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elti\Desktop\git\BOSCH\output_data\"/>
    </mc:Choice>
  </mc:AlternateContent>
  <xr:revisionPtr revIDLastSave="0" documentId="13_ncr:1_{D4A00DC2-E353-487B-BF66-75CEFB9D558B}" xr6:coauthVersionLast="36" xr6:coauthVersionMax="36" xr10:uidLastSave="{00000000-0000-0000-0000-000000000000}"/>
  <bookViews>
    <workbookView xWindow="0" yWindow="0" windowWidth="28800" windowHeight="13425" activeTab="2" xr2:uid="{00000000-000D-0000-FFFF-FFFF00000000}"/>
  </bookViews>
  <sheets>
    <sheet name="RMO_sizes" sheetId="1" r:id="rId1"/>
    <sheet name="pivot_original" sheetId="3" r:id="rId2"/>
    <sheet name="pivot_log" sheetId="7" r:id="rId3"/>
    <sheet name="CWM" sheetId="4" r:id="rId4"/>
  </sheets>
  <calcPr calcId="191029"/>
  <pivotCaches>
    <pivotCache cacheId="0" r:id="rId5"/>
    <pivotCache cacheId="9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3" i="1"/>
  <c r="N2" i="1"/>
  <c r="M5053" i="1" l="1"/>
  <c r="M415" i="1"/>
  <c r="M527" i="1"/>
  <c r="M6615" i="1"/>
  <c r="M8075" i="1"/>
  <c r="M1897" i="1"/>
  <c r="M5318" i="1"/>
  <c r="M2536" i="1"/>
  <c r="M2735" i="1"/>
  <c r="M2307" i="1"/>
  <c r="M3806" i="1"/>
  <c r="M2113" i="1"/>
  <c r="M4563" i="1"/>
  <c r="M3348" i="1"/>
  <c r="M5374" i="1"/>
  <c r="M930" i="1"/>
  <c r="M2114" i="1"/>
  <c r="M2837" i="1"/>
  <c r="M7256" i="1"/>
  <c r="M5543" i="1"/>
  <c r="M5171" i="1"/>
  <c r="M1537" i="1"/>
  <c r="M6146" i="1"/>
  <c r="M5172" i="1"/>
  <c r="M931" i="1"/>
  <c r="M394" i="1"/>
  <c r="M3565" i="1"/>
  <c r="M6859" i="1"/>
  <c r="M7303" i="1"/>
  <c r="M6147" i="1"/>
  <c r="M2424" i="1"/>
  <c r="M3057" i="1"/>
  <c r="M680" i="1"/>
  <c r="M2658" i="1"/>
  <c r="M5022" i="1"/>
  <c r="M6442" i="1"/>
  <c r="M3998" i="1"/>
  <c r="M2838" i="1"/>
  <c r="M6259" i="1"/>
  <c r="M6340" i="1"/>
  <c r="M6486" i="1"/>
  <c r="M1308" i="1"/>
  <c r="M3566" i="1"/>
  <c r="M4862" i="1"/>
  <c r="M6993" i="1"/>
  <c r="M4863" i="1"/>
  <c r="M492" i="1"/>
  <c r="M4907" i="1"/>
  <c r="M83" i="1"/>
  <c r="M5558" i="1"/>
  <c r="M7642" i="1"/>
  <c r="M84" i="1"/>
  <c r="M85" i="1"/>
  <c r="M3381" i="1"/>
  <c r="M142" i="1"/>
  <c r="M5464" i="1"/>
  <c r="M143" i="1"/>
  <c r="M8024" i="1"/>
  <c r="M3911" i="1"/>
  <c r="M4222" i="1"/>
  <c r="M5290" i="1"/>
  <c r="M7072" i="1"/>
  <c r="M6662" i="1"/>
  <c r="M3482" i="1"/>
  <c r="M932" i="1"/>
  <c r="M5054" i="1"/>
  <c r="M6488" i="1"/>
  <c r="M238" i="1"/>
  <c r="M1107" i="1"/>
  <c r="M2204" i="1"/>
  <c r="M3567" i="1"/>
  <c r="M681" i="1"/>
  <c r="M682" i="1"/>
  <c r="M6588" i="1"/>
  <c r="M819" i="1"/>
  <c r="M6014" i="1"/>
  <c r="M2839" i="1"/>
  <c r="M6902" i="1"/>
  <c r="M2115" i="1"/>
  <c r="M3699" i="1"/>
  <c r="M3807" i="1"/>
  <c r="M7906" i="1"/>
  <c r="M8" i="1"/>
  <c r="M2547" i="1"/>
  <c r="M1538" i="1"/>
  <c r="M6925" i="1"/>
  <c r="M2643" i="1"/>
  <c r="M912" i="1"/>
  <c r="M7091" i="1"/>
  <c r="M8154" i="1"/>
  <c r="M4745" i="1"/>
  <c r="M1074" i="1"/>
  <c r="M86" i="1"/>
  <c r="M6699" i="1"/>
  <c r="M1245" i="1"/>
  <c r="M1660" i="1"/>
  <c r="M3058" i="1"/>
  <c r="M1539" i="1"/>
  <c r="M5055" i="1"/>
  <c r="M7149" i="1"/>
  <c r="M7894" i="1"/>
  <c r="M5291" i="1"/>
  <c r="M239" i="1"/>
  <c r="M2116" i="1"/>
  <c r="M2117" i="1"/>
  <c r="M6228" i="1"/>
  <c r="M7338" i="1"/>
  <c r="M240" i="1"/>
  <c r="M1108" i="1"/>
  <c r="M385" i="1"/>
  <c r="M4072" i="1"/>
  <c r="M2205" i="1"/>
  <c r="M664" i="1"/>
  <c r="M5793" i="1"/>
  <c r="M5875" i="1"/>
  <c r="M4440" i="1"/>
  <c r="M6870" i="1"/>
  <c r="M7228" i="1"/>
  <c r="M6750" i="1"/>
  <c r="M4223" i="1"/>
  <c r="M1146" i="1"/>
  <c r="M1147" i="1"/>
  <c r="M1227" i="1"/>
  <c r="M1309" i="1"/>
  <c r="M6090" i="1"/>
  <c r="M3059" i="1"/>
  <c r="M1661" i="1"/>
  <c r="M3391" i="1"/>
  <c r="M7907" i="1"/>
  <c r="M2118" i="1"/>
  <c r="M6903" i="1"/>
  <c r="M9" i="1"/>
  <c r="M3912" i="1"/>
  <c r="M23" i="1"/>
  <c r="M5441" i="1"/>
  <c r="M7558" i="1"/>
  <c r="M2206" i="1"/>
  <c r="M2425" i="1"/>
  <c r="M2426" i="1"/>
  <c r="M8131" i="1"/>
  <c r="M6416" i="1"/>
  <c r="M4224" i="1"/>
  <c r="M7280" i="1"/>
  <c r="M5056" i="1"/>
  <c r="M241" i="1"/>
  <c r="M7783" i="1"/>
  <c r="M5584" i="1"/>
  <c r="M3054" i="1"/>
  <c r="M3568" i="1"/>
  <c r="M3569" i="1"/>
  <c r="M5275" i="1"/>
  <c r="M3808" i="1"/>
  <c r="M5876" i="1"/>
  <c r="M3999" i="1"/>
  <c r="M7719" i="1"/>
  <c r="M7189" i="1"/>
  <c r="M5585" i="1"/>
  <c r="M4225" i="1"/>
  <c r="M4226" i="1"/>
  <c r="M4522" i="1"/>
  <c r="M4523" i="1"/>
  <c r="M4603" i="1"/>
  <c r="M6271" i="1"/>
  <c r="M7938" i="1"/>
  <c r="M493" i="1"/>
  <c r="M4743" i="1"/>
  <c r="M494" i="1"/>
  <c r="M495" i="1"/>
  <c r="M7229" i="1"/>
  <c r="M6330" i="1"/>
  <c r="M7514" i="1"/>
  <c r="M8309" i="1"/>
  <c r="M1464" i="1"/>
  <c r="M5821" i="1"/>
  <c r="M7288" i="1"/>
  <c r="M5679" i="1"/>
  <c r="M4744" i="1"/>
  <c r="M6787" i="1"/>
  <c r="M3060" i="1"/>
  <c r="M7290" i="1"/>
  <c r="M4441" i="1"/>
  <c r="M5375" i="1"/>
  <c r="M7898" i="1"/>
  <c r="M2119" i="1"/>
  <c r="M7461" i="1"/>
  <c r="M5822" i="1"/>
  <c r="M7744" i="1"/>
  <c r="M6589" i="1"/>
  <c r="M4227" i="1"/>
  <c r="M4228" i="1"/>
  <c r="M3483" i="1"/>
  <c r="M4229" i="1"/>
  <c r="M8017" i="1"/>
  <c r="M7939" i="1"/>
  <c r="M2120" i="1"/>
  <c r="M4230" i="1"/>
  <c r="M3700" i="1"/>
  <c r="M6467" i="1"/>
  <c r="M5257" i="1"/>
  <c r="M2736" i="1"/>
  <c r="M7958" i="1"/>
  <c r="M2737" i="1"/>
  <c r="M8178" i="1"/>
  <c r="M7530" i="1"/>
  <c r="M7118" i="1"/>
  <c r="M3061" i="1"/>
  <c r="M6666" i="1"/>
  <c r="M6788" i="1"/>
  <c r="M7877" i="1"/>
  <c r="M4641" i="1"/>
  <c r="M5837" i="1"/>
  <c r="M8203" i="1"/>
  <c r="M8046" i="1"/>
  <c r="M6027" i="1"/>
  <c r="M7378" i="1"/>
  <c r="M7379" i="1"/>
  <c r="M7977" i="1"/>
  <c r="M6091" i="1"/>
  <c r="M4442" i="1"/>
  <c r="M4443" i="1"/>
  <c r="M7825" i="1"/>
  <c r="M933" i="1"/>
  <c r="M2121" i="1"/>
  <c r="M7040" i="1"/>
  <c r="M2427" i="1"/>
  <c r="M4511" i="1"/>
  <c r="M7912" i="1"/>
  <c r="M2308" i="1"/>
  <c r="M6272" i="1"/>
  <c r="M7332" i="1"/>
  <c r="M6815" i="1"/>
  <c r="M4231" i="1"/>
  <c r="M5922" i="1"/>
  <c r="M7041" i="1"/>
  <c r="M7919" i="1"/>
  <c r="M6229" i="1"/>
  <c r="M4658" i="1"/>
  <c r="M4932" i="1"/>
  <c r="M7305" i="1"/>
  <c r="M4000" i="1"/>
  <c r="M6015" i="1"/>
  <c r="M7086" i="1"/>
  <c r="M4127" i="1"/>
  <c r="M4232" i="1"/>
  <c r="M7624" i="1"/>
  <c r="M6637" i="1"/>
  <c r="M4524" i="1"/>
  <c r="M4833" i="1"/>
  <c r="M5465" i="1"/>
  <c r="M5485" i="1"/>
  <c r="M5486" i="1"/>
  <c r="M8133" i="1"/>
  <c r="M6590" i="1"/>
  <c r="M6904" i="1"/>
  <c r="M934" i="1"/>
  <c r="M935" i="1"/>
  <c r="M6166" i="1"/>
  <c r="M5357" i="1"/>
  <c r="M8130" i="1"/>
  <c r="M6417" i="1"/>
  <c r="M5909" i="1"/>
  <c r="M3673" i="1"/>
  <c r="M5586" i="1"/>
  <c r="M2723" i="1"/>
  <c r="M6107" i="1"/>
  <c r="M2659" i="1"/>
  <c r="M6167" i="1"/>
  <c r="M5923" i="1"/>
  <c r="M6591" i="1"/>
  <c r="M7301" i="1"/>
  <c r="M7135" i="1"/>
  <c r="M2840" i="1"/>
  <c r="M2841" i="1"/>
  <c r="M6168" i="1"/>
  <c r="M5924" i="1"/>
  <c r="M3166" i="1"/>
  <c r="M7619" i="1"/>
  <c r="M7798" i="1"/>
  <c r="M6238" i="1"/>
  <c r="M5199" i="1"/>
  <c r="M4117" i="1"/>
  <c r="M7220" i="1"/>
  <c r="M4001" i="1"/>
  <c r="M7880" i="1"/>
  <c r="M6885" i="1"/>
  <c r="M4233" i="1"/>
  <c r="M6169" i="1"/>
  <c r="M6816" i="1"/>
  <c r="M4933" i="1"/>
  <c r="M6844" i="1"/>
  <c r="M6518" i="1"/>
  <c r="M6519" i="1"/>
  <c r="M7596" i="1"/>
  <c r="M2842" i="1"/>
  <c r="M8165" i="1"/>
  <c r="M1461" i="1"/>
  <c r="M2207" i="1"/>
  <c r="M6418" i="1"/>
  <c r="M8208" i="1"/>
  <c r="M2208" i="1"/>
  <c r="M6966" i="1"/>
  <c r="M5750" i="1"/>
  <c r="M2428" i="1"/>
  <c r="M3809" i="1"/>
  <c r="M5877" i="1"/>
  <c r="M8194" i="1"/>
  <c r="M2660" i="1"/>
  <c r="M4234" i="1"/>
  <c r="M7710" i="1"/>
  <c r="M4480" i="1"/>
  <c r="M6592" i="1"/>
  <c r="M7635" i="1"/>
  <c r="M7515" i="1"/>
  <c r="M7257" i="1"/>
  <c r="M528" i="1"/>
  <c r="M7428" i="1"/>
  <c r="M5680" i="1"/>
  <c r="M6564" i="1"/>
  <c r="M7509" i="1"/>
  <c r="M6593" i="1"/>
  <c r="M6260" i="1"/>
  <c r="M4373" i="1"/>
  <c r="M7805" i="1"/>
  <c r="M5200" i="1"/>
  <c r="M7249" i="1"/>
  <c r="M7865" i="1"/>
  <c r="M7940" i="1"/>
  <c r="M2587" i="1"/>
  <c r="M3062" i="1"/>
  <c r="M4914" i="1"/>
  <c r="M6641" i="1"/>
  <c r="M7902" i="1"/>
  <c r="M3289" i="1"/>
  <c r="M4655" i="1"/>
  <c r="M2004" i="1"/>
  <c r="M4774" i="1"/>
  <c r="M2195" i="1"/>
  <c r="M4908" i="1"/>
  <c r="M6740" i="1"/>
  <c r="M3542" i="1"/>
  <c r="M3729" i="1"/>
  <c r="M6396" i="1"/>
  <c r="M3956" i="1"/>
  <c r="M3957" i="1"/>
  <c r="M7073" i="1"/>
  <c r="M3958" i="1"/>
  <c r="M5333" i="1"/>
  <c r="M242" i="1"/>
  <c r="M3959" i="1"/>
  <c r="M936" i="1"/>
  <c r="M7012" i="1"/>
  <c r="M7420" i="1"/>
  <c r="M3960" i="1"/>
  <c r="M5141" i="1"/>
  <c r="M6924" i="1"/>
  <c r="M7318" i="1"/>
  <c r="M5438" i="1"/>
  <c r="M3464" i="1"/>
  <c r="M7395" i="1"/>
  <c r="M7409" i="1"/>
  <c r="M5105" i="1"/>
  <c r="M5196" i="1"/>
  <c r="M3969" i="1"/>
  <c r="M5336" i="1"/>
  <c r="M6390" i="1"/>
  <c r="M5546" i="1"/>
  <c r="M4730" i="1"/>
  <c r="M8094" i="1"/>
  <c r="M6945" i="1"/>
  <c r="M6864" i="1"/>
  <c r="M5341" i="1"/>
  <c r="M2588" i="1"/>
  <c r="M59" i="1"/>
  <c r="M403" i="1"/>
  <c r="M5514" i="1"/>
  <c r="M856" i="1"/>
  <c r="M3290" i="1"/>
  <c r="M5099" i="1"/>
  <c r="M468" i="1"/>
  <c r="M469" i="1"/>
  <c r="M4501" i="1"/>
  <c r="M470" i="1"/>
  <c r="M3939" i="1"/>
  <c r="M2196" i="1"/>
  <c r="M1451" i="1"/>
  <c r="M7174" i="1"/>
  <c r="M5904" i="1"/>
  <c r="M4235" i="1"/>
  <c r="M2630" i="1"/>
  <c r="M4370" i="1"/>
  <c r="M6341" i="1"/>
  <c r="M5954" i="1"/>
  <c r="M3211" i="1"/>
  <c r="M6507" i="1"/>
  <c r="M7269" i="1"/>
  <c r="M807" i="1"/>
  <c r="M1060" i="1"/>
  <c r="M2194" i="1"/>
  <c r="M4106" i="1"/>
  <c r="M1349" i="1"/>
  <c r="M5019" i="1"/>
  <c r="M2423" i="1"/>
  <c r="M3477" i="1"/>
  <c r="M5449" i="1"/>
  <c r="M1609" i="1"/>
  <c r="M7225" i="1"/>
  <c r="M1610" i="1"/>
  <c r="M4585" i="1"/>
  <c r="M6735" i="1"/>
  <c r="M1893" i="1"/>
  <c r="M3543" i="1"/>
  <c r="M4101" i="1"/>
  <c r="M4102" i="1"/>
  <c r="M6594" i="1"/>
  <c r="M6214" i="1"/>
  <c r="M144" i="1"/>
  <c r="M519" i="1"/>
  <c r="M789" i="1"/>
  <c r="M3570" i="1"/>
  <c r="M7065" i="1"/>
  <c r="M4211" i="1"/>
  <c r="M790" i="1"/>
  <c r="M2074" i="1"/>
  <c r="M2075" i="1"/>
  <c r="M5327" i="1"/>
  <c r="M913" i="1"/>
  <c r="M914" i="1"/>
  <c r="M915" i="1"/>
  <c r="M1097" i="1"/>
  <c r="M1098" i="1"/>
  <c r="M4659" i="1"/>
  <c r="M5283" i="1"/>
  <c r="M4934" i="1"/>
  <c r="M5751" i="1"/>
  <c r="M3810" i="1"/>
  <c r="M243" i="1"/>
  <c r="M1246" i="1"/>
  <c r="M5160" i="1"/>
  <c r="M3291" i="1"/>
  <c r="M6230" i="1"/>
  <c r="M1373" i="1"/>
  <c r="M5747" i="1"/>
  <c r="M6255" i="1"/>
  <c r="M2026" i="1"/>
  <c r="M7285" i="1"/>
  <c r="M820" i="1"/>
  <c r="M6886" i="1"/>
  <c r="M6443" i="1"/>
  <c r="M2337" i="1"/>
  <c r="M2429" i="1"/>
  <c r="M4660" i="1"/>
  <c r="M5980" i="1"/>
  <c r="M7023" i="1"/>
  <c r="M1148" i="1"/>
  <c r="M2693" i="1"/>
  <c r="M6855" i="1"/>
  <c r="M6712" i="1"/>
  <c r="M3697" i="1"/>
  <c r="M6273" i="1"/>
  <c r="M7035" i="1"/>
  <c r="M5700" i="1"/>
  <c r="M5431" i="1"/>
  <c r="M2299" i="1"/>
  <c r="M1368" i="1"/>
  <c r="M6060" i="1"/>
  <c r="M7350" i="1"/>
  <c r="M1369" i="1"/>
  <c r="M1422" i="1"/>
  <c r="M3663" i="1"/>
  <c r="M1510" i="1"/>
  <c r="M7953" i="1"/>
  <c r="M7435" i="1"/>
  <c r="M3292" i="1"/>
  <c r="M6170" i="1"/>
  <c r="M4078" i="1"/>
  <c r="M4079" i="1"/>
  <c r="M1971" i="1"/>
  <c r="M1972" i="1"/>
  <c r="M6171" i="1"/>
  <c r="M1973" i="1"/>
  <c r="M2297" i="1"/>
  <c r="M2579" i="1"/>
  <c r="M6138" i="1"/>
  <c r="M2717" i="1"/>
  <c r="M2799" i="1"/>
  <c r="M7098" i="1"/>
  <c r="M7333" i="1"/>
  <c r="M5432" i="1"/>
  <c r="M6172" i="1"/>
  <c r="M5433" i="1"/>
  <c r="M3661" i="1"/>
  <c r="M6555" i="1"/>
  <c r="M4182" i="1"/>
  <c r="M4525" i="1"/>
  <c r="M5774" i="1"/>
  <c r="M7812" i="1"/>
  <c r="M6769" i="1"/>
  <c r="M5133" i="1"/>
  <c r="M5547" i="1"/>
  <c r="M3137" i="1"/>
  <c r="M24" i="1"/>
  <c r="M87" i="1"/>
  <c r="M2100" i="1"/>
  <c r="M6061" i="1"/>
  <c r="M7911" i="1"/>
  <c r="M1824" i="1"/>
  <c r="M2580" i="1"/>
  <c r="M1825" i="1"/>
  <c r="M1511" i="1"/>
  <c r="M4183" i="1"/>
  <c r="M7161" i="1"/>
  <c r="M4184" i="1"/>
  <c r="M4213" i="1"/>
  <c r="M4661" i="1"/>
  <c r="M6368" i="1"/>
  <c r="M2396" i="1"/>
  <c r="M937" i="1"/>
  <c r="M1974" i="1"/>
  <c r="M1975" i="1"/>
  <c r="M244" i="1"/>
  <c r="M4214" i="1"/>
  <c r="M6960" i="1"/>
  <c r="M2397" i="1"/>
  <c r="M7089" i="1"/>
  <c r="M1976" i="1"/>
  <c r="M2076" i="1"/>
  <c r="M2188" i="1"/>
  <c r="M2581" i="1"/>
  <c r="M7034" i="1"/>
  <c r="M5959" i="1"/>
  <c r="M2718" i="1"/>
  <c r="M1662" i="1"/>
  <c r="M7707" i="1"/>
  <c r="M3043" i="1"/>
  <c r="M5181" i="1"/>
  <c r="M7706" i="1"/>
  <c r="M7027" i="1"/>
  <c r="M3167" i="1"/>
  <c r="M7042" i="1"/>
  <c r="M4128" i="1"/>
  <c r="M5569" i="1"/>
  <c r="M5953" i="1"/>
  <c r="M4898" i="1"/>
  <c r="M4405" i="1"/>
  <c r="M3552" i="1"/>
  <c r="M5276" i="1"/>
  <c r="M7323" i="1"/>
  <c r="M5047" i="1"/>
  <c r="M4526" i="1"/>
  <c r="M6361" i="1"/>
  <c r="M7478" i="1"/>
  <c r="M5131" i="1"/>
  <c r="M7490" i="1"/>
  <c r="M7453" i="1"/>
  <c r="M3684" i="1"/>
  <c r="M3991" i="1"/>
  <c r="M6672" i="1"/>
  <c r="M390" i="1"/>
  <c r="M1247" i="1"/>
  <c r="M6730" i="1"/>
  <c r="M5450" i="1"/>
  <c r="M245" i="1"/>
  <c r="M6319" i="1"/>
  <c r="M616" i="1"/>
  <c r="M4759" i="1"/>
  <c r="M617" i="1"/>
  <c r="M2843" i="1"/>
  <c r="M618" i="1"/>
  <c r="M859" i="1"/>
  <c r="M529" i="1"/>
  <c r="M1248" i="1"/>
  <c r="M7177" i="1"/>
  <c r="M3473" i="1"/>
  <c r="M4841" i="1"/>
  <c r="M5057" i="1"/>
  <c r="M5899" i="1"/>
  <c r="M1540" i="1"/>
  <c r="M1860" i="1"/>
  <c r="M3293" i="1"/>
  <c r="M7385" i="1"/>
  <c r="M5487" i="1"/>
  <c r="M7398" i="1"/>
  <c r="M4236" i="1"/>
  <c r="M5878" i="1"/>
  <c r="M4864" i="1"/>
  <c r="M3376" i="1"/>
  <c r="M47" i="1"/>
  <c r="M3122" i="1"/>
  <c r="M4923" i="1"/>
  <c r="M7284" i="1"/>
  <c r="M2177" i="1"/>
  <c r="M5415" i="1"/>
  <c r="M2178" i="1"/>
  <c r="M6510" i="1"/>
  <c r="M873" i="1"/>
  <c r="M5697" i="1"/>
  <c r="M3398" i="1"/>
  <c r="M1452" i="1"/>
  <c r="M201" i="1"/>
  <c r="M3256" i="1"/>
  <c r="M5117" i="1"/>
  <c r="M7298" i="1"/>
  <c r="M1206" i="1"/>
  <c r="M1207" i="1"/>
  <c r="M2386" i="1"/>
  <c r="M3696" i="1"/>
  <c r="M3961" i="1"/>
  <c r="M405" i="1"/>
  <c r="M6157" i="1"/>
  <c r="M406" i="1"/>
  <c r="M523" i="1"/>
  <c r="M6092" i="1"/>
  <c r="M3123" i="1"/>
  <c r="M5574" i="1"/>
  <c r="M875" i="1"/>
  <c r="M7114" i="1"/>
  <c r="M2992" i="1"/>
  <c r="M4602" i="1"/>
  <c r="M5740" i="1"/>
  <c r="M3053" i="1"/>
  <c r="M4173" i="1"/>
  <c r="M5337" i="1"/>
  <c r="M5675" i="1"/>
  <c r="M2420" i="1"/>
  <c r="M2586" i="1"/>
  <c r="M1408" i="1"/>
  <c r="M7151" i="1"/>
  <c r="M2019" i="1"/>
  <c r="M5447" i="1"/>
  <c r="M2271" i="1"/>
  <c r="M2272" i="1"/>
  <c r="M6392" i="1"/>
  <c r="M2391" i="1"/>
  <c r="M2818" i="1"/>
  <c r="M195" i="1"/>
  <c r="M4097" i="1"/>
  <c r="M2712" i="1"/>
  <c r="M6999" i="1"/>
  <c r="M877" i="1"/>
  <c r="M920" i="1"/>
  <c r="M126" i="1"/>
  <c r="M1096" i="1"/>
  <c r="M7864" i="1"/>
  <c r="M4653" i="1"/>
  <c r="M6012" i="1"/>
  <c r="M4500" i="1"/>
  <c r="M2656" i="1"/>
  <c r="M6883" i="1"/>
  <c r="M7153" i="1"/>
  <c r="M499" i="1"/>
  <c r="M638" i="1"/>
  <c r="M6884" i="1"/>
  <c r="M3041" i="1"/>
  <c r="M2657" i="1"/>
  <c r="M7254" i="1"/>
  <c r="M1220" i="1"/>
  <c r="M6989" i="1"/>
  <c r="M5282" i="1"/>
  <c r="M8136" i="1"/>
  <c r="M5373" i="1"/>
  <c r="M4980" i="1"/>
  <c r="M399" i="1"/>
  <c r="M20" i="1"/>
  <c r="M1428" i="1"/>
  <c r="M927" i="1"/>
  <c r="M6402" i="1"/>
  <c r="M500" i="1"/>
  <c r="M501" i="1"/>
  <c r="M72" i="1"/>
  <c r="M525" i="1"/>
  <c r="M4365" i="1"/>
  <c r="M5725" i="1"/>
  <c r="M639" i="1"/>
  <c r="M640" i="1"/>
  <c r="M778" i="1"/>
  <c r="M3643" i="1"/>
  <c r="M6049" i="1"/>
  <c r="M894" i="1"/>
  <c r="M3151" i="1"/>
  <c r="M2059" i="1"/>
  <c r="M2060" i="1"/>
  <c r="M3152" i="1"/>
  <c r="M2416" i="1"/>
  <c r="M407" i="1"/>
  <c r="M5155" i="1"/>
  <c r="M502" i="1"/>
  <c r="M4345" i="1"/>
  <c r="M2822" i="1"/>
  <c r="M2371" i="1"/>
  <c r="M2996" i="1"/>
  <c r="M4593" i="1"/>
  <c r="M779" i="1"/>
  <c r="M780" i="1"/>
  <c r="M6415" i="1"/>
  <c r="M6567" i="1"/>
  <c r="M4395" i="1"/>
  <c r="M4512" i="1"/>
  <c r="M3796" i="1"/>
  <c r="M4513" i="1"/>
  <c r="M6897" i="1"/>
  <c r="M2273" i="1"/>
  <c r="M1221" i="1"/>
  <c r="M3478" i="1"/>
  <c r="M3740" i="1"/>
  <c r="M6087" i="1"/>
  <c r="M5535" i="1"/>
  <c r="M2065" i="1"/>
  <c r="M3000" i="1"/>
  <c r="M10" i="1"/>
  <c r="M67" i="1"/>
  <c r="M1663" i="1"/>
  <c r="M5319" i="1"/>
  <c r="M1075" i="1"/>
  <c r="M88" i="1"/>
  <c r="M89" i="1"/>
  <c r="M90" i="1"/>
  <c r="M602" i="1"/>
  <c r="M7751" i="1"/>
  <c r="M3230" i="1"/>
  <c r="M246" i="1"/>
  <c r="M6550" i="1"/>
  <c r="M4615" i="1"/>
  <c r="M1541" i="1"/>
  <c r="M5587" i="1"/>
  <c r="M2122" i="1"/>
  <c r="M683" i="1"/>
  <c r="M5201" i="1"/>
  <c r="M6444" i="1"/>
  <c r="M3674" i="1"/>
  <c r="M2123" i="1"/>
  <c r="M4865" i="1"/>
  <c r="M3168" i="1"/>
  <c r="M2501" i="1"/>
  <c r="M1310" i="1"/>
  <c r="M1431" i="1"/>
  <c r="M5202" i="1"/>
  <c r="M3063" i="1"/>
  <c r="M7462" i="1"/>
  <c r="M3484" i="1"/>
  <c r="M2589" i="1"/>
  <c r="M416" i="1"/>
  <c r="M1076" i="1"/>
  <c r="M91" i="1"/>
  <c r="M7666" i="1"/>
  <c r="M1077" i="1"/>
  <c r="M2209" i="1"/>
  <c r="M1136" i="1"/>
  <c r="M4237" i="1"/>
  <c r="M1249" i="1"/>
  <c r="M7069" i="1"/>
  <c r="M4238" i="1"/>
  <c r="M3349" i="1"/>
  <c r="M5588" i="1"/>
  <c r="M1542" i="1"/>
  <c r="M2844" i="1"/>
  <c r="M7622" i="1"/>
  <c r="M6173" i="1"/>
  <c r="M5358" i="1"/>
  <c r="M3231" i="1"/>
  <c r="M5925" i="1"/>
  <c r="M1543" i="1"/>
  <c r="M6623" i="1"/>
  <c r="M7258" i="1"/>
  <c r="M1544" i="1"/>
  <c r="M1545" i="1"/>
  <c r="M3169" i="1"/>
  <c r="M3294" i="1"/>
  <c r="M441" i="1"/>
  <c r="M7178" i="1"/>
  <c r="M7516" i="1"/>
  <c r="M3571" i="1"/>
  <c r="M4614" i="1"/>
  <c r="M6108" i="1"/>
  <c r="M4866" i="1"/>
  <c r="M3485" i="1"/>
  <c r="M6974" i="1"/>
  <c r="M6016" i="1"/>
  <c r="M6578" i="1"/>
  <c r="M6174" i="1"/>
  <c r="M5589" i="1"/>
  <c r="M2845" i="1"/>
  <c r="M7477" i="1"/>
  <c r="M3170" i="1"/>
  <c r="M5981" i="1"/>
  <c r="M6406" i="1"/>
  <c r="M3811" i="1"/>
  <c r="M4129" i="1"/>
  <c r="M6905" i="1"/>
  <c r="M4867" i="1"/>
  <c r="M46" i="1"/>
  <c r="M25" i="1"/>
  <c r="M4496" i="1"/>
  <c r="M202" i="1"/>
  <c r="M235" i="1"/>
  <c r="M145" i="1"/>
  <c r="M7752" i="1"/>
  <c r="M4868" i="1"/>
  <c r="M6209" i="1"/>
  <c r="M3486" i="1"/>
  <c r="M2124" i="1"/>
  <c r="M3153" i="1"/>
  <c r="M2125" i="1"/>
  <c r="M1427" i="1"/>
  <c r="M2502" i="1"/>
  <c r="M2040" i="1"/>
  <c r="M3064" i="1"/>
  <c r="M4554" i="1"/>
  <c r="M3379" i="1"/>
  <c r="M5292" i="1"/>
  <c r="M4206" i="1"/>
  <c r="M5703" i="1"/>
  <c r="M7579" i="1"/>
  <c r="M4042" i="1"/>
  <c r="M4649" i="1"/>
  <c r="M26" i="1"/>
  <c r="M791" i="1"/>
  <c r="M182" i="1"/>
  <c r="M6956" i="1"/>
  <c r="M661" i="1"/>
  <c r="M183" i="1"/>
  <c r="M196" i="1"/>
  <c r="M3812" i="1"/>
  <c r="M4527" i="1"/>
  <c r="M4398" i="1"/>
  <c r="M233" i="1"/>
  <c r="M4825" i="1"/>
  <c r="M1977" i="1"/>
  <c r="M3572" i="1"/>
  <c r="M417" i="1"/>
  <c r="M5173" i="1"/>
  <c r="M1250" i="1"/>
  <c r="M418" i="1"/>
  <c r="M2430" i="1"/>
  <c r="M4041" i="1"/>
  <c r="M419" i="1"/>
  <c r="M420" i="1"/>
  <c r="M5518" i="1"/>
  <c r="M5513" i="1"/>
  <c r="M1251" i="1"/>
  <c r="M1252" i="1"/>
  <c r="M516" i="1"/>
  <c r="M5137" i="1"/>
  <c r="M4935" i="1"/>
  <c r="M3763" i="1"/>
  <c r="M5394" i="1"/>
  <c r="M2077" i="1"/>
  <c r="M5516" i="1"/>
  <c r="M916" i="1"/>
  <c r="M2078" i="1"/>
  <c r="M5775" i="1"/>
  <c r="M3044" i="1"/>
  <c r="M6557" i="1"/>
  <c r="M6017" i="1"/>
  <c r="M5752" i="1"/>
  <c r="M5161" i="1"/>
  <c r="M1253" i="1"/>
  <c r="M1512" i="1"/>
  <c r="M4903" i="1"/>
  <c r="M6385" i="1"/>
  <c r="M1664" i="1"/>
  <c r="M6770" i="1"/>
  <c r="M496" i="1"/>
  <c r="M3034" i="1"/>
  <c r="M381" i="1"/>
  <c r="M1465" i="1"/>
  <c r="M6642" i="1"/>
  <c r="M203" i="1"/>
  <c r="M922" i="1"/>
  <c r="M1105" i="1"/>
  <c r="M6115" i="1"/>
  <c r="M503" i="1"/>
  <c r="M2126" i="1"/>
  <c r="M504" i="1"/>
  <c r="M4481" i="1"/>
  <c r="M3154" i="1"/>
  <c r="M1241" i="1"/>
  <c r="M2127" i="1"/>
  <c r="M6231" i="1"/>
  <c r="M3708" i="1"/>
  <c r="M530" i="1"/>
  <c r="M1113" i="1"/>
  <c r="M6141" i="1"/>
  <c r="M2412" i="1"/>
  <c r="M3779" i="1"/>
  <c r="M5926" i="1"/>
  <c r="M1149" i="1"/>
  <c r="M5316" i="1"/>
  <c r="M8012" i="1"/>
  <c r="M4869" i="1"/>
  <c r="M2054" i="1"/>
  <c r="M1426" i="1"/>
  <c r="M4852" i="1"/>
  <c r="M7487" i="1"/>
  <c r="M491" i="1"/>
  <c r="M3558" i="1"/>
  <c r="M635" i="1"/>
  <c r="M5645" i="1"/>
  <c r="M7170" i="1"/>
  <c r="M1613" i="1"/>
  <c r="M4160" i="1"/>
  <c r="M6004" i="1"/>
  <c r="M4785" i="1"/>
  <c r="M883" i="1"/>
  <c r="M3418" i="1"/>
  <c r="M884" i="1"/>
  <c r="M5846" i="1"/>
  <c r="M885" i="1"/>
  <c r="M6759" i="1"/>
  <c r="M2764" i="1"/>
  <c r="M886" i="1"/>
  <c r="M2269" i="1"/>
  <c r="M5581" i="1"/>
  <c r="M3165" i="1"/>
  <c r="M5145" i="1"/>
  <c r="M2821" i="1"/>
  <c r="M3732" i="1"/>
  <c r="M4600" i="1"/>
  <c r="M6570" i="1"/>
  <c r="M1850" i="1"/>
  <c r="M6357" i="1"/>
  <c r="M6412" i="1"/>
  <c r="M4519" i="1"/>
  <c r="M2680" i="1"/>
  <c r="M5107" i="1"/>
  <c r="M7074" i="1"/>
  <c r="M5108" i="1"/>
  <c r="M7597" i="1"/>
  <c r="M5517" i="1"/>
  <c r="M4355" i="1"/>
  <c r="M1213" i="1"/>
  <c r="M400" i="1"/>
  <c r="M6658" i="1"/>
  <c r="M1429" i="1"/>
  <c r="M505" i="1"/>
  <c r="M526" i="1"/>
  <c r="M7208" i="1"/>
  <c r="M4796" i="1"/>
  <c r="M5969" i="1"/>
  <c r="M2774" i="1"/>
  <c r="M895" i="1"/>
  <c r="M6236" i="1"/>
  <c r="M896" i="1"/>
  <c r="M506" i="1"/>
  <c r="M507" i="1"/>
  <c r="M609" i="1"/>
  <c r="M641" i="1"/>
  <c r="M6574" i="1"/>
  <c r="M2573" i="1"/>
  <c r="M4993" i="1"/>
  <c r="M4174" i="1"/>
  <c r="M1114" i="1"/>
  <c r="M3049" i="1"/>
  <c r="M3001" i="1"/>
  <c r="M7459" i="1"/>
  <c r="M7533" i="1"/>
  <c r="M3433" i="1"/>
  <c r="M11" i="1"/>
  <c r="M194" i="1"/>
  <c r="M6900" i="1"/>
  <c r="M1416" i="1"/>
  <c r="M3551" i="1"/>
  <c r="M5036" i="1"/>
  <c r="M5174" i="1"/>
  <c r="M2548" i="1"/>
  <c r="M3030" i="1"/>
  <c r="M4749" i="1"/>
  <c r="M3635" i="1"/>
  <c r="M6207" i="1"/>
  <c r="M6738" i="1"/>
  <c r="M6817" i="1"/>
  <c r="M2549" i="1"/>
  <c r="M7068" i="1"/>
  <c r="M476" i="1"/>
  <c r="M477" i="1"/>
  <c r="M1466" i="1"/>
  <c r="M619" i="1"/>
  <c r="M4368" i="1"/>
  <c r="M2648" i="1"/>
  <c r="M814" i="1"/>
  <c r="M4746" i="1"/>
  <c r="M4201" i="1"/>
  <c r="M3913" i="1"/>
  <c r="M938" i="1"/>
  <c r="M684" i="1"/>
  <c r="M6751" i="1"/>
  <c r="M1137" i="1"/>
  <c r="M4107" i="1"/>
  <c r="M2309" i="1"/>
  <c r="M4916" i="1"/>
  <c r="M3914" i="1"/>
  <c r="M2350" i="1"/>
  <c r="M6631" i="1"/>
  <c r="M1467" i="1"/>
  <c r="M2738" i="1"/>
  <c r="M4870" i="1"/>
  <c r="M7684" i="1"/>
  <c r="M7544" i="1"/>
  <c r="M3474" i="1"/>
  <c r="M2406" i="1"/>
  <c r="M6342" i="1"/>
  <c r="M6635" i="1"/>
  <c r="M3487" i="1"/>
  <c r="M4516" i="1"/>
  <c r="M421" i="1"/>
  <c r="M531" i="1"/>
  <c r="M3385" i="1"/>
  <c r="M7512" i="1"/>
  <c r="M375" i="1"/>
  <c r="M376" i="1"/>
  <c r="M3145" i="1"/>
  <c r="M422" i="1"/>
  <c r="M8020" i="1"/>
  <c r="M5651" i="1"/>
  <c r="M2846" i="1"/>
  <c r="M2847" i="1"/>
  <c r="M620" i="1"/>
  <c r="M621" i="1"/>
  <c r="M5359" i="1"/>
  <c r="M622" i="1"/>
  <c r="M1546" i="1"/>
  <c r="M1078" i="1"/>
  <c r="M1079" i="1"/>
  <c r="M6006" i="1"/>
  <c r="M4936" i="1"/>
  <c r="M1234" i="1"/>
  <c r="M685" i="1"/>
  <c r="M6789" i="1"/>
  <c r="M1419" i="1"/>
  <c r="M1547" i="1"/>
  <c r="M5058" i="1"/>
  <c r="M6528" i="1"/>
  <c r="M1649" i="1"/>
  <c r="M3944" i="1"/>
  <c r="M6274" i="1"/>
  <c r="M7831" i="1"/>
  <c r="M2431" i="1"/>
  <c r="M7517" i="1"/>
  <c r="M2550" i="1"/>
  <c r="M247" i="1"/>
  <c r="M248" i="1"/>
  <c r="M1898" i="1"/>
  <c r="M4198" i="1"/>
  <c r="M7937" i="1"/>
  <c r="M3232" i="1"/>
  <c r="M532" i="1"/>
  <c r="M876" i="1"/>
  <c r="M4239" i="1"/>
  <c r="M3915" i="1"/>
  <c r="M4240" i="1"/>
  <c r="M3196" i="1"/>
  <c r="M6086" i="1"/>
  <c r="M1360" i="1"/>
  <c r="M3636" i="1"/>
  <c r="M5508" i="1"/>
  <c r="M4401" i="1"/>
  <c r="M4402" i="1"/>
  <c r="M5664" i="1"/>
  <c r="M5915" i="1"/>
  <c r="M4558" i="1"/>
  <c r="M3488" i="1"/>
  <c r="M1548" i="1"/>
  <c r="M3992" i="1"/>
  <c r="M1899" i="1"/>
  <c r="M5724" i="1"/>
  <c r="M6323" i="1"/>
  <c r="M3489" i="1"/>
  <c r="M2724" i="1"/>
  <c r="M6684" i="1"/>
  <c r="M2310" i="1"/>
  <c r="M6054" i="1"/>
  <c r="M2311" i="1"/>
  <c r="M6865" i="1"/>
  <c r="M3490" i="1"/>
  <c r="M7340" i="1"/>
  <c r="M4871" i="1"/>
  <c r="M3675" i="1"/>
  <c r="M3783" i="1"/>
  <c r="M3784" i="1"/>
  <c r="M7259" i="1"/>
  <c r="M6025" i="1"/>
  <c r="M1417" i="1"/>
  <c r="M7767" i="1"/>
  <c r="M2708" i="1"/>
  <c r="M1549" i="1"/>
  <c r="M4241" i="1"/>
  <c r="M7803" i="1"/>
  <c r="M2041" i="1"/>
  <c r="M7102" i="1"/>
  <c r="M3401" i="1"/>
  <c r="M6768" i="1"/>
  <c r="M6400" i="1"/>
  <c r="M249" i="1"/>
  <c r="M4559" i="1"/>
  <c r="M5144" i="1"/>
  <c r="M6370" i="1"/>
  <c r="M7015" i="1"/>
  <c r="M3791" i="1"/>
  <c r="M5590" i="1"/>
  <c r="M7266" i="1"/>
  <c r="M1665" i="1"/>
  <c r="M7756" i="1"/>
  <c r="M2432" i="1"/>
  <c r="M792" i="1"/>
  <c r="M4096" i="1"/>
  <c r="M6062" i="1"/>
  <c r="M184" i="1"/>
  <c r="M1861" i="1"/>
  <c r="M185" i="1"/>
  <c r="M816" i="1"/>
  <c r="M5817" i="1"/>
  <c r="M917" i="1"/>
  <c r="M4705" i="1"/>
  <c r="M5203" i="1"/>
  <c r="M7032" i="1"/>
  <c r="M1978" i="1"/>
  <c r="M1979" i="1"/>
  <c r="M1254" i="1"/>
  <c r="M423" i="1"/>
  <c r="M6460" i="1"/>
  <c r="M2433" i="1"/>
  <c r="M6873" i="1"/>
  <c r="M517" i="1"/>
  <c r="M4499" i="1"/>
  <c r="M6707" i="1"/>
  <c r="M4927" i="1"/>
  <c r="M4185" i="1"/>
  <c r="M5809" i="1"/>
  <c r="M6887" i="1"/>
  <c r="M5772" i="1"/>
  <c r="M2257" i="1"/>
  <c r="M4921" i="1"/>
  <c r="M7397" i="1"/>
  <c r="M5753" i="1"/>
  <c r="M5162" i="1"/>
  <c r="M2434" i="1"/>
  <c r="M3795" i="1"/>
  <c r="M6888" i="1"/>
  <c r="M2079" i="1"/>
  <c r="M5854" i="1"/>
  <c r="M4800" i="1"/>
  <c r="M5879" i="1"/>
  <c r="M3350" i="1"/>
  <c r="M1255" i="1"/>
  <c r="M2210" i="1"/>
  <c r="M7942" i="1"/>
  <c r="M5754" i="1"/>
  <c r="M4706" i="1"/>
  <c r="M6595" i="1"/>
  <c r="M7531" i="1"/>
  <c r="M4242" i="1"/>
  <c r="M2848" i="1"/>
  <c r="M6624" i="1"/>
  <c r="M2849" i="1"/>
  <c r="M6596" i="1"/>
  <c r="M5591" i="1"/>
  <c r="M5258" i="1"/>
  <c r="M3573" i="1"/>
  <c r="M533" i="1"/>
  <c r="M3574" i="1"/>
  <c r="M686" i="1"/>
  <c r="M7119" i="1"/>
  <c r="M6546" i="1"/>
  <c r="M4002" i="1"/>
  <c r="M6343" i="1"/>
  <c r="M6629" i="1"/>
  <c r="M4528" i="1"/>
  <c r="M7580" i="1"/>
  <c r="M5204" i="1"/>
  <c r="M7043" i="1"/>
  <c r="M3952" i="1"/>
  <c r="M3786" i="1"/>
  <c r="M1237" i="1"/>
  <c r="M3462" i="1"/>
  <c r="M7804" i="1"/>
  <c r="M2404" i="1"/>
  <c r="M2691" i="1"/>
  <c r="M6535" i="1"/>
  <c r="M6334" i="1"/>
  <c r="M1432" i="1"/>
  <c r="M1895" i="1"/>
  <c r="M6156" i="1"/>
  <c r="M4517" i="1"/>
  <c r="M5293" i="1"/>
  <c r="M6344" i="1"/>
  <c r="M5763" i="1"/>
  <c r="M6322" i="1"/>
  <c r="M7155" i="1"/>
  <c r="M1842" i="1"/>
  <c r="M7117" i="1"/>
  <c r="M1843" i="1"/>
  <c r="M1844" i="1"/>
  <c r="M3155" i="1"/>
  <c r="M3156" i="1"/>
  <c r="M1845" i="1"/>
  <c r="M2187" i="1"/>
  <c r="M2407" i="1"/>
  <c r="M7410" i="1"/>
  <c r="M2408" i="1"/>
  <c r="M1666" i="1"/>
  <c r="M4872" i="1"/>
  <c r="M7324" i="1"/>
  <c r="M5012" i="1"/>
  <c r="M3163" i="1"/>
  <c r="M1667" i="1"/>
  <c r="M7419" i="1"/>
  <c r="M6451" i="1"/>
  <c r="M7628" i="1"/>
  <c r="M5905" i="1"/>
  <c r="M27" i="1"/>
  <c r="M1256" i="1"/>
  <c r="M1080" i="1"/>
  <c r="M5910" i="1"/>
  <c r="M1081" i="1"/>
  <c r="M1082" i="1"/>
  <c r="M2312" i="1"/>
  <c r="M7399" i="1"/>
  <c r="M2435" i="1"/>
  <c r="M1257" i="1"/>
  <c r="M7901" i="1"/>
  <c r="M2704" i="1"/>
  <c r="M5059" i="1"/>
  <c r="M4243" i="1"/>
  <c r="M3233" i="1"/>
  <c r="M7545" i="1"/>
  <c r="M7391" i="1"/>
  <c r="M2850" i="1"/>
  <c r="M1550" i="1"/>
  <c r="M1659" i="1"/>
  <c r="M3575" i="1"/>
  <c r="M2211" i="1"/>
  <c r="M7120" i="1"/>
  <c r="M1903" i="1"/>
  <c r="M5451" i="1"/>
  <c r="M7207" i="1"/>
  <c r="M7685" i="1"/>
  <c r="M4873" i="1"/>
  <c r="M5488" i="1"/>
  <c r="M7820" i="1"/>
  <c r="M2590" i="1"/>
  <c r="M1143" i="1"/>
  <c r="M5018" i="1"/>
  <c r="M2" i="1"/>
  <c r="M3731" i="1"/>
  <c r="M3980" i="1"/>
  <c r="M7989" i="1"/>
  <c r="M2011" i="1"/>
  <c r="M73" i="1"/>
  <c r="M374" i="1"/>
  <c r="M6483" i="1"/>
  <c r="M7330" i="1"/>
  <c r="M4735" i="1"/>
  <c r="M5744" i="1"/>
  <c r="M2993" i="1"/>
  <c r="M1242" i="1"/>
  <c r="M7002" i="1"/>
  <c r="M205" i="1"/>
  <c r="M2763" i="1"/>
  <c r="M3894" i="1"/>
  <c r="M7203" i="1"/>
  <c r="M3023" i="1"/>
  <c r="M5895" i="1"/>
  <c r="M588" i="1"/>
  <c r="M7760" i="1"/>
  <c r="M2640" i="1"/>
  <c r="M1409" i="1"/>
  <c r="M48" i="1"/>
  <c r="M3689" i="1"/>
  <c r="M2767" i="1"/>
  <c r="M2814" i="1"/>
  <c r="M3989" i="1"/>
  <c r="M1645" i="1"/>
  <c r="M1222" i="1"/>
  <c r="M2545" i="1"/>
  <c r="M6937" i="1"/>
  <c r="M4098" i="1"/>
  <c r="M2111" i="1"/>
  <c r="M2294" i="1"/>
  <c r="M7187" i="1"/>
  <c r="M7592" i="1"/>
  <c r="M5643" i="1"/>
  <c r="M2192" i="1"/>
  <c r="M642" i="1"/>
  <c r="M4509" i="1"/>
  <c r="M6048" i="1"/>
  <c r="M3368" i="1"/>
  <c r="M6731" i="1"/>
  <c r="M2384" i="1"/>
  <c r="M3285" i="1"/>
  <c r="M6158" i="1"/>
  <c r="M6395" i="1"/>
  <c r="M5015" i="1"/>
  <c r="M4919" i="1"/>
  <c r="M6258" i="1"/>
  <c r="M380" i="1"/>
  <c r="M5006" i="1"/>
  <c r="M7923" i="1"/>
  <c r="M6381" i="1"/>
  <c r="M2574" i="1"/>
  <c r="M776" i="1"/>
  <c r="M4648" i="1"/>
  <c r="M6372" i="1"/>
  <c r="M5653" i="1"/>
  <c r="M2526" i="1"/>
  <c r="M6208" i="1"/>
  <c r="M7374" i="1"/>
  <c r="M6475" i="1"/>
  <c r="M2851" i="1"/>
  <c r="M3576" i="1"/>
  <c r="M7789" i="1"/>
  <c r="M2212" i="1"/>
  <c r="M146" i="1"/>
  <c r="M3813" i="1"/>
  <c r="M6871" i="1"/>
  <c r="M8031" i="1"/>
  <c r="M5592" i="1"/>
  <c r="M2852" i="1"/>
  <c r="M6851" i="1"/>
  <c r="M2853" i="1"/>
  <c r="M4244" i="1"/>
  <c r="M2854" i="1"/>
  <c r="M3234" i="1"/>
  <c r="M4434" i="1"/>
  <c r="M4497" i="1"/>
  <c r="M4662" i="1"/>
  <c r="M3295" i="1"/>
  <c r="M6643" i="1"/>
  <c r="M1468" i="1"/>
  <c r="M3577" i="1"/>
  <c r="M6419" i="1"/>
  <c r="M3790" i="1"/>
  <c r="M687" i="1"/>
  <c r="M6975" i="1"/>
  <c r="M821" i="1"/>
  <c r="M4245" i="1"/>
  <c r="M8167" i="1"/>
  <c r="M1150" i="1"/>
  <c r="M4663" i="1"/>
  <c r="M8140" i="1"/>
  <c r="M3065" i="1"/>
  <c r="M6889" i="1"/>
  <c r="M8008" i="1"/>
  <c r="M6597" i="1"/>
  <c r="M2591" i="1"/>
  <c r="M7648" i="1"/>
  <c r="M1311" i="1"/>
  <c r="M939" i="1"/>
  <c r="M6882" i="1"/>
  <c r="M4973" i="1"/>
  <c r="M28" i="1"/>
  <c r="M2213" i="1"/>
  <c r="M4410" i="1"/>
  <c r="M5360" i="1"/>
  <c r="M92" i="1"/>
  <c r="M6692" i="1"/>
  <c r="M7321" i="1"/>
  <c r="M2436" i="1"/>
  <c r="M4707" i="1"/>
  <c r="M5294" i="1"/>
  <c r="M4246" i="1"/>
  <c r="M6175" i="1"/>
  <c r="M7346" i="1"/>
  <c r="M6947" i="1"/>
  <c r="M5593" i="1"/>
  <c r="M250" i="1"/>
  <c r="M6715" i="1"/>
  <c r="M5175" i="1"/>
  <c r="M7044" i="1"/>
  <c r="M4435" i="1"/>
  <c r="M4937" i="1"/>
  <c r="M4130" i="1"/>
  <c r="M5681" i="1"/>
  <c r="M6644" i="1"/>
  <c r="M5818" i="1"/>
  <c r="M4444" i="1"/>
  <c r="M7010" i="1"/>
  <c r="M5376" i="1"/>
  <c r="M8323" i="1"/>
  <c r="M7669" i="1"/>
  <c r="M940" i="1"/>
  <c r="M4247" i="1"/>
  <c r="M4616" i="1"/>
  <c r="M4529" i="1"/>
  <c r="M4664" i="1"/>
  <c r="M6275" i="1"/>
  <c r="M7181" i="1"/>
  <c r="M5377" i="1"/>
  <c r="M1904" i="1"/>
  <c r="M7598" i="1"/>
  <c r="M7998" i="1"/>
  <c r="M3532" i="1"/>
  <c r="M3046" i="1"/>
  <c r="M6" i="1"/>
  <c r="M892" i="1"/>
  <c r="M7632" i="1"/>
  <c r="M3491" i="1"/>
  <c r="M5459" i="1"/>
  <c r="M7868" i="1"/>
  <c r="M2720" i="1"/>
  <c r="M3909" i="1"/>
  <c r="M6638" i="1"/>
  <c r="M643" i="1"/>
  <c r="M7966" i="1"/>
  <c r="M206" i="1"/>
  <c r="M4165" i="1"/>
  <c r="M2775" i="1"/>
  <c r="M6456" i="1"/>
  <c r="M7819" i="1"/>
  <c r="M2776" i="1"/>
  <c r="M7568" i="1"/>
  <c r="M5764" i="1"/>
  <c r="M4359" i="1"/>
  <c r="M7572" i="1"/>
  <c r="M3726" i="1"/>
  <c r="M6732" i="1"/>
  <c r="M7267" i="1"/>
  <c r="M897" i="1"/>
  <c r="M5184" i="1"/>
  <c r="M4220" i="1"/>
  <c r="M6315" i="1"/>
  <c r="M7148" i="1"/>
  <c r="M4595" i="1"/>
  <c r="M6544" i="1"/>
  <c r="M8018" i="1"/>
  <c r="M5647" i="1"/>
  <c r="M7851" i="1"/>
  <c r="M7007" i="1"/>
  <c r="M7625" i="1"/>
  <c r="M5534" i="1"/>
  <c r="M3027" i="1"/>
  <c r="M1063" i="1"/>
  <c r="M2012" i="1"/>
  <c r="M2013" i="1"/>
  <c r="M5572" i="1"/>
  <c r="M871" i="1"/>
  <c r="M508" i="1"/>
  <c r="M6254" i="1"/>
  <c r="M3028" i="1"/>
  <c r="M5897" i="1"/>
  <c r="M4397" i="1"/>
  <c r="M1492" i="1"/>
  <c r="M4156" i="1"/>
  <c r="M3016" i="1"/>
  <c r="M1962" i="1"/>
  <c r="M4157" i="1"/>
  <c r="M7020" i="1"/>
  <c r="M4920" i="1"/>
  <c r="M3467" i="1"/>
  <c r="M1410" i="1"/>
  <c r="M2715" i="1"/>
  <c r="M1493" i="1"/>
  <c r="M4092" i="1"/>
  <c r="M2014" i="1"/>
  <c r="M5007" i="1"/>
  <c r="M5330" i="1"/>
  <c r="M3369" i="1"/>
  <c r="M7188" i="1"/>
  <c r="M3029" i="1"/>
  <c r="M2385" i="1"/>
  <c r="M6542" i="1"/>
  <c r="M4085" i="1"/>
  <c r="M6210" i="1"/>
  <c r="M5728" i="1"/>
  <c r="M3150" i="1"/>
  <c r="M1435" i="1"/>
  <c r="M8100" i="1"/>
  <c r="M6121" i="1"/>
  <c r="M1851" i="1"/>
  <c r="M7881" i="1"/>
  <c r="M2066" i="1"/>
  <c r="M3002" i="1"/>
  <c r="M6633" i="1"/>
  <c r="M12" i="1"/>
  <c r="M29" i="1"/>
  <c r="M7167" i="1"/>
  <c r="M4199" i="1"/>
  <c r="M5361" i="1"/>
  <c r="M7659" i="1"/>
  <c r="M6489" i="1"/>
  <c r="M4118" i="1"/>
  <c r="M7796" i="1"/>
  <c r="M2855" i="1"/>
  <c r="M7400" i="1"/>
  <c r="M7518" i="1"/>
  <c r="M2856" i="1"/>
  <c r="M5701" i="1"/>
  <c r="M3296" i="1"/>
  <c r="M7968" i="1"/>
  <c r="M5594" i="1"/>
  <c r="M7190" i="1"/>
  <c r="M6976" i="1"/>
  <c r="M6977" i="1"/>
  <c r="M4564" i="1"/>
  <c r="M8293" i="1"/>
  <c r="M5466" i="1"/>
  <c r="M6151" i="1"/>
  <c r="M6967" i="1"/>
  <c r="M7711" i="1"/>
  <c r="M5328" i="1"/>
  <c r="M1840" i="1"/>
  <c r="M3685" i="1"/>
  <c r="M3897" i="1"/>
  <c r="M7587" i="1"/>
  <c r="M1469" i="1"/>
  <c r="M1470" i="1"/>
  <c r="M107" i="1"/>
  <c r="M1258" i="1"/>
  <c r="M4786" i="1"/>
  <c r="M4119" i="1"/>
  <c r="M6663" i="1"/>
  <c r="M4248" i="1"/>
  <c r="M7766" i="1"/>
  <c r="M5060" i="1"/>
  <c r="M941" i="1"/>
  <c r="M251" i="1"/>
  <c r="M942" i="1"/>
  <c r="M943" i="1"/>
  <c r="M5176" i="1"/>
  <c r="M2739" i="1"/>
  <c r="M442" i="1"/>
  <c r="M443" i="1"/>
  <c r="M5682" i="1"/>
  <c r="M7700" i="1"/>
  <c r="M7668" i="1"/>
  <c r="M4120" i="1"/>
  <c r="M1668" i="1"/>
  <c r="M822" i="1"/>
  <c r="M5023" i="1"/>
  <c r="M5452" i="1"/>
  <c r="M5542" i="1"/>
  <c r="M2340" i="1"/>
  <c r="M7784" i="1"/>
  <c r="M6818" i="1"/>
  <c r="M2740" i="1"/>
  <c r="M2028" i="1"/>
  <c r="M6819" i="1"/>
  <c r="M2128" i="1"/>
  <c r="M3492" i="1"/>
  <c r="M147" i="1"/>
  <c r="M4502" i="1"/>
  <c r="M30" i="1"/>
  <c r="M3578" i="1"/>
  <c r="M7351" i="1"/>
  <c r="M2214" i="1"/>
  <c r="M108" i="1"/>
  <c r="M2437" i="1"/>
  <c r="M7810" i="1"/>
  <c r="M4482" i="1"/>
  <c r="M5177" i="1"/>
  <c r="M252" i="1"/>
  <c r="M7111" i="1"/>
  <c r="M6948" i="1"/>
  <c r="M1551" i="1"/>
  <c r="M253" i="1"/>
  <c r="M4760" i="1"/>
  <c r="M5544" i="1"/>
  <c r="M3235" i="1"/>
  <c r="M5927" i="1"/>
  <c r="M4073" i="1"/>
  <c r="M534" i="1"/>
  <c r="M6645" i="1"/>
  <c r="M688" i="1"/>
  <c r="M1669" i="1"/>
  <c r="M6018" i="1"/>
  <c r="M6820" i="1"/>
  <c r="M4530" i="1"/>
  <c r="M8014" i="1"/>
  <c r="M6598" i="1"/>
  <c r="M1670" i="1"/>
  <c r="M2029" i="1"/>
  <c r="M7799" i="1"/>
  <c r="M4049" i="1"/>
  <c r="M13" i="1"/>
  <c r="M5973" i="1"/>
  <c r="M14" i="1"/>
  <c r="M68" i="1"/>
  <c r="M5749" i="1"/>
  <c r="M944" i="1"/>
  <c r="M5010" i="1"/>
  <c r="M5362" i="1"/>
  <c r="M7761" i="1"/>
  <c r="M4897" i="1"/>
  <c r="M109" i="1"/>
  <c r="M2725" i="1"/>
  <c r="M148" i="1"/>
  <c r="M2726" i="1"/>
  <c r="M945" i="1"/>
  <c r="M5665" i="1"/>
  <c r="M2551" i="1"/>
  <c r="M7328" i="1"/>
  <c r="M4761" i="1"/>
  <c r="M4762" i="1"/>
  <c r="M1552" i="1"/>
  <c r="M5900" i="1"/>
  <c r="M946" i="1"/>
  <c r="M6386" i="1"/>
  <c r="M2552" i="1"/>
  <c r="M3236" i="1"/>
  <c r="M254" i="1"/>
  <c r="M5784" i="1"/>
  <c r="M6072" i="1"/>
  <c r="M535" i="1"/>
  <c r="M2741" i="1"/>
  <c r="M536" i="1"/>
  <c r="M6810" i="1"/>
  <c r="M1671" i="1"/>
  <c r="M823" i="1"/>
  <c r="M4842" i="1"/>
  <c r="M6119" i="1"/>
  <c r="M4531" i="1"/>
  <c r="M8320" i="1"/>
  <c r="M6420" i="1"/>
  <c r="M7712" i="1"/>
  <c r="M5109" i="1"/>
  <c r="M7593" i="1"/>
  <c r="M6421" i="1"/>
  <c r="M255" i="1"/>
  <c r="M4483" i="1"/>
  <c r="M4249" i="1"/>
  <c r="M4250" i="1"/>
  <c r="M2857" i="1"/>
  <c r="M4251" i="1"/>
  <c r="M4252" i="1"/>
  <c r="M2858" i="1"/>
  <c r="M1471" i="1"/>
  <c r="M3579" i="1"/>
  <c r="M6806" i="1"/>
  <c r="M5683" i="1"/>
  <c r="M5880" i="1"/>
  <c r="M6445" i="1"/>
  <c r="M7421" i="1"/>
  <c r="M6520" i="1"/>
  <c r="M6874" i="1"/>
  <c r="M4665" i="1"/>
  <c r="M4666" i="1"/>
  <c r="M6407" i="1"/>
  <c r="M8019" i="1"/>
  <c r="M2592" i="1"/>
  <c r="M3954" i="1"/>
  <c r="M4383" i="1"/>
  <c r="M2005" i="1"/>
  <c r="M8181" i="1"/>
  <c r="M5100" i="1"/>
  <c r="M4083" i="1"/>
  <c r="M3544" i="1"/>
  <c r="M6071" i="1"/>
  <c r="M6176" i="1"/>
  <c r="M3962" i="1"/>
  <c r="M7858" i="1"/>
  <c r="M7175" i="1"/>
  <c r="M6177" i="1"/>
  <c r="M7501" i="1"/>
  <c r="M3963" i="1"/>
  <c r="M6397" i="1"/>
  <c r="M5719" i="1"/>
  <c r="M5334" i="1"/>
  <c r="M7025" i="1"/>
  <c r="M5965" i="1"/>
  <c r="M5011" i="1"/>
  <c r="M5853" i="1"/>
  <c r="M4657" i="1"/>
  <c r="M5439" i="1"/>
  <c r="M6646" i="1"/>
  <c r="M3657" i="1"/>
  <c r="M7221" i="1"/>
  <c r="M8040" i="1"/>
  <c r="M3546" i="1"/>
  <c r="M6946" i="1"/>
  <c r="M6988" i="1"/>
  <c r="M5644" i="1"/>
  <c r="M7523" i="1"/>
  <c r="M5790" i="1"/>
  <c r="M7045" i="1"/>
  <c r="M8074" i="1"/>
  <c r="M4605" i="1"/>
  <c r="M8294" i="1"/>
  <c r="M5005" i="1"/>
  <c r="M4911" i="1"/>
  <c r="M6069" i="1"/>
  <c r="M7599" i="1"/>
  <c r="M3556" i="1"/>
  <c r="M2438" i="1"/>
  <c r="M1462" i="1"/>
  <c r="M4801" i="1"/>
  <c r="M2215" i="1"/>
  <c r="M7679" i="1"/>
  <c r="M3580" i="1"/>
  <c r="M3676" i="1"/>
  <c r="M7432" i="1"/>
  <c r="M7441" i="1"/>
  <c r="M6232" i="1"/>
  <c r="M5061" i="1"/>
  <c r="M4484" i="1"/>
  <c r="M8048" i="1"/>
  <c r="M2859" i="1"/>
  <c r="M256" i="1"/>
  <c r="M5062" i="1"/>
  <c r="M2860" i="1"/>
  <c r="M3581" i="1"/>
  <c r="M3814" i="1"/>
  <c r="M6890" i="1"/>
  <c r="M6019" i="1"/>
  <c r="M5595" i="1"/>
  <c r="M4253" i="1"/>
  <c r="M4532" i="1"/>
  <c r="M1151" i="1"/>
  <c r="M8226" i="1"/>
  <c r="M8316" i="1"/>
  <c r="M1672" i="1"/>
  <c r="M8096" i="1"/>
  <c r="M6276" i="1"/>
  <c r="M2861" i="1"/>
  <c r="M947" i="1"/>
  <c r="M4708" i="1"/>
  <c r="M1259" i="1"/>
  <c r="M7643" i="1"/>
  <c r="M4411" i="1"/>
  <c r="M2439" i="1"/>
  <c r="M6490" i="1"/>
  <c r="M2440" i="1"/>
  <c r="M4709" i="1"/>
  <c r="M8224" i="1"/>
  <c r="M5063" i="1"/>
  <c r="M5729" i="1"/>
  <c r="M5596" i="1"/>
  <c r="M6422" i="1"/>
  <c r="M5064" i="1"/>
  <c r="M2862" i="1"/>
  <c r="M5065" i="1"/>
  <c r="M2863" i="1"/>
  <c r="M7582" i="1"/>
  <c r="M3171" i="1"/>
  <c r="M5416" i="1"/>
  <c r="M3297" i="1"/>
  <c r="M1312" i="1"/>
  <c r="M3582" i="1"/>
  <c r="M4938" i="1"/>
  <c r="M6647" i="1"/>
  <c r="M3583" i="1"/>
  <c r="M7709" i="1"/>
  <c r="M7500" i="1"/>
  <c r="M4003" i="1"/>
  <c r="M4004" i="1"/>
  <c r="M1190" i="1"/>
  <c r="M8284" i="1"/>
  <c r="M8127" i="1"/>
  <c r="M5277" i="1"/>
  <c r="M6277" i="1"/>
  <c r="M1905" i="1"/>
  <c r="M3916" i="1"/>
  <c r="M3917" i="1"/>
  <c r="M6551" i="1"/>
  <c r="M1260" i="1"/>
  <c r="M1261" i="1"/>
  <c r="M2080" i="1"/>
  <c r="M2216" i="1"/>
  <c r="M8141" i="1"/>
  <c r="M4939" i="1"/>
  <c r="M2313" i="1"/>
  <c r="M149" i="1"/>
  <c r="M7826" i="1"/>
  <c r="M7641" i="1"/>
  <c r="M2864" i="1"/>
  <c r="M6073" i="1"/>
  <c r="M2865" i="1"/>
  <c r="M2866" i="1"/>
  <c r="M7636" i="1"/>
  <c r="M5597" i="1"/>
  <c r="M5855" i="1"/>
  <c r="M4667" i="1"/>
  <c r="M3815" i="1"/>
  <c r="M6020" i="1"/>
  <c r="M4617" i="1"/>
  <c r="M4565" i="1"/>
  <c r="M7929" i="1"/>
  <c r="M8407" i="1"/>
  <c r="M5467" i="1"/>
  <c r="M1906" i="1"/>
  <c r="M5489" i="1"/>
  <c r="M7436" i="1"/>
  <c r="M8186" i="1"/>
  <c r="M5975" i="1"/>
  <c r="M15" i="1"/>
  <c r="M3918" i="1"/>
  <c r="M8068" i="1"/>
  <c r="M5442" i="1"/>
  <c r="M2441" i="1"/>
  <c r="M7306" i="1"/>
  <c r="M2442" i="1"/>
  <c r="M2443" i="1"/>
  <c r="M8109" i="1"/>
  <c r="M7793" i="1"/>
  <c r="M4254" i="1"/>
  <c r="M5928" i="1"/>
  <c r="M2867" i="1"/>
  <c r="M7260" i="1"/>
  <c r="M5776" i="1"/>
  <c r="M3584" i="1"/>
  <c r="M6807" i="1"/>
  <c r="M8015" i="1"/>
  <c r="M537" i="1"/>
  <c r="M3764" i="1"/>
  <c r="M5350" i="1"/>
  <c r="M3816" i="1"/>
  <c r="M7720" i="1"/>
  <c r="M4131" i="1"/>
  <c r="M4618" i="1"/>
  <c r="M7693" i="1"/>
  <c r="M8191" i="1"/>
  <c r="M8228" i="1"/>
  <c r="M7017" i="1"/>
  <c r="M5205" i="1"/>
  <c r="M6278" i="1"/>
  <c r="M7600" i="1"/>
  <c r="M5598" i="1"/>
  <c r="M2593" i="1"/>
  <c r="M51" i="1"/>
  <c r="M1553" i="1"/>
  <c r="M6575" i="1"/>
  <c r="M3585" i="1"/>
  <c r="M1836" i="1"/>
  <c r="M7341" i="1"/>
  <c r="M6821" i="1"/>
  <c r="M623" i="1"/>
  <c r="M6423" i="1"/>
  <c r="M7046" i="1"/>
  <c r="M2351" i="1"/>
  <c r="M4763" i="1"/>
  <c r="M860" i="1"/>
  <c r="M861" i="1"/>
  <c r="M2217" i="1"/>
  <c r="M538" i="1"/>
  <c r="M1235" i="1"/>
  <c r="M4843" i="1"/>
  <c r="M6752" i="1"/>
  <c r="M6468" i="1"/>
  <c r="M7214" i="1"/>
  <c r="M2742" i="1"/>
  <c r="M4132" i="1"/>
  <c r="M8151" i="1"/>
  <c r="M4802" i="1"/>
  <c r="M4874" i="1"/>
  <c r="M948" i="1"/>
  <c r="M6375" i="1"/>
  <c r="M1262" i="1"/>
  <c r="M5363" i="1"/>
  <c r="M8139" i="1"/>
  <c r="M2218" i="1"/>
  <c r="M2314" i="1"/>
  <c r="M2444" i="1"/>
  <c r="M5599" i="1"/>
  <c r="M7136" i="1"/>
  <c r="M257" i="1"/>
  <c r="M7727" i="1"/>
  <c r="M4255" i="1"/>
  <c r="M5929" i="1"/>
  <c r="M7995" i="1"/>
  <c r="M2868" i="1"/>
  <c r="M5066" i="1"/>
  <c r="M6949" i="1"/>
  <c r="M7366" i="1"/>
  <c r="M5702" i="1"/>
  <c r="M6109" i="1"/>
  <c r="M3298" i="1"/>
  <c r="M5856" i="1"/>
  <c r="M539" i="1"/>
  <c r="M7412" i="1"/>
  <c r="M4940" i="1"/>
  <c r="M8039" i="1"/>
  <c r="M6968" i="1"/>
  <c r="M7245" i="1"/>
  <c r="M689" i="1"/>
  <c r="M6978" i="1"/>
  <c r="M4005" i="1"/>
  <c r="M7941" i="1"/>
  <c r="M4133" i="1"/>
  <c r="M6822" i="1"/>
  <c r="M4533" i="1"/>
  <c r="M1152" i="1"/>
  <c r="M6994" i="1"/>
  <c r="M8192" i="1"/>
  <c r="M8266" i="1"/>
  <c r="M5468" i="1"/>
  <c r="M7479" i="1"/>
  <c r="M1083" i="1"/>
  <c r="M7250" i="1"/>
  <c r="M110" i="1"/>
  <c r="M150" i="1"/>
  <c r="M6279" i="1"/>
  <c r="M5600" i="1"/>
  <c r="M949" i="1"/>
  <c r="M5067" i="1"/>
  <c r="M5823" i="1"/>
  <c r="M1109" i="1"/>
  <c r="M3257" i="1"/>
  <c r="M6491" i="1"/>
  <c r="M1313" i="1"/>
  <c r="M5259" i="1"/>
  <c r="M1673" i="1"/>
  <c r="M7827" i="1"/>
  <c r="M4050" i="1"/>
  <c r="M1122" i="1"/>
  <c r="M767" i="1"/>
  <c r="M7754" i="1"/>
  <c r="M2987" i="1"/>
  <c r="M803" i="1"/>
  <c r="M2544" i="1"/>
  <c r="M804" i="1"/>
  <c r="M805" i="1"/>
  <c r="M5568" i="1"/>
  <c r="M7344" i="1"/>
  <c r="M4466" i="1"/>
  <c r="M207" i="1"/>
  <c r="M4204" i="1"/>
  <c r="M208" i="1"/>
  <c r="M2277" i="1"/>
  <c r="M4467" i="1"/>
  <c r="M4069" i="1"/>
  <c r="M5170" i="1"/>
  <c r="M2762" i="1"/>
  <c r="M6447" i="1"/>
  <c r="M6365" i="1"/>
  <c r="M5560" i="1"/>
  <c r="M1891" i="1"/>
  <c r="M6814" i="1"/>
  <c r="M6942" i="1"/>
  <c r="M2519" i="1"/>
  <c r="M4737" i="1"/>
  <c r="M5339" i="1"/>
  <c r="M7458" i="1"/>
  <c r="M1436" i="1"/>
  <c r="M4477" i="1"/>
  <c r="M4853" i="1"/>
  <c r="M6958" i="1"/>
  <c r="M4599" i="1"/>
  <c r="M479" i="1"/>
  <c r="M1617" i="1"/>
  <c r="M7475" i="1"/>
  <c r="M2988" i="1"/>
  <c r="M1073" i="1"/>
  <c r="M1209" i="1"/>
  <c r="M7427" i="1"/>
  <c r="M5102" i="1"/>
  <c r="M2061" i="1"/>
  <c r="M1494" i="1"/>
  <c r="M2062" i="1"/>
  <c r="M2063" i="1"/>
  <c r="M1877" i="1"/>
  <c r="M4777" i="1"/>
  <c r="M7655" i="1"/>
  <c r="M2295" i="1"/>
  <c r="M5532" i="1"/>
  <c r="M8077" i="1"/>
  <c r="M4162" i="1"/>
  <c r="M209" i="1"/>
  <c r="M7594" i="1"/>
  <c r="M1885" i="1"/>
  <c r="M806" i="1"/>
  <c r="M2695" i="1"/>
  <c r="M923" i="1"/>
  <c r="M4210" i="1"/>
  <c r="M2097" i="1"/>
  <c r="M924" i="1"/>
  <c r="M7726" i="1"/>
  <c r="M3384" i="1"/>
  <c r="M1356" i="1"/>
  <c r="M2817" i="1"/>
  <c r="M5103" i="1"/>
  <c r="M2534" i="1"/>
  <c r="M1357" i="1"/>
  <c r="M1876" i="1"/>
  <c r="M6500" i="1"/>
  <c r="M1413" i="1"/>
  <c r="M4353" i="1"/>
  <c r="M1520" i="1"/>
  <c r="M3780" i="1"/>
  <c r="M6585" i="1"/>
  <c r="M3540" i="1"/>
  <c r="M2023" i="1"/>
  <c r="M2056" i="1"/>
  <c r="M644" i="1"/>
  <c r="M7499" i="1"/>
  <c r="M4476" i="1"/>
  <c r="M5908" i="1"/>
  <c r="M2707" i="1"/>
  <c r="M4639" i="1"/>
  <c r="M3981" i="1"/>
  <c r="M3224" i="1"/>
  <c r="M3754" i="1"/>
  <c r="M6805" i="1"/>
  <c r="M2527" i="1"/>
  <c r="M7142" i="1"/>
  <c r="M489" i="1"/>
  <c r="M5918" i="1"/>
  <c r="M1226" i="1"/>
  <c r="M2009" i="1"/>
  <c r="M7692" i="1"/>
  <c r="M3756" i="1"/>
  <c r="M2016" i="1"/>
  <c r="M1833" i="1"/>
  <c r="M769" i="1"/>
  <c r="M1834" i="1"/>
  <c r="M5540" i="1"/>
  <c r="M1835" i="1"/>
  <c r="M925" i="1"/>
  <c r="M2393" i="1"/>
  <c r="M6250" i="1"/>
  <c r="M5913" i="1"/>
  <c r="M3469" i="1"/>
  <c r="M5280" i="1"/>
  <c r="M2102" i="1"/>
  <c r="M2201" i="1"/>
  <c r="M5741" i="1"/>
  <c r="M7917" i="1"/>
  <c r="M3984" i="1"/>
  <c r="M812" i="1"/>
  <c r="M21" i="1"/>
  <c r="M49" i="1"/>
  <c r="M509" i="1"/>
  <c r="M6487" i="1"/>
  <c r="M373" i="1"/>
  <c r="M74" i="1"/>
  <c r="M82" i="1"/>
  <c r="M3664" i="1"/>
  <c r="M7811" i="1"/>
  <c r="M7279" i="1"/>
  <c r="M2825" i="1"/>
  <c r="M2336" i="1"/>
  <c r="M1526" i="1"/>
  <c r="M210" i="1"/>
  <c r="M3370" i="1"/>
  <c r="M4925" i="1"/>
  <c r="M2702" i="1"/>
  <c r="M6547" i="1"/>
  <c r="M1437" i="1"/>
  <c r="M6003" i="1"/>
  <c r="M4731" i="1"/>
  <c r="M7180" i="1"/>
  <c r="M5138" i="1"/>
  <c r="M3288" i="1"/>
  <c r="M5189" i="1"/>
  <c r="M2095" i="1"/>
  <c r="M7265" i="1"/>
  <c r="M781" i="1"/>
  <c r="M3695" i="1"/>
  <c r="M3694" i="1"/>
  <c r="M6563" i="1"/>
  <c r="M6917" i="1"/>
  <c r="M1970" i="1"/>
  <c r="M4358" i="1"/>
  <c r="M2419" i="1"/>
  <c r="M6690" i="1"/>
  <c r="M1963" i="1"/>
  <c r="M4218" i="1"/>
  <c r="M2528" i="1"/>
  <c r="M3003" i="1"/>
  <c r="M6205" i="1"/>
  <c r="M2445" i="1"/>
  <c r="M424" i="1"/>
  <c r="M6933" i="1"/>
  <c r="M1084" i="1"/>
  <c r="M2315" i="1"/>
  <c r="M1263" i="1"/>
  <c r="M6741" i="1"/>
  <c r="M6345" i="1"/>
  <c r="M1554" i="1"/>
  <c r="M4485" i="1"/>
  <c r="M2869" i="1"/>
  <c r="M7347" i="1"/>
  <c r="M3709" i="1"/>
  <c r="M2743" i="1"/>
  <c r="M4375" i="1"/>
  <c r="M4619" i="1"/>
  <c r="M6648" i="1"/>
  <c r="M6028" i="1"/>
  <c r="M8036" i="1"/>
  <c r="M4803" i="1"/>
  <c r="M16" i="1"/>
  <c r="M1900" i="1"/>
  <c r="M5165" i="1"/>
  <c r="M93" i="1"/>
  <c r="M690" i="1"/>
  <c r="M5930" i="1"/>
  <c r="M258" i="1"/>
  <c r="M3919" i="1"/>
  <c r="M5824" i="1"/>
  <c r="M4620" i="1"/>
  <c r="M1555" i="1"/>
  <c r="M259" i="1"/>
  <c r="M2553" i="1"/>
  <c r="M2129" i="1"/>
  <c r="M950" i="1"/>
  <c r="M3172" i="1"/>
  <c r="M6148" i="1"/>
  <c r="M4621" i="1"/>
  <c r="M6580" i="1"/>
  <c r="M665" i="1"/>
  <c r="M1674" i="1"/>
  <c r="M1675" i="1"/>
  <c r="M5378" i="1"/>
  <c r="M1907" i="1"/>
  <c r="M3920" i="1"/>
  <c r="M5791" i="1"/>
  <c r="M2363" i="1"/>
  <c r="M5997" i="1"/>
  <c r="M6093" i="1"/>
  <c r="M1472" i="1"/>
  <c r="M1676" i="1"/>
  <c r="M5295" i="1"/>
  <c r="M2130" i="1"/>
  <c r="M889" i="1"/>
  <c r="M1614" i="1"/>
  <c r="M123" i="1"/>
  <c r="M2411" i="1"/>
  <c r="M6869" i="1"/>
  <c r="M4068" i="1"/>
  <c r="M2421" i="1"/>
  <c r="M2055" i="1"/>
  <c r="M3986" i="1"/>
  <c r="M2765" i="1"/>
  <c r="M887" i="1"/>
  <c r="M6878" i="1"/>
  <c r="M1062" i="1"/>
  <c r="M540" i="1"/>
  <c r="M1612" i="1"/>
  <c r="M7293" i="1"/>
  <c r="M2105" i="1"/>
  <c r="M2267" i="1"/>
  <c r="M2268" i="1"/>
  <c r="M3634" i="1"/>
  <c r="M2293" i="1"/>
  <c r="M7131" i="1"/>
  <c r="M7640" i="1"/>
  <c r="M2994" i="1"/>
  <c r="M7918" i="1"/>
  <c r="M4356" i="1"/>
  <c r="M191" i="1"/>
  <c r="M4824" i="1"/>
  <c r="M613" i="1"/>
  <c r="M675" i="1"/>
  <c r="M3630" i="1"/>
  <c r="M1873" i="1"/>
  <c r="M6991" i="1"/>
  <c r="M7474" i="1"/>
  <c r="M1104" i="1"/>
  <c r="M2263" i="1"/>
  <c r="M3633" i="1"/>
  <c r="M3386" i="1"/>
  <c r="M4431" i="1"/>
  <c r="M4922" i="1"/>
  <c r="M6938" i="1"/>
  <c r="M5573" i="1"/>
  <c r="M7130" i="1"/>
  <c r="M6549" i="1"/>
  <c r="M5143" i="1"/>
  <c r="M4212" i="1"/>
  <c r="M6089" i="1"/>
  <c r="M3629" i="1"/>
  <c r="M2521" i="1"/>
  <c r="M7365" i="1"/>
  <c r="M6545" i="1"/>
  <c r="M3668" i="1"/>
  <c r="M7096" i="1"/>
  <c r="M5322" i="1"/>
  <c r="M5699" i="1"/>
  <c r="M1448" i="1"/>
  <c r="M2300" i="1"/>
  <c r="M2101" i="1"/>
  <c r="M5541" i="1"/>
  <c r="M3906" i="1"/>
  <c r="M2010" i="1"/>
  <c r="M6404" i="1"/>
  <c r="M5068" i="1"/>
  <c r="M770" i="1"/>
  <c r="M1418" i="1"/>
  <c r="M5816" i="1"/>
  <c r="M7165" i="1"/>
  <c r="M771" i="1"/>
  <c r="M3133" i="1"/>
  <c r="M2394" i="1"/>
  <c r="M1515" i="1"/>
  <c r="M2655" i="1"/>
  <c r="M2020" i="1"/>
  <c r="M7467" i="1"/>
  <c r="M8059" i="1"/>
  <c r="M2647" i="1"/>
  <c r="M7278" i="1"/>
  <c r="M3985" i="1"/>
  <c r="M260" i="1"/>
  <c r="M425" i="1"/>
  <c r="M426" i="1"/>
  <c r="M7553" i="1"/>
  <c r="M1085" i="1"/>
  <c r="M1138" i="1"/>
  <c r="M4256" i="1"/>
  <c r="M2446" i="1"/>
  <c r="M7565" i="1"/>
  <c r="M7018" i="1"/>
  <c r="M6074" i="1"/>
  <c r="M3710" i="1"/>
  <c r="M1556" i="1"/>
  <c r="M1557" i="1"/>
  <c r="M3711" i="1"/>
  <c r="M2870" i="1"/>
  <c r="M6552" i="1"/>
  <c r="M1558" i="1"/>
  <c r="M6224" i="1"/>
  <c r="M6559" i="1"/>
  <c r="M6560" i="1"/>
  <c r="M7413" i="1"/>
  <c r="M8112" i="1"/>
  <c r="M2362" i="1"/>
  <c r="M7759" i="1"/>
  <c r="M4121" i="1"/>
  <c r="M3817" i="1"/>
  <c r="M6891" i="1"/>
  <c r="M5069" i="1"/>
  <c r="M7513" i="1"/>
  <c r="M4534" i="1"/>
  <c r="M6771" i="1"/>
  <c r="M4668" i="1"/>
  <c r="M4941" i="1"/>
  <c r="M5704" i="1"/>
  <c r="M6029" i="1"/>
  <c r="M2072" i="1"/>
  <c r="M55" i="1"/>
  <c r="M7304" i="1"/>
  <c r="M3435" i="1"/>
  <c r="M1536" i="1"/>
  <c r="M6536" i="1"/>
  <c r="M7788" i="1"/>
  <c r="M4875" i="1"/>
  <c r="M2699" i="1"/>
  <c r="M2700" i="1"/>
  <c r="M5446" i="1"/>
  <c r="M520" i="1"/>
  <c r="M521" i="1"/>
  <c r="M4904" i="1"/>
  <c r="M3146" i="1"/>
  <c r="M2070" i="1"/>
  <c r="M909" i="1"/>
  <c r="M5836" i="1"/>
  <c r="M5004" i="1"/>
  <c r="M6164" i="1"/>
  <c r="M3135" i="1"/>
  <c r="M7022" i="1"/>
  <c r="M2768" i="1"/>
  <c r="M7833" i="1"/>
  <c r="M6868" i="1"/>
  <c r="M7146" i="1"/>
  <c r="M3665" i="1"/>
  <c r="M5445" i="1"/>
  <c r="M7862" i="1"/>
  <c r="M6338" i="1"/>
  <c r="M624" i="1"/>
  <c r="M2042" i="1"/>
  <c r="M7389" i="1"/>
  <c r="M6160" i="1"/>
  <c r="M1559" i="1"/>
  <c r="M1560" i="1"/>
  <c r="M5070" i="1"/>
  <c r="M5743" i="1"/>
  <c r="M5798" i="1"/>
  <c r="M5931" i="1"/>
  <c r="M4764" i="1"/>
  <c r="M6553" i="1"/>
  <c r="M4765" i="1"/>
  <c r="M2414" i="1"/>
  <c r="M2043" i="1"/>
  <c r="M2044" i="1"/>
  <c r="M6143" i="1"/>
  <c r="M6269" i="1"/>
  <c r="M6576" i="1"/>
  <c r="M541" i="1"/>
  <c r="M4839" i="1"/>
  <c r="M1473" i="1"/>
  <c r="M7975" i="1"/>
  <c r="M5601" i="1"/>
  <c r="M7016" i="1"/>
  <c r="M3421" i="1"/>
  <c r="M5071" i="1"/>
  <c r="M3140" i="1"/>
  <c r="M4503" i="1"/>
  <c r="M3141" i="1"/>
  <c r="M5509" i="1"/>
  <c r="M3624" i="1"/>
  <c r="M4974" i="1"/>
  <c r="M7885" i="1"/>
  <c r="M5072" i="1"/>
  <c r="M7984" i="1"/>
  <c r="M5762" i="1"/>
  <c r="M7386" i="1"/>
  <c r="M6331" i="1"/>
  <c r="M6529" i="1"/>
  <c r="M2594" i="1"/>
  <c r="M7418" i="1"/>
  <c r="M3470" i="1"/>
  <c r="M5453" i="1"/>
  <c r="M1561" i="1"/>
  <c r="M5815" i="1"/>
  <c r="M5158" i="1"/>
  <c r="M6944" i="1"/>
  <c r="M261" i="1"/>
  <c r="M7566" i="1"/>
  <c r="M2045" i="1"/>
  <c r="M4148" i="1"/>
  <c r="M3520" i="1"/>
  <c r="M3993" i="1"/>
  <c r="M2649" i="1"/>
  <c r="M6371" i="1"/>
  <c r="M824" i="1"/>
  <c r="M3792" i="1"/>
  <c r="M1153" i="1"/>
  <c r="M4975" i="1"/>
  <c r="M7519" i="1"/>
  <c r="M7601" i="1"/>
  <c r="M8278" i="1"/>
  <c r="M6599" i="1"/>
  <c r="M4787" i="1"/>
  <c r="M6823" i="1"/>
  <c r="M5602" i="1"/>
  <c r="M5603" i="1"/>
  <c r="M586" i="1"/>
  <c r="M1888" i="1"/>
  <c r="M796" i="1"/>
  <c r="M6661" i="1"/>
  <c r="M1527" i="1"/>
  <c r="M1528" i="1"/>
  <c r="M3036" i="1"/>
  <c r="M5342" i="1"/>
  <c r="M5984" i="1"/>
  <c r="M5507" i="1"/>
  <c r="M4468" i="1"/>
  <c r="M7701" i="1"/>
  <c r="M6126" i="1"/>
  <c r="M4995" i="1"/>
  <c r="M4996" i="1"/>
  <c r="M2278" i="1"/>
  <c r="M4038" i="1"/>
  <c r="M2279" i="1"/>
  <c r="M6127" i="1"/>
  <c r="M4654" i="1"/>
  <c r="M2828" i="1"/>
  <c r="M6586" i="1"/>
  <c r="M7406" i="1"/>
  <c r="M6705" i="1"/>
  <c r="M3199" i="1"/>
  <c r="M7602" i="1"/>
  <c r="M691" i="1"/>
  <c r="M3408" i="1"/>
  <c r="M4778" i="1"/>
  <c r="M5397" i="1"/>
  <c r="M8095" i="1"/>
  <c r="M8195" i="1"/>
  <c r="M8352" i="1"/>
  <c r="M5559" i="1"/>
  <c r="M7100" i="1"/>
  <c r="M4990" i="1"/>
  <c r="M3066" i="1"/>
  <c r="M427" i="1"/>
  <c r="M151" i="1"/>
  <c r="M31" i="1"/>
  <c r="M5576" i="1"/>
  <c r="M542" i="1"/>
  <c r="M3382" i="1"/>
  <c r="M692" i="1"/>
  <c r="M5206" i="1"/>
  <c r="M5825" i="1"/>
  <c r="M2871" i="1"/>
  <c r="M951" i="1"/>
  <c r="M3712" i="1"/>
  <c r="M262" i="1"/>
  <c r="M2131" i="1"/>
  <c r="M952" i="1"/>
  <c r="M2132" i="1"/>
  <c r="M2133" i="1"/>
  <c r="M4257" i="1"/>
  <c r="M1110" i="1"/>
  <c r="M1314" i="1"/>
  <c r="M4391" i="1"/>
  <c r="M693" i="1"/>
  <c r="M1908" i="1"/>
  <c r="M6346" i="1"/>
  <c r="M3173" i="1"/>
  <c r="M6310" i="1"/>
  <c r="M7930" i="1"/>
  <c r="M8405" i="1"/>
  <c r="M6790" i="1"/>
  <c r="M3818" i="1"/>
  <c r="M6906" i="1"/>
  <c r="M2595" i="1"/>
  <c r="M6791" i="1"/>
  <c r="M5356" i="1"/>
  <c r="M3225" i="1"/>
  <c r="M7407" i="1"/>
  <c r="M4351" i="1"/>
  <c r="M1529" i="1"/>
  <c r="M1530" i="1"/>
  <c r="M1650" i="1"/>
  <c r="M5273" i="1"/>
  <c r="M3214" i="1"/>
  <c r="M7722" i="1"/>
  <c r="M2280" i="1"/>
  <c r="M6627" i="1"/>
  <c r="M4469" i="1"/>
  <c r="M2281" i="1"/>
  <c r="M6335" i="1"/>
  <c r="M2282" i="1"/>
  <c r="M4997" i="1"/>
  <c r="M4470" i="1"/>
  <c r="M6320" i="1"/>
  <c r="M3885" i="1"/>
  <c r="M5020" i="1"/>
  <c r="M4520" i="1"/>
  <c r="M8016" i="1"/>
  <c r="M3200" i="1"/>
  <c r="M6503" i="1"/>
  <c r="M3201" i="1"/>
  <c r="M7916" i="1"/>
  <c r="M6253" i="1"/>
  <c r="M953" i="1"/>
  <c r="M4994" i="1"/>
  <c r="M5270" i="1"/>
  <c r="M7204" i="1"/>
  <c r="M7439" i="1"/>
  <c r="M3955" i="1"/>
  <c r="M8273" i="1"/>
  <c r="M7653" i="1"/>
  <c r="M6128" i="1"/>
  <c r="M7463" i="1"/>
  <c r="M62" i="1"/>
  <c r="M2650" i="1"/>
  <c r="M3471" i="1"/>
  <c r="M524" i="1"/>
  <c r="M5073" i="1"/>
  <c r="M625" i="1"/>
  <c r="M7154" i="1"/>
  <c r="M7334" i="1"/>
  <c r="M3659" i="1"/>
  <c r="M3148" i="1"/>
  <c r="M6251" i="1"/>
  <c r="M879" i="1"/>
  <c r="M880" i="1"/>
  <c r="M6566" i="1"/>
  <c r="M881" i="1"/>
  <c r="M5510" i="1"/>
  <c r="M2352" i="1"/>
  <c r="M2353" i="1"/>
  <c r="M5684" i="1"/>
  <c r="M5129" i="1"/>
  <c r="M1562" i="1"/>
  <c r="M5303" i="1"/>
  <c r="M6252" i="1"/>
  <c r="M2256" i="1"/>
  <c r="M8069" i="1"/>
  <c r="M8188" i="1"/>
  <c r="M5400" i="1"/>
  <c r="M4622" i="1"/>
  <c r="M7729" i="1"/>
  <c r="M5604" i="1"/>
  <c r="M3921" i="1"/>
  <c r="M6824" i="1"/>
  <c r="M6600" i="1"/>
  <c r="M1264" i="1"/>
  <c r="M7897" i="1"/>
  <c r="M5685" i="1"/>
  <c r="M4412" i="1"/>
  <c r="M2537" i="1"/>
  <c r="M2316" i="1"/>
  <c r="M4710" i="1"/>
  <c r="M3819" i="1"/>
  <c r="M7806" i="1"/>
  <c r="M6261" i="1"/>
  <c r="M7807" i="1"/>
  <c r="M7721" i="1"/>
  <c r="M6963" i="1"/>
  <c r="M6178" i="1"/>
  <c r="M4258" i="1"/>
  <c r="M2872" i="1"/>
  <c r="M6424" i="1"/>
  <c r="M4669" i="1"/>
  <c r="M5857" i="1"/>
  <c r="M3586" i="1"/>
  <c r="M543" i="1"/>
  <c r="M8264" i="1"/>
  <c r="M7680" i="1"/>
  <c r="M7369" i="1"/>
  <c r="M694" i="1"/>
  <c r="M6280" i="1"/>
  <c r="M7472" i="1"/>
  <c r="M3820" i="1"/>
  <c r="M6792" i="1"/>
  <c r="M6021" i="1"/>
  <c r="M4006" i="1"/>
  <c r="M6866" i="1"/>
  <c r="M8354" i="1"/>
  <c r="M1154" i="1"/>
  <c r="M4535" i="1"/>
  <c r="M4834" i="1"/>
  <c r="M5794" i="1"/>
  <c r="M4566" i="1"/>
  <c r="M7730" i="1"/>
  <c r="M8216" i="1"/>
  <c r="M8410" i="1"/>
  <c r="M1474" i="1"/>
  <c r="M7884" i="1"/>
  <c r="M7581" i="1"/>
  <c r="M7603" i="1"/>
  <c r="M5605" i="1"/>
  <c r="M7891" i="1"/>
  <c r="M7948" i="1"/>
  <c r="M4259" i="1"/>
  <c r="M797" i="1"/>
  <c r="M798" i="1"/>
  <c r="M6249" i="1"/>
  <c r="M4352" i="1"/>
  <c r="M3215" i="1"/>
  <c r="M7092" i="1"/>
  <c r="M7371" i="1"/>
  <c r="M4849" i="1"/>
  <c r="M5720" i="1"/>
  <c r="M5932" i="1"/>
  <c r="M2283" i="1"/>
  <c r="M5933" i="1"/>
  <c r="M4608" i="1"/>
  <c r="M263" i="1"/>
  <c r="M5411" i="1"/>
  <c r="M5344" i="1"/>
  <c r="M2829" i="1"/>
  <c r="M6918" i="1"/>
  <c r="M5317" i="1"/>
  <c r="M3202" i="1"/>
  <c r="M6243" i="1"/>
  <c r="M3409" i="1"/>
  <c r="M3639" i="1"/>
  <c r="M1071" i="1"/>
  <c r="M8231" i="1"/>
  <c r="M3891" i="1"/>
  <c r="M8289" i="1"/>
  <c r="M8336" i="1"/>
  <c r="M6579" i="1"/>
  <c r="M7101" i="1"/>
  <c r="M2030" i="1"/>
  <c r="M7008" i="1"/>
  <c r="M7064" i="1"/>
  <c r="M3067" i="1"/>
  <c r="M2134" i="1"/>
  <c r="M5795" i="1"/>
  <c r="M1265" i="1"/>
  <c r="M1266" i="1"/>
  <c r="M7352" i="1"/>
  <c r="M4413" i="1"/>
  <c r="M6134" i="1"/>
  <c r="M2317" i="1"/>
  <c r="M4711" i="1"/>
  <c r="M5666" i="1"/>
  <c r="M7713" i="1"/>
  <c r="M8090" i="1"/>
  <c r="M2873" i="1"/>
  <c r="M264" i="1"/>
  <c r="M6461" i="1"/>
  <c r="M2874" i="1"/>
  <c r="M2875" i="1"/>
  <c r="M265" i="1"/>
  <c r="M5686" i="1"/>
  <c r="M3587" i="1"/>
  <c r="M5278" i="1"/>
  <c r="M8164" i="1"/>
  <c r="M8097" i="1"/>
  <c r="M7747" i="1"/>
  <c r="M695" i="1"/>
  <c r="M3821" i="1"/>
  <c r="M7246" i="1"/>
  <c r="M3822" i="1"/>
  <c r="M3823" i="1"/>
  <c r="M6892" i="1"/>
  <c r="M6262" i="1"/>
  <c r="M4260" i="1"/>
  <c r="M7869" i="1"/>
  <c r="M1155" i="1"/>
  <c r="M4536" i="1"/>
  <c r="M6377" i="1"/>
  <c r="M8305" i="1"/>
  <c r="M8416" i="1"/>
  <c r="M1475" i="1"/>
  <c r="M5469" i="1"/>
  <c r="M1677" i="1"/>
  <c r="M7604" i="1"/>
  <c r="M6281" i="1"/>
  <c r="M1841" i="1"/>
  <c r="M4601" i="1"/>
  <c r="M497" i="1"/>
  <c r="M6142" i="1"/>
  <c r="M1238" i="1"/>
  <c r="M7639" i="1"/>
  <c r="M3787" i="1"/>
  <c r="M1355" i="1"/>
  <c r="M5154" i="1"/>
  <c r="M7021" i="1"/>
  <c r="M5038" i="1"/>
  <c r="M3922" i="1"/>
  <c r="M7083" i="1"/>
  <c r="M7664" i="1"/>
  <c r="M5765" i="1"/>
  <c r="M6080" i="1"/>
  <c r="M5738" i="1"/>
  <c r="M2654" i="1"/>
  <c r="M825" i="1"/>
  <c r="M4207" i="1"/>
  <c r="M4396" i="1"/>
  <c r="M954" i="1"/>
  <c r="M5974" i="1"/>
  <c r="M3417" i="1"/>
  <c r="M4857" i="1"/>
  <c r="M8101" i="1"/>
  <c r="M8332" i="1"/>
  <c r="M1678" i="1"/>
  <c r="M7696" i="1"/>
  <c r="M6626" i="1"/>
  <c r="M17" i="1"/>
  <c r="M3351" i="1"/>
  <c r="M152" i="1"/>
  <c r="M696" i="1"/>
  <c r="M7085" i="1"/>
  <c r="M4134" i="1"/>
  <c r="M2744" i="1"/>
  <c r="M4135" i="1"/>
  <c r="M4942" i="1"/>
  <c r="M603" i="1"/>
  <c r="M1679" i="1"/>
  <c r="M2447" i="1"/>
  <c r="M3824" i="1"/>
  <c r="M4984" i="1"/>
  <c r="M955" i="1"/>
  <c r="M266" i="1"/>
  <c r="M956" i="1"/>
  <c r="M5826" i="1"/>
  <c r="M2876" i="1"/>
  <c r="M5827" i="1"/>
  <c r="M5296" i="1"/>
  <c r="M957" i="1"/>
  <c r="M267" i="1"/>
  <c r="M958" i="1"/>
  <c r="M959" i="1"/>
  <c r="M268" i="1"/>
  <c r="M2503" i="1"/>
  <c r="M4943" i="1"/>
  <c r="M5490" i="1"/>
  <c r="M3588" i="1"/>
  <c r="M8083" i="1"/>
  <c r="M3898" i="1"/>
  <c r="M6220" i="1"/>
  <c r="M7144" i="1"/>
  <c r="M6347" i="1"/>
  <c r="M826" i="1"/>
  <c r="M4007" i="1"/>
  <c r="M7133" i="1"/>
  <c r="M3258" i="1"/>
  <c r="M2135" i="1"/>
  <c r="M2136" i="1"/>
  <c r="M4740" i="1"/>
  <c r="M5048" i="1"/>
  <c r="M2341" i="1"/>
  <c r="M2364" i="1"/>
  <c r="M6700" i="1"/>
  <c r="M7814" i="1"/>
  <c r="M7964" i="1"/>
  <c r="M1476" i="1"/>
  <c r="M7834" i="1"/>
  <c r="M1680" i="1"/>
  <c r="M3259" i="1"/>
  <c r="M6907" i="1"/>
  <c r="M5606" i="1"/>
  <c r="M6793" i="1"/>
  <c r="M4445" i="1"/>
  <c r="M3974" i="1"/>
  <c r="M7281" i="1"/>
  <c r="M5607" i="1"/>
  <c r="M3352" i="1"/>
  <c r="M1267" i="1"/>
  <c r="M6634" i="1"/>
  <c r="M7913" i="1"/>
  <c r="M5687" i="1"/>
  <c r="M2318" i="1"/>
  <c r="M7230" i="1"/>
  <c r="M4261" i="1"/>
  <c r="M2877" i="1"/>
  <c r="M4623" i="1"/>
  <c r="M8056" i="1"/>
  <c r="M2878" i="1"/>
  <c r="M7047" i="1"/>
  <c r="M3299" i="1"/>
  <c r="M544" i="1"/>
  <c r="M4008" i="1"/>
  <c r="M7211" i="1"/>
  <c r="M5674" i="1"/>
  <c r="M4537" i="1"/>
  <c r="M8349" i="1"/>
  <c r="M8476" i="1"/>
  <c r="M7835" i="1"/>
  <c r="M6282" i="1"/>
  <c r="M8142" i="1"/>
  <c r="M5976" i="1"/>
  <c r="M6856" i="1"/>
  <c r="M6283" i="1"/>
  <c r="M2006" i="1"/>
  <c r="M5163" i="1"/>
  <c r="M444" i="1"/>
  <c r="M445" i="1"/>
  <c r="M3364" i="1"/>
  <c r="M5657" i="1"/>
  <c r="M697" i="1"/>
  <c r="M5338" i="1"/>
  <c r="M7502" i="1"/>
  <c r="M8318" i="1"/>
  <c r="M8446" i="1"/>
  <c r="M1681" i="1"/>
  <c r="M6070" i="1"/>
  <c r="M7028" i="1"/>
  <c r="M2879" i="1"/>
  <c r="M4262" i="1"/>
  <c r="M3300" i="1"/>
  <c r="M7510" i="1"/>
  <c r="M698" i="1"/>
  <c r="M6867" i="1"/>
  <c r="M6601" i="1"/>
  <c r="M7112" i="1"/>
  <c r="M7954" i="1"/>
  <c r="M8418" i="1"/>
  <c r="M8414" i="1"/>
  <c r="M4944" i="1"/>
  <c r="M5470" i="1"/>
  <c r="M6521" i="1"/>
  <c r="M7116" i="1"/>
  <c r="M3301" i="1"/>
  <c r="M5548" i="1"/>
  <c r="M7236" i="1"/>
  <c r="M7294" i="1"/>
  <c r="M4899" i="1"/>
  <c r="M3536" i="1"/>
  <c r="M6841" i="1"/>
  <c r="M8237" i="1"/>
  <c r="M8205" i="1"/>
  <c r="M5009" i="1"/>
  <c r="M5049" i="1"/>
  <c r="M4186" i="1"/>
  <c r="M6362" i="1"/>
  <c r="M4670" i="1"/>
  <c r="M94" i="1"/>
  <c r="M5187" i="1"/>
  <c r="M3976" i="1"/>
  <c r="M269" i="1"/>
  <c r="M960" i="1"/>
  <c r="M2880" i="1"/>
  <c r="M270" i="1"/>
  <c r="M271" i="1"/>
  <c r="M1980" i="1"/>
  <c r="M4945" i="1"/>
  <c r="M2448" i="1"/>
  <c r="M827" i="1"/>
  <c r="M3260" i="1"/>
  <c r="M2881" i="1"/>
  <c r="M4624" i="1"/>
  <c r="M8168" i="1"/>
  <c r="M7731" i="1"/>
  <c r="M8385" i="1"/>
  <c r="M1682" i="1"/>
  <c r="M4136" i="1"/>
  <c r="M2137" i="1"/>
  <c r="M3068" i="1"/>
  <c r="M7302" i="1"/>
  <c r="M1846" i="1"/>
  <c r="M3157" i="1"/>
  <c r="M1847" i="1"/>
  <c r="M2688" i="1"/>
  <c r="M961" i="1"/>
  <c r="M5769" i="1"/>
  <c r="M5491" i="1"/>
  <c r="M6649" i="1"/>
  <c r="M8219" i="1"/>
  <c r="M8301" i="1"/>
  <c r="M6448" i="1"/>
  <c r="M6449" i="1"/>
  <c r="M5814" i="1"/>
  <c r="M7708" i="1"/>
  <c r="M3977" i="1"/>
  <c r="M2882" i="1"/>
  <c r="M5934" i="1"/>
  <c r="M2883" i="1"/>
  <c r="M7215" i="1"/>
  <c r="M446" i="1"/>
  <c r="M3589" i="1"/>
  <c r="M6094" i="1"/>
  <c r="M3727" i="1"/>
  <c r="M5146" i="1"/>
  <c r="M5207" i="1"/>
  <c r="M7846" i="1"/>
  <c r="M1156" i="1"/>
  <c r="M5777" i="1"/>
  <c r="M8003" i="1"/>
  <c r="M4567" i="1"/>
  <c r="M8351" i="1"/>
  <c r="M8419" i="1"/>
  <c r="M8461" i="1"/>
  <c r="M4804" i="1"/>
  <c r="M5471" i="1"/>
  <c r="M5208" i="1"/>
  <c r="M5654" i="1"/>
  <c r="M8179" i="1"/>
  <c r="M4051" i="1"/>
  <c r="M815" i="1"/>
  <c r="M4917" i="1"/>
  <c r="M153" i="1"/>
  <c r="M1361" i="1"/>
  <c r="M1362" i="1"/>
  <c r="M1363" i="1"/>
  <c r="M272" i="1"/>
  <c r="M1364" i="1"/>
  <c r="M1365" i="1"/>
  <c r="M5785" i="1"/>
  <c r="M1563" i="1"/>
  <c r="M5166" i="1"/>
  <c r="M2093" i="1"/>
  <c r="M2727" i="1"/>
  <c r="M5209" i="1"/>
  <c r="M2319" i="1"/>
  <c r="M4504" i="1"/>
  <c r="M2320" i="1"/>
  <c r="M6530" i="1"/>
  <c r="M4835" i="1"/>
  <c r="M8113" i="1"/>
  <c r="M7969" i="1"/>
  <c r="M8399" i="1"/>
  <c r="M2596" i="1"/>
  <c r="M8234" i="1"/>
  <c r="M2504" i="1"/>
  <c r="M3733" i="1"/>
  <c r="M7791" i="1"/>
  <c r="M3353" i="1"/>
  <c r="M6926" i="1"/>
  <c r="M2884" i="1"/>
  <c r="M5935" i="1"/>
  <c r="M2885" i="1"/>
  <c r="M2886" i="1"/>
  <c r="M2887" i="1"/>
  <c r="M2888" i="1"/>
  <c r="M7226" i="1"/>
  <c r="M5417" i="1"/>
  <c r="M3302" i="1"/>
  <c r="M4805" i="1"/>
  <c r="M3590" i="1"/>
  <c r="M545" i="1"/>
  <c r="M5147" i="1"/>
  <c r="M8022" i="1"/>
  <c r="M5210" i="1"/>
  <c r="M1683" i="1"/>
  <c r="M1909" i="1"/>
  <c r="M6693" i="1"/>
  <c r="M4263" i="1"/>
  <c r="M2889" i="1"/>
  <c r="M8247" i="1"/>
  <c r="M1157" i="1"/>
  <c r="M6363" i="1"/>
  <c r="M7039" i="1"/>
  <c r="M6809" i="1"/>
  <c r="M8346" i="1"/>
  <c r="M8313" i="1"/>
  <c r="M8495" i="1"/>
  <c r="M6772" i="1"/>
  <c r="M6957" i="1"/>
  <c r="M5705" i="1"/>
  <c r="M1684" i="1"/>
  <c r="M5838" i="1"/>
  <c r="M5379" i="1"/>
  <c r="M6616" i="1"/>
  <c r="M2449" i="1"/>
  <c r="M154" i="1"/>
  <c r="M3825" i="1"/>
  <c r="M2890" i="1"/>
  <c r="M3237" i="1"/>
  <c r="M5074" i="1"/>
  <c r="M2554" i="1"/>
  <c r="M7859" i="1"/>
  <c r="M5418" i="1"/>
  <c r="M3765" i="1"/>
  <c r="M4446" i="1"/>
  <c r="M5881" i="1"/>
  <c r="M4009" i="1"/>
  <c r="M5828" i="1"/>
  <c r="M7970" i="1"/>
  <c r="M5778" i="1"/>
  <c r="M7753" i="1"/>
  <c r="M4568" i="1"/>
  <c r="M8209" i="1"/>
  <c r="M8356" i="1"/>
  <c r="M8486" i="1"/>
  <c r="M4806" i="1"/>
  <c r="M4946" i="1"/>
  <c r="M6845" i="1"/>
  <c r="M5472" i="1"/>
  <c r="M1685" i="1"/>
  <c r="M1111" i="1"/>
  <c r="M4625" i="1"/>
  <c r="M4989" i="1"/>
  <c r="M1433" i="1"/>
  <c r="M3124" i="1"/>
  <c r="M2409" i="1"/>
  <c r="M2410" i="1"/>
  <c r="M2572" i="1"/>
  <c r="M4821" i="1"/>
  <c r="M5770" i="1"/>
  <c r="M4752" i="1"/>
  <c r="M8169" i="1"/>
  <c r="M8386" i="1"/>
  <c r="M4611" i="1"/>
  <c r="M1686" i="1"/>
  <c r="M111" i="1"/>
  <c r="M3069" i="1"/>
  <c r="M962" i="1"/>
  <c r="M273" i="1"/>
  <c r="M274" i="1"/>
  <c r="M1315" i="1"/>
  <c r="M5688" i="1"/>
  <c r="M2450" i="1"/>
  <c r="M2138" i="1"/>
  <c r="M7270" i="1"/>
  <c r="M7353" i="1"/>
  <c r="M8120" i="1"/>
  <c r="M3070" i="1"/>
  <c r="M1564" i="1"/>
  <c r="M3591" i="1"/>
  <c r="M2451" i="1"/>
  <c r="M6425" i="1"/>
  <c r="M5075" i="1"/>
  <c r="M2891" i="1"/>
  <c r="M7354" i="1"/>
  <c r="M7670" i="1"/>
  <c r="M6426" i="1"/>
  <c r="M699" i="1"/>
  <c r="M7588" i="1"/>
  <c r="M4264" i="1"/>
  <c r="M8025" i="1"/>
  <c r="M7732" i="1"/>
  <c r="M8475" i="1"/>
  <c r="M5211" i="1"/>
  <c r="M1687" i="1"/>
  <c r="M8159" i="1"/>
  <c r="M428" i="1"/>
  <c r="M2081" i="1"/>
  <c r="M4807" i="1"/>
  <c r="M1268" i="1"/>
  <c r="M1269" i="1"/>
  <c r="M275" i="1"/>
  <c r="M2452" i="1"/>
  <c r="M2800" i="1"/>
  <c r="M7099" i="1"/>
  <c r="M6360" i="1"/>
  <c r="M5896" i="1"/>
  <c r="M5730" i="1"/>
  <c r="M8052" i="1"/>
  <c r="M4187" i="1"/>
  <c r="M8393" i="1"/>
  <c r="M3071" i="1"/>
  <c r="M8155" i="1"/>
  <c r="M799" i="1"/>
  <c r="M6691" i="1"/>
  <c r="M3707" i="1"/>
  <c r="M2989" i="1"/>
  <c r="M2990" i="1"/>
  <c r="M1651" i="1"/>
  <c r="M1878" i="1"/>
  <c r="M6558" i="1"/>
  <c r="M2284" i="1"/>
  <c r="M3803" i="1"/>
  <c r="M7004" i="1"/>
  <c r="M3804" i="1"/>
  <c r="M5345" i="1"/>
  <c r="M2621" i="1"/>
  <c r="M5952" i="1"/>
  <c r="M3203" i="1"/>
  <c r="M3777" i="1"/>
  <c r="M3410" i="1"/>
  <c r="M963" i="1"/>
  <c r="M3640" i="1"/>
  <c r="M5271" i="1"/>
  <c r="M8409" i="1"/>
  <c r="M7654" i="1"/>
  <c r="M8460" i="1"/>
  <c r="M1688" i="1"/>
  <c r="M7480" i="1"/>
  <c r="M5802" i="1"/>
  <c r="M7275" i="1"/>
  <c r="M1862" i="1"/>
  <c r="M7390" i="1"/>
  <c r="M3677" i="1"/>
  <c r="M7070" i="1"/>
  <c r="M5076" i="1"/>
  <c r="M5667" i="1"/>
  <c r="M7048" i="1"/>
  <c r="M276" i="1"/>
  <c r="M5077" i="1"/>
  <c r="M7150" i="1"/>
  <c r="M6537" i="1"/>
  <c r="M3303" i="1"/>
  <c r="M3304" i="1"/>
  <c r="M4671" i="1"/>
  <c r="M7571" i="1"/>
  <c r="M3766" i="1"/>
  <c r="M5212" i="1"/>
  <c r="M828" i="1"/>
  <c r="M4010" i="1"/>
  <c r="M4569" i="1"/>
  <c r="M8372" i="1"/>
  <c r="M7445" i="1"/>
  <c r="M8492" i="1"/>
  <c r="M6408" i="1"/>
  <c r="M1689" i="1"/>
  <c r="M5213" i="1"/>
  <c r="M8144" i="1"/>
  <c r="M3072" i="1"/>
  <c r="M3407" i="1"/>
  <c r="M1414" i="1"/>
  <c r="M6749" i="1"/>
  <c r="M4070" i="1"/>
  <c r="M211" i="1"/>
  <c r="M6064" i="1"/>
  <c r="M7634" i="1"/>
  <c r="M5652" i="1"/>
  <c r="M1969" i="1"/>
  <c r="M6336" i="1"/>
  <c r="M6380" i="1"/>
  <c r="M5287" i="1"/>
  <c r="M2692" i="1"/>
  <c r="M2710" i="1"/>
  <c r="M7802" i="1"/>
  <c r="M645" i="1"/>
  <c r="M2773" i="1"/>
  <c r="M782" i="1"/>
  <c r="M3037" i="1"/>
  <c r="M4652" i="1"/>
  <c r="M5658" i="1"/>
  <c r="M3525" i="1"/>
  <c r="M8370" i="1"/>
  <c r="M8358" i="1"/>
  <c r="M8472" i="1"/>
  <c r="M4733" i="1"/>
  <c r="M4360" i="1"/>
  <c r="M1619" i="1"/>
  <c r="M1852" i="1"/>
  <c r="M7809" i="1"/>
  <c r="M5533" i="1"/>
  <c r="M7442" i="1"/>
  <c r="M5" i="1"/>
  <c r="M32" i="1"/>
  <c r="M33" i="1"/>
  <c r="M1086" i="1"/>
  <c r="M3523" i="1"/>
  <c r="M1690" i="1"/>
  <c r="M6221" i="1"/>
  <c r="M2139" i="1"/>
  <c r="M7090" i="1"/>
  <c r="M964" i="1"/>
  <c r="M965" i="1"/>
  <c r="M277" i="1"/>
  <c r="M3238" i="1"/>
  <c r="M278" i="1"/>
  <c r="M2892" i="1"/>
  <c r="M5324" i="1"/>
  <c r="M3305" i="1"/>
  <c r="M1981" i="1"/>
  <c r="M480" i="1"/>
  <c r="M2219" i="1"/>
  <c r="M4086" i="1"/>
  <c r="M6030" i="1"/>
  <c r="M1691" i="1"/>
  <c r="M4122" i="1"/>
  <c r="M5839" i="1"/>
  <c r="M966" i="1"/>
  <c r="M3493" i="1"/>
  <c r="M4155" i="1"/>
  <c r="M8330" i="1"/>
  <c r="M7307" i="1"/>
  <c r="M8456" i="1"/>
  <c r="M1692" i="1"/>
  <c r="M1910" i="1"/>
  <c r="M7348" i="1"/>
  <c r="M4447" i="1"/>
  <c r="M1509" i="1"/>
  <c r="M2179" i="1"/>
  <c r="M6587" i="1"/>
  <c r="M127" i="1"/>
  <c r="M7896" i="1"/>
  <c r="M4387" i="1"/>
  <c r="M7276" i="1"/>
  <c r="M6825" i="1"/>
  <c r="M2777" i="1"/>
  <c r="M1495" i="1"/>
  <c r="M5104" i="1"/>
  <c r="M2778" i="1"/>
  <c r="M6075" i="1"/>
  <c r="M7667" i="1"/>
  <c r="M6936" i="1"/>
  <c r="M3746" i="1"/>
  <c r="M6706" i="1"/>
  <c r="M6877" i="1"/>
  <c r="M7443" i="1"/>
  <c r="M5957" i="1"/>
  <c r="M898" i="1"/>
  <c r="M2067" i="1"/>
  <c r="M4175" i="1"/>
  <c r="M1115" i="1"/>
  <c r="M1129" i="1"/>
  <c r="M8362" i="1"/>
  <c r="M7576" i="1"/>
  <c r="M8471" i="1"/>
  <c r="M6215" i="1"/>
  <c r="M1853" i="1"/>
  <c r="M5661" i="1"/>
  <c r="M8156" i="1"/>
  <c r="M7077" i="1"/>
  <c r="M3899" i="1"/>
  <c r="M7873" i="1"/>
  <c r="M6179" i="1"/>
  <c r="M5731" i="1"/>
  <c r="M5936" i="1"/>
  <c r="M6826" i="1"/>
  <c r="M3239" i="1"/>
  <c r="M967" i="1"/>
  <c r="M4766" i="1"/>
  <c r="M7401" i="1"/>
  <c r="M3592" i="1"/>
  <c r="M447" i="1"/>
  <c r="M1316" i="1"/>
  <c r="M6479" i="1"/>
  <c r="M3767" i="1"/>
  <c r="M6225" i="1"/>
  <c r="M5538" i="1"/>
  <c r="M6554" i="1"/>
  <c r="M8204" i="1"/>
  <c r="M7093" i="1"/>
  <c r="M8484" i="1"/>
  <c r="M7649" i="1"/>
  <c r="M8114" i="1"/>
  <c r="M2021" i="1"/>
  <c r="M279" i="1"/>
  <c r="M3240" i="1"/>
  <c r="M280" i="1"/>
  <c r="M281" i="1"/>
  <c r="M968" i="1"/>
  <c r="M282" i="1"/>
  <c r="M283" i="1"/>
  <c r="M2555" i="1"/>
  <c r="M448" i="1"/>
  <c r="M2505" i="1"/>
  <c r="M2745" i="1"/>
  <c r="M2220" i="1"/>
  <c r="M546" i="1"/>
  <c r="M1608" i="1"/>
  <c r="M1693" i="1"/>
  <c r="M700" i="1"/>
  <c r="M1694" i="1"/>
  <c r="M1911" i="1"/>
  <c r="M3261" i="1"/>
  <c r="M2661" i="1"/>
  <c r="M7212" i="1"/>
  <c r="M7702" i="1"/>
  <c r="M7355" i="1"/>
  <c r="M6095" i="1"/>
  <c r="M1317" i="1"/>
  <c r="M1695" i="1"/>
  <c r="M1696" i="1"/>
  <c r="M1697" i="1"/>
  <c r="M1912" i="1"/>
  <c r="M3392" i="1"/>
  <c r="M3494" i="1"/>
  <c r="M5214" i="1"/>
  <c r="M7629" i="1"/>
  <c r="M8013" i="1"/>
  <c r="M6827" i="1"/>
  <c r="M3241" i="1"/>
  <c r="M3242" i="1"/>
  <c r="M2893" i="1"/>
  <c r="M4265" i="1"/>
  <c r="M5858" i="1"/>
  <c r="M7840" i="1"/>
  <c r="M4672" i="1"/>
  <c r="M6427" i="1"/>
  <c r="M3826" i="1"/>
  <c r="M969" i="1"/>
  <c r="M8063" i="1"/>
  <c r="M8217" i="1"/>
  <c r="M8457" i="1"/>
  <c r="M1374" i="1"/>
  <c r="M6846" i="1"/>
  <c r="M3262" i="1"/>
  <c r="M7728" i="1"/>
  <c r="M2597" i="1"/>
  <c r="M5312" i="1"/>
  <c r="M1423" i="1"/>
  <c r="M3757" i="1"/>
  <c r="M3758" i="1"/>
  <c r="M1982" i="1"/>
  <c r="M3306" i="1"/>
  <c r="M1983" i="1"/>
  <c r="M4080" i="1"/>
  <c r="M7172" i="1"/>
  <c r="M5726" i="1"/>
  <c r="M2298" i="1"/>
  <c r="M3940" i="1"/>
  <c r="M6139" i="1"/>
  <c r="M2719" i="1"/>
  <c r="M4188" i="1"/>
  <c r="M5549" i="1"/>
  <c r="M2801" i="1"/>
  <c r="M2802" i="1"/>
  <c r="M4808" i="1"/>
  <c r="M3526" i="1"/>
  <c r="M5182" i="1"/>
  <c r="M3307" i="1"/>
  <c r="M3308" i="1"/>
  <c r="M3662" i="1"/>
  <c r="M8035" i="1"/>
  <c r="M8070" i="1"/>
  <c r="M8170" i="1"/>
  <c r="M5134" i="1"/>
  <c r="M5742" i="1"/>
  <c r="M5550" i="1"/>
  <c r="M5779" i="1"/>
  <c r="M5780" i="1"/>
  <c r="M7446" i="1"/>
  <c r="M3073" i="1"/>
  <c r="M921" i="1"/>
  <c r="M3466" i="1"/>
  <c r="M4216" i="1"/>
  <c r="M3553" i="1"/>
  <c r="M1459" i="1"/>
  <c r="M284" i="1"/>
  <c r="M6206" i="1"/>
  <c r="M1838" i="1"/>
  <c r="M5994" i="1"/>
  <c r="M4202" i="1"/>
  <c r="M5545" i="1"/>
  <c r="M7790" i="1"/>
  <c r="M7755" i="1"/>
  <c r="M8375" i="1"/>
  <c r="M1698" i="1"/>
  <c r="M1699" i="1"/>
  <c r="M5993" i="1"/>
  <c r="M6403" i="1"/>
  <c r="M7238" i="1"/>
  <c r="M5792" i="1"/>
  <c r="M867" i="1"/>
  <c r="M5354" i="1"/>
  <c r="M2370" i="1"/>
  <c r="M868" i="1"/>
  <c r="M1496" i="1"/>
  <c r="M869" i="1"/>
  <c r="M870" i="1"/>
  <c r="M4479" i="1"/>
  <c r="M5966" i="1"/>
  <c r="M5331" i="1"/>
  <c r="M1370" i="1"/>
  <c r="M3564" i="1"/>
  <c r="M5773" i="1"/>
  <c r="M3374" i="1"/>
  <c r="M5739" i="1"/>
  <c r="M3047" i="1"/>
  <c r="M3048" i="1"/>
  <c r="M4430" i="1"/>
  <c r="M4553" i="1"/>
  <c r="M5311" i="1"/>
  <c r="M6389" i="1"/>
  <c r="M8073" i="1"/>
  <c r="M7832" i="1"/>
  <c r="M8213" i="1"/>
  <c r="M4219" i="1"/>
  <c r="M2812" i="1"/>
  <c r="M1620" i="1"/>
  <c r="M2813" i="1"/>
  <c r="M1621" i="1"/>
  <c r="M6987" i="1"/>
  <c r="M3194" i="1"/>
  <c r="M7863" i="1"/>
  <c r="M2529" i="1"/>
  <c r="M7586" i="1"/>
  <c r="M1523" i="1"/>
  <c r="M75" i="1"/>
  <c r="M6057" i="1"/>
  <c r="M8105" i="1"/>
  <c r="M2779" i="1"/>
  <c r="M6899" i="1"/>
  <c r="M6828" i="1"/>
  <c r="M7817" i="1"/>
  <c r="M3423" i="1"/>
  <c r="M7113" i="1"/>
  <c r="M3644" i="1"/>
  <c r="M3217" i="1"/>
  <c r="M6213" i="1"/>
  <c r="M3218" i="1"/>
  <c r="M7775" i="1"/>
  <c r="M3691" i="1"/>
  <c r="M783" i="1"/>
  <c r="M4779" i="1"/>
  <c r="M6682" i="1"/>
  <c r="M7244" i="1"/>
  <c r="M8249" i="1"/>
  <c r="M4596" i="1"/>
  <c r="M8480" i="1"/>
  <c r="M5120" i="1"/>
  <c r="M5121" i="1"/>
  <c r="M5122" i="1"/>
  <c r="M6450" i="1"/>
  <c r="M5847" i="1"/>
  <c r="M7875" i="1"/>
  <c r="M50" i="1"/>
  <c r="M76" i="1"/>
  <c r="M4428" i="1"/>
  <c r="M4166" i="1"/>
  <c r="M212" i="1"/>
  <c r="M213" i="1"/>
  <c r="M899" i="1"/>
  <c r="M214" i="1"/>
  <c r="M5851" i="1"/>
  <c r="M4895" i="1"/>
  <c r="M408" i="1"/>
  <c r="M4047" i="1"/>
  <c r="M2997" i="1"/>
  <c r="M2372" i="1"/>
  <c r="M2373" i="1"/>
  <c r="M4043" i="1"/>
  <c r="M4929" i="1"/>
  <c r="M2575" i="1"/>
  <c r="M1854" i="1"/>
  <c r="M2682" i="1"/>
  <c r="M3424" i="1"/>
  <c r="M900" i="1"/>
  <c r="M3127" i="1"/>
  <c r="M7961" i="1"/>
  <c r="M7489" i="1"/>
  <c r="M8043" i="1"/>
  <c r="M3895" i="1"/>
  <c r="M3004" i="1"/>
  <c r="M4792" i="1"/>
  <c r="M1964" i="1"/>
  <c r="M6764" i="1"/>
  <c r="M3005" i="1"/>
  <c r="M4414" i="1"/>
  <c r="M7191" i="1"/>
  <c r="M5668" i="1"/>
  <c r="M4266" i="1"/>
  <c r="M285" i="1"/>
  <c r="M2894" i="1"/>
  <c r="M5859" i="1"/>
  <c r="M5860" i="1"/>
  <c r="M6676" i="1"/>
  <c r="M4011" i="1"/>
  <c r="M5380" i="1"/>
  <c r="M970" i="1"/>
  <c r="M4570" i="1"/>
  <c r="M8160" i="1"/>
  <c r="M6773" i="1"/>
  <c r="M8458" i="1"/>
  <c r="M5215" i="1"/>
  <c r="M7308" i="1"/>
  <c r="M52" i="1"/>
  <c r="M122" i="1"/>
  <c r="M6561" i="1"/>
  <c r="M391" i="1"/>
  <c r="M626" i="1"/>
  <c r="M3402" i="1"/>
  <c r="M2354" i="1"/>
  <c r="M3923" i="1"/>
  <c r="M627" i="1"/>
  <c r="M7001" i="1"/>
  <c r="M3713" i="1"/>
  <c r="M1984" i="1"/>
  <c r="M547" i="1"/>
  <c r="M3734" i="1"/>
  <c r="M1236" i="1"/>
  <c r="M2453" i="1"/>
  <c r="M5136" i="1"/>
  <c r="M3475" i="1"/>
  <c r="M1420" i="1"/>
  <c r="M5608" i="1"/>
  <c r="M6065" i="1"/>
  <c r="M7931" i="1"/>
  <c r="M4673" i="1"/>
  <c r="M7829" i="1"/>
  <c r="M5829" i="1"/>
  <c r="M7309" i="1"/>
  <c r="M2598" i="1"/>
  <c r="M7121" i="1"/>
  <c r="M3789" i="1"/>
  <c r="M772" i="1"/>
  <c r="M6333" i="1"/>
  <c r="M2355" i="1"/>
  <c r="M2356" i="1"/>
  <c r="M3670" i="1"/>
  <c r="M1565" i="1"/>
  <c r="M1829" i="1"/>
  <c r="M3527" i="1"/>
  <c r="M5401" i="1"/>
  <c r="M5167" i="1"/>
  <c r="M3354" i="1"/>
  <c r="M829" i="1"/>
  <c r="M3130" i="1"/>
  <c r="M7402" i="1"/>
  <c r="M6619" i="1"/>
  <c r="M8344" i="1"/>
  <c r="M3355" i="1"/>
  <c r="M1700" i="1"/>
  <c r="M3593" i="1"/>
  <c r="M6880" i="1"/>
  <c r="M3243" i="1"/>
  <c r="M971" i="1"/>
  <c r="M1566" i="1"/>
  <c r="M3924" i="1"/>
  <c r="M1567" i="1"/>
  <c r="M972" i="1"/>
  <c r="M3309" i="1"/>
  <c r="M2506" i="1"/>
  <c r="M449" i="1"/>
  <c r="M5364" i="1"/>
  <c r="M4712" i="1"/>
  <c r="M2662" i="1"/>
  <c r="M3263" i="1"/>
  <c r="M2663" i="1"/>
  <c r="M4267" i="1"/>
  <c r="M1191" i="1"/>
  <c r="M1192" i="1"/>
  <c r="M7310" i="1"/>
  <c r="M2507" i="1"/>
  <c r="M7874" i="1"/>
  <c r="M1701" i="1"/>
  <c r="M6246" i="1"/>
  <c r="M7645" i="1"/>
  <c r="M3074" i="1"/>
  <c r="M395" i="1"/>
  <c r="M4137" i="1"/>
  <c r="M604" i="1"/>
  <c r="M1702" i="1"/>
  <c r="M4876" i="1"/>
  <c r="M4985" i="1"/>
  <c r="M973" i="1"/>
  <c r="M6469" i="1"/>
  <c r="M5419" i="1"/>
  <c r="M548" i="1"/>
  <c r="M2454" i="1"/>
  <c r="M6492" i="1"/>
  <c r="M974" i="1"/>
  <c r="M6969" i="1"/>
  <c r="M6774" i="1"/>
  <c r="M8379" i="1"/>
  <c r="M1703" i="1"/>
  <c r="M3075" i="1"/>
  <c r="M3264" i="1"/>
  <c r="M7847" i="1"/>
  <c r="M5706" i="1"/>
  <c r="M1516" i="1"/>
  <c r="M2007" i="1"/>
  <c r="M6263" i="1"/>
  <c r="M5335" i="1"/>
  <c r="M3964" i="1"/>
  <c r="M2631" i="1"/>
  <c r="M5985" i="1"/>
  <c r="M3018" i="1"/>
  <c r="M3365" i="1"/>
  <c r="M3366" i="1"/>
  <c r="M4909" i="1"/>
  <c r="M3970" i="1"/>
  <c r="M7503" i="1"/>
  <c r="M4384" i="1"/>
  <c r="M7335" i="1"/>
  <c r="M1704" i="1"/>
  <c r="M5268" i="1"/>
  <c r="M7605" i="1"/>
  <c r="M485" i="1"/>
  <c r="M866" i="1"/>
  <c r="M2008" i="1"/>
  <c r="M2050" i="1"/>
  <c r="M6493" i="1"/>
  <c r="M5906" i="1"/>
  <c r="M4609" i="1"/>
  <c r="M1398" i="1"/>
  <c r="M2632" i="1"/>
  <c r="M4817" i="1"/>
  <c r="M3367" i="1"/>
  <c r="M2197" i="1"/>
  <c r="M2198" i="1"/>
  <c r="M6533" i="1"/>
  <c r="M830" i="1"/>
  <c r="M8045" i="1"/>
  <c r="M8065" i="1"/>
  <c r="M8406" i="1"/>
  <c r="M1705" i="1"/>
  <c r="M1706" i="1"/>
  <c r="M3886" i="1"/>
  <c r="M7289" i="1"/>
  <c r="M1477" i="1"/>
  <c r="M2746" i="1"/>
  <c r="M1139" i="1"/>
  <c r="M3495" i="1"/>
  <c r="M975" i="1"/>
  <c r="M286" i="1"/>
  <c r="M287" i="1"/>
  <c r="M976" i="1"/>
  <c r="M977" i="1"/>
  <c r="M3310" i="1"/>
  <c r="M1318" i="1"/>
  <c r="M2508" i="1"/>
  <c r="M549" i="1"/>
  <c r="M701" i="1"/>
  <c r="M702" i="1"/>
  <c r="M703" i="1"/>
  <c r="M2664" i="1"/>
  <c r="M978" i="1"/>
  <c r="M979" i="1"/>
  <c r="M7606" i="1"/>
  <c r="M5420" i="1"/>
  <c r="M7525" i="1"/>
  <c r="M1375" i="1"/>
  <c r="M1707" i="1"/>
  <c r="M7889" i="1"/>
  <c r="M2140" i="1"/>
  <c r="M3076" i="1"/>
  <c r="M1087" i="1"/>
  <c r="M7049" i="1"/>
  <c r="M4767" i="1"/>
  <c r="M3714" i="1"/>
  <c r="M5297" i="1"/>
  <c r="M6569" i="1"/>
  <c r="M980" i="1"/>
  <c r="M3311" i="1"/>
  <c r="M2895" i="1"/>
  <c r="M6708" i="1"/>
  <c r="M831" i="1"/>
  <c r="M832" i="1"/>
  <c r="M7960" i="1"/>
  <c r="M6927" i="1"/>
  <c r="M8088" i="1"/>
  <c r="M3077" i="1"/>
  <c r="M2031" i="1"/>
  <c r="M7282" i="1"/>
  <c r="M2599" i="1"/>
  <c r="M5216" i="1"/>
  <c r="M3229" i="1"/>
  <c r="M3380" i="1"/>
  <c r="M128" i="1"/>
  <c r="M3645" i="1"/>
  <c r="M5721" i="1"/>
  <c r="M6155" i="1"/>
  <c r="M215" i="1"/>
  <c r="M1497" i="1"/>
  <c r="M3646" i="1"/>
  <c r="M1498" i="1"/>
  <c r="M1615" i="1"/>
  <c r="M1067" i="1"/>
  <c r="M7075" i="1"/>
  <c r="M5346" i="1"/>
  <c r="M1223" i="1"/>
  <c r="M3781" i="1"/>
  <c r="M6202" i="1"/>
  <c r="M4793" i="1"/>
  <c r="M2374" i="1"/>
  <c r="M646" i="1"/>
  <c r="M6744" i="1"/>
  <c r="M2576" i="1"/>
  <c r="M5848" i="1"/>
  <c r="M2771" i="1"/>
  <c r="M1116" i="1"/>
  <c r="M3660" i="1"/>
  <c r="M8378" i="1"/>
  <c r="M7631" i="1"/>
  <c r="M8183" i="1"/>
  <c r="M3204" i="1"/>
  <c r="M3741" i="1"/>
  <c r="M4361" i="1"/>
  <c r="M3742" i="1"/>
  <c r="M5970" i="1"/>
  <c r="M3935" i="1"/>
  <c r="M5041" i="1"/>
  <c r="M8060" i="1"/>
  <c r="M5114" i="1"/>
  <c r="M7274" i="1"/>
  <c r="M2221" i="1"/>
  <c r="M2321" i="1"/>
  <c r="M6804" i="1"/>
  <c r="M4486" i="1"/>
  <c r="M6428" i="1"/>
  <c r="M6348" i="1"/>
  <c r="M5937" i="1"/>
  <c r="M3312" i="1"/>
  <c r="M4826" i="1"/>
  <c r="M4674" i="1"/>
  <c r="M3900" i="1"/>
  <c r="M4376" i="1"/>
  <c r="M8434" i="1"/>
  <c r="M7991" i="1"/>
  <c r="M8483" i="1"/>
  <c r="M5217" i="1"/>
  <c r="M1708" i="1"/>
  <c r="M1709" i="1"/>
  <c r="M8037" i="1"/>
  <c r="M105" i="1"/>
  <c r="M926" i="1"/>
  <c r="M487" i="1"/>
  <c r="M1958" i="1"/>
  <c r="M3762" i="1"/>
  <c r="M5044" i="1"/>
  <c r="M3521" i="1"/>
  <c r="M3632" i="1"/>
  <c r="M1837" i="1"/>
  <c r="M3465" i="1"/>
  <c r="M1489" i="1"/>
  <c r="M704" i="1"/>
  <c r="M1710" i="1"/>
  <c r="M4983" i="1"/>
  <c r="M3025" i="1"/>
  <c r="M1959" i="1"/>
  <c r="M1960" i="1"/>
  <c r="M2103" i="1"/>
  <c r="M4893" i="1"/>
  <c r="M8240" i="1"/>
  <c r="M7808" i="1"/>
  <c r="M8123" i="1"/>
  <c r="M2264" i="1"/>
  <c r="M5040" i="1"/>
  <c r="M2758" i="1"/>
  <c r="M6896" i="1"/>
  <c r="M7240" i="1"/>
  <c r="M5512" i="1"/>
  <c r="M1863" i="1"/>
  <c r="M5689" i="1"/>
  <c r="M4506" i="1"/>
  <c r="M5967" i="1"/>
  <c r="M7661" i="1"/>
  <c r="M5298" i="1"/>
  <c r="M2896" i="1"/>
  <c r="M7690" i="1"/>
  <c r="M4268" i="1"/>
  <c r="M2897" i="1"/>
  <c r="M6538" i="1"/>
  <c r="M1985" i="1"/>
  <c r="M3313" i="1"/>
  <c r="M4675" i="1"/>
  <c r="M6429" i="1"/>
  <c r="M5218" i="1"/>
  <c r="M7524" i="1"/>
  <c r="M6081" i="1"/>
  <c r="M5830" i="1"/>
  <c r="M1193" i="1"/>
  <c r="M8215" i="1"/>
  <c r="M7955" i="1"/>
  <c r="M8482" i="1"/>
  <c r="M5219" i="1"/>
  <c r="M7607" i="1"/>
  <c r="M5197" i="1"/>
  <c r="M6007" i="1"/>
  <c r="M1652" i="1"/>
  <c r="M1879" i="1"/>
  <c r="M2096" i="1"/>
  <c r="M2285" i="1"/>
  <c r="M1123" i="1"/>
  <c r="M1124" i="1"/>
  <c r="M2286" i="1"/>
  <c r="M6484" i="1"/>
  <c r="M3966" i="1"/>
  <c r="M2622" i="1"/>
  <c r="M1406" i="1"/>
  <c r="M2623" i="1"/>
  <c r="M5078" i="1"/>
  <c r="M1607" i="1"/>
  <c r="M3672" i="1"/>
  <c r="M4346" i="1"/>
  <c r="M3195" i="1"/>
  <c r="M3205" i="1"/>
  <c r="M3206" i="1"/>
  <c r="M3078" i="1"/>
  <c r="M1892" i="1"/>
  <c r="M4924" i="1"/>
  <c r="M2051" i="1"/>
  <c r="M2292" i="1"/>
  <c r="M2520" i="1"/>
  <c r="M7504" i="1"/>
  <c r="M8080" i="1"/>
  <c r="M7971" i="1"/>
  <c r="M8084" i="1"/>
  <c r="M4099" i="1"/>
  <c r="M4580" i="1"/>
  <c r="M6129" i="1"/>
  <c r="M3265" i="1"/>
  <c r="M7843" i="1"/>
  <c r="M2991" i="1"/>
  <c r="M6710" i="1"/>
  <c r="M5813" i="1"/>
  <c r="M5412" i="1"/>
  <c r="M4471" i="1"/>
  <c r="M3647" i="1"/>
  <c r="M2287" i="1"/>
  <c r="M2624" i="1"/>
  <c r="M6241" i="1"/>
  <c r="M2625" i="1"/>
  <c r="M6047" i="1"/>
  <c r="M2830" i="1"/>
  <c r="M6803" i="1"/>
  <c r="M4981" i="1"/>
  <c r="M2141" i="1"/>
  <c r="M1194" i="1"/>
  <c r="M8256" i="1"/>
  <c r="M8339" i="1"/>
  <c r="M8345" i="1"/>
  <c r="M1376" i="1"/>
  <c r="M7926" i="1"/>
  <c r="M4562" i="1"/>
  <c r="M236" i="1"/>
  <c r="M2180" i="1"/>
  <c r="M5460" i="1"/>
  <c r="M3983" i="1"/>
  <c r="M3648" i="1"/>
  <c r="M5521" i="1"/>
  <c r="M3649" i="1"/>
  <c r="M589" i="1"/>
  <c r="M590" i="1"/>
  <c r="M591" i="1"/>
  <c r="M1499" i="1"/>
  <c r="M592" i="1"/>
  <c r="M4992" i="1"/>
  <c r="M5042" i="1"/>
  <c r="M800" i="1"/>
  <c r="M928" i="1"/>
  <c r="M550" i="1"/>
  <c r="M929" i="1"/>
  <c r="M4822" i="1"/>
  <c r="M1188" i="1"/>
  <c r="M2375" i="1"/>
  <c r="M3207" i="1"/>
  <c r="M5771" i="1"/>
  <c r="M5812" i="1"/>
  <c r="M1366" i="1"/>
  <c r="M1367" i="1"/>
  <c r="M2772" i="1"/>
  <c r="M1158" i="1"/>
  <c r="M1828" i="1"/>
  <c r="M3128" i="1"/>
  <c r="M8233" i="1"/>
  <c r="M7210" i="1"/>
  <c r="M7777" i="1"/>
  <c r="M4741" i="1"/>
  <c r="M6339" i="1"/>
  <c r="M2376" i="1"/>
  <c r="M3266" i="1"/>
  <c r="M2683" i="1"/>
  <c r="M6765" i="1"/>
  <c r="M5656" i="1"/>
  <c r="M7626" i="1"/>
  <c r="M3888" i="1"/>
  <c r="M7066" i="1"/>
  <c r="M2684" i="1"/>
  <c r="M7921" i="1"/>
  <c r="M4167" i="1"/>
  <c r="M7097" i="1"/>
  <c r="M6405" i="1"/>
  <c r="M7426" i="1"/>
  <c r="M3925" i="1"/>
  <c r="M4388" i="1"/>
  <c r="M593" i="1"/>
  <c r="M2780" i="1"/>
  <c r="M2781" i="1"/>
  <c r="M6955" i="1"/>
  <c r="M6508" i="1"/>
  <c r="M6145" i="1"/>
  <c r="M4586" i="1"/>
  <c r="M66" i="1"/>
  <c r="M595" i="1"/>
  <c r="M5135" i="1"/>
  <c r="M5898" i="1"/>
  <c r="M124" i="1"/>
  <c r="M4877" i="1"/>
  <c r="M5565" i="1"/>
  <c r="M2068" i="1"/>
  <c r="M5563" i="1"/>
  <c r="M382" i="1"/>
  <c r="M1130" i="1"/>
  <c r="M7986" i="1"/>
  <c r="M8435" i="1"/>
  <c r="M8007" i="1"/>
  <c r="M8494" i="1"/>
  <c r="M5119" i="1"/>
  <c r="M6850" i="1"/>
  <c r="M1622" i="1"/>
  <c r="M777" i="1"/>
  <c r="M1965" i="1"/>
  <c r="M8182" i="1"/>
  <c r="M3006" i="1"/>
  <c r="M404" i="1"/>
  <c r="M801" i="1"/>
  <c r="M4349" i="1"/>
  <c r="M6572" i="1"/>
  <c r="M5413" i="1"/>
  <c r="M6457" i="1"/>
  <c r="M4472" i="1"/>
  <c r="M2413" i="1"/>
  <c r="M6393" i="1"/>
  <c r="M4818" i="1"/>
  <c r="M2831" i="1"/>
  <c r="M2832" i="1"/>
  <c r="M2833" i="1"/>
  <c r="M2834" i="1"/>
  <c r="M3208" i="1"/>
  <c r="M7003" i="1"/>
  <c r="M3411" i="1"/>
  <c r="M3892" i="1"/>
  <c r="M8403" i="1"/>
  <c r="M7890" i="1"/>
  <c r="M8306" i="1"/>
  <c r="M4100" i="1"/>
  <c r="M6736" i="1"/>
  <c r="M3267" i="1"/>
  <c r="M7481" i="1"/>
  <c r="M5582" i="1"/>
  <c r="M5803" i="1"/>
  <c r="M7699" i="1"/>
  <c r="M3" i="1"/>
  <c r="M647" i="1"/>
  <c r="M129" i="1"/>
  <c r="M7152" i="1"/>
  <c r="M6237" i="1"/>
  <c r="M7067" i="1"/>
  <c r="M6383" i="1"/>
  <c r="M216" i="1"/>
  <c r="M217" i="1"/>
  <c r="M1500" i="1"/>
  <c r="M6860" i="1"/>
  <c r="M6509" i="1"/>
  <c r="M409" i="1"/>
  <c r="M5641" i="1"/>
  <c r="M510" i="1"/>
  <c r="M4347" i="1"/>
  <c r="M3514" i="1"/>
  <c r="M610" i="1"/>
  <c r="M648" i="1"/>
  <c r="M2998" i="1"/>
  <c r="M2577" i="1"/>
  <c r="M784" i="1"/>
  <c r="M5304" i="1"/>
  <c r="M4176" i="1"/>
  <c r="M8373" i="1"/>
  <c r="M8030" i="1"/>
  <c r="M8490" i="1"/>
  <c r="M1224" i="1"/>
  <c r="M4362" i="1"/>
  <c r="M1623" i="1"/>
  <c r="M3007" i="1"/>
  <c r="M7272" i="1"/>
  <c r="M3008" i="1"/>
  <c r="M5992" i="1"/>
  <c r="M4979" i="1"/>
  <c r="M1229" i="1"/>
  <c r="M4751" i="1"/>
  <c r="M3760" i="1"/>
  <c r="M1230" i="1"/>
  <c r="M2399" i="1"/>
  <c r="M6632" i="1"/>
  <c r="M7081" i="1"/>
  <c r="M4607" i="1"/>
  <c r="M5017" i="1"/>
  <c r="M2678" i="1"/>
  <c r="M6485" i="1"/>
  <c r="M6760" i="1"/>
  <c r="M3419" i="1"/>
  <c r="M3529" i="1"/>
  <c r="M4847" i="1"/>
  <c r="M1159" i="1"/>
  <c r="M7904" i="1"/>
  <c r="M8282" i="1"/>
  <c r="M7776" i="1"/>
  <c r="M7905" i="1"/>
  <c r="M7394" i="1"/>
  <c r="M7223" i="1"/>
  <c r="M4750" i="1"/>
  <c r="M6502" i="1"/>
  <c r="M981" i="1"/>
  <c r="M34" i="1"/>
  <c r="M5961" i="1"/>
  <c r="M3735" i="1"/>
  <c r="M2455" i="1"/>
  <c r="M7231" i="1"/>
  <c r="M4269" i="1"/>
  <c r="M6180" i="1"/>
  <c r="M2898" i="1"/>
  <c r="M2899" i="1"/>
  <c r="M288" i="1"/>
  <c r="M7299" i="1"/>
  <c r="M6675" i="1"/>
  <c r="M5938" i="1"/>
  <c r="M3594" i="1"/>
  <c r="M4012" i="1"/>
  <c r="M4270" i="1"/>
  <c r="M8098" i="1"/>
  <c r="M8319" i="1"/>
  <c r="M8479" i="1"/>
  <c r="M7342" i="1"/>
  <c r="M7800" i="1"/>
  <c r="M3701" i="1"/>
  <c r="M1088" i="1"/>
  <c r="M5024" i="1"/>
  <c r="M1377" i="1"/>
  <c r="M3079" i="1"/>
  <c r="M2342" i="1"/>
  <c r="M6775" i="1"/>
  <c r="M7559" i="1"/>
  <c r="M2600" i="1"/>
  <c r="M2747" i="1"/>
  <c r="M3080" i="1"/>
  <c r="M3081" i="1"/>
  <c r="M4448" i="1"/>
  <c r="M4052" i="1"/>
  <c r="M56" i="1"/>
  <c r="M112" i="1"/>
  <c r="M982" i="1"/>
  <c r="M386" i="1"/>
  <c r="M4449" i="1"/>
  <c r="M3702" i="1"/>
  <c r="M5260" i="1"/>
  <c r="M6829" i="1"/>
  <c r="M7741" i="1"/>
  <c r="M4736" i="1"/>
  <c r="M95" i="1"/>
  <c r="M2619" i="1"/>
  <c r="M289" i="1"/>
  <c r="M1568" i="1"/>
  <c r="M290" i="1"/>
  <c r="M450" i="1"/>
  <c r="M551" i="1"/>
  <c r="M705" i="1"/>
  <c r="M833" i="1"/>
  <c r="M1160" i="1"/>
  <c r="M4271" i="1"/>
  <c r="M5261" i="1"/>
  <c r="M2601" i="1"/>
  <c r="M2602" i="1"/>
  <c r="M96" i="1"/>
  <c r="M113" i="1"/>
  <c r="M155" i="1"/>
  <c r="M291" i="1"/>
  <c r="M552" i="1"/>
  <c r="M4713" i="1"/>
  <c r="M6928" i="1"/>
  <c r="M7128" i="1"/>
  <c r="M8102" i="1"/>
  <c r="M5188" i="1"/>
  <c r="M2556" i="1"/>
  <c r="M4272" i="1"/>
  <c r="M7836" i="1"/>
  <c r="M7573" i="1"/>
  <c r="M8117" i="1"/>
  <c r="M8331" i="1"/>
  <c r="M8423" i="1"/>
  <c r="M5152" i="1"/>
  <c r="M1864" i="1"/>
  <c r="M6494" i="1"/>
  <c r="M4273" i="1"/>
  <c r="M2900" i="1"/>
  <c r="M4947" i="1"/>
  <c r="M7608" i="1"/>
  <c r="M1161" i="1"/>
  <c r="M8057" i="1"/>
  <c r="M8440" i="1"/>
  <c r="M8485" i="1"/>
  <c r="M6857" i="1"/>
  <c r="M5220" i="1"/>
  <c r="M8042" i="1"/>
  <c r="M882" i="1"/>
  <c r="M1095" i="1"/>
  <c r="M1270" i="1"/>
  <c r="M97" i="1"/>
  <c r="M1453" i="1"/>
  <c r="M3715" i="1"/>
  <c r="M1569" i="1"/>
  <c r="M5325" i="1"/>
  <c r="M292" i="1"/>
  <c r="M2046" i="1"/>
  <c r="M983" i="1"/>
  <c r="M4768" i="1"/>
  <c r="M4149" i="1"/>
  <c r="M7050" i="1"/>
  <c r="M1711" i="1"/>
  <c r="M706" i="1"/>
  <c r="M707" i="1"/>
  <c r="M2901" i="1"/>
  <c r="M3625" i="1"/>
  <c r="M7520" i="1"/>
  <c r="M7959" i="1"/>
  <c r="M8257" i="1"/>
  <c r="M6212" i="1"/>
  <c r="M3994" i="1"/>
  <c r="M4274" i="1"/>
  <c r="M3268" i="1"/>
  <c r="M7051" i="1"/>
  <c r="M1271" i="1"/>
  <c r="M6701" i="1"/>
  <c r="M4788" i="1"/>
  <c r="M5079" i="1"/>
  <c r="M5080" i="1"/>
  <c r="M7205" i="1"/>
  <c r="M3314" i="1"/>
  <c r="M3440" i="1"/>
  <c r="M3595" i="1"/>
  <c r="M6096" i="1"/>
  <c r="M8262" i="1"/>
  <c r="M708" i="1"/>
  <c r="M5609" i="1"/>
  <c r="M4538" i="1"/>
  <c r="M7162" i="1"/>
  <c r="M6776" i="1"/>
  <c r="M6777" i="1"/>
  <c r="M8338" i="1"/>
  <c r="M6665" i="1"/>
  <c r="M6211" i="1"/>
  <c r="M5381" i="1"/>
  <c r="M8180" i="1"/>
  <c r="M1415" i="1"/>
  <c r="M7570" i="1"/>
  <c r="M2633" i="1"/>
  <c r="M293" i="1"/>
  <c r="M1399" i="1"/>
  <c r="M3761" i="1"/>
  <c r="M2711" i="1"/>
  <c r="M4910" i="1"/>
  <c r="M3971" i="1"/>
  <c r="M5987" i="1"/>
  <c r="M7336" i="1"/>
  <c r="M8107" i="1"/>
  <c r="M8299" i="1"/>
  <c r="M3019" i="1"/>
  <c r="M6743" i="1"/>
  <c r="M5281" i="1"/>
  <c r="M3547" i="1"/>
  <c r="M3548" i="1"/>
  <c r="M5986" i="1"/>
  <c r="M4912" i="1"/>
  <c r="M1272" i="1"/>
  <c r="M294" i="1"/>
  <c r="M295" i="1"/>
  <c r="M451" i="1"/>
  <c r="M553" i="1"/>
  <c r="M677" i="1"/>
  <c r="M2456" i="1"/>
  <c r="M834" i="1"/>
  <c r="M2142" i="1"/>
  <c r="M3174" i="1"/>
  <c r="M5755" i="1"/>
  <c r="M8009" i="1"/>
  <c r="M7981" i="1"/>
  <c r="M4436" i="1"/>
  <c r="M1712" i="1"/>
  <c r="M1713" i="1"/>
  <c r="M1714" i="1"/>
  <c r="M4878" i="1"/>
  <c r="M1715" i="1"/>
  <c r="M4450" i="1"/>
  <c r="M53" i="1"/>
  <c r="M396" i="1"/>
  <c r="M4714" i="1"/>
  <c r="M156" i="1"/>
  <c r="M296" i="1"/>
  <c r="M984" i="1"/>
  <c r="M297" i="1"/>
  <c r="M298" i="1"/>
  <c r="M452" i="1"/>
  <c r="M3827" i="1"/>
  <c r="M4676" i="1"/>
  <c r="M7870" i="1"/>
  <c r="M6778" i="1"/>
  <c r="M1378" i="1"/>
  <c r="M3828" i="1"/>
  <c r="M1913" i="1"/>
  <c r="M3082" i="1"/>
  <c r="M5434" i="1"/>
  <c r="M2143" i="1"/>
  <c r="M299" i="1"/>
  <c r="M3244" i="1"/>
  <c r="M453" i="1"/>
  <c r="M2222" i="1"/>
  <c r="M554" i="1"/>
  <c r="M3083" i="1"/>
  <c r="M985" i="1"/>
  <c r="M2902" i="1"/>
  <c r="M3703" i="1"/>
  <c r="M7633" i="1"/>
  <c r="M8049" i="1"/>
  <c r="M8295" i="1"/>
  <c r="M6161" i="1"/>
  <c r="M5707" i="1"/>
  <c r="M3084" i="1"/>
  <c r="M3085" i="1"/>
  <c r="M98" i="1"/>
  <c r="M3524" i="1"/>
  <c r="M1273" i="1"/>
  <c r="M986" i="1"/>
  <c r="M2557" i="1"/>
  <c r="M300" i="1"/>
  <c r="M987" i="1"/>
  <c r="M1570" i="1"/>
  <c r="M1319" i="1"/>
  <c r="M555" i="1"/>
  <c r="M2457" i="1"/>
  <c r="M988" i="1"/>
  <c r="M4626" i="1"/>
  <c r="M3175" i="1"/>
  <c r="M7823" i="1"/>
  <c r="M8103" i="1"/>
  <c r="M8269" i="1"/>
  <c r="M4437" i="1"/>
  <c r="M6031" i="1"/>
  <c r="M3829" i="1"/>
  <c r="M1716" i="1"/>
  <c r="M1717" i="1"/>
  <c r="M4451" i="1"/>
  <c r="M4753" i="1"/>
  <c r="M1214" i="1"/>
  <c r="M1106" i="1"/>
  <c r="M2181" i="1"/>
  <c r="M3987" i="1"/>
  <c r="M6267" i="1"/>
  <c r="M4998" i="1"/>
  <c r="M4168" i="1"/>
  <c r="M4169" i="1"/>
  <c r="M4170" i="1"/>
  <c r="M2782" i="1"/>
  <c r="M2783" i="1"/>
  <c r="M3219" i="1"/>
  <c r="M3515" i="1"/>
  <c r="M3692" i="1"/>
  <c r="M6541" i="1"/>
  <c r="M4205" i="1"/>
  <c r="M1117" i="1"/>
  <c r="M7528" i="1"/>
  <c r="M5406" i="1"/>
  <c r="M5272" i="1"/>
  <c r="M4597" i="1"/>
  <c r="M8298" i="1"/>
  <c r="M8383" i="1"/>
  <c r="M8439" i="1"/>
  <c r="M4742" i="1"/>
  <c r="M6908" i="1"/>
  <c r="M1855" i="1"/>
  <c r="M6359" i="1"/>
  <c r="M3009" i="1"/>
  <c r="M628" i="1"/>
  <c r="M4507" i="1"/>
  <c r="M2458" i="1"/>
  <c r="M5610" i="1"/>
  <c r="M1571" i="1"/>
  <c r="M5081" i="1"/>
  <c r="M1572" i="1"/>
  <c r="M3716" i="1"/>
  <c r="M2144" i="1"/>
  <c r="M2903" i="1"/>
  <c r="M1573" i="1"/>
  <c r="M1986" i="1"/>
  <c r="M5810" i="1"/>
  <c r="M3596" i="1"/>
  <c r="M6097" i="1"/>
  <c r="M2402" i="1"/>
  <c r="M3830" i="1"/>
  <c r="M6222" i="1"/>
  <c r="M3269" i="1"/>
  <c r="M2145" i="1"/>
  <c r="M2904" i="1"/>
  <c r="M7815" i="1"/>
  <c r="M8270" i="1"/>
  <c r="M8302" i="1"/>
  <c r="M1379" i="1"/>
  <c r="M5221" i="1"/>
  <c r="M3356" i="1"/>
  <c r="M2082" i="1"/>
  <c r="M2083" i="1"/>
  <c r="M5025" i="1"/>
  <c r="M6872" i="1"/>
  <c r="M7764" i="1"/>
  <c r="M301" i="1"/>
  <c r="M4275" i="1"/>
  <c r="M4276" i="1"/>
  <c r="M2905" i="1"/>
  <c r="M2906" i="1"/>
  <c r="M2907" i="1"/>
  <c r="M5178" i="1"/>
  <c r="M2908" i="1"/>
  <c r="M2909" i="1"/>
  <c r="M4498" i="1"/>
  <c r="M5861" i="1"/>
  <c r="M481" i="1"/>
  <c r="M6650" i="1"/>
  <c r="M7560" i="1"/>
  <c r="M5110" i="1"/>
  <c r="M666" i="1"/>
  <c r="M6979" i="1"/>
  <c r="M709" i="1"/>
  <c r="M710" i="1"/>
  <c r="M5222" i="1"/>
  <c r="M6181" i="1"/>
  <c r="M7557" i="1"/>
  <c r="M4539" i="1"/>
  <c r="M8041" i="1"/>
  <c r="M8390" i="1"/>
  <c r="M8444" i="1"/>
  <c r="M5045" i="1"/>
  <c r="M5382" i="1"/>
  <c r="M7650" i="1"/>
  <c r="M7651" i="1"/>
  <c r="M1274" i="1"/>
  <c r="M1275" i="1"/>
  <c r="M2084" i="1"/>
  <c r="M5223" i="1"/>
  <c r="M6110" i="1"/>
  <c r="M2459" i="1"/>
  <c r="M7433" i="1"/>
  <c r="M2910" i="1"/>
  <c r="M4277" i="1"/>
  <c r="M989" i="1"/>
  <c r="M4278" i="1"/>
  <c r="M6505" i="1"/>
  <c r="M5912" i="1"/>
  <c r="M6284" i="1"/>
  <c r="M4013" i="1"/>
  <c r="M7422" i="1"/>
  <c r="M7563" i="1"/>
  <c r="M8271" i="1"/>
  <c r="M8401" i="1"/>
  <c r="M8489" i="1"/>
  <c r="M5551" i="1"/>
  <c r="M6285" i="1"/>
  <c r="M5708" i="1"/>
  <c r="M1914" i="1"/>
  <c r="M5611" i="1"/>
  <c r="M392" i="1"/>
  <c r="M429" i="1"/>
  <c r="M3496" i="1"/>
  <c r="M302" i="1"/>
  <c r="M2509" i="1"/>
  <c r="M1276" i="1"/>
  <c r="M1574" i="1"/>
  <c r="M3717" i="1"/>
  <c r="M1636" i="1"/>
  <c r="M1874" i="1"/>
  <c r="M7903" i="1"/>
  <c r="M7749" i="1"/>
  <c r="M8184" i="1"/>
  <c r="M1718" i="1"/>
  <c r="M1719" i="1"/>
  <c r="M4138" i="1"/>
  <c r="M5492" i="1"/>
  <c r="M5224" i="1"/>
  <c r="M864" i="1"/>
  <c r="M2696" i="1"/>
  <c r="M3038" i="1"/>
  <c r="M393" i="1"/>
  <c r="M430" i="1"/>
  <c r="M990" i="1"/>
  <c r="M490" i="1"/>
  <c r="M629" i="1"/>
  <c r="M630" i="1"/>
  <c r="M631" i="1"/>
  <c r="M6430" i="1"/>
  <c r="M4561" i="1"/>
  <c r="M2146" i="1"/>
  <c r="M1421" i="1"/>
  <c r="M3017" i="1"/>
  <c r="M6162" i="1"/>
  <c r="M1875" i="1"/>
  <c r="M7965" i="1"/>
  <c r="M6182" i="1"/>
  <c r="M3315" i="1"/>
  <c r="M4074" i="1"/>
  <c r="M2460" i="1"/>
  <c r="M1720" i="1"/>
  <c r="M2461" i="1"/>
  <c r="M3497" i="1"/>
  <c r="M4279" i="1"/>
  <c r="M2911" i="1"/>
  <c r="M69" i="1"/>
  <c r="M711" i="1"/>
  <c r="M2147" i="1"/>
  <c r="M1865" i="1"/>
  <c r="M2748" i="1"/>
  <c r="M556" i="1"/>
  <c r="M1721" i="1"/>
  <c r="M6711" i="1"/>
  <c r="M2148" i="1"/>
  <c r="M3926" i="1"/>
  <c r="M2149" i="1"/>
  <c r="M2558" i="1"/>
  <c r="M5669" i="1"/>
  <c r="M991" i="1"/>
  <c r="M2510" i="1"/>
  <c r="M4139" i="1"/>
  <c r="M6111" i="1"/>
  <c r="M4014" i="1"/>
  <c r="M5082" i="1"/>
  <c r="M6495" i="1"/>
  <c r="M1162" i="1"/>
  <c r="M2343" i="1"/>
  <c r="M3755" i="1"/>
  <c r="M7972" i="1"/>
  <c r="M4140" i="1"/>
  <c r="M3086" i="1"/>
  <c r="M6602" i="1"/>
  <c r="M5493" i="1"/>
  <c r="M992" i="1"/>
  <c r="M35" i="1"/>
  <c r="M1163" i="1"/>
  <c r="M63" i="1"/>
  <c r="M3901" i="1"/>
  <c r="M1478" i="1"/>
  <c r="M557" i="1"/>
  <c r="M712" i="1"/>
  <c r="M7770" i="1"/>
  <c r="M1575" i="1"/>
  <c r="M5612" i="1"/>
  <c r="M2150" i="1"/>
  <c r="M993" i="1"/>
  <c r="M994" i="1"/>
  <c r="M3498" i="1"/>
  <c r="M6431" i="1"/>
  <c r="M1320" i="1"/>
  <c r="M1987" i="1"/>
  <c r="M1321" i="1"/>
  <c r="M1479" i="1"/>
  <c r="M713" i="1"/>
  <c r="M2462" i="1"/>
  <c r="M4879" i="1"/>
  <c r="M5709" i="1"/>
  <c r="M995" i="1"/>
  <c r="M2151" i="1"/>
  <c r="M4627" i="1"/>
  <c r="M1164" i="1"/>
  <c r="M2344" i="1"/>
  <c r="M1165" i="1"/>
  <c r="M6875" i="1"/>
  <c r="M1380" i="1"/>
  <c r="M1480" i="1"/>
  <c r="M3087" i="1"/>
  <c r="M5710" i="1"/>
  <c r="M3088" i="1"/>
  <c r="M1915" i="1"/>
  <c r="M2032" i="1"/>
  <c r="M6183" i="1"/>
  <c r="M6032" i="1"/>
  <c r="M6033" i="1"/>
  <c r="M5225" i="1"/>
  <c r="M1277" i="1"/>
  <c r="M6286" i="1"/>
  <c r="M5962" i="1"/>
  <c r="M2223" i="1"/>
  <c r="M7192" i="1"/>
  <c r="M4948" i="1"/>
  <c r="M4415" i="1"/>
  <c r="M6152" i="1"/>
  <c r="M2463" i="1"/>
  <c r="M4280" i="1"/>
  <c r="M303" i="1"/>
  <c r="M6761" i="1"/>
  <c r="M7482" i="1"/>
  <c r="M2912" i="1"/>
  <c r="M2913" i="1"/>
  <c r="M6929" i="1"/>
  <c r="M6651" i="1"/>
  <c r="M7403" i="1"/>
  <c r="M5862" i="1"/>
  <c r="M4809" i="1"/>
  <c r="M5690" i="1"/>
  <c r="M6677" i="1"/>
  <c r="M6287" i="1"/>
  <c r="M3831" i="1"/>
  <c r="M7311" i="1"/>
  <c r="M835" i="1"/>
  <c r="M6961" i="1"/>
  <c r="M4880" i="1"/>
  <c r="M4628" i="1"/>
  <c r="M7483" i="1"/>
  <c r="M8397" i="1"/>
  <c r="M7973" i="1"/>
  <c r="M1722" i="1"/>
  <c r="M5383" i="1"/>
  <c r="M5494" i="1"/>
  <c r="M7312" i="1"/>
  <c r="M7182" i="1"/>
  <c r="M6909" i="1"/>
  <c r="M893" i="1"/>
  <c r="M1127" i="1"/>
  <c r="M4928" i="1"/>
  <c r="M3226" i="1"/>
  <c r="M1524" i="1"/>
  <c r="M5768" i="1"/>
  <c r="M77" i="1"/>
  <c r="M5347" i="1"/>
  <c r="M6683" i="1"/>
  <c r="M6639" i="1"/>
  <c r="M7695" i="1"/>
  <c r="M649" i="1"/>
  <c r="M130" i="1"/>
  <c r="M2387" i="1"/>
  <c r="M8310" i="1"/>
  <c r="M131" i="1"/>
  <c r="M218" i="1"/>
  <c r="M6384" i="1"/>
  <c r="M8071" i="1"/>
  <c r="M6923" i="1"/>
  <c r="M2784" i="1"/>
  <c r="M219" i="1"/>
  <c r="M3425" i="1"/>
  <c r="M6689" i="1"/>
  <c r="M7658" i="1"/>
  <c r="M2785" i="1"/>
  <c r="M2786" i="1"/>
  <c r="M1501" i="1"/>
  <c r="M2787" i="1"/>
  <c r="M3533" i="1"/>
  <c r="M3220" i="1"/>
  <c r="M3221" i="1"/>
  <c r="M471" i="1"/>
  <c r="M3516" i="1"/>
  <c r="M3517" i="1"/>
  <c r="M7132" i="1"/>
  <c r="M5156" i="1"/>
  <c r="M4048" i="1"/>
  <c r="M3934" i="1"/>
  <c r="M1521" i="1"/>
  <c r="M4044" i="1"/>
  <c r="M1624" i="1"/>
  <c r="M6733" i="1"/>
  <c r="M3937" i="1"/>
  <c r="M785" i="1"/>
  <c r="M6848" i="1"/>
  <c r="M4177" i="1"/>
  <c r="M5525" i="1"/>
  <c r="M2274" i="1"/>
  <c r="M1118" i="1"/>
  <c r="M2275" i="1"/>
  <c r="M5806" i="1"/>
  <c r="M8413" i="1"/>
  <c r="M8085" i="1"/>
  <c r="M2530" i="1"/>
  <c r="M5123" i="1"/>
  <c r="M7857" i="1"/>
  <c r="M6216" i="1"/>
  <c r="M6452" i="1"/>
  <c r="M3010" i="1"/>
  <c r="M5955" i="1"/>
  <c r="M5407" i="1"/>
  <c r="M7009" i="1"/>
  <c r="M2069" i="1"/>
  <c r="M597" i="1"/>
  <c r="M6742" i="1"/>
  <c r="M4715" i="1"/>
  <c r="M4789" i="1"/>
  <c r="M3176" i="1"/>
  <c r="M2224" i="1"/>
  <c r="M6726" i="1"/>
  <c r="M2225" i="1"/>
  <c r="M3597" i="1"/>
  <c r="M3832" i="1"/>
  <c r="M714" i="1"/>
  <c r="M7313" i="1"/>
  <c r="M2464" i="1"/>
  <c r="M8211" i="1"/>
  <c r="M2465" i="1"/>
  <c r="M4281" i="1"/>
  <c r="M4282" i="1"/>
  <c r="M5365" i="1"/>
  <c r="M6852" i="1"/>
  <c r="M8091" i="1"/>
  <c r="M6995" i="1"/>
  <c r="M5939" i="1"/>
  <c r="M2914" i="1"/>
  <c r="M2915" i="1"/>
  <c r="M5613" i="1"/>
  <c r="M7609" i="1"/>
  <c r="M1576" i="1"/>
  <c r="M304" i="1"/>
  <c r="M3055" i="1"/>
  <c r="M4677" i="1"/>
  <c r="M5279" i="1"/>
  <c r="M4949" i="1"/>
  <c r="M3768" i="1"/>
  <c r="M7011" i="1"/>
  <c r="M3833" i="1"/>
  <c r="M3834" i="1"/>
  <c r="M5882" i="1"/>
  <c r="M5299" i="1"/>
  <c r="M5614" i="1"/>
  <c r="M5615" i="1"/>
  <c r="M4540" i="1"/>
  <c r="M8374" i="1"/>
  <c r="M8260" i="1"/>
  <c r="M7122" i="1"/>
  <c r="M5226" i="1"/>
  <c r="M1916" i="1"/>
  <c r="M6522" i="1"/>
  <c r="M7610" i="1"/>
  <c r="M5616" i="1"/>
  <c r="M6288" i="1"/>
  <c r="M5552" i="1"/>
  <c r="M2152" i="1"/>
  <c r="M1203" i="1"/>
  <c r="M7866" i="1"/>
  <c r="M5996" i="1"/>
  <c r="M7375" i="1"/>
  <c r="M3441" i="1"/>
  <c r="M3442" i="1"/>
  <c r="M7414" i="1"/>
  <c r="M6767" i="1"/>
  <c r="M2728" i="1"/>
  <c r="M4716" i="1"/>
  <c r="M8032" i="1"/>
  <c r="M8350" i="1"/>
  <c r="M4104" i="1"/>
  <c r="M7367" i="1"/>
  <c r="M6184" i="1"/>
  <c r="M8146" i="1"/>
  <c r="M7242" i="1"/>
  <c r="M5083" i="1"/>
  <c r="M7824" i="1"/>
  <c r="M7980" i="1"/>
  <c r="M5179" i="1"/>
  <c r="M2916" i="1"/>
  <c r="M6311" i="1"/>
  <c r="M7147" i="1"/>
  <c r="M7404" i="1"/>
  <c r="M4810" i="1"/>
  <c r="M3598" i="1"/>
  <c r="M7681" i="1"/>
  <c r="M6652" i="1"/>
  <c r="M6565" i="1"/>
  <c r="M7511" i="1"/>
  <c r="M3835" i="1"/>
  <c r="M6289" i="1"/>
  <c r="M6758" i="1"/>
  <c r="M4283" i="1"/>
  <c r="M7437" i="1"/>
  <c r="M7193" i="1"/>
  <c r="M4541" i="1"/>
  <c r="M4571" i="1"/>
  <c r="M6779" i="1"/>
  <c r="M8363" i="1"/>
  <c r="M8392" i="1"/>
  <c r="M7454" i="1"/>
  <c r="M1723" i="1"/>
  <c r="M1917" i="1"/>
  <c r="M1918" i="1"/>
  <c r="M6893" i="1"/>
  <c r="M5495" i="1"/>
  <c r="M7484" i="1"/>
  <c r="M6290" i="1"/>
  <c r="M139" i="1"/>
  <c r="M996" i="1"/>
  <c r="M997" i="1"/>
  <c r="M6830" i="1"/>
  <c r="M4284" i="1"/>
  <c r="M4717" i="1"/>
  <c r="M5691" i="1"/>
  <c r="M5692" i="1"/>
  <c r="M6617" i="1"/>
  <c r="M2466" i="1"/>
  <c r="M7714" i="1"/>
  <c r="M3836" i="1"/>
  <c r="M8218" i="1"/>
  <c r="M2467" i="1"/>
  <c r="M2917" i="1"/>
  <c r="M7637" i="1"/>
  <c r="M7206" i="1"/>
  <c r="M8244" i="1"/>
  <c r="M4285" i="1"/>
  <c r="M2918" i="1"/>
  <c r="M7736" i="1"/>
  <c r="M8110" i="1"/>
  <c r="M4629" i="1"/>
  <c r="M5262" i="1"/>
  <c r="M3316" i="1"/>
  <c r="M3317" i="1"/>
  <c r="M5421" i="1"/>
  <c r="M3443" i="1"/>
  <c r="M3599" i="1"/>
  <c r="M6098" i="1"/>
  <c r="M4950" i="1"/>
  <c r="M5148" i="1"/>
  <c r="M3837" i="1"/>
  <c r="M5473" i="1"/>
  <c r="M6667" i="1"/>
  <c r="M836" i="1"/>
  <c r="M6894" i="1"/>
  <c r="M7493" i="1"/>
  <c r="M998" i="1"/>
  <c r="M5617" i="1"/>
  <c r="M4542" i="1"/>
  <c r="M6780" i="1"/>
  <c r="M8314" i="1"/>
  <c r="M8394" i="1"/>
  <c r="M1724" i="1"/>
  <c r="M7845" i="1"/>
  <c r="M5474" i="1"/>
  <c r="M1919" i="1"/>
  <c r="M5496" i="1"/>
  <c r="M7506" i="1"/>
  <c r="M6694" i="1"/>
  <c r="M5435" i="1"/>
  <c r="M4976" i="1"/>
  <c r="M6653" i="1"/>
  <c r="M2538" i="1"/>
  <c r="M4416" i="1"/>
  <c r="M2322" i="1"/>
  <c r="M3838" i="1"/>
  <c r="M8006" i="1"/>
  <c r="M5084" i="1"/>
  <c r="M6185" i="1"/>
  <c r="M7821" i="1"/>
  <c r="M2919" i="1"/>
  <c r="M6853" i="1"/>
  <c r="M7611" i="1"/>
  <c r="M2920" i="1"/>
  <c r="M4286" i="1"/>
  <c r="M4438" i="1"/>
  <c r="M3318" i="1"/>
  <c r="M5422" i="1"/>
  <c r="M3444" i="1"/>
  <c r="M3600" i="1"/>
  <c r="M4951" i="1"/>
  <c r="M3601" i="1"/>
  <c r="M558" i="1"/>
  <c r="M5883" i="1"/>
  <c r="M3839" i="1"/>
  <c r="M3840" i="1"/>
  <c r="M3841" i="1"/>
  <c r="M4377" i="1"/>
  <c r="M4881" i="1"/>
  <c r="M4287" i="1"/>
  <c r="M4543" i="1"/>
  <c r="M7052" i="1"/>
  <c r="M8359" i="1"/>
  <c r="M7943" i="1"/>
  <c r="M1381" i="1"/>
  <c r="M1725" i="1"/>
  <c r="M7922" i="1"/>
  <c r="M5384" i="1"/>
  <c r="M5385" i="1"/>
  <c r="M8054" i="1"/>
  <c r="M2559" i="1"/>
  <c r="M1577" i="1"/>
  <c r="M6291" i="1"/>
  <c r="M3357" i="1"/>
  <c r="M3177" i="1"/>
  <c r="M6808" i="1"/>
  <c r="M6455" i="1"/>
  <c r="M1089" i="1"/>
  <c r="M1140" i="1"/>
  <c r="M1726" i="1"/>
  <c r="M4790" i="1"/>
  <c r="M3718" i="1"/>
  <c r="M1578" i="1"/>
  <c r="M7532" i="1"/>
  <c r="M2921" i="1"/>
  <c r="M1579" i="1"/>
  <c r="M5366" i="1"/>
  <c r="M1988" i="1"/>
  <c r="M2085" i="1"/>
  <c r="M5367" i="1"/>
  <c r="M715" i="1"/>
  <c r="M8072" i="1"/>
  <c r="M5085" i="1"/>
  <c r="M4544" i="1"/>
  <c r="M3197" i="1"/>
  <c r="M4678" i="1"/>
  <c r="M3319" i="1"/>
  <c r="M3445" i="1"/>
  <c r="M7682" i="1"/>
  <c r="M8190" i="1"/>
  <c r="M6034" i="1"/>
  <c r="M4452" i="1"/>
  <c r="M5026" i="1"/>
  <c r="M4141" i="1"/>
  <c r="M6831" i="1"/>
  <c r="M44" i="1"/>
  <c r="M1999" i="1"/>
  <c r="M1639" i="1"/>
  <c r="M5988" i="1"/>
  <c r="M4556" i="1"/>
  <c r="M4557" i="1"/>
  <c r="M1491" i="1"/>
  <c r="M874" i="1"/>
  <c r="M4791" i="1"/>
  <c r="M483" i="1"/>
  <c r="M2634" i="1"/>
  <c r="M1208" i="1"/>
  <c r="M6244" i="1"/>
  <c r="M1400" i="1"/>
  <c r="M2092" i="1"/>
  <c r="M5423" i="1"/>
  <c r="M662" i="1"/>
  <c r="M663" i="1"/>
  <c r="M858" i="1"/>
  <c r="M716" i="1"/>
  <c r="M1189" i="1"/>
  <c r="M999" i="1"/>
  <c r="M1637" i="1"/>
  <c r="M7534" i="1"/>
  <c r="M7013" i="1"/>
  <c r="M6910" i="1"/>
  <c r="M2422" i="1"/>
  <c r="M4656" i="1"/>
  <c r="M7173" i="1"/>
  <c r="M3089" i="1"/>
  <c r="M4579" i="1"/>
  <c r="M70" i="1"/>
  <c r="M71" i="1"/>
  <c r="M1278" i="1"/>
  <c r="M36" i="1"/>
  <c r="M3945" i="1"/>
  <c r="M6066" i="1"/>
  <c r="M2539" i="1"/>
  <c r="M1090" i="1"/>
  <c r="M114" i="1"/>
  <c r="M717" i="1"/>
  <c r="M157" i="1"/>
  <c r="M158" i="1"/>
  <c r="M7295" i="1"/>
  <c r="M192" i="1"/>
  <c r="M4630" i="1"/>
  <c r="M5831" i="1"/>
  <c r="M4487" i="1"/>
  <c r="M1000" i="1"/>
  <c r="M305" i="1"/>
  <c r="M1001" i="1"/>
  <c r="M6603" i="1"/>
  <c r="M306" i="1"/>
  <c r="M1322" i="1"/>
  <c r="M482" i="1"/>
  <c r="M559" i="1"/>
  <c r="M2468" i="1"/>
  <c r="M1727" i="1"/>
  <c r="M6628" i="1"/>
  <c r="M4288" i="1"/>
  <c r="M1166" i="1"/>
  <c r="M5618" i="1"/>
  <c r="M2511" i="1"/>
  <c r="M1323" i="1"/>
  <c r="M3602" i="1"/>
  <c r="M6980" i="1"/>
  <c r="M4882" i="1"/>
  <c r="M1728" i="1"/>
  <c r="M1920" i="1"/>
  <c r="M6996" i="1"/>
  <c r="M4053" i="1"/>
  <c r="M307" i="1"/>
  <c r="M5678" i="1"/>
  <c r="M3358" i="1"/>
  <c r="M7867" i="1"/>
  <c r="M7384" i="1"/>
  <c r="M4952" i="1"/>
  <c r="M3603" i="1"/>
  <c r="M2323" i="1"/>
  <c r="M4718" i="1"/>
  <c r="M6794" i="1"/>
  <c r="M7546" i="1"/>
  <c r="M6604" i="1"/>
  <c r="M2922" i="1"/>
  <c r="M7469" i="1"/>
  <c r="M5786" i="1"/>
  <c r="M2923" i="1"/>
  <c r="M5368" i="1"/>
  <c r="M7498" i="1"/>
  <c r="M2924" i="1"/>
  <c r="M6930" i="1"/>
  <c r="M1989" i="1"/>
  <c r="M4679" i="1"/>
  <c r="M3320" i="1"/>
  <c r="M4417" i="1"/>
  <c r="M2226" i="1"/>
  <c r="M2227" i="1"/>
  <c r="M2469" i="1"/>
  <c r="M6292" i="1"/>
  <c r="M2665" i="1"/>
  <c r="M5027" i="1"/>
  <c r="M2666" i="1"/>
  <c r="M1002" i="1"/>
  <c r="M7574" i="1"/>
  <c r="M5863" i="1"/>
  <c r="M3321" i="1"/>
  <c r="M4142" i="1"/>
  <c r="M7951" i="1"/>
  <c r="M7813" i="1"/>
  <c r="M4015" i="1"/>
  <c r="M5386" i="1"/>
  <c r="M4754" i="1"/>
  <c r="M6605" i="1"/>
  <c r="M5227" i="1"/>
  <c r="M8111" i="1"/>
  <c r="M379" i="1"/>
  <c r="M5723" i="1"/>
  <c r="M4918" i="1"/>
  <c r="M1372" i="1"/>
  <c r="M2686" i="1"/>
  <c r="M7343" i="1"/>
  <c r="M2182" i="1"/>
  <c r="M6720" i="1"/>
  <c r="M3160" i="1"/>
  <c r="M5995" i="1"/>
  <c r="M3461" i="1"/>
  <c r="M4429" i="1"/>
  <c r="M7887" i="1"/>
  <c r="M132" i="1"/>
  <c r="M2721" i="1"/>
  <c r="M4738" i="1"/>
  <c r="M6506" i="1"/>
  <c r="M5462" i="1"/>
  <c r="M6721" i="1"/>
  <c r="M6501" i="1"/>
  <c r="M7508" i="1"/>
  <c r="M3759" i="1"/>
  <c r="M2417" i="1"/>
  <c r="M1502" i="1"/>
  <c r="M1658" i="1"/>
  <c r="M1616" i="1"/>
  <c r="M1068" i="1"/>
  <c r="M2064" i="1"/>
  <c r="M5183" i="1"/>
  <c r="M3534" i="1"/>
  <c r="M3693" i="1"/>
  <c r="M5567" i="1"/>
  <c r="M6053" i="1"/>
  <c r="M611" i="1"/>
  <c r="M2571" i="1"/>
  <c r="M7019" i="1"/>
  <c r="M3535" i="1"/>
  <c r="M2584" i="1"/>
  <c r="M650" i="1"/>
  <c r="M651" i="1"/>
  <c r="M6321" i="1"/>
  <c r="M2722" i="1"/>
  <c r="M7326" i="1"/>
  <c r="M4116" i="1"/>
  <c r="M4739" i="1"/>
  <c r="M6316" i="1"/>
  <c r="M1119" i="1"/>
  <c r="M3050" i="1"/>
  <c r="M7949" i="1"/>
  <c r="M3429" i="1"/>
  <c r="M3430" i="1"/>
  <c r="M4820" i="1"/>
  <c r="M6964" i="1"/>
  <c r="M7978" i="1"/>
  <c r="M6453" i="1"/>
  <c r="M5321" i="1"/>
  <c r="M1625" i="1"/>
  <c r="M6568" i="1"/>
  <c r="M5799" i="1"/>
  <c r="M7492" i="1"/>
  <c r="M7166" i="1"/>
  <c r="M2057" i="1"/>
  <c r="M6965" i="1"/>
  <c r="M1215" i="1"/>
  <c r="M3431" i="1"/>
  <c r="M7237" i="1"/>
  <c r="M2270" i="1"/>
  <c r="M6045" i="1"/>
  <c r="M2183" i="1"/>
  <c r="M2202" i="1"/>
  <c r="M133" i="1"/>
  <c r="M7505" i="1"/>
  <c r="M134" i="1"/>
  <c r="M8196" i="1"/>
  <c r="M3426" i="1"/>
  <c r="M7141" i="1"/>
  <c r="M6203" i="1"/>
  <c r="M8044" i="1"/>
  <c r="M4171" i="1"/>
  <c r="M8236" i="1"/>
  <c r="M4999" i="1"/>
  <c r="M5916" i="1"/>
  <c r="M901" i="1"/>
  <c r="M3650" i="1"/>
  <c r="M7993" i="1"/>
  <c r="M902" i="1"/>
  <c r="M371" i="1"/>
  <c r="M3031" i="1"/>
  <c r="M4587" i="1"/>
  <c r="M6394" i="1"/>
  <c r="M410" i="1"/>
  <c r="M4848" i="1"/>
  <c r="M3518" i="1"/>
  <c r="M2377" i="1"/>
  <c r="M5523" i="1"/>
  <c r="M4363" i="1"/>
  <c r="M5566" i="1"/>
  <c r="M5526" i="1"/>
  <c r="M5527" i="1"/>
  <c r="M3638" i="1"/>
  <c r="M2276" i="1"/>
  <c r="M7540" i="1"/>
  <c r="M7691" i="1"/>
  <c r="M4598" i="1"/>
  <c r="M1350" i="1"/>
  <c r="M7476" i="1"/>
  <c r="M5124" i="1"/>
  <c r="M5125" i="1"/>
  <c r="M1626" i="1"/>
  <c r="M4930" i="1"/>
  <c r="M6088" i="1"/>
  <c r="M7273" i="1"/>
  <c r="M7416" i="1"/>
  <c r="M7078" i="1"/>
  <c r="M3557" i="1"/>
  <c r="M7646" i="1"/>
  <c r="M2470" i="1"/>
  <c r="M6795" i="1"/>
  <c r="M5963" i="1"/>
  <c r="M2228" i="1"/>
  <c r="M7364" i="1"/>
  <c r="M6135" i="1"/>
  <c r="M2471" i="1"/>
  <c r="M6981" i="1"/>
  <c r="M4719" i="1"/>
  <c r="M8290" i="1"/>
  <c r="M2667" i="1"/>
  <c r="M6432" i="1"/>
  <c r="M6685" i="1"/>
  <c r="M6854" i="1"/>
  <c r="M2925" i="1"/>
  <c r="M7769" i="1"/>
  <c r="M2926" i="1"/>
  <c r="M8121" i="1"/>
  <c r="M5619" i="1"/>
  <c r="M2927" i="1"/>
  <c r="M6035" i="1"/>
  <c r="M7694" i="1"/>
  <c r="M2928" i="1"/>
  <c r="M2929" i="1"/>
  <c r="M6716" i="1"/>
  <c r="M5086" i="1"/>
  <c r="M5263" i="1"/>
  <c r="M6943" i="1"/>
  <c r="M7447" i="1"/>
  <c r="M7536" i="1"/>
  <c r="M6470" i="1"/>
  <c r="M5424" i="1"/>
  <c r="M5553" i="1"/>
  <c r="M4811" i="1"/>
  <c r="M3604" i="1"/>
  <c r="M6970" i="1"/>
  <c r="M6433" i="1"/>
  <c r="M3769" i="1"/>
  <c r="M3842" i="1"/>
  <c r="M5968" i="1"/>
  <c r="M6349" i="1"/>
  <c r="M7387" i="1"/>
  <c r="M7861" i="1"/>
  <c r="M4016" i="1"/>
  <c r="M3499" i="1"/>
  <c r="M6186" i="1"/>
  <c r="M7994" i="1"/>
  <c r="M4545" i="1"/>
  <c r="M5796" i="1"/>
  <c r="M7612" i="1"/>
  <c r="M8064" i="1"/>
  <c r="M4680" i="1"/>
  <c r="M6556" i="1"/>
  <c r="M8004" i="1"/>
  <c r="M5228" i="1"/>
  <c r="M7314" i="1"/>
  <c r="M7200" i="1"/>
  <c r="M7053" i="1"/>
  <c r="M1324" i="1"/>
  <c r="M1003" i="1"/>
  <c r="M1204" i="1"/>
  <c r="M7325" i="1"/>
  <c r="M2472" i="1"/>
  <c r="M6112" i="1"/>
  <c r="M6971" i="1"/>
  <c r="M6099" i="1"/>
  <c r="M3605" i="1"/>
  <c r="M2473" i="1"/>
  <c r="M6796" i="1"/>
  <c r="M2474" i="1"/>
  <c r="M7686" i="1"/>
  <c r="M1580" i="1"/>
  <c r="M5940" i="1"/>
  <c r="M6434" i="1"/>
  <c r="M2930" i="1"/>
  <c r="M7583" i="1"/>
  <c r="M6187" i="1"/>
  <c r="M5300" i="1"/>
  <c r="M4289" i="1"/>
  <c r="M7423" i="1"/>
  <c r="M8106" i="1"/>
  <c r="M2931" i="1"/>
  <c r="M2932" i="1"/>
  <c r="M6312" i="1"/>
  <c r="M3322" i="1"/>
  <c r="M3446" i="1"/>
  <c r="M5554" i="1"/>
  <c r="M4953" i="1"/>
  <c r="M3606" i="1"/>
  <c r="M560" i="1"/>
  <c r="M5149" i="1"/>
  <c r="M1729" i="1"/>
  <c r="M718" i="1"/>
  <c r="M2475" i="1"/>
  <c r="M1730" i="1"/>
  <c r="M3843" i="1"/>
  <c r="M6082" i="1"/>
  <c r="M5387" i="1"/>
  <c r="M6188" i="1"/>
  <c r="M4290" i="1"/>
  <c r="M1167" i="1"/>
  <c r="M7488" i="1"/>
  <c r="M4681" i="1"/>
  <c r="M7909" i="1"/>
  <c r="M8050" i="1"/>
  <c r="M4954" i="1"/>
  <c r="M7123" i="1"/>
  <c r="M7797" i="1"/>
  <c r="M5475" i="1"/>
  <c r="M5229" i="1"/>
  <c r="M3090" i="1"/>
  <c r="M1921" i="1"/>
  <c r="M6606" i="1"/>
  <c r="M1004" i="1"/>
  <c r="M2052" i="1"/>
  <c r="M6137" i="1"/>
  <c r="M2729" i="1"/>
  <c r="M4720" i="1"/>
  <c r="M1066" i="1"/>
  <c r="M3178" i="1"/>
  <c r="M6369" i="1"/>
  <c r="M4955" i="1"/>
  <c r="M2229" i="1"/>
  <c r="M2819" i="1"/>
  <c r="M159" i="1"/>
  <c r="M160" i="1"/>
  <c r="M719" i="1"/>
  <c r="M7718" i="1"/>
  <c r="M2933" i="1"/>
  <c r="M3927" i="1"/>
  <c r="M7424" i="1"/>
  <c r="M6350" i="1"/>
  <c r="M3928" i="1"/>
  <c r="M2934" i="1"/>
  <c r="M6664" i="1"/>
  <c r="M6462" i="1"/>
  <c r="M1005" i="1"/>
  <c r="M4769" i="1"/>
  <c r="M2153" i="1"/>
  <c r="M5564" i="1"/>
  <c r="M2306" i="1"/>
  <c r="M4291" i="1"/>
  <c r="M1325" i="1"/>
  <c r="M3323" i="1"/>
  <c r="M2603" i="1"/>
  <c r="M4631" i="1"/>
  <c r="M5577" i="1"/>
  <c r="M3844" i="1"/>
  <c r="M1731" i="1"/>
  <c r="M1732" i="1"/>
  <c r="M5028" i="1"/>
  <c r="M1922" i="1"/>
  <c r="M5087" i="1"/>
  <c r="M3704" i="1"/>
  <c r="M2512" i="1"/>
  <c r="M7589" i="1"/>
  <c r="M6471" i="1"/>
  <c r="M3879" i="1"/>
  <c r="M2749" i="1"/>
  <c r="M8029" i="1"/>
  <c r="M4883" i="1"/>
  <c r="M5388" i="1"/>
  <c r="M3270" i="1"/>
  <c r="M6247" i="1"/>
  <c r="M6753" i="1"/>
  <c r="M4453" i="1"/>
  <c r="M4054" i="1"/>
  <c r="M7792" i="1"/>
  <c r="M7956" i="1"/>
  <c r="M7349" i="1"/>
  <c r="M2935" i="1"/>
  <c r="M308" i="1"/>
  <c r="M5620" i="1"/>
  <c r="M309" i="1"/>
  <c r="M3607" i="1"/>
  <c r="M5844" i="1"/>
  <c r="M5230" i="1"/>
  <c r="M6607" i="1"/>
  <c r="M4292" i="1"/>
  <c r="M5903" i="1"/>
  <c r="M7537" i="1"/>
  <c r="M5864" i="1"/>
  <c r="M1481" i="1"/>
  <c r="M1733" i="1"/>
  <c r="M5231" i="1"/>
  <c r="M1734" i="1"/>
  <c r="M5232" i="1"/>
  <c r="M6100" i="1"/>
  <c r="M4055" i="1"/>
  <c r="M161" i="1"/>
  <c r="M1168" i="1"/>
  <c r="M6797" i="1"/>
  <c r="M3091" i="1"/>
  <c r="M5130" i="1"/>
  <c r="M1006" i="1"/>
  <c r="M1007" i="1"/>
  <c r="M1008" i="1"/>
  <c r="M3705" i="1"/>
  <c r="M6376" i="1"/>
  <c r="M1382" i="1"/>
  <c r="M3092" i="1"/>
  <c r="M5711" i="1"/>
  <c r="M1169" i="1"/>
  <c r="M6630" i="1"/>
  <c r="M2730" i="1"/>
  <c r="M5884" i="1"/>
  <c r="M310" i="1"/>
  <c r="M311" i="1"/>
  <c r="M667" i="1"/>
  <c r="M3179" i="1"/>
  <c r="M5264" i="1"/>
  <c r="M1735" i="1"/>
  <c r="M2750" i="1"/>
  <c r="M4546" i="1"/>
  <c r="M115" i="1"/>
  <c r="M720" i="1"/>
  <c r="M162" i="1"/>
  <c r="M721" i="1"/>
  <c r="M3180" i="1"/>
  <c r="M2513" i="1"/>
  <c r="M1736" i="1"/>
  <c r="M3271" i="1"/>
  <c r="M2751" i="1"/>
  <c r="M6763" i="1"/>
  <c r="M1737" i="1"/>
  <c r="M1581" i="1"/>
  <c r="M5315" i="1"/>
  <c r="M7251" i="1"/>
  <c r="M6373" i="1"/>
  <c r="M1653" i="1"/>
  <c r="M8108" i="1"/>
  <c r="M7888" i="1"/>
  <c r="M7621" i="1"/>
  <c r="M5343" i="1"/>
  <c r="M2288" i="1"/>
  <c r="M5000" i="1"/>
  <c r="M1009" i="1"/>
  <c r="M2289" i="1"/>
  <c r="M6734" i="1"/>
  <c r="M6329" i="1"/>
  <c r="M6982" i="1"/>
  <c r="M1383" i="1"/>
  <c r="M5956" i="1"/>
  <c r="M4775" i="1"/>
  <c r="M7618" i="1"/>
  <c r="M7417" i="1"/>
  <c r="M4056" i="1"/>
  <c r="M6374" i="1"/>
  <c r="M8053" i="1"/>
  <c r="M1880" i="1"/>
  <c r="M5722" i="1"/>
  <c r="M6919" i="1"/>
  <c r="M5001" i="1"/>
  <c r="M6130" i="1"/>
  <c r="M3641" i="1"/>
  <c r="M5718" i="1"/>
  <c r="M3805" i="1"/>
  <c r="M7768" i="1"/>
  <c r="M1384" i="1"/>
  <c r="M4854" i="1"/>
  <c r="M5583" i="1"/>
  <c r="M8239" i="1"/>
  <c r="M5404" i="1"/>
  <c r="M2405" i="1"/>
  <c r="M8222" i="1"/>
  <c r="M652" i="1"/>
  <c r="M3745" i="1"/>
  <c r="M6581" i="1"/>
  <c r="M5186" i="1"/>
  <c r="M220" i="1"/>
  <c r="M3749" i="1"/>
  <c r="M4464" i="1"/>
  <c r="M7076" i="1"/>
  <c r="M1351" i="1"/>
  <c r="M1856" i="1"/>
  <c r="M5307" i="1"/>
  <c r="M6245" i="1"/>
  <c r="M7854" i="1"/>
  <c r="M6849" i="1"/>
  <c r="M3948" i="1"/>
  <c r="M140" i="1"/>
  <c r="M5964" i="1"/>
  <c r="M2230" i="1"/>
  <c r="M8124" i="1"/>
  <c r="M5233" i="1"/>
  <c r="M8254" i="1"/>
  <c r="M4721" i="1"/>
  <c r="M5234" i="1"/>
  <c r="M2476" i="1"/>
  <c r="M7137" i="1"/>
  <c r="M312" i="1"/>
  <c r="M2936" i="1"/>
  <c r="M5941" i="1"/>
  <c r="M3324" i="1"/>
  <c r="M3770" i="1"/>
  <c r="M3845" i="1"/>
  <c r="M3846" i="1"/>
  <c r="M3847" i="1"/>
  <c r="M5037" i="1"/>
  <c r="M4293" i="1"/>
  <c r="M7317" i="1"/>
  <c r="M4682" i="1"/>
  <c r="M8366" i="1"/>
  <c r="M1738" i="1"/>
  <c r="M5029" i="1"/>
  <c r="M5497" i="1"/>
  <c r="M8033" i="1"/>
  <c r="M8280" i="1"/>
  <c r="M4057" i="1"/>
  <c r="M3022" i="1"/>
  <c r="M1896" i="1"/>
  <c r="M5039" i="1"/>
  <c r="M4612" i="1"/>
  <c r="M5736" i="1"/>
  <c r="M478" i="1"/>
  <c r="M678" i="1"/>
  <c r="M1144" i="1"/>
  <c r="M2583" i="1"/>
  <c r="M5783" i="1"/>
  <c r="M3690" i="1"/>
  <c r="M4978" i="1"/>
  <c r="M7038" i="1"/>
  <c r="M3965" i="1"/>
  <c r="M2635" i="1"/>
  <c r="M3020" i="1"/>
  <c r="M6067" i="1"/>
  <c r="M4371" i="1"/>
  <c r="M6391" i="1"/>
  <c r="M7542" i="1"/>
  <c r="M4203" i="1"/>
  <c r="M4385" i="1"/>
  <c r="M6861" i="1"/>
  <c r="M5894" i="1"/>
  <c r="M5405" i="1"/>
  <c r="M6459" i="1"/>
  <c r="M2000" i="1"/>
  <c r="M865" i="1"/>
  <c r="M7320" i="1"/>
  <c r="M1184" i="1"/>
  <c r="M2541" i="1"/>
  <c r="M6476" i="1"/>
  <c r="M2001" i="1"/>
  <c r="M7567" i="1"/>
  <c r="M6008" i="1"/>
  <c r="M6737" i="1"/>
  <c r="M2585" i="1"/>
  <c r="M4901" i="1"/>
  <c r="M4902" i="1"/>
  <c r="M7024" i="1"/>
  <c r="M4722" i="1"/>
  <c r="M1923" i="1"/>
  <c r="M5693" i="1"/>
  <c r="M65" i="1"/>
  <c r="M106" i="1"/>
  <c r="M3416" i="1"/>
  <c r="M5140" i="1"/>
  <c r="M4723" i="1"/>
  <c r="M2636" i="1"/>
  <c r="M484" i="1"/>
  <c r="M1401" i="1"/>
  <c r="M3549" i="1"/>
  <c r="M4956" i="1"/>
  <c r="M1397" i="1"/>
  <c r="M4196" i="1"/>
  <c r="M1638" i="1"/>
  <c r="M5139" i="1"/>
  <c r="M2193" i="1"/>
  <c r="M1739" i="1"/>
  <c r="M1924" i="1"/>
  <c r="M3887" i="1"/>
  <c r="M605" i="1"/>
  <c r="M1740" i="1"/>
  <c r="M163" i="1"/>
  <c r="M198" i="1"/>
  <c r="M313" i="1"/>
  <c r="M1741" i="1"/>
  <c r="M722" i="1"/>
  <c r="M1010" i="1"/>
  <c r="M1170" i="1"/>
  <c r="M3181" i="1"/>
  <c r="M4957" i="1"/>
  <c r="M3880" i="1"/>
  <c r="M1742" i="1"/>
  <c r="M1743" i="1"/>
  <c r="M1925" i="1"/>
  <c r="M2033" i="1"/>
  <c r="M6036" i="1"/>
  <c r="M397" i="1"/>
  <c r="M64" i="1"/>
  <c r="M3500" i="1"/>
  <c r="M2477" i="1"/>
  <c r="M3719" i="1"/>
  <c r="M314" i="1"/>
  <c r="M723" i="1"/>
  <c r="M1744" i="1"/>
  <c r="M837" i="1"/>
  <c r="M3929" i="1"/>
  <c r="M4294" i="1"/>
  <c r="M4143" i="1"/>
  <c r="M1326" i="1"/>
  <c r="M1745" i="1"/>
  <c r="M2034" i="1"/>
  <c r="M2752" i="1"/>
  <c r="M4058" i="1"/>
  <c r="M6562" i="1"/>
  <c r="M1279" i="1"/>
  <c r="M7164" i="1"/>
  <c r="M5787" i="1"/>
  <c r="M1582" i="1"/>
  <c r="M1887" i="1"/>
  <c r="M2047" i="1"/>
  <c r="M315" i="1"/>
  <c r="M6747" i="1"/>
  <c r="M2478" i="1"/>
  <c r="M6832" i="1"/>
  <c r="M6163" i="1"/>
  <c r="M6717" i="1"/>
  <c r="M2604" i="1"/>
  <c r="M5621" i="1"/>
  <c r="M1926" i="1"/>
  <c r="M1442" i="1"/>
  <c r="M4840" i="1"/>
  <c r="M813" i="1"/>
  <c r="M99" i="1"/>
  <c r="M910" i="1"/>
  <c r="M164" i="1"/>
  <c r="M7963" i="1"/>
  <c r="M1133" i="1"/>
  <c r="M1443" i="1"/>
  <c r="M3390" i="1"/>
  <c r="M3538" i="1"/>
  <c r="M1444" i="1"/>
  <c r="M4180" i="1"/>
  <c r="M561" i="1"/>
  <c r="M3434" i="1"/>
  <c r="M5561" i="1"/>
  <c r="M3015" i="1"/>
  <c r="M6058" i="1"/>
  <c r="M7054" i="1"/>
  <c r="M7748" i="1"/>
  <c r="M1927" i="1"/>
  <c r="M2605" i="1"/>
  <c r="M135" i="1"/>
  <c r="M1216" i="1"/>
  <c r="M7683" i="1"/>
  <c r="M2184" i="1"/>
  <c r="M3561" i="1"/>
  <c r="M7408" i="1"/>
  <c r="M136" i="1"/>
  <c r="M2578" i="1"/>
  <c r="M5580" i="1"/>
  <c r="M221" i="1"/>
  <c r="M1503" i="1"/>
  <c r="M1069" i="1"/>
  <c r="M3377" i="1"/>
  <c r="M4045" i="1"/>
  <c r="M653" i="1"/>
  <c r="M654" i="1"/>
  <c r="M1627" i="1"/>
  <c r="M3797" i="1"/>
  <c r="M6317" i="1"/>
  <c r="M5008" i="1"/>
  <c r="M2392" i="1"/>
  <c r="M3747" i="1"/>
  <c r="M1352" i="1"/>
  <c r="M3164" i="1"/>
  <c r="M1966" i="1"/>
  <c r="M8067" i="1"/>
  <c r="M8122" i="1"/>
  <c r="M3949" i="1"/>
  <c r="M141" i="1"/>
  <c r="M6983" i="1"/>
  <c r="M2231" i="1"/>
  <c r="M3678" i="1"/>
  <c r="M3848" i="1"/>
  <c r="M7734" i="1"/>
  <c r="M8207" i="1"/>
  <c r="M2479" i="1"/>
  <c r="M3849" i="1"/>
  <c r="M7737" i="1"/>
  <c r="M5088" i="1"/>
  <c r="M6435" i="1"/>
  <c r="M562" i="1"/>
  <c r="M3771" i="1"/>
  <c r="M6798" i="1"/>
  <c r="M7055" i="1"/>
  <c r="M4295" i="1"/>
  <c r="M6608" i="1"/>
  <c r="M7822" i="1"/>
  <c r="M4572" i="1"/>
  <c r="M8193" i="1"/>
  <c r="M8087" i="1"/>
  <c r="M8427" i="1"/>
  <c r="M6077" i="1"/>
  <c r="M7194" i="1"/>
  <c r="M7370" i="1"/>
  <c r="M1746" i="1"/>
  <c r="M1928" i="1"/>
  <c r="M4017" i="1"/>
  <c r="M7356" i="1"/>
  <c r="M8214" i="1"/>
  <c r="M3669" i="1"/>
  <c r="M3182" i="1"/>
  <c r="M4724" i="1"/>
  <c r="M431" i="1"/>
  <c r="M5414" i="1"/>
  <c r="M4189" i="1"/>
  <c r="M4190" i="1"/>
  <c r="M5727" i="1"/>
  <c r="M1634" i="1"/>
  <c r="M2338" i="1"/>
  <c r="M5781" i="1"/>
  <c r="M1439" i="1"/>
  <c r="M2676" i="1"/>
  <c r="M2803" i="1"/>
  <c r="M3541" i="1"/>
  <c r="M1280" i="1"/>
  <c r="M5843" i="1"/>
  <c r="M7103" i="1"/>
  <c r="M3447" i="1"/>
  <c r="M2258" i="1"/>
  <c r="M2480" i="1"/>
  <c r="M4683" i="1"/>
  <c r="M7377" i="1"/>
  <c r="M8066" i="1"/>
  <c r="M8238" i="1"/>
  <c r="M4812" i="1"/>
  <c r="M1747" i="1"/>
  <c r="M6117" i="1"/>
  <c r="M3698" i="1"/>
  <c r="M3850" i="1"/>
  <c r="M2606" i="1"/>
  <c r="M1424" i="1"/>
  <c r="M3325" i="1"/>
  <c r="M5960" i="1"/>
  <c r="M7555" i="1"/>
  <c r="M4191" i="1"/>
  <c r="M3045" i="1"/>
  <c r="M6504" i="1"/>
  <c r="M3326" i="1"/>
  <c r="M5865" i="1"/>
  <c r="M7585" i="1"/>
  <c r="M8327" i="1"/>
  <c r="M8364" i="1"/>
  <c r="M5646" i="1"/>
  <c r="M5555" i="1"/>
  <c r="M1059" i="1"/>
  <c r="M3287" i="1"/>
  <c r="M1402" i="1"/>
  <c r="M1403" i="1"/>
  <c r="M1404" i="1"/>
  <c r="M1405" i="1"/>
  <c r="M5142" i="1"/>
  <c r="M7160" i="1"/>
  <c r="M4082" i="1"/>
  <c r="M4613" i="1"/>
  <c r="M5285" i="1"/>
  <c r="M2637" i="1"/>
  <c r="M2811" i="1"/>
  <c r="M7782" i="1"/>
  <c r="M8303" i="1"/>
  <c r="M8388" i="1"/>
  <c r="M3093" i="1"/>
  <c r="M3550" i="1"/>
  <c r="M1518" i="1"/>
  <c r="M1748" i="1"/>
  <c r="M316" i="1"/>
  <c r="M2560" i="1"/>
  <c r="M2514" i="1"/>
  <c r="M2753" i="1"/>
  <c r="M2481" i="1"/>
  <c r="M838" i="1"/>
  <c r="M2937" i="1"/>
  <c r="M1171" i="1"/>
  <c r="M1172" i="1"/>
  <c r="M7129" i="1"/>
  <c r="M8034" i="1"/>
  <c r="M8185" i="1"/>
  <c r="M2607" i="1"/>
  <c r="M3094" i="1"/>
  <c r="M1749" i="1"/>
  <c r="M1750" i="1"/>
  <c r="M3095" i="1"/>
  <c r="M1929" i="1"/>
  <c r="M3096" i="1"/>
  <c r="M4059" i="1"/>
  <c r="M138" i="1"/>
  <c r="M4369" i="1"/>
  <c r="M1881" i="1"/>
  <c r="M594" i="1"/>
  <c r="M1504" i="1"/>
  <c r="M1505" i="1"/>
  <c r="M2017" i="1"/>
  <c r="M6954" i="1"/>
  <c r="M1126" i="1"/>
  <c r="M2378" i="1"/>
  <c r="M1210" i="1"/>
  <c r="M6153" i="1"/>
  <c r="M1506" i="1"/>
  <c r="M5454" i="1"/>
  <c r="M7005" i="1"/>
  <c r="M6990" i="1"/>
  <c r="M7778" i="1"/>
  <c r="M7987" i="1"/>
  <c r="M2379" i="1"/>
  <c r="M1751" i="1"/>
  <c r="M6122" i="1"/>
  <c r="M4060" i="1"/>
  <c r="M4418" i="1"/>
  <c r="M3679" i="1"/>
  <c r="M6477" i="1"/>
  <c r="M165" i="1"/>
  <c r="M4296" i="1"/>
  <c r="M2938" i="1"/>
  <c r="M2939" i="1"/>
  <c r="M2940" i="1"/>
  <c r="M7623" i="1"/>
  <c r="M3448" i="1"/>
  <c r="M7107" i="1"/>
  <c r="M3608" i="1"/>
  <c r="M7974" i="1"/>
  <c r="M5235" i="1"/>
  <c r="M6895" i="1"/>
  <c r="M7494" i="1"/>
  <c r="M8355" i="1"/>
  <c r="M8147" i="1"/>
  <c r="M8442" i="1"/>
  <c r="M1752" i="1"/>
  <c r="M5476" i="1"/>
  <c r="M1930" i="1"/>
  <c r="M6511" i="1"/>
  <c r="M3097" i="1"/>
  <c r="M4061" i="1"/>
  <c r="M6911" i="1"/>
  <c r="M317" i="1"/>
  <c r="M4150" i="1"/>
  <c r="M2357" i="1"/>
  <c r="M2651" i="1"/>
  <c r="M634" i="1"/>
  <c r="M2941" i="1"/>
  <c r="M724" i="1"/>
  <c r="M3422" i="1"/>
  <c r="M3142" i="1"/>
  <c r="M839" i="1"/>
  <c r="M3403" i="1"/>
  <c r="M8348" i="1"/>
  <c r="M8212" i="1"/>
  <c r="M7996" i="1"/>
  <c r="M3720" i="1"/>
  <c r="M1753" i="1"/>
  <c r="M4632" i="1"/>
  <c r="M6609" i="1"/>
  <c r="M3383" i="1"/>
  <c r="M6754" i="1"/>
  <c r="M2561" i="1"/>
  <c r="M3930" i="1"/>
  <c r="M318" i="1"/>
  <c r="M2562" i="1"/>
  <c r="M4297" i="1"/>
  <c r="M7855" i="1"/>
  <c r="M2942" i="1"/>
  <c r="M5369" i="1"/>
  <c r="M668" i="1"/>
  <c r="M7745" i="1"/>
  <c r="M1754" i="1"/>
  <c r="M4884" i="1"/>
  <c r="M3501" i="1"/>
  <c r="M3680" i="1"/>
  <c r="M7988" i="1"/>
  <c r="M4144" i="1"/>
  <c r="M8161" i="1"/>
  <c r="M8162" i="1"/>
  <c r="M8376" i="1"/>
  <c r="M5756" i="1"/>
  <c r="M5977" i="1"/>
  <c r="M1755" i="1"/>
  <c r="M7785" i="1"/>
  <c r="M4642" i="1"/>
  <c r="M5030" i="1"/>
  <c r="M6833" i="1"/>
  <c r="M7527" i="1"/>
  <c r="M1425" i="1"/>
  <c r="M5477" i="1"/>
  <c r="M598" i="1"/>
  <c r="M1011" i="1"/>
  <c r="M862" i="1"/>
  <c r="M1990" i="1"/>
  <c r="M1991" i="1"/>
  <c r="M4075" i="1"/>
  <c r="M1131" i="1"/>
  <c r="M1132" i="1"/>
  <c r="M6678" i="1"/>
  <c r="M4192" i="1"/>
  <c r="M2804" i="1"/>
  <c r="M3793" i="1"/>
  <c r="M840" i="1"/>
  <c r="M3794" i="1"/>
  <c r="M2189" i="1"/>
  <c r="M2191" i="1"/>
  <c r="M7268" i="1"/>
  <c r="M7660" i="1"/>
  <c r="M8312" i="1"/>
  <c r="M2805" i="1"/>
  <c r="M1756" i="1"/>
  <c r="M3905" i="1"/>
  <c r="M3327" i="1"/>
  <c r="M773" i="1"/>
  <c r="M1185" i="1"/>
  <c r="M1186" i="1"/>
  <c r="M1440" i="1"/>
  <c r="M1656" i="1"/>
  <c r="M7056" i="1"/>
  <c r="M2002" i="1"/>
  <c r="M2106" i="1"/>
  <c r="M1012" i="1"/>
  <c r="M2582" i="1"/>
  <c r="M6931" i="1"/>
  <c r="M8322" i="1"/>
  <c r="M8276" i="1"/>
  <c r="M3359" i="1"/>
  <c r="M1931" i="1"/>
  <c r="M6037" i="1"/>
  <c r="M4298" i="1"/>
  <c r="M319" i="1"/>
  <c r="M2515" i="1"/>
  <c r="M7143" i="1"/>
  <c r="M4454" i="1"/>
  <c r="M725" i="1"/>
  <c r="M7438" i="1"/>
  <c r="M1013" i="1"/>
  <c r="M3183" i="1"/>
  <c r="M8199" i="1"/>
  <c r="M8283" i="1"/>
  <c r="M8454" i="1"/>
  <c r="M1932" i="1"/>
  <c r="M3686" i="1"/>
  <c r="M166" i="1"/>
  <c r="M2563" i="1"/>
  <c r="M320" i="1"/>
  <c r="M321" i="1"/>
  <c r="M454" i="1"/>
  <c r="M455" i="1"/>
  <c r="M3902" i="1"/>
  <c r="M6512" i="1"/>
  <c r="M841" i="1"/>
  <c r="M2154" i="1"/>
  <c r="M2943" i="1"/>
  <c r="M1173" i="1"/>
  <c r="M1174" i="1"/>
  <c r="M1195" i="1"/>
  <c r="M7771" i="1"/>
  <c r="M8152" i="1"/>
  <c r="M8229" i="1"/>
  <c r="M1327" i="1"/>
  <c r="M3449" i="1"/>
  <c r="M3851" i="1"/>
  <c r="M3272" i="1"/>
  <c r="M3609" i="1"/>
  <c r="M5982" i="1"/>
  <c r="M2482" i="1"/>
  <c r="M4299" i="1"/>
  <c r="M4300" i="1"/>
  <c r="M2944" i="1"/>
  <c r="M563" i="1"/>
  <c r="M6610" i="1"/>
  <c r="M1014" i="1"/>
  <c r="M4301" i="1"/>
  <c r="M6523" i="1"/>
  <c r="M8128" i="1"/>
  <c r="M8307" i="1"/>
  <c r="M8425" i="1"/>
  <c r="M5478" i="1"/>
  <c r="M5236" i="1"/>
  <c r="M1933" i="1"/>
  <c r="M100" i="1"/>
  <c r="M2324" i="1"/>
  <c r="M2483" i="1"/>
  <c r="M4488" i="1"/>
  <c r="M6496" i="1"/>
  <c r="M4302" i="1"/>
  <c r="M2945" i="1"/>
  <c r="M6189" i="1"/>
  <c r="M456" i="1"/>
  <c r="M457" i="1"/>
  <c r="M7895" i="1"/>
  <c r="M1757" i="1"/>
  <c r="M1015" i="1"/>
  <c r="M1175" i="1"/>
  <c r="M6843" i="1"/>
  <c r="M5050" i="1"/>
  <c r="M8328" i="1"/>
  <c r="M8433" i="1"/>
  <c r="M8449" i="1"/>
  <c r="M5978" i="1"/>
  <c r="M1758" i="1"/>
  <c r="M1759" i="1"/>
  <c r="M4885" i="1"/>
  <c r="M1760" i="1"/>
  <c r="M101" i="1"/>
  <c r="M116" i="1"/>
  <c r="M167" i="1"/>
  <c r="M3978" i="1"/>
  <c r="M168" i="1"/>
  <c r="M322" i="1"/>
  <c r="M1016" i="1"/>
  <c r="M4633" i="1"/>
  <c r="M3721" i="1"/>
  <c r="M2155" i="1"/>
  <c r="M323" i="1"/>
  <c r="M564" i="1"/>
  <c r="M1640" i="1"/>
  <c r="M6113" i="1"/>
  <c r="M726" i="1"/>
  <c r="M3852" i="1"/>
  <c r="M1934" i="1"/>
  <c r="M2156" i="1"/>
  <c r="M7613" i="1"/>
  <c r="M8129" i="1"/>
  <c r="M8436" i="1"/>
  <c r="M2608" i="1"/>
  <c r="M1761" i="1"/>
  <c r="M4455" i="1"/>
  <c r="M768" i="1"/>
  <c r="M511" i="1"/>
  <c r="M4161" i="1"/>
  <c r="M6728" i="1"/>
  <c r="M3737" i="1"/>
  <c r="M222" i="1"/>
  <c r="M2418" i="1"/>
  <c r="M3738" i="1"/>
  <c r="M2335" i="1"/>
  <c r="M5971" i="1"/>
  <c r="M411" i="1"/>
  <c r="M472" i="1"/>
  <c r="M3161" i="1"/>
  <c r="M4427" i="1"/>
  <c r="M7900" i="1"/>
  <c r="M655" i="1"/>
  <c r="M656" i="1"/>
  <c r="M4494" i="1"/>
  <c r="M657" i="1"/>
  <c r="M6056" i="1"/>
  <c r="M2110" i="1"/>
  <c r="M3051" i="1"/>
  <c r="M4837" i="1"/>
  <c r="M7934" i="1"/>
  <c r="M8221" i="1"/>
  <c r="M8424" i="1"/>
  <c r="M3982" i="1"/>
  <c r="M5194" i="1"/>
  <c r="M6136" i="1"/>
  <c r="M1857" i="1"/>
  <c r="M4163" i="1"/>
  <c r="M3011" i="1"/>
  <c r="M7665" i="1"/>
  <c r="M4399" i="1"/>
  <c r="M2232" i="1"/>
  <c r="M2233" i="1"/>
  <c r="M6351" i="1"/>
  <c r="M4303" i="1"/>
  <c r="M4304" i="1"/>
  <c r="M6233" i="1"/>
  <c r="M3138" i="1"/>
  <c r="M5425" i="1"/>
  <c r="M3328" i="1"/>
  <c r="M5819" i="1"/>
  <c r="M6799" i="1"/>
  <c r="M727" i="1"/>
  <c r="M5622" i="1"/>
  <c r="M4018" i="1"/>
  <c r="M6695" i="1"/>
  <c r="M5623" i="1"/>
  <c r="M8172" i="1"/>
  <c r="M8285" i="1"/>
  <c r="M8487" i="1"/>
  <c r="M7156" i="1"/>
  <c r="M3098" i="1"/>
  <c r="M6293" i="1"/>
  <c r="M2234" i="1"/>
  <c r="M2484" i="1"/>
  <c r="M2946" i="1"/>
  <c r="M324" i="1"/>
  <c r="M5942" i="1"/>
  <c r="M458" i="1"/>
  <c r="M3329" i="1"/>
  <c r="M4145" i="1"/>
  <c r="M728" i="1"/>
  <c r="M4019" i="1"/>
  <c r="M8447" i="1"/>
  <c r="M8478" i="1"/>
  <c r="M5479" i="1"/>
  <c r="M4643" i="1"/>
  <c r="M200" i="1"/>
  <c r="M1017" i="1"/>
  <c r="M6050" i="1"/>
  <c r="M6472" i="1"/>
  <c r="M1441" i="1"/>
  <c r="M2947" i="1"/>
  <c r="M325" i="1"/>
  <c r="M4305" i="1"/>
  <c r="M4547" i="1"/>
  <c r="M5866" i="1"/>
  <c r="M5867" i="1"/>
  <c r="M6834" i="1"/>
  <c r="M5498" i="1"/>
  <c r="M102" i="1"/>
  <c r="M378" i="1"/>
  <c r="M413" i="1"/>
  <c r="M5157" i="1"/>
  <c r="M596" i="1"/>
  <c r="M1371" i="1"/>
  <c r="M6266" i="1"/>
  <c r="M3228" i="1"/>
  <c r="M2098" i="1"/>
  <c r="M606" i="1"/>
  <c r="M729" i="1"/>
  <c r="M3184" i="1"/>
  <c r="M1328" i="1"/>
  <c r="M6101" i="1"/>
  <c r="M5624" i="1"/>
  <c r="M3450" i="1"/>
  <c r="M1762" i="1"/>
  <c r="M4062" i="1"/>
  <c r="M2620" i="1"/>
  <c r="M1243" i="1"/>
  <c r="M1654" i="1"/>
  <c r="M3953" i="1"/>
  <c r="M2835" i="1"/>
  <c r="M6548" i="1"/>
  <c r="M8119" i="1"/>
  <c r="M7740" i="1"/>
  <c r="M1385" i="1"/>
  <c r="M1482" i="1"/>
  <c r="M1763" i="1"/>
  <c r="M1764" i="1"/>
  <c r="M1281" i="1"/>
  <c r="M6654" i="1"/>
  <c r="M5757" i="1"/>
  <c r="M2485" i="1"/>
  <c r="M169" i="1"/>
  <c r="M2486" i="1"/>
  <c r="M326" i="1"/>
  <c r="M2948" i="1"/>
  <c r="M327" i="1"/>
  <c r="M1018" i="1"/>
  <c r="M2949" i="1"/>
  <c r="M3185" i="1"/>
  <c r="M1329" i="1"/>
  <c r="M4020" i="1"/>
  <c r="M7087" i="1"/>
  <c r="M7216" i="1"/>
  <c r="M8342" i="1"/>
  <c r="M8153" i="1"/>
  <c r="M4684" i="1"/>
  <c r="M3099" i="1"/>
  <c r="M5480" i="1"/>
  <c r="M7315" i="1"/>
  <c r="M1935" i="1"/>
  <c r="M5979" i="1"/>
  <c r="M6294" i="1"/>
  <c r="M7999" i="1"/>
  <c r="M6912" i="1"/>
  <c r="M60" i="1"/>
  <c r="M377" i="1"/>
  <c r="M3908" i="1"/>
  <c r="M432" i="1"/>
  <c r="M1282" i="1"/>
  <c r="M632" i="1"/>
  <c r="M1019" i="1"/>
  <c r="M4734" i="1"/>
  <c r="M1901" i="1"/>
  <c r="M2950" i="1"/>
  <c r="M863" i="1"/>
  <c r="M4419" i="1"/>
  <c r="M1091" i="1"/>
  <c r="M730" i="1"/>
  <c r="M731" i="1"/>
  <c r="M3468" i="1"/>
  <c r="M5426" i="1"/>
  <c r="M7830" i="1"/>
  <c r="M7448" i="1"/>
  <c r="M1386" i="1"/>
  <c r="M2235" i="1"/>
  <c r="M1936" i="1"/>
  <c r="M4958" i="1"/>
  <c r="M6984" i="1"/>
  <c r="M679" i="1"/>
  <c r="M1283" i="1"/>
  <c r="M2325" i="1"/>
  <c r="M2487" i="1"/>
  <c r="M5625" i="1"/>
  <c r="M5626" i="1"/>
  <c r="M2951" i="1"/>
  <c r="M4306" i="1"/>
  <c r="M328" i="1"/>
  <c r="M2952" i="1"/>
  <c r="M2953" i="1"/>
  <c r="M7656" i="1"/>
  <c r="M732" i="1"/>
  <c r="M733" i="1"/>
  <c r="M6713" i="1"/>
  <c r="M7357" i="1"/>
  <c r="M8232" i="1"/>
  <c r="M8420" i="1"/>
  <c r="M2609" i="1"/>
  <c r="M1483" i="1"/>
  <c r="M5237" i="1"/>
  <c r="M6022" i="1"/>
  <c r="M5499" i="1"/>
  <c r="M6102" i="1"/>
  <c r="M8200" i="1"/>
  <c r="M45" i="1"/>
  <c r="M498" i="1"/>
  <c r="M1112" i="1"/>
  <c r="M1239" i="1"/>
  <c r="M4367" i="1"/>
  <c r="M2685" i="1"/>
  <c r="M6159" i="1"/>
  <c r="M1434" i="1"/>
  <c r="M1848" i="1"/>
  <c r="M1849" i="1"/>
  <c r="M3158" i="1"/>
  <c r="M5766" i="1"/>
  <c r="M6398" i="1"/>
  <c r="M459" i="1"/>
  <c r="M565" i="1"/>
  <c r="M6755" i="1"/>
  <c r="M6078" i="1"/>
  <c r="M4514" i="1"/>
  <c r="M3399" i="1"/>
  <c r="M5003" i="1"/>
  <c r="M6046" i="1"/>
  <c r="M8287" i="1"/>
  <c r="M8267" i="1"/>
  <c r="M1387" i="1"/>
  <c r="M5403" i="1"/>
  <c r="M4209" i="1"/>
  <c r="M5662" i="1"/>
  <c r="M7158" i="1"/>
  <c r="M3186" i="1"/>
  <c r="M2236" i="1"/>
  <c r="M4508" i="1"/>
  <c r="M2488" i="1"/>
  <c r="M6539" i="1"/>
  <c r="M566" i="1"/>
  <c r="M4548" i="1"/>
  <c r="M8026" i="1"/>
  <c r="M7848" i="1"/>
  <c r="M5389" i="1"/>
  <c r="M7358" i="1"/>
  <c r="M4063" i="1"/>
  <c r="M37" i="1"/>
  <c r="M5168" i="1"/>
  <c r="M2157" i="1"/>
  <c r="M2564" i="1"/>
  <c r="M329" i="1"/>
  <c r="M2565" i="1"/>
  <c r="M2158" i="1"/>
  <c r="M330" i="1"/>
  <c r="M1020" i="1"/>
  <c r="M2954" i="1"/>
  <c r="M4146" i="1"/>
  <c r="M2237" i="1"/>
  <c r="M3502" i="1"/>
  <c r="M4644" i="1"/>
  <c r="M4634" i="1"/>
  <c r="M5732" i="1"/>
  <c r="M2345" i="1"/>
  <c r="M3881" i="1"/>
  <c r="M5265" i="1"/>
  <c r="M7094" i="1"/>
  <c r="M6295" i="1"/>
  <c r="M1765" i="1"/>
  <c r="M4645" i="1"/>
  <c r="M2159" i="1"/>
  <c r="M170" i="1"/>
  <c r="M57" i="1"/>
  <c r="M4816" i="1"/>
  <c r="M103" i="1"/>
  <c r="M117" i="1"/>
  <c r="M3100" i="1"/>
  <c r="M2955" i="1"/>
  <c r="M331" i="1"/>
  <c r="M332" i="1"/>
  <c r="M333" i="1"/>
  <c r="M5811" i="1"/>
  <c r="M2489" i="1"/>
  <c r="M2668" i="1"/>
  <c r="M6352" i="1"/>
  <c r="M4685" i="1"/>
  <c r="M4959" i="1"/>
  <c r="M7405" i="1"/>
  <c r="M4456" i="1"/>
  <c r="M4886" i="1"/>
  <c r="M38" i="1"/>
  <c r="M3245" i="1"/>
  <c r="M5885" i="1"/>
  <c r="M334" i="1"/>
  <c r="M335" i="1"/>
  <c r="M336" i="1"/>
  <c r="M4827" i="1"/>
  <c r="M460" i="1"/>
  <c r="M5578" i="1"/>
  <c r="M2238" i="1"/>
  <c r="M567" i="1"/>
  <c r="M1766" i="1"/>
  <c r="M842" i="1"/>
  <c r="M2669" i="1"/>
  <c r="M2670" i="1"/>
  <c r="M1021" i="1"/>
  <c r="M7914" i="1"/>
  <c r="M1176" i="1"/>
  <c r="M3882" i="1"/>
  <c r="M5427" i="1"/>
  <c r="M7946" i="1"/>
  <c r="M1767" i="1"/>
  <c r="M4457" i="1"/>
  <c r="M1768" i="1"/>
  <c r="M4307" i="1"/>
  <c r="M39" i="1"/>
  <c r="M4772" i="1"/>
  <c r="M633" i="1"/>
  <c r="M6010" i="1"/>
  <c r="M1125" i="1"/>
  <c r="M4473" i="1"/>
  <c r="M5043" i="1"/>
  <c r="M6584" i="1"/>
  <c r="M1826" i="1"/>
  <c r="M3936" i="1"/>
  <c r="M734" i="1"/>
  <c r="M2709" i="1"/>
  <c r="M2160" i="1"/>
  <c r="M7261" i="1"/>
  <c r="M1196" i="1"/>
  <c r="M7677" i="1"/>
  <c r="M8235" i="1"/>
  <c r="M8248" i="1"/>
  <c r="M1769" i="1"/>
  <c r="M1937" i="1"/>
  <c r="M3655" i="1"/>
  <c r="M2690" i="1"/>
  <c r="M401" i="1"/>
  <c r="M22" i="1"/>
  <c r="M190" i="1"/>
  <c r="M414" i="1"/>
  <c r="M78" i="1"/>
  <c r="M4409" i="1"/>
  <c r="M7675" i="1"/>
  <c r="M4838" i="1"/>
  <c r="M6481" i="1"/>
  <c r="M795" i="1"/>
  <c r="M1872" i="1"/>
  <c r="M2022" i="1"/>
  <c r="M6673" i="1"/>
  <c r="M5659" i="1"/>
  <c r="M4915" i="1"/>
  <c r="M2108" i="1"/>
  <c r="M2716" i="1"/>
  <c r="M7738" i="1"/>
  <c r="M2380" i="1"/>
  <c r="M2401" i="1"/>
  <c r="M1522" i="1"/>
  <c r="M6332" i="1"/>
  <c r="M7997" i="1"/>
  <c r="M7794" i="1"/>
  <c r="M8329" i="1"/>
  <c r="M8361" i="1"/>
  <c r="M4900" i="1"/>
  <c r="M3626" i="1"/>
  <c r="M4071" i="1"/>
  <c r="M3012" i="1"/>
  <c r="M3193" i="1"/>
  <c r="M2638" i="1"/>
  <c r="M1407" i="1"/>
  <c r="M522" i="1"/>
  <c r="M6002" i="1"/>
  <c r="M171" i="1"/>
  <c r="M7337" i="1"/>
  <c r="M1359" i="1"/>
  <c r="M4905" i="1"/>
  <c r="M6704" i="1"/>
  <c r="M7644" i="1"/>
  <c r="M1445" i="1"/>
  <c r="M1830" i="1"/>
  <c r="M4366" i="1"/>
  <c r="M2301" i="1"/>
  <c r="M735" i="1"/>
  <c r="M2302" i="1"/>
  <c r="M2303" i="1"/>
  <c r="M3136" i="1"/>
  <c r="M6324" i="1"/>
  <c r="M2161" i="1"/>
  <c r="M1022" i="1"/>
  <c r="M7842" i="1"/>
  <c r="M3559" i="1"/>
  <c r="M7678" i="1"/>
  <c r="M7468" i="1"/>
  <c r="M8408" i="1"/>
  <c r="M3802" i="1"/>
  <c r="M4090" i="1"/>
  <c r="M2073" i="1"/>
  <c r="M1889" i="1"/>
  <c r="M2706" i="1"/>
  <c r="M1531" i="1"/>
  <c r="M1532" i="1"/>
  <c r="M6497" i="1"/>
  <c r="M7990" i="1"/>
  <c r="M337" i="1"/>
  <c r="M5192" i="1"/>
  <c r="M4610" i="1"/>
  <c r="M2626" i="1"/>
  <c r="M7095" i="1"/>
  <c r="M6745" i="1"/>
  <c r="M4348" i="1"/>
  <c r="M5052" i="1"/>
  <c r="M7871" i="1"/>
  <c r="M3412" i="1"/>
  <c r="M4113" i="1"/>
  <c r="M8166" i="1"/>
  <c r="M1072" i="1"/>
  <c r="M4215" i="1"/>
  <c r="M7698" i="1"/>
  <c r="M8150" i="1"/>
  <c r="M8076" i="1"/>
  <c r="M1330" i="1"/>
  <c r="M1388" i="1"/>
  <c r="M4581" i="1"/>
  <c r="M5031" i="1"/>
  <c r="M4776" i="1"/>
  <c r="M5804" i="1"/>
  <c r="M58" i="1"/>
  <c r="M5313" i="1"/>
  <c r="M5395" i="1"/>
  <c r="M4193" i="1"/>
  <c r="M199" i="1"/>
  <c r="M568" i="1"/>
  <c r="M6325" i="1"/>
  <c r="M6681" i="1"/>
  <c r="M7816" i="1"/>
  <c r="M1770" i="1"/>
  <c r="M1284" i="1"/>
  <c r="M2490" i="1"/>
  <c r="M2086" i="1"/>
  <c r="M3610" i="1"/>
  <c r="M2326" i="1"/>
  <c r="M172" i="1"/>
  <c r="M4308" i="1"/>
  <c r="M3853" i="1"/>
  <c r="M4686" i="1"/>
  <c r="M1389" i="1"/>
  <c r="M2754" i="1"/>
  <c r="M6655" i="1"/>
  <c r="M1771" i="1"/>
  <c r="M1938" i="1"/>
  <c r="M5500" i="1"/>
  <c r="M40" i="1"/>
  <c r="M41" i="1"/>
  <c r="M1902" i="1"/>
  <c r="M1141" i="1"/>
  <c r="M1285" i="1"/>
  <c r="M1023" i="1"/>
  <c r="M2566" i="1"/>
  <c r="M1024" i="1"/>
  <c r="M338" i="1"/>
  <c r="M387" i="1"/>
  <c r="M736" i="1"/>
  <c r="M1025" i="1"/>
  <c r="M1177" i="1"/>
  <c r="M1178" i="1"/>
  <c r="M1179" i="1"/>
  <c r="M2346" i="1"/>
  <c r="M3883" i="1"/>
  <c r="M2516" i="1"/>
  <c r="M3854" i="1"/>
  <c r="M2162" i="1"/>
  <c r="M2163" i="1"/>
  <c r="M4725" i="1"/>
  <c r="M6727" i="1"/>
  <c r="M2239" i="1"/>
  <c r="M4420" i="1"/>
  <c r="M4960" i="1"/>
  <c r="M6702" i="1"/>
  <c r="M2491" i="1"/>
  <c r="M6353" i="1"/>
  <c r="M2492" i="1"/>
  <c r="M5089" i="1"/>
  <c r="M6625" i="1"/>
  <c r="M6190" i="1"/>
  <c r="M339" i="1"/>
  <c r="M3056" i="1"/>
  <c r="M3451" i="1"/>
  <c r="M569" i="1"/>
  <c r="M843" i="1"/>
  <c r="M1026" i="1"/>
  <c r="M5782" i="1"/>
  <c r="M8089" i="1"/>
  <c r="M6473" i="1"/>
  <c r="M4687" i="1"/>
  <c r="M7852" i="1"/>
  <c r="M5238" i="1"/>
  <c r="M1939" i="1"/>
  <c r="M5501" i="1"/>
  <c r="M5627" i="1"/>
  <c r="M3432" i="1"/>
  <c r="M1618" i="1"/>
  <c r="M5198" i="1"/>
  <c r="M2185" i="1"/>
  <c r="M5288" i="1"/>
  <c r="M6879" i="1"/>
  <c r="M5840" i="1"/>
  <c r="M1211" i="1"/>
  <c r="M2388" i="1"/>
  <c r="M2389" i="1"/>
  <c r="M6150" i="1"/>
  <c r="M4782" i="1"/>
  <c r="M223" i="1"/>
  <c r="M2788" i="1"/>
  <c r="M5522" i="1"/>
  <c r="M5355" i="1"/>
  <c r="M2789" i="1"/>
  <c r="M7006" i="1"/>
  <c r="M3988" i="1"/>
  <c r="M903" i="1"/>
  <c r="M412" i="1"/>
  <c r="M512" i="1"/>
  <c r="M3656" i="1"/>
  <c r="M3750" i="1"/>
  <c r="M786" i="1"/>
  <c r="M4178" i="1"/>
  <c r="M5528" i="1"/>
  <c r="M3052" i="1"/>
  <c r="M6318" i="1"/>
  <c r="M8023" i="1"/>
  <c r="M7316" i="1"/>
  <c r="M1353" i="1"/>
  <c r="M6680" i="1"/>
  <c r="M1628" i="1"/>
  <c r="M1629" i="1"/>
  <c r="M5308" i="1"/>
  <c r="M4521" i="1"/>
  <c r="M5536" i="1"/>
  <c r="M7079" i="1"/>
  <c r="M7460" i="1"/>
  <c r="M810" i="1"/>
  <c r="M193" i="1"/>
  <c r="M3371" i="1"/>
  <c r="M4164" i="1"/>
  <c r="M601" i="1"/>
  <c r="M775" i="1"/>
  <c r="M79" i="1"/>
  <c r="M4089" i="1"/>
  <c r="M891" i="1"/>
  <c r="M2540" i="1"/>
  <c r="M3554" i="1"/>
  <c r="M1064" i="1"/>
  <c r="M7431" i="1"/>
  <c r="M1065" i="1"/>
  <c r="M4896" i="1"/>
  <c r="M5106" i="1"/>
  <c r="M224" i="1"/>
  <c r="M5571" i="1"/>
  <c r="M7425" i="1"/>
  <c r="M1411" i="1"/>
  <c r="M5849" i="1"/>
  <c r="M1412" i="1"/>
  <c r="M4093" i="1"/>
  <c r="M2015" i="1"/>
  <c r="M513" i="1"/>
  <c r="M3372" i="1"/>
  <c r="M2641" i="1"/>
  <c r="M2642" i="1"/>
  <c r="M2815" i="1"/>
  <c r="M5663" i="1"/>
  <c r="M8279" i="1"/>
  <c r="M7577" i="1"/>
  <c r="M1630" i="1"/>
  <c r="M4931" i="1"/>
  <c r="M7037" i="1"/>
  <c r="M5902" i="1"/>
  <c r="M5349" i="1"/>
  <c r="M7465" i="1"/>
  <c r="M5132" i="1"/>
  <c r="M5886" i="1"/>
  <c r="M2493" i="1"/>
  <c r="M3187" i="1"/>
  <c r="M61" i="1"/>
  <c r="M2087" i="1"/>
  <c r="M2088" i="1"/>
  <c r="M2240" i="1"/>
  <c r="M6256" i="1"/>
  <c r="M2241" i="1"/>
  <c r="M3611" i="1"/>
  <c r="M6950" i="1"/>
  <c r="M2731" i="1"/>
  <c r="M6154" i="1"/>
  <c r="M6114" i="1"/>
  <c r="M2732" i="1"/>
  <c r="M2494" i="1"/>
  <c r="M7550" i="1"/>
  <c r="M173" i="1"/>
  <c r="M6436" i="1"/>
  <c r="M5670" i="1"/>
  <c r="M7850" i="1"/>
  <c r="M7195" i="1"/>
  <c r="M6191" i="1"/>
  <c r="M5090" i="1"/>
  <c r="M6835" i="1"/>
  <c r="M7339" i="1"/>
  <c r="M4309" i="1"/>
  <c r="M2956" i="1"/>
  <c r="M3246" i="1"/>
  <c r="M4439" i="1"/>
  <c r="M3139" i="1"/>
  <c r="M3188" i="1"/>
  <c r="M6192" i="1"/>
  <c r="M5428" i="1"/>
  <c r="M6781" i="1"/>
  <c r="M3330" i="1"/>
  <c r="M3452" i="1"/>
  <c r="M4961" i="1"/>
  <c r="M6437" i="1"/>
  <c r="M5101" i="1"/>
  <c r="M3855" i="1"/>
  <c r="M4378" i="1"/>
  <c r="M2164" i="1"/>
  <c r="M4310" i="1"/>
  <c r="M6836" i="1"/>
  <c r="M7564" i="1"/>
  <c r="M1180" i="1"/>
  <c r="M7957" i="1"/>
  <c r="M8274" i="1"/>
  <c r="M4688" i="1"/>
  <c r="M4813" i="1"/>
  <c r="M7486" i="1"/>
  <c r="M6972" i="1"/>
  <c r="M7936" i="1"/>
  <c r="M6696" i="1"/>
  <c r="M1940" i="1"/>
  <c r="M5628" i="1"/>
  <c r="M7124" i="1"/>
  <c r="M8371" i="1"/>
  <c r="M1027" i="1"/>
  <c r="M6367" i="1"/>
  <c r="M2358" i="1"/>
  <c r="M2957" i="1"/>
  <c r="M1187" i="1"/>
  <c r="M6009" i="1"/>
  <c r="M4606" i="1"/>
  <c r="M2652" i="1"/>
  <c r="M4108" i="1"/>
  <c r="M1583" i="1"/>
  <c r="M6913" i="1"/>
  <c r="M340" i="1"/>
  <c r="M5511" i="1"/>
  <c r="M6837" i="1"/>
  <c r="M3995" i="1"/>
  <c r="M6898" i="1"/>
  <c r="M2048" i="1"/>
  <c r="M1028" i="1"/>
  <c r="M3996" i="1"/>
  <c r="M3560" i="1"/>
  <c r="M3404" i="1"/>
  <c r="M1029" i="1"/>
  <c r="M3405" i="1"/>
  <c r="M5694" i="1"/>
  <c r="M5091" i="1"/>
  <c r="M3722" i="1"/>
  <c r="M7985" i="1"/>
  <c r="M4748" i="1"/>
  <c r="M6722" i="1"/>
  <c r="M3101" i="1"/>
  <c r="M1941" i="1"/>
  <c r="M7186" i="1"/>
  <c r="M4770" i="1"/>
  <c r="M4771" i="1"/>
  <c r="M4832" i="1"/>
  <c r="M1134" i="1"/>
  <c r="M174" i="1"/>
  <c r="M1832" i="1"/>
  <c r="M3436" i="1"/>
  <c r="M911" i="1"/>
  <c r="M2112" i="1"/>
  <c r="M1135" i="1"/>
  <c r="M6932" i="1"/>
  <c r="M4094" i="1"/>
  <c r="M4095" i="1"/>
  <c r="M6939" i="1"/>
  <c r="M1446" i="1"/>
  <c r="M4906" i="1"/>
  <c r="M5191" i="1"/>
  <c r="M3539" i="1"/>
  <c r="M1447" i="1"/>
  <c r="M1517" i="1"/>
  <c r="M1831" i="1"/>
  <c r="M2071" i="1"/>
  <c r="M5190" i="1"/>
  <c r="M2304" i="1"/>
  <c r="M4158" i="1"/>
  <c r="M5972" i="1"/>
  <c r="M2701" i="1"/>
  <c r="M7057" i="1"/>
  <c r="M6688" i="1"/>
  <c r="M1390" i="1"/>
  <c r="M7893" i="1"/>
  <c r="M1772" i="1"/>
  <c r="M6023" i="1"/>
  <c r="M6660" i="1"/>
  <c r="M6059" i="1"/>
  <c r="M5013" i="1"/>
  <c r="M7224" i="1"/>
  <c r="M104" i="1"/>
  <c r="M1519" i="1"/>
  <c r="M1584" i="1"/>
  <c r="M341" i="1"/>
  <c r="M342" i="1"/>
  <c r="M1030" i="1"/>
  <c r="M343" i="1"/>
  <c r="M344" i="1"/>
  <c r="M345" i="1"/>
  <c r="M1031" i="1"/>
  <c r="M388" i="1"/>
  <c r="M6782" i="1"/>
  <c r="M1331" i="1"/>
  <c r="M570" i="1"/>
  <c r="M5440" i="1"/>
  <c r="M3856" i="1"/>
  <c r="M2495" i="1"/>
  <c r="M3503" i="1"/>
  <c r="M3504" i="1"/>
  <c r="M1773" i="1"/>
  <c r="M1942" i="1"/>
  <c r="M4021" i="1"/>
  <c r="M1943" i="1"/>
  <c r="M4646" i="1"/>
  <c r="M3785" i="1"/>
  <c r="M1032" i="1"/>
  <c r="M7742" i="1"/>
  <c r="M7058" i="1"/>
  <c r="M7217" i="1"/>
  <c r="M1332" i="1"/>
  <c r="M5239" i="1"/>
  <c r="M6296" i="1"/>
  <c r="M1774" i="1"/>
  <c r="M1775" i="1"/>
  <c r="M3273" i="1"/>
  <c r="M1944" i="1"/>
  <c r="M4755" i="1"/>
  <c r="M5502" i="1"/>
  <c r="M5832" i="1"/>
  <c r="M6297" i="1"/>
  <c r="M389" i="1"/>
  <c r="M1228" i="1"/>
  <c r="M5539" i="1"/>
  <c r="M1647" i="1"/>
  <c r="M6659" i="1"/>
  <c r="M7253" i="1"/>
  <c r="M2770" i="1"/>
  <c r="M4403" i="1"/>
  <c r="M1455" i="1"/>
  <c r="M1456" i="1"/>
  <c r="M5444" i="1"/>
  <c r="M2618" i="1"/>
  <c r="M3032" i="1"/>
  <c r="M7036" i="1"/>
  <c r="M6204" i="1"/>
  <c r="M8288" i="1"/>
  <c r="M6934" i="1"/>
  <c r="M7595" i="1"/>
  <c r="M3033" i="1"/>
  <c r="M3102" i="1"/>
  <c r="M571" i="1"/>
  <c r="M2327" i="1"/>
  <c r="M1585" i="1"/>
  <c r="M1333" i="1"/>
  <c r="M4962" i="1"/>
  <c r="M1484" i="1"/>
  <c r="M1641" i="1"/>
  <c r="M3103" i="1"/>
  <c r="M1776" i="1"/>
  <c r="M7657" i="1"/>
  <c r="M7291" i="1"/>
  <c r="M3681" i="1"/>
  <c r="M5032" i="1"/>
  <c r="M6083" i="1"/>
  <c r="M6193" i="1"/>
  <c r="M8198" i="1"/>
  <c r="M7449" i="1"/>
  <c r="M8230" i="1"/>
  <c r="M7455" i="1"/>
  <c r="M4458" i="1"/>
  <c r="M3393" i="1"/>
  <c r="M3505" i="1"/>
  <c r="M4109" i="1"/>
  <c r="M6051" i="1"/>
  <c r="M3360" i="1"/>
  <c r="M3687" i="1"/>
  <c r="M6194" i="1"/>
  <c r="M2671" i="1"/>
  <c r="M6962" i="1"/>
  <c r="M5092" i="1"/>
  <c r="M7849" i="1"/>
  <c r="M4076" i="1"/>
  <c r="M8448" i="1"/>
  <c r="M5351" i="1"/>
  <c r="M1777" i="1"/>
  <c r="M234" i="1"/>
  <c r="M774" i="1"/>
  <c r="M2546" i="1"/>
  <c r="M1145" i="1"/>
  <c r="M2334" i="1"/>
  <c r="M6729" i="1"/>
  <c r="M7286" i="1"/>
  <c r="M3375" i="1"/>
  <c r="M2524" i="1"/>
  <c r="M2525" i="1"/>
  <c r="M1458" i="1"/>
  <c r="M6005" i="1"/>
  <c r="M7910" i="1"/>
  <c r="M5286" i="1"/>
  <c r="M8157" i="1"/>
  <c r="M5698" i="1"/>
  <c r="M2333" i="1"/>
  <c r="M2523" i="1"/>
  <c r="M4823" i="1"/>
  <c r="M4115" i="1"/>
  <c r="M4400" i="1"/>
  <c r="M1886" i="1"/>
  <c r="M2687" i="1"/>
  <c r="M3651" i="1"/>
  <c r="M3212" i="1"/>
  <c r="M3788" i="1"/>
  <c r="M5021" i="1"/>
  <c r="M612" i="1"/>
  <c r="M6068" i="1"/>
  <c r="M6746" i="1"/>
  <c r="M5807" i="1"/>
  <c r="M5808" i="1"/>
  <c r="M3463" i="1"/>
  <c r="M6268" i="1"/>
  <c r="M8227" i="1"/>
  <c r="M8426" i="1"/>
  <c r="M6801" i="1"/>
  <c r="M1967" i="1"/>
  <c r="M3286" i="1"/>
  <c r="M2531" i="1"/>
  <c r="M5448" i="1"/>
  <c r="M1778" i="1"/>
  <c r="M3506" i="1"/>
  <c r="M2165" i="1"/>
  <c r="M6038" i="1"/>
  <c r="M5629" i="1"/>
  <c r="M3507" i="1"/>
  <c r="M5868" i="1"/>
  <c r="M6313" i="1"/>
  <c r="M3508" i="1"/>
  <c r="M7735" i="1"/>
  <c r="M7551" i="1"/>
  <c r="M3274" i="1"/>
  <c r="M5390" i="1"/>
  <c r="M3275" i="1"/>
  <c r="M4887" i="1"/>
  <c r="M6039" i="1"/>
  <c r="M8296" i="1"/>
  <c r="M8341" i="1"/>
  <c r="M5712" i="1"/>
  <c r="M7765" i="1"/>
  <c r="M1779" i="1"/>
  <c r="M4756" i="1"/>
  <c r="M6040" i="1"/>
  <c r="M5329" i="1"/>
  <c r="M5352" i="1"/>
  <c r="M3247" i="1"/>
  <c r="M2958" i="1"/>
  <c r="M4311" i="1"/>
  <c r="M3331" i="1"/>
  <c r="M7105" i="1"/>
  <c r="M7196" i="1"/>
  <c r="M5240" i="1"/>
  <c r="M5241" i="1"/>
  <c r="M4726" i="1"/>
  <c r="M4022" i="1"/>
  <c r="M7108" i="1"/>
  <c r="M4023" i="1"/>
  <c r="M5733" i="1"/>
  <c r="M6838" i="1"/>
  <c r="M8134" i="1"/>
  <c r="M6378" i="1"/>
  <c r="M8255" i="1"/>
  <c r="M6783" i="1"/>
  <c r="M8452" i="1"/>
  <c r="M4689" i="1"/>
  <c r="M6409" i="1"/>
  <c r="M3857" i="1"/>
  <c r="M1780" i="1"/>
  <c r="M6298" i="1"/>
  <c r="M890" i="1"/>
  <c r="M636" i="1"/>
  <c r="M637" i="1"/>
  <c r="M2766" i="1"/>
  <c r="M888" i="1"/>
  <c r="M6583" i="1"/>
  <c r="M3688" i="1"/>
  <c r="M3439" i="1"/>
  <c r="M6387" i="1"/>
  <c r="M7159" i="1"/>
  <c r="M3933" i="1"/>
  <c r="M3627" i="1"/>
  <c r="M2166" i="1"/>
  <c r="M4159" i="1"/>
  <c r="M2053" i="1"/>
  <c r="M4783" i="1"/>
  <c r="M7962" i="1"/>
  <c r="M5800" i="1"/>
  <c r="M8126" i="1"/>
  <c r="M2995" i="1"/>
  <c r="M7234" i="1"/>
  <c r="M3284" i="1"/>
  <c r="M4064" i="1"/>
  <c r="M4640" i="1"/>
  <c r="M3453" i="1"/>
  <c r="M1286" i="1"/>
  <c r="M4828" i="1"/>
  <c r="M5314" i="1"/>
  <c r="M2027" i="1"/>
  <c r="M737" i="1"/>
  <c r="M2259" i="1"/>
  <c r="M2260" i="1"/>
  <c r="M3858" i="1"/>
  <c r="M6973" i="1"/>
  <c r="M7762" i="1"/>
  <c r="M7781" i="1"/>
  <c r="M2806" i="1"/>
  <c r="M8368" i="1"/>
  <c r="M7104" i="1"/>
  <c r="M1781" i="1"/>
  <c r="M6299" i="1"/>
  <c r="M4372" i="1"/>
  <c r="M4814" i="1"/>
  <c r="M81" i="1"/>
  <c r="M1866" i="1"/>
  <c r="M817" i="1"/>
  <c r="M433" i="1"/>
  <c r="M1287" i="1"/>
  <c r="M3941" i="1"/>
  <c r="M4432" i="1"/>
  <c r="M669" i="1"/>
  <c r="M918" i="1"/>
  <c r="M5396" i="1"/>
  <c r="M5887" i="1"/>
  <c r="M2826" i="1"/>
  <c r="M2827" i="1"/>
  <c r="M5436" i="1"/>
  <c r="M4312" i="1"/>
  <c r="M5920" i="1"/>
  <c r="M7983" i="1"/>
  <c r="M2807" i="1"/>
  <c r="M8163" i="1"/>
  <c r="M5051" i="1"/>
  <c r="M2089" i="1"/>
  <c r="M2359" i="1"/>
  <c r="M4560" i="1"/>
  <c r="M1657" i="1"/>
  <c r="M2003" i="1"/>
  <c r="M4081" i="1"/>
  <c r="M2644" i="1"/>
  <c r="M3889" i="1"/>
  <c r="M2107" i="1"/>
  <c r="M1033" i="1"/>
  <c r="M7444" i="1"/>
  <c r="M7262" i="1"/>
  <c r="M1181" i="1"/>
  <c r="M3951" i="1"/>
  <c r="M3973" i="1"/>
  <c r="M7795" i="1"/>
  <c r="M6620" i="1"/>
  <c r="M8347" i="1"/>
  <c r="M6997" i="1"/>
  <c r="M3979" i="1"/>
  <c r="M1586" i="1"/>
  <c r="M1034" i="1"/>
  <c r="M346" i="1"/>
  <c r="M461" i="1"/>
  <c r="M4690" i="1"/>
  <c r="M1485" i="1"/>
  <c r="M5660" i="1"/>
  <c r="M2496" i="1"/>
  <c r="M2672" i="1"/>
  <c r="M1197" i="1"/>
  <c r="M7359" i="1"/>
  <c r="M7331" i="1"/>
  <c r="M8082" i="1"/>
  <c r="M4459" i="1"/>
  <c r="M42" i="1"/>
  <c r="M175" i="1"/>
  <c r="M347" i="1"/>
  <c r="M5266" i="1"/>
  <c r="M1642" i="1"/>
  <c r="M738" i="1"/>
  <c r="M1945" i="1"/>
  <c r="M1035" i="1"/>
  <c r="M2167" i="1"/>
  <c r="M1198" i="1"/>
  <c r="M7296" i="1"/>
  <c r="M5869" i="1"/>
  <c r="M8265" i="1"/>
  <c r="M2610" i="1"/>
  <c r="M6668" i="1"/>
  <c r="M1782" i="1"/>
  <c r="M1946" i="1"/>
  <c r="M2035" i="1"/>
  <c r="M4313" i="1"/>
  <c r="M118" i="1"/>
  <c r="M348" i="1"/>
  <c r="M349" i="1"/>
  <c r="M2517" i="1"/>
  <c r="M4314" i="1"/>
  <c r="M2242" i="1"/>
  <c r="M670" i="1"/>
  <c r="M1783" i="1"/>
  <c r="M6669" i="1"/>
  <c r="M7440" i="1"/>
  <c r="M4024" i="1"/>
  <c r="M844" i="1"/>
  <c r="M1199" i="1"/>
  <c r="M8104" i="1"/>
  <c r="M5630" i="1"/>
  <c r="M7168" i="1"/>
  <c r="M1334" i="1"/>
  <c r="M3454" i="1"/>
  <c r="M7247" i="1"/>
  <c r="M1784" i="1"/>
  <c r="M3394" i="1"/>
  <c r="M4888" i="1"/>
  <c r="M2611" i="1"/>
  <c r="M1587" i="1"/>
  <c r="M2415" i="1"/>
  <c r="M5841" i="1"/>
  <c r="M3472" i="1"/>
  <c r="M1588" i="1"/>
  <c r="M4315" i="1"/>
  <c r="M6531" i="1"/>
  <c r="M4758" i="1"/>
  <c r="M3143" i="1"/>
  <c r="M8135" i="1"/>
  <c r="M5788" i="1"/>
  <c r="M8333" i="1"/>
  <c r="M2497" i="1"/>
  <c r="M7676" i="1"/>
  <c r="M1785" i="1"/>
  <c r="M1786" i="1"/>
  <c r="M3248" i="1"/>
  <c r="M7263" i="1"/>
  <c r="M2612" i="1"/>
  <c r="M4316" i="1"/>
  <c r="M186" i="1"/>
  <c r="M2498" i="1"/>
  <c r="M434" i="1"/>
  <c r="M435" i="1"/>
  <c r="M436" i="1"/>
  <c r="M4846" i="1"/>
  <c r="M5463" i="1"/>
  <c r="M572" i="1"/>
  <c r="M3942" i="1"/>
  <c r="M6382" i="1"/>
  <c r="M6140" i="1"/>
  <c r="M919" i="1"/>
  <c r="M739" i="1"/>
  <c r="M4194" i="1"/>
  <c r="M4221" i="1"/>
  <c r="M1099" i="1"/>
  <c r="M4317" i="1"/>
  <c r="M8005" i="1"/>
  <c r="M6842" i="1"/>
  <c r="M7883" i="1"/>
  <c r="M7171" i="1"/>
  <c r="M3455" i="1"/>
  <c r="M4195" i="1"/>
  <c r="M3276" i="1"/>
  <c r="M5242" i="1"/>
  <c r="M3456" i="1"/>
  <c r="M7456" i="1"/>
  <c r="M2639" i="1"/>
  <c r="M1827" i="1"/>
  <c r="M4982" i="1"/>
  <c r="M2713" i="1"/>
  <c r="M350" i="1"/>
  <c r="M1231" i="1"/>
  <c r="M2714" i="1"/>
  <c r="M7724" i="1"/>
  <c r="M3125" i="1"/>
  <c r="M5673" i="1"/>
  <c r="M4039" i="1"/>
  <c r="M6165" i="1"/>
  <c r="M3530" i="1"/>
  <c r="M3907" i="1"/>
  <c r="M2190" i="1"/>
  <c r="M5556" i="1"/>
  <c r="M7750" i="1"/>
  <c r="M7179" i="1"/>
  <c r="M8353" i="1"/>
  <c r="M3388" i="1"/>
  <c r="M7967" i="1"/>
  <c r="M1787" i="1"/>
  <c r="M4040" i="1"/>
  <c r="M7287" i="1"/>
  <c r="M2168" i="1"/>
  <c r="M3249" i="1"/>
  <c r="M2959" i="1"/>
  <c r="M1335" i="1"/>
  <c r="M4691" i="1"/>
  <c r="M573" i="1"/>
  <c r="M6748" i="1"/>
  <c r="M1788" i="1"/>
  <c r="M7292" i="1"/>
  <c r="M4025" i="1"/>
  <c r="M1947" i="1"/>
  <c r="M4026" i="1"/>
  <c r="M1036" i="1"/>
  <c r="M5455" i="1"/>
  <c r="M2347" i="1"/>
  <c r="M2365" i="1"/>
  <c r="M8138" i="1"/>
  <c r="M5429" i="1"/>
  <c r="M8062" i="1"/>
  <c r="M6985" i="1"/>
  <c r="M5301" i="1"/>
  <c r="M4460" i="1"/>
  <c r="M6300" i="1"/>
  <c r="M5164" i="1"/>
  <c r="M3437" i="1"/>
  <c r="M4474" i="1"/>
  <c r="M3652" i="1"/>
  <c r="M3653" i="1"/>
  <c r="M351" i="1"/>
  <c r="M2290" i="1"/>
  <c r="M6571" i="1"/>
  <c r="M2627" i="1"/>
  <c r="M6399" i="1"/>
  <c r="M3149" i="1"/>
  <c r="M3209" i="1"/>
  <c r="M4594" i="1"/>
  <c r="M3210" i="1"/>
  <c r="M5575" i="1"/>
  <c r="M4780" i="1"/>
  <c r="M4036" i="1"/>
  <c r="M5398" i="1"/>
  <c r="M2366" i="1"/>
  <c r="M8158" i="1"/>
  <c r="M7927" i="1"/>
  <c r="M8437" i="1"/>
  <c r="M7473" i="1"/>
  <c r="M1789" i="1"/>
  <c r="M1790" i="1"/>
  <c r="M6671" i="1"/>
  <c r="M398" i="1"/>
  <c r="M574" i="1"/>
  <c r="M2820" i="1"/>
  <c r="M1589" i="1"/>
  <c r="M1590" i="1"/>
  <c r="M352" i="1"/>
  <c r="M1591" i="1"/>
  <c r="M2567" i="1"/>
  <c r="M1992" i="1"/>
  <c r="M5870" i="1"/>
  <c r="M575" i="1"/>
  <c r="M4987" i="1"/>
  <c r="M1791" i="1"/>
  <c r="M740" i="1"/>
  <c r="M1792" i="1"/>
  <c r="M741" i="1"/>
  <c r="M7030" i="1"/>
  <c r="M3277" i="1"/>
  <c r="M845" i="1"/>
  <c r="M1037" i="1"/>
  <c r="M7703" i="1"/>
  <c r="M7059" i="1"/>
  <c r="M8061" i="1"/>
  <c r="M1336" i="1"/>
  <c r="M7652" i="1"/>
  <c r="M2036" i="1"/>
  <c r="M6041" i="1"/>
  <c r="M6524" i="1"/>
  <c r="M5713" i="1"/>
  <c r="M5033" i="1"/>
  <c r="M1288" i="1"/>
  <c r="M353" i="1"/>
  <c r="M3509" i="1"/>
  <c r="M1038" i="1"/>
  <c r="M2169" i="1"/>
  <c r="M4963" i="1"/>
  <c r="M1486" i="1"/>
  <c r="M4461" i="1"/>
  <c r="M6802" i="1"/>
  <c r="M3278" i="1"/>
  <c r="M5631" i="1"/>
  <c r="M2367" i="1"/>
  <c r="M3730" i="1"/>
  <c r="M7879" i="1"/>
  <c r="M8047" i="1"/>
  <c r="M7327" i="1"/>
  <c r="M8430" i="1"/>
  <c r="M6847" i="1"/>
  <c r="M3395" i="1"/>
  <c r="M6195" i="1"/>
  <c r="M2613" i="1"/>
  <c r="M7393" i="1"/>
  <c r="M3039" i="1"/>
  <c r="M5034" i="1"/>
  <c r="M2705" i="1"/>
  <c r="M5943" i="1"/>
  <c r="M4318" i="1"/>
  <c r="M1592" i="1"/>
  <c r="M7495" i="1"/>
  <c r="M7109" i="1"/>
  <c r="M4889" i="1"/>
  <c r="M742" i="1"/>
  <c r="M7925" i="1"/>
  <c r="M6084" i="1"/>
  <c r="M4027" i="1"/>
  <c r="M3510" i="1"/>
  <c r="M4404" i="1"/>
  <c r="M8241" i="1"/>
  <c r="M7860" i="1"/>
  <c r="M8223" i="1"/>
  <c r="M8086" i="1"/>
  <c r="M3859" i="1"/>
  <c r="M1793" i="1"/>
  <c r="M3279" i="1"/>
  <c r="M5632" i="1"/>
  <c r="M7071" i="1"/>
  <c r="M7837" i="1"/>
  <c r="M1867" i="1"/>
  <c r="M3736" i="1"/>
  <c r="M6248" i="1"/>
  <c r="M176" i="1"/>
  <c r="M5437" i="1"/>
  <c r="M6478" i="1"/>
  <c r="M4319" i="1"/>
  <c r="M1593" i="1"/>
  <c r="M6951" i="1"/>
  <c r="M3723" i="1"/>
  <c r="M1594" i="1"/>
  <c r="M5944" i="1"/>
  <c r="M1595" i="1"/>
  <c r="M4077" i="1"/>
  <c r="M7772" i="1"/>
  <c r="M3612" i="1"/>
  <c r="M6239" i="1"/>
  <c r="M6577" i="1"/>
  <c r="M6986" i="1"/>
  <c r="M5714" i="1"/>
  <c r="M3280" i="1"/>
  <c r="M1039" i="1"/>
  <c r="M1040" i="1"/>
  <c r="M8210" i="1"/>
  <c r="M7757" i="1"/>
  <c r="M8493" i="1"/>
  <c r="M8174" i="1"/>
  <c r="M1794" i="1"/>
  <c r="M3860" i="1"/>
  <c r="M5243" i="1"/>
  <c r="M7687" i="1"/>
  <c r="M8311" i="1"/>
  <c r="M6513" i="1"/>
  <c r="M6800" i="1"/>
  <c r="M1041" i="1"/>
  <c r="M1868" i="1"/>
  <c r="M7388" i="1"/>
  <c r="M6438" i="1"/>
  <c r="M1042" i="1"/>
  <c r="M5633" i="1"/>
  <c r="M2960" i="1"/>
  <c r="M2961" i="1"/>
  <c r="M4320" i="1"/>
  <c r="M6656" i="1"/>
  <c r="M7704" i="1"/>
  <c r="M576" i="1"/>
  <c r="M4087" i="1"/>
  <c r="M5169" i="1"/>
  <c r="M743" i="1"/>
  <c r="M8201" i="1"/>
  <c r="M8277" i="1"/>
  <c r="M6498" i="1"/>
  <c r="M4028" i="1"/>
  <c r="M4573" i="1"/>
  <c r="M8422" i="1"/>
  <c r="M7773" i="1"/>
  <c r="M8431" i="1"/>
  <c r="M4964" i="1"/>
  <c r="M8263" i="1"/>
  <c r="M1795" i="1"/>
  <c r="M7786" i="1"/>
  <c r="M2037" i="1"/>
  <c r="M7614" i="1"/>
  <c r="M8443" i="1"/>
  <c r="M7125" i="1"/>
  <c r="M8242" i="1"/>
  <c r="M6703" i="1"/>
  <c r="M4727" i="1"/>
  <c r="M5888" i="1"/>
  <c r="M4321" i="1"/>
  <c r="M5990" i="1"/>
  <c r="M5093" i="1"/>
  <c r="M2962" i="1"/>
  <c r="M1596" i="1"/>
  <c r="M6234" i="1"/>
  <c r="M354" i="1"/>
  <c r="M7322" i="1"/>
  <c r="M3613" i="1"/>
  <c r="M3772" i="1"/>
  <c r="M6941" i="1"/>
  <c r="M4029" i="1"/>
  <c r="M1948" i="1"/>
  <c r="M7201" i="1"/>
  <c r="M4574" i="1"/>
  <c r="M2368" i="1"/>
  <c r="M8360" i="1"/>
  <c r="M6784" i="1"/>
  <c r="M8459" i="1"/>
  <c r="M7183" i="1"/>
  <c r="M6042" i="1"/>
  <c r="M8197" i="1"/>
  <c r="M6301" i="1"/>
  <c r="M4" i="1"/>
  <c r="M2543" i="1"/>
  <c r="M119" i="1"/>
  <c r="M3904" i="1"/>
  <c r="M1457" i="1"/>
  <c r="M2679" i="1"/>
  <c r="M4386" i="1"/>
  <c r="M7466" i="1"/>
  <c r="M4784" i="1"/>
  <c r="M4578" i="1"/>
  <c r="M3631" i="1"/>
  <c r="M1490" i="1"/>
  <c r="M6674" i="1"/>
  <c r="M2522" i="1"/>
  <c r="M1643" i="1"/>
  <c r="M2963" i="1"/>
  <c r="M5399" i="1"/>
  <c r="M7928" i="1"/>
  <c r="M7543" i="1"/>
  <c r="M8225" i="1"/>
  <c r="M2265" i="1"/>
  <c r="M1391" i="1"/>
  <c r="M7945" i="1"/>
  <c r="M4151" i="1"/>
  <c r="M1796" i="1"/>
  <c r="M1949" i="1"/>
  <c r="M3283" i="1"/>
  <c r="M2348" i="1"/>
  <c r="M8118" i="1"/>
  <c r="M4153" i="1"/>
  <c r="M1289" i="1"/>
  <c r="M3189" i="1"/>
  <c r="M2328" i="1"/>
  <c r="M3861" i="1"/>
  <c r="M5094" i="1"/>
  <c r="M4489" i="1"/>
  <c r="M2964" i="1"/>
  <c r="M462" i="1"/>
  <c r="M3332" i="1"/>
  <c r="M5244" i="1"/>
  <c r="M5245" i="1"/>
  <c r="M5889" i="1"/>
  <c r="M7218" i="1"/>
  <c r="M8291" i="1"/>
  <c r="M8450" i="1"/>
  <c r="M4692" i="1"/>
  <c r="M7157" i="1"/>
  <c r="M1797" i="1"/>
  <c r="M1798" i="1"/>
  <c r="M5481" i="1"/>
  <c r="M6525" i="1"/>
  <c r="M7947" i="1"/>
  <c r="M3438" i="1"/>
  <c r="M355" i="1"/>
  <c r="M808" i="1"/>
  <c r="M809" i="1"/>
  <c r="M1061" i="1"/>
  <c r="M3967" i="1"/>
  <c r="M4103" i="1"/>
  <c r="M744" i="1"/>
  <c r="M4084" i="1"/>
  <c r="M1611" i="1"/>
  <c r="M1894" i="1"/>
  <c r="M3972" i="1"/>
  <c r="M2094" i="1"/>
  <c r="M7430" i="1"/>
  <c r="M6532" i="1"/>
  <c r="M8340" i="1"/>
  <c r="M3545" i="1"/>
  <c r="M1799" i="1"/>
  <c r="M5676" i="1"/>
  <c r="M4913" i="1"/>
  <c r="M3227" i="1"/>
  <c r="M4105" i="1"/>
  <c r="M2243" i="1"/>
  <c r="M2965" i="1"/>
  <c r="M6657" i="1"/>
  <c r="M3773" i="1"/>
  <c r="M5391" i="1"/>
  <c r="M6196" i="1"/>
  <c r="M7329" i="1"/>
  <c r="M4322" i="1"/>
  <c r="M5797" i="1"/>
  <c r="M4604" i="1"/>
  <c r="M8148" i="1"/>
  <c r="M7360" i="1"/>
  <c r="M8462" i="1"/>
  <c r="M4693" i="1"/>
  <c r="M6410" i="1"/>
  <c r="M1800" i="1"/>
  <c r="M7252" i="1"/>
  <c r="M7715" i="1"/>
  <c r="M6302" i="1"/>
  <c r="M1182" i="1"/>
  <c r="M745" i="1"/>
  <c r="M1597" i="1"/>
  <c r="M4890" i="1"/>
  <c r="M356" i="1"/>
  <c r="M463" i="1"/>
  <c r="M5871" i="1"/>
  <c r="M2673" i="1"/>
  <c r="M7496" i="1"/>
  <c r="M1337" i="1"/>
  <c r="M8259" i="1"/>
  <c r="M1338" i="1"/>
  <c r="M1801" i="1"/>
  <c r="M3396" i="1"/>
  <c r="M6914" i="1"/>
  <c r="M120" i="1"/>
  <c r="M2733" i="1"/>
  <c r="M357" i="1"/>
  <c r="M2568" i="1"/>
  <c r="M1043" i="1"/>
  <c r="M2569" i="1"/>
  <c r="M358" i="1"/>
  <c r="M5945" i="1"/>
  <c r="M577" i="1"/>
  <c r="M671" i="1"/>
  <c r="M746" i="1"/>
  <c r="M846" i="1"/>
  <c r="M1950" i="1"/>
  <c r="M1044" i="1"/>
  <c r="M1045" i="1"/>
  <c r="M5758" i="1"/>
  <c r="M1339" i="1"/>
  <c r="M8187" i="1"/>
  <c r="M1340" i="1"/>
  <c r="M4462" i="1"/>
  <c r="M1802" i="1"/>
  <c r="M2038" i="1"/>
  <c r="M2039" i="1"/>
  <c r="M7380" i="1"/>
  <c r="M4350" i="1"/>
  <c r="M1533" i="1"/>
  <c r="M5715" i="1"/>
  <c r="M1882" i="1"/>
  <c r="M359" i="1"/>
  <c r="M5946" i="1"/>
  <c r="M4819" i="1"/>
  <c r="M7163" i="1"/>
  <c r="M5642" i="1"/>
  <c r="M747" i="1"/>
  <c r="M3413" i="1"/>
  <c r="M1951" i="1"/>
  <c r="M4037" i="1"/>
  <c r="M6131" i="1"/>
  <c r="M8402" i="1"/>
  <c r="M5983" i="1"/>
  <c r="M8380" i="1"/>
  <c r="M4855" i="1"/>
  <c r="M7935" i="1"/>
  <c r="M4549" i="1"/>
  <c r="M2329" i="1"/>
  <c r="M6223" i="1"/>
  <c r="M4323" i="1"/>
  <c r="M3250" i="1"/>
  <c r="M6762" i="1"/>
  <c r="M6326" i="1"/>
  <c r="M5872" i="1"/>
  <c r="M7227" i="1"/>
  <c r="M4147" i="1"/>
  <c r="M3774" i="1"/>
  <c r="M3862" i="1"/>
  <c r="M748" i="1"/>
  <c r="M749" i="1"/>
  <c r="M6723" i="1"/>
  <c r="M4030" i="1"/>
  <c r="M4844" i="1"/>
  <c r="M6935" i="1"/>
  <c r="M5734" i="1"/>
  <c r="M7232" i="1"/>
  <c r="M5914" i="1"/>
  <c r="M8321" i="1"/>
  <c r="M8246" i="1"/>
  <c r="M8481" i="1"/>
  <c r="M1341" i="1"/>
  <c r="M6043" i="1"/>
  <c r="M5246" i="1"/>
  <c r="M5247" i="1"/>
  <c r="M5634" i="1"/>
  <c r="M2755" i="1"/>
  <c r="M486" i="1"/>
  <c r="M878" i="1"/>
  <c r="M2349" i="1"/>
  <c r="M1232" i="1"/>
  <c r="M1233" i="1"/>
  <c r="M2400" i="1"/>
  <c r="M360" i="1"/>
  <c r="M4114" i="1"/>
  <c r="M2024" i="1"/>
  <c r="M4650" i="1"/>
  <c r="M5320" i="1"/>
  <c r="M3420" i="1"/>
  <c r="M3531" i="1"/>
  <c r="M2170" i="1"/>
  <c r="M5557" i="1"/>
  <c r="M8137" i="1"/>
  <c r="M8412" i="1"/>
  <c r="M1342" i="1"/>
  <c r="M3658" i="1"/>
  <c r="M7705" i="1"/>
  <c r="M4475" i="1"/>
  <c r="M7630" i="1"/>
  <c r="M2244" i="1"/>
  <c r="M4421" i="1"/>
  <c r="M1142" i="1"/>
  <c r="M6303" i="1"/>
  <c r="M7839" i="1"/>
  <c r="M5947" i="1"/>
  <c r="M6044" i="1"/>
  <c r="M7697" i="1"/>
  <c r="M5671" i="1"/>
  <c r="M5635" i="1"/>
  <c r="M361" i="1"/>
  <c r="M6785" i="1"/>
  <c r="M7841" i="1"/>
  <c r="M6103" i="1"/>
  <c r="M6240" i="1"/>
  <c r="M750" i="1"/>
  <c r="M6697" i="1"/>
  <c r="M4379" i="1"/>
  <c r="M4031" i="1"/>
  <c r="M1046" i="1"/>
  <c r="M4324" i="1"/>
  <c r="M6839" i="1"/>
  <c r="M4850" i="1"/>
  <c r="M8308" i="1"/>
  <c r="M8455" i="1"/>
  <c r="M7915" i="1"/>
  <c r="M7561" i="1"/>
  <c r="M4463" i="1"/>
  <c r="M1869" i="1"/>
  <c r="M7297" i="1"/>
  <c r="M4490" i="1"/>
  <c r="M6197" i="1"/>
  <c r="M6463" i="1"/>
  <c r="M2966" i="1"/>
  <c r="M6198" i="1"/>
  <c r="M7723" i="1"/>
  <c r="M3775" i="1"/>
  <c r="M751" i="1"/>
  <c r="M5353" i="1"/>
  <c r="M5392" i="1"/>
  <c r="M1952" i="1"/>
  <c r="M7088" i="1"/>
  <c r="M4325" i="1"/>
  <c r="M4326" i="1"/>
  <c r="M1200" i="1"/>
  <c r="M7219" i="1"/>
  <c r="M8297" i="1"/>
  <c r="M8451" i="1"/>
  <c r="M6514" i="1"/>
  <c r="M1803" i="1"/>
  <c r="M7716" i="1"/>
  <c r="M7717" i="1"/>
  <c r="M6304" i="1"/>
  <c r="M3400" i="1"/>
  <c r="M1240" i="1"/>
  <c r="M752" i="1"/>
  <c r="M3479" i="1"/>
  <c r="M7026" i="1"/>
  <c r="M753" i="1"/>
  <c r="M2689" i="1"/>
  <c r="M847" i="1"/>
  <c r="M4555" i="1"/>
  <c r="M6079" i="1"/>
  <c r="M7853" i="1"/>
  <c r="M8343" i="1"/>
  <c r="M3104" i="1"/>
  <c r="M7197" i="1"/>
  <c r="M8453" i="1"/>
  <c r="M3105" i="1"/>
  <c r="M811" i="1"/>
  <c r="M1449" i="1"/>
  <c r="M857" i="1"/>
  <c r="M1358" i="1"/>
  <c r="M1525" i="1"/>
  <c r="M5989" i="1"/>
  <c r="M614" i="1"/>
  <c r="M5159" i="1"/>
  <c r="M578" i="1"/>
  <c r="M2824" i="1"/>
  <c r="M2109" i="1"/>
  <c r="M3134" i="1"/>
  <c r="M3990" i="1"/>
  <c r="M2305" i="1"/>
  <c r="M3389" i="1"/>
  <c r="M3910" i="1"/>
  <c r="M6337" i="1"/>
  <c r="M7464" i="1"/>
  <c r="M6940" i="1"/>
  <c r="M8243" i="1"/>
  <c r="M5284" i="1"/>
  <c r="M1290" i="1"/>
  <c r="M362" i="1"/>
  <c r="M7060" i="1"/>
  <c r="M5695" i="1"/>
  <c r="M754" i="1"/>
  <c r="M7396" i="1"/>
  <c r="M4327" i="1"/>
  <c r="M1047" i="1"/>
  <c r="M6199" i="1"/>
  <c r="M8115" i="1"/>
  <c r="M8465" i="1"/>
  <c r="M1804" i="1"/>
  <c r="M5503" i="1"/>
  <c r="M8176" i="1"/>
  <c r="M1291" i="1"/>
  <c r="M1048" i="1"/>
  <c r="M464" i="1"/>
  <c r="M1993" i="1"/>
  <c r="M3251" i="1"/>
  <c r="M2245" i="1"/>
  <c r="M4380" i="1"/>
  <c r="M4891" i="1"/>
  <c r="M5456" i="1"/>
  <c r="M5998" i="1"/>
  <c r="M5999" i="1"/>
  <c r="M7725" i="1"/>
  <c r="M187" i="1"/>
  <c r="M188" i="1"/>
  <c r="M3255" i="1"/>
  <c r="M4357" i="1"/>
  <c r="M437" i="1"/>
  <c r="M1994" i="1"/>
  <c r="M3863" i="1"/>
  <c r="M1292" i="1"/>
  <c r="M438" i="1"/>
  <c r="M4433" i="1"/>
  <c r="M6011" i="1"/>
  <c r="M3457" i="1"/>
  <c r="M5151" i="1"/>
  <c r="M848" i="1"/>
  <c r="M1100" i="1"/>
  <c r="M7202" i="1"/>
  <c r="M3864" i="1"/>
  <c r="M6876" i="1"/>
  <c r="M7780" i="1"/>
  <c r="M8252" i="1"/>
  <c r="M7185" i="1"/>
  <c r="M8324" i="1"/>
  <c r="M1513" i="1"/>
  <c r="M1635" i="1"/>
  <c r="M3458" i="1"/>
  <c r="M1805" i="1"/>
  <c r="M3459" i="1"/>
  <c r="M6104" i="1"/>
  <c r="M579" i="1"/>
  <c r="M4965" i="1"/>
  <c r="M607" i="1"/>
  <c r="M4123" i="1"/>
  <c r="M4328" i="1"/>
  <c r="M4329" i="1"/>
  <c r="M2967" i="1"/>
  <c r="M1049" i="1"/>
  <c r="M1050" i="1"/>
  <c r="M3333" i="1"/>
  <c r="M6242" i="1"/>
  <c r="M1343" i="1"/>
  <c r="M2756" i="1"/>
  <c r="M4422" i="1"/>
  <c r="M1806" i="1"/>
  <c r="M1807" i="1"/>
  <c r="M755" i="1"/>
  <c r="M5035" i="1"/>
  <c r="M4845" i="1"/>
  <c r="M3682" i="1"/>
  <c r="M4032" i="1"/>
  <c r="M4330" i="1"/>
  <c r="M6120" i="1"/>
  <c r="M6915" i="1"/>
  <c r="M8078" i="1"/>
  <c r="M6611" i="1"/>
  <c r="M8389" i="1"/>
  <c r="M1392" i="1"/>
  <c r="M1808" i="1"/>
  <c r="M1809" i="1"/>
  <c r="M1810" i="1"/>
  <c r="M3106" i="1"/>
  <c r="M7283" i="1"/>
  <c r="M4406" i="1"/>
  <c r="M5461" i="1"/>
  <c r="M2790" i="1"/>
  <c r="M3427" i="1"/>
  <c r="M1507" i="1"/>
  <c r="M3159" i="1"/>
  <c r="M2791" i="1"/>
  <c r="M2792" i="1"/>
  <c r="M225" i="1"/>
  <c r="M4588" i="1"/>
  <c r="M1883" i="1"/>
  <c r="M3378" i="1"/>
  <c r="M1438" i="1"/>
  <c r="M6992" i="1"/>
  <c r="M3782" i="1"/>
  <c r="M7209" i="1"/>
  <c r="M658" i="1"/>
  <c r="M3751" i="1"/>
  <c r="M5443" i="1"/>
  <c r="M787" i="1"/>
  <c r="M3938" i="1"/>
  <c r="M6534" i="1"/>
  <c r="M904" i="1"/>
  <c r="M7373" i="1"/>
  <c r="M3129" i="1"/>
  <c r="M8177" i="1"/>
  <c r="M8001" i="1"/>
  <c r="M8391" i="1"/>
  <c r="M1631" i="1"/>
  <c r="M5126" i="1"/>
  <c r="M3013" i="1"/>
  <c r="M7575" i="1"/>
  <c r="M3014" i="1"/>
  <c r="M4110" i="1"/>
  <c r="M1598" i="1"/>
  <c r="M1599" i="1"/>
  <c r="M1600" i="1"/>
  <c r="M3931" i="1"/>
  <c r="M1995" i="1"/>
  <c r="M3614" i="1"/>
  <c r="M4423" i="1"/>
  <c r="M2246" i="1"/>
  <c r="M2247" i="1"/>
  <c r="M580" i="1"/>
  <c r="M7233" i="1"/>
  <c r="M756" i="1"/>
  <c r="M757" i="1"/>
  <c r="M849" i="1"/>
  <c r="M6366" i="1"/>
  <c r="M5393" i="1"/>
  <c r="M5948" i="1"/>
  <c r="M6439" i="1"/>
  <c r="M3706" i="1"/>
  <c r="M7952" i="1"/>
  <c r="M8021" i="1"/>
  <c r="M8272" i="1"/>
  <c r="M3615" i="1"/>
  <c r="M3107" i="1"/>
  <c r="M5402" i="1"/>
  <c r="M5274" i="1"/>
  <c r="M5570" i="1"/>
  <c r="M4172" i="1"/>
  <c r="M4797" i="1"/>
  <c r="M6766" i="1"/>
  <c r="M3798" i="1"/>
  <c r="M5537" i="1"/>
  <c r="M6862" i="1"/>
  <c r="M3480" i="1"/>
  <c r="M473" i="1"/>
  <c r="M2999" i="1"/>
  <c r="M3162" i="1"/>
  <c r="M514" i="1"/>
  <c r="M3387" i="1"/>
  <c r="M6621" i="1"/>
  <c r="M659" i="1"/>
  <c r="M2381" i="1"/>
  <c r="M3752" i="1"/>
  <c r="M5650" i="1"/>
  <c r="M3562" i="1"/>
  <c r="M4208" i="1"/>
  <c r="M3563" i="1"/>
  <c r="M5850" i="1"/>
  <c r="M5185" i="1"/>
  <c r="M7899" i="1"/>
  <c r="M4066" i="1"/>
  <c r="M1120" i="1"/>
  <c r="M6026" i="1"/>
  <c r="M4067" i="1"/>
  <c r="M6219" i="1"/>
  <c r="M8335" i="1"/>
  <c r="M7578" i="1"/>
  <c r="M8387" i="1"/>
  <c r="M1225" i="1"/>
  <c r="M7345" i="1"/>
  <c r="M4794" i="1"/>
  <c r="M1632" i="1"/>
  <c r="M1858" i="1"/>
  <c r="M1968" i="1"/>
  <c r="M6414" i="1"/>
  <c r="M5115" i="1"/>
  <c r="M7590" i="1"/>
  <c r="M2248" i="1"/>
  <c r="M7184" i="1"/>
  <c r="M4635" i="1"/>
  <c r="M5949" i="1"/>
  <c r="M2968" i="1"/>
  <c r="M3511" i="1"/>
  <c r="M3252" i="1"/>
  <c r="M5519" i="1"/>
  <c r="M6480" i="1"/>
  <c r="M4381" i="1"/>
  <c r="M1201" i="1"/>
  <c r="M8202" i="1"/>
  <c r="M4694" i="1"/>
  <c r="M8466" i="1"/>
  <c r="M1811" i="1"/>
  <c r="M5636" i="1"/>
  <c r="M3108" i="1"/>
  <c r="M2171" i="1"/>
  <c r="M363" i="1"/>
  <c r="M1344" i="1"/>
  <c r="M1996" i="1"/>
  <c r="M1487" i="1"/>
  <c r="M3884" i="1"/>
  <c r="M4966" i="1"/>
  <c r="M7763" i="1"/>
  <c r="M1812" i="1"/>
  <c r="M7198" i="1"/>
  <c r="M3109" i="1"/>
  <c r="M5890" i="1"/>
  <c r="M2360" i="1"/>
  <c r="M3724" i="1"/>
  <c r="M2361" i="1"/>
  <c r="M6812" i="1"/>
  <c r="M3040" i="1"/>
  <c r="M3476" i="1"/>
  <c r="M8093" i="1"/>
  <c r="M7932" i="1"/>
  <c r="M8445" i="1"/>
  <c r="M1393" i="1"/>
  <c r="M4728" i="1"/>
  <c r="M7886" i="1"/>
  <c r="M518" i="1"/>
  <c r="M793" i="1"/>
  <c r="M818" i="1"/>
  <c r="M6388" i="1"/>
  <c r="M1293" i="1"/>
  <c r="M5520" i="1"/>
  <c r="M5950" i="1"/>
  <c r="M2398" i="1"/>
  <c r="M4695" i="1"/>
  <c r="M2808" i="1"/>
  <c r="M3943" i="1"/>
  <c r="M1101" i="1"/>
  <c r="M1294" i="1"/>
  <c r="M8286" i="1"/>
  <c r="M7569" i="1"/>
  <c r="M8369" i="1"/>
  <c r="M6118" i="1"/>
  <c r="M7538" i="1"/>
  <c r="M1183" i="1"/>
  <c r="M1092" i="1"/>
  <c r="M2734" i="1"/>
  <c r="M758" i="1"/>
  <c r="M1601" i="1"/>
  <c r="M1051" i="1"/>
  <c r="M465" i="1"/>
  <c r="M3616" i="1"/>
  <c r="M2969" i="1"/>
  <c r="M581" i="1"/>
  <c r="M1052" i="1"/>
  <c r="M6786" i="1"/>
  <c r="M2518" i="1"/>
  <c r="M8000" i="1"/>
  <c r="M1813" i="1"/>
  <c r="M3397" i="1"/>
  <c r="M6756" i="1"/>
  <c r="M1454" i="1"/>
  <c r="M5370" i="1"/>
  <c r="M3213" i="1"/>
  <c r="M7213" i="1"/>
  <c r="M3637" i="1"/>
  <c r="M2049" i="1"/>
  <c r="M5128" i="1"/>
  <c r="M2769" i="1"/>
  <c r="M2653" i="1"/>
  <c r="M3997" i="1"/>
  <c r="M2970" i="1"/>
  <c r="M3144" i="1"/>
  <c r="M4505" i="1"/>
  <c r="M4986" i="1"/>
  <c r="M3406" i="1"/>
  <c r="M4977" i="1"/>
  <c r="M8245" i="1"/>
  <c r="M7627" i="1"/>
  <c r="M8400" i="1"/>
  <c r="M6354" i="1"/>
  <c r="M7638" i="1"/>
  <c r="M7615" i="1"/>
  <c r="M587" i="1"/>
  <c r="M5760" i="1"/>
  <c r="M1534" i="1"/>
  <c r="M1655" i="1"/>
  <c r="M1295" i="1"/>
  <c r="M3654" i="1"/>
  <c r="M2677" i="1"/>
  <c r="M6881" i="1"/>
  <c r="M5193" i="1"/>
  <c r="M1602" i="1"/>
  <c r="M4181" i="1"/>
  <c r="M3968" i="1"/>
  <c r="M2628" i="1"/>
  <c r="M2836" i="1"/>
  <c r="M5332" i="1"/>
  <c r="M759" i="1"/>
  <c r="M3414" i="1"/>
  <c r="M4781" i="1"/>
  <c r="M1053" i="1"/>
  <c r="M8116" i="1"/>
  <c r="M8189" i="1"/>
  <c r="M8411" i="1"/>
  <c r="M4582" i="1"/>
  <c r="M1953" i="1"/>
  <c r="M6270" i="1"/>
  <c r="M4991" i="1"/>
  <c r="M5805" i="1"/>
  <c r="M1217" i="1"/>
  <c r="M4856" i="1"/>
  <c r="M5833" i="1"/>
  <c r="M2203" i="1"/>
  <c r="M7529" i="1"/>
  <c r="M226" i="1"/>
  <c r="M4651" i="1"/>
  <c r="M2793" i="1"/>
  <c r="M6328" i="1"/>
  <c r="M227" i="1"/>
  <c r="M2794" i="1"/>
  <c r="M228" i="1"/>
  <c r="M4589" i="1"/>
  <c r="M5801" i="1"/>
  <c r="M6125" i="1"/>
  <c r="M3222" i="1"/>
  <c r="M4590" i="1"/>
  <c r="M4591" i="1"/>
  <c r="M4860" i="1"/>
  <c r="M4861" i="1"/>
  <c r="M3519" i="1"/>
  <c r="M4795" i="1"/>
  <c r="M5118" i="1"/>
  <c r="M3753" i="1"/>
  <c r="M4046" i="1"/>
  <c r="M4179" i="1"/>
  <c r="M5529" i="1"/>
  <c r="M5530" i="1"/>
  <c r="M2296" i="1"/>
  <c r="M8384" i="1"/>
  <c r="M8055" i="1"/>
  <c r="M8491" i="1"/>
  <c r="M4988" i="1"/>
  <c r="M4894" i="1"/>
  <c r="M7376" i="1"/>
  <c r="M5309" i="1"/>
  <c r="M7882" i="1"/>
  <c r="M2532" i="1"/>
  <c r="M5648" i="1"/>
  <c r="M8220" i="1"/>
  <c r="M4799" i="1"/>
  <c r="M3896" i="1"/>
  <c r="M6920" i="1"/>
  <c r="M5326" i="1"/>
  <c r="M5409" i="1"/>
  <c r="M7392" i="1"/>
  <c r="M5748" i="1"/>
  <c r="M5410" i="1"/>
  <c r="M905" i="1"/>
  <c r="M229" i="1"/>
  <c r="M2535" i="1"/>
  <c r="M6013" i="1"/>
  <c r="M3042" i="1"/>
  <c r="M6466" i="1"/>
  <c r="M3537" i="1"/>
  <c r="M906" i="1"/>
  <c r="M1121" i="1"/>
  <c r="M8367" i="1"/>
  <c r="M7243" i="1"/>
  <c r="M8421" i="1"/>
  <c r="M4495" i="1"/>
  <c r="M7169" i="1"/>
  <c r="M5524" i="1"/>
  <c r="M6687" i="1"/>
  <c r="M1296" i="1"/>
  <c r="M1646" i="1"/>
  <c r="M7818" i="1"/>
  <c r="M3617" i="1"/>
  <c r="M2249" i="1"/>
  <c r="M2499" i="1"/>
  <c r="M5891" i="1"/>
  <c r="M4491" i="1"/>
  <c r="M5095" i="1"/>
  <c r="M7361" i="1"/>
  <c r="M7300" i="1"/>
  <c r="M4829" i="1"/>
  <c r="M5873" i="1"/>
  <c r="M6679" i="1"/>
  <c r="M3865" i="1"/>
  <c r="M6024" i="1"/>
  <c r="M4374" i="1"/>
  <c r="M8395" i="1"/>
  <c r="M7556" i="1"/>
  <c r="M8474" i="1"/>
  <c r="M7126" i="1"/>
  <c r="M3110" i="1"/>
  <c r="M5504" i="1"/>
  <c r="M6526" i="1"/>
  <c r="M8038" i="1"/>
  <c r="M2757" i="1"/>
  <c r="M3111" i="1"/>
  <c r="M2250" i="1"/>
  <c r="M7381" i="1"/>
  <c r="M2971" i="1"/>
  <c r="M2972" i="1"/>
  <c r="M3334" i="1"/>
  <c r="M5111" i="1"/>
  <c r="M4382" i="1"/>
  <c r="M4575" i="1"/>
  <c r="M7362" i="1"/>
  <c r="M8027" i="1"/>
  <c r="M8417" i="1"/>
  <c r="M4696" i="1"/>
  <c r="M1394" i="1"/>
  <c r="M1814" i="1"/>
  <c r="M2614" i="1"/>
  <c r="M7521" i="1"/>
  <c r="M1093" i="1"/>
  <c r="M4747" i="1"/>
  <c r="M4111" i="1"/>
  <c r="M1297" i="1"/>
  <c r="M2973" i="1"/>
  <c r="M5951" i="1"/>
  <c r="M2974" i="1"/>
  <c r="M1603" i="1"/>
  <c r="M4697" i="1"/>
  <c r="M7106" i="1"/>
  <c r="M582" i="1"/>
  <c r="M2403" i="1"/>
  <c r="M3866" i="1"/>
  <c r="M6226" i="1"/>
  <c r="M4698" i="1"/>
  <c r="M7671" i="1"/>
  <c r="M8315" i="1"/>
  <c r="M3867" i="1"/>
  <c r="M6757" i="1"/>
  <c r="M6612" i="1"/>
  <c r="M3024" i="1"/>
  <c r="M3890" i="1"/>
  <c r="M3947" i="1"/>
  <c r="M6076" i="1"/>
  <c r="M6124" i="1"/>
  <c r="M1460" i="1"/>
  <c r="M7255" i="1"/>
  <c r="M1839" i="1"/>
  <c r="M4510" i="1"/>
  <c r="M5737" i="1"/>
  <c r="M3035" i="1"/>
  <c r="M7552" i="1"/>
  <c r="M7976" i="1"/>
  <c r="M8357" i="1"/>
  <c r="M4354" i="1"/>
  <c r="M3975" i="1"/>
  <c r="M7134" i="1"/>
  <c r="M3522" i="1"/>
  <c r="M189" i="1"/>
  <c r="M3618" i="1"/>
  <c r="M197" i="1"/>
  <c r="M7031" i="1"/>
  <c r="M4830" i="1"/>
  <c r="M6052" i="1"/>
  <c r="M5248" i="1"/>
  <c r="M439" i="1"/>
  <c r="M3253" i="1"/>
  <c r="M1997" i="1"/>
  <c r="M2809" i="1"/>
  <c r="M4478" i="1"/>
  <c r="M599" i="1"/>
  <c r="M600" i="1"/>
  <c r="M1514" i="1"/>
  <c r="M4967" i="1"/>
  <c r="M4124" i="1"/>
  <c r="M2261" i="1"/>
  <c r="M3628" i="1"/>
  <c r="M2330" i="1"/>
  <c r="M1298" i="1"/>
  <c r="M2694" i="1"/>
  <c r="M2697" i="1"/>
  <c r="M8058" i="1"/>
  <c r="M8099" i="1"/>
  <c r="M8381" i="1"/>
  <c r="M1395" i="1"/>
  <c r="M2090" i="1"/>
  <c r="M4088" i="1"/>
  <c r="M4550" i="1"/>
  <c r="M2339" i="1"/>
  <c r="M7672" i="1"/>
  <c r="M3946" i="1"/>
  <c r="M7497" i="1"/>
  <c r="M7688" i="1"/>
  <c r="M4331" i="1"/>
  <c r="M3512" i="1"/>
  <c r="M6613" i="1"/>
  <c r="M2975" i="1"/>
  <c r="M2976" i="1"/>
  <c r="M2977" i="1"/>
  <c r="M4699" i="1"/>
  <c r="M6000" i="1"/>
  <c r="M6314" i="1"/>
  <c r="M4968" i="1"/>
  <c r="M5249" i="1"/>
  <c r="M1954" i="1"/>
  <c r="M4332" i="1"/>
  <c r="M5735" i="1"/>
  <c r="M4576" i="1"/>
  <c r="M8325" i="1"/>
  <c r="M7450" i="1"/>
  <c r="M8464" i="1"/>
  <c r="M3112" i="1"/>
  <c r="M1815" i="1"/>
  <c r="M5505" i="1"/>
  <c r="M7944" i="1"/>
  <c r="M6305" i="1"/>
  <c r="M440" i="1"/>
  <c r="M794" i="1"/>
  <c r="M1094" i="1"/>
  <c r="M6540" i="1"/>
  <c r="M1604" i="1"/>
  <c r="M6614" i="1"/>
  <c r="M3725" i="1"/>
  <c r="M5672" i="1"/>
  <c r="M1605" i="1"/>
  <c r="M4333" i="1"/>
  <c r="M4831" i="1"/>
  <c r="M3335" i="1"/>
  <c r="M1998" i="1"/>
  <c r="M6149" i="1"/>
  <c r="M3868" i="1"/>
  <c r="M760" i="1"/>
  <c r="M7029" i="1"/>
  <c r="M2674" i="1"/>
  <c r="M5457" i="1"/>
  <c r="M4334" i="1"/>
  <c r="M5506" i="1"/>
  <c r="M1202" i="1"/>
  <c r="M3336" i="1"/>
  <c r="M8143" i="1"/>
  <c r="M8028" i="1"/>
  <c r="M8377" i="1"/>
  <c r="M5430" i="1"/>
  <c r="M3113" i="1"/>
  <c r="M1816" i="1"/>
  <c r="M3869" i="1"/>
  <c r="M6355" i="1"/>
  <c r="M4424" i="1"/>
  <c r="M2331" i="1"/>
  <c r="M6622" i="1"/>
  <c r="M5096" i="1"/>
  <c r="M5991" i="1"/>
  <c r="M6739" i="1"/>
  <c r="M4335" i="1"/>
  <c r="M4336" i="1"/>
  <c r="M2978" i="1"/>
  <c r="M3190" i="1"/>
  <c r="M3337" i="1"/>
  <c r="M3338" i="1"/>
  <c r="M3339" i="1"/>
  <c r="M5112" i="1"/>
  <c r="M761" i="1"/>
  <c r="M4125" i="1"/>
  <c r="M4033" i="1"/>
  <c r="M6698" i="1"/>
  <c r="M1054" i="1"/>
  <c r="M4337" i="1"/>
  <c r="M8317" i="1"/>
  <c r="M7992" i="1"/>
  <c r="M8441" i="1"/>
  <c r="M1396" i="1"/>
  <c r="M5834" i="1"/>
  <c r="M6813" i="1"/>
  <c r="M4729" i="1"/>
  <c r="M7535" i="1"/>
  <c r="M5371" i="1"/>
  <c r="M5097" i="1"/>
  <c r="M7138" i="1"/>
  <c r="M6356" i="1"/>
  <c r="M6718" i="1"/>
  <c r="M2979" i="1"/>
  <c r="M2980" i="1"/>
  <c r="M2981" i="1"/>
  <c r="M3340" i="1"/>
  <c r="M4969" i="1"/>
  <c r="M3341" i="1"/>
  <c r="M4700" i="1"/>
  <c r="M6105" i="1"/>
  <c r="M5892" i="1"/>
  <c r="M4126" i="1"/>
  <c r="M3870" i="1"/>
  <c r="M5655" i="1"/>
  <c r="M6364" i="1"/>
  <c r="M6464" i="1"/>
  <c r="M8432" i="1"/>
  <c r="M7933" i="1"/>
  <c r="M8488" i="1"/>
  <c r="M1345" i="1"/>
  <c r="M5250" i="1"/>
  <c r="M7982" i="1"/>
  <c r="M7127" i="1"/>
  <c r="M125" i="1"/>
  <c r="M7" i="1"/>
  <c r="M1218" i="1"/>
  <c r="M1219" i="1"/>
  <c r="M80" i="1"/>
  <c r="M4407" i="1"/>
  <c r="M4732" i="1"/>
  <c r="M137" i="1"/>
  <c r="M7434" i="1"/>
  <c r="M4389" i="1"/>
  <c r="M230" i="1"/>
  <c r="M7084" i="1"/>
  <c r="M4518" i="1"/>
  <c r="M3799" i="1"/>
  <c r="M231" i="1"/>
  <c r="M4390" i="1"/>
  <c r="M2795" i="1"/>
  <c r="M5745" i="1"/>
  <c r="M3748" i="1"/>
  <c r="M5289" i="1"/>
  <c r="M5195" i="1"/>
  <c r="M788" i="1"/>
  <c r="M6358" i="1"/>
  <c r="M907" i="1"/>
  <c r="M8334" i="1"/>
  <c r="M8253" i="1"/>
  <c r="M8463" i="1"/>
  <c r="M4858" i="1"/>
  <c r="M1354" i="1"/>
  <c r="M6454" i="1"/>
  <c r="M5127" i="1"/>
  <c r="M1633" i="1"/>
  <c r="M6543" i="1"/>
  <c r="M1299" i="1"/>
  <c r="M1300" i="1"/>
  <c r="M6714" i="1"/>
  <c r="M3619" i="1"/>
  <c r="M3871" i="1"/>
  <c r="M7145" i="1"/>
  <c r="M5098" i="1"/>
  <c r="M7264" i="1"/>
  <c r="M3342" i="1"/>
  <c r="M7746" i="1"/>
  <c r="M3343" i="1"/>
  <c r="M3344" i="1"/>
  <c r="M5696" i="1"/>
  <c r="M3872" i="1"/>
  <c r="M3873" i="1"/>
  <c r="M4034" i="1"/>
  <c r="M8275" i="1"/>
  <c r="M7673" i="1"/>
  <c r="M8438" i="1"/>
  <c r="M1817" i="1"/>
  <c r="M5251" i="1"/>
  <c r="M1955" i="1"/>
  <c r="M3281" i="1"/>
  <c r="M7485" i="1"/>
  <c r="M6306" i="1"/>
  <c r="M3361" i="1"/>
  <c r="M1301" i="1"/>
  <c r="M2099" i="1"/>
  <c r="M7235" i="1"/>
  <c r="M3620" i="1"/>
  <c r="M6440" i="1"/>
  <c r="M5482" i="1"/>
  <c r="M5458" i="1"/>
  <c r="M2982" i="1"/>
  <c r="M6327" i="1"/>
  <c r="M6441" i="1"/>
  <c r="M364" i="1"/>
  <c r="M3345" i="1"/>
  <c r="M7368" i="1"/>
  <c r="M4701" i="1"/>
  <c r="M7620" i="1"/>
  <c r="M4035" i="1"/>
  <c r="M6446" i="1"/>
  <c r="M6636" i="1"/>
  <c r="M4338" i="1"/>
  <c r="M7733" i="1"/>
  <c r="M8149" i="1"/>
  <c r="M8429" i="1"/>
  <c r="M4970" i="1"/>
  <c r="M7878" i="1"/>
  <c r="M5252" i="1"/>
  <c r="M7787" i="1"/>
  <c r="M1055" i="1"/>
  <c r="M5253" i="1"/>
  <c r="M5637" i="1"/>
  <c r="M1870" i="1"/>
  <c r="M7920" i="1"/>
  <c r="M5372" i="1"/>
  <c r="M3621" i="1"/>
  <c r="M8010" i="1"/>
  <c r="M2983" i="1"/>
  <c r="M6952" i="1"/>
  <c r="M7547" i="1"/>
  <c r="M7139" i="1"/>
  <c r="M4702" i="1"/>
  <c r="M7758" i="1"/>
  <c r="M5150" i="1"/>
  <c r="M6085" i="1"/>
  <c r="M4636" i="1"/>
  <c r="M1056" i="1"/>
  <c r="M5638" i="1"/>
  <c r="M8175" i="1"/>
  <c r="M8079" i="1"/>
  <c r="M8473" i="1"/>
  <c r="M7491" i="1"/>
  <c r="M3114" i="1"/>
  <c r="M8250" i="1"/>
  <c r="M372" i="1"/>
  <c r="M2816" i="1"/>
  <c r="M5842" i="1"/>
  <c r="M1450" i="1"/>
  <c r="M872" i="1"/>
  <c r="M7872" i="1"/>
  <c r="M2645" i="1"/>
  <c r="M6055" i="1"/>
  <c r="M3131" i="1"/>
  <c r="M7239" i="1"/>
  <c r="M488" i="1"/>
  <c r="M676" i="1"/>
  <c r="M5323" i="1"/>
  <c r="M1648" i="1"/>
  <c r="M2703" i="1"/>
  <c r="M583" i="1"/>
  <c r="M1070" i="1"/>
  <c r="M2395" i="1"/>
  <c r="M4773" i="1"/>
  <c r="M2646" i="1"/>
  <c r="M5852" i="1"/>
  <c r="M4112" i="1"/>
  <c r="M7647" i="1"/>
  <c r="M7663" i="1"/>
  <c r="M8304" i="1"/>
  <c r="M4408" i="1"/>
  <c r="M2199" i="1"/>
  <c r="M4926" i="1"/>
  <c r="M4197" i="1"/>
  <c r="M2200" i="1"/>
  <c r="M3893" i="1"/>
  <c r="M7924" i="1"/>
  <c r="M6413" i="1"/>
  <c r="M802" i="1"/>
  <c r="M1890" i="1"/>
  <c r="M1244" i="1"/>
  <c r="M5921" i="1"/>
  <c r="M1535" i="1"/>
  <c r="M2025" i="1"/>
  <c r="M1884" i="1"/>
  <c r="M7591" i="1"/>
  <c r="M5002" i="1"/>
  <c r="M6458" i="1"/>
  <c r="M2291" i="1"/>
  <c r="M6840" i="1"/>
  <c r="M2629" i="1"/>
  <c r="M6482" i="1"/>
  <c r="M6527" i="1"/>
  <c r="M762" i="1"/>
  <c r="M3415" i="1"/>
  <c r="M3642" i="1"/>
  <c r="M6132" i="1"/>
  <c r="M6618" i="1"/>
  <c r="M8081" i="1"/>
  <c r="M8132" i="1"/>
  <c r="M8428" i="1"/>
  <c r="M2615" i="1"/>
  <c r="M7176" i="1"/>
  <c r="M6921" i="1"/>
  <c r="M4583" i="1"/>
  <c r="M4584" i="1"/>
  <c r="M8002" i="1"/>
  <c r="M4065" i="1"/>
  <c r="M5483" i="1"/>
  <c r="M1302" i="1"/>
  <c r="M4392" i="1"/>
  <c r="M7429" i="1"/>
  <c r="M7522" i="1"/>
  <c r="M2251" i="1"/>
  <c r="M2252" i="1"/>
  <c r="M5254" i="1"/>
  <c r="M7774" i="1"/>
  <c r="M5180" i="1"/>
  <c r="M7061" i="1"/>
  <c r="M7199" i="1"/>
  <c r="M6474" i="1"/>
  <c r="M7382" i="1"/>
  <c r="M7828" i="1"/>
  <c r="M3728" i="1"/>
  <c r="M672" i="1"/>
  <c r="M6725" i="1"/>
  <c r="M4892" i="1"/>
  <c r="M4551" i="1"/>
  <c r="M6465" i="1"/>
  <c r="M8365" i="1"/>
  <c r="M8281" i="1"/>
  <c r="M8467" i="1"/>
  <c r="M6858" i="1"/>
  <c r="M4971" i="1"/>
  <c r="M5255" i="1"/>
  <c r="M3115" i="1"/>
  <c r="M6670" i="1"/>
  <c r="M7801" i="1"/>
  <c r="M6307" i="1"/>
  <c r="M18" i="1"/>
  <c r="M5917" i="1"/>
  <c r="M2332" i="1"/>
  <c r="M1463" i="1"/>
  <c r="M54" i="1"/>
  <c r="M7548" i="1"/>
  <c r="M7319" i="1"/>
  <c r="M2253" i="1"/>
  <c r="M121" i="1"/>
  <c r="M7507" i="1"/>
  <c r="M1057" i="1"/>
  <c r="M5901" i="1"/>
  <c r="M6200" i="1"/>
  <c r="M365" i="1"/>
  <c r="M2570" i="1"/>
  <c r="M2172" i="1"/>
  <c r="M6235" i="1"/>
  <c r="M366" i="1"/>
  <c r="M466" i="1"/>
  <c r="M6719" i="1"/>
  <c r="M467" i="1"/>
  <c r="M5911" i="1"/>
  <c r="M673" i="1"/>
  <c r="M763" i="1"/>
  <c r="M850" i="1"/>
  <c r="M2675" i="1"/>
  <c r="M4647" i="1"/>
  <c r="M3932" i="1"/>
  <c r="M2984" i="1"/>
  <c r="M7470" i="1"/>
  <c r="M3191" i="1"/>
  <c r="M4851" i="1"/>
  <c r="M8337" i="1"/>
  <c r="M8125" i="1"/>
  <c r="M8415" i="1"/>
  <c r="M3346" i="1"/>
  <c r="M2616" i="1"/>
  <c r="M3874" i="1"/>
  <c r="M3116" i="1"/>
  <c r="M1818" i="1"/>
  <c r="M3117" i="1"/>
  <c r="M1819" i="1"/>
  <c r="M4757" i="1"/>
  <c r="M7062" i="1"/>
  <c r="M3118" i="1"/>
  <c r="M6515" i="1"/>
  <c r="M2058" i="1"/>
  <c r="M1128" i="1"/>
  <c r="M5746" i="1"/>
  <c r="M3739" i="1"/>
  <c r="M7844" i="1"/>
  <c r="M7082" i="1"/>
  <c r="M5348" i="1"/>
  <c r="M3481" i="1"/>
  <c r="M6218" i="1"/>
  <c r="M2390" i="1"/>
  <c r="M8206" i="1"/>
  <c r="M3428" i="1"/>
  <c r="M7372" i="1"/>
  <c r="M6959" i="1"/>
  <c r="M2796" i="1"/>
  <c r="M5767" i="1"/>
  <c r="M6709" i="1"/>
  <c r="M3223" i="1"/>
  <c r="M8092" i="1"/>
  <c r="M4592" i="1"/>
  <c r="M2018" i="1"/>
  <c r="M6499" i="1"/>
  <c r="M5761" i="1"/>
  <c r="M4364" i="1"/>
  <c r="M660" i="1"/>
  <c r="M7277" i="1"/>
  <c r="M5305" i="1"/>
  <c r="M7526" i="1"/>
  <c r="M5306" i="1"/>
  <c r="M4515" i="1"/>
  <c r="M5531" i="1"/>
  <c r="M7689" i="1"/>
  <c r="M4465" i="1"/>
  <c r="M5958" i="1"/>
  <c r="M8268" i="1"/>
  <c r="M6863" i="1"/>
  <c r="M8398" i="1"/>
  <c r="M4859" i="1"/>
  <c r="M2533" i="1"/>
  <c r="M7779" i="1"/>
  <c r="M7115" i="1"/>
  <c r="M5562" i="1"/>
  <c r="M5310" i="1"/>
  <c r="M5408" i="1"/>
  <c r="M7471" i="1"/>
  <c r="M7080" i="1"/>
  <c r="M1303" i="1"/>
  <c r="M19" i="1"/>
  <c r="M3460" i="1"/>
  <c r="M2091" i="1"/>
  <c r="M3192" i="1"/>
  <c r="M6227" i="1"/>
  <c r="M3528" i="1"/>
  <c r="M177" i="1"/>
  <c r="M3198" i="1"/>
  <c r="M4200" i="1"/>
  <c r="M1304" i="1"/>
  <c r="M6063" i="1"/>
  <c r="M2810" i="1"/>
  <c r="M7541" i="1"/>
  <c r="M584" i="1"/>
  <c r="M1871" i="1"/>
  <c r="M764" i="1"/>
  <c r="M2698" i="1"/>
  <c r="M2262" i="1"/>
  <c r="M6573" i="1"/>
  <c r="M5639" i="1"/>
  <c r="M7549" i="1"/>
  <c r="M5874" i="1"/>
  <c r="M8292" i="1"/>
  <c r="M7014" i="1"/>
  <c r="M1820" i="1"/>
  <c r="M5046" i="1"/>
  <c r="M7562" i="1"/>
  <c r="M3119" i="1"/>
  <c r="M43" i="1"/>
  <c r="M178" i="1"/>
  <c r="M3373" i="1"/>
  <c r="M5579" i="1"/>
  <c r="M608" i="1"/>
  <c r="M179" i="1"/>
  <c r="M1606" i="1"/>
  <c r="M367" i="1"/>
  <c r="M3254" i="1"/>
  <c r="M368" i="1"/>
  <c r="M1346" i="1"/>
  <c r="M7241" i="1"/>
  <c r="M674" i="1"/>
  <c r="M1821" i="1"/>
  <c r="M765" i="1"/>
  <c r="M4637" i="1"/>
  <c r="M4339" i="1"/>
  <c r="M5267" i="1"/>
  <c r="M5759" i="1"/>
  <c r="M7662" i="1"/>
  <c r="M3875" i="1"/>
  <c r="M5716" i="1"/>
  <c r="M5153" i="1"/>
  <c r="M6998" i="1"/>
  <c r="M6144" i="1"/>
  <c r="M5016" i="1"/>
  <c r="M585" i="1"/>
  <c r="M3362" i="1"/>
  <c r="M369" i="1"/>
  <c r="M4340" i="1"/>
  <c r="M6953" i="1"/>
  <c r="M3903" i="1"/>
  <c r="M6264" i="1"/>
  <c r="M6686" i="1"/>
  <c r="M6001" i="1"/>
  <c r="M4703" i="1"/>
  <c r="M7674" i="1"/>
  <c r="M3876" i="1"/>
  <c r="M3120" i="1"/>
  <c r="M6916" i="1"/>
  <c r="M615" i="1"/>
  <c r="M383" i="1"/>
  <c r="M384" i="1"/>
  <c r="M8326" i="1"/>
  <c r="M6257" i="1"/>
  <c r="M2798" i="1"/>
  <c r="M180" i="1"/>
  <c r="M4217" i="1"/>
  <c r="M6724" i="1"/>
  <c r="M7838" i="1"/>
  <c r="M3147" i="1"/>
  <c r="M1488" i="1"/>
  <c r="M3666" i="1"/>
  <c r="M3555" i="1"/>
  <c r="M4091" i="1"/>
  <c r="M2173" i="1"/>
  <c r="M7739" i="1"/>
  <c r="M3021" i="1"/>
  <c r="M8173" i="1"/>
  <c r="M7383" i="1"/>
  <c r="M8300" i="1"/>
  <c r="M3132" i="1"/>
  <c r="M3667" i="1"/>
  <c r="M5907" i="1"/>
  <c r="M1956" i="1"/>
  <c r="M3950" i="1"/>
  <c r="M7950" i="1"/>
  <c r="M6401" i="1"/>
  <c r="M5014" i="1"/>
  <c r="M1102" i="1"/>
  <c r="M7363" i="1"/>
  <c r="M5845" i="1"/>
  <c r="M474" i="1"/>
  <c r="M475" i="1"/>
  <c r="M3126" i="1"/>
  <c r="M3282" i="1"/>
  <c r="M854" i="1"/>
  <c r="M855" i="1"/>
  <c r="M5269" i="1"/>
  <c r="M1103" i="1"/>
  <c r="M7000" i="1"/>
  <c r="M2542" i="1"/>
  <c r="M6922" i="1"/>
  <c r="M2681" i="1"/>
  <c r="M4836" i="1"/>
  <c r="M4152" i="1"/>
  <c r="M1644" i="1"/>
  <c r="M4394" i="1"/>
  <c r="M3778" i="1"/>
  <c r="M1961" i="1"/>
  <c r="M6379" i="1"/>
  <c r="M2104" i="1"/>
  <c r="M7271" i="1"/>
  <c r="M6811" i="1"/>
  <c r="M8251" i="1"/>
  <c r="M2266" i="1"/>
  <c r="M5789" i="1"/>
  <c r="M2759" i="1"/>
  <c r="M7033" i="1"/>
  <c r="M2760" i="1"/>
  <c r="M2761" i="1"/>
  <c r="M3026" i="1"/>
  <c r="M5677" i="1"/>
  <c r="M4154" i="1"/>
  <c r="M6116" i="1"/>
  <c r="M5256" i="1"/>
  <c r="M3363" i="1"/>
  <c r="M8396" i="1"/>
  <c r="M6106" i="1"/>
  <c r="M4425" i="1"/>
  <c r="M6308" i="1"/>
  <c r="M370" i="1"/>
  <c r="M4492" i="1"/>
  <c r="M3513" i="1"/>
  <c r="M8477" i="1"/>
  <c r="M4341" i="1"/>
  <c r="M3347" i="1"/>
  <c r="M7743" i="1"/>
  <c r="M7222" i="1"/>
  <c r="M2500" i="1"/>
  <c r="M766" i="1"/>
  <c r="M851" i="1"/>
  <c r="M852" i="1"/>
  <c r="M6265" i="1"/>
  <c r="M4638" i="1"/>
  <c r="M4552" i="1"/>
  <c r="M8051" i="1"/>
  <c r="M7876" i="1"/>
  <c r="M8469" i="1"/>
  <c r="M1347" i="1"/>
  <c r="M5484" i="1"/>
  <c r="M2174" i="1"/>
  <c r="M6516" i="1"/>
  <c r="M204" i="1"/>
  <c r="M3671" i="1"/>
  <c r="M402" i="1"/>
  <c r="M7979" i="1"/>
  <c r="M7110" i="1"/>
  <c r="M2186" i="1"/>
  <c r="M1430" i="1"/>
  <c r="M1212" i="1"/>
  <c r="M3216" i="1"/>
  <c r="M7616" i="1"/>
  <c r="M232" i="1"/>
  <c r="M2797" i="1"/>
  <c r="M5302" i="1"/>
  <c r="M3800" i="1"/>
  <c r="M7892" i="1"/>
  <c r="M4798" i="1"/>
  <c r="M1508" i="1"/>
  <c r="M3801" i="1"/>
  <c r="M7908" i="1"/>
  <c r="M5515" i="1"/>
  <c r="M515" i="1"/>
  <c r="M2823" i="1"/>
  <c r="M2382" i="1"/>
  <c r="M2383" i="1"/>
  <c r="M6640" i="1"/>
  <c r="M6582" i="1"/>
  <c r="M908" i="1"/>
  <c r="M6133" i="1"/>
  <c r="M5919" i="1"/>
  <c r="M5835" i="1"/>
  <c r="M8145" i="1"/>
  <c r="M8258" i="1"/>
  <c r="M5340" i="1"/>
  <c r="M6123" i="1"/>
  <c r="M3743" i="1"/>
  <c r="M6217" i="1"/>
  <c r="M3744" i="1"/>
  <c r="M1859" i="1"/>
  <c r="M7554" i="1"/>
  <c r="M6901" i="1"/>
  <c r="M5116" i="1"/>
  <c r="M5649" i="1"/>
  <c r="M2985" i="1"/>
  <c r="M1205" i="1"/>
  <c r="M4393" i="1"/>
  <c r="M3877" i="1"/>
  <c r="M8404" i="1"/>
  <c r="M7539" i="1"/>
  <c r="M4426" i="1"/>
  <c r="M2254" i="1"/>
  <c r="M3683" i="1"/>
  <c r="M181" i="1"/>
  <c r="M4342" i="1"/>
  <c r="M5640" i="1"/>
  <c r="M8468" i="1"/>
  <c r="M2986" i="1"/>
  <c r="M7140" i="1"/>
  <c r="M4704" i="1"/>
  <c r="M8011" i="1"/>
  <c r="M7856" i="1"/>
  <c r="M3622" i="1"/>
  <c r="M3623" i="1"/>
  <c r="M5820" i="1"/>
  <c r="M7411" i="1"/>
  <c r="M1957" i="1"/>
  <c r="M4343" i="1"/>
  <c r="M2175" i="1"/>
  <c r="M7063" i="1"/>
  <c r="M2369" i="1"/>
  <c r="M8171" i="1"/>
  <c r="M8470" i="1"/>
  <c r="M4972" i="1"/>
  <c r="M4815" i="1"/>
  <c r="M1822" i="1"/>
  <c r="M6411" i="1"/>
  <c r="M3121" i="1"/>
  <c r="M7457" i="1"/>
  <c r="M6517" i="1"/>
  <c r="M1058" i="1"/>
  <c r="M1305" i="1"/>
  <c r="M1306" i="1"/>
  <c r="M1307" i="1"/>
  <c r="M8261" i="1"/>
  <c r="M7415" i="1"/>
  <c r="M2255" i="1"/>
  <c r="M5893" i="1"/>
  <c r="M2176" i="1"/>
  <c r="M4344" i="1"/>
  <c r="M4493" i="1"/>
  <c r="M7584" i="1"/>
  <c r="M5113" i="1"/>
  <c r="M3776" i="1"/>
  <c r="M3878" i="1"/>
  <c r="M853" i="1"/>
  <c r="M6201" i="1"/>
  <c r="M4577" i="1"/>
  <c r="M7451" i="1"/>
  <c r="M7452" i="1"/>
  <c r="M8382" i="1"/>
  <c r="M1348" i="1"/>
  <c r="M1823" i="1"/>
  <c r="M5717" i="1"/>
  <c r="M7617" i="1"/>
  <c r="M2617" i="1"/>
  <c r="M7248" i="1"/>
  <c r="M6309" i="1"/>
  <c r="M237" i="1"/>
  <c r="E4" i="3"/>
</calcChain>
</file>

<file path=xl/sharedStrings.xml><?xml version="1.0" encoding="utf-8"?>
<sst xmlns="http://schemas.openxmlformats.org/spreadsheetml/2006/main" count="35225" uniqueCount="637">
  <si>
    <t>sample</t>
  </si>
  <si>
    <t>site</t>
  </si>
  <si>
    <t>yr</t>
  </si>
  <si>
    <t>mo</t>
  </si>
  <si>
    <t>day</t>
  </si>
  <si>
    <t>date_Usformat</t>
  </si>
  <si>
    <t>DOY</t>
  </si>
  <si>
    <t>21tp_present</t>
  </si>
  <si>
    <t>Taxonname_adjustment</t>
  </si>
  <si>
    <t>ID_Art (gefiltert)</t>
  </si>
  <si>
    <t>Abundance_per_m2</t>
  </si>
  <si>
    <t>mean_mm</t>
  </si>
  <si>
    <t>Auba_2018.Mrz.07</t>
  </si>
  <si>
    <t>Auba</t>
  </si>
  <si>
    <t>Nein</t>
  </si>
  <si>
    <t>Hydrachnidia Gen. sp.</t>
  </si>
  <si>
    <t>Auba_2018.Jun.15</t>
  </si>
  <si>
    <t>Ja</t>
  </si>
  <si>
    <t>KiO1_2017.Jun.07</t>
  </si>
  <si>
    <t>KiO1</t>
  </si>
  <si>
    <t>KiO2_2016.Jul.06</t>
  </si>
  <si>
    <t>KiO2</t>
  </si>
  <si>
    <t>KiO3_2018.Mrz.09</t>
  </si>
  <si>
    <t>KiO3</t>
  </si>
  <si>
    <t>KiO6_2018.Jun.06</t>
  </si>
  <si>
    <t>KiO6</t>
  </si>
  <si>
    <t>KiO7_2018.Jun.04</t>
  </si>
  <si>
    <t>KiO7</t>
  </si>
  <si>
    <t>KiS1_2018.Jun.05</t>
  </si>
  <si>
    <t>KiS1</t>
  </si>
  <si>
    <t>KiS2_2018.Jun.05</t>
  </si>
  <si>
    <t>KiS2</t>
  </si>
  <si>
    <t>KiS5_2017.Jun.08</t>
  </si>
  <si>
    <t>KiS5</t>
  </si>
  <si>
    <t>KiS5_2018.Jun.06</t>
  </si>
  <si>
    <t>KiS7_2016.Jun.30</t>
  </si>
  <si>
    <t>KiS7</t>
  </si>
  <si>
    <t>KiS7_2017.Jun.07</t>
  </si>
  <si>
    <t>KiS7_2018.Jun.04</t>
  </si>
  <si>
    <t>KiW1_2019.Apr.01</t>
  </si>
  <si>
    <t>KiW1</t>
  </si>
  <si>
    <t>KiW5_2018.Jun.11</t>
  </si>
  <si>
    <t>KiW5</t>
  </si>
  <si>
    <t>KiO3_2018.Jun.07</t>
  </si>
  <si>
    <t>Limnebius truncatellus</t>
  </si>
  <si>
    <t>KiO6_2016.Jun.30</t>
  </si>
  <si>
    <t>KiO6_2017.Jun.06</t>
  </si>
  <si>
    <t>Auba_2001.Apr.23</t>
  </si>
  <si>
    <t>Hydraena gracilis</t>
  </si>
  <si>
    <t>Auba_2001.Jun.21</t>
  </si>
  <si>
    <t>Auba_2001.Sep.04</t>
  </si>
  <si>
    <t>Hydraena dentipes</t>
  </si>
  <si>
    <t>Hydraena riparia</t>
  </si>
  <si>
    <t>Auba_2002.Jun.14</t>
  </si>
  <si>
    <t>Hydraena sp.</t>
  </si>
  <si>
    <t>Auba_2003.Mrz.17</t>
  </si>
  <si>
    <t>Hydraena minutissima</t>
  </si>
  <si>
    <t>Auba_2003.Jul.15</t>
  </si>
  <si>
    <t>Auba_2004.Apr.06</t>
  </si>
  <si>
    <t>Auba_2004.Jul.10</t>
  </si>
  <si>
    <t>Auba_2005.Jun.06</t>
  </si>
  <si>
    <t>Auba_2008.Jun.23</t>
  </si>
  <si>
    <t>Auba_2009.Jun.23</t>
  </si>
  <si>
    <t>Auba_2010.Jun.29</t>
  </si>
  <si>
    <t>Auba_2011.Jul.25</t>
  </si>
  <si>
    <t>Auba_2013.Mrz.20</t>
  </si>
  <si>
    <t>Auba_2017.Mrz.16</t>
  </si>
  <si>
    <t>Auba_2019.Jul.05</t>
  </si>
  <si>
    <t>Bieb_2001.Apr.26</t>
  </si>
  <si>
    <t>Bieb</t>
  </si>
  <si>
    <t>Bieb_2001.Jun.22</t>
  </si>
  <si>
    <t>Bieb_2001.Aug.30</t>
  </si>
  <si>
    <t>Hydraena britteni</t>
  </si>
  <si>
    <t>Bieb_2003.Mrz.11</t>
  </si>
  <si>
    <t>Bieb_2003.Jul.14</t>
  </si>
  <si>
    <t>Bieb_2004.Apr.05</t>
  </si>
  <si>
    <t>Bieb_2004.Jul.09</t>
  </si>
  <si>
    <t>Bieb_2006.Apr.10</t>
  </si>
  <si>
    <t>Bieb_2006.Jul.13</t>
  </si>
  <si>
    <t>Bieb_2007.Mrz.22</t>
  </si>
  <si>
    <t>Bieb_2008.Apr.24</t>
  </si>
  <si>
    <t>Bieb_2008.Jun.23</t>
  </si>
  <si>
    <t>Bieb_2011.Mrz.24</t>
  </si>
  <si>
    <t>Bieb_2011.Jul.25</t>
  </si>
  <si>
    <t>Bieb_2012.Jun.21</t>
  </si>
  <si>
    <t>Bieb_2013.Mrz.19</t>
  </si>
  <si>
    <t>Bieb_2015.Mrz.25</t>
  </si>
  <si>
    <t>Bieb_2016.Jun.21</t>
  </si>
  <si>
    <t>Bieb_2017.Mrz.16</t>
  </si>
  <si>
    <t>Bieb_2018.Mrz.07</t>
  </si>
  <si>
    <t>Bieb_2018.Jun.15</t>
  </si>
  <si>
    <t>Bieb_2019.Apr.02</t>
  </si>
  <si>
    <t>Bieb_2019.Jul.05</t>
  </si>
  <si>
    <t>KiO3_2010.Apr.26</t>
  </si>
  <si>
    <t>KiO3_2019.Jun.18</t>
  </si>
  <si>
    <t>KiO6_2012.Jul.09</t>
  </si>
  <si>
    <t>KiO6_2015.Jun.25</t>
  </si>
  <si>
    <t>KiO7_2011.Jul.26</t>
  </si>
  <si>
    <t>KiO7_2012.Jun.26</t>
  </si>
  <si>
    <t>KiO7_2013.Jul.03</t>
  </si>
  <si>
    <t>KiO7_2014.Jun.04</t>
  </si>
  <si>
    <t>KiO7_2015.Jun.25</t>
  </si>
  <si>
    <t>KiO7_2016.Jun.30</t>
  </si>
  <si>
    <t>KiO7_2017.Jun.06</t>
  </si>
  <si>
    <t>KiO7_2019.Jun.13</t>
  </si>
  <si>
    <t>KiW1_2018.Mrz.09</t>
  </si>
  <si>
    <t>KiW4_2016.Jul.06</t>
  </si>
  <si>
    <t>KiW4</t>
  </si>
  <si>
    <t>KiW6_2012.Jul.05</t>
  </si>
  <si>
    <t>KiW6</t>
  </si>
  <si>
    <t>KiW6_2016.Jul.01</t>
  </si>
  <si>
    <t>KiW6_2017.Jun.09</t>
  </si>
  <si>
    <t>KiW7_2011.Jul.27</t>
  </si>
  <si>
    <t>KiW7</t>
  </si>
  <si>
    <t>KiW7_2017.Jun.09</t>
  </si>
  <si>
    <t>KiW7_2018.Jun.06</t>
  </si>
  <si>
    <t>KiW7_2019.Jun.14</t>
  </si>
  <si>
    <t>Hydrocyphon deflexicollis</t>
  </si>
  <si>
    <t>Elmis aenea/maugetii/rietscheli/rioloides</t>
  </si>
  <si>
    <t>Oreodytes sanmarkii</t>
  </si>
  <si>
    <t>Auba_2005.Mrz.24</t>
  </si>
  <si>
    <t>Auba_2006.Apr.10</t>
  </si>
  <si>
    <t>Auba_2006.Jun.15</t>
  </si>
  <si>
    <t>Auba_2007.Mrz.11</t>
  </si>
  <si>
    <t>Auba_2007.Jul.12</t>
  </si>
  <si>
    <t>Auba_2008.Apr.23</t>
  </si>
  <si>
    <t>Auba_2009.Apr.08</t>
  </si>
  <si>
    <t>Auba_2010.Mrz.16</t>
  </si>
  <si>
    <t>Auba_2011.Mrz.24</t>
  </si>
  <si>
    <t>Auba_2012.Mrz.19</t>
  </si>
  <si>
    <t>Auba_2012.Jun.21</t>
  </si>
  <si>
    <t>Auba_2013.Jun.17</t>
  </si>
  <si>
    <t>Auba_2014.Mrz.11</t>
  </si>
  <si>
    <t>Oulimnius tuberculatus</t>
  </si>
  <si>
    <t>Auba_2014.Jun.17</t>
  </si>
  <si>
    <t>Auba_2015.Mrz.10</t>
  </si>
  <si>
    <t>Auba_2015.Jun.16</t>
  </si>
  <si>
    <t>Esolus parallelepipedus</t>
  </si>
  <si>
    <t>Auba_2016.Apr.11</t>
  </si>
  <si>
    <t>Auba_2016.Jun.21</t>
  </si>
  <si>
    <t>Auba_2017.Jun.12</t>
  </si>
  <si>
    <t>Auba_2019.Apr.02</t>
  </si>
  <si>
    <t>Anacaena lutescens</t>
  </si>
  <si>
    <t>Anacaena globulus</t>
  </si>
  <si>
    <t>Sisyra sp.</t>
  </si>
  <si>
    <t>Bieb_2009.Jun.23</t>
  </si>
  <si>
    <t>Bieb_2010.Mrz.16</t>
  </si>
  <si>
    <t>Bieb_2010.Jun.29</t>
  </si>
  <si>
    <t>Bieb_2012.Mrz.19</t>
  </si>
  <si>
    <t>Bieb_2013.Jun.17</t>
  </si>
  <si>
    <t>Bieb_2014.Mrz.11</t>
  </si>
  <si>
    <t>Riolus sp.</t>
  </si>
  <si>
    <t>Bieb_2015.Jun.16</t>
  </si>
  <si>
    <t>Bieb_2016.Apr.11</t>
  </si>
  <si>
    <t>Bieb_2017.Jun.12</t>
  </si>
  <si>
    <t>Elmis latreillei</t>
  </si>
  <si>
    <t>KiO2_2013.Jul.08</t>
  </si>
  <si>
    <t>KiO3_2015.Mrz.17</t>
  </si>
  <si>
    <t>KiO4_2017.Jun.08</t>
  </si>
  <si>
    <t>KiO4</t>
  </si>
  <si>
    <t>KiO5_2015.Jun.30</t>
  </si>
  <si>
    <t>KiO5</t>
  </si>
  <si>
    <t>KiO5_2017.Jun.08</t>
  </si>
  <si>
    <t>KiO5_2018.Jun.06</t>
  </si>
  <si>
    <t>KiO6_2011.Jul.26</t>
  </si>
  <si>
    <t>KiO6_2013.Jul.04</t>
  </si>
  <si>
    <t>KiO6_2014.Jun.04</t>
  </si>
  <si>
    <t>KiO6_2019.Jun.14</t>
  </si>
  <si>
    <t>KiS1_2011.Jul.04</t>
  </si>
  <si>
    <t>KiS2_2017.Jun.01</t>
  </si>
  <si>
    <t>KiS4_2017.Jun.01</t>
  </si>
  <si>
    <t>KiS4</t>
  </si>
  <si>
    <t>KiS5_2014.Jun.13</t>
  </si>
  <si>
    <t>KiS5_2015.Jun.16</t>
  </si>
  <si>
    <t>KiS5_2016.Jul.15</t>
  </si>
  <si>
    <t>KiS6_2011.Jul.26</t>
  </si>
  <si>
    <t>KiS6</t>
  </si>
  <si>
    <t>KiS6_2012.Jul.09</t>
  </si>
  <si>
    <t>KiS6_2013.Jul.04</t>
  </si>
  <si>
    <t>KiS6_2014.Jun.16</t>
  </si>
  <si>
    <t>KiS6_2015.Jun.26</t>
  </si>
  <si>
    <t>KiS6_2016.Jul.01</t>
  </si>
  <si>
    <t>KiS6_2017.Jun.09</t>
  </si>
  <si>
    <t>KiS7_2012.Jul.09</t>
  </si>
  <si>
    <t>KiS7_2013.Jul.03</t>
  </si>
  <si>
    <t>KiS7_2014.Jun.04</t>
  </si>
  <si>
    <t>KiS7_2015.Jun.25</t>
  </si>
  <si>
    <t>KiS7_2019.Jun.13</t>
  </si>
  <si>
    <t>KiW1_2012.Jun.28</t>
  </si>
  <si>
    <t>Sisyra terminalis</t>
  </si>
  <si>
    <t>KiW1_2019.Jun.28</t>
  </si>
  <si>
    <t>KiW3_2011.Jul.12</t>
  </si>
  <si>
    <t>KiW3</t>
  </si>
  <si>
    <t>KiW4_2017.Jun.02</t>
  </si>
  <si>
    <t>KiW4_2019.Jun.18</t>
  </si>
  <si>
    <t>KiW5_2015.Jul.01</t>
  </si>
  <si>
    <t>KiW5_2019.Jun.17</t>
  </si>
  <si>
    <t>KiW6_2011.Jul.27</t>
  </si>
  <si>
    <t>KiW6_2013.Jul.04</t>
  </si>
  <si>
    <t>KiW6_2014.Jun.16</t>
  </si>
  <si>
    <t>KiW6_2015.Jun.26</t>
  </si>
  <si>
    <t>KiW7_2012.Jul.05</t>
  </si>
  <si>
    <t>KiW7_2014.Jun.16</t>
  </si>
  <si>
    <t>KiW7_2015.Jun.26</t>
  </si>
  <si>
    <t>KiW7_2016.Jul.01</t>
  </si>
  <si>
    <t>Bieb_2009.Apr.08</t>
  </si>
  <si>
    <t>Elodes minuta-Gr.</t>
  </si>
  <si>
    <t>KiO2_2011.Jul.14</t>
  </si>
  <si>
    <t>Hydroptila sp.</t>
  </si>
  <si>
    <t>KiO2_2012.Jul.04</t>
  </si>
  <si>
    <t>KiO2_2017.Jun.02</t>
  </si>
  <si>
    <t>KiO3_2009.Apr.09</t>
  </si>
  <si>
    <t>KiO3_2012.Jul.12</t>
  </si>
  <si>
    <t>KiO4_2016.Jul.05</t>
  </si>
  <si>
    <t>KiO5_2012.Jun.27</t>
  </si>
  <si>
    <t>KiO5_2016.Jul.05</t>
  </si>
  <si>
    <t>KiS2_2012.Jun.28</t>
  </si>
  <si>
    <t>KiS2_2016.Jul.13</t>
  </si>
  <si>
    <t>KiW1_2010.Apr.26</t>
  </si>
  <si>
    <t>KiO3_2008.Jun.11</t>
  </si>
  <si>
    <t>Hydrophilidae Gen. sp.</t>
  </si>
  <si>
    <t>KiS4_2018.Jun.07</t>
  </si>
  <si>
    <t>Hygrotus sp.</t>
  </si>
  <si>
    <t>Potamopyrgus antipodarum</t>
  </si>
  <si>
    <t>KiO2_2014.Jun.12</t>
  </si>
  <si>
    <t>KiO3_2011.Jul.21</t>
  </si>
  <si>
    <t>KiO3_2012.Mrz.21</t>
  </si>
  <si>
    <t>KiO3_2013.Apr.25</t>
  </si>
  <si>
    <t>KiO3_2014.Mrz.10</t>
  </si>
  <si>
    <t>KiO3_2015.Jul.01</t>
  </si>
  <si>
    <t>KiO3_2016.Apr.25</t>
  </si>
  <si>
    <t>KiO3_2017.Mrz.28</t>
  </si>
  <si>
    <t>KiO3_2017.Jun.02</t>
  </si>
  <si>
    <t>KiO3_2019.Apr.01</t>
  </si>
  <si>
    <t>KiO4_2010.Jun.29</t>
  </si>
  <si>
    <t>KiO4_2011.Jul.21</t>
  </si>
  <si>
    <t>KiO4_2012.Jun.27</t>
  </si>
  <si>
    <t>KiO4_2015.Jun.30</t>
  </si>
  <si>
    <t>Bathyomphalus contortus</t>
  </si>
  <si>
    <t>KiS1_2012.Jul.03</t>
  </si>
  <si>
    <t>KiS1_2013.Jul.01</t>
  </si>
  <si>
    <t>KiS1_2014.Jun.10</t>
  </si>
  <si>
    <t>KiS1_2015.Jun.16</t>
  </si>
  <si>
    <t>KiS1_2016.Jul.13</t>
  </si>
  <si>
    <t>KiS1_2017.Jun.01</t>
  </si>
  <si>
    <t>KiS1_2019.Jun.27</t>
  </si>
  <si>
    <t>KiS2_2014.Jun.10</t>
  </si>
  <si>
    <t>KiS2_2015.Jun.16</t>
  </si>
  <si>
    <t>KiS2_2019.Jun.27</t>
  </si>
  <si>
    <t>KiS3_2010.Jun.24</t>
  </si>
  <si>
    <t>KiS3</t>
  </si>
  <si>
    <t>KiS3_2014.Jun.11</t>
  </si>
  <si>
    <t>KiS5_2013.Jul.10</t>
  </si>
  <si>
    <t>KiS5_2019.Jun.17</t>
  </si>
  <si>
    <t>KiS7_2011.Jul.26</t>
  </si>
  <si>
    <t>KiW1_2011.Apr.20</t>
  </si>
  <si>
    <t>KiW1_2014.Jun.10</t>
  </si>
  <si>
    <t>KiW1_2016.Apr.25</t>
  </si>
  <si>
    <t>KiW1_2017.Jun.07</t>
  </si>
  <si>
    <t>KiW2_2012.Jun.28</t>
  </si>
  <si>
    <t>KiW2</t>
  </si>
  <si>
    <t>KiW2_2014.Jun.10</t>
  </si>
  <si>
    <t>KiW2_2015.Jul.02</t>
  </si>
  <si>
    <t>KiW2_2016.Jul.12</t>
  </si>
  <si>
    <t>KiW2_2018.Jun.05</t>
  </si>
  <si>
    <t>KiW2_2019.Jun.19</t>
  </si>
  <si>
    <t>KiW4_2013.Jul.08</t>
  </si>
  <si>
    <t>KiW4_2014.Jun.12</t>
  </si>
  <si>
    <t>KiW4_2018.Jun.07</t>
  </si>
  <si>
    <t>KiW5_2011.Jul.21</t>
  </si>
  <si>
    <t>KiW5_2012.Jun.27</t>
  </si>
  <si>
    <t>KiW5_2013.Jul.10</t>
  </si>
  <si>
    <t>KiW5_2014.Jun.12</t>
  </si>
  <si>
    <t>KiW7_2013.Jul.04</t>
  </si>
  <si>
    <t>Nebrioporus elegans</t>
  </si>
  <si>
    <t>Caenis beskidensis</t>
  </si>
  <si>
    <t>Caenis sp.</t>
  </si>
  <si>
    <t>KiO1_2019.Jun.19</t>
  </si>
  <si>
    <t>Caenis macrura</t>
  </si>
  <si>
    <t>Caenis horaria</t>
  </si>
  <si>
    <t>Caenis robusta</t>
  </si>
  <si>
    <t>Amphinemura sp.</t>
  </si>
  <si>
    <t>Limnius perrisi</t>
  </si>
  <si>
    <t>Limnius sp.</t>
  </si>
  <si>
    <t>Micrasema longulum</t>
  </si>
  <si>
    <t>Micrasema minimum</t>
  </si>
  <si>
    <t>Nemoura sp.</t>
  </si>
  <si>
    <t>Psychomyia pusilla</t>
  </si>
  <si>
    <t>Limnius volckmari</t>
  </si>
  <si>
    <t>Corixidae Gen. sp.</t>
  </si>
  <si>
    <t>Beraeodes minutus</t>
  </si>
  <si>
    <t>Laccobius sp.</t>
  </si>
  <si>
    <t>Bieb_2002.Jun.12</t>
  </si>
  <si>
    <t>Bieb_2007.Jul.12</t>
  </si>
  <si>
    <t>Bieb_2014.Jun.17</t>
  </si>
  <si>
    <t>KiO1_2010.Jun.24</t>
  </si>
  <si>
    <t>KiO1_2013.Jul.02</t>
  </si>
  <si>
    <t>KiO1_2016.Jul.13</t>
  </si>
  <si>
    <t>KiO2_2015.Jul.03</t>
  </si>
  <si>
    <t>KiO3_2002.Jul.02</t>
  </si>
  <si>
    <t>KiO3_2006.Jun.21</t>
  </si>
  <si>
    <t>KiO3_2007.Apr.12</t>
  </si>
  <si>
    <t>KiO3_2007.Jul.20</t>
  </si>
  <si>
    <t>KiO3_2008.Apr.28</t>
  </si>
  <si>
    <t>KiO3_2009.Jun.23</t>
  </si>
  <si>
    <t>KiO3_2010.Jun.28</t>
  </si>
  <si>
    <t>KiO3_2011.Apr.20</t>
  </si>
  <si>
    <t>KiO3_2013.Jul.01</t>
  </si>
  <si>
    <t>KiO3_2014.Jun.12</t>
  </si>
  <si>
    <t>KiO3_2016.Jul.06</t>
  </si>
  <si>
    <t>KiO4_2013.Jul.10</t>
  </si>
  <si>
    <t>KiO5_2014.Jun.13</t>
  </si>
  <si>
    <t>Deronectes latus</t>
  </si>
  <si>
    <t>KiS3_2015.Jun.17</t>
  </si>
  <si>
    <t>KiS4_2014.Jun.11</t>
  </si>
  <si>
    <t>KiS4_2015.Jul.02</t>
  </si>
  <si>
    <t>KiS4_2016.Jul.06</t>
  </si>
  <si>
    <t>KiS4_2019.Jun.18</t>
  </si>
  <si>
    <t>KiS5_2012.Jul.05</t>
  </si>
  <si>
    <t>Sigara sp.</t>
  </si>
  <si>
    <t>KiW1_2005.Mrz.22</t>
  </si>
  <si>
    <t>KiW1_2006.Jul.13</t>
  </si>
  <si>
    <t>KiW1_2007.Apr.12</t>
  </si>
  <si>
    <t>KiW1_2008.Apr.28</t>
  </si>
  <si>
    <t>KiW1_2014.Mrz.10</t>
  </si>
  <si>
    <t>KiW1_2017.Mrz.28</t>
  </si>
  <si>
    <t>KiW2_2011.Jul.05</t>
  </si>
  <si>
    <t>KiW2_2017.Jun.07</t>
  </si>
  <si>
    <t>KiW3_2010.Jun.28</t>
  </si>
  <si>
    <t>KiW3_2013.Jul.08</t>
  </si>
  <si>
    <t>KiW3_2014.Jun.11</t>
  </si>
  <si>
    <t>KiW3_2017.Jun.01</t>
  </si>
  <si>
    <t>KiW4_2010.Jun.23</t>
  </si>
  <si>
    <t>KiW5_2010.Jun.23</t>
  </si>
  <si>
    <t>KiW5_2016.Jul.05</t>
  </si>
  <si>
    <t>KiW5_2017.Jun.02</t>
  </si>
  <si>
    <t>Pisidium sp.</t>
  </si>
  <si>
    <t>KiO1_2011.Jul.05</t>
  </si>
  <si>
    <t>KiO1_2012.Jul.12</t>
  </si>
  <si>
    <t>KiO1_2014.Jun.11</t>
  </si>
  <si>
    <t>KiO1_2015.Jun.17</t>
  </si>
  <si>
    <t>KiO1_2018.Jun.05</t>
  </si>
  <si>
    <t>KiO2_2010.Jun.28</t>
  </si>
  <si>
    <t>KiO3_2005.Mrz.22</t>
  </si>
  <si>
    <t>KiO4_2014.Jun.13</t>
  </si>
  <si>
    <t>KiO5_2010.Jun.25</t>
  </si>
  <si>
    <t>KiO5_2019.Jun.17</t>
  </si>
  <si>
    <t>KiS1_2010.Jun.23</t>
  </si>
  <si>
    <t>KiS2_2010.Jun.24</t>
  </si>
  <si>
    <t>KiS2_2011.Jul.04</t>
  </si>
  <si>
    <t>KiS2_2013.Jul.01</t>
  </si>
  <si>
    <t>KiS3_2011.Jul.05</t>
  </si>
  <si>
    <t>KiS3_2013.Jul.02</t>
  </si>
  <si>
    <t>KiS3_2017.Jun.07</t>
  </si>
  <si>
    <t>KiS4_2010.Jun.23</t>
  </si>
  <si>
    <t>KiS4_2011.Jul.12</t>
  </si>
  <si>
    <t>KiW1_2010.Jun.25</t>
  </si>
  <si>
    <t>KiW1_2013.Apr.09</t>
  </si>
  <si>
    <t>KiW1_2015.Jul.02</t>
  </si>
  <si>
    <t>KiW1_2016.Jul.12</t>
  </si>
  <si>
    <t>KiW1_2018.Jun.05</t>
  </si>
  <si>
    <t>KiW2_2013.Jul.02</t>
  </si>
  <si>
    <t>KiW3_2015.Jun.17</t>
  </si>
  <si>
    <t>KiW3_2016.Jul.12</t>
  </si>
  <si>
    <t>KiW4_2015.Jul.01</t>
  </si>
  <si>
    <t>Agapetus sp.</t>
  </si>
  <si>
    <t>Empididae Gen. sp.</t>
  </si>
  <si>
    <t>Ephemerella mucronata</t>
  </si>
  <si>
    <t>Psychodidae Gen. sp.</t>
  </si>
  <si>
    <t>Adicella reducta</t>
  </si>
  <si>
    <t>Habrophlebia lauta</t>
  </si>
  <si>
    <t>Serratella ignita</t>
  </si>
  <si>
    <t>Ephemerellidae Gen. sp.</t>
  </si>
  <si>
    <t>Clinocerinae Gen. sp.</t>
  </si>
  <si>
    <t>Gyraulus albus</t>
  </si>
  <si>
    <t>Torleya major</t>
  </si>
  <si>
    <t>Dixa sp.</t>
  </si>
  <si>
    <t>Hesperocorixa linnaei</t>
  </si>
  <si>
    <t>Helophorus sp.</t>
  </si>
  <si>
    <t>Centroptilum luteolum</t>
  </si>
  <si>
    <t>Corophium sp.</t>
  </si>
  <si>
    <t>Helophorus aquaticus</t>
  </si>
  <si>
    <t>Procloeon bifidum</t>
  </si>
  <si>
    <t>KiO5_2011.Jul.12</t>
  </si>
  <si>
    <t>Veliidae Gen. sp.</t>
  </si>
  <si>
    <t>KiO5_2013.Jul.10</t>
  </si>
  <si>
    <t>Leptocerus interruptus</t>
  </si>
  <si>
    <t>Brychius elevatus</t>
  </si>
  <si>
    <t>Helophorus brevipalpis</t>
  </si>
  <si>
    <t>Habrophlebia sp.</t>
  </si>
  <si>
    <t>Gyraulus laevis</t>
  </si>
  <si>
    <t>Ephemerella sp.</t>
  </si>
  <si>
    <t>Gyraulus sp.</t>
  </si>
  <si>
    <t>Corophium curvispinum</t>
  </si>
  <si>
    <t>Corophium robustum</t>
  </si>
  <si>
    <t>Jaera istri</t>
  </si>
  <si>
    <t>KiS3_2012.Jul.12</t>
  </si>
  <si>
    <t>Velia sp.</t>
  </si>
  <si>
    <t>KiS4_2012.Jul.12</t>
  </si>
  <si>
    <t>KiS4_2013.Jul.08</t>
  </si>
  <si>
    <t>KiS5_2010.Jun.25</t>
  </si>
  <si>
    <t>KiW1_2008.Jun.11</t>
  </si>
  <si>
    <t>KiW1_2009.Mai.07</t>
  </si>
  <si>
    <t>KiW1_2009.Jun.13</t>
  </si>
  <si>
    <t>KiW1_2012.Mrz.21</t>
  </si>
  <si>
    <t>KiW1_2013.Jun.27</t>
  </si>
  <si>
    <t>KiW2_2010.Jun.25</t>
  </si>
  <si>
    <t>KiW3_2012.Jul.03</t>
  </si>
  <si>
    <t>KiW4_2012.Jul.04</t>
  </si>
  <si>
    <t>Helophorus minutus</t>
  </si>
  <si>
    <t>Dytiscidae Gen. sp.</t>
  </si>
  <si>
    <t>Tinodes rostocki</t>
  </si>
  <si>
    <t>Haliplus sp.</t>
  </si>
  <si>
    <t>Psychomyiidae Gen. Sp.</t>
  </si>
  <si>
    <t>Anomalopterygella chauviniana</t>
  </si>
  <si>
    <t>Baetis alpinus</t>
  </si>
  <si>
    <t>Baetis muticus</t>
  </si>
  <si>
    <t>Baetis rhodani</t>
  </si>
  <si>
    <t>Baetis sp.</t>
  </si>
  <si>
    <t>Eloeophila sp.</t>
  </si>
  <si>
    <t>Leuctra nigra</t>
  </si>
  <si>
    <t>Leuctra sp.</t>
  </si>
  <si>
    <t>Protonemura sp.</t>
  </si>
  <si>
    <t>Silo pallipes</t>
  </si>
  <si>
    <t>Baetis fuscatus/scambus</t>
  </si>
  <si>
    <t>Baetis vernus</t>
  </si>
  <si>
    <t>Silo nigricornis</t>
  </si>
  <si>
    <t>Glossosoma sp.</t>
  </si>
  <si>
    <t>Goeridae Gen. sp.</t>
  </si>
  <si>
    <t>Lepidostoma basale</t>
  </si>
  <si>
    <t>Silo piceus</t>
  </si>
  <si>
    <t>Baetidae Gen. sp.</t>
  </si>
  <si>
    <t>Baetis niger</t>
  </si>
  <si>
    <t>Silo nigricornis/piceus</t>
  </si>
  <si>
    <t>Leptophlebia marginata</t>
  </si>
  <si>
    <t>Silo sp.</t>
  </si>
  <si>
    <t>Lype reducta</t>
  </si>
  <si>
    <t>Orectochilus villosus</t>
  </si>
  <si>
    <t>Lype sp.</t>
  </si>
  <si>
    <t>Baetis alpinus/lutheri/melanonyx/vardarensis</t>
  </si>
  <si>
    <t>Lepidostoma hirtum</t>
  </si>
  <si>
    <t>Mystacides azurea</t>
  </si>
  <si>
    <t>Oecetis testacea</t>
  </si>
  <si>
    <t>Baetis lutheri</t>
  </si>
  <si>
    <t>Bithynia tentaculata</t>
  </si>
  <si>
    <t>Helobdella stagnalis</t>
  </si>
  <si>
    <t>Cyrnus trimaculatus</t>
  </si>
  <si>
    <t>Mystacides longicornis/nigra</t>
  </si>
  <si>
    <t>Oecetis furva</t>
  </si>
  <si>
    <t>Oecetis notata</t>
  </si>
  <si>
    <t>Leuctra geniculata</t>
  </si>
  <si>
    <t>Mystacides sp.</t>
  </si>
  <si>
    <t>Baetis vardarensis</t>
  </si>
  <si>
    <t>Lype phaeopa</t>
  </si>
  <si>
    <t>Pomatinus substriatus</t>
  </si>
  <si>
    <t>Cheumatopsyche lepida</t>
  </si>
  <si>
    <t>Lepidostoma sp.</t>
  </si>
  <si>
    <t>Helobdella sp.</t>
  </si>
  <si>
    <t>KiS3_2016.Jul.12</t>
  </si>
  <si>
    <t>KiS5_2011.Jul.05</t>
  </si>
  <si>
    <t>KiW1_2007.Jul.22</t>
  </si>
  <si>
    <t>KiW1_2011.Jul.04</t>
  </si>
  <si>
    <t>KiW1_2015.Mrz.17</t>
  </si>
  <si>
    <t>KiW4_2011.Jul.27</t>
  </si>
  <si>
    <t>Oecetis ochracea</t>
  </si>
  <si>
    <t>Leptophlebiidae gen. Sp.</t>
  </si>
  <si>
    <t>Leptoceridae Gen. sp.</t>
  </si>
  <si>
    <t>Siphonoperla sp.</t>
  </si>
  <si>
    <t>Anisus vortex</t>
  </si>
  <si>
    <t>Ancylus fluviatilis</t>
  </si>
  <si>
    <t>Paraleptophlebia submarginata</t>
  </si>
  <si>
    <t>Athripsodes sp.</t>
  </si>
  <si>
    <t>Athripsodes bilineatus ssp.</t>
  </si>
  <si>
    <t>Athripsodes albifrons</t>
  </si>
  <si>
    <t>Aphelocheirus aestivalis</t>
  </si>
  <si>
    <t>Athripsodes cinereus</t>
  </si>
  <si>
    <t>Ceraclea dissimilis</t>
  </si>
  <si>
    <t>Ceraclea albimacula</t>
  </si>
  <si>
    <t>Antocha sp.</t>
  </si>
  <si>
    <t>Ceraclea sp.</t>
  </si>
  <si>
    <t>Isoperla sp.</t>
  </si>
  <si>
    <t>Rhithrogena semicolorata-Gr.</t>
  </si>
  <si>
    <t>Rhithrogena sp.</t>
  </si>
  <si>
    <t>Polycentropus flavomaculatus ssp.</t>
  </si>
  <si>
    <t>Brachyptera sp.</t>
  </si>
  <si>
    <t>Polycelis nigra/tenuis</t>
  </si>
  <si>
    <t>Polycelis sp.</t>
  </si>
  <si>
    <t>Brachycentrus sp.</t>
  </si>
  <si>
    <t>Platambus maculatus</t>
  </si>
  <si>
    <t>Brachycentrus maculatus</t>
  </si>
  <si>
    <t>Habroleptoides confusa</t>
  </si>
  <si>
    <t>Polycelis tenuis</t>
  </si>
  <si>
    <t>Rhithrogena savoiensis</t>
  </si>
  <si>
    <t>Brachyptera risi</t>
  </si>
  <si>
    <t>Brachyptera seticornis</t>
  </si>
  <si>
    <t>Polycentropus sp.</t>
  </si>
  <si>
    <t>Brachycentrus subnubilus</t>
  </si>
  <si>
    <t>Polycentropus irroratus</t>
  </si>
  <si>
    <t>Neureclipsis bimaculata</t>
  </si>
  <si>
    <t>Taeniopteryx schoenemundi</t>
  </si>
  <si>
    <t>Brachycentrus montanus</t>
  </si>
  <si>
    <t>Agabus sp.</t>
  </si>
  <si>
    <t>Hydrometra stagnorum</t>
  </si>
  <si>
    <t>Physa fontinalis</t>
  </si>
  <si>
    <t>Polycentropodidae Gen. sp.</t>
  </si>
  <si>
    <t>Heptageniidae Gen. sp.</t>
  </si>
  <si>
    <t>Sphaeriidae Gen. sp.</t>
  </si>
  <si>
    <t>Ecclisopteryx dalecarlica</t>
  </si>
  <si>
    <t>Epeorus assimilis</t>
  </si>
  <si>
    <t>Sericostoma flavicorne/personatum</t>
  </si>
  <si>
    <t>Ecdyonurus sp.</t>
  </si>
  <si>
    <t>Ecdyonurus venosus</t>
  </si>
  <si>
    <t>Ecdyonurus venosus-Gr.</t>
  </si>
  <si>
    <t>Heptagenia sp.</t>
  </si>
  <si>
    <t>Ecdyonurus helveticus-Gr.</t>
  </si>
  <si>
    <t>Drusus annulatus/biguttatus</t>
  </si>
  <si>
    <t>Ecdyonurus torrentis</t>
  </si>
  <si>
    <t>Asellus aquaticus</t>
  </si>
  <si>
    <t>Ecclisopteryx madida</t>
  </si>
  <si>
    <t>Heptagenia sulphurea</t>
  </si>
  <si>
    <t>Heptagenia flava</t>
  </si>
  <si>
    <t>Atrichops crassipes</t>
  </si>
  <si>
    <t>Goera pilosa</t>
  </si>
  <si>
    <t>Hemiclepsis marginata</t>
  </si>
  <si>
    <t>Coenagrionidae Gen. sp.</t>
  </si>
  <si>
    <t>Electrogena affinis</t>
  </si>
  <si>
    <t>Platycnemis pennipes</t>
  </si>
  <si>
    <t>Electrogena ujhelyii</t>
  </si>
  <si>
    <t>Oligoneuriella rhenana</t>
  </si>
  <si>
    <t>Pyrrhosoma nymphula</t>
  </si>
  <si>
    <t>Planorbis planorbis</t>
  </si>
  <si>
    <t>Potamanthus luteus</t>
  </si>
  <si>
    <t>Stylaria lacustris</t>
  </si>
  <si>
    <t>Ecdyonurus dispar</t>
  </si>
  <si>
    <t>Hydropsyche dinarica</t>
  </si>
  <si>
    <t>Hydropsyche instabilis</t>
  </si>
  <si>
    <t>Hydropsyche siltalai</t>
  </si>
  <si>
    <t>Hydropsyche sp.</t>
  </si>
  <si>
    <t>Hydropsyche fulvipes</t>
  </si>
  <si>
    <t>Hydropsyche pellucidula-Gr.</t>
  </si>
  <si>
    <t>Hydropsyche saxonica</t>
  </si>
  <si>
    <t>Hydropsyche contubernalis ssp.</t>
  </si>
  <si>
    <t>Enchytraeidae Gen. sp.</t>
  </si>
  <si>
    <t>Odontocerum albicorne</t>
  </si>
  <si>
    <t>Rhyacophila nubila</t>
  </si>
  <si>
    <t>Rhyacophila tristis</t>
  </si>
  <si>
    <t>Rhyacophila obliterata</t>
  </si>
  <si>
    <t>Sphaerium sp.</t>
  </si>
  <si>
    <t>Galba truncatula</t>
  </si>
  <si>
    <t>Hydatophylax infumatus</t>
  </si>
  <si>
    <t>Rhyacophila sp.</t>
  </si>
  <si>
    <t>Sphaerium corneum</t>
  </si>
  <si>
    <t>Glyphotaelius pellucidus</t>
  </si>
  <si>
    <t>Chrysopilus sp.</t>
  </si>
  <si>
    <t>Sphaerium rivicola</t>
  </si>
  <si>
    <t>Glossiphoniidae Gen. sp.</t>
  </si>
  <si>
    <t>Limnephilidae Gen. sp.</t>
  </si>
  <si>
    <t>Chaetopteryx villosa ssp.</t>
  </si>
  <si>
    <t>Potamophylax sp.</t>
  </si>
  <si>
    <t>Sialis fuliginosa</t>
  </si>
  <si>
    <t>Potamophylax cingulatus/latipennis/luctuosus</t>
  </si>
  <si>
    <t>Sialis sp.</t>
  </si>
  <si>
    <t>Potamophylax rotundipennis</t>
  </si>
  <si>
    <t>Limnephilus sp.</t>
  </si>
  <si>
    <t>Nepa cinerea</t>
  </si>
  <si>
    <t>Plectrocnemia conspersa ssp.</t>
  </si>
  <si>
    <t>Dugesia gonocephala</t>
  </si>
  <si>
    <t>Dugesia sp.</t>
  </si>
  <si>
    <t>Dugesia lugubris/polychroa</t>
  </si>
  <si>
    <t>Dugesia lugubris</t>
  </si>
  <si>
    <t>Dugesia tigrina</t>
  </si>
  <si>
    <t>Limoniidae Gen. sp.</t>
  </si>
  <si>
    <t>Glossiphonia complanata</t>
  </si>
  <si>
    <t>Gammarus roeselii</t>
  </si>
  <si>
    <t>Gammarus sp.</t>
  </si>
  <si>
    <t>Gammarus pulex</t>
  </si>
  <si>
    <t>Gammarus fossarum</t>
  </si>
  <si>
    <t>Glossiphonia concolor</t>
  </si>
  <si>
    <t>Gammaridae Gen. sp.</t>
  </si>
  <si>
    <t>Glossiphonia sp.</t>
  </si>
  <si>
    <t>Stratiomyiidae Gen. sp.</t>
  </si>
  <si>
    <t>Anabolia nervosa</t>
  </si>
  <si>
    <t>Diura bicaudata</t>
  </si>
  <si>
    <t>Perlodes microcephalus</t>
  </si>
  <si>
    <t>Radix sp.</t>
  </si>
  <si>
    <t>Radix balthica</t>
  </si>
  <si>
    <t>Ephemera danica</t>
  </si>
  <si>
    <t>Atherix ibis</t>
  </si>
  <si>
    <t>Halesus digitatus/radiatus/tesselatus</t>
  </si>
  <si>
    <t>Erpobdella sp.</t>
  </si>
  <si>
    <t>Dinocras cephalotes</t>
  </si>
  <si>
    <t>Niphargus sp.</t>
  </si>
  <si>
    <t>Dendrocoelum lacteum</t>
  </si>
  <si>
    <t>Erpobdella octoculata</t>
  </si>
  <si>
    <t>Theromyzon tessulatum</t>
  </si>
  <si>
    <t>Erpobdella nigricollis</t>
  </si>
  <si>
    <t>Gomphidae Gen. sp.</t>
  </si>
  <si>
    <t>Erpobdellidae Gen. sp.</t>
  </si>
  <si>
    <t>Erpobdella vilnensis</t>
  </si>
  <si>
    <t>Erpobdella testacea</t>
  </si>
  <si>
    <t>Gomphus vulgatissimus</t>
  </si>
  <si>
    <t>Viviparus viviparus</t>
  </si>
  <si>
    <t>Onychogomphus forcipatus ssp.</t>
  </si>
  <si>
    <t>Ophiogomphus cecilia</t>
  </si>
  <si>
    <t>Calopteryx virgo</t>
  </si>
  <si>
    <t>Calopteryx sp.</t>
  </si>
  <si>
    <t>Calopteryx splendens</t>
  </si>
  <si>
    <t>Stylodrilus heringianus</t>
  </si>
  <si>
    <t>Lumbriculidae Gen. sp.</t>
  </si>
  <si>
    <t>Dicranota sp.</t>
  </si>
  <si>
    <t>Tabanidae Gen. sp.</t>
  </si>
  <si>
    <t>Tipulidae Gen. sp.</t>
  </si>
  <si>
    <t>Cordulegaster boltonii</t>
  </si>
  <si>
    <t>Cordulegaster bidentata</t>
  </si>
  <si>
    <t>Piscicolidae Gen. sp.</t>
  </si>
  <si>
    <t>Piscicola geometra</t>
  </si>
  <si>
    <t>Corbicula fluminea</t>
  </si>
  <si>
    <t>Eiseniella tetraedra</t>
  </si>
  <si>
    <t>Lumbricidae Gen. sp.</t>
  </si>
  <si>
    <t>Haplotaxis gordioides</t>
  </si>
  <si>
    <t>Unio pictorum ssp.</t>
  </si>
  <si>
    <t>Anodonta anatina</t>
  </si>
  <si>
    <t>Unio tumidus ssp.</t>
  </si>
  <si>
    <t>Row Labels</t>
  </si>
  <si>
    <t>(blank)</t>
  </si>
  <si>
    <t>Grand Total</t>
  </si>
  <si>
    <t>Average of DOY</t>
  </si>
  <si>
    <t>Sum of Abundance_per_m2</t>
  </si>
  <si>
    <t>weight</t>
  </si>
  <si>
    <t>Sum of weight</t>
  </si>
  <si>
    <t>CWM</t>
  </si>
  <si>
    <t>year</t>
  </si>
  <si>
    <t>log_abund</t>
  </si>
  <si>
    <t>log_weight</t>
  </si>
  <si>
    <t>Sum of log_abund</t>
  </si>
  <si>
    <t>Sum of log_weight</t>
  </si>
  <si>
    <t>log_CWM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</si>
</sst>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494.665559490742" createdVersion="6" refreshedVersion="6" minRefreshableVersion="3" recordCount="10666" xr:uid="{00000000-000A-0000-FFFF-FFFF06000000}">
  <cacheSource type="worksheet">
    <worksheetSource ref="A1:M1048576" sheet="RMO_sizes"/>
  </cacheSource>
  <cacheFields count="13">
    <cacheField name="sample" numFmtId="0">
      <sharedItems containsBlank="1" count="304">
        <s v="Auba_2017.Mrz.16"/>
        <s v="KiO3_2018.Jun.07"/>
        <s v="KiW1_2019.Apr.01"/>
        <s v="KiO2_2016.Jul.06"/>
        <s v="Auba_2018.Jun.15"/>
        <s v="KiW5_2018.Jun.11"/>
        <s v="Auba_2001.Sep.04"/>
        <s v="Auba_2002.Jun.14"/>
        <s v="Auba_2009.Jun.23"/>
        <s v="Auba_2013.Mrz.20"/>
        <s v="Auba_2019.Jul.05"/>
        <s v="Bieb_2001.Aug.30"/>
        <s v="Bieb_2006.Apr.10"/>
        <s v="Bieb_2011.Mrz.24"/>
        <s v="Bieb_2019.Apr.02"/>
        <s v="KiW6_2016.Jul.01"/>
        <s v="KiW7_2011.Jul.27"/>
        <s v="Auba_2009.Apr.08"/>
        <s v="Bieb_2010.Mrz.16"/>
        <s v="KiS6_2015.Jun.26"/>
        <s v="Auba_2007.Mrz.11"/>
        <s v="Auba_2010.Jun.29"/>
        <s v="Auba_2011.Mrz.24"/>
        <s v="Auba_2016.Jun.21"/>
        <s v="Auba_2018.Mrz.07"/>
        <s v="Bieb_2001.Jun.22"/>
        <s v="Bieb_2015.Jun.16"/>
        <s v="KiO3_2019.Jun.18"/>
        <s v="KiO6_2013.Jul.04"/>
        <s v="KiO7_2013.Jul.03"/>
        <s v="KiS6_2011.Jul.26"/>
        <s v="KiS6_2013.Jul.04"/>
        <s v="KiS6_2014.Jun.16"/>
        <s v="KiS7_2013.Jul.03"/>
        <s v="KiW1_2012.Jun.28"/>
        <s v="KiW7_2012.Jul.05"/>
        <s v="KiO7_2012.Jun.26"/>
        <s v="KiS5_2018.Jun.06"/>
        <s v="Auba_2008.Apr.23"/>
        <s v="KiO3_2009.Apr.09"/>
        <s v="Bieb_2006.Jul.13"/>
        <s v="KiO3_2010.Apr.26"/>
        <s v="KiO5_2012.Jun.27"/>
        <s v="Bieb_2013.Jun.17"/>
        <s v="KiO4_2011.Jul.21"/>
        <s v="KiS6_2012.Jul.09"/>
        <s v="KiS7_2011.Jul.26"/>
        <s v="Auba_2005.Jun.06"/>
        <s v="KiS5_2016.Jul.15"/>
        <s v="KiS7_2017.Jun.07"/>
        <s v="Bieb_2016.Jun.21"/>
        <s v="KiS2_2014.Jun.10"/>
        <s v="KiS2_2012.Jun.28"/>
        <s v="KiO3_2017.Jun.02"/>
        <s v="KiO6_2012.Jul.09"/>
        <s v="KiO3_2008.Jun.11"/>
        <s v="KiO6_2015.Jun.25"/>
        <s v="KiS7_2016.Jun.30"/>
        <s v="KiW1_2011.Apr.20"/>
        <s v="Auba_2001.Jun.21"/>
        <s v="Auba_2010.Mrz.16"/>
        <s v="KiO1_2013.Jul.02"/>
        <s v="KiO4_2012.Jun.27"/>
        <s v="KiO4_2013.Jul.10"/>
        <s v="KiO4_2016.Jul.05"/>
        <s v="KiO5_2014.Jun.13"/>
        <s v="KiS2_2016.Jul.13"/>
        <s v="KiS4_2015.Jul.02"/>
        <s v="KiS4_2016.Jul.06"/>
        <s v="KiS5_2012.Jul.05"/>
        <s v="KiW1_2005.Mrz.22"/>
        <s v="KiO3_2015.Mrz.17"/>
        <s v="Bieb_2001.Apr.26"/>
        <s v="Bieb_2007.Jul.12"/>
        <s v="KiO2_2010.Jun.28"/>
        <s v="KiS1_2013.Jul.01"/>
        <s v="KiW1_2013.Apr.09"/>
        <s v="KiW2_2013.Jul.02"/>
        <s v="Bieb_2011.Jul.25"/>
        <s v="Auba_2008.Jun.23"/>
        <s v="KiO2_2017.Jun.02"/>
        <s v="KiO3_2014.Mrz.10"/>
        <s v="KiO7_2015.Jun.25"/>
        <s v="KiO7_2016.Jun.30"/>
        <s v="KiS2_2017.Jun.01"/>
        <s v="KiS3_2014.Jun.11"/>
        <s v="KiO6_2018.Jun.06"/>
        <s v="KiS1_2018.Jun.05"/>
        <s v="KiS2_2018.Jun.05"/>
        <s v="Auba_2006.Apr.10"/>
        <s v="Auba_2017.Jun.12"/>
        <s v="Bieb_2004.Jul.09"/>
        <s v="KiO1_2016.Jul.13"/>
        <s v="KiO1_2018.Jun.05"/>
        <s v="KiO7_2019.Jun.13"/>
        <s v="KiS1_2011.Jul.04"/>
        <s v="KiS2_2013.Jul.01"/>
        <s v="KiS3_2015.Jun.17"/>
        <s v="KiS4_2013.Jul.08"/>
        <s v="KiS5_2015.Jun.16"/>
        <s v="KiS6_2016.Jul.01"/>
        <s v="KiS7_2012.Jul.09"/>
        <s v="KiS7_2019.Jun.13"/>
        <s v="KiW1_2017.Jun.07"/>
        <s v="KiW7_2014.Jun.16"/>
        <s v="KiW7_2018.Jun.06"/>
        <s v="Auba_2015.Mrz.10"/>
        <s v="KiW1_2014.Mrz.10"/>
        <s v="KiW3_2013.Jul.08"/>
        <s v="KiW5_2013.Jul.10"/>
        <s v="Bieb_2012.Mrz.19"/>
        <s v="KiS5_2010.Jun.25"/>
        <s v="Auba_2011.Jul.25"/>
        <s v="KiW7_2017.Jun.09"/>
        <s v="Bieb_2008.Apr.24"/>
        <s v="Bieb_2009.Apr.08"/>
        <s v="KiO2_2015.Jul.03"/>
        <s v="KiS1_2017.Jun.01"/>
        <s v="KiS4_2017.Jun.01"/>
        <s v="KiS7_2015.Jun.25"/>
        <s v="KiW3_2015.Jun.17"/>
        <s v="KiW4_2017.Jun.02"/>
        <s v="KiW4_2018.Jun.07"/>
        <s v="KiW1_2008.Apr.28"/>
        <s v="KiO3_2017.Mrz.28"/>
        <s v="Auba_2001.Apr.23"/>
        <s v="Auba_2005.Mrz.24"/>
        <s v="Auba_2007.Jul.12"/>
        <s v="Auba_2014.Mrz.11"/>
        <s v="Auba_2014.Jun.17"/>
        <s v="Bieb_2002.Jun.12"/>
        <s v="Bieb_2003.Jul.14"/>
        <s v="Bieb_2007.Mrz.22"/>
        <s v="Bieb_2013.Mrz.19"/>
        <s v="Bieb_2014.Jun.17"/>
        <s v="Bieb_2017.Jun.12"/>
        <s v="Bieb_2018.Mrz.07"/>
        <s v="KiO2_2012.Jul.04"/>
        <s v="KiO2_2014.Jun.12"/>
        <s v="KiO3_2005.Mrz.22"/>
        <s v="KiO3_2007.Jul.20"/>
        <s v="KiO3_2009.Jun.23"/>
        <s v="KiO3_2013.Apr.25"/>
        <s v="KiO5_2010.Jun.25"/>
        <s v="KiO5_2011.Jul.12"/>
        <s v="KiO5_2013.Jul.10"/>
        <s v="KiO5_2017.Jun.08"/>
        <s v="KiO5_2019.Jun.17"/>
        <s v="KiO6_2014.Jun.04"/>
        <s v="KiO6_2016.Jun.30"/>
        <s v="KiO7_2014.Jun.04"/>
        <s v="KiS1_2010.Jun.23"/>
        <s v="KiS1_2012.Jul.03"/>
        <s v="KiS2_2015.Jun.16"/>
        <s v="KiS3_2013.Jul.02"/>
        <s v="KiS3_2016.Jul.12"/>
        <s v="KiS3_2017.Jun.07"/>
        <s v="KiS4_2012.Jul.12"/>
        <s v="KiS4_2019.Jun.18"/>
        <s v="KiS5_2011.Jul.05"/>
        <s v="KiS5_2017.Jun.08"/>
        <s v="KiS6_2017.Jun.09"/>
        <s v="KiS7_2014.Jun.04"/>
        <s v="KiS7_2018.Jun.04"/>
        <s v="KiW1_2012.Mrz.21"/>
        <s v="KiW1_2014.Jun.10"/>
        <s v="KiW1_2015.Jul.02"/>
        <s v="KiW1_2016.Apr.25"/>
        <s v="KiW1_2016.Jul.12"/>
        <s v="KiW1_2018.Jun.05"/>
        <s v="KiW2_2010.Jun.25"/>
        <s v="KiW2_2012.Jun.28"/>
        <s v="KiW2_2014.Jun.10"/>
        <s v="KiW2_2016.Jul.12"/>
        <s v="KiW2_2017.Jun.07"/>
        <s v="KiW3_2011.Jul.12"/>
        <s v="KiW4_2011.Jul.27"/>
        <s v="KiW6_2011.Jul.27"/>
        <s v="KiW7_2013.Jul.04"/>
        <s v="KiW7_2016.Jul.01"/>
        <s v="KiW6_2013.Jul.04"/>
        <s v="Auba_2013.Jun.17"/>
        <s v="KiW1_2006.Jul.13"/>
        <s v="KiO6_2011.Jul.26"/>
        <s v="KiO3_2011.Jul.21"/>
        <s v="Auba_2012.Jun.21"/>
        <s v="KiO3_2018.Mrz.09"/>
        <s v="Bieb_2010.Jun.29"/>
        <s v="KiS2_2019.Jun.27"/>
        <s v="KiW5_2015.Jul.01"/>
        <s v="KiO1_2010.Jun.24"/>
        <s v="KiO1_2015.Jun.17"/>
        <s v="KiO3_2002.Jul.02"/>
        <s v="KiO3_2011.Apr.20"/>
        <s v="KiW1_2019.Jun.28"/>
        <s v="KiW3_2012.Jul.03"/>
        <s v="KiW4_2014.Jun.12"/>
        <s v="KiW3_2017.Jun.01"/>
        <s v="KiW7_2015.Jun.26"/>
        <s v="KiS1_2019.Jun.27"/>
        <s v="Bieb_2008.Jun.23"/>
        <s v="KiO3_2012.Jul.12"/>
        <s v="Bieb_2009.Jun.23"/>
        <s v="Auba_2012.Mrz.19"/>
        <s v="Auba_2003.Mrz.17"/>
        <s v="Bieb_2018.Jun.15"/>
        <s v="Auba_2019.Apr.02"/>
        <s v="KiW4_2013.Jul.08"/>
        <s v="Auba_2004.Jul.10"/>
        <s v="Auba_2015.Jun.16"/>
        <s v="Bieb_2014.Mrz.11"/>
        <s v="Bieb_2017.Mrz.16"/>
        <s v="Bieb_2019.Jul.05"/>
        <s v="KiO1_2017.Jun.07"/>
        <s v="KiO6_2019.Jun.14"/>
        <s v="KiO7_2018.Jun.04"/>
        <s v="KiS4_2014.Jun.11"/>
        <s v="KiS5_2019.Jun.17"/>
        <s v="KiW1_2007.Apr.12"/>
        <s v="KiW1_2015.Mrz.17"/>
        <s v="KiW1_2018.Mrz.09"/>
        <s v="KiW3_2010.Jun.28"/>
        <s v="KiW3_2014.Jun.11"/>
        <s v="KiW3_2016.Jul.12"/>
        <s v="KiW5_2011.Jul.21"/>
        <s v="Bieb_2015.Mrz.25"/>
        <s v="KiW4_2016.Jul.06"/>
        <s v="KiS4_2010.Jun.23"/>
        <s v="KiS5_2013.Jul.10"/>
        <s v="KiW1_2008.Jun.11"/>
        <s v="KiO5_2016.Jul.05"/>
        <s v="KiW1_2010.Apr.26"/>
        <s v="KiW6_2017.Jun.09"/>
        <s v="KiW6_2015.Jun.26"/>
        <s v="KiO1_2011.Jul.05"/>
        <s v="KiO2_2011.Jul.14"/>
        <s v="KiO4_2017.Jun.08"/>
        <s v="KiO7_2011.Jul.26"/>
        <s v="KiS4_2018.Jun.07"/>
        <s v="KiW1_2010.Jun.25"/>
        <s v="KiW1_2017.Mrz.28"/>
        <s v="KiW2_2015.Jul.02"/>
        <s v="KiW2_2018.Jun.05"/>
        <s v="KiW2_2019.Jun.19"/>
        <s v="KiW5_2016.Jul.05"/>
        <s v="KiW6_2014.Jun.16"/>
        <s v="Bieb_2012.Jun.21"/>
        <s v="KiO3_2010.Jun.28"/>
        <s v="KiS4_2011.Jul.12"/>
        <s v="KiO2_2013.Jul.08"/>
        <s v="KiO3_2013.Jul.01"/>
        <s v="KiW7_2019.Jun.14"/>
        <s v="KiS2_2011.Jul.04"/>
        <s v="KiO3_2008.Apr.28"/>
        <s v="Auba_2003.Jul.15"/>
        <s v="Auba_2004.Apr.06"/>
        <s v="Bieb_2004.Apr.05"/>
        <s v="Bieb_2016.Apr.11"/>
        <s v="KiO1_2014.Jun.11"/>
        <s v="KiO3_2006.Jun.21"/>
        <s v="KiO5_2018.Jun.06"/>
        <s v="KiS1_2015.Jun.16"/>
        <s v="KiW1_2011.Jul.04"/>
        <s v="KiW6_2012.Jul.05"/>
        <s v="KiS3_2012.Jul.12"/>
        <s v="KiO4_2010.Jun.29"/>
        <s v="KiO5_2015.Jun.30"/>
        <s v="KiO1_2019.Jun.19"/>
        <s v="KiO3_2016.Apr.25"/>
        <s v="KiO3_2019.Apr.01"/>
        <s v="KiO4_2015.Jun.30"/>
        <s v="KiO3_2015.Jul.01"/>
        <s v="KiO3_2016.Jul.06"/>
        <s v="KiW4_2010.Jun.23"/>
        <s v="KiO6_2017.Jun.06"/>
        <s v="Auba_2016.Apr.11"/>
        <s v="KiS5_2014.Jun.13"/>
        <s v="KiS3_2010.Jun.24"/>
        <s v="KiW4_2019.Jun.18"/>
        <s v="KiW5_2019.Jun.17"/>
        <s v="KiW5_2017.Jun.02"/>
        <s v="Auba_2006.Jun.15"/>
        <s v="KiS1_2016.Jul.13"/>
        <s v="KiW4_2012.Jul.04"/>
        <s v="KiW5_2010.Jun.23"/>
        <s v="KiO3_2007.Apr.12"/>
        <s v="KiS3_2011.Jul.05"/>
        <s v="KiW4_2015.Jul.01"/>
        <s v="KiW5_2012.Jun.27"/>
        <s v="KiO3_2012.Mrz.21"/>
        <s v="KiS1_2014.Jun.10"/>
        <s v="KiW1_2013.Jun.27"/>
        <s v="KiO3_2014.Jun.12"/>
        <s v="KiW1_2007.Jul.22"/>
        <s v="KiW1_2009.Mai.07"/>
        <s v="KiW1_2009.Jun.13"/>
        <s v="KiW2_2011.Jul.05"/>
        <s v="KiW5_2014.Jun.12"/>
        <s v="Bieb_2003.Mrz.11"/>
        <s v="KiO7_2017.Jun.06"/>
        <s v="KiO4_2014.Jun.13"/>
        <s v="KiS2_2010.Jun.24"/>
        <s v="KiO1_2012.Jul.12"/>
        <m/>
      </sharedItems>
    </cacheField>
    <cacheField name="site" numFmtId="0">
      <sharedItems containsBlank="1"/>
    </cacheField>
    <cacheField name="yr" numFmtId="0">
      <sharedItems containsString="0" containsBlank="1" containsNumber="1" containsInteger="1" minValue="2001" maxValue="2019"/>
    </cacheField>
    <cacheField name="mo" numFmtId="0">
      <sharedItems containsString="0" containsBlank="1" containsNumber="1" containsInteger="1" minValue="3" maxValue="9"/>
    </cacheField>
    <cacheField name="day" numFmtId="0">
      <sharedItems containsString="0" containsBlank="1" containsNumber="1" containsInteger="1" minValue="1" maxValue="30"/>
    </cacheField>
    <cacheField name="date_Usformat" numFmtId="0">
      <sharedItems containsNonDate="0" containsDate="1" containsString="0" containsBlank="1" minDate="2001-04-23T00:00:00" maxDate="2019-07-06T00:00:00"/>
    </cacheField>
    <cacheField name="DOY" numFmtId="0">
      <sharedItems containsString="0" containsBlank="1" containsNumber="1" containsInteger="1" minValue="66" maxValue="247"/>
    </cacheField>
    <cacheField name="21tp_present" numFmtId="0">
      <sharedItems containsBlank="1"/>
    </cacheField>
    <cacheField name="Taxonname_adjustment" numFmtId="0">
      <sharedItems containsBlank="1"/>
    </cacheField>
    <cacheField name="ID_Art (gefiltert)" numFmtId="0">
      <sharedItems containsString="0" containsBlank="1" containsNumber="1" containsInteger="1" minValue="4212" maxValue="21659"/>
    </cacheField>
    <cacheField name="Abundance_per_m2" numFmtId="0">
      <sharedItems containsString="0" containsBlank="1" containsNumber="1" minValue="0.38095200000000001" maxValue="8086.4"/>
    </cacheField>
    <cacheField name="mean_mm" numFmtId="0">
      <sharedItems containsString="0" containsBlank="1" containsNumber="1" minValue="0.125" maxValue="10"/>
    </cacheField>
    <cacheField name="weight" numFmtId="0">
      <sharedItems containsString="0" containsBlank="1" containsNumber="1" minValue="0.14285700000000001" maxValue="18194.3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en Welti" refreshedDate="44495.458459837966" createdVersion="6" refreshedVersion="6" minRefreshableVersion="3" recordCount="8495" xr:uid="{63BF1A36-BC60-4590-A4B6-770E418884B1}">
  <cacheSource type="worksheet">
    <worksheetSource ref="A1:O1048576" sheet="RMO_sizes"/>
  </cacheSource>
  <cacheFields count="15">
    <cacheField name="sample" numFmtId="0">
      <sharedItems containsBlank="1" count="304">
        <s v="Auba_2017.Mrz.16"/>
        <s v="KiO3_2018.Jun.07"/>
        <s v="KiW1_2019.Apr.01"/>
        <s v="KiO2_2016.Jul.06"/>
        <s v="Auba_2018.Jun.15"/>
        <s v="KiW5_2018.Jun.11"/>
        <s v="Auba_2001.Sep.04"/>
        <s v="Auba_2002.Jun.14"/>
        <s v="Auba_2009.Jun.23"/>
        <s v="Auba_2013.Mrz.20"/>
        <s v="Auba_2019.Jul.05"/>
        <s v="Bieb_2001.Aug.30"/>
        <s v="Bieb_2006.Apr.10"/>
        <s v="Bieb_2011.Mrz.24"/>
        <s v="Bieb_2019.Apr.02"/>
        <s v="KiW6_2016.Jul.01"/>
        <s v="KiW7_2011.Jul.27"/>
        <s v="Auba_2009.Apr.08"/>
        <s v="Bieb_2010.Mrz.16"/>
        <s v="KiS6_2015.Jun.26"/>
        <s v="Auba_2007.Mrz.11"/>
        <s v="Auba_2010.Jun.29"/>
        <s v="Auba_2011.Mrz.24"/>
        <s v="Auba_2016.Jun.21"/>
        <s v="Auba_2018.Mrz.07"/>
        <s v="Bieb_2001.Jun.22"/>
        <s v="Bieb_2015.Jun.16"/>
        <s v="KiO3_2019.Jun.18"/>
        <s v="KiO6_2013.Jul.04"/>
        <s v="KiO7_2013.Jul.03"/>
        <s v="KiS6_2011.Jul.26"/>
        <s v="KiS6_2013.Jul.04"/>
        <s v="KiS6_2014.Jun.16"/>
        <s v="KiS7_2013.Jul.03"/>
        <s v="KiW1_2012.Jun.28"/>
        <s v="KiW7_2012.Jul.05"/>
        <s v="KiO7_2012.Jun.26"/>
        <s v="KiS5_2018.Jun.06"/>
        <s v="Auba_2008.Apr.23"/>
        <s v="KiO3_2009.Apr.09"/>
        <s v="Bieb_2006.Jul.13"/>
        <s v="KiO3_2010.Apr.26"/>
        <s v="KiO5_2012.Jun.27"/>
        <s v="Bieb_2013.Jun.17"/>
        <s v="KiO4_2011.Jul.21"/>
        <s v="KiS6_2012.Jul.09"/>
        <s v="KiS7_2011.Jul.26"/>
        <s v="Auba_2005.Jun.06"/>
        <s v="KiS5_2016.Jul.15"/>
        <s v="KiS7_2017.Jun.07"/>
        <s v="Bieb_2016.Jun.21"/>
        <s v="KiS2_2014.Jun.10"/>
        <s v="KiS2_2012.Jun.28"/>
        <s v="KiO3_2017.Jun.02"/>
        <s v="KiO6_2012.Jul.09"/>
        <s v="KiO3_2008.Jun.11"/>
        <s v="KiO6_2015.Jun.25"/>
        <s v="KiS7_2016.Jun.30"/>
        <s v="KiW1_2011.Apr.20"/>
        <s v="Auba_2001.Jun.21"/>
        <s v="Auba_2010.Mrz.16"/>
        <s v="KiO1_2013.Jul.02"/>
        <s v="KiO4_2012.Jun.27"/>
        <s v="KiO4_2013.Jul.10"/>
        <s v="KiO4_2016.Jul.05"/>
        <s v="KiO5_2014.Jun.13"/>
        <s v="KiS2_2016.Jul.13"/>
        <s v="KiS4_2015.Jul.02"/>
        <s v="KiS4_2016.Jul.06"/>
        <s v="KiS5_2012.Jul.05"/>
        <s v="KiW1_2005.Mrz.22"/>
        <s v="KiO3_2015.Mrz.17"/>
        <s v="Bieb_2001.Apr.26"/>
        <s v="Bieb_2007.Jul.12"/>
        <s v="KiO2_2010.Jun.28"/>
        <s v="KiS1_2013.Jul.01"/>
        <s v="KiW1_2013.Apr.09"/>
        <s v="KiW2_2013.Jul.02"/>
        <s v="Bieb_2011.Jul.25"/>
        <s v="Auba_2008.Jun.23"/>
        <s v="KiO2_2017.Jun.02"/>
        <s v="KiO3_2014.Mrz.10"/>
        <s v="KiO7_2015.Jun.25"/>
        <s v="KiO7_2016.Jun.30"/>
        <s v="KiS2_2017.Jun.01"/>
        <s v="KiS3_2014.Jun.11"/>
        <s v="KiO6_2018.Jun.06"/>
        <s v="KiS1_2018.Jun.05"/>
        <s v="KiS2_2018.Jun.05"/>
        <s v="Auba_2006.Apr.10"/>
        <s v="Auba_2017.Jun.12"/>
        <s v="Bieb_2004.Jul.09"/>
        <s v="KiO1_2016.Jul.13"/>
        <s v="KiO1_2018.Jun.05"/>
        <s v="KiO7_2019.Jun.13"/>
        <s v="KiS1_2011.Jul.04"/>
        <s v="KiS2_2013.Jul.01"/>
        <s v="KiS3_2015.Jun.17"/>
        <s v="KiS4_2013.Jul.08"/>
        <s v="KiS5_2015.Jun.16"/>
        <s v="KiS6_2016.Jul.01"/>
        <s v="KiS7_2012.Jul.09"/>
        <s v="KiS7_2019.Jun.13"/>
        <s v="KiW1_2017.Jun.07"/>
        <s v="KiW7_2014.Jun.16"/>
        <s v="KiW7_2018.Jun.06"/>
        <s v="Auba_2015.Mrz.10"/>
        <s v="KiW1_2014.Mrz.10"/>
        <s v="KiW3_2013.Jul.08"/>
        <s v="KiW5_2013.Jul.10"/>
        <s v="Bieb_2012.Mrz.19"/>
        <s v="KiS5_2010.Jun.25"/>
        <s v="Auba_2011.Jul.25"/>
        <s v="KiW7_2017.Jun.09"/>
        <s v="Bieb_2008.Apr.24"/>
        <s v="Bieb_2009.Apr.08"/>
        <s v="KiO2_2015.Jul.03"/>
        <s v="KiS1_2017.Jun.01"/>
        <s v="KiS4_2017.Jun.01"/>
        <s v="KiS7_2015.Jun.25"/>
        <s v="KiW3_2015.Jun.17"/>
        <s v="KiW4_2017.Jun.02"/>
        <s v="KiW4_2018.Jun.07"/>
        <s v="KiW1_2008.Apr.28"/>
        <s v="KiO3_2017.Mrz.28"/>
        <s v="Auba_2001.Apr.23"/>
        <s v="Auba_2005.Mrz.24"/>
        <s v="Auba_2007.Jul.12"/>
        <s v="Auba_2014.Mrz.11"/>
        <s v="Auba_2014.Jun.17"/>
        <s v="Bieb_2002.Jun.12"/>
        <s v="Bieb_2003.Jul.14"/>
        <s v="Bieb_2007.Mrz.22"/>
        <s v="Bieb_2013.Mrz.19"/>
        <s v="Bieb_2014.Jun.17"/>
        <s v="Bieb_2017.Jun.12"/>
        <s v="Bieb_2018.Mrz.07"/>
        <s v="KiO2_2012.Jul.04"/>
        <s v="KiO2_2014.Jun.12"/>
        <s v="KiO3_2005.Mrz.22"/>
        <s v="KiO3_2007.Jul.20"/>
        <s v="KiO3_2009.Jun.23"/>
        <s v="KiO3_2013.Apr.25"/>
        <s v="KiO5_2010.Jun.25"/>
        <s v="KiO5_2011.Jul.12"/>
        <s v="KiO5_2013.Jul.10"/>
        <s v="KiO5_2017.Jun.08"/>
        <s v="KiO5_2019.Jun.17"/>
        <s v="KiO6_2014.Jun.04"/>
        <s v="KiO6_2016.Jun.30"/>
        <s v="KiO7_2014.Jun.04"/>
        <s v="KiS1_2010.Jun.23"/>
        <s v="KiS1_2012.Jul.03"/>
        <s v="KiS2_2015.Jun.16"/>
        <s v="KiS3_2013.Jul.02"/>
        <s v="KiS3_2016.Jul.12"/>
        <s v="KiS3_2017.Jun.07"/>
        <s v="KiS4_2012.Jul.12"/>
        <s v="KiS4_2019.Jun.18"/>
        <s v="KiS5_2011.Jul.05"/>
        <s v="KiS5_2017.Jun.08"/>
        <s v="KiS6_2017.Jun.09"/>
        <s v="KiS7_2014.Jun.04"/>
        <s v="KiS7_2018.Jun.04"/>
        <s v="KiW1_2012.Mrz.21"/>
        <s v="KiW1_2014.Jun.10"/>
        <s v="KiW1_2015.Jul.02"/>
        <s v="KiW1_2016.Apr.25"/>
        <s v="KiW1_2016.Jul.12"/>
        <s v="KiW1_2018.Jun.05"/>
        <s v="KiW2_2010.Jun.25"/>
        <s v="KiW2_2012.Jun.28"/>
        <s v="KiW2_2014.Jun.10"/>
        <s v="KiW2_2016.Jul.12"/>
        <s v="KiW2_2017.Jun.07"/>
        <s v="KiW3_2011.Jul.12"/>
        <s v="KiW4_2011.Jul.27"/>
        <s v="KiW6_2011.Jul.27"/>
        <s v="KiW7_2013.Jul.04"/>
        <s v="KiW7_2016.Jul.01"/>
        <s v="KiW6_2013.Jul.04"/>
        <s v="Auba_2013.Jun.17"/>
        <s v="KiW1_2006.Jul.13"/>
        <s v="KiO6_2011.Jul.26"/>
        <s v="KiO3_2011.Jul.21"/>
        <s v="Auba_2012.Jun.21"/>
        <s v="KiO3_2018.Mrz.09"/>
        <s v="Bieb_2010.Jun.29"/>
        <s v="KiS2_2019.Jun.27"/>
        <s v="KiW5_2015.Jul.01"/>
        <s v="KiO1_2010.Jun.24"/>
        <s v="KiO1_2015.Jun.17"/>
        <s v="KiO3_2002.Jul.02"/>
        <s v="KiO3_2011.Apr.20"/>
        <s v="KiW1_2019.Jun.28"/>
        <s v="KiW3_2012.Jul.03"/>
        <s v="KiW4_2014.Jun.12"/>
        <s v="KiW3_2017.Jun.01"/>
        <s v="KiW7_2015.Jun.26"/>
        <s v="KiS1_2019.Jun.27"/>
        <s v="Bieb_2008.Jun.23"/>
        <s v="KiO3_2012.Jul.12"/>
        <s v="Bieb_2009.Jun.23"/>
        <s v="Auba_2012.Mrz.19"/>
        <s v="Auba_2003.Mrz.17"/>
        <s v="Bieb_2018.Jun.15"/>
        <s v="Auba_2019.Apr.02"/>
        <s v="KiW4_2013.Jul.08"/>
        <s v="Auba_2004.Jul.10"/>
        <s v="Auba_2015.Jun.16"/>
        <s v="Bieb_2014.Mrz.11"/>
        <s v="Bieb_2017.Mrz.16"/>
        <s v="Bieb_2019.Jul.05"/>
        <s v="KiO1_2017.Jun.07"/>
        <s v="KiO6_2019.Jun.14"/>
        <s v="KiO7_2018.Jun.04"/>
        <s v="KiS4_2014.Jun.11"/>
        <s v="KiS5_2019.Jun.17"/>
        <s v="KiW1_2007.Apr.12"/>
        <s v="KiW1_2015.Mrz.17"/>
        <s v="KiW1_2018.Mrz.09"/>
        <s v="KiW3_2010.Jun.28"/>
        <s v="KiW3_2014.Jun.11"/>
        <s v="KiW3_2016.Jul.12"/>
        <s v="KiW5_2011.Jul.21"/>
        <s v="Bieb_2015.Mrz.25"/>
        <s v="KiW4_2016.Jul.06"/>
        <s v="KiS4_2010.Jun.23"/>
        <s v="KiS5_2013.Jul.10"/>
        <s v="KiW1_2008.Jun.11"/>
        <s v="KiO5_2016.Jul.05"/>
        <s v="KiW1_2010.Apr.26"/>
        <s v="KiW6_2017.Jun.09"/>
        <s v="KiW6_2015.Jun.26"/>
        <s v="KiO1_2011.Jul.05"/>
        <s v="KiO2_2011.Jul.14"/>
        <s v="KiO4_2017.Jun.08"/>
        <s v="KiO7_2011.Jul.26"/>
        <s v="KiS4_2018.Jun.07"/>
        <s v="KiW1_2010.Jun.25"/>
        <s v="KiW1_2017.Mrz.28"/>
        <s v="KiW2_2015.Jul.02"/>
        <s v="KiW2_2018.Jun.05"/>
        <s v="KiW2_2019.Jun.19"/>
        <s v="KiW5_2016.Jul.05"/>
        <s v="KiW6_2014.Jun.16"/>
        <s v="Bieb_2012.Jun.21"/>
        <s v="KiO3_2010.Jun.28"/>
        <s v="KiS4_2011.Jul.12"/>
        <s v="KiO2_2013.Jul.08"/>
        <s v="KiO3_2013.Jul.01"/>
        <s v="KiW7_2019.Jun.14"/>
        <s v="KiS2_2011.Jul.04"/>
        <s v="KiO3_2008.Apr.28"/>
        <s v="Auba_2003.Jul.15"/>
        <s v="Auba_2004.Apr.06"/>
        <s v="Bieb_2004.Apr.05"/>
        <s v="Bieb_2016.Apr.11"/>
        <s v="KiO1_2014.Jun.11"/>
        <s v="KiO3_2006.Jun.21"/>
        <s v="KiO5_2018.Jun.06"/>
        <s v="KiS1_2015.Jun.16"/>
        <s v="KiW1_2011.Jul.04"/>
        <s v="KiW6_2012.Jul.05"/>
        <s v="KiS3_2012.Jul.12"/>
        <s v="KiO4_2010.Jun.29"/>
        <s v="KiO5_2015.Jun.30"/>
        <s v="KiO1_2019.Jun.19"/>
        <s v="KiO3_2016.Apr.25"/>
        <s v="KiO3_2019.Apr.01"/>
        <s v="KiO4_2015.Jun.30"/>
        <s v="KiO3_2015.Jul.01"/>
        <s v="KiO3_2016.Jul.06"/>
        <s v="KiW4_2010.Jun.23"/>
        <s v="KiO6_2017.Jun.06"/>
        <s v="Auba_2016.Apr.11"/>
        <s v="KiS5_2014.Jun.13"/>
        <s v="KiS3_2010.Jun.24"/>
        <s v="KiW4_2019.Jun.18"/>
        <s v="KiW5_2019.Jun.17"/>
        <s v="KiW5_2017.Jun.02"/>
        <s v="Auba_2006.Jun.15"/>
        <s v="KiS1_2016.Jul.13"/>
        <s v="KiW4_2012.Jul.04"/>
        <s v="KiW5_2010.Jun.23"/>
        <s v="KiO3_2007.Apr.12"/>
        <s v="KiS3_2011.Jul.05"/>
        <s v="KiW4_2015.Jul.01"/>
        <s v="KiW5_2012.Jun.27"/>
        <s v="KiO3_2012.Mrz.21"/>
        <s v="KiS1_2014.Jun.10"/>
        <s v="KiW1_2013.Jun.27"/>
        <s v="KiO3_2014.Jun.12"/>
        <s v="KiW1_2007.Jul.22"/>
        <s v="KiW1_2009.Mai.07"/>
        <s v="KiW1_2009.Jun.13"/>
        <s v="KiW2_2011.Jul.05"/>
        <s v="KiW5_2014.Jun.12"/>
        <s v="Bieb_2003.Mrz.11"/>
        <s v="KiO7_2017.Jun.06"/>
        <s v="KiO4_2014.Jun.13"/>
        <s v="KiS2_2010.Jun.24"/>
        <s v="KiO1_2012.Jul.12"/>
        <m/>
      </sharedItems>
    </cacheField>
    <cacheField name="site" numFmtId="0">
      <sharedItems containsBlank="1"/>
    </cacheField>
    <cacheField name="yr" numFmtId="0">
      <sharedItems containsString="0" containsBlank="1" containsNumber="1" containsInteger="1" minValue="2001" maxValue="2019"/>
    </cacheField>
    <cacheField name="mo" numFmtId="0">
      <sharedItems containsString="0" containsBlank="1" containsNumber="1" containsInteger="1" minValue="3" maxValue="9"/>
    </cacheField>
    <cacheField name="day" numFmtId="0">
      <sharedItems containsString="0" containsBlank="1" containsNumber="1" containsInteger="1" minValue="1" maxValue="30"/>
    </cacheField>
    <cacheField name="date_Usformat" numFmtId="0">
      <sharedItems containsNonDate="0" containsDate="1" containsString="0" containsBlank="1" minDate="2001-04-23T00:00:00" maxDate="2019-07-06T00:00:00"/>
    </cacheField>
    <cacheField name="DOY" numFmtId="0">
      <sharedItems containsString="0" containsBlank="1" containsNumber="1" containsInteger="1" minValue="66" maxValue="247"/>
    </cacheField>
    <cacheField name="21tp_present" numFmtId="0">
      <sharedItems containsBlank="1"/>
    </cacheField>
    <cacheField name="Taxonname_adjustment" numFmtId="0">
      <sharedItems containsBlank="1"/>
    </cacheField>
    <cacheField name="ID_Art (gefiltert)" numFmtId="0">
      <sharedItems containsString="0" containsBlank="1" containsNumber="1" containsInteger="1" minValue="4212" maxValue="21659"/>
    </cacheField>
    <cacheField name="Abundance_per_m2" numFmtId="0">
      <sharedItems containsString="0" containsBlank="1" containsNumber="1" minValue="0.38095200000000001" maxValue="8086.4"/>
    </cacheField>
    <cacheField name="mean_mm" numFmtId="0">
      <sharedItems containsString="0" containsBlank="1" containsNumber="1" minValue="0.125" maxValue="10"/>
    </cacheField>
    <cacheField name="weight" numFmtId="0">
      <sharedItems containsString="0" containsBlank="1" containsNumber="1" minValue="0.14285700000000001" maxValue="18194.399999999998"/>
    </cacheField>
    <cacheField name="log_abund" numFmtId="0">
      <sharedItems containsString="0" containsBlank="1" containsNumber="1" minValue="0.14017858335964598" maxValue="3.9078089236963316"/>
    </cacheField>
    <cacheField name="log_weight" numFmtId="0">
      <sharedItems containsString="0" containsBlank="1" containsNumber="1" minValue="4.7791873538025005E-2" maxValue="15.1851393987788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x v="0"/>
    <s v="Auba"/>
    <n v="2017"/>
    <n v="3"/>
    <n v="16"/>
    <d v="2017-03-16T00:00:00"/>
    <n v="75"/>
    <s v="Ja"/>
    <s v="Oreodytes sanmarkii"/>
    <n v="18616"/>
    <n v="0.38095200000000001"/>
    <n v="0.375"/>
    <n v="0.14285700000000001"/>
  </r>
  <r>
    <x v="1"/>
    <s v="KiO3"/>
    <n v="2018"/>
    <n v="6"/>
    <n v="7"/>
    <d v="2018-06-07T00:00:00"/>
    <n v="158"/>
    <s v="Ja"/>
    <s v="Limnebius truncatellus"/>
    <n v="18409"/>
    <n v="0.76190500000000005"/>
    <n v="0.22500000000000001"/>
    <n v="0.17142862500000003"/>
  </r>
  <r>
    <x v="2"/>
    <s v="KiW1"/>
    <n v="2019"/>
    <n v="4"/>
    <n v="1"/>
    <d v="2019-04-01T00:00:00"/>
    <n v="91"/>
    <s v="Nein"/>
    <s v="Hydrachnidia Gen. sp."/>
    <n v="8825"/>
    <n v="1.4117649999999999"/>
    <n v="0.125"/>
    <n v="0.17647062499999999"/>
  </r>
  <r>
    <x v="3"/>
    <s v="KiO2"/>
    <n v="2016"/>
    <n v="7"/>
    <n v="6"/>
    <d v="2016-07-06T00:00:00"/>
    <n v="188"/>
    <s v="Nein"/>
    <s v="Hydrachnidia Gen. sp."/>
    <n v="8825"/>
    <n v="1.6"/>
    <n v="0.125"/>
    <n v="0.2"/>
  </r>
  <r>
    <x v="4"/>
    <s v="Auba"/>
    <n v="2018"/>
    <n v="6"/>
    <n v="15"/>
    <d v="2018-06-15T00:00:00"/>
    <n v="166"/>
    <s v="Ja"/>
    <s v="Hydraena minutissima"/>
    <n v="18091"/>
    <n v="0.76190500000000005"/>
    <n v="0.3125"/>
    <n v="0.23809531250000002"/>
  </r>
  <r>
    <x v="5"/>
    <s v="KiW5"/>
    <n v="2018"/>
    <n v="6"/>
    <n v="11"/>
    <d v="2018-06-11T00:00:00"/>
    <n v="162"/>
    <s v="Ja"/>
    <s v="Hydraena gracilis"/>
    <n v="18064"/>
    <n v="0.76190500000000005"/>
    <n v="0.3125"/>
    <n v="0.23809531250000002"/>
  </r>
  <r>
    <x v="6"/>
    <s v="Auba"/>
    <n v="2001"/>
    <n v="9"/>
    <n v="4"/>
    <d v="2001-09-04T00:00:00"/>
    <n v="247"/>
    <s v="Nein"/>
    <s v="Hydraena dentipes"/>
    <n v="18048"/>
    <n v="0.8"/>
    <n v="0.3125"/>
    <n v="0.25"/>
  </r>
  <r>
    <x v="7"/>
    <s v="Auba"/>
    <n v="2002"/>
    <n v="6"/>
    <n v="14"/>
    <d v="2002-06-14T00:00:00"/>
    <n v="165"/>
    <s v="Nein"/>
    <s v="Hydraena sp."/>
    <n v="18130"/>
    <n v="0.8"/>
    <n v="0.3125"/>
    <n v="0.25"/>
  </r>
  <r>
    <x v="8"/>
    <s v="Auba"/>
    <n v="2009"/>
    <n v="6"/>
    <n v="23"/>
    <d v="2009-06-23T00:00:00"/>
    <n v="174"/>
    <s v="Nein"/>
    <s v="Hydraena gracilis"/>
    <n v="18064"/>
    <n v="0.8"/>
    <n v="0.3125"/>
    <n v="0.25"/>
  </r>
  <r>
    <x v="9"/>
    <s v="Auba"/>
    <n v="2013"/>
    <n v="3"/>
    <n v="20"/>
    <d v="2013-03-20T00:00:00"/>
    <n v="79"/>
    <s v="Nein"/>
    <s v="Hydraena sp."/>
    <n v="18130"/>
    <n v="0.8"/>
    <n v="0.3125"/>
    <n v="0.25"/>
  </r>
  <r>
    <x v="10"/>
    <s v="Auba"/>
    <n v="2019"/>
    <n v="7"/>
    <n v="5"/>
    <d v="2019-07-05T00:00:00"/>
    <n v="186"/>
    <s v="Nein"/>
    <s v="Hydraena sp."/>
    <n v="18130"/>
    <n v="0.8"/>
    <n v="0.3125"/>
    <n v="0.25"/>
  </r>
  <r>
    <x v="11"/>
    <s v="Bieb"/>
    <n v="2001"/>
    <n v="8"/>
    <n v="30"/>
    <d v="2001-08-30T00:00:00"/>
    <n v="242"/>
    <s v="Nein"/>
    <s v="Hydraena britteni"/>
    <n v="18030"/>
    <n v="0.8"/>
    <n v="0.3125"/>
    <n v="0.25"/>
  </r>
  <r>
    <x v="11"/>
    <s v="Bieb"/>
    <n v="2001"/>
    <n v="8"/>
    <n v="30"/>
    <d v="2001-08-30T00:00:00"/>
    <n v="242"/>
    <s v="Nein"/>
    <s v="Hydraena riparia"/>
    <n v="18114"/>
    <n v="0.8"/>
    <n v="0.3125"/>
    <n v="0.25"/>
  </r>
  <r>
    <x v="12"/>
    <s v="Bieb"/>
    <n v="2006"/>
    <n v="4"/>
    <n v="10"/>
    <d v="2006-04-10T00:00:00"/>
    <n v="100"/>
    <s v="Nein"/>
    <s v="Hydraena sp."/>
    <n v="18130"/>
    <n v="0.8"/>
    <n v="0.3125"/>
    <n v="0.25"/>
  </r>
  <r>
    <x v="13"/>
    <s v="Bieb"/>
    <n v="2011"/>
    <n v="3"/>
    <n v="24"/>
    <d v="2011-03-24T00:00:00"/>
    <n v="83"/>
    <s v="Nein"/>
    <s v="Hydraena sp."/>
    <n v="18130"/>
    <n v="0.8"/>
    <n v="0.3125"/>
    <n v="0.25"/>
  </r>
  <r>
    <x v="14"/>
    <s v="Bieb"/>
    <n v="2019"/>
    <n v="4"/>
    <n v="2"/>
    <d v="2019-04-02T00:00:00"/>
    <n v="92"/>
    <s v="Nein"/>
    <s v="Hydraena gracilis"/>
    <n v="18064"/>
    <n v="0.8"/>
    <n v="0.3125"/>
    <n v="0.25"/>
  </r>
  <r>
    <x v="15"/>
    <s v="KiW6"/>
    <n v="2016"/>
    <n v="7"/>
    <n v="1"/>
    <d v="2016-07-01T00:00:00"/>
    <n v="183"/>
    <s v="Nein"/>
    <s v="Hydraena sp."/>
    <n v="18130"/>
    <n v="0.8"/>
    <n v="0.3125"/>
    <n v="0.25"/>
  </r>
  <r>
    <x v="16"/>
    <s v="KiW7"/>
    <n v="2011"/>
    <n v="7"/>
    <n v="27"/>
    <d v="2011-07-27T00:00:00"/>
    <n v="208"/>
    <s v="Nein"/>
    <s v="Hydraena sp."/>
    <n v="18130"/>
    <n v="0.8"/>
    <n v="0.3125"/>
    <n v="0.25"/>
  </r>
  <r>
    <x v="17"/>
    <s v="Auba"/>
    <n v="2009"/>
    <n v="4"/>
    <n v="8"/>
    <d v="2009-04-08T00:00:00"/>
    <n v="98"/>
    <s v="Ja"/>
    <s v="Oreodytes sanmarkii"/>
    <n v="18616"/>
    <n v="0.76190500000000005"/>
    <n v="0.375"/>
    <n v="0.28571437500000002"/>
  </r>
  <r>
    <x v="18"/>
    <s v="Bieb"/>
    <n v="2010"/>
    <n v="3"/>
    <n v="16"/>
    <d v="2010-03-16T00:00:00"/>
    <n v="75"/>
    <s v="Ja"/>
    <s v="Esolus parallelepipedus"/>
    <n v="17820"/>
    <n v="0.76190500000000005"/>
    <n v="0.375"/>
    <n v="0.28571437500000002"/>
  </r>
  <r>
    <x v="19"/>
    <s v="KiS6"/>
    <n v="2015"/>
    <n v="6"/>
    <n v="26"/>
    <d v="2015-06-26T00:00:00"/>
    <n v="177"/>
    <s v="Ja"/>
    <s v="Sisyra sp."/>
    <n v="6870"/>
    <n v="0.76190500000000005"/>
    <n v="0.375"/>
    <n v="0.28571437500000002"/>
  </r>
  <r>
    <x v="7"/>
    <s v="Auba"/>
    <n v="2002"/>
    <n v="6"/>
    <n v="14"/>
    <d v="2002-06-14T00:00:00"/>
    <n v="165"/>
    <s v="Nein"/>
    <s v="Oreodytes sanmarkii"/>
    <n v="18616"/>
    <n v="0.8"/>
    <n v="0.375"/>
    <n v="0.30000000000000004"/>
  </r>
  <r>
    <x v="20"/>
    <s v="Auba"/>
    <n v="2007"/>
    <n v="3"/>
    <n v="11"/>
    <d v="2007-03-11T00:00:00"/>
    <n v="70"/>
    <s v="Nein"/>
    <s v="Oreodytes sanmarkii"/>
    <n v="18616"/>
    <n v="0.8"/>
    <n v="0.375"/>
    <n v="0.30000000000000004"/>
  </r>
  <r>
    <x v="21"/>
    <s v="Auba"/>
    <n v="2010"/>
    <n v="6"/>
    <n v="29"/>
    <d v="2010-06-29T00:00:00"/>
    <n v="180"/>
    <s v="Nein"/>
    <s v="Oreodytes sanmarkii"/>
    <n v="18616"/>
    <n v="0.8"/>
    <n v="0.375"/>
    <n v="0.30000000000000004"/>
  </r>
  <r>
    <x v="22"/>
    <s v="Auba"/>
    <n v="2011"/>
    <n v="3"/>
    <n v="24"/>
    <d v="2011-03-24T00:00:00"/>
    <n v="83"/>
    <s v="Nein"/>
    <s v="Oreodytes sanmarkii"/>
    <n v="18616"/>
    <n v="0.8"/>
    <n v="0.375"/>
    <n v="0.30000000000000004"/>
  </r>
  <r>
    <x v="23"/>
    <s v="Auba"/>
    <n v="2016"/>
    <n v="6"/>
    <n v="21"/>
    <d v="2016-06-21T00:00:00"/>
    <n v="173"/>
    <s v="Nein"/>
    <s v="Esolus parallelepipedus"/>
    <n v="17820"/>
    <n v="0.8"/>
    <n v="0.375"/>
    <n v="0.30000000000000004"/>
  </r>
  <r>
    <x v="24"/>
    <s v="Auba"/>
    <n v="2018"/>
    <n v="3"/>
    <n v="7"/>
    <d v="2018-03-07T00:00:00"/>
    <n v="66"/>
    <s v="Nein"/>
    <s v="Oreodytes sanmarkii"/>
    <n v="18616"/>
    <n v="0.8"/>
    <n v="0.375"/>
    <n v="0.30000000000000004"/>
  </r>
  <r>
    <x v="10"/>
    <s v="Auba"/>
    <n v="2019"/>
    <n v="7"/>
    <n v="5"/>
    <d v="2019-07-05T00:00:00"/>
    <n v="186"/>
    <s v="Nein"/>
    <s v="Anacaena lutescens"/>
    <n v="17505"/>
    <n v="0.8"/>
    <n v="0.375"/>
    <n v="0.30000000000000004"/>
  </r>
  <r>
    <x v="25"/>
    <s v="Bieb"/>
    <n v="2001"/>
    <n v="6"/>
    <n v="22"/>
    <d v="2001-06-22T00:00:00"/>
    <n v="173"/>
    <s v="Nein"/>
    <s v="Oreodytes sanmarkii"/>
    <n v="18616"/>
    <n v="0.8"/>
    <n v="0.375"/>
    <n v="0.30000000000000004"/>
  </r>
  <r>
    <x v="26"/>
    <s v="Bieb"/>
    <n v="2015"/>
    <n v="6"/>
    <n v="16"/>
    <d v="2015-06-16T00:00:00"/>
    <n v="167"/>
    <s v="Nein"/>
    <s v="Oreodytes sanmarkii"/>
    <n v="18616"/>
    <n v="0.8"/>
    <n v="0.375"/>
    <n v="0.30000000000000004"/>
  </r>
  <r>
    <x v="3"/>
    <s v="KiO2"/>
    <n v="2016"/>
    <n v="7"/>
    <n v="6"/>
    <d v="2016-07-06T00:00:00"/>
    <n v="188"/>
    <s v="Nein"/>
    <s v="Elmis aenea/maugetii/rietscheli/rioloides"/>
    <n v="20171"/>
    <n v="0.8"/>
    <n v="0.375"/>
    <n v="0.30000000000000004"/>
  </r>
  <r>
    <x v="3"/>
    <s v="KiO2"/>
    <n v="2016"/>
    <n v="7"/>
    <n v="6"/>
    <d v="2016-07-06T00:00:00"/>
    <n v="188"/>
    <s v="Nein"/>
    <s v="Oulimnius tuberculatus"/>
    <n v="18629"/>
    <n v="0.8"/>
    <n v="0.375"/>
    <n v="0.30000000000000004"/>
  </r>
  <r>
    <x v="27"/>
    <s v="KiO3"/>
    <n v="2019"/>
    <n v="6"/>
    <n v="18"/>
    <d v="2019-06-18T00:00:00"/>
    <n v="169"/>
    <s v="Nein"/>
    <s v="Oreodytes sanmarkii"/>
    <n v="18616"/>
    <n v="0.8"/>
    <n v="0.375"/>
    <n v="0.30000000000000004"/>
  </r>
  <r>
    <x v="28"/>
    <s v="KiO6"/>
    <n v="2013"/>
    <n v="7"/>
    <n v="4"/>
    <d v="2013-07-04T00:00:00"/>
    <n v="185"/>
    <s v="Nein"/>
    <s v="Oulimnius tuberculatus"/>
    <n v="18629"/>
    <n v="0.8"/>
    <n v="0.375"/>
    <n v="0.30000000000000004"/>
  </r>
  <r>
    <x v="29"/>
    <s v="KiO7"/>
    <n v="2013"/>
    <n v="7"/>
    <n v="3"/>
    <d v="2013-07-03T00:00:00"/>
    <n v="184"/>
    <s v="Nein"/>
    <s v="Oulimnius tuberculatus"/>
    <n v="18629"/>
    <n v="0.8"/>
    <n v="0.375"/>
    <n v="0.30000000000000004"/>
  </r>
  <r>
    <x v="30"/>
    <s v="KiS6"/>
    <n v="2011"/>
    <n v="7"/>
    <n v="26"/>
    <d v="2011-07-26T00:00:00"/>
    <n v="207"/>
    <s v="Nein"/>
    <s v="Elmis aenea/maugetii/rietscheli/rioloides"/>
    <n v="20171"/>
    <n v="0.8"/>
    <n v="0.375"/>
    <n v="0.30000000000000004"/>
  </r>
  <r>
    <x v="31"/>
    <s v="KiS6"/>
    <n v="2013"/>
    <n v="7"/>
    <n v="4"/>
    <d v="2013-07-04T00:00:00"/>
    <n v="185"/>
    <s v="Nein"/>
    <s v="Elmis aenea/maugetii/rietscheli/rioloides"/>
    <n v="20171"/>
    <n v="0.8"/>
    <n v="0.375"/>
    <n v="0.30000000000000004"/>
  </r>
  <r>
    <x v="32"/>
    <s v="KiS6"/>
    <n v="2014"/>
    <n v="6"/>
    <n v="16"/>
    <d v="2014-06-16T00:00:00"/>
    <n v="167"/>
    <s v="Nein"/>
    <s v="Elmis aenea/maugetii/rietscheli/rioloides"/>
    <n v="20171"/>
    <n v="0.8"/>
    <n v="0.375"/>
    <n v="0.30000000000000004"/>
  </r>
  <r>
    <x v="33"/>
    <s v="KiS7"/>
    <n v="2013"/>
    <n v="7"/>
    <n v="3"/>
    <d v="2013-07-03T00:00:00"/>
    <n v="184"/>
    <s v="Nein"/>
    <s v="Elmis aenea/maugetii/rietscheli/rioloides"/>
    <n v="20171"/>
    <n v="0.8"/>
    <n v="0.375"/>
    <n v="0.30000000000000004"/>
  </r>
  <r>
    <x v="33"/>
    <s v="KiS7"/>
    <n v="2013"/>
    <n v="7"/>
    <n v="3"/>
    <d v="2013-07-03T00:00:00"/>
    <n v="184"/>
    <s v="Nein"/>
    <s v="Oulimnius tuberculatus"/>
    <n v="18629"/>
    <n v="0.8"/>
    <n v="0.375"/>
    <n v="0.30000000000000004"/>
  </r>
  <r>
    <x v="34"/>
    <s v="KiW1"/>
    <n v="2012"/>
    <n v="6"/>
    <n v="28"/>
    <d v="2012-06-28T00:00:00"/>
    <n v="180"/>
    <s v="Nein"/>
    <s v="Sisyra terminalis"/>
    <n v="8806"/>
    <n v="0.8"/>
    <n v="0.375"/>
    <n v="0.30000000000000004"/>
  </r>
  <r>
    <x v="35"/>
    <s v="KiW7"/>
    <n v="2012"/>
    <n v="7"/>
    <n v="5"/>
    <d v="2012-07-05T00:00:00"/>
    <n v="187"/>
    <s v="Nein"/>
    <s v="Elmis aenea/maugetii/rietscheli/rioloides"/>
    <n v="20171"/>
    <n v="0.8"/>
    <n v="0.375"/>
    <n v="0.30000000000000004"/>
  </r>
  <r>
    <x v="36"/>
    <s v="KiO7"/>
    <n v="2012"/>
    <n v="6"/>
    <n v="26"/>
    <d v="2012-06-26T00:00:00"/>
    <n v="178"/>
    <s v="Nein"/>
    <s v="Hydraena sp."/>
    <n v="18130"/>
    <n v="1.0285709999999999"/>
    <n v="0.3125"/>
    <n v="0.32142843749999994"/>
  </r>
  <r>
    <x v="37"/>
    <s v="KiS5"/>
    <n v="2018"/>
    <n v="6"/>
    <n v="6"/>
    <d v="2018-06-06T00:00:00"/>
    <n v="157"/>
    <s v="Nein"/>
    <s v="Hydrachnidia Gen. sp."/>
    <n v="8825"/>
    <n v="2.6666669999999999"/>
    <n v="0.125"/>
    <n v="0.33333337499999999"/>
  </r>
  <r>
    <x v="21"/>
    <s v="Auba"/>
    <n v="2010"/>
    <n v="6"/>
    <n v="29"/>
    <d v="2010-06-29T00:00:00"/>
    <n v="180"/>
    <s v="Nein"/>
    <s v="Hydraena sp."/>
    <n v="18130"/>
    <n v="1.066667"/>
    <n v="0.3125"/>
    <n v="0.3333334375"/>
  </r>
  <r>
    <x v="38"/>
    <s v="Auba"/>
    <n v="2008"/>
    <n v="4"/>
    <n v="23"/>
    <d v="2008-04-23T00:00:00"/>
    <n v="114"/>
    <s v="Ja"/>
    <s v="Oreodytes sanmarkii"/>
    <n v="18616"/>
    <n v="0.91428600000000004"/>
    <n v="0.375"/>
    <n v="0.34285725"/>
  </r>
  <r>
    <x v="0"/>
    <s v="Auba"/>
    <n v="2017"/>
    <n v="3"/>
    <n v="16"/>
    <d v="2017-03-16T00:00:00"/>
    <n v="75"/>
    <s v="Ja"/>
    <s v="Silo sp."/>
    <n v="6836"/>
    <n v="0.38095200000000001"/>
    <n v="0.9375"/>
    <n v="0.35714250000000003"/>
  </r>
  <r>
    <x v="18"/>
    <s v="Bieb"/>
    <n v="2010"/>
    <n v="3"/>
    <n v="16"/>
    <d v="2010-03-16T00:00:00"/>
    <n v="75"/>
    <s v="Ja"/>
    <s v="Elodes minuta-Gr."/>
    <n v="17788"/>
    <n v="0.76190500000000005"/>
    <n v="0.46875"/>
    <n v="0.35714296875000001"/>
  </r>
  <r>
    <x v="39"/>
    <s v="KiO3"/>
    <n v="2009"/>
    <n v="4"/>
    <n v="9"/>
    <d v="2009-04-09T00:00:00"/>
    <n v="99"/>
    <s v="Ja"/>
    <s v="Hydroptila sp."/>
    <n v="5616"/>
    <n v="0.76190500000000005"/>
    <n v="0.46875"/>
    <n v="0.35714296875000001"/>
  </r>
  <r>
    <x v="40"/>
    <s v="Bieb"/>
    <n v="2006"/>
    <n v="7"/>
    <n v="13"/>
    <d v="2006-07-13T00:00:00"/>
    <n v="194"/>
    <s v="Nein"/>
    <s v="Hydraena sp."/>
    <n v="18130"/>
    <n v="1.2"/>
    <n v="0.3125"/>
    <n v="0.375"/>
  </r>
  <r>
    <x v="41"/>
    <s v="KiO3"/>
    <n v="2010"/>
    <n v="4"/>
    <n v="26"/>
    <d v="2010-04-26T00:00:00"/>
    <n v="116"/>
    <s v="Nein"/>
    <s v="Hydraena sp."/>
    <n v="18130"/>
    <n v="1.2"/>
    <n v="0.3125"/>
    <n v="0.375"/>
  </r>
  <r>
    <x v="42"/>
    <s v="KiO5"/>
    <n v="2012"/>
    <n v="6"/>
    <n v="27"/>
    <d v="2012-06-27T00:00:00"/>
    <n v="179"/>
    <s v="Nein"/>
    <s v="Hydroptila sp."/>
    <n v="5616"/>
    <n v="0.8"/>
    <n v="0.46875"/>
    <n v="0.375"/>
  </r>
  <r>
    <x v="15"/>
    <s v="KiW6"/>
    <n v="2016"/>
    <n v="7"/>
    <n v="1"/>
    <d v="2016-07-01T00:00:00"/>
    <n v="183"/>
    <s v="Nein"/>
    <s v="Hydroptila sp."/>
    <n v="5616"/>
    <n v="0.8"/>
    <n v="0.46875"/>
    <n v="0.375"/>
  </r>
  <r>
    <x v="43"/>
    <s v="Bieb"/>
    <n v="2013"/>
    <n v="6"/>
    <n v="17"/>
    <d v="2013-06-17T00:00:00"/>
    <n v="168"/>
    <s v="Nein"/>
    <s v="Esolus parallelepipedus"/>
    <n v="17820"/>
    <n v="1.0909089999999999"/>
    <n v="0.375"/>
    <n v="0.40909087499999996"/>
  </r>
  <r>
    <x v="44"/>
    <s v="KiO4"/>
    <n v="2011"/>
    <n v="7"/>
    <n v="21"/>
    <d v="2011-07-21T00:00:00"/>
    <n v="202"/>
    <s v="Nein"/>
    <s v="Potamopyrgus antipodarum"/>
    <n v="8251"/>
    <n v="0.8"/>
    <n v="0.52500000000000002"/>
    <n v="0.42000000000000004"/>
  </r>
  <r>
    <x v="45"/>
    <s v="KiS6"/>
    <n v="2012"/>
    <n v="7"/>
    <n v="9"/>
    <d v="2012-07-09T00:00:00"/>
    <n v="191"/>
    <s v="Nein"/>
    <s v="Potamopyrgus antipodarum"/>
    <n v="8251"/>
    <n v="0.8"/>
    <n v="0.52500000000000002"/>
    <n v="0.42000000000000004"/>
  </r>
  <r>
    <x v="46"/>
    <s v="KiS7"/>
    <n v="2011"/>
    <n v="7"/>
    <n v="26"/>
    <d v="2011-07-26T00:00:00"/>
    <n v="207"/>
    <s v="Nein"/>
    <s v="Hygrotus sp."/>
    <n v="18285"/>
    <n v="0.8"/>
    <n v="0.52500000000000002"/>
    <n v="0.42000000000000004"/>
  </r>
  <r>
    <x v="47"/>
    <s v="Auba"/>
    <n v="2005"/>
    <n v="6"/>
    <n v="6"/>
    <d v="2005-06-06T00:00:00"/>
    <n v="157"/>
    <s v="Nein"/>
    <s v="Hydraena gracilis"/>
    <n v="18064"/>
    <n v="1.371429"/>
    <n v="0.3125"/>
    <n v="0.4285715625"/>
  </r>
  <r>
    <x v="48"/>
    <s v="KiS5"/>
    <n v="2016"/>
    <n v="7"/>
    <n v="15"/>
    <d v="2016-07-15T00:00:00"/>
    <n v="197"/>
    <s v="Nein"/>
    <s v="Oulimnius tuberculatus"/>
    <n v="18629"/>
    <n v="1.2"/>
    <n v="0.375"/>
    <n v="0.44999999999999996"/>
  </r>
  <r>
    <x v="49"/>
    <s v="KiS7"/>
    <n v="2017"/>
    <n v="6"/>
    <n v="7"/>
    <d v="2017-06-07T00:00:00"/>
    <n v="158"/>
    <s v="Nein"/>
    <s v="Nebrioporus elegans"/>
    <n v="18468"/>
    <n v="0.8"/>
    <n v="0.5625"/>
    <n v="0.45"/>
  </r>
  <r>
    <x v="50"/>
    <s v="Bieb"/>
    <n v="2016"/>
    <n v="6"/>
    <n v="21"/>
    <d v="2016-06-21T00:00:00"/>
    <n v="173"/>
    <s v="Nein"/>
    <s v="Hydraena gracilis"/>
    <n v="18064"/>
    <n v="1.5"/>
    <n v="0.3125"/>
    <n v="0.46875"/>
  </r>
  <r>
    <x v="28"/>
    <s v="KiO6"/>
    <n v="2013"/>
    <n v="7"/>
    <n v="4"/>
    <d v="2013-07-04T00:00:00"/>
    <n v="185"/>
    <s v="Nein"/>
    <s v="Caenis sp."/>
    <n v="4528"/>
    <n v="0.8"/>
    <n v="0.6"/>
    <n v="0.48"/>
  </r>
  <r>
    <x v="51"/>
    <s v="KiS2"/>
    <n v="2014"/>
    <n v="6"/>
    <n v="10"/>
    <d v="2014-06-10T00:00:00"/>
    <n v="161"/>
    <s v="Nein"/>
    <s v="Caenis macrura"/>
    <n v="4522"/>
    <n v="0.8"/>
    <n v="0.6"/>
    <n v="0.48"/>
  </r>
  <r>
    <x v="52"/>
    <s v="KiS2"/>
    <n v="2012"/>
    <n v="6"/>
    <n v="28"/>
    <d v="2012-06-28T00:00:00"/>
    <n v="180"/>
    <s v="Nein"/>
    <s v="Hydroptila sp."/>
    <n v="5616"/>
    <n v="1.0285709999999999"/>
    <n v="0.46875"/>
    <n v="0.48214265624999997"/>
  </r>
  <r>
    <x v="53"/>
    <s v="KiO3"/>
    <n v="2017"/>
    <n v="6"/>
    <n v="2"/>
    <d v="2017-06-02T00:00:00"/>
    <n v="153"/>
    <s v="Ja"/>
    <s v="Polycentropus irroratus"/>
    <n v="6469"/>
    <n v="0.38095200000000001"/>
    <n v="1.3125"/>
    <n v="0.49999950000000004"/>
  </r>
  <r>
    <x v="8"/>
    <s v="Auba"/>
    <n v="2009"/>
    <n v="6"/>
    <n v="23"/>
    <d v="2009-06-23T00:00:00"/>
    <n v="174"/>
    <s v="Nein"/>
    <s v="Hydraena sp."/>
    <n v="18130"/>
    <n v="1.6"/>
    <n v="0.3125"/>
    <n v="0.5"/>
  </r>
  <r>
    <x v="11"/>
    <s v="Bieb"/>
    <n v="2001"/>
    <n v="8"/>
    <n v="30"/>
    <d v="2001-08-30T00:00:00"/>
    <n v="242"/>
    <s v="Nein"/>
    <s v="Hydraena sp."/>
    <n v="18130"/>
    <n v="1.6"/>
    <n v="0.3125"/>
    <n v="0.5"/>
  </r>
  <r>
    <x v="54"/>
    <s v="KiO6"/>
    <n v="2012"/>
    <n v="7"/>
    <n v="9"/>
    <d v="2012-07-09T00:00:00"/>
    <n v="191"/>
    <s v="Nein"/>
    <s v="Hydraena sp."/>
    <n v="18130"/>
    <n v="1.6"/>
    <n v="0.3125"/>
    <n v="0.5"/>
  </r>
  <r>
    <x v="29"/>
    <s v="KiO7"/>
    <n v="2013"/>
    <n v="7"/>
    <n v="3"/>
    <d v="2013-07-03T00:00:00"/>
    <n v="184"/>
    <s v="Nein"/>
    <s v="Hydraena gracilis"/>
    <n v="18064"/>
    <n v="1.6"/>
    <n v="0.3125"/>
    <n v="0.5"/>
  </r>
  <r>
    <x v="29"/>
    <s v="KiO7"/>
    <n v="2013"/>
    <n v="7"/>
    <n v="3"/>
    <d v="2013-07-03T00:00:00"/>
    <n v="184"/>
    <s v="Nein"/>
    <s v="Hydraena sp."/>
    <n v="18130"/>
    <n v="1.6"/>
    <n v="0.3125"/>
    <n v="0.5"/>
  </r>
  <r>
    <x v="17"/>
    <s v="Auba"/>
    <n v="2009"/>
    <n v="4"/>
    <n v="8"/>
    <d v="2009-04-08T00:00:00"/>
    <n v="98"/>
    <s v="Ja"/>
    <s v="Nemoura sp."/>
    <n v="6108"/>
    <n v="0.76190500000000005"/>
    <n v="0.65625"/>
    <n v="0.50000015625000005"/>
  </r>
  <r>
    <x v="0"/>
    <s v="Auba"/>
    <n v="2017"/>
    <n v="3"/>
    <n v="16"/>
    <d v="2017-03-16T00:00:00"/>
    <n v="75"/>
    <s v="Ja"/>
    <s v="Nemoura sp."/>
    <n v="6108"/>
    <n v="0.76190500000000005"/>
    <n v="0.65625"/>
    <n v="0.50000015625000005"/>
  </r>
  <r>
    <x v="18"/>
    <s v="Bieb"/>
    <n v="2010"/>
    <n v="3"/>
    <n v="16"/>
    <d v="2010-03-16T00:00:00"/>
    <n v="75"/>
    <s v="Ja"/>
    <s v="Micrasema longulum"/>
    <n v="5983"/>
    <n v="0.76190500000000005"/>
    <n v="0.65625"/>
    <n v="0.50000015625000005"/>
  </r>
  <r>
    <x v="55"/>
    <s v="KiO3"/>
    <n v="2008"/>
    <n v="6"/>
    <n v="11"/>
    <d v="2008-06-11T00:00:00"/>
    <n v="163"/>
    <s v="Ja"/>
    <s v="Limnius sp."/>
    <n v="18419"/>
    <n v="0.76190500000000005"/>
    <n v="0.65625"/>
    <n v="0.50000015625000005"/>
  </r>
  <r>
    <x v="39"/>
    <s v="KiO3"/>
    <n v="2009"/>
    <n v="4"/>
    <n v="9"/>
    <d v="2009-04-09T00:00:00"/>
    <n v="99"/>
    <s v="Ja"/>
    <s v="Limnius sp."/>
    <n v="18419"/>
    <n v="0.76190500000000005"/>
    <n v="0.65625"/>
    <n v="0.50000015625000005"/>
  </r>
  <r>
    <x v="56"/>
    <s v="KiO6"/>
    <n v="2015"/>
    <n v="6"/>
    <n v="25"/>
    <d v="2015-06-25T00:00:00"/>
    <n v="176"/>
    <s v="Ja"/>
    <s v="Corixidae Gen. sp."/>
    <n v="8491"/>
    <n v="0.76190500000000005"/>
    <n v="0.65625"/>
    <n v="0.50000015625000005"/>
  </r>
  <r>
    <x v="19"/>
    <s v="KiS6"/>
    <n v="2015"/>
    <n v="6"/>
    <n v="26"/>
    <d v="2015-06-26T00:00:00"/>
    <n v="177"/>
    <s v="Ja"/>
    <s v="Sigara sp."/>
    <n v="6829"/>
    <n v="0.76190500000000005"/>
    <n v="0.65625"/>
    <n v="0.50000015625000005"/>
  </r>
  <r>
    <x v="57"/>
    <s v="KiS7"/>
    <n v="2016"/>
    <n v="6"/>
    <n v="30"/>
    <d v="2016-06-30T00:00:00"/>
    <n v="182"/>
    <s v="Ja"/>
    <s v="Corixidae Gen. sp."/>
    <n v="8491"/>
    <n v="0.76190500000000005"/>
    <n v="0.65625"/>
    <n v="0.50000015625000005"/>
  </r>
  <r>
    <x v="5"/>
    <s v="KiW5"/>
    <n v="2018"/>
    <n v="6"/>
    <n v="11"/>
    <d v="2018-06-11T00:00:00"/>
    <n v="162"/>
    <s v="Ja"/>
    <s v="Corixidae Gen. sp."/>
    <n v="8491"/>
    <n v="0.76190500000000005"/>
    <n v="0.65625"/>
    <n v="0.50000015625000005"/>
  </r>
  <r>
    <x v="58"/>
    <s v="KiW1"/>
    <n v="2011"/>
    <n v="4"/>
    <n v="20"/>
    <d v="2011-04-20T00:00:00"/>
    <n v="110"/>
    <s v="Nein"/>
    <s v="Potamopyrgus antipodarum"/>
    <n v="8251"/>
    <n v="0.96"/>
    <n v="0.52500000000000002"/>
    <n v="0.504"/>
  </r>
  <r>
    <x v="18"/>
    <s v="Bieb"/>
    <n v="2010"/>
    <n v="3"/>
    <n v="16"/>
    <d v="2010-03-16T00:00:00"/>
    <n v="75"/>
    <s v="Ja"/>
    <s v="Pisidium sp."/>
    <n v="6425"/>
    <n v="0.76190500000000005"/>
    <n v="0.6875"/>
    <n v="0.52380968750000001"/>
  </r>
  <r>
    <x v="59"/>
    <s v="Auba"/>
    <n v="2001"/>
    <n v="6"/>
    <n v="21"/>
    <d v="2001-06-21T00:00:00"/>
    <n v="172"/>
    <s v="Nein"/>
    <s v="Amphinemura sp."/>
    <n v="4293"/>
    <n v="0.8"/>
    <n v="0.65625"/>
    <n v="0.52500000000000002"/>
  </r>
  <r>
    <x v="59"/>
    <s v="Auba"/>
    <n v="2001"/>
    <n v="6"/>
    <n v="21"/>
    <d v="2001-06-21T00:00:00"/>
    <n v="172"/>
    <s v="Nein"/>
    <s v="Limnius volckmari"/>
    <n v="18421"/>
    <n v="0.8"/>
    <n v="0.65625"/>
    <n v="0.52500000000000002"/>
  </r>
  <r>
    <x v="59"/>
    <s v="Auba"/>
    <n v="2001"/>
    <n v="6"/>
    <n v="21"/>
    <d v="2001-06-21T00:00:00"/>
    <n v="172"/>
    <s v="Nein"/>
    <s v="Psychomyia pusilla"/>
    <n v="6661"/>
    <n v="0.8"/>
    <n v="0.65625"/>
    <n v="0.52500000000000002"/>
  </r>
  <r>
    <x v="6"/>
    <s v="Auba"/>
    <n v="2001"/>
    <n v="9"/>
    <n v="4"/>
    <d v="2001-09-04T00:00:00"/>
    <n v="247"/>
    <s v="Nein"/>
    <s v="Psychomyia pusilla"/>
    <n v="6661"/>
    <n v="0.8"/>
    <n v="0.65625"/>
    <n v="0.52500000000000002"/>
  </r>
  <r>
    <x v="20"/>
    <s v="Auba"/>
    <n v="2007"/>
    <n v="3"/>
    <n v="11"/>
    <d v="2007-03-11T00:00:00"/>
    <n v="70"/>
    <s v="Nein"/>
    <s v="Beraeodes minutus"/>
    <n v="4444"/>
    <n v="0.8"/>
    <n v="0.65625"/>
    <n v="0.52500000000000002"/>
  </r>
  <r>
    <x v="8"/>
    <s v="Auba"/>
    <n v="2009"/>
    <n v="6"/>
    <n v="23"/>
    <d v="2009-06-23T00:00:00"/>
    <n v="174"/>
    <s v="Nein"/>
    <s v="Micrasema longulum"/>
    <n v="5983"/>
    <n v="0.8"/>
    <n v="0.65625"/>
    <n v="0.52500000000000002"/>
  </r>
  <r>
    <x v="8"/>
    <s v="Auba"/>
    <n v="2009"/>
    <n v="6"/>
    <n v="23"/>
    <d v="2009-06-23T00:00:00"/>
    <n v="174"/>
    <s v="Nein"/>
    <s v="Micrasema minimum"/>
    <n v="5984"/>
    <n v="0.8"/>
    <n v="0.65625"/>
    <n v="0.52500000000000002"/>
  </r>
  <r>
    <x v="8"/>
    <s v="Auba"/>
    <n v="2009"/>
    <n v="6"/>
    <n v="23"/>
    <d v="2009-06-23T00:00:00"/>
    <n v="174"/>
    <s v="Nein"/>
    <s v="Psychomyia pusilla"/>
    <n v="6661"/>
    <n v="0.8"/>
    <n v="0.65625"/>
    <n v="0.52500000000000002"/>
  </r>
  <r>
    <x v="60"/>
    <s v="Auba"/>
    <n v="2010"/>
    <n v="3"/>
    <n v="16"/>
    <d v="2010-03-16T00:00:00"/>
    <n v="75"/>
    <s v="Nein"/>
    <s v="Limnius perrisi"/>
    <n v="18418"/>
    <n v="0.8"/>
    <n v="0.65625"/>
    <n v="0.52500000000000002"/>
  </r>
  <r>
    <x v="24"/>
    <s v="Auba"/>
    <n v="2018"/>
    <n v="3"/>
    <n v="7"/>
    <d v="2018-03-07T00:00:00"/>
    <n v="66"/>
    <s v="Nein"/>
    <s v="Nemoura sp."/>
    <n v="6108"/>
    <n v="0.8"/>
    <n v="0.65625"/>
    <n v="0.52500000000000002"/>
  </r>
  <r>
    <x v="13"/>
    <s v="Bieb"/>
    <n v="2011"/>
    <n v="3"/>
    <n v="24"/>
    <d v="2011-03-24T00:00:00"/>
    <n v="83"/>
    <s v="Nein"/>
    <s v="Micrasema longulum"/>
    <n v="5983"/>
    <n v="0.8"/>
    <n v="0.65625"/>
    <n v="0.52500000000000002"/>
  </r>
  <r>
    <x v="61"/>
    <s v="KiO1"/>
    <n v="2013"/>
    <n v="7"/>
    <n v="2"/>
    <d v="2013-07-02T00:00:00"/>
    <n v="183"/>
    <s v="Nein"/>
    <s v="Corixidae Gen. sp."/>
    <n v="8491"/>
    <n v="0.8"/>
    <n v="0.65625"/>
    <n v="0.52500000000000002"/>
  </r>
  <r>
    <x v="62"/>
    <s v="KiO4"/>
    <n v="2012"/>
    <n v="6"/>
    <n v="27"/>
    <d v="2012-06-27T00:00:00"/>
    <n v="179"/>
    <s v="Nein"/>
    <s v="Corixidae Gen. sp."/>
    <n v="8491"/>
    <n v="0.8"/>
    <n v="0.65625"/>
    <n v="0.52500000000000002"/>
  </r>
  <r>
    <x v="63"/>
    <s v="KiO4"/>
    <n v="2013"/>
    <n v="7"/>
    <n v="10"/>
    <d v="2013-07-10T00:00:00"/>
    <n v="191"/>
    <s v="Nein"/>
    <s v="Corixidae Gen. sp."/>
    <n v="8491"/>
    <n v="0.8"/>
    <n v="0.65625"/>
    <n v="0.52500000000000002"/>
  </r>
  <r>
    <x v="64"/>
    <s v="KiO4"/>
    <n v="2016"/>
    <n v="7"/>
    <n v="5"/>
    <d v="2016-07-05T00:00:00"/>
    <n v="187"/>
    <s v="Nein"/>
    <s v="Corixidae Gen. sp."/>
    <n v="8491"/>
    <n v="0.8"/>
    <n v="0.65625"/>
    <n v="0.52500000000000002"/>
  </r>
  <r>
    <x v="65"/>
    <s v="KiO5"/>
    <n v="2014"/>
    <n v="6"/>
    <n v="13"/>
    <d v="2014-06-13T00:00:00"/>
    <n v="164"/>
    <s v="Nein"/>
    <s v="Limnius sp."/>
    <n v="18419"/>
    <n v="0.8"/>
    <n v="0.65625"/>
    <n v="0.52500000000000002"/>
  </r>
  <r>
    <x v="66"/>
    <s v="KiS2"/>
    <n v="2016"/>
    <n v="7"/>
    <n v="13"/>
    <d v="2016-07-13T00:00:00"/>
    <n v="195"/>
    <s v="Nein"/>
    <s v="Corixidae Gen. sp."/>
    <n v="8491"/>
    <n v="0.8"/>
    <n v="0.65625"/>
    <n v="0.52500000000000002"/>
  </r>
  <r>
    <x v="67"/>
    <s v="KiS4"/>
    <n v="2015"/>
    <n v="7"/>
    <n v="2"/>
    <d v="2015-07-02T00:00:00"/>
    <n v="183"/>
    <s v="Nein"/>
    <s v="Corixidae Gen. sp."/>
    <n v="8491"/>
    <n v="0.8"/>
    <n v="0.65625"/>
    <n v="0.52500000000000002"/>
  </r>
  <r>
    <x v="68"/>
    <s v="KiS4"/>
    <n v="2016"/>
    <n v="7"/>
    <n v="6"/>
    <d v="2016-07-06T00:00:00"/>
    <n v="188"/>
    <s v="Nein"/>
    <s v="Corixidae Gen. sp."/>
    <n v="8491"/>
    <n v="0.8"/>
    <n v="0.65625"/>
    <n v="0.52500000000000002"/>
  </r>
  <r>
    <x v="69"/>
    <s v="KiS5"/>
    <n v="2012"/>
    <n v="7"/>
    <n v="5"/>
    <d v="2012-07-05T00:00:00"/>
    <n v="187"/>
    <s v="Nein"/>
    <s v="Corixidae Gen. sp."/>
    <n v="8491"/>
    <n v="0.8"/>
    <n v="0.65625"/>
    <n v="0.52500000000000002"/>
  </r>
  <r>
    <x v="45"/>
    <s v="KiS6"/>
    <n v="2012"/>
    <n v="7"/>
    <n v="9"/>
    <d v="2012-07-09T00:00:00"/>
    <n v="191"/>
    <s v="Nein"/>
    <s v="Psychomyia pusilla"/>
    <n v="6661"/>
    <n v="0.8"/>
    <n v="0.65625"/>
    <n v="0.52500000000000002"/>
  </r>
  <r>
    <x v="70"/>
    <s v="KiW1"/>
    <n v="2005"/>
    <n v="3"/>
    <n v="22"/>
    <d v="2005-03-22T00:00:00"/>
    <n v="81"/>
    <s v="Nein"/>
    <s v="Psychomyia pusilla"/>
    <n v="6661"/>
    <n v="0.8"/>
    <n v="0.65625"/>
    <n v="0.52500000000000002"/>
  </r>
  <r>
    <x v="71"/>
    <s v="KiO3"/>
    <n v="2015"/>
    <n v="3"/>
    <n v="17"/>
    <d v="2015-03-17T00:00:00"/>
    <n v="76"/>
    <s v="Nein"/>
    <s v="Esolus parallelepipedus"/>
    <n v="17820"/>
    <n v="1.4117649999999999"/>
    <n v="0.375"/>
    <n v="0.52941187499999998"/>
  </r>
  <r>
    <x v="52"/>
    <s v="KiS2"/>
    <n v="2012"/>
    <n v="6"/>
    <n v="28"/>
    <d v="2012-06-28T00:00:00"/>
    <n v="180"/>
    <s v="Nein"/>
    <s v="Potamopyrgus antipodarum"/>
    <n v="8251"/>
    <n v="1.0285709999999999"/>
    <n v="0.52500000000000002"/>
    <n v="0.53999977499999996"/>
  </r>
  <r>
    <x v="72"/>
    <s v="Bieb"/>
    <n v="2001"/>
    <n v="4"/>
    <n v="26"/>
    <d v="2001-04-26T00:00:00"/>
    <n v="116"/>
    <s v="Nein"/>
    <s v="Pisidium sp."/>
    <n v="6425"/>
    <n v="0.8"/>
    <n v="0.6875"/>
    <n v="0.55000000000000004"/>
  </r>
  <r>
    <x v="25"/>
    <s v="Bieb"/>
    <n v="2001"/>
    <n v="6"/>
    <n v="22"/>
    <d v="2001-06-22T00:00:00"/>
    <n v="173"/>
    <s v="Nein"/>
    <s v="Pisidium sp."/>
    <n v="6425"/>
    <n v="0.8"/>
    <n v="0.6875"/>
    <n v="0.55000000000000004"/>
  </r>
  <r>
    <x v="11"/>
    <s v="Bieb"/>
    <n v="2001"/>
    <n v="8"/>
    <n v="30"/>
    <d v="2001-08-30T00:00:00"/>
    <n v="242"/>
    <s v="Nein"/>
    <s v="Pisidium sp."/>
    <n v="6425"/>
    <n v="0.8"/>
    <n v="0.6875"/>
    <n v="0.55000000000000004"/>
  </r>
  <r>
    <x v="73"/>
    <s v="Bieb"/>
    <n v="2007"/>
    <n v="7"/>
    <n v="12"/>
    <d v="2007-07-12T00:00:00"/>
    <n v="193"/>
    <s v="Nein"/>
    <s v="Pisidium sp."/>
    <n v="6425"/>
    <n v="0.8"/>
    <n v="0.6875"/>
    <n v="0.55000000000000004"/>
  </r>
  <r>
    <x v="74"/>
    <s v="KiO2"/>
    <n v="2010"/>
    <n v="6"/>
    <n v="28"/>
    <d v="2010-06-28T00:00:00"/>
    <n v="179"/>
    <s v="Nein"/>
    <s v="Pisidium sp."/>
    <n v="6425"/>
    <n v="0.8"/>
    <n v="0.6875"/>
    <n v="0.55000000000000004"/>
  </r>
  <r>
    <x v="44"/>
    <s v="KiO4"/>
    <n v="2011"/>
    <n v="7"/>
    <n v="21"/>
    <d v="2011-07-21T00:00:00"/>
    <n v="202"/>
    <s v="Nein"/>
    <s v="Pisidium sp."/>
    <n v="6425"/>
    <n v="0.8"/>
    <n v="0.6875"/>
    <n v="0.55000000000000004"/>
  </r>
  <r>
    <x v="63"/>
    <s v="KiO4"/>
    <n v="2013"/>
    <n v="7"/>
    <n v="10"/>
    <d v="2013-07-10T00:00:00"/>
    <n v="191"/>
    <s v="Nein"/>
    <s v="Pisidium sp."/>
    <n v="6425"/>
    <n v="0.8"/>
    <n v="0.6875"/>
    <n v="0.55000000000000004"/>
  </r>
  <r>
    <x v="29"/>
    <s v="KiO7"/>
    <n v="2013"/>
    <n v="7"/>
    <n v="3"/>
    <d v="2013-07-03T00:00:00"/>
    <n v="184"/>
    <s v="Nein"/>
    <s v="Pisidium sp."/>
    <n v="6425"/>
    <n v="0.8"/>
    <n v="0.6875"/>
    <n v="0.55000000000000004"/>
  </r>
  <r>
    <x v="75"/>
    <s v="KiS1"/>
    <n v="2013"/>
    <n v="7"/>
    <n v="1"/>
    <d v="2013-07-01T00:00:00"/>
    <n v="182"/>
    <s v="Nein"/>
    <s v="Pisidium sp."/>
    <n v="6425"/>
    <n v="0.8"/>
    <n v="0.6875"/>
    <n v="0.55000000000000004"/>
  </r>
  <r>
    <x v="68"/>
    <s v="KiS4"/>
    <n v="2016"/>
    <n v="7"/>
    <n v="6"/>
    <d v="2016-07-06T00:00:00"/>
    <n v="188"/>
    <s v="Nein"/>
    <s v="Pisidium sp."/>
    <n v="6425"/>
    <n v="0.8"/>
    <n v="0.6875"/>
    <n v="0.55000000000000004"/>
  </r>
  <r>
    <x v="45"/>
    <s v="KiS6"/>
    <n v="2012"/>
    <n v="7"/>
    <n v="9"/>
    <d v="2012-07-09T00:00:00"/>
    <n v="191"/>
    <s v="Nein"/>
    <s v="Pisidium sp."/>
    <n v="6425"/>
    <n v="0.8"/>
    <n v="0.6875"/>
    <n v="0.55000000000000004"/>
  </r>
  <r>
    <x v="76"/>
    <s v="KiW1"/>
    <n v="2013"/>
    <n v="4"/>
    <n v="9"/>
    <d v="2013-04-09T00:00:00"/>
    <n v="99"/>
    <s v="Nein"/>
    <s v="Pisidium sp."/>
    <n v="6425"/>
    <n v="0.8"/>
    <n v="0.6875"/>
    <n v="0.55000000000000004"/>
  </r>
  <r>
    <x v="2"/>
    <s v="KiW1"/>
    <n v="2019"/>
    <n v="4"/>
    <n v="1"/>
    <d v="2019-04-01T00:00:00"/>
    <n v="91"/>
    <s v="Nein"/>
    <s v="Pisidium sp."/>
    <n v="6425"/>
    <n v="0.8"/>
    <n v="0.6875"/>
    <n v="0.55000000000000004"/>
  </r>
  <r>
    <x v="77"/>
    <s v="KiW2"/>
    <n v="2013"/>
    <n v="7"/>
    <n v="2"/>
    <d v="2013-07-02T00:00:00"/>
    <n v="183"/>
    <s v="Nein"/>
    <s v="Pisidium sp."/>
    <n v="6425"/>
    <n v="0.8"/>
    <n v="0.6875"/>
    <n v="0.55000000000000004"/>
  </r>
  <r>
    <x v="15"/>
    <s v="KiW6"/>
    <n v="2016"/>
    <n v="7"/>
    <n v="1"/>
    <d v="2016-07-01T00:00:00"/>
    <n v="183"/>
    <s v="Nein"/>
    <s v="Pisidium sp."/>
    <n v="6425"/>
    <n v="0.8"/>
    <n v="0.6875"/>
    <n v="0.55000000000000004"/>
  </r>
  <r>
    <x v="41"/>
    <s v="KiO3"/>
    <n v="2010"/>
    <n v="4"/>
    <n v="26"/>
    <d v="2010-04-26T00:00:00"/>
    <n v="116"/>
    <s v="Nein"/>
    <s v="Hydroptila sp."/>
    <n v="5616"/>
    <n v="1.2"/>
    <n v="0.46875"/>
    <n v="0.5625"/>
  </r>
  <r>
    <x v="78"/>
    <s v="Bieb"/>
    <n v="2011"/>
    <n v="7"/>
    <n v="25"/>
    <d v="2011-07-25T00:00:00"/>
    <n v="206"/>
    <s v="Nein"/>
    <s v="Esolus parallelepipedus"/>
    <n v="17820"/>
    <n v="1.5157890000000001"/>
    <n v="0.375"/>
    <n v="0.56842087500000005"/>
  </r>
  <r>
    <x v="53"/>
    <s v="KiO3"/>
    <n v="2017"/>
    <n v="6"/>
    <n v="2"/>
    <d v="2017-06-02T00:00:00"/>
    <n v="153"/>
    <s v="Ja"/>
    <s v="Goera pilosa"/>
    <n v="5329"/>
    <n v="0.38095200000000001"/>
    <n v="1.5"/>
    <n v="0.57142800000000005"/>
  </r>
  <r>
    <x v="5"/>
    <s v="KiW5"/>
    <n v="2018"/>
    <n v="6"/>
    <n v="11"/>
    <d v="2018-06-11T00:00:00"/>
    <n v="162"/>
    <s v="Ja"/>
    <s v="Hydrachnidia Gen. sp."/>
    <n v="8825"/>
    <n v="4.5714290000000002"/>
    <n v="0.125"/>
    <n v="0.57142862500000002"/>
  </r>
  <r>
    <x v="79"/>
    <s v="Auba"/>
    <n v="2008"/>
    <n v="6"/>
    <n v="23"/>
    <d v="2008-06-23T00:00:00"/>
    <n v="175"/>
    <s v="Ja"/>
    <s v="Dixa sp."/>
    <n v="4989"/>
    <n v="0.76190500000000005"/>
    <n v="0.75"/>
    <n v="0.57142875000000004"/>
  </r>
  <r>
    <x v="80"/>
    <s v="KiO2"/>
    <n v="2017"/>
    <n v="6"/>
    <n v="2"/>
    <d v="2017-06-02T00:00:00"/>
    <n v="153"/>
    <s v="Ja"/>
    <s v="Ephemerellidae Gen. sp."/>
    <n v="8408"/>
    <n v="0.76190500000000005"/>
    <n v="0.75"/>
    <n v="0.57142875000000004"/>
  </r>
  <r>
    <x v="81"/>
    <s v="KiO3"/>
    <n v="2014"/>
    <n v="3"/>
    <n v="10"/>
    <d v="2014-03-10T00:00:00"/>
    <n v="69"/>
    <s v="Ja"/>
    <s v="Psychodidae Gen. sp."/>
    <n v="8753"/>
    <n v="0.76190500000000005"/>
    <n v="0.75"/>
    <n v="0.57142875000000004"/>
  </r>
  <r>
    <x v="1"/>
    <s v="KiO3"/>
    <n v="2018"/>
    <n v="6"/>
    <n v="7"/>
    <d v="2018-06-07T00:00:00"/>
    <n v="158"/>
    <s v="Ja"/>
    <s v="Procloeon bifidum"/>
    <n v="6574"/>
    <n v="0.76190500000000005"/>
    <n v="0.75"/>
    <n v="0.57142875000000004"/>
  </r>
  <r>
    <x v="56"/>
    <s v="KiO6"/>
    <n v="2015"/>
    <n v="6"/>
    <n v="25"/>
    <d v="2015-06-25T00:00:00"/>
    <n v="176"/>
    <s v="Ja"/>
    <s v="Helophorus sp."/>
    <n v="17967"/>
    <n v="0.76190500000000005"/>
    <n v="0.75"/>
    <n v="0.57142875000000004"/>
  </r>
  <r>
    <x v="56"/>
    <s v="KiO6"/>
    <n v="2015"/>
    <n v="6"/>
    <n v="25"/>
    <d v="2015-06-25T00:00:00"/>
    <n v="176"/>
    <s v="Ja"/>
    <s v="Veliidae Gen. sp."/>
    <n v="8468"/>
    <n v="0.76190500000000005"/>
    <n v="0.75"/>
    <n v="0.57142875000000004"/>
  </r>
  <r>
    <x v="82"/>
    <s v="KiO7"/>
    <n v="2015"/>
    <n v="6"/>
    <n v="25"/>
    <d v="2015-06-25T00:00:00"/>
    <n v="176"/>
    <s v="Ja"/>
    <s v="Veliidae Gen. sp."/>
    <n v="8468"/>
    <n v="0.76190500000000005"/>
    <n v="0.75"/>
    <n v="0.57142875000000004"/>
  </r>
  <r>
    <x v="83"/>
    <s v="KiO7"/>
    <n v="2016"/>
    <n v="6"/>
    <n v="30"/>
    <d v="2016-06-30T00:00:00"/>
    <n v="182"/>
    <s v="Ja"/>
    <s v="Brychius elevatus"/>
    <n v="17593"/>
    <n v="0.76190500000000005"/>
    <n v="0.75"/>
    <n v="0.57142875000000004"/>
  </r>
  <r>
    <x v="83"/>
    <s v="KiO7"/>
    <n v="2016"/>
    <n v="6"/>
    <n v="30"/>
    <d v="2016-06-30T00:00:00"/>
    <n v="182"/>
    <s v="Ja"/>
    <s v="Gyraulus laevis"/>
    <n v="5357"/>
    <n v="0.76190500000000005"/>
    <n v="0.75"/>
    <n v="0.57142875000000004"/>
  </r>
  <r>
    <x v="84"/>
    <s v="KiS2"/>
    <n v="2017"/>
    <n v="6"/>
    <n v="1"/>
    <d v="2017-06-01T00:00:00"/>
    <n v="152"/>
    <s v="Ja"/>
    <s v="Elmis aenea/maugetii/rietscheli/rioloides"/>
    <n v="20171"/>
    <n v="1.5238100000000001"/>
    <n v="0.375"/>
    <n v="0.57142875000000004"/>
  </r>
  <r>
    <x v="84"/>
    <s v="KiS2"/>
    <n v="2017"/>
    <n v="6"/>
    <n v="1"/>
    <d v="2017-06-01T00:00:00"/>
    <n v="152"/>
    <s v="Ja"/>
    <s v="Gyraulus sp."/>
    <n v="5359"/>
    <n v="0.76190500000000005"/>
    <n v="0.75"/>
    <n v="0.57142875000000004"/>
  </r>
  <r>
    <x v="5"/>
    <s v="KiW5"/>
    <n v="2018"/>
    <n v="6"/>
    <n v="11"/>
    <d v="2018-06-11T00:00:00"/>
    <n v="162"/>
    <s v="Ja"/>
    <s v="Helophorus minutus"/>
    <n v="17947"/>
    <n v="0.76190500000000005"/>
    <n v="0.75"/>
    <n v="0.57142875000000004"/>
  </r>
  <r>
    <x v="85"/>
    <s v="KiS3"/>
    <n v="2014"/>
    <n v="6"/>
    <n v="11"/>
    <d v="2014-06-11T00:00:00"/>
    <n v="162"/>
    <s v="Nein"/>
    <s v="Potamopyrgus antipodarum"/>
    <n v="8251"/>
    <n v="1.142857"/>
    <n v="0.52500000000000002"/>
    <n v="0.59999992499999999"/>
  </r>
  <r>
    <x v="86"/>
    <s v="KiO6"/>
    <n v="2018"/>
    <n v="6"/>
    <n v="6"/>
    <d v="2018-06-06T00:00:00"/>
    <n v="157"/>
    <s v="Nein"/>
    <s v="Hydrachnidia Gen. sp."/>
    <n v="8825"/>
    <n v="4.8"/>
    <n v="0.125"/>
    <n v="0.6"/>
  </r>
  <r>
    <x v="87"/>
    <s v="KiS1"/>
    <n v="2018"/>
    <n v="6"/>
    <n v="5"/>
    <d v="2018-06-05T00:00:00"/>
    <n v="156"/>
    <s v="Nein"/>
    <s v="Hydrachnidia Gen. sp."/>
    <n v="8825"/>
    <n v="4.8"/>
    <n v="0.125"/>
    <n v="0.6"/>
  </r>
  <r>
    <x v="88"/>
    <s v="KiS2"/>
    <n v="2018"/>
    <n v="6"/>
    <n v="5"/>
    <d v="2018-06-05T00:00:00"/>
    <n v="156"/>
    <s v="Nein"/>
    <s v="Hydrachnidia Gen. sp."/>
    <n v="8825"/>
    <n v="4.8"/>
    <n v="0.125"/>
    <n v="0.6"/>
  </r>
  <r>
    <x v="59"/>
    <s v="Auba"/>
    <n v="2001"/>
    <n v="6"/>
    <n v="21"/>
    <d v="2001-06-21T00:00:00"/>
    <n v="172"/>
    <s v="Nein"/>
    <s v="Adicella reducta"/>
    <n v="4212"/>
    <n v="0.8"/>
    <n v="0.75"/>
    <n v="0.60000000000000009"/>
  </r>
  <r>
    <x v="59"/>
    <s v="Auba"/>
    <n v="2001"/>
    <n v="6"/>
    <n v="21"/>
    <d v="2001-06-21T00:00:00"/>
    <n v="172"/>
    <s v="Nein"/>
    <s v="Habrophlebia lauta"/>
    <n v="5370"/>
    <n v="0.8"/>
    <n v="0.75"/>
    <n v="0.60000000000000009"/>
  </r>
  <r>
    <x v="89"/>
    <s v="Auba"/>
    <n v="2006"/>
    <n v="4"/>
    <n v="10"/>
    <d v="2006-04-10T00:00:00"/>
    <n v="100"/>
    <s v="Nein"/>
    <s v="Elmis aenea/maugetii/rietscheli/rioloides"/>
    <n v="20171"/>
    <n v="1.6"/>
    <n v="0.375"/>
    <n v="0.60000000000000009"/>
  </r>
  <r>
    <x v="21"/>
    <s v="Auba"/>
    <n v="2010"/>
    <n v="6"/>
    <n v="29"/>
    <d v="2010-06-29T00:00:00"/>
    <n v="180"/>
    <s v="Nein"/>
    <s v="Dixa sp."/>
    <n v="4989"/>
    <n v="0.8"/>
    <n v="0.75"/>
    <n v="0.60000000000000009"/>
  </r>
  <r>
    <x v="90"/>
    <s v="Auba"/>
    <n v="2017"/>
    <n v="6"/>
    <n v="12"/>
    <d v="2017-06-12T00:00:00"/>
    <n v="163"/>
    <s v="Nein"/>
    <s v="Agapetus sp."/>
    <n v="4254"/>
    <n v="0.8"/>
    <n v="0.75"/>
    <n v="0.60000000000000009"/>
  </r>
  <r>
    <x v="25"/>
    <s v="Bieb"/>
    <n v="2001"/>
    <n v="6"/>
    <n v="22"/>
    <d v="2001-06-22T00:00:00"/>
    <n v="173"/>
    <s v="Nein"/>
    <s v="Anacaena globulus"/>
    <n v="17503"/>
    <n v="1.6"/>
    <n v="0.375"/>
    <n v="0.60000000000000009"/>
  </r>
  <r>
    <x v="11"/>
    <s v="Bieb"/>
    <n v="2001"/>
    <n v="8"/>
    <n v="30"/>
    <d v="2001-08-30T00:00:00"/>
    <n v="242"/>
    <s v="Nein"/>
    <s v="Psychodidae Gen. sp."/>
    <n v="8753"/>
    <n v="0.8"/>
    <n v="0.75"/>
    <n v="0.60000000000000009"/>
  </r>
  <r>
    <x v="91"/>
    <s v="Bieb"/>
    <n v="2004"/>
    <n v="7"/>
    <n v="9"/>
    <d v="2004-07-09T00:00:00"/>
    <n v="191"/>
    <s v="Nein"/>
    <s v="Centroptilum luteolum"/>
    <n v="8850"/>
    <n v="0.8"/>
    <n v="0.75"/>
    <n v="0.60000000000000009"/>
  </r>
  <r>
    <x v="73"/>
    <s v="Bieb"/>
    <n v="2007"/>
    <n v="7"/>
    <n v="12"/>
    <d v="2007-07-12T00:00:00"/>
    <n v="193"/>
    <s v="Nein"/>
    <s v="Psychodidae Gen. sp."/>
    <n v="8753"/>
    <n v="0.8"/>
    <n v="0.75"/>
    <n v="0.60000000000000009"/>
  </r>
  <r>
    <x v="26"/>
    <s v="Bieb"/>
    <n v="2015"/>
    <n v="6"/>
    <n v="16"/>
    <d v="2015-06-16T00:00:00"/>
    <n v="167"/>
    <s v="Nein"/>
    <s v="Esolus parallelepipedus"/>
    <n v="17820"/>
    <n v="1.6"/>
    <n v="0.375"/>
    <n v="0.60000000000000009"/>
  </r>
  <r>
    <x v="14"/>
    <s v="Bieb"/>
    <n v="2019"/>
    <n v="4"/>
    <n v="2"/>
    <d v="2019-04-02T00:00:00"/>
    <n v="92"/>
    <s v="Nein"/>
    <s v="Esolus parallelepipedus"/>
    <n v="17820"/>
    <n v="1.6"/>
    <n v="0.375"/>
    <n v="0.60000000000000009"/>
  </r>
  <r>
    <x v="92"/>
    <s v="KiO1"/>
    <n v="2016"/>
    <n v="7"/>
    <n v="13"/>
    <d v="2016-07-13T00:00:00"/>
    <n v="195"/>
    <s v="Nein"/>
    <s v="Serratella ignita"/>
    <n v="5131"/>
    <n v="0.8"/>
    <n v="0.75"/>
    <n v="0.60000000000000009"/>
  </r>
  <r>
    <x v="93"/>
    <s v="KiO1"/>
    <n v="2018"/>
    <n v="6"/>
    <n v="5"/>
    <d v="2018-06-05T00:00:00"/>
    <n v="156"/>
    <s v="Nein"/>
    <s v="Corophium sp."/>
    <n v="4750"/>
    <n v="0.8"/>
    <n v="0.75"/>
    <n v="0.60000000000000009"/>
  </r>
  <r>
    <x v="63"/>
    <s v="KiO4"/>
    <n v="2013"/>
    <n v="7"/>
    <n v="10"/>
    <d v="2013-07-10T00:00:00"/>
    <n v="191"/>
    <s v="Nein"/>
    <s v="Serratella ignita"/>
    <n v="5131"/>
    <n v="0.8"/>
    <n v="0.75"/>
    <n v="0.60000000000000009"/>
  </r>
  <r>
    <x v="42"/>
    <s v="KiO5"/>
    <n v="2012"/>
    <n v="6"/>
    <n v="27"/>
    <d v="2012-06-27T00:00:00"/>
    <n v="179"/>
    <s v="Nein"/>
    <s v="Veliidae Gen. sp."/>
    <n v="8468"/>
    <n v="0.8"/>
    <n v="0.75"/>
    <n v="0.60000000000000009"/>
  </r>
  <r>
    <x v="29"/>
    <s v="KiO7"/>
    <n v="2013"/>
    <n v="7"/>
    <n v="3"/>
    <d v="2013-07-03T00:00:00"/>
    <n v="184"/>
    <s v="Nein"/>
    <s v="Clinocerinae Gen. sp."/>
    <n v="19847"/>
    <n v="0.8"/>
    <n v="0.75"/>
    <n v="0.60000000000000009"/>
  </r>
  <r>
    <x v="29"/>
    <s v="KiO7"/>
    <n v="2013"/>
    <n v="7"/>
    <n v="3"/>
    <d v="2013-07-03T00:00:00"/>
    <n v="184"/>
    <s v="Nein"/>
    <s v="Psychodidae Gen. sp."/>
    <n v="8753"/>
    <n v="0.8"/>
    <n v="0.75"/>
    <n v="0.60000000000000009"/>
  </r>
  <r>
    <x v="94"/>
    <s v="KiO7"/>
    <n v="2019"/>
    <n v="6"/>
    <n v="13"/>
    <d v="2019-06-13T00:00:00"/>
    <n v="164"/>
    <s v="Nein"/>
    <s v="Brychius elevatus"/>
    <n v="17593"/>
    <n v="0.8"/>
    <n v="0.75"/>
    <n v="0.60000000000000009"/>
  </r>
  <r>
    <x v="94"/>
    <s v="KiO7"/>
    <n v="2019"/>
    <n v="6"/>
    <n v="13"/>
    <d v="2019-06-13T00:00:00"/>
    <n v="164"/>
    <s v="Nein"/>
    <s v="Habrophlebia lauta"/>
    <n v="5370"/>
    <n v="0.8"/>
    <n v="0.75"/>
    <n v="0.60000000000000009"/>
  </r>
  <r>
    <x v="95"/>
    <s v="KiS1"/>
    <n v="2011"/>
    <n v="7"/>
    <n v="4"/>
    <d v="2011-07-04T00:00:00"/>
    <n v="185"/>
    <s v="Nein"/>
    <s v="Oulimnius tuberculatus"/>
    <n v="18629"/>
    <n v="1.6"/>
    <n v="0.375"/>
    <n v="0.60000000000000009"/>
  </r>
  <r>
    <x v="75"/>
    <s v="KiS1"/>
    <n v="2013"/>
    <n v="7"/>
    <n v="1"/>
    <d v="2013-07-01T00:00:00"/>
    <n v="182"/>
    <s v="Nein"/>
    <s v="Corophium sp."/>
    <n v="4750"/>
    <n v="0.8"/>
    <n v="0.75"/>
    <n v="0.60000000000000009"/>
  </r>
  <r>
    <x v="96"/>
    <s v="KiS2"/>
    <n v="2013"/>
    <n v="7"/>
    <n v="1"/>
    <d v="2013-07-01T00:00:00"/>
    <n v="182"/>
    <s v="Nein"/>
    <s v="Corophium sp."/>
    <n v="4750"/>
    <n v="0.8"/>
    <n v="0.75"/>
    <n v="0.60000000000000009"/>
  </r>
  <r>
    <x v="66"/>
    <s v="KiS2"/>
    <n v="2016"/>
    <n v="7"/>
    <n v="13"/>
    <d v="2016-07-13T00:00:00"/>
    <n v="195"/>
    <s v="Nein"/>
    <s v="Corophium curvispinum"/>
    <n v="4749"/>
    <n v="0.8"/>
    <n v="0.75"/>
    <n v="0.60000000000000009"/>
  </r>
  <r>
    <x v="97"/>
    <s v="KiS3"/>
    <n v="2015"/>
    <n v="6"/>
    <n v="17"/>
    <d v="2015-06-17T00:00:00"/>
    <n v="168"/>
    <s v="Nein"/>
    <s v="Velia sp."/>
    <n v="7150"/>
    <n v="0.8"/>
    <n v="0.75"/>
    <n v="0.60000000000000009"/>
  </r>
  <r>
    <x v="98"/>
    <s v="KiS4"/>
    <n v="2013"/>
    <n v="7"/>
    <n v="8"/>
    <d v="2013-07-08T00:00:00"/>
    <n v="189"/>
    <s v="Nein"/>
    <s v="Veliidae Gen. sp."/>
    <n v="8468"/>
    <n v="0.8"/>
    <n v="0.75"/>
    <n v="0.60000000000000009"/>
  </r>
  <r>
    <x v="68"/>
    <s v="KiS4"/>
    <n v="2016"/>
    <n v="7"/>
    <n v="6"/>
    <d v="2016-07-06T00:00:00"/>
    <n v="188"/>
    <s v="Nein"/>
    <s v="Ephemerellidae Gen. sp."/>
    <n v="8408"/>
    <n v="0.8"/>
    <n v="0.75"/>
    <n v="0.60000000000000009"/>
  </r>
  <r>
    <x v="68"/>
    <s v="KiS4"/>
    <n v="2016"/>
    <n v="7"/>
    <n v="6"/>
    <d v="2016-07-06T00:00:00"/>
    <n v="188"/>
    <s v="Nein"/>
    <s v="Veliidae Gen. sp."/>
    <n v="8468"/>
    <n v="0.8"/>
    <n v="0.75"/>
    <n v="0.60000000000000009"/>
  </r>
  <r>
    <x v="99"/>
    <s v="KiS5"/>
    <n v="2015"/>
    <n v="6"/>
    <n v="16"/>
    <d v="2015-06-16T00:00:00"/>
    <n v="167"/>
    <s v="Nein"/>
    <s v="Serratella ignita"/>
    <n v="5131"/>
    <n v="0.8"/>
    <n v="0.75"/>
    <n v="0.60000000000000009"/>
  </r>
  <r>
    <x v="45"/>
    <s v="KiS6"/>
    <n v="2012"/>
    <n v="7"/>
    <n v="9"/>
    <d v="2012-07-09T00:00:00"/>
    <n v="191"/>
    <s v="Nein"/>
    <s v="Elmis aenea/maugetii/rietscheli/rioloides"/>
    <n v="20171"/>
    <n v="1.6"/>
    <n v="0.375"/>
    <n v="0.60000000000000009"/>
  </r>
  <r>
    <x v="100"/>
    <s v="KiS6"/>
    <n v="2016"/>
    <n v="7"/>
    <n v="1"/>
    <d v="2016-07-01T00:00:00"/>
    <n v="183"/>
    <s v="Nein"/>
    <s v="Ephemerellidae Gen. sp."/>
    <n v="8408"/>
    <n v="0.8"/>
    <n v="0.75"/>
    <n v="0.60000000000000009"/>
  </r>
  <r>
    <x v="101"/>
    <s v="KiS7"/>
    <n v="2012"/>
    <n v="7"/>
    <n v="9"/>
    <d v="2012-07-09T00:00:00"/>
    <n v="191"/>
    <s v="Nein"/>
    <s v="Torleya major"/>
    <n v="7083"/>
    <n v="0.8"/>
    <n v="0.75"/>
    <n v="0.60000000000000009"/>
  </r>
  <r>
    <x v="49"/>
    <s v="KiS7"/>
    <n v="2017"/>
    <n v="6"/>
    <n v="7"/>
    <d v="2017-06-07T00:00:00"/>
    <n v="158"/>
    <s v="Nein"/>
    <s v="Veliidae Gen. sp."/>
    <n v="8468"/>
    <n v="0.8"/>
    <n v="0.75"/>
    <n v="0.60000000000000009"/>
  </r>
  <r>
    <x v="102"/>
    <s v="KiS7"/>
    <n v="2019"/>
    <n v="6"/>
    <n v="13"/>
    <d v="2019-06-13T00:00:00"/>
    <n v="164"/>
    <s v="Nein"/>
    <s v="Oreodytes sanmarkii"/>
    <n v="18616"/>
    <n v="1.6"/>
    <n v="0.375"/>
    <n v="0.60000000000000009"/>
  </r>
  <r>
    <x v="34"/>
    <s v="KiW1"/>
    <n v="2012"/>
    <n v="6"/>
    <n v="28"/>
    <d v="2012-06-28T00:00:00"/>
    <n v="180"/>
    <s v="Nein"/>
    <s v="Serratella ignita"/>
    <n v="5131"/>
    <n v="0.8"/>
    <n v="0.75"/>
    <n v="0.60000000000000009"/>
  </r>
  <r>
    <x v="103"/>
    <s v="KiW1"/>
    <n v="2017"/>
    <n v="6"/>
    <n v="7"/>
    <d v="2017-06-07T00:00:00"/>
    <n v="158"/>
    <s v="Nein"/>
    <s v="Ephemerella mucronata"/>
    <n v="5135"/>
    <n v="0.8"/>
    <n v="0.75"/>
    <n v="0.60000000000000009"/>
  </r>
  <r>
    <x v="16"/>
    <s v="KiW7"/>
    <n v="2011"/>
    <n v="7"/>
    <n v="27"/>
    <d v="2011-07-27T00:00:00"/>
    <n v="208"/>
    <s v="Nein"/>
    <s v="Serratella ignita"/>
    <n v="5131"/>
    <n v="0.8"/>
    <n v="0.75"/>
    <n v="0.60000000000000009"/>
  </r>
  <r>
    <x v="35"/>
    <s v="KiW7"/>
    <n v="2012"/>
    <n v="7"/>
    <n v="5"/>
    <d v="2012-07-05T00:00:00"/>
    <n v="187"/>
    <s v="Nein"/>
    <s v="Oulimnius tuberculatus"/>
    <n v="18629"/>
    <n v="1.6"/>
    <n v="0.375"/>
    <n v="0.60000000000000009"/>
  </r>
  <r>
    <x v="35"/>
    <s v="KiW7"/>
    <n v="2012"/>
    <n v="7"/>
    <n v="5"/>
    <d v="2012-07-05T00:00:00"/>
    <n v="187"/>
    <s v="Nein"/>
    <s v="Serratella ignita"/>
    <n v="5131"/>
    <n v="0.8"/>
    <n v="0.75"/>
    <n v="0.60000000000000009"/>
  </r>
  <r>
    <x v="104"/>
    <s v="KiW7"/>
    <n v="2014"/>
    <n v="6"/>
    <n v="16"/>
    <d v="2014-06-16T00:00:00"/>
    <n v="167"/>
    <s v="Nein"/>
    <s v="Serratella ignita"/>
    <n v="5131"/>
    <n v="0.8"/>
    <n v="0.75"/>
    <n v="0.60000000000000009"/>
  </r>
  <r>
    <x v="105"/>
    <s v="KiW7"/>
    <n v="2018"/>
    <n v="6"/>
    <n v="6"/>
    <d v="2018-06-06T00:00:00"/>
    <n v="157"/>
    <s v="Nein"/>
    <s v="Serratella ignita"/>
    <n v="5131"/>
    <n v="0.8"/>
    <n v="0.75"/>
    <n v="0.60000000000000009"/>
  </r>
  <r>
    <x v="22"/>
    <s v="Auba"/>
    <n v="2011"/>
    <n v="3"/>
    <n v="24"/>
    <d v="2011-03-24T00:00:00"/>
    <n v="83"/>
    <s v="Nein"/>
    <s v="Limnius perrisi"/>
    <n v="18418"/>
    <n v="0.96"/>
    <n v="0.65625"/>
    <n v="0.63"/>
  </r>
  <r>
    <x v="22"/>
    <s v="Auba"/>
    <n v="2011"/>
    <n v="3"/>
    <n v="24"/>
    <d v="2011-03-24T00:00:00"/>
    <n v="83"/>
    <s v="Nein"/>
    <s v="Nemoura sp."/>
    <n v="6108"/>
    <n v="0.96"/>
    <n v="0.65625"/>
    <n v="0.63"/>
  </r>
  <r>
    <x v="106"/>
    <s v="Auba"/>
    <n v="2015"/>
    <n v="3"/>
    <n v="10"/>
    <d v="2015-03-10T00:00:00"/>
    <n v="69"/>
    <s v="Nein"/>
    <s v="Limnius volckmari"/>
    <n v="18421"/>
    <n v="0.96"/>
    <n v="0.65625"/>
    <n v="0.63"/>
  </r>
  <r>
    <x v="106"/>
    <s v="Auba"/>
    <n v="2015"/>
    <n v="3"/>
    <n v="10"/>
    <d v="2015-03-10T00:00:00"/>
    <n v="69"/>
    <s v="Nein"/>
    <s v="Nemoura sp."/>
    <n v="6108"/>
    <n v="0.96"/>
    <n v="0.65625"/>
    <n v="0.63"/>
  </r>
  <r>
    <x v="107"/>
    <s v="KiW1"/>
    <n v="2014"/>
    <n v="3"/>
    <n v="10"/>
    <d v="2014-03-10T00:00:00"/>
    <n v="69"/>
    <s v="Nein"/>
    <s v="Psychomyia pusilla"/>
    <n v="6661"/>
    <n v="0.96"/>
    <n v="0.65625"/>
    <n v="0.63"/>
  </r>
  <r>
    <x v="108"/>
    <s v="KiW3"/>
    <n v="2013"/>
    <n v="7"/>
    <n v="8"/>
    <d v="2013-07-08T00:00:00"/>
    <n v="189"/>
    <s v="Nein"/>
    <s v="Corixidae Gen. sp."/>
    <n v="8491"/>
    <n v="0.96"/>
    <n v="0.65625"/>
    <n v="0.63"/>
  </r>
  <r>
    <x v="108"/>
    <s v="KiW3"/>
    <n v="2013"/>
    <n v="7"/>
    <n v="8"/>
    <d v="2013-07-08T00:00:00"/>
    <n v="189"/>
    <s v="Nein"/>
    <s v="Limnius sp."/>
    <n v="18419"/>
    <n v="0.96"/>
    <n v="0.65625"/>
    <n v="0.63"/>
  </r>
  <r>
    <x v="109"/>
    <s v="KiW5"/>
    <n v="2013"/>
    <n v="7"/>
    <n v="10"/>
    <d v="2013-07-10T00:00:00"/>
    <n v="191"/>
    <s v="Nein"/>
    <s v="Limnius sp."/>
    <n v="18419"/>
    <n v="0.96"/>
    <n v="0.65625"/>
    <n v="0.63"/>
  </r>
  <r>
    <x v="19"/>
    <s v="KiS6"/>
    <n v="2015"/>
    <n v="6"/>
    <n v="26"/>
    <d v="2015-06-26T00:00:00"/>
    <n v="177"/>
    <s v="Ja"/>
    <s v="Hydroptila sp."/>
    <n v="5616"/>
    <n v="1.344538"/>
    <n v="0.46875"/>
    <n v="0.63025218750000001"/>
  </r>
  <r>
    <x v="110"/>
    <s v="Bieb"/>
    <n v="2012"/>
    <n v="3"/>
    <n v="19"/>
    <d v="2012-03-19T00:00:00"/>
    <n v="79"/>
    <s v="Nein"/>
    <s v="Elmis aenea/maugetii/rietscheli/rioloides"/>
    <n v="20171"/>
    <n v="1.694118"/>
    <n v="0.375"/>
    <n v="0.63529425000000006"/>
  </r>
  <r>
    <x v="29"/>
    <s v="KiO7"/>
    <n v="2013"/>
    <n v="7"/>
    <n v="3"/>
    <d v="2013-07-03T00:00:00"/>
    <n v="184"/>
    <s v="Nein"/>
    <s v="Dytiscidae Gen. sp."/>
    <n v="17756"/>
    <n v="0.8"/>
    <n v="0.796875"/>
    <n v="0.63750000000000007"/>
  </r>
  <r>
    <x v="57"/>
    <s v="KiS7"/>
    <n v="2016"/>
    <n v="6"/>
    <n v="30"/>
    <d v="2016-06-30T00:00:00"/>
    <n v="182"/>
    <s v="Ja"/>
    <s v="Hydraena sp."/>
    <n v="18130"/>
    <n v="2.077922"/>
    <n v="0.3125"/>
    <n v="0.64935062500000007"/>
  </r>
  <r>
    <x v="9"/>
    <s v="Auba"/>
    <n v="2013"/>
    <n v="3"/>
    <n v="20"/>
    <d v="2013-03-20T00:00:00"/>
    <n v="79"/>
    <s v="Nein"/>
    <s v="Amphinemura sp."/>
    <n v="4293"/>
    <n v="1"/>
    <n v="0.65625"/>
    <n v="0.65625"/>
  </r>
  <r>
    <x v="79"/>
    <s v="Auba"/>
    <n v="2008"/>
    <n v="6"/>
    <n v="23"/>
    <d v="2008-06-23T00:00:00"/>
    <n v="175"/>
    <s v="Ja"/>
    <s v="Hydraena gracilis"/>
    <n v="18064"/>
    <n v="2.10989"/>
    <n v="0.3125"/>
    <n v="0.65934062500000001"/>
  </r>
  <r>
    <x v="22"/>
    <s v="Auba"/>
    <n v="2011"/>
    <n v="3"/>
    <n v="24"/>
    <d v="2011-03-24T00:00:00"/>
    <n v="83"/>
    <s v="Nein"/>
    <s v="Pisidium sp."/>
    <n v="6425"/>
    <n v="0.96"/>
    <n v="0.6875"/>
    <n v="0.65999999999999992"/>
  </r>
  <r>
    <x v="109"/>
    <s v="KiW5"/>
    <n v="2013"/>
    <n v="7"/>
    <n v="10"/>
    <d v="2013-07-10T00:00:00"/>
    <n v="191"/>
    <s v="Nein"/>
    <s v="Pisidium sp."/>
    <n v="6425"/>
    <n v="0.96"/>
    <n v="0.6875"/>
    <n v="0.65999999999999992"/>
  </r>
  <r>
    <x v="96"/>
    <s v="KiS2"/>
    <n v="2013"/>
    <n v="7"/>
    <n v="1"/>
    <d v="2013-07-01T00:00:00"/>
    <n v="182"/>
    <s v="Nein"/>
    <s v="Haliplus sp."/>
    <n v="17901"/>
    <n v="0.8"/>
    <n v="0.82499999999999996"/>
    <n v="0.66"/>
  </r>
  <r>
    <x v="46"/>
    <s v="KiS7"/>
    <n v="2011"/>
    <n v="7"/>
    <n v="26"/>
    <d v="2011-07-26T00:00:00"/>
    <n v="207"/>
    <s v="Nein"/>
    <s v="Haliplus sp."/>
    <n v="17901"/>
    <n v="0.8"/>
    <n v="0.82499999999999996"/>
    <n v="0.66"/>
  </r>
  <r>
    <x v="111"/>
    <s v="KiS5"/>
    <n v="2010"/>
    <n v="6"/>
    <n v="25"/>
    <d v="2010-06-25T00:00:00"/>
    <n v="176"/>
    <s v="Nein"/>
    <s v="Corophium curvispinum"/>
    <n v="4749"/>
    <n v="0.9"/>
    <n v="0.75"/>
    <n v="0.67500000000000004"/>
  </r>
  <r>
    <x v="38"/>
    <s v="Auba"/>
    <n v="2008"/>
    <n v="4"/>
    <n v="23"/>
    <d v="2008-04-23T00:00:00"/>
    <n v="114"/>
    <s v="Ja"/>
    <s v="Torleya major"/>
    <n v="7083"/>
    <n v="0.91428600000000004"/>
    <n v="0.75"/>
    <n v="0.6857145"/>
  </r>
  <r>
    <x v="21"/>
    <s v="Auba"/>
    <n v="2010"/>
    <n v="6"/>
    <n v="29"/>
    <d v="2010-06-29T00:00:00"/>
    <n v="180"/>
    <s v="Nein"/>
    <s v="Limnius volckmari"/>
    <n v="18421"/>
    <n v="1.066667"/>
    <n v="0.65625"/>
    <n v="0.70000021875000007"/>
  </r>
  <r>
    <x v="112"/>
    <s v="Auba"/>
    <n v="2011"/>
    <n v="7"/>
    <n v="25"/>
    <d v="2011-07-25T00:00:00"/>
    <n v="206"/>
    <s v="Nein"/>
    <s v="Limnius volckmari"/>
    <n v="18421"/>
    <n v="1.066667"/>
    <n v="0.65625"/>
    <n v="0.70000021875000007"/>
  </r>
  <r>
    <x v="113"/>
    <s v="KiW7"/>
    <n v="2017"/>
    <n v="6"/>
    <n v="9"/>
    <d v="2017-06-09T00:00:00"/>
    <n v="160"/>
    <s v="Ja"/>
    <s v="Hydraena sp."/>
    <n v="18130"/>
    <n v="2.285714"/>
    <n v="0.3125"/>
    <n v="0.71428562500000004"/>
  </r>
  <r>
    <x v="0"/>
    <s v="Auba"/>
    <n v="2017"/>
    <n v="3"/>
    <n v="16"/>
    <d v="2017-03-16T00:00:00"/>
    <n v="75"/>
    <s v="Ja"/>
    <s v="Baetis fuscatus/scambus"/>
    <n v="4398"/>
    <n v="0.76190500000000005"/>
    <n v="0.9375"/>
    <n v="0.71428593750000002"/>
  </r>
  <r>
    <x v="4"/>
    <s v="Auba"/>
    <n v="2018"/>
    <n v="6"/>
    <n v="15"/>
    <d v="2018-06-15T00:00:00"/>
    <n v="166"/>
    <s v="Ja"/>
    <s v="Anomalopterygella chauviniana"/>
    <n v="4327"/>
    <n v="0.76190500000000005"/>
    <n v="0.9375"/>
    <n v="0.71428593750000002"/>
  </r>
  <r>
    <x v="114"/>
    <s v="Bieb"/>
    <n v="2008"/>
    <n v="4"/>
    <n v="24"/>
    <d v="2008-04-24T00:00:00"/>
    <n v="115"/>
    <s v="Ja"/>
    <s v="Eloeophila sp."/>
    <n v="9654"/>
    <n v="0.76190500000000005"/>
    <n v="0.9375"/>
    <n v="0.71428593750000002"/>
  </r>
  <r>
    <x v="114"/>
    <s v="Bieb"/>
    <n v="2008"/>
    <n v="4"/>
    <n v="24"/>
    <d v="2008-04-24T00:00:00"/>
    <n v="115"/>
    <s v="Ja"/>
    <s v="Leuctra sp."/>
    <n v="5790"/>
    <n v="0.76190500000000005"/>
    <n v="0.9375"/>
    <n v="0.71428593750000002"/>
  </r>
  <r>
    <x v="115"/>
    <s v="Bieb"/>
    <n v="2009"/>
    <n v="4"/>
    <n v="8"/>
    <d v="2009-04-08T00:00:00"/>
    <n v="98"/>
    <s v="Ja"/>
    <s v="Elodes minuta-Gr."/>
    <n v="17788"/>
    <n v="1.5238100000000001"/>
    <n v="0.46875"/>
    <n v="0.71428593750000002"/>
  </r>
  <r>
    <x v="18"/>
    <s v="Bieb"/>
    <n v="2010"/>
    <n v="3"/>
    <n v="16"/>
    <d v="2010-03-16T00:00:00"/>
    <n v="75"/>
    <s v="Ja"/>
    <s v="Orectochilus villosus"/>
    <n v="18613"/>
    <n v="0.76190500000000005"/>
    <n v="0.9375"/>
    <n v="0.71428593750000002"/>
  </r>
  <r>
    <x v="116"/>
    <s v="KiO2"/>
    <n v="2015"/>
    <n v="7"/>
    <n v="3"/>
    <d v="2015-07-03T00:00:00"/>
    <n v="184"/>
    <s v="Ja"/>
    <s v="Baetis alpinus/lutheri/melanonyx/vardarensis"/>
    <n v="16946"/>
    <n v="0.76190500000000005"/>
    <n v="0.9375"/>
    <n v="0.71428593750000002"/>
  </r>
  <r>
    <x v="39"/>
    <s v="KiO3"/>
    <n v="2009"/>
    <n v="4"/>
    <n v="9"/>
    <d v="2009-04-09T00:00:00"/>
    <n v="99"/>
    <s v="Ja"/>
    <s v="Baetis sp."/>
    <n v="4419"/>
    <n v="0.76190500000000005"/>
    <n v="0.9375"/>
    <n v="0.71428593750000002"/>
  </r>
  <r>
    <x v="39"/>
    <s v="KiO3"/>
    <n v="2009"/>
    <n v="4"/>
    <n v="9"/>
    <d v="2009-04-09T00:00:00"/>
    <n v="99"/>
    <s v="Ja"/>
    <s v="Bithynia tentaculata"/>
    <n v="4462"/>
    <n v="0.76190500000000005"/>
    <n v="0.9375"/>
    <n v="0.71428593750000002"/>
  </r>
  <r>
    <x v="39"/>
    <s v="KiO3"/>
    <n v="2009"/>
    <n v="4"/>
    <n v="9"/>
    <d v="2009-04-09T00:00:00"/>
    <n v="99"/>
    <s v="Ja"/>
    <s v="Orectochilus villosus"/>
    <n v="18613"/>
    <n v="0.76190500000000005"/>
    <n v="0.9375"/>
    <n v="0.71428593750000002"/>
  </r>
  <r>
    <x v="81"/>
    <s v="KiO3"/>
    <n v="2014"/>
    <n v="3"/>
    <n v="10"/>
    <d v="2014-03-10T00:00:00"/>
    <n v="69"/>
    <s v="Ja"/>
    <s v="Baetis vernus"/>
    <n v="4427"/>
    <n v="0.76190500000000005"/>
    <n v="0.9375"/>
    <n v="0.71428593750000002"/>
  </r>
  <r>
    <x v="1"/>
    <s v="KiO3"/>
    <n v="2018"/>
    <n v="6"/>
    <n v="7"/>
    <d v="2018-06-07T00:00:00"/>
    <n v="158"/>
    <s v="Ja"/>
    <s v="Baetis vernus"/>
    <n v="4427"/>
    <n v="0.76190500000000005"/>
    <n v="0.9375"/>
    <n v="0.71428593750000002"/>
  </r>
  <r>
    <x v="1"/>
    <s v="KiO3"/>
    <n v="2018"/>
    <n v="6"/>
    <n v="7"/>
    <d v="2018-06-07T00:00:00"/>
    <n v="158"/>
    <s v="Ja"/>
    <s v="Helobdella stagnalis"/>
    <n v="5413"/>
    <n v="0.76190500000000005"/>
    <n v="0.9375"/>
    <n v="0.71428593750000002"/>
  </r>
  <r>
    <x v="56"/>
    <s v="KiO6"/>
    <n v="2015"/>
    <n v="6"/>
    <n v="25"/>
    <d v="2015-06-25T00:00:00"/>
    <n v="176"/>
    <s v="Ja"/>
    <s v="Baetidae Gen. sp."/>
    <n v="4380"/>
    <n v="0.76190500000000005"/>
    <n v="0.9375"/>
    <n v="0.71428593750000002"/>
  </r>
  <r>
    <x v="56"/>
    <s v="KiO6"/>
    <n v="2015"/>
    <n v="6"/>
    <n v="25"/>
    <d v="2015-06-25T00:00:00"/>
    <n v="176"/>
    <s v="Ja"/>
    <s v="Goeridae Gen. sp."/>
    <n v="9981"/>
    <n v="0.76190500000000005"/>
    <n v="0.9375"/>
    <n v="0.71428593750000002"/>
  </r>
  <r>
    <x v="117"/>
    <s v="KiS1"/>
    <n v="2017"/>
    <n v="6"/>
    <n v="1"/>
    <d v="2017-06-01T00:00:00"/>
    <n v="152"/>
    <s v="Ja"/>
    <s v="Mystacides azurea"/>
    <n v="6062"/>
    <n v="0.76190500000000005"/>
    <n v="0.9375"/>
    <n v="0.71428593750000002"/>
  </r>
  <r>
    <x v="84"/>
    <s v="KiS2"/>
    <n v="2017"/>
    <n v="6"/>
    <n v="1"/>
    <d v="2017-06-01T00:00:00"/>
    <n v="152"/>
    <s v="Ja"/>
    <s v="Lype phaeopa"/>
    <n v="5920"/>
    <n v="0.76190500000000005"/>
    <n v="0.9375"/>
    <n v="0.71428593750000002"/>
  </r>
  <r>
    <x v="118"/>
    <s v="KiS4"/>
    <n v="2017"/>
    <n v="6"/>
    <n v="1"/>
    <d v="2017-06-01T00:00:00"/>
    <n v="152"/>
    <s v="Ja"/>
    <s v="Baetis vernus"/>
    <n v="4427"/>
    <n v="0.76190500000000005"/>
    <n v="0.9375"/>
    <n v="0.71428593750000002"/>
  </r>
  <r>
    <x v="119"/>
    <s v="KiS7"/>
    <n v="2015"/>
    <n v="6"/>
    <n v="25"/>
    <d v="2015-06-25T00:00:00"/>
    <n v="176"/>
    <s v="Ja"/>
    <s v="Anomalopterygella chauviniana"/>
    <n v="4327"/>
    <n v="0.76190500000000005"/>
    <n v="0.9375"/>
    <n v="0.71428593750000002"/>
  </r>
  <r>
    <x v="57"/>
    <s v="KiS7"/>
    <n v="2016"/>
    <n v="6"/>
    <n v="30"/>
    <d v="2016-06-30T00:00:00"/>
    <n v="182"/>
    <s v="Ja"/>
    <s v="Baetis niger"/>
    <n v="4410"/>
    <n v="0.76190500000000005"/>
    <n v="0.9375"/>
    <n v="0.71428593750000002"/>
  </r>
  <r>
    <x v="120"/>
    <s v="KiW3"/>
    <n v="2015"/>
    <n v="6"/>
    <n v="17"/>
    <d v="2015-06-17T00:00:00"/>
    <n v="168"/>
    <s v="Ja"/>
    <s v="Pomatinus substriatus"/>
    <n v="18659"/>
    <n v="0.76190500000000005"/>
    <n v="0.9375"/>
    <n v="0.71428593750000002"/>
  </r>
  <r>
    <x v="121"/>
    <s v="KiW4"/>
    <n v="2017"/>
    <n v="6"/>
    <n v="2"/>
    <d v="2017-06-02T00:00:00"/>
    <n v="153"/>
    <s v="Ja"/>
    <s v="Baetis fuscatus/scambus"/>
    <n v="4398"/>
    <n v="0.76190500000000005"/>
    <n v="0.9375"/>
    <n v="0.71428593750000002"/>
  </r>
  <r>
    <x v="121"/>
    <s v="KiW4"/>
    <n v="2017"/>
    <n v="6"/>
    <n v="2"/>
    <d v="2017-06-02T00:00:00"/>
    <n v="153"/>
    <s v="Ja"/>
    <s v="Helobdella stagnalis"/>
    <n v="5413"/>
    <n v="0.76190500000000005"/>
    <n v="0.9375"/>
    <n v="0.71428593750000002"/>
  </r>
  <r>
    <x v="121"/>
    <s v="KiW4"/>
    <n v="2017"/>
    <n v="6"/>
    <n v="2"/>
    <d v="2017-06-02T00:00:00"/>
    <n v="153"/>
    <s v="Ja"/>
    <s v="Mystacides azurea"/>
    <n v="6062"/>
    <n v="0.76190500000000005"/>
    <n v="0.9375"/>
    <n v="0.71428593750000002"/>
  </r>
  <r>
    <x v="122"/>
    <s v="KiW4"/>
    <n v="2018"/>
    <n v="6"/>
    <n v="7"/>
    <d v="2018-06-07T00:00:00"/>
    <n v="158"/>
    <s v="Ja"/>
    <s v="Oecetis ochracea"/>
    <n v="6173"/>
    <n v="0.76190500000000005"/>
    <n v="0.9375"/>
    <n v="0.71428593750000002"/>
  </r>
  <r>
    <x v="5"/>
    <s v="KiW5"/>
    <n v="2018"/>
    <n v="6"/>
    <n v="11"/>
    <d v="2018-06-11T00:00:00"/>
    <n v="162"/>
    <s v="Ja"/>
    <s v="Baetis rhodani"/>
    <n v="4415"/>
    <n v="0.76190500000000005"/>
    <n v="0.9375"/>
    <n v="0.71428593750000002"/>
  </r>
  <r>
    <x v="5"/>
    <s v="KiW5"/>
    <n v="2018"/>
    <n v="6"/>
    <n v="11"/>
    <d v="2018-06-11T00:00:00"/>
    <n v="162"/>
    <s v="Ja"/>
    <s v="Leuctra geniculata"/>
    <n v="5237"/>
    <n v="0.76190500000000005"/>
    <n v="0.9375"/>
    <n v="0.71428593750000002"/>
  </r>
  <r>
    <x v="113"/>
    <s v="KiW7"/>
    <n v="2017"/>
    <n v="6"/>
    <n v="9"/>
    <d v="2017-06-09T00:00:00"/>
    <n v="160"/>
    <s v="Ja"/>
    <s v="Baetis fuscatus/scambus"/>
    <n v="4398"/>
    <n v="0.76190500000000005"/>
    <n v="0.9375"/>
    <n v="0.71428593750000002"/>
  </r>
  <r>
    <x v="22"/>
    <s v="Auba"/>
    <n v="2011"/>
    <n v="3"/>
    <n v="24"/>
    <d v="2011-03-24T00:00:00"/>
    <n v="83"/>
    <s v="Nein"/>
    <s v="Torleya major"/>
    <n v="7083"/>
    <n v="0.96"/>
    <n v="0.75"/>
    <n v="0.72"/>
  </r>
  <r>
    <x v="123"/>
    <s v="KiW1"/>
    <n v="2008"/>
    <n v="4"/>
    <n v="28"/>
    <d v="2008-04-28T00:00:00"/>
    <n v="119"/>
    <s v="Nein"/>
    <s v="Psychomyia pusilla"/>
    <n v="6661"/>
    <n v="1.1076919999999999"/>
    <n v="0.65625"/>
    <n v="0.72692287499999997"/>
  </r>
  <r>
    <x v="21"/>
    <s v="Auba"/>
    <n v="2010"/>
    <n v="6"/>
    <n v="29"/>
    <d v="2010-06-29T00:00:00"/>
    <n v="180"/>
    <s v="Nein"/>
    <s v="Pisidium sp."/>
    <n v="6425"/>
    <n v="1.066667"/>
    <n v="0.6875"/>
    <n v="0.73333356250000004"/>
  </r>
  <r>
    <x v="124"/>
    <s v="KiO3"/>
    <n v="2017"/>
    <n v="3"/>
    <n v="28"/>
    <d v="2017-03-28T00:00:00"/>
    <n v="87"/>
    <s v="Nein"/>
    <s v="Limnius sp."/>
    <n v="18419"/>
    <n v="1.142857"/>
    <n v="0.65625"/>
    <n v="0.74999990625000001"/>
  </r>
  <r>
    <x v="125"/>
    <s v="Auba"/>
    <n v="2001"/>
    <n v="4"/>
    <n v="23"/>
    <d v="2001-04-23T00:00:00"/>
    <n v="113"/>
    <s v="Nein"/>
    <s v="Hydraena gracilis"/>
    <n v="18064"/>
    <n v="2.4"/>
    <n v="0.3125"/>
    <n v="0.75"/>
  </r>
  <r>
    <x v="59"/>
    <s v="Auba"/>
    <n v="2001"/>
    <n v="6"/>
    <n v="21"/>
    <d v="2001-06-21T00:00:00"/>
    <n v="172"/>
    <s v="Nein"/>
    <s v="Silo nigricornis"/>
    <n v="6833"/>
    <n v="0.8"/>
    <n v="0.9375"/>
    <n v="0.75"/>
  </r>
  <r>
    <x v="6"/>
    <s v="Auba"/>
    <n v="2001"/>
    <n v="9"/>
    <n v="4"/>
    <d v="2001-09-04T00:00:00"/>
    <n v="247"/>
    <s v="Nein"/>
    <s v="Glossosoma sp."/>
    <n v="5316"/>
    <n v="0.8"/>
    <n v="0.9375"/>
    <n v="0.75"/>
  </r>
  <r>
    <x v="6"/>
    <s v="Auba"/>
    <n v="2001"/>
    <n v="9"/>
    <n v="4"/>
    <d v="2001-09-04T00:00:00"/>
    <n v="247"/>
    <s v="Nein"/>
    <s v="Silo piceus"/>
    <n v="6835"/>
    <n v="0.8"/>
    <n v="0.9375"/>
    <n v="0.75"/>
  </r>
  <r>
    <x v="7"/>
    <s v="Auba"/>
    <n v="2002"/>
    <n v="6"/>
    <n v="14"/>
    <d v="2002-06-14T00:00:00"/>
    <n v="165"/>
    <s v="Nein"/>
    <s v="Baetis vernus"/>
    <n v="4427"/>
    <n v="0.8"/>
    <n v="0.9375"/>
    <n v="0.75"/>
  </r>
  <r>
    <x v="126"/>
    <s v="Auba"/>
    <n v="2005"/>
    <n v="3"/>
    <n v="24"/>
    <d v="2005-03-24T00:00:00"/>
    <n v="83"/>
    <s v="Nein"/>
    <s v="Glossosoma sp."/>
    <n v="5316"/>
    <n v="0.8"/>
    <n v="0.9375"/>
    <n v="0.75"/>
  </r>
  <r>
    <x v="89"/>
    <s v="Auba"/>
    <n v="2006"/>
    <n v="4"/>
    <n v="10"/>
    <d v="2006-04-10T00:00:00"/>
    <n v="100"/>
    <s v="Nein"/>
    <s v="Leptophlebia marginata"/>
    <n v="5730"/>
    <n v="0.8"/>
    <n v="0.9375"/>
    <n v="0.75"/>
  </r>
  <r>
    <x v="20"/>
    <s v="Auba"/>
    <n v="2007"/>
    <n v="3"/>
    <n v="11"/>
    <d v="2007-03-11T00:00:00"/>
    <n v="70"/>
    <s v="Nein"/>
    <s v="Leptophlebia marginata"/>
    <n v="5730"/>
    <n v="0.8"/>
    <n v="0.9375"/>
    <n v="0.75"/>
  </r>
  <r>
    <x v="127"/>
    <s v="Auba"/>
    <n v="2007"/>
    <n v="7"/>
    <n v="12"/>
    <d v="2007-07-12T00:00:00"/>
    <n v="193"/>
    <s v="Nein"/>
    <s v="Baetis fuscatus/scambus"/>
    <n v="4398"/>
    <n v="0.8"/>
    <n v="0.9375"/>
    <n v="0.75"/>
  </r>
  <r>
    <x v="8"/>
    <s v="Auba"/>
    <n v="2009"/>
    <n v="6"/>
    <n v="23"/>
    <d v="2009-06-23T00:00:00"/>
    <n v="174"/>
    <s v="Nein"/>
    <s v="Baetis muticus"/>
    <n v="4409"/>
    <n v="0.8"/>
    <n v="0.9375"/>
    <n v="0.75"/>
  </r>
  <r>
    <x v="128"/>
    <s v="Auba"/>
    <n v="2014"/>
    <n v="3"/>
    <n v="11"/>
    <d v="2014-03-11T00:00:00"/>
    <n v="70"/>
    <s v="Nein"/>
    <s v="Oreodytes sanmarkii"/>
    <n v="18616"/>
    <n v="2"/>
    <n v="0.375"/>
    <n v="0.75"/>
  </r>
  <r>
    <x v="128"/>
    <s v="Auba"/>
    <n v="2014"/>
    <n v="3"/>
    <n v="11"/>
    <d v="2014-03-11T00:00:00"/>
    <n v="70"/>
    <s v="Nein"/>
    <s v="Oulimnius tuberculatus"/>
    <n v="18629"/>
    <n v="2"/>
    <n v="0.375"/>
    <n v="0.75"/>
  </r>
  <r>
    <x v="129"/>
    <s v="Auba"/>
    <n v="2014"/>
    <n v="6"/>
    <n v="17"/>
    <d v="2014-06-17T00:00:00"/>
    <n v="168"/>
    <s v="Nein"/>
    <s v="Silo pallipes"/>
    <n v="6834"/>
    <n v="0.8"/>
    <n v="0.9375"/>
    <n v="0.75"/>
  </r>
  <r>
    <x v="24"/>
    <s v="Auba"/>
    <n v="2018"/>
    <n v="3"/>
    <n v="7"/>
    <d v="2018-03-07T00:00:00"/>
    <n v="66"/>
    <s v="Nein"/>
    <s v="Leptophlebia marginata"/>
    <n v="5730"/>
    <n v="0.8"/>
    <n v="0.9375"/>
    <n v="0.75"/>
  </r>
  <r>
    <x v="72"/>
    <s v="Bieb"/>
    <n v="2001"/>
    <n v="4"/>
    <n v="26"/>
    <d v="2001-04-26T00:00:00"/>
    <n v="116"/>
    <s v="Nein"/>
    <s v="Lepidostoma hirtum"/>
    <n v="5723"/>
    <n v="0.8"/>
    <n v="0.9375"/>
    <n v="0.75"/>
  </r>
  <r>
    <x v="25"/>
    <s v="Bieb"/>
    <n v="2001"/>
    <n v="6"/>
    <n v="22"/>
    <d v="2001-06-22T00:00:00"/>
    <n v="173"/>
    <s v="Nein"/>
    <s v="Baetis muticus"/>
    <n v="4409"/>
    <n v="0.8"/>
    <n v="0.9375"/>
    <n v="0.75"/>
  </r>
  <r>
    <x v="25"/>
    <s v="Bieb"/>
    <n v="2001"/>
    <n v="6"/>
    <n v="22"/>
    <d v="2001-06-22T00:00:00"/>
    <n v="173"/>
    <s v="Nein"/>
    <s v="Eloeophila sp."/>
    <n v="9654"/>
    <n v="0.8"/>
    <n v="0.9375"/>
    <n v="0.75"/>
  </r>
  <r>
    <x v="11"/>
    <s v="Bieb"/>
    <n v="2001"/>
    <n v="8"/>
    <n v="30"/>
    <d v="2001-08-30T00:00:00"/>
    <n v="242"/>
    <s v="Nein"/>
    <s v="Silo nigricornis"/>
    <n v="6833"/>
    <n v="0.8"/>
    <n v="0.9375"/>
    <n v="0.75"/>
  </r>
  <r>
    <x v="130"/>
    <s v="Bieb"/>
    <n v="2002"/>
    <n v="6"/>
    <n v="12"/>
    <d v="2002-06-12T00:00:00"/>
    <n v="163"/>
    <s v="Nein"/>
    <s v="Baetis alpinus/lutheri/melanonyx/vardarensis"/>
    <n v="16946"/>
    <n v="0.8"/>
    <n v="0.9375"/>
    <n v="0.75"/>
  </r>
  <r>
    <x v="131"/>
    <s v="Bieb"/>
    <n v="2003"/>
    <n v="7"/>
    <n v="14"/>
    <d v="2003-07-14T00:00:00"/>
    <n v="195"/>
    <s v="Nein"/>
    <s v="Orectochilus villosus"/>
    <n v="18613"/>
    <n v="0.8"/>
    <n v="0.9375"/>
    <n v="0.75"/>
  </r>
  <r>
    <x v="132"/>
    <s v="Bieb"/>
    <n v="2007"/>
    <n v="3"/>
    <n v="22"/>
    <d v="2007-03-22T00:00:00"/>
    <n v="81"/>
    <s v="Nein"/>
    <s v="Baetidae Gen. sp."/>
    <n v="4380"/>
    <n v="0.8"/>
    <n v="0.9375"/>
    <n v="0.75"/>
  </r>
  <r>
    <x v="13"/>
    <s v="Bieb"/>
    <n v="2011"/>
    <n v="3"/>
    <n v="24"/>
    <d v="2011-03-24T00:00:00"/>
    <n v="83"/>
    <s v="Nein"/>
    <s v="Baetidae Gen. sp."/>
    <n v="4380"/>
    <n v="0.8"/>
    <n v="0.9375"/>
    <n v="0.75"/>
  </r>
  <r>
    <x v="13"/>
    <s v="Bieb"/>
    <n v="2011"/>
    <n v="3"/>
    <n v="24"/>
    <d v="2011-03-24T00:00:00"/>
    <n v="83"/>
    <s v="Nein"/>
    <s v="Lepidostoma basale"/>
    <n v="5713"/>
    <n v="0.8"/>
    <n v="0.9375"/>
    <n v="0.75"/>
  </r>
  <r>
    <x v="133"/>
    <s v="Bieb"/>
    <n v="2013"/>
    <n v="3"/>
    <n v="19"/>
    <d v="2013-03-19T00:00:00"/>
    <n v="78"/>
    <s v="Nein"/>
    <s v="Hydraena sp."/>
    <n v="18130"/>
    <n v="2.4"/>
    <n v="0.3125"/>
    <n v="0.75"/>
  </r>
  <r>
    <x v="134"/>
    <s v="Bieb"/>
    <n v="2014"/>
    <n v="6"/>
    <n v="17"/>
    <d v="2014-06-17T00:00:00"/>
    <n v="168"/>
    <s v="Nein"/>
    <s v="Lepidostoma basale"/>
    <n v="5713"/>
    <n v="0.8"/>
    <n v="0.9375"/>
    <n v="0.75"/>
  </r>
  <r>
    <x v="26"/>
    <s v="Bieb"/>
    <n v="2015"/>
    <n v="6"/>
    <n v="16"/>
    <d v="2015-06-16T00:00:00"/>
    <n v="167"/>
    <s v="Nein"/>
    <s v="Baetis vernus"/>
    <n v="4427"/>
    <n v="0.8"/>
    <n v="0.9375"/>
    <n v="0.75"/>
  </r>
  <r>
    <x v="135"/>
    <s v="Bieb"/>
    <n v="2017"/>
    <n v="6"/>
    <n v="12"/>
    <d v="2017-06-12T00:00:00"/>
    <n v="163"/>
    <s v="Nein"/>
    <s v="Orectochilus villosus"/>
    <n v="18613"/>
    <n v="0.8"/>
    <n v="0.9375"/>
    <n v="0.75"/>
  </r>
  <r>
    <x v="136"/>
    <s v="Bieb"/>
    <n v="2018"/>
    <n v="3"/>
    <n v="7"/>
    <d v="2018-03-07T00:00:00"/>
    <n v="66"/>
    <s v="Nein"/>
    <s v="Lepidostoma basale"/>
    <n v="5713"/>
    <n v="0.8"/>
    <n v="0.9375"/>
    <n v="0.75"/>
  </r>
  <r>
    <x v="136"/>
    <s v="Bieb"/>
    <n v="2018"/>
    <n v="3"/>
    <n v="7"/>
    <d v="2018-03-07T00:00:00"/>
    <n v="66"/>
    <s v="Nein"/>
    <s v="Silo sp."/>
    <n v="6836"/>
    <n v="0.8"/>
    <n v="0.9375"/>
    <n v="0.75"/>
  </r>
  <r>
    <x v="14"/>
    <s v="Bieb"/>
    <n v="2019"/>
    <n v="4"/>
    <n v="2"/>
    <d v="2019-04-02T00:00:00"/>
    <n v="92"/>
    <s v="Nein"/>
    <s v="Baetis lutheri"/>
    <n v="4406"/>
    <n v="0.8"/>
    <n v="0.9375"/>
    <n v="0.75"/>
  </r>
  <r>
    <x v="14"/>
    <s v="Bieb"/>
    <n v="2019"/>
    <n v="4"/>
    <n v="2"/>
    <d v="2019-04-02T00:00:00"/>
    <n v="92"/>
    <s v="Nein"/>
    <s v="Orectochilus villosus"/>
    <n v="18613"/>
    <n v="0.8"/>
    <n v="0.9375"/>
    <n v="0.75"/>
  </r>
  <r>
    <x v="14"/>
    <s v="Bieb"/>
    <n v="2019"/>
    <n v="4"/>
    <n v="2"/>
    <d v="2019-04-02T00:00:00"/>
    <n v="92"/>
    <s v="Nein"/>
    <s v="Silo pallipes"/>
    <n v="6834"/>
    <n v="0.8"/>
    <n v="0.9375"/>
    <n v="0.75"/>
  </r>
  <r>
    <x v="61"/>
    <s v="KiO1"/>
    <n v="2013"/>
    <n v="7"/>
    <n v="2"/>
    <d v="2013-07-02T00:00:00"/>
    <n v="183"/>
    <s v="Nein"/>
    <s v="Baetis rhodani"/>
    <n v="4415"/>
    <n v="0.8"/>
    <n v="0.9375"/>
    <n v="0.75"/>
  </r>
  <r>
    <x v="61"/>
    <s v="KiO1"/>
    <n v="2013"/>
    <n v="7"/>
    <n v="2"/>
    <d v="2013-07-02T00:00:00"/>
    <n v="183"/>
    <s v="Nein"/>
    <s v="Helobdella stagnalis"/>
    <n v="5413"/>
    <n v="0.8"/>
    <n v="0.9375"/>
    <n v="0.75"/>
  </r>
  <r>
    <x v="61"/>
    <s v="KiO1"/>
    <n v="2013"/>
    <n v="7"/>
    <n v="2"/>
    <d v="2013-07-02T00:00:00"/>
    <n v="183"/>
    <s v="Nein"/>
    <s v="Lype sp."/>
    <n v="8847"/>
    <n v="0.8"/>
    <n v="0.9375"/>
    <n v="0.75"/>
  </r>
  <r>
    <x v="92"/>
    <s v="KiO1"/>
    <n v="2016"/>
    <n v="7"/>
    <n v="13"/>
    <d v="2016-07-13T00:00:00"/>
    <n v="195"/>
    <s v="Nein"/>
    <s v="Mystacides longicornis/nigra"/>
    <n v="13048"/>
    <n v="0.8"/>
    <n v="0.9375"/>
    <n v="0.75"/>
  </r>
  <r>
    <x v="74"/>
    <s v="KiO2"/>
    <n v="2010"/>
    <n v="6"/>
    <n v="28"/>
    <d v="2010-06-28T00:00:00"/>
    <n v="179"/>
    <s v="Nein"/>
    <s v="Bithynia tentaculata"/>
    <n v="4462"/>
    <n v="0.8"/>
    <n v="0.9375"/>
    <n v="0.75"/>
  </r>
  <r>
    <x v="74"/>
    <s v="KiO2"/>
    <n v="2010"/>
    <n v="6"/>
    <n v="28"/>
    <d v="2010-06-28T00:00:00"/>
    <n v="179"/>
    <s v="Nein"/>
    <s v="Lepidostoma hirtum"/>
    <n v="5723"/>
    <n v="0.8"/>
    <n v="0.9375"/>
    <n v="0.75"/>
  </r>
  <r>
    <x v="137"/>
    <s v="KiO2"/>
    <n v="2012"/>
    <n v="7"/>
    <n v="4"/>
    <d v="2012-07-04T00:00:00"/>
    <n v="186"/>
    <s v="Nein"/>
    <s v="Lepidostoma hirtum"/>
    <n v="5723"/>
    <n v="0.8"/>
    <n v="0.9375"/>
    <n v="0.75"/>
  </r>
  <r>
    <x v="138"/>
    <s v="KiO2"/>
    <n v="2014"/>
    <n v="6"/>
    <n v="12"/>
    <d v="2014-06-12T00:00:00"/>
    <n v="163"/>
    <s v="Nein"/>
    <s v="Lepidostoma hirtum"/>
    <n v="5723"/>
    <n v="0.8"/>
    <n v="0.9375"/>
    <n v="0.75"/>
  </r>
  <r>
    <x v="3"/>
    <s v="KiO2"/>
    <n v="2016"/>
    <n v="7"/>
    <n v="6"/>
    <d v="2016-07-06T00:00:00"/>
    <n v="188"/>
    <s v="Nein"/>
    <s v="Leuctra geniculata"/>
    <n v="5237"/>
    <n v="0.8"/>
    <n v="0.9375"/>
    <n v="0.75"/>
  </r>
  <r>
    <x v="3"/>
    <s v="KiO2"/>
    <n v="2016"/>
    <n v="7"/>
    <n v="6"/>
    <d v="2016-07-06T00:00:00"/>
    <n v="188"/>
    <s v="Nein"/>
    <s v="Lype reducta"/>
    <n v="5921"/>
    <n v="0.8"/>
    <n v="0.9375"/>
    <n v="0.75"/>
  </r>
  <r>
    <x v="139"/>
    <s v="KiO3"/>
    <n v="2005"/>
    <n v="3"/>
    <n v="22"/>
    <d v="2005-03-22T00:00:00"/>
    <n v="81"/>
    <s v="Nein"/>
    <s v="Baetis fuscatus/scambus"/>
    <n v="4398"/>
    <n v="0.8"/>
    <n v="0.9375"/>
    <n v="0.75"/>
  </r>
  <r>
    <x v="139"/>
    <s v="KiO3"/>
    <n v="2005"/>
    <n v="3"/>
    <n v="22"/>
    <d v="2005-03-22T00:00:00"/>
    <n v="81"/>
    <s v="Nein"/>
    <s v="Baetis sp."/>
    <n v="4419"/>
    <n v="0.8"/>
    <n v="0.9375"/>
    <n v="0.75"/>
  </r>
  <r>
    <x v="139"/>
    <s v="KiO3"/>
    <n v="2005"/>
    <n v="3"/>
    <n v="22"/>
    <d v="2005-03-22T00:00:00"/>
    <n v="81"/>
    <s v="Nein"/>
    <s v="Bithynia tentaculata"/>
    <n v="4462"/>
    <n v="0.8"/>
    <n v="0.9375"/>
    <n v="0.75"/>
  </r>
  <r>
    <x v="139"/>
    <s v="KiO3"/>
    <n v="2005"/>
    <n v="3"/>
    <n v="22"/>
    <d v="2005-03-22T00:00:00"/>
    <n v="81"/>
    <s v="Nein"/>
    <s v="Lepidostoma basale"/>
    <n v="5713"/>
    <n v="0.8"/>
    <n v="0.9375"/>
    <n v="0.75"/>
  </r>
  <r>
    <x v="139"/>
    <s v="KiO3"/>
    <n v="2005"/>
    <n v="3"/>
    <n v="22"/>
    <d v="2005-03-22T00:00:00"/>
    <n v="81"/>
    <s v="Nein"/>
    <s v="Mystacides sp."/>
    <n v="6065"/>
    <n v="0.8"/>
    <n v="0.9375"/>
    <n v="0.75"/>
  </r>
  <r>
    <x v="140"/>
    <s v="KiO3"/>
    <n v="2007"/>
    <n v="7"/>
    <n v="20"/>
    <d v="2007-07-20T00:00:00"/>
    <n v="201"/>
    <s v="Nein"/>
    <s v="Baetis sp."/>
    <n v="4419"/>
    <n v="0.8"/>
    <n v="0.9375"/>
    <n v="0.75"/>
  </r>
  <r>
    <x v="141"/>
    <s v="KiO3"/>
    <n v="2009"/>
    <n v="6"/>
    <n v="23"/>
    <d v="2009-06-23T00:00:00"/>
    <n v="174"/>
    <s v="Nein"/>
    <s v="Baetis vernus"/>
    <n v="4427"/>
    <n v="0.8"/>
    <n v="0.9375"/>
    <n v="0.75"/>
  </r>
  <r>
    <x v="142"/>
    <s v="KiO3"/>
    <n v="2013"/>
    <n v="4"/>
    <n v="25"/>
    <d v="2013-04-25T00:00:00"/>
    <n v="115"/>
    <s v="Nein"/>
    <s v="Baetis vardarensis"/>
    <n v="4425"/>
    <n v="0.8"/>
    <n v="0.9375"/>
    <n v="0.75"/>
  </r>
  <r>
    <x v="142"/>
    <s v="KiO3"/>
    <n v="2013"/>
    <n v="4"/>
    <n v="25"/>
    <d v="2013-04-25T00:00:00"/>
    <n v="115"/>
    <s v="Nein"/>
    <s v="Bithynia tentaculata"/>
    <n v="4462"/>
    <n v="0.8"/>
    <n v="0.9375"/>
    <n v="0.75"/>
  </r>
  <r>
    <x v="27"/>
    <s v="KiO3"/>
    <n v="2019"/>
    <n v="6"/>
    <n v="18"/>
    <d v="2019-06-18T00:00:00"/>
    <n v="169"/>
    <s v="Nein"/>
    <s v="Helobdella stagnalis"/>
    <n v="5413"/>
    <n v="0.8"/>
    <n v="0.9375"/>
    <n v="0.75"/>
  </r>
  <r>
    <x v="62"/>
    <s v="KiO4"/>
    <n v="2012"/>
    <n v="6"/>
    <n v="27"/>
    <d v="2012-06-27T00:00:00"/>
    <n v="179"/>
    <s v="Nein"/>
    <s v="Bithynia tentaculata"/>
    <n v="4462"/>
    <n v="0.8"/>
    <n v="0.9375"/>
    <n v="0.75"/>
  </r>
  <r>
    <x v="62"/>
    <s v="KiO4"/>
    <n v="2012"/>
    <n v="6"/>
    <n v="27"/>
    <d v="2012-06-27T00:00:00"/>
    <n v="179"/>
    <s v="Nein"/>
    <s v="Helobdella stagnalis"/>
    <n v="5413"/>
    <n v="0.8"/>
    <n v="0.9375"/>
    <n v="0.75"/>
  </r>
  <r>
    <x v="63"/>
    <s v="KiO4"/>
    <n v="2013"/>
    <n v="7"/>
    <n v="10"/>
    <d v="2013-07-10T00:00:00"/>
    <n v="191"/>
    <s v="Nein"/>
    <s v="Mystacides azurea"/>
    <n v="6062"/>
    <n v="0.8"/>
    <n v="0.9375"/>
    <n v="0.75"/>
  </r>
  <r>
    <x v="64"/>
    <s v="KiO4"/>
    <n v="2016"/>
    <n v="7"/>
    <n v="5"/>
    <d v="2016-07-05T00:00:00"/>
    <n v="187"/>
    <s v="Nein"/>
    <s v="Baetis rhodani"/>
    <n v="4415"/>
    <n v="0.8"/>
    <n v="0.9375"/>
    <n v="0.75"/>
  </r>
  <r>
    <x v="143"/>
    <s v="KiO5"/>
    <n v="2010"/>
    <n v="6"/>
    <n v="25"/>
    <d v="2010-06-25T00:00:00"/>
    <n v="176"/>
    <s v="Nein"/>
    <s v="Baetis vernus"/>
    <n v="4427"/>
    <n v="0.8"/>
    <n v="0.9375"/>
    <n v="0.75"/>
  </r>
  <r>
    <x v="144"/>
    <s v="KiO5"/>
    <n v="2011"/>
    <n v="7"/>
    <n v="12"/>
    <d v="2011-07-12T00:00:00"/>
    <n v="193"/>
    <s v="Nein"/>
    <s v="Baetis vernus"/>
    <n v="4427"/>
    <n v="0.8"/>
    <n v="0.9375"/>
    <n v="0.75"/>
  </r>
  <r>
    <x v="144"/>
    <s v="KiO5"/>
    <n v="2011"/>
    <n v="7"/>
    <n v="12"/>
    <d v="2011-07-12T00:00:00"/>
    <n v="193"/>
    <s v="Nein"/>
    <s v="Bithynia tentaculata"/>
    <n v="4462"/>
    <n v="0.8"/>
    <n v="0.9375"/>
    <n v="0.75"/>
  </r>
  <r>
    <x v="42"/>
    <s v="KiO5"/>
    <n v="2012"/>
    <n v="6"/>
    <n v="27"/>
    <d v="2012-06-27T00:00:00"/>
    <n v="179"/>
    <s v="Nein"/>
    <s v="Baetis sp."/>
    <n v="4419"/>
    <n v="0.8"/>
    <n v="0.9375"/>
    <n v="0.75"/>
  </r>
  <r>
    <x v="42"/>
    <s v="KiO5"/>
    <n v="2012"/>
    <n v="6"/>
    <n v="27"/>
    <d v="2012-06-27T00:00:00"/>
    <n v="179"/>
    <s v="Nein"/>
    <s v="Mystacides azurea"/>
    <n v="6062"/>
    <n v="0.8"/>
    <n v="0.9375"/>
    <n v="0.75"/>
  </r>
  <r>
    <x v="42"/>
    <s v="KiO5"/>
    <n v="2012"/>
    <n v="6"/>
    <n v="27"/>
    <d v="2012-06-27T00:00:00"/>
    <n v="179"/>
    <s v="Nein"/>
    <s v="Orectochilus villosus"/>
    <n v="18613"/>
    <n v="0.8"/>
    <n v="0.9375"/>
    <n v="0.75"/>
  </r>
  <r>
    <x v="145"/>
    <s v="KiO5"/>
    <n v="2013"/>
    <n v="7"/>
    <n v="10"/>
    <d v="2013-07-10T00:00:00"/>
    <n v="191"/>
    <s v="Nein"/>
    <s v="Cyrnus trimaculatus"/>
    <n v="4877"/>
    <n v="0.8"/>
    <n v="0.9375"/>
    <n v="0.75"/>
  </r>
  <r>
    <x v="65"/>
    <s v="KiO5"/>
    <n v="2014"/>
    <n v="6"/>
    <n v="13"/>
    <d v="2014-06-13T00:00:00"/>
    <n v="164"/>
    <s v="Nein"/>
    <s v="Cyrnus trimaculatus"/>
    <n v="4877"/>
    <n v="0.8"/>
    <n v="0.9375"/>
    <n v="0.75"/>
  </r>
  <r>
    <x v="146"/>
    <s v="KiO5"/>
    <n v="2017"/>
    <n v="6"/>
    <n v="8"/>
    <d v="2017-06-08T00:00:00"/>
    <n v="159"/>
    <s v="Nein"/>
    <s v="Baetis rhodani"/>
    <n v="4415"/>
    <n v="0.8"/>
    <n v="0.9375"/>
    <n v="0.75"/>
  </r>
  <r>
    <x v="147"/>
    <s v="KiO5"/>
    <n v="2019"/>
    <n v="6"/>
    <n v="17"/>
    <d v="2019-06-17T00:00:00"/>
    <n v="168"/>
    <s v="Nein"/>
    <s v="Bithynia tentaculata"/>
    <n v="4462"/>
    <n v="0.8"/>
    <n v="0.9375"/>
    <n v="0.75"/>
  </r>
  <r>
    <x v="148"/>
    <s v="KiO6"/>
    <n v="2014"/>
    <n v="6"/>
    <n v="4"/>
    <d v="2014-06-04T00:00:00"/>
    <n v="155"/>
    <s v="Nein"/>
    <s v="Lepidostoma hirtum"/>
    <n v="5723"/>
    <n v="0.8"/>
    <n v="0.9375"/>
    <n v="0.75"/>
  </r>
  <r>
    <x v="149"/>
    <s v="KiO6"/>
    <n v="2016"/>
    <n v="6"/>
    <n v="30"/>
    <d v="2016-06-30T00:00:00"/>
    <n v="182"/>
    <s v="Nein"/>
    <s v="Orectochilus villosus"/>
    <n v="18613"/>
    <n v="0.8"/>
    <n v="0.9375"/>
    <n v="0.75"/>
  </r>
  <r>
    <x v="29"/>
    <s v="KiO7"/>
    <n v="2013"/>
    <n v="7"/>
    <n v="3"/>
    <d v="2013-07-03T00:00:00"/>
    <n v="184"/>
    <s v="Nein"/>
    <s v="Lepidostoma hirtum"/>
    <n v="5723"/>
    <n v="0.8"/>
    <n v="0.9375"/>
    <n v="0.75"/>
  </r>
  <r>
    <x v="29"/>
    <s v="KiO7"/>
    <n v="2013"/>
    <n v="7"/>
    <n v="3"/>
    <d v="2013-07-03T00:00:00"/>
    <n v="184"/>
    <s v="Nein"/>
    <s v="Silo piceus"/>
    <n v="6835"/>
    <n v="0.8"/>
    <n v="0.9375"/>
    <n v="0.75"/>
  </r>
  <r>
    <x v="150"/>
    <s v="KiO7"/>
    <n v="2014"/>
    <n v="6"/>
    <n v="4"/>
    <d v="2014-06-04T00:00:00"/>
    <n v="155"/>
    <s v="Nein"/>
    <s v="Hydraena gracilis"/>
    <n v="18064"/>
    <n v="2.4"/>
    <n v="0.3125"/>
    <n v="0.75"/>
  </r>
  <r>
    <x v="151"/>
    <s v="KiS1"/>
    <n v="2010"/>
    <n v="6"/>
    <n v="23"/>
    <d v="2010-06-23T00:00:00"/>
    <n v="174"/>
    <s v="Nein"/>
    <s v="Bithynia tentaculata"/>
    <n v="4462"/>
    <n v="0.8"/>
    <n v="0.9375"/>
    <n v="0.75"/>
  </r>
  <r>
    <x v="151"/>
    <s v="KiS1"/>
    <n v="2010"/>
    <n v="6"/>
    <n v="23"/>
    <d v="2010-06-23T00:00:00"/>
    <n v="174"/>
    <s v="Nein"/>
    <s v="Mystacides longicornis/nigra"/>
    <n v="13048"/>
    <n v="0.8"/>
    <n v="0.9375"/>
    <n v="0.75"/>
  </r>
  <r>
    <x v="152"/>
    <s v="KiS1"/>
    <n v="2012"/>
    <n v="7"/>
    <n v="3"/>
    <d v="2012-07-03T00:00:00"/>
    <n v="185"/>
    <s v="Nein"/>
    <s v="Baetis sp."/>
    <n v="4419"/>
    <n v="0.8"/>
    <n v="0.9375"/>
    <n v="0.75"/>
  </r>
  <r>
    <x v="152"/>
    <s v="KiS1"/>
    <n v="2012"/>
    <n v="7"/>
    <n v="3"/>
    <d v="2012-07-03T00:00:00"/>
    <n v="185"/>
    <s v="Nein"/>
    <s v="Lype reducta"/>
    <n v="5921"/>
    <n v="0.8"/>
    <n v="0.9375"/>
    <n v="0.75"/>
  </r>
  <r>
    <x v="87"/>
    <s v="KiS1"/>
    <n v="2018"/>
    <n v="6"/>
    <n v="5"/>
    <d v="2018-06-05T00:00:00"/>
    <n v="156"/>
    <s v="Nein"/>
    <s v="Cyrnus trimaculatus"/>
    <n v="4877"/>
    <n v="0.8"/>
    <n v="0.9375"/>
    <n v="0.75"/>
  </r>
  <r>
    <x v="96"/>
    <s v="KiS2"/>
    <n v="2013"/>
    <n v="7"/>
    <n v="1"/>
    <d v="2013-07-01T00:00:00"/>
    <n v="182"/>
    <s v="Nein"/>
    <s v="Bithynia tentaculata"/>
    <n v="4462"/>
    <n v="0.8"/>
    <n v="0.9375"/>
    <n v="0.75"/>
  </r>
  <r>
    <x v="51"/>
    <s v="KiS2"/>
    <n v="2014"/>
    <n v="6"/>
    <n v="10"/>
    <d v="2014-06-10T00:00:00"/>
    <n v="161"/>
    <s v="Nein"/>
    <s v="Cheumatopsyche lepida"/>
    <n v="4639"/>
    <n v="0.8"/>
    <n v="0.9375"/>
    <n v="0.75"/>
  </r>
  <r>
    <x v="153"/>
    <s v="KiS2"/>
    <n v="2015"/>
    <n v="6"/>
    <n v="16"/>
    <d v="2015-06-16T00:00:00"/>
    <n v="167"/>
    <s v="Nein"/>
    <s v="Lype sp."/>
    <n v="8847"/>
    <n v="0.8"/>
    <n v="0.9375"/>
    <n v="0.75"/>
  </r>
  <r>
    <x v="154"/>
    <s v="KiS3"/>
    <n v="2013"/>
    <n v="7"/>
    <n v="2"/>
    <d v="2013-07-02T00:00:00"/>
    <n v="183"/>
    <s v="Nein"/>
    <s v="Bithynia tentaculata"/>
    <n v="4462"/>
    <n v="0.8"/>
    <n v="0.9375"/>
    <n v="0.75"/>
  </r>
  <r>
    <x v="155"/>
    <s v="KiS3"/>
    <n v="2016"/>
    <n v="7"/>
    <n v="12"/>
    <d v="2016-07-12T00:00:00"/>
    <n v="194"/>
    <s v="Nein"/>
    <s v="Baetis rhodani"/>
    <n v="4415"/>
    <n v="0.8"/>
    <n v="0.9375"/>
    <n v="0.75"/>
  </r>
  <r>
    <x v="156"/>
    <s v="KiS3"/>
    <n v="2017"/>
    <n v="6"/>
    <n v="7"/>
    <d v="2017-06-07T00:00:00"/>
    <n v="158"/>
    <s v="Nein"/>
    <s v="Mystacides longicornis/nigra"/>
    <n v="13048"/>
    <n v="0.8"/>
    <n v="0.9375"/>
    <n v="0.75"/>
  </r>
  <r>
    <x v="157"/>
    <s v="KiS4"/>
    <n v="2012"/>
    <n v="7"/>
    <n v="12"/>
    <d v="2012-07-12T00:00:00"/>
    <n v="194"/>
    <s v="Nein"/>
    <s v="Lype reducta"/>
    <n v="5921"/>
    <n v="0.8"/>
    <n v="0.9375"/>
    <n v="0.75"/>
  </r>
  <r>
    <x v="98"/>
    <s v="KiS4"/>
    <n v="2013"/>
    <n v="7"/>
    <n v="8"/>
    <d v="2013-07-08T00:00:00"/>
    <n v="189"/>
    <s v="Nein"/>
    <s v="Baetis vernus"/>
    <n v="4427"/>
    <n v="0.8"/>
    <n v="0.9375"/>
    <n v="0.75"/>
  </r>
  <r>
    <x v="98"/>
    <s v="KiS4"/>
    <n v="2013"/>
    <n v="7"/>
    <n v="8"/>
    <d v="2013-07-08T00:00:00"/>
    <n v="189"/>
    <s v="Nein"/>
    <s v="Bithynia tentaculata"/>
    <n v="4462"/>
    <n v="0.8"/>
    <n v="0.9375"/>
    <n v="0.75"/>
  </r>
  <r>
    <x v="68"/>
    <s v="KiS4"/>
    <n v="2016"/>
    <n v="7"/>
    <n v="6"/>
    <d v="2016-07-06T00:00:00"/>
    <n v="188"/>
    <s v="Nein"/>
    <s v="Baetidae Gen. sp."/>
    <n v="4380"/>
    <n v="0.8"/>
    <n v="0.9375"/>
    <n v="0.75"/>
  </r>
  <r>
    <x v="68"/>
    <s v="KiS4"/>
    <n v="2016"/>
    <n v="7"/>
    <n v="6"/>
    <d v="2016-07-06T00:00:00"/>
    <n v="188"/>
    <s v="Nein"/>
    <s v="Orectochilus villosus"/>
    <n v="18613"/>
    <n v="0.8"/>
    <n v="0.9375"/>
    <n v="0.75"/>
  </r>
  <r>
    <x v="158"/>
    <s v="KiS4"/>
    <n v="2019"/>
    <n v="6"/>
    <n v="18"/>
    <d v="2019-06-18T00:00:00"/>
    <n v="169"/>
    <s v="Nein"/>
    <s v="Baetis rhodani"/>
    <n v="4415"/>
    <n v="0.8"/>
    <n v="0.9375"/>
    <n v="0.75"/>
  </r>
  <r>
    <x v="159"/>
    <s v="KiS5"/>
    <n v="2011"/>
    <n v="7"/>
    <n v="5"/>
    <d v="2011-07-05T00:00:00"/>
    <n v="186"/>
    <s v="Nein"/>
    <s v="Baetis vernus"/>
    <n v="4427"/>
    <n v="0.8"/>
    <n v="0.9375"/>
    <n v="0.75"/>
  </r>
  <r>
    <x v="99"/>
    <s v="KiS5"/>
    <n v="2015"/>
    <n v="6"/>
    <n v="16"/>
    <d v="2015-06-16T00:00:00"/>
    <n v="167"/>
    <s v="Nein"/>
    <s v="Baetis sp."/>
    <n v="4419"/>
    <n v="0.8"/>
    <n v="0.9375"/>
    <n v="0.75"/>
  </r>
  <r>
    <x v="99"/>
    <s v="KiS5"/>
    <n v="2015"/>
    <n v="6"/>
    <n v="16"/>
    <d v="2015-06-16T00:00:00"/>
    <n v="167"/>
    <s v="Nein"/>
    <s v="Bithynia tentaculata"/>
    <n v="4462"/>
    <n v="0.8"/>
    <n v="0.9375"/>
    <n v="0.75"/>
  </r>
  <r>
    <x v="160"/>
    <s v="KiS5"/>
    <n v="2017"/>
    <n v="6"/>
    <n v="8"/>
    <d v="2017-06-08T00:00:00"/>
    <n v="159"/>
    <s v="Nein"/>
    <s v="Baetis vernus"/>
    <n v="4427"/>
    <n v="0.8"/>
    <n v="0.9375"/>
    <n v="0.75"/>
  </r>
  <r>
    <x v="30"/>
    <s v="KiS6"/>
    <n v="2011"/>
    <n v="7"/>
    <n v="26"/>
    <d v="2011-07-26T00:00:00"/>
    <n v="207"/>
    <s v="Nein"/>
    <s v="Baetis rhodani"/>
    <n v="4415"/>
    <n v="0.8"/>
    <n v="0.9375"/>
    <n v="0.75"/>
  </r>
  <r>
    <x v="30"/>
    <s v="KiS6"/>
    <n v="2011"/>
    <n v="7"/>
    <n v="26"/>
    <d v="2011-07-26T00:00:00"/>
    <n v="207"/>
    <s v="Nein"/>
    <s v="Mystacides longicornis/nigra"/>
    <n v="13048"/>
    <n v="0.8"/>
    <n v="0.9375"/>
    <n v="0.75"/>
  </r>
  <r>
    <x v="45"/>
    <s v="KiS6"/>
    <n v="2012"/>
    <n v="7"/>
    <n v="9"/>
    <d v="2012-07-09T00:00:00"/>
    <n v="191"/>
    <s v="Nein"/>
    <s v="Baetis vernus"/>
    <n v="4427"/>
    <n v="0.8"/>
    <n v="0.9375"/>
    <n v="0.75"/>
  </r>
  <r>
    <x v="45"/>
    <s v="KiS6"/>
    <n v="2012"/>
    <n v="7"/>
    <n v="9"/>
    <d v="2012-07-09T00:00:00"/>
    <n v="191"/>
    <s v="Nein"/>
    <s v="Leuctra sp."/>
    <n v="5790"/>
    <n v="0.8"/>
    <n v="0.9375"/>
    <n v="0.75"/>
  </r>
  <r>
    <x v="45"/>
    <s v="KiS6"/>
    <n v="2012"/>
    <n v="7"/>
    <n v="9"/>
    <d v="2012-07-09T00:00:00"/>
    <n v="191"/>
    <s v="Nein"/>
    <s v="Lype reducta"/>
    <n v="5921"/>
    <n v="0.8"/>
    <n v="0.9375"/>
    <n v="0.75"/>
  </r>
  <r>
    <x v="31"/>
    <s v="KiS6"/>
    <n v="2013"/>
    <n v="7"/>
    <n v="4"/>
    <d v="2013-07-04T00:00:00"/>
    <n v="185"/>
    <s v="Nein"/>
    <s v="Lepidostoma hirtum"/>
    <n v="5723"/>
    <n v="0.8"/>
    <n v="0.9375"/>
    <n v="0.75"/>
  </r>
  <r>
    <x v="31"/>
    <s v="KiS6"/>
    <n v="2013"/>
    <n v="7"/>
    <n v="4"/>
    <d v="2013-07-04T00:00:00"/>
    <n v="185"/>
    <s v="Nein"/>
    <s v="Leuctra sp."/>
    <n v="5790"/>
    <n v="0.8"/>
    <n v="0.9375"/>
    <n v="0.75"/>
  </r>
  <r>
    <x v="31"/>
    <s v="KiS6"/>
    <n v="2013"/>
    <n v="7"/>
    <n v="4"/>
    <d v="2013-07-04T00:00:00"/>
    <n v="185"/>
    <s v="Nein"/>
    <s v="Lype reducta"/>
    <n v="5921"/>
    <n v="0.8"/>
    <n v="0.9375"/>
    <n v="0.75"/>
  </r>
  <r>
    <x v="161"/>
    <s v="KiS6"/>
    <n v="2017"/>
    <n v="6"/>
    <n v="9"/>
    <d v="2017-06-09T00:00:00"/>
    <n v="160"/>
    <s v="Nein"/>
    <s v="Baetis fuscatus/scambus"/>
    <n v="4398"/>
    <n v="0.8"/>
    <n v="0.9375"/>
    <n v="0.75"/>
  </r>
  <r>
    <x v="33"/>
    <s v="KiS7"/>
    <n v="2013"/>
    <n v="7"/>
    <n v="3"/>
    <d v="2013-07-03T00:00:00"/>
    <n v="184"/>
    <s v="Nein"/>
    <s v="Mystacides azurea"/>
    <n v="6062"/>
    <n v="0.8"/>
    <n v="0.9375"/>
    <n v="0.75"/>
  </r>
  <r>
    <x v="162"/>
    <s v="KiS7"/>
    <n v="2014"/>
    <n v="6"/>
    <n v="4"/>
    <d v="2014-06-04T00:00:00"/>
    <n v="155"/>
    <s v="Nein"/>
    <s v="Orectochilus villosus"/>
    <n v="18613"/>
    <n v="0.8"/>
    <n v="0.9375"/>
    <n v="0.75"/>
  </r>
  <r>
    <x v="163"/>
    <s v="KiS7"/>
    <n v="2018"/>
    <n v="6"/>
    <n v="4"/>
    <d v="2018-06-04T00:00:00"/>
    <n v="155"/>
    <s v="Nein"/>
    <s v="Anomalopterygella chauviniana"/>
    <n v="4327"/>
    <n v="0.8"/>
    <n v="0.9375"/>
    <n v="0.75"/>
  </r>
  <r>
    <x v="70"/>
    <s v="KiW1"/>
    <n v="2005"/>
    <n v="3"/>
    <n v="22"/>
    <d v="2005-03-22T00:00:00"/>
    <n v="81"/>
    <s v="Nein"/>
    <s v="Baetis sp."/>
    <n v="4419"/>
    <n v="0.8"/>
    <n v="0.9375"/>
    <n v="0.75"/>
  </r>
  <r>
    <x v="70"/>
    <s v="KiW1"/>
    <n v="2005"/>
    <n v="3"/>
    <n v="22"/>
    <d v="2005-03-22T00:00:00"/>
    <n v="81"/>
    <s v="Nein"/>
    <s v="Baetis vernus"/>
    <n v="4427"/>
    <n v="0.8"/>
    <n v="0.9375"/>
    <n v="0.75"/>
  </r>
  <r>
    <x v="70"/>
    <s v="KiW1"/>
    <n v="2005"/>
    <n v="3"/>
    <n v="22"/>
    <d v="2005-03-22T00:00:00"/>
    <n v="81"/>
    <s v="Nein"/>
    <s v="Lype reducta"/>
    <n v="5921"/>
    <n v="0.8"/>
    <n v="0.9375"/>
    <n v="0.75"/>
  </r>
  <r>
    <x v="70"/>
    <s v="KiW1"/>
    <n v="2005"/>
    <n v="3"/>
    <n v="22"/>
    <d v="2005-03-22T00:00:00"/>
    <n v="81"/>
    <s v="Nein"/>
    <s v="Mystacides azurea"/>
    <n v="6062"/>
    <n v="0.8"/>
    <n v="0.9375"/>
    <n v="0.75"/>
  </r>
  <r>
    <x v="70"/>
    <s v="KiW1"/>
    <n v="2005"/>
    <n v="3"/>
    <n v="22"/>
    <d v="2005-03-22T00:00:00"/>
    <n v="81"/>
    <s v="Nein"/>
    <s v="Mystacides longicornis/nigra"/>
    <n v="13048"/>
    <n v="0.8"/>
    <n v="0.9375"/>
    <n v="0.75"/>
  </r>
  <r>
    <x v="164"/>
    <s v="KiW1"/>
    <n v="2012"/>
    <n v="3"/>
    <n v="21"/>
    <d v="2012-03-21T00:00:00"/>
    <n v="81"/>
    <s v="Nein"/>
    <s v="Bithynia tentaculata"/>
    <n v="4462"/>
    <n v="0.8"/>
    <n v="0.9375"/>
    <n v="0.75"/>
  </r>
  <r>
    <x v="34"/>
    <s v="KiW1"/>
    <n v="2012"/>
    <n v="6"/>
    <n v="28"/>
    <d v="2012-06-28T00:00:00"/>
    <n v="180"/>
    <s v="Nein"/>
    <s v="Baetis sp."/>
    <n v="4419"/>
    <n v="0.8"/>
    <n v="0.9375"/>
    <n v="0.75"/>
  </r>
  <r>
    <x v="76"/>
    <s v="KiW1"/>
    <n v="2013"/>
    <n v="4"/>
    <n v="9"/>
    <d v="2013-04-09T00:00:00"/>
    <n v="99"/>
    <s v="Nein"/>
    <s v="Baetis rhodani"/>
    <n v="4415"/>
    <n v="0.8"/>
    <n v="0.9375"/>
    <n v="0.75"/>
  </r>
  <r>
    <x v="76"/>
    <s v="KiW1"/>
    <n v="2013"/>
    <n v="4"/>
    <n v="9"/>
    <d v="2013-04-09T00:00:00"/>
    <n v="99"/>
    <s v="Nein"/>
    <s v="Baetis sp."/>
    <n v="4419"/>
    <n v="0.8"/>
    <n v="0.9375"/>
    <n v="0.75"/>
  </r>
  <r>
    <x v="165"/>
    <s v="KiW1"/>
    <n v="2014"/>
    <n v="6"/>
    <n v="10"/>
    <d v="2014-06-10T00:00:00"/>
    <n v="161"/>
    <s v="Nein"/>
    <s v="Baetis rhodani"/>
    <n v="4415"/>
    <n v="0.8"/>
    <n v="0.9375"/>
    <n v="0.75"/>
  </r>
  <r>
    <x v="166"/>
    <s v="KiW1"/>
    <n v="2015"/>
    <n v="7"/>
    <n v="2"/>
    <d v="2015-07-02T00:00:00"/>
    <n v="183"/>
    <s v="Nein"/>
    <s v="Lype reducta"/>
    <n v="5921"/>
    <n v="0.8"/>
    <n v="0.9375"/>
    <n v="0.75"/>
  </r>
  <r>
    <x v="167"/>
    <s v="KiW1"/>
    <n v="2016"/>
    <n v="4"/>
    <n v="25"/>
    <d v="2016-04-25T00:00:00"/>
    <n v="116"/>
    <s v="Nein"/>
    <s v="Baetis sp."/>
    <n v="4419"/>
    <n v="0.8"/>
    <n v="0.9375"/>
    <n v="0.75"/>
  </r>
  <r>
    <x v="168"/>
    <s v="KiW1"/>
    <n v="2016"/>
    <n v="7"/>
    <n v="12"/>
    <d v="2016-07-12T00:00:00"/>
    <n v="194"/>
    <s v="Nein"/>
    <s v="Baetis fuscatus/scambus"/>
    <n v="4398"/>
    <n v="0.8"/>
    <n v="0.9375"/>
    <n v="0.75"/>
  </r>
  <r>
    <x v="169"/>
    <s v="KiW1"/>
    <n v="2018"/>
    <n v="6"/>
    <n v="5"/>
    <d v="2018-06-05T00:00:00"/>
    <n v="156"/>
    <s v="Nein"/>
    <s v="Orectochilus villosus"/>
    <n v="18613"/>
    <n v="0.8"/>
    <n v="0.9375"/>
    <n v="0.75"/>
  </r>
  <r>
    <x v="170"/>
    <s v="KiW2"/>
    <n v="2010"/>
    <n v="6"/>
    <n v="25"/>
    <d v="2010-06-25T00:00:00"/>
    <n v="176"/>
    <s v="Nein"/>
    <s v="Baetis fuscatus/scambus"/>
    <n v="4398"/>
    <n v="0.8"/>
    <n v="0.9375"/>
    <n v="0.75"/>
  </r>
  <r>
    <x v="171"/>
    <s v="KiW2"/>
    <n v="2012"/>
    <n v="6"/>
    <n v="28"/>
    <d v="2012-06-28T00:00:00"/>
    <n v="180"/>
    <s v="Nein"/>
    <s v="Baetis vernus"/>
    <n v="4427"/>
    <n v="0.8"/>
    <n v="0.9375"/>
    <n v="0.75"/>
  </r>
  <r>
    <x v="77"/>
    <s v="KiW2"/>
    <n v="2013"/>
    <n v="7"/>
    <n v="2"/>
    <d v="2013-07-02T00:00:00"/>
    <n v="183"/>
    <s v="Nein"/>
    <s v="Baetis fuscatus/scambus"/>
    <n v="4398"/>
    <n v="0.8"/>
    <n v="0.9375"/>
    <n v="0.75"/>
  </r>
  <r>
    <x v="77"/>
    <s v="KiW2"/>
    <n v="2013"/>
    <n v="7"/>
    <n v="2"/>
    <d v="2013-07-02T00:00:00"/>
    <n v="183"/>
    <s v="Nein"/>
    <s v="Bithynia tentaculata"/>
    <n v="4462"/>
    <n v="0.8"/>
    <n v="0.9375"/>
    <n v="0.75"/>
  </r>
  <r>
    <x v="172"/>
    <s v="KiW2"/>
    <n v="2014"/>
    <n v="6"/>
    <n v="10"/>
    <d v="2014-06-10T00:00:00"/>
    <n v="161"/>
    <s v="Nein"/>
    <s v="Baetis rhodani"/>
    <n v="4415"/>
    <n v="0.8"/>
    <n v="0.9375"/>
    <n v="0.75"/>
  </r>
  <r>
    <x v="173"/>
    <s v="KiW2"/>
    <n v="2016"/>
    <n v="7"/>
    <n v="12"/>
    <d v="2016-07-12T00:00:00"/>
    <n v="194"/>
    <s v="Nein"/>
    <s v="Bithynia tentaculata"/>
    <n v="4462"/>
    <n v="0.8"/>
    <n v="0.9375"/>
    <n v="0.75"/>
  </r>
  <r>
    <x v="174"/>
    <s v="KiW2"/>
    <n v="2017"/>
    <n v="6"/>
    <n v="7"/>
    <d v="2017-06-07T00:00:00"/>
    <n v="158"/>
    <s v="Nein"/>
    <s v="Lype reducta"/>
    <n v="5921"/>
    <n v="0.8"/>
    <n v="0.9375"/>
    <n v="0.75"/>
  </r>
  <r>
    <x v="175"/>
    <s v="KiW3"/>
    <n v="2011"/>
    <n v="7"/>
    <n v="12"/>
    <d v="2011-07-12T00:00:00"/>
    <n v="193"/>
    <s v="Nein"/>
    <s v="Baetis sp."/>
    <n v="4419"/>
    <n v="0.8"/>
    <n v="0.9375"/>
    <n v="0.75"/>
  </r>
  <r>
    <x v="176"/>
    <s v="KiW4"/>
    <n v="2011"/>
    <n v="7"/>
    <n v="27"/>
    <d v="2011-07-27T00:00:00"/>
    <n v="208"/>
    <s v="Nein"/>
    <s v="Orectochilus villosus"/>
    <n v="18613"/>
    <n v="0.8"/>
    <n v="0.9375"/>
    <n v="0.75"/>
  </r>
  <r>
    <x v="177"/>
    <s v="KiW6"/>
    <n v="2011"/>
    <n v="7"/>
    <n v="27"/>
    <d v="2011-07-27T00:00:00"/>
    <n v="208"/>
    <s v="Nein"/>
    <s v="Mystacides azurea"/>
    <n v="6062"/>
    <n v="0.8"/>
    <n v="0.9375"/>
    <n v="0.75"/>
  </r>
  <r>
    <x v="15"/>
    <s v="KiW6"/>
    <n v="2016"/>
    <n v="7"/>
    <n v="1"/>
    <d v="2016-07-01T00:00:00"/>
    <n v="183"/>
    <s v="Nein"/>
    <s v="Bithynia tentaculata"/>
    <n v="4462"/>
    <n v="0.8"/>
    <n v="0.9375"/>
    <n v="0.75"/>
  </r>
  <r>
    <x v="15"/>
    <s v="KiW6"/>
    <n v="2016"/>
    <n v="7"/>
    <n v="1"/>
    <d v="2016-07-01T00:00:00"/>
    <n v="183"/>
    <s v="Nein"/>
    <s v="Mystacides longicornis/nigra"/>
    <n v="13048"/>
    <n v="0.8"/>
    <n v="0.9375"/>
    <n v="0.75"/>
  </r>
  <r>
    <x v="35"/>
    <s v="KiW7"/>
    <n v="2012"/>
    <n v="7"/>
    <n v="5"/>
    <d v="2012-07-05T00:00:00"/>
    <n v="187"/>
    <s v="Nein"/>
    <s v="Bithynia tentaculata"/>
    <n v="4462"/>
    <n v="0.8"/>
    <n v="0.9375"/>
    <n v="0.75"/>
  </r>
  <r>
    <x v="35"/>
    <s v="KiW7"/>
    <n v="2012"/>
    <n v="7"/>
    <n v="5"/>
    <d v="2012-07-05T00:00:00"/>
    <n v="187"/>
    <s v="Nein"/>
    <s v="Orectochilus villosus"/>
    <n v="18613"/>
    <n v="0.8"/>
    <n v="0.9375"/>
    <n v="0.75"/>
  </r>
  <r>
    <x v="178"/>
    <s v="KiW7"/>
    <n v="2013"/>
    <n v="7"/>
    <n v="4"/>
    <d v="2013-07-04T00:00:00"/>
    <n v="185"/>
    <s v="Nein"/>
    <s v="Anomalopterygella chauviniana"/>
    <n v="4327"/>
    <n v="0.8"/>
    <n v="0.9375"/>
    <n v="0.75"/>
  </r>
  <r>
    <x v="179"/>
    <s v="KiW7"/>
    <n v="2016"/>
    <n v="7"/>
    <n v="1"/>
    <d v="2016-07-01T00:00:00"/>
    <n v="183"/>
    <s v="Nein"/>
    <s v="Baetis rhodani"/>
    <n v="4415"/>
    <n v="0.8"/>
    <n v="0.9375"/>
    <n v="0.75"/>
  </r>
  <r>
    <x v="83"/>
    <s v="KiO7"/>
    <n v="2016"/>
    <n v="6"/>
    <n v="30"/>
    <d v="2016-06-30T00:00:00"/>
    <n v="182"/>
    <s v="Ja"/>
    <s v="Leptophlebiidae gen. Sp."/>
    <n v="7201"/>
    <n v="0.76190500000000005"/>
    <n v="1"/>
    <n v="0.76190500000000005"/>
  </r>
  <r>
    <x v="180"/>
    <s v="KiW6"/>
    <n v="2013"/>
    <n v="7"/>
    <n v="4"/>
    <d v="2013-07-04T00:00:00"/>
    <n v="185"/>
    <s v="Nein"/>
    <s v="Elmis aenea/maugetii/rietscheli/rioloides"/>
    <n v="20171"/>
    <n v="2.086957"/>
    <n v="0.375"/>
    <n v="0.78260887499999998"/>
  </r>
  <r>
    <x v="18"/>
    <s v="Bieb"/>
    <n v="2010"/>
    <n v="3"/>
    <n v="16"/>
    <d v="2010-03-16T00:00:00"/>
    <n v="75"/>
    <s v="Ja"/>
    <s v="Limnius volckmari"/>
    <n v="18421"/>
    <n v="1.192547"/>
    <n v="0.65625"/>
    <n v="0.78260896874999997"/>
  </r>
  <r>
    <x v="0"/>
    <s v="Auba"/>
    <n v="2017"/>
    <n v="3"/>
    <n v="16"/>
    <d v="2017-03-16T00:00:00"/>
    <n v="75"/>
    <s v="Ja"/>
    <s v="Pisidium sp."/>
    <n v="6425"/>
    <n v="1.142857"/>
    <n v="0.6875"/>
    <n v="0.78571418749999999"/>
  </r>
  <r>
    <x v="181"/>
    <s v="Auba"/>
    <n v="2013"/>
    <n v="6"/>
    <n v="17"/>
    <d v="2013-06-17T00:00:00"/>
    <n v="168"/>
    <s v="Nein"/>
    <s v="Limnius volckmari"/>
    <n v="18421"/>
    <n v="1.2"/>
    <n v="0.65625"/>
    <n v="0.78749999999999998"/>
  </r>
  <r>
    <x v="181"/>
    <s v="Auba"/>
    <n v="2013"/>
    <n v="6"/>
    <n v="17"/>
    <d v="2013-06-17T00:00:00"/>
    <n v="168"/>
    <s v="Nein"/>
    <s v="Psychomyia pusilla"/>
    <n v="6661"/>
    <n v="1.2"/>
    <n v="0.65625"/>
    <n v="0.78749999999999998"/>
  </r>
  <r>
    <x v="48"/>
    <s v="KiS5"/>
    <n v="2016"/>
    <n v="7"/>
    <n v="15"/>
    <d v="2016-07-15T00:00:00"/>
    <n v="197"/>
    <s v="Nein"/>
    <s v="Limnius sp."/>
    <n v="18419"/>
    <n v="1.2"/>
    <n v="0.65625"/>
    <n v="0.78749999999999998"/>
  </r>
  <r>
    <x v="69"/>
    <s v="KiS5"/>
    <n v="2012"/>
    <n v="7"/>
    <n v="5"/>
    <d v="2012-07-05T00:00:00"/>
    <n v="187"/>
    <s v="Nein"/>
    <s v="Pisidium sp."/>
    <n v="6425"/>
    <n v="1.1519999999999999"/>
    <n v="0.6875"/>
    <n v="0.79199999999999993"/>
  </r>
  <r>
    <x v="82"/>
    <s v="KiO7"/>
    <n v="2015"/>
    <n v="6"/>
    <n v="25"/>
    <d v="2015-06-25T00:00:00"/>
    <n v="176"/>
    <s v="Ja"/>
    <s v="Hydraena gracilis"/>
    <n v="18064"/>
    <n v="2.5396830000000001"/>
    <n v="0.3125"/>
    <n v="0.79365093750000004"/>
  </r>
  <r>
    <x v="0"/>
    <s v="Auba"/>
    <n v="2017"/>
    <n v="3"/>
    <n v="16"/>
    <d v="2017-03-16T00:00:00"/>
    <n v="75"/>
    <s v="Ja"/>
    <s v="Chaetopteryx villosa ssp."/>
    <n v="21248"/>
    <n v="0.38095200000000001"/>
    <n v="2.1"/>
    <n v="0.79999920000000002"/>
  </r>
  <r>
    <x v="112"/>
    <s v="Auba"/>
    <n v="2011"/>
    <n v="7"/>
    <n v="25"/>
    <d v="2011-07-25T00:00:00"/>
    <n v="206"/>
    <s v="Nein"/>
    <s v="Oreodytes sanmarkii"/>
    <n v="18616"/>
    <n v="2.1333329999999999"/>
    <n v="0.375"/>
    <n v="0.79999987499999992"/>
  </r>
  <r>
    <x v="53"/>
    <s v="KiO3"/>
    <n v="2017"/>
    <n v="6"/>
    <n v="2"/>
    <d v="2017-06-02T00:00:00"/>
    <n v="153"/>
    <s v="Ja"/>
    <s v="Dugesia gonocephala"/>
    <n v="5018"/>
    <n v="0.38095200000000001"/>
    <n v="2.125"/>
    <n v="0.80952299999999999"/>
  </r>
  <r>
    <x v="104"/>
    <s v="KiW7"/>
    <n v="2014"/>
    <n v="6"/>
    <n v="16"/>
    <d v="2014-06-16T00:00:00"/>
    <n v="167"/>
    <s v="Nein"/>
    <s v="Esolus parallelepipedus"/>
    <n v="17820"/>
    <n v="2.1818179999999998"/>
    <n v="0.375"/>
    <n v="0.81818174999999993"/>
  </r>
  <r>
    <x v="104"/>
    <s v="KiW7"/>
    <n v="2014"/>
    <n v="6"/>
    <n v="16"/>
    <d v="2014-06-16T00:00:00"/>
    <n v="167"/>
    <s v="Nein"/>
    <s v="Oulimnius tuberculatus"/>
    <n v="18629"/>
    <n v="2.1818179999999998"/>
    <n v="0.375"/>
    <n v="0.81818174999999993"/>
  </r>
  <r>
    <x v="6"/>
    <s v="Auba"/>
    <n v="2001"/>
    <n v="9"/>
    <n v="4"/>
    <d v="2001-09-04T00:00:00"/>
    <n v="247"/>
    <s v="Nein"/>
    <s v="Leptoceridae Gen. sp."/>
    <n v="5726"/>
    <n v="0.8"/>
    <n v="1.026923077"/>
    <n v="0.82153846159999999"/>
  </r>
  <r>
    <x v="44"/>
    <s v="KiO4"/>
    <n v="2011"/>
    <n v="7"/>
    <n v="21"/>
    <d v="2011-07-21T00:00:00"/>
    <n v="202"/>
    <s v="Nein"/>
    <s v="Leptoceridae Gen. sp."/>
    <n v="5726"/>
    <n v="0.8"/>
    <n v="1.026923077"/>
    <n v="0.82153846159999999"/>
  </r>
  <r>
    <x v="33"/>
    <s v="KiS7"/>
    <n v="2013"/>
    <n v="7"/>
    <n v="3"/>
    <d v="2013-07-03T00:00:00"/>
    <n v="184"/>
    <s v="Nein"/>
    <s v="Leptoceridae Gen. sp."/>
    <n v="5726"/>
    <n v="0.8"/>
    <n v="1.026923077"/>
    <n v="0.82153846159999999"/>
  </r>
  <r>
    <x v="70"/>
    <s v="KiW1"/>
    <n v="2005"/>
    <n v="3"/>
    <n v="22"/>
    <d v="2005-03-22T00:00:00"/>
    <n v="81"/>
    <s v="Nein"/>
    <s v="Leptoceridae Gen. sp."/>
    <n v="5726"/>
    <n v="0.8"/>
    <n v="1.026923077"/>
    <n v="0.82153846159999999"/>
  </r>
  <r>
    <x v="182"/>
    <s v="KiW1"/>
    <n v="2006"/>
    <n v="7"/>
    <n v="13"/>
    <d v="2006-07-13T00:00:00"/>
    <n v="194"/>
    <s v="Nein"/>
    <s v="Psychomyia pusilla"/>
    <n v="6661"/>
    <n v="1.2521739999999999"/>
    <n v="0.65625"/>
    <n v="0.82173918749999997"/>
  </r>
  <r>
    <x v="127"/>
    <s v="Auba"/>
    <n v="2007"/>
    <n v="7"/>
    <n v="12"/>
    <d v="2007-07-12T00:00:00"/>
    <n v="193"/>
    <s v="Nein"/>
    <s v="Pisidium sp."/>
    <n v="6425"/>
    <n v="1.2"/>
    <n v="0.6875"/>
    <n v="0.82499999999999996"/>
  </r>
  <r>
    <x v="41"/>
    <s v="KiO3"/>
    <n v="2010"/>
    <n v="4"/>
    <n v="26"/>
    <d v="2010-04-26T00:00:00"/>
    <n v="116"/>
    <s v="Nein"/>
    <s v="Pisidium sp."/>
    <n v="6425"/>
    <n v="1.2"/>
    <n v="0.6875"/>
    <n v="0.82499999999999996"/>
  </r>
  <r>
    <x v="147"/>
    <s v="KiO5"/>
    <n v="2019"/>
    <n v="6"/>
    <n v="17"/>
    <d v="2019-06-17T00:00:00"/>
    <n v="168"/>
    <s v="Nein"/>
    <s v="Pisidium sp."/>
    <n v="6425"/>
    <n v="1.2"/>
    <n v="0.6875"/>
    <n v="0.82499999999999996"/>
  </r>
  <r>
    <x v="183"/>
    <s v="KiO6"/>
    <n v="2011"/>
    <n v="7"/>
    <n v="26"/>
    <d v="2011-07-26T00:00:00"/>
    <n v="207"/>
    <s v="Nein"/>
    <s v="Pisidium sp."/>
    <n v="6425"/>
    <n v="1.2"/>
    <n v="0.6875"/>
    <n v="0.82499999999999996"/>
  </r>
  <r>
    <x v="125"/>
    <s v="Auba"/>
    <n v="2001"/>
    <n v="4"/>
    <n v="23"/>
    <d v="2001-04-23T00:00:00"/>
    <n v="113"/>
    <s v="Nein"/>
    <s v="Siphonoperla sp."/>
    <n v="6867"/>
    <n v="0.8"/>
    <n v="1.05"/>
    <n v="0.84000000000000008"/>
  </r>
  <r>
    <x v="184"/>
    <s v="KiO3"/>
    <n v="2011"/>
    <n v="7"/>
    <n v="21"/>
    <d v="2011-07-21T00:00:00"/>
    <n v="202"/>
    <s v="Nein"/>
    <s v="Potamopyrgus antipodarum"/>
    <n v="8251"/>
    <n v="1.6"/>
    <n v="0.52500000000000002"/>
    <n v="0.84000000000000008"/>
  </r>
  <r>
    <x v="42"/>
    <s v="KiO5"/>
    <n v="2012"/>
    <n v="6"/>
    <n v="27"/>
    <d v="2012-06-27T00:00:00"/>
    <n v="179"/>
    <s v="Nein"/>
    <s v="Potamopyrgus antipodarum"/>
    <n v="8251"/>
    <n v="1.6"/>
    <n v="0.52500000000000002"/>
    <n v="0.84000000000000008"/>
  </r>
  <r>
    <x v="51"/>
    <s v="KiS2"/>
    <n v="2014"/>
    <n v="6"/>
    <n v="10"/>
    <d v="2014-06-10T00:00:00"/>
    <n v="161"/>
    <s v="Nein"/>
    <s v="Potamopyrgus antipodarum"/>
    <n v="8251"/>
    <n v="1.6"/>
    <n v="0.52500000000000002"/>
    <n v="0.84000000000000008"/>
  </r>
  <r>
    <x v="167"/>
    <s v="KiW1"/>
    <n v="2016"/>
    <n v="4"/>
    <n v="25"/>
    <d v="2016-04-25T00:00:00"/>
    <n v="116"/>
    <s v="Nein"/>
    <s v="Potamopyrgus antipodarum"/>
    <n v="8251"/>
    <n v="1.6"/>
    <n v="0.52500000000000002"/>
    <n v="0.84000000000000008"/>
  </r>
  <r>
    <x v="17"/>
    <s v="Auba"/>
    <n v="2009"/>
    <n v="4"/>
    <n v="8"/>
    <d v="2009-04-08T00:00:00"/>
    <n v="98"/>
    <s v="Ja"/>
    <s v="Elmis aenea/maugetii/rietscheli/rioloides"/>
    <n v="20171"/>
    <n v="2.285714"/>
    <n v="0.375"/>
    <n v="0.85714274999999995"/>
  </r>
  <r>
    <x v="185"/>
    <s v="Auba"/>
    <n v="2012"/>
    <n v="6"/>
    <n v="21"/>
    <d v="2012-06-21T00:00:00"/>
    <n v="173"/>
    <s v="Ja"/>
    <s v="Oreodytes sanmarkii"/>
    <n v="18616"/>
    <n v="2.285714"/>
    <n v="0.375"/>
    <n v="0.85714274999999995"/>
  </r>
  <r>
    <x v="19"/>
    <s v="KiS6"/>
    <n v="2015"/>
    <n v="6"/>
    <n v="26"/>
    <d v="2015-06-26T00:00:00"/>
    <n v="177"/>
    <s v="Ja"/>
    <s v="Oulimnius tuberculatus"/>
    <n v="18629"/>
    <n v="2.285714"/>
    <n v="0.375"/>
    <n v="0.85714274999999995"/>
  </r>
  <r>
    <x v="113"/>
    <s v="KiW7"/>
    <n v="2017"/>
    <n v="6"/>
    <n v="9"/>
    <d v="2017-06-09T00:00:00"/>
    <n v="160"/>
    <s v="Ja"/>
    <s v="Oulimnius tuberculatus"/>
    <n v="18629"/>
    <n v="2.285714"/>
    <n v="0.375"/>
    <n v="0.85714274999999995"/>
  </r>
  <r>
    <x v="47"/>
    <s v="Auba"/>
    <n v="2005"/>
    <n v="6"/>
    <n v="6"/>
    <d v="2005-06-06T00:00:00"/>
    <n v="157"/>
    <s v="Nein"/>
    <s v="Hydraena sp."/>
    <n v="18130"/>
    <n v="2.7428569999999999"/>
    <n v="0.3125"/>
    <n v="0.85714281250000002"/>
  </r>
  <r>
    <x v="186"/>
    <s v="KiO3"/>
    <n v="2018"/>
    <n v="3"/>
    <n v="9"/>
    <d v="2018-03-09T00:00:00"/>
    <n v="68"/>
    <s v="Nein"/>
    <s v="Hydrachnidia Gen. sp."/>
    <n v="8825"/>
    <n v="6.8571429999999998"/>
    <n v="0.125"/>
    <n v="0.85714287499999997"/>
  </r>
  <r>
    <x v="38"/>
    <s v="Auba"/>
    <n v="2008"/>
    <n v="4"/>
    <n v="23"/>
    <d v="2008-04-23T00:00:00"/>
    <n v="114"/>
    <s v="Ja"/>
    <s v="Lype reducta"/>
    <n v="5921"/>
    <n v="0.91428600000000004"/>
    <n v="0.9375"/>
    <n v="0.85714312500000001"/>
  </r>
  <r>
    <x v="38"/>
    <s v="Auba"/>
    <n v="2008"/>
    <n v="4"/>
    <n v="23"/>
    <d v="2008-04-23T00:00:00"/>
    <n v="114"/>
    <s v="Ja"/>
    <s v="Silo pallipes"/>
    <n v="6834"/>
    <n v="0.91428600000000004"/>
    <n v="0.9375"/>
    <n v="0.85714312500000001"/>
  </r>
  <r>
    <x v="17"/>
    <s v="Auba"/>
    <n v="2009"/>
    <n v="4"/>
    <n v="8"/>
    <d v="2009-04-08T00:00:00"/>
    <n v="98"/>
    <s v="Ja"/>
    <s v="Athripsodes sp."/>
    <n v="4371"/>
    <n v="0.76190500000000005"/>
    <n v="1.125"/>
    <n v="0.85714312500000012"/>
  </r>
  <r>
    <x v="39"/>
    <s v="KiO3"/>
    <n v="2009"/>
    <n v="4"/>
    <n v="9"/>
    <d v="2009-04-09T00:00:00"/>
    <n v="99"/>
    <s v="Ja"/>
    <s v="Athripsodes sp."/>
    <n v="4371"/>
    <n v="0.76190500000000005"/>
    <n v="1.125"/>
    <n v="0.85714312500000012"/>
  </r>
  <r>
    <x v="1"/>
    <s v="KiO3"/>
    <n v="2018"/>
    <n v="6"/>
    <n v="7"/>
    <d v="2018-06-07T00:00:00"/>
    <n v="158"/>
    <s v="Ja"/>
    <s v="Athripsodes albifrons"/>
    <n v="4366"/>
    <n v="0.76190500000000005"/>
    <n v="1.125"/>
    <n v="0.85714312500000012"/>
  </r>
  <r>
    <x v="83"/>
    <s v="KiO7"/>
    <n v="2016"/>
    <n v="6"/>
    <n v="30"/>
    <d v="2016-06-30T00:00:00"/>
    <n v="182"/>
    <s v="Ja"/>
    <s v="Athripsodes cinereus"/>
    <n v="4369"/>
    <n v="0.76190500000000005"/>
    <n v="1.125"/>
    <n v="0.85714312500000012"/>
  </r>
  <r>
    <x v="118"/>
    <s v="KiS4"/>
    <n v="2017"/>
    <n v="6"/>
    <n v="1"/>
    <d v="2017-06-01T00:00:00"/>
    <n v="152"/>
    <s v="Ja"/>
    <s v="Athripsodes cinereus"/>
    <n v="4369"/>
    <n v="0.76190500000000005"/>
    <n v="1.125"/>
    <n v="0.85714312500000012"/>
  </r>
  <r>
    <x v="119"/>
    <s v="KiS7"/>
    <n v="2015"/>
    <n v="6"/>
    <n v="25"/>
    <d v="2015-06-25T00:00:00"/>
    <n v="176"/>
    <s v="Ja"/>
    <s v="Athripsodes bilineatus ssp."/>
    <n v="21232"/>
    <n v="0.76190500000000005"/>
    <n v="1.125"/>
    <n v="0.85714312500000012"/>
  </r>
  <r>
    <x v="69"/>
    <s v="KiS5"/>
    <n v="2012"/>
    <n v="7"/>
    <n v="5"/>
    <d v="2012-07-05T00:00:00"/>
    <n v="187"/>
    <s v="Nein"/>
    <s v="Serratella ignita"/>
    <n v="5131"/>
    <n v="1.1519999999999999"/>
    <n v="0.75"/>
    <n v="0.86399999999999988"/>
  </r>
  <r>
    <x v="19"/>
    <s v="KiS6"/>
    <n v="2015"/>
    <n v="6"/>
    <n v="26"/>
    <d v="2015-06-26T00:00:00"/>
    <n v="177"/>
    <s v="Ja"/>
    <s v="Limnius sp."/>
    <n v="18419"/>
    <n v="1.344538"/>
    <n v="0.65625"/>
    <n v="0.88235306250000001"/>
  </r>
  <r>
    <x v="125"/>
    <s v="Auba"/>
    <n v="2001"/>
    <n v="4"/>
    <n v="23"/>
    <d v="2001-04-23T00:00:00"/>
    <n v="113"/>
    <s v="Nein"/>
    <s v="Oreodytes sanmarkii"/>
    <n v="18616"/>
    <n v="2.4"/>
    <n v="0.375"/>
    <n v="0.89999999999999991"/>
  </r>
  <r>
    <x v="60"/>
    <s v="Auba"/>
    <n v="2010"/>
    <n v="3"/>
    <n v="16"/>
    <d v="2010-03-16T00:00:00"/>
    <n v="75"/>
    <s v="Nein"/>
    <s v="Elmis aenea/maugetii/rietscheli/rioloides"/>
    <n v="20171"/>
    <n v="2.4"/>
    <n v="0.375"/>
    <n v="0.89999999999999991"/>
  </r>
  <r>
    <x v="22"/>
    <s v="Auba"/>
    <n v="2011"/>
    <n v="3"/>
    <n v="24"/>
    <d v="2011-03-24T00:00:00"/>
    <n v="83"/>
    <s v="Nein"/>
    <s v="Baetis niger"/>
    <n v="4410"/>
    <n v="0.96"/>
    <n v="0.9375"/>
    <n v="0.89999999999999991"/>
  </r>
  <r>
    <x v="22"/>
    <s v="Auba"/>
    <n v="2011"/>
    <n v="3"/>
    <n v="24"/>
    <d v="2011-03-24T00:00:00"/>
    <n v="83"/>
    <s v="Nein"/>
    <s v="Baetis vernus"/>
    <n v="4427"/>
    <n v="0.96"/>
    <n v="0.9375"/>
    <n v="0.89999999999999991"/>
  </r>
  <r>
    <x v="22"/>
    <s v="Auba"/>
    <n v="2011"/>
    <n v="3"/>
    <n v="24"/>
    <d v="2011-03-24T00:00:00"/>
    <n v="83"/>
    <s v="Nein"/>
    <s v="Lepidostoma basale"/>
    <n v="5713"/>
    <n v="0.96"/>
    <n v="0.9375"/>
    <n v="0.89999999999999991"/>
  </r>
  <r>
    <x v="22"/>
    <s v="Auba"/>
    <n v="2011"/>
    <n v="3"/>
    <n v="24"/>
    <d v="2011-03-24T00:00:00"/>
    <n v="83"/>
    <s v="Nein"/>
    <s v="Leuctra nigra"/>
    <n v="5779"/>
    <n v="0.96"/>
    <n v="0.9375"/>
    <n v="0.89999999999999991"/>
  </r>
  <r>
    <x v="181"/>
    <s v="Auba"/>
    <n v="2013"/>
    <n v="6"/>
    <n v="17"/>
    <d v="2013-06-17T00:00:00"/>
    <n v="168"/>
    <s v="Nein"/>
    <s v="Elmis aenea/maugetii/rietscheli/rioloides"/>
    <n v="20171"/>
    <n v="2.4"/>
    <n v="0.375"/>
    <n v="0.89999999999999991"/>
  </r>
  <r>
    <x v="181"/>
    <s v="Auba"/>
    <n v="2013"/>
    <n v="6"/>
    <n v="17"/>
    <d v="2013-06-17T00:00:00"/>
    <n v="168"/>
    <s v="Nein"/>
    <s v="Clinocerinae Gen. sp."/>
    <n v="19847"/>
    <n v="1.2"/>
    <n v="0.75"/>
    <n v="0.89999999999999991"/>
  </r>
  <r>
    <x v="106"/>
    <s v="Auba"/>
    <n v="2015"/>
    <n v="3"/>
    <n v="10"/>
    <d v="2015-03-10T00:00:00"/>
    <n v="69"/>
    <s v="Nein"/>
    <s v="Leptophlebia marginata"/>
    <n v="5730"/>
    <n v="0.96"/>
    <n v="0.9375"/>
    <n v="0.89999999999999991"/>
  </r>
  <r>
    <x v="187"/>
    <s v="Bieb"/>
    <n v="2010"/>
    <n v="6"/>
    <n v="29"/>
    <d v="2010-06-29T00:00:00"/>
    <n v="180"/>
    <s v="Nein"/>
    <s v="Oulimnius tuberculatus"/>
    <n v="18629"/>
    <n v="2.4"/>
    <n v="0.375"/>
    <n v="0.89999999999999991"/>
  </r>
  <r>
    <x v="133"/>
    <s v="Bieb"/>
    <n v="2013"/>
    <n v="3"/>
    <n v="19"/>
    <d v="2013-03-19T00:00:00"/>
    <n v="78"/>
    <s v="Nein"/>
    <s v="Elmis aenea/maugetii/rietscheli/rioloides"/>
    <n v="20171"/>
    <n v="2.4"/>
    <n v="0.375"/>
    <n v="0.89999999999999991"/>
  </r>
  <r>
    <x v="133"/>
    <s v="Bieb"/>
    <n v="2013"/>
    <n v="3"/>
    <n v="19"/>
    <d v="2013-03-19T00:00:00"/>
    <n v="78"/>
    <s v="Nein"/>
    <s v="Esolus parallelepipedus"/>
    <n v="17820"/>
    <n v="2.4"/>
    <n v="0.375"/>
    <n v="0.89999999999999991"/>
  </r>
  <r>
    <x v="26"/>
    <s v="Bieb"/>
    <n v="2015"/>
    <n v="6"/>
    <n v="16"/>
    <d v="2015-06-16T00:00:00"/>
    <n v="167"/>
    <s v="Nein"/>
    <s v="Elmis aenea/maugetii/rietscheli/rioloides"/>
    <n v="20171"/>
    <n v="2.4"/>
    <n v="0.375"/>
    <n v="0.89999999999999991"/>
  </r>
  <r>
    <x v="137"/>
    <s v="KiO2"/>
    <n v="2012"/>
    <n v="7"/>
    <n v="4"/>
    <d v="2012-07-04T00:00:00"/>
    <n v="186"/>
    <s v="Nein"/>
    <s v="Hydroptila sp."/>
    <n v="5616"/>
    <n v="1.92"/>
    <n v="0.46875"/>
    <n v="0.89999999999999991"/>
  </r>
  <r>
    <x v="147"/>
    <s v="KiO5"/>
    <n v="2019"/>
    <n v="6"/>
    <n v="17"/>
    <d v="2019-06-17T00:00:00"/>
    <n v="168"/>
    <s v="Nein"/>
    <s v="Dixa sp."/>
    <n v="4989"/>
    <n v="1.2"/>
    <n v="0.75"/>
    <n v="0.89999999999999991"/>
  </r>
  <r>
    <x v="183"/>
    <s v="KiO6"/>
    <n v="2011"/>
    <n v="7"/>
    <n v="26"/>
    <d v="2011-07-26T00:00:00"/>
    <n v="207"/>
    <s v="Nein"/>
    <s v="Brychius elevatus"/>
    <n v="17593"/>
    <n v="1.2"/>
    <n v="0.75"/>
    <n v="0.89999999999999991"/>
  </r>
  <r>
    <x v="188"/>
    <s v="KiS2"/>
    <n v="2019"/>
    <n v="6"/>
    <n v="27"/>
    <d v="2019-06-27T00:00:00"/>
    <n v="178"/>
    <s v="Nein"/>
    <s v="Bithynia tentaculata"/>
    <n v="4462"/>
    <n v="0.96"/>
    <n v="0.9375"/>
    <n v="0.89999999999999991"/>
  </r>
  <r>
    <x v="48"/>
    <s v="KiS5"/>
    <n v="2016"/>
    <n v="7"/>
    <n v="15"/>
    <d v="2016-07-15T00:00:00"/>
    <n v="197"/>
    <s v="Nein"/>
    <s v="Ephemerellidae Gen. sp."/>
    <n v="8408"/>
    <n v="1.2"/>
    <n v="0.75"/>
    <n v="0.89999999999999991"/>
  </r>
  <r>
    <x v="58"/>
    <s v="KiW1"/>
    <n v="2011"/>
    <n v="4"/>
    <n v="20"/>
    <d v="2011-04-20T00:00:00"/>
    <n v="110"/>
    <s v="Nein"/>
    <s v="Baetis rhodani"/>
    <n v="4415"/>
    <n v="0.96"/>
    <n v="0.9375"/>
    <n v="0.89999999999999991"/>
  </r>
  <r>
    <x v="107"/>
    <s v="KiW1"/>
    <n v="2014"/>
    <n v="3"/>
    <n v="10"/>
    <d v="2014-03-10T00:00:00"/>
    <n v="69"/>
    <s v="Nein"/>
    <s v="Bithynia tentaculata"/>
    <n v="4462"/>
    <n v="0.96"/>
    <n v="0.9375"/>
    <n v="0.89999999999999991"/>
  </r>
  <r>
    <x v="107"/>
    <s v="KiW1"/>
    <n v="2014"/>
    <n v="3"/>
    <n v="10"/>
    <d v="2014-03-10T00:00:00"/>
    <n v="69"/>
    <s v="Nein"/>
    <s v="Leuctra sp."/>
    <n v="5790"/>
    <n v="0.96"/>
    <n v="0.9375"/>
    <n v="0.89999999999999991"/>
  </r>
  <r>
    <x v="107"/>
    <s v="KiW1"/>
    <n v="2014"/>
    <n v="3"/>
    <n v="10"/>
    <d v="2014-03-10T00:00:00"/>
    <n v="69"/>
    <s v="Nein"/>
    <s v="Lype sp."/>
    <n v="8847"/>
    <n v="0.96"/>
    <n v="0.9375"/>
    <n v="0.89999999999999991"/>
  </r>
  <r>
    <x v="108"/>
    <s v="KiW3"/>
    <n v="2013"/>
    <n v="7"/>
    <n v="8"/>
    <d v="2013-07-08T00:00:00"/>
    <n v="189"/>
    <s v="Nein"/>
    <s v="Baetis fuscatus/scambus"/>
    <n v="4398"/>
    <n v="0.96"/>
    <n v="0.9375"/>
    <n v="0.89999999999999991"/>
  </r>
  <r>
    <x v="108"/>
    <s v="KiW3"/>
    <n v="2013"/>
    <n v="7"/>
    <n v="8"/>
    <d v="2013-07-08T00:00:00"/>
    <n v="189"/>
    <s v="Nein"/>
    <s v="Lepidostoma hirtum"/>
    <n v="5723"/>
    <n v="0.96"/>
    <n v="0.9375"/>
    <n v="0.89999999999999991"/>
  </r>
  <r>
    <x v="109"/>
    <s v="KiW5"/>
    <n v="2013"/>
    <n v="7"/>
    <n v="10"/>
    <d v="2013-07-10T00:00:00"/>
    <n v="191"/>
    <s v="Nein"/>
    <s v="Helobdella stagnalis"/>
    <n v="5413"/>
    <n v="0.96"/>
    <n v="0.9375"/>
    <n v="0.89999999999999991"/>
  </r>
  <r>
    <x v="189"/>
    <s v="KiW5"/>
    <n v="2015"/>
    <n v="7"/>
    <n v="1"/>
    <d v="2015-07-01T00:00:00"/>
    <n v="182"/>
    <s v="Nein"/>
    <s v="Sisyra sp."/>
    <n v="6870"/>
    <n v="2.4"/>
    <n v="0.375"/>
    <n v="0.89999999999999991"/>
  </r>
  <r>
    <x v="60"/>
    <s v="Auba"/>
    <n v="2010"/>
    <n v="3"/>
    <n v="16"/>
    <d v="2010-03-16T00:00:00"/>
    <n v="75"/>
    <s v="Nein"/>
    <s v="Paraleptophlebia submarginata"/>
    <n v="6309"/>
    <n v="0.8"/>
    <n v="1.125"/>
    <n v="0.9"/>
  </r>
  <r>
    <x v="72"/>
    <s v="Bieb"/>
    <n v="2001"/>
    <n v="4"/>
    <n v="26"/>
    <d v="2001-04-26T00:00:00"/>
    <n v="116"/>
    <s v="Nein"/>
    <s v="Ancylus fluviatilis"/>
    <n v="4310"/>
    <n v="0.8"/>
    <n v="1.125"/>
    <n v="0.9"/>
  </r>
  <r>
    <x v="72"/>
    <s v="Bieb"/>
    <n v="2001"/>
    <n v="4"/>
    <n v="26"/>
    <d v="2001-04-26T00:00:00"/>
    <n v="116"/>
    <s v="Nein"/>
    <s v="Athripsodes bilineatus ssp."/>
    <n v="21232"/>
    <n v="0.8"/>
    <n v="1.125"/>
    <n v="0.9"/>
  </r>
  <r>
    <x v="190"/>
    <s v="KiO1"/>
    <n v="2010"/>
    <n v="6"/>
    <n v="24"/>
    <d v="2010-06-24T00:00:00"/>
    <n v="175"/>
    <s v="Nein"/>
    <s v="Ancylus fluviatilis"/>
    <n v="4310"/>
    <n v="0.8"/>
    <n v="1.125"/>
    <n v="0.9"/>
  </r>
  <r>
    <x v="190"/>
    <s v="KiO1"/>
    <n v="2010"/>
    <n v="6"/>
    <n v="24"/>
    <d v="2010-06-24T00:00:00"/>
    <n v="175"/>
    <s v="Nein"/>
    <s v="Aphelocheirus aestivalis"/>
    <n v="4335"/>
    <n v="0.8"/>
    <n v="1.125"/>
    <n v="0.9"/>
  </r>
  <r>
    <x v="191"/>
    <s v="KiO1"/>
    <n v="2015"/>
    <n v="6"/>
    <n v="17"/>
    <d v="2015-06-17T00:00:00"/>
    <n v="168"/>
    <s v="Nein"/>
    <s v="Athripsodes cinereus"/>
    <n v="4369"/>
    <n v="0.8"/>
    <n v="1.125"/>
    <n v="0.9"/>
  </r>
  <r>
    <x v="192"/>
    <s v="KiO3"/>
    <n v="2002"/>
    <n v="7"/>
    <n v="2"/>
    <d v="2002-07-02T00:00:00"/>
    <n v="183"/>
    <s v="Nein"/>
    <s v="Athripsodes cinereus"/>
    <n v="4369"/>
    <n v="0.8"/>
    <n v="1.125"/>
    <n v="0.9"/>
  </r>
  <r>
    <x v="139"/>
    <s v="KiO3"/>
    <n v="2005"/>
    <n v="3"/>
    <n v="22"/>
    <d v="2005-03-22T00:00:00"/>
    <n v="81"/>
    <s v="Nein"/>
    <s v="Ancylus fluviatilis"/>
    <n v="4310"/>
    <n v="0.8"/>
    <n v="1.125"/>
    <n v="0.9"/>
  </r>
  <r>
    <x v="193"/>
    <s v="KiO3"/>
    <n v="2011"/>
    <n v="4"/>
    <n v="20"/>
    <d v="2011-04-20T00:00:00"/>
    <n v="110"/>
    <s v="Nein"/>
    <s v="Athripsodes sp."/>
    <n v="4371"/>
    <n v="0.8"/>
    <n v="1.125"/>
    <n v="0.9"/>
  </r>
  <r>
    <x v="62"/>
    <s v="KiO4"/>
    <n v="2012"/>
    <n v="6"/>
    <n v="27"/>
    <d v="2012-06-27T00:00:00"/>
    <n v="179"/>
    <s v="Nein"/>
    <s v="Athripsodes cinereus"/>
    <n v="4369"/>
    <n v="0.8"/>
    <n v="1.125"/>
    <n v="0.9"/>
  </r>
  <r>
    <x v="144"/>
    <s v="KiO5"/>
    <n v="2011"/>
    <n v="7"/>
    <n v="12"/>
    <d v="2011-07-12T00:00:00"/>
    <n v="193"/>
    <s v="Nein"/>
    <s v="Aphelocheirus aestivalis"/>
    <n v="4335"/>
    <n v="0.8"/>
    <n v="1.125"/>
    <n v="0.9"/>
  </r>
  <r>
    <x v="42"/>
    <s v="KiO5"/>
    <n v="2012"/>
    <n v="6"/>
    <n v="27"/>
    <d v="2012-06-27T00:00:00"/>
    <n v="179"/>
    <s v="Nein"/>
    <s v="Aphelocheirus aestivalis"/>
    <n v="4335"/>
    <n v="0.8"/>
    <n v="1.125"/>
    <n v="0.9"/>
  </r>
  <r>
    <x v="145"/>
    <s v="KiO5"/>
    <n v="2013"/>
    <n v="7"/>
    <n v="10"/>
    <d v="2013-07-10T00:00:00"/>
    <n v="191"/>
    <s v="Nein"/>
    <s v="Athripsodes cinereus"/>
    <n v="4369"/>
    <n v="0.8"/>
    <n v="1.125"/>
    <n v="0.9"/>
  </r>
  <r>
    <x v="98"/>
    <s v="KiS4"/>
    <n v="2013"/>
    <n v="7"/>
    <n v="8"/>
    <d v="2013-07-08T00:00:00"/>
    <n v="189"/>
    <s v="Nein"/>
    <s v="Ancylus fluviatilis"/>
    <n v="4310"/>
    <n v="0.8"/>
    <n v="1.125"/>
    <n v="0.9"/>
  </r>
  <r>
    <x v="98"/>
    <s v="KiS4"/>
    <n v="2013"/>
    <n v="7"/>
    <n v="8"/>
    <d v="2013-07-08T00:00:00"/>
    <n v="189"/>
    <s v="Nein"/>
    <s v="Athripsodes albifrons"/>
    <n v="4366"/>
    <n v="0.8"/>
    <n v="1.125"/>
    <n v="0.9"/>
  </r>
  <r>
    <x v="67"/>
    <s v="KiS4"/>
    <n v="2015"/>
    <n v="7"/>
    <n v="2"/>
    <d v="2015-07-02T00:00:00"/>
    <n v="183"/>
    <s v="Nein"/>
    <s v="Athripsodes bilineatus ssp."/>
    <n v="21232"/>
    <n v="0.8"/>
    <n v="1.125"/>
    <n v="0.9"/>
  </r>
  <r>
    <x v="67"/>
    <s v="KiS4"/>
    <n v="2015"/>
    <n v="7"/>
    <n v="2"/>
    <d v="2015-07-02T00:00:00"/>
    <n v="183"/>
    <s v="Nein"/>
    <s v="Athripsodes cinereus"/>
    <n v="4369"/>
    <n v="0.8"/>
    <n v="1.125"/>
    <n v="0.9"/>
  </r>
  <r>
    <x v="158"/>
    <s v="KiS4"/>
    <n v="2019"/>
    <n v="6"/>
    <n v="18"/>
    <d v="2019-06-18T00:00:00"/>
    <n v="169"/>
    <s v="Nein"/>
    <s v="Aphelocheirus aestivalis"/>
    <n v="4335"/>
    <n v="0.8"/>
    <n v="1.125"/>
    <n v="0.9"/>
  </r>
  <r>
    <x v="37"/>
    <s v="KiS5"/>
    <n v="2018"/>
    <n v="6"/>
    <n v="6"/>
    <d v="2018-06-06T00:00:00"/>
    <n v="157"/>
    <s v="Nein"/>
    <s v="Athripsodes cinereus"/>
    <n v="4369"/>
    <n v="0.8"/>
    <n v="1.125"/>
    <n v="0.9"/>
  </r>
  <r>
    <x v="31"/>
    <s v="KiS6"/>
    <n v="2013"/>
    <n v="7"/>
    <n v="4"/>
    <d v="2013-07-04T00:00:00"/>
    <n v="185"/>
    <s v="Nein"/>
    <s v="Athripsodes sp."/>
    <n v="4371"/>
    <n v="0.8"/>
    <n v="1.125"/>
    <n v="0.9"/>
  </r>
  <r>
    <x v="164"/>
    <s v="KiW1"/>
    <n v="2012"/>
    <n v="3"/>
    <n v="21"/>
    <d v="2012-03-21T00:00:00"/>
    <n v="81"/>
    <s v="Nein"/>
    <s v="Ancylus fluviatilis"/>
    <n v="4310"/>
    <n v="0.8"/>
    <n v="1.125"/>
    <n v="0.9"/>
  </r>
  <r>
    <x v="194"/>
    <s v="KiW1"/>
    <n v="2019"/>
    <n v="6"/>
    <n v="28"/>
    <d v="2019-06-28T00:00:00"/>
    <n v="179"/>
    <s v="Nein"/>
    <s v="Aphelocheirus aestivalis"/>
    <n v="4335"/>
    <n v="0.8"/>
    <n v="1.125"/>
    <n v="0.9"/>
  </r>
  <r>
    <x v="171"/>
    <s v="KiW2"/>
    <n v="2012"/>
    <n v="6"/>
    <n v="28"/>
    <d v="2012-06-28T00:00:00"/>
    <n v="180"/>
    <s v="Nein"/>
    <s v="Ancylus fluviatilis"/>
    <n v="4310"/>
    <n v="0.8"/>
    <n v="1.125"/>
    <n v="0.9"/>
  </r>
  <r>
    <x v="195"/>
    <s v="KiW3"/>
    <n v="2012"/>
    <n v="7"/>
    <n v="3"/>
    <d v="2012-07-03T00:00:00"/>
    <n v="185"/>
    <s v="Nein"/>
    <s v="Ancylus fluviatilis"/>
    <n v="4310"/>
    <n v="0.8"/>
    <n v="1.125"/>
    <n v="0.9"/>
  </r>
  <r>
    <x v="196"/>
    <s v="KiW4"/>
    <n v="2014"/>
    <n v="6"/>
    <n v="12"/>
    <d v="2014-06-12T00:00:00"/>
    <n v="163"/>
    <s v="Nein"/>
    <s v="Ancylus fluviatilis"/>
    <n v="4310"/>
    <n v="0.8"/>
    <n v="1.125"/>
    <n v="0.9"/>
  </r>
  <r>
    <x v="15"/>
    <s v="KiW6"/>
    <n v="2016"/>
    <n v="7"/>
    <n v="1"/>
    <d v="2016-07-01T00:00:00"/>
    <n v="183"/>
    <s v="Nein"/>
    <s v="Ancylus fluviatilis"/>
    <n v="4310"/>
    <n v="0.8"/>
    <n v="1.125"/>
    <n v="0.9"/>
  </r>
  <r>
    <x v="15"/>
    <s v="KiW6"/>
    <n v="2016"/>
    <n v="7"/>
    <n v="1"/>
    <d v="2016-07-01T00:00:00"/>
    <n v="183"/>
    <s v="Nein"/>
    <s v="Athripsodes cinereus"/>
    <n v="4369"/>
    <n v="0.8"/>
    <n v="1.125"/>
    <n v="0.9"/>
  </r>
  <r>
    <x v="47"/>
    <s v="Auba"/>
    <n v="2005"/>
    <n v="6"/>
    <n v="6"/>
    <d v="2005-06-06T00:00:00"/>
    <n v="157"/>
    <s v="Nein"/>
    <s v="Limnius volckmari"/>
    <n v="18421"/>
    <n v="1.371429"/>
    <n v="0.65625"/>
    <n v="0.90000028124999998"/>
  </r>
  <r>
    <x v="47"/>
    <s v="Auba"/>
    <n v="2005"/>
    <n v="6"/>
    <n v="6"/>
    <d v="2005-06-06T00:00:00"/>
    <n v="157"/>
    <s v="Nein"/>
    <s v="Micrasema longulum"/>
    <n v="5983"/>
    <n v="1.371429"/>
    <n v="0.65625"/>
    <n v="0.90000028124999998"/>
  </r>
  <r>
    <x v="47"/>
    <s v="Auba"/>
    <n v="2005"/>
    <n v="6"/>
    <n v="6"/>
    <d v="2005-06-06T00:00:00"/>
    <n v="157"/>
    <s v="Nein"/>
    <s v="Psychomyia pusilla"/>
    <n v="6661"/>
    <n v="1.371429"/>
    <n v="0.65625"/>
    <n v="0.90000028124999998"/>
  </r>
  <r>
    <x v="56"/>
    <s v="KiO6"/>
    <n v="2015"/>
    <n v="6"/>
    <n v="25"/>
    <d v="2015-06-25T00:00:00"/>
    <n v="176"/>
    <s v="Ja"/>
    <s v="Ceraclea dissimilis"/>
    <n v="4580"/>
    <n v="0.76190500000000005"/>
    <n v="1.2"/>
    <n v="0.91428600000000004"/>
  </r>
  <r>
    <x v="118"/>
    <s v="KiS4"/>
    <n v="2017"/>
    <n v="6"/>
    <n v="1"/>
    <d v="2017-06-01T00:00:00"/>
    <n v="152"/>
    <s v="Ja"/>
    <s v="Ceraclea dissimilis"/>
    <n v="4580"/>
    <n v="0.76190500000000005"/>
    <n v="1.2"/>
    <n v="0.91428600000000004"/>
  </r>
  <r>
    <x v="197"/>
    <s v="KiW3"/>
    <n v="2017"/>
    <n v="6"/>
    <n v="1"/>
    <d v="2017-06-01T00:00:00"/>
    <n v="152"/>
    <s v="Ja"/>
    <s v="Ceraclea dissimilis"/>
    <n v="4580"/>
    <n v="0.76190500000000005"/>
    <n v="1.2"/>
    <n v="0.91428600000000004"/>
  </r>
  <r>
    <x v="198"/>
    <s v="KiW7"/>
    <n v="2015"/>
    <n v="6"/>
    <n v="26"/>
    <d v="2015-06-26T00:00:00"/>
    <n v="177"/>
    <s v="Nein"/>
    <s v="Limnius volckmari"/>
    <n v="18421"/>
    <n v="1.4117649999999999"/>
    <n v="0.65625"/>
    <n v="0.92647078124999993"/>
  </r>
  <r>
    <x v="198"/>
    <s v="KiW7"/>
    <n v="2015"/>
    <n v="6"/>
    <n v="26"/>
    <d v="2015-06-26T00:00:00"/>
    <n v="177"/>
    <s v="Nein"/>
    <s v="Psychomyia pusilla"/>
    <n v="6661"/>
    <n v="1.4117649999999999"/>
    <n v="0.65625"/>
    <n v="0.92647078124999993"/>
  </r>
  <r>
    <x v="9"/>
    <s v="Auba"/>
    <n v="2013"/>
    <n v="3"/>
    <n v="20"/>
    <d v="2013-03-20T00:00:00"/>
    <n v="79"/>
    <s v="Nein"/>
    <s v="Silo nigricornis"/>
    <n v="6833"/>
    <n v="1"/>
    <n v="0.9375"/>
    <n v="0.9375"/>
  </r>
  <r>
    <x v="9"/>
    <s v="Auba"/>
    <n v="2013"/>
    <n v="3"/>
    <n v="20"/>
    <d v="2013-03-20T00:00:00"/>
    <n v="79"/>
    <s v="Nein"/>
    <s v="Silo piceus"/>
    <n v="6835"/>
    <n v="1"/>
    <n v="0.9375"/>
    <n v="0.9375"/>
  </r>
  <r>
    <x v="199"/>
    <s v="KiS1"/>
    <n v="2019"/>
    <n v="6"/>
    <n v="27"/>
    <d v="2019-06-27T00:00:00"/>
    <n v="178"/>
    <s v="Nein"/>
    <s v="Serratella ignita"/>
    <n v="5131"/>
    <n v="1.263158"/>
    <n v="0.75"/>
    <n v="0.94736850000000006"/>
  </r>
  <r>
    <x v="200"/>
    <s v="Bieb"/>
    <n v="2008"/>
    <n v="6"/>
    <n v="23"/>
    <d v="2008-06-23T00:00:00"/>
    <n v="175"/>
    <s v="Ja"/>
    <s v="Hydraena sp."/>
    <n v="18130"/>
    <n v="3.0476190000000001"/>
    <n v="0.3125"/>
    <n v="0.95238093750000008"/>
  </r>
  <r>
    <x v="3"/>
    <s v="KiO2"/>
    <n v="2016"/>
    <n v="7"/>
    <n v="6"/>
    <d v="2016-07-06T00:00:00"/>
    <n v="188"/>
    <s v="Nein"/>
    <s v="Ceraclea dissimilis"/>
    <n v="4580"/>
    <n v="0.8"/>
    <n v="1.2"/>
    <n v="0.96"/>
  </r>
  <r>
    <x v="146"/>
    <s v="KiO5"/>
    <n v="2017"/>
    <n v="6"/>
    <n v="8"/>
    <d v="2017-06-08T00:00:00"/>
    <n v="159"/>
    <s v="Nein"/>
    <s v="Ceraclea dissimilis"/>
    <n v="4580"/>
    <n v="0.8"/>
    <n v="1.2"/>
    <n v="0.96"/>
  </r>
  <r>
    <x v="29"/>
    <s v="KiO7"/>
    <n v="2013"/>
    <n v="7"/>
    <n v="3"/>
    <d v="2013-07-03T00:00:00"/>
    <n v="184"/>
    <s v="Nein"/>
    <s v="Antocha sp."/>
    <n v="4330"/>
    <n v="0.8"/>
    <n v="1.2"/>
    <n v="0.96"/>
  </r>
  <r>
    <x v="36"/>
    <s v="KiO7"/>
    <n v="2012"/>
    <n v="6"/>
    <n v="26"/>
    <d v="2012-06-26T00:00:00"/>
    <n v="178"/>
    <s v="Nein"/>
    <s v="Baetidae Gen. sp."/>
    <n v="4380"/>
    <n v="1.0285709999999999"/>
    <n v="0.9375"/>
    <n v="0.96428531249999994"/>
  </r>
  <r>
    <x v="52"/>
    <s v="KiS2"/>
    <n v="2012"/>
    <n v="6"/>
    <n v="28"/>
    <d v="2012-06-28T00:00:00"/>
    <n v="180"/>
    <s v="Nein"/>
    <s v="Cyrnus trimaculatus"/>
    <n v="4877"/>
    <n v="1.0285709999999999"/>
    <n v="0.9375"/>
    <n v="0.96428531249999994"/>
  </r>
  <r>
    <x v="201"/>
    <s v="KiO3"/>
    <n v="2012"/>
    <n v="7"/>
    <n v="12"/>
    <d v="2012-07-12T00:00:00"/>
    <n v="194"/>
    <s v="Nein"/>
    <s v="Hydroptila sp."/>
    <n v="5616"/>
    <n v="2.0571429999999999"/>
    <n v="0.46875"/>
    <n v="0.96428578124999997"/>
  </r>
  <r>
    <x v="173"/>
    <s v="KiW2"/>
    <n v="2016"/>
    <n v="7"/>
    <n v="12"/>
    <d v="2016-07-12T00:00:00"/>
    <n v="194"/>
    <s v="Nein"/>
    <s v="Potamopyrgus antipodarum"/>
    <n v="8251"/>
    <n v="1.8461540000000001"/>
    <n v="0.52500000000000002"/>
    <n v="0.96923085000000009"/>
  </r>
  <r>
    <x v="71"/>
    <s v="KiO3"/>
    <n v="2015"/>
    <n v="3"/>
    <n v="17"/>
    <d v="2015-03-17T00:00:00"/>
    <n v="76"/>
    <s v="Nein"/>
    <s v="Pisidium sp."/>
    <n v="6425"/>
    <n v="1.4117649999999999"/>
    <n v="0.6875"/>
    <n v="0.97058843750000001"/>
  </r>
  <r>
    <x v="180"/>
    <s v="KiW6"/>
    <n v="2013"/>
    <n v="7"/>
    <n v="4"/>
    <d v="2013-07-04T00:00:00"/>
    <n v="185"/>
    <s v="Nein"/>
    <s v="Lype reducta"/>
    <n v="5921"/>
    <n v="1.0434779999999999"/>
    <n v="0.9375"/>
    <n v="0.97826062499999988"/>
  </r>
  <r>
    <x v="202"/>
    <s v="Bieb"/>
    <n v="2009"/>
    <n v="6"/>
    <n v="23"/>
    <d v="2009-06-23T00:00:00"/>
    <n v="174"/>
    <s v="Nein"/>
    <s v="Elmis aenea/maugetii/rietscheli/rioloides"/>
    <n v="20171"/>
    <n v="2.618182"/>
    <n v="0.375"/>
    <n v="0.98181825"/>
  </r>
  <r>
    <x v="183"/>
    <s v="KiO6"/>
    <n v="2011"/>
    <n v="7"/>
    <n v="26"/>
    <d v="2011-07-26T00:00:00"/>
    <n v="207"/>
    <s v="Nein"/>
    <s v="Haliplus sp."/>
    <n v="17901"/>
    <n v="1.2"/>
    <n v="0.82499999999999996"/>
    <n v="0.98999999999999988"/>
  </r>
  <r>
    <x v="203"/>
    <s v="Auba"/>
    <n v="2012"/>
    <n v="3"/>
    <n v="19"/>
    <d v="2012-03-19T00:00:00"/>
    <n v="79"/>
    <s v="Nein"/>
    <s v="Micrasema longulum"/>
    <n v="5983"/>
    <n v="1.5157890000000001"/>
    <n v="0.65625"/>
    <n v="0.99473653125000006"/>
  </r>
  <r>
    <x v="59"/>
    <s v="Auba"/>
    <n v="2001"/>
    <n v="6"/>
    <n v="21"/>
    <d v="2001-06-21T00:00:00"/>
    <n v="172"/>
    <s v="Nein"/>
    <s v="Hydraena gracilis"/>
    <n v="18064"/>
    <n v="3.2"/>
    <n v="0.3125"/>
    <n v="1"/>
  </r>
  <r>
    <x v="204"/>
    <s v="Auba"/>
    <n v="2003"/>
    <n v="3"/>
    <n v="17"/>
    <d v="2003-03-17T00:00:00"/>
    <n v="76"/>
    <s v="Nein"/>
    <s v="Hydraena dentipes"/>
    <n v="18048"/>
    <n v="3.2"/>
    <n v="0.3125"/>
    <n v="1"/>
  </r>
  <r>
    <x v="204"/>
    <s v="Auba"/>
    <n v="2003"/>
    <n v="3"/>
    <n v="17"/>
    <d v="2003-03-17T00:00:00"/>
    <n v="76"/>
    <s v="Nein"/>
    <s v="Hydraena minutissima"/>
    <n v="18091"/>
    <n v="3.2"/>
    <n v="0.3125"/>
    <n v="1"/>
  </r>
  <r>
    <x v="204"/>
    <s v="Auba"/>
    <n v="2003"/>
    <n v="3"/>
    <n v="17"/>
    <d v="2003-03-17T00:00:00"/>
    <n v="76"/>
    <s v="Nein"/>
    <s v="Hydraena sp."/>
    <n v="18130"/>
    <n v="3.2"/>
    <n v="0.3125"/>
    <n v="1"/>
  </r>
  <r>
    <x v="112"/>
    <s v="Auba"/>
    <n v="2011"/>
    <n v="7"/>
    <n v="25"/>
    <d v="2011-07-25T00:00:00"/>
    <n v="206"/>
    <s v="Nein"/>
    <s v="Hydraena sp."/>
    <n v="18130"/>
    <n v="3.2"/>
    <n v="0.3125"/>
    <n v="1"/>
  </r>
  <r>
    <x v="205"/>
    <s v="Bieb"/>
    <n v="2018"/>
    <n v="6"/>
    <n v="15"/>
    <d v="2018-06-15T00:00:00"/>
    <n v="166"/>
    <s v="Nein"/>
    <s v="Elmis latreillei"/>
    <n v="17773"/>
    <n v="2.6666669999999999"/>
    <n v="0.375"/>
    <n v="1.0000001249999999"/>
  </r>
  <r>
    <x v="37"/>
    <s v="KiS5"/>
    <n v="2018"/>
    <n v="6"/>
    <n v="6"/>
    <d v="2018-06-06T00:00:00"/>
    <n v="157"/>
    <s v="Nein"/>
    <s v="Oulimnius tuberculatus"/>
    <n v="18629"/>
    <n v="2.6666669999999999"/>
    <n v="0.375"/>
    <n v="1.0000001249999999"/>
  </r>
  <r>
    <x v="79"/>
    <s v="Auba"/>
    <n v="2008"/>
    <n v="6"/>
    <n v="23"/>
    <d v="2008-06-23T00:00:00"/>
    <n v="175"/>
    <s v="Ja"/>
    <s v="Brachycentrus sp."/>
    <n v="4480"/>
    <n v="0.76190500000000005"/>
    <n v="1.3125"/>
    <n v="1.0000003125000001"/>
  </r>
  <r>
    <x v="17"/>
    <s v="Auba"/>
    <n v="2009"/>
    <n v="4"/>
    <n v="8"/>
    <d v="2009-04-08T00:00:00"/>
    <n v="98"/>
    <s v="Ja"/>
    <s v="Micrasema longulum"/>
    <n v="5983"/>
    <n v="1.5238100000000001"/>
    <n v="0.65625"/>
    <n v="1.0000003125000001"/>
  </r>
  <r>
    <x v="17"/>
    <s v="Auba"/>
    <n v="2009"/>
    <n v="4"/>
    <n v="8"/>
    <d v="2009-04-08T00:00:00"/>
    <n v="98"/>
    <s v="Ja"/>
    <s v="Micrasema minimum"/>
    <n v="5984"/>
    <n v="1.5238100000000001"/>
    <n v="0.65625"/>
    <n v="1.0000003125000001"/>
  </r>
  <r>
    <x v="17"/>
    <s v="Auba"/>
    <n v="2009"/>
    <n v="4"/>
    <n v="8"/>
    <d v="2009-04-08T00:00:00"/>
    <n v="98"/>
    <s v="Ja"/>
    <s v="Polycelis sp."/>
    <n v="7744"/>
    <n v="0.76190500000000005"/>
    <n v="1.3125"/>
    <n v="1.0000003125000001"/>
  </r>
  <r>
    <x v="112"/>
    <s v="Auba"/>
    <n v="2011"/>
    <n v="7"/>
    <n v="25"/>
    <d v="2011-07-25T00:00:00"/>
    <n v="206"/>
    <s v="Nein"/>
    <s v="Anomalopterygella chauviniana"/>
    <n v="4327"/>
    <n v="1.066667"/>
    <n v="0.9375"/>
    <n v="1.0000003125000001"/>
  </r>
  <r>
    <x v="112"/>
    <s v="Auba"/>
    <n v="2011"/>
    <n v="7"/>
    <n v="25"/>
    <d v="2011-07-25T00:00:00"/>
    <n v="206"/>
    <s v="Nein"/>
    <s v="Baetis fuscatus/scambus"/>
    <n v="4398"/>
    <n v="1.066667"/>
    <n v="0.9375"/>
    <n v="1.0000003125000001"/>
  </r>
  <r>
    <x v="185"/>
    <s v="Auba"/>
    <n v="2012"/>
    <n v="6"/>
    <n v="21"/>
    <d v="2012-06-21T00:00:00"/>
    <n v="173"/>
    <s v="Ja"/>
    <s v="Psychomyia pusilla"/>
    <n v="6661"/>
    <n v="1.5238100000000001"/>
    <n v="0.65625"/>
    <n v="1.0000003125000001"/>
  </r>
  <r>
    <x v="185"/>
    <s v="Auba"/>
    <n v="2012"/>
    <n v="6"/>
    <n v="21"/>
    <d v="2012-06-21T00:00:00"/>
    <n v="173"/>
    <s v="Ja"/>
    <s v="Polycelis sp."/>
    <n v="7744"/>
    <n v="0.76190500000000005"/>
    <n v="1.3125"/>
    <n v="1.0000003125000001"/>
  </r>
  <r>
    <x v="185"/>
    <s v="Auba"/>
    <n v="2012"/>
    <n v="6"/>
    <n v="21"/>
    <d v="2012-06-21T00:00:00"/>
    <n v="173"/>
    <s v="Ja"/>
    <s v="Rhithrogena sp."/>
    <n v="6747"/>
    <n v="0.76190500000000005"/>
    <n v="1.3125"/>
    <n v="1.0000003125000001"/>
  </r>
  <r>
    <x v="206"/>
    <s v="Auba"/>
    <n v="2019"/>
    <n v="4"/>
    <n v="2"/>
    <d v="2019-04-02T00:00:00"/>
    <n v="92"/>
    <s v="Ja"/>
    <s v="Nemoura sp."/>
    <n v="6108"/>
    <n v="1.5238100000000001"/>
    <n v="0.65625"/>
    <n v="1.0000003125000001"/>
  </r>
  <r>
    <x v="18"/>
    <s v="Bieb"/>
    <n v="2010"/>
    <n v="3"/>
    <n v="16"/>
    <d v="2010-03-16T00:00:00"/>
    <n v="75"/>
    <s v="Ja"/>
    <s v="Limnius perrisi"/>
    <n v="18418"/>
    <n v="1.5238100000000001"/>
    <n v="0.65625"/>
    <n v="1.0000003125000001"/>
  </r>
  <r>
    <x v="1"/>
    <s v="KiO3"/>
    <n v="2018"/>
    <n v="6"/>
    <n v="7"/>
    <d v="2018-06-07T00:00:00"/>
    <n v="158"/>
    <s v="Ja"/>
    <s v="Isoperla sp."/>
    <n v="5673"/>
    <n v="0.76190500000000005"/>
    <n v="1.3125"/>
    <n v="1.0000003125000001"/>
  </r>
  <r>
    <x v="118"/>
    <s v="KiS4"/>
    <n v="2017"/>
    <n v="6"/>
    <n v="1"/>
    <d v="2017-06-01T00:00:00"/>
    <n v="152"/>
    <s v="Ja"/>
    <s v="Psychomyia pusilla"/>
    <n v="6661"/>
    <n v="1.5238100000000001"/>
    <n v="0.65625"/>
    <n v="1.0000003125000001"/>
  </r>
  <r>
    <x v="119"/>
    <s v="KiS7"/>
    <n v="2015"/>
    <n v="6"/>
    <n v="25"/>
    <d v="2015-06-25T00:00:00"/>
    <n v="176"/>
    <s v="Ja"/>
    <s v="Polycentropus irroratus"/>
    <n v="6469"/>
    <n v="0.76190500000000005"/>
    <n v="1.3125"/>
    <n v="1.0000003125000001"/>
  </r>
  <r>
    <x v="57"/>
    <s v="KiS7"/>
    <n v="2016"/>
    <n v="6"/>
    <n v="30"/>
    <d v="2016-06-30T00:00:00"/>
    <n v="182"/>
    <s v="Ja"/>
    <s v="Platambus maculatus"/>
    <n v="18649"/>
    <n v="0.76190500000000005"/>
    <n v="1.3125"/>
    <n v="1.0000003125000001"/>
  </r>
  <r>
    <x v="197"/>
    <s v="KiW3"/>
    <n v="2017"/>
    <n v="6"/>
    <n v="1"/>
    <d v="2017-06-01T00:00:00"/>
    <n v="152"/>
    <s v="Ja"/>
    <s v="Polycentropus irroratus"/>
    <n v="6469"/>
    <n v="0.76190500000000005"/>
    <n v="1.3125"/>
    <n v="1.0000003125000001"/>
  </r>
  <r>
    <x v="113"/>
    <s v="KiW7"/>
    <n v="2017"/>
    <n v="6"/>
    <n v="9"/>
    <d v="2017-06-09T00:00:00"/>
    <n v="160"/>
    <s v="Ja"/>
    <s v="Polycentropus irroratus"/>
    <n v="6469"/>
    <n v="0.76190500000000005"/>
    <n v="1.3125"/>
    <n v="1.0000003125000001"/>
  </r>
  <r>
    <x v="22"/>
    <s v="Auba"/>
    <n v="2011"/>
    <n v="3"/>
    <n v="24"/>
    <d v="2011-03-24T00:00:00"/>
    <n v="83"/>
    <s v="Nein"/>
    <s v="Siphonoperla sp."/>
    <n v="6867"/>
    <n v="0.96"/>
    <n v="1.05"/>
    <n v="1.008"/>
  </r>
  <r>
    <x v="106"/>
    <s v="Auba"/>
    <n v="2015"/>
    <n v="3"/>
    <n v="10"/>
    <d v="2015-03-10T00:00:00"/>
    <n v="69"/>
    <s v="Nein"/>
    <s v="Siphonoperla sp."/>
    <n v="6867"/>
    <n v="0.96"/>
    <n v="1.05"/>
    <n v="1.008"/>
  </r>
  <r>
    <x v="207"/>
    <s v="KiW4"/>
    <n v="2013"/>
    <n v="7"/>
    <n v="8"/>
    <d v="2013-07-08T00:00:00"/>
    <n v="189"/>
    <s v="Nein"/>
    <s v="Potamopyrgus antipodarum"/>
    <n v="8251"/>
    <n v="1.92"/>
    <n v="0.52500000000000002"/>
    <n v="1.008"/>
  </r>
  <r>
    <x v="89"/>
    <s v="Auba"/>
    <n v="2006"/>
    <n v="4"/>
    <n v="10"/>
    <d v="2006-04-10T00:00:00"/>
    <n v="100"/>
    <s v="Nein"/>
    <s v="Oreodytes sanmarkii"/>
    <n v="18616"/>
    <n v="2.72"/>
    <n v="0.375"/>
    <n v="1.02"/>
  </r>
  <r>
    <x v="43"/>
    <s v="Bieb"/>
    <n v="2013"/>
    <n v="6"/>
    <n v="17"/>
    <d v="2013-06-17T00:00:00"/>
    <n v="168"/>
    <s v="Nein"/>
    <s v="Oecetis testacea"/>
    <n v="6175"/>
    <n v="1.0909089999999999"/>
    <n v="0.9375"/>
    <n v="1.0227271874999999"/>
  </r>
  <r>
    <x v="43"/>
    <s v="Bieb"/>
    <n v="2013"/>
    <n v="6"/>
    <n v="17"/>
    <d v="2013-06-17T00:00:00"/>
    <n v="168"/>
    <s v="Nein"/>
    <s v="Protonemura sp."/>
    <n v="6616"/>
    <n v="1.0909089999999999"/>
    <n v="0.9375"/>
    <n v="1.0227271874999999"/>
  </r>
  <r>
    <x v="100"/>
    <s v="KiS6"/>
    <n v="2016"/>
    <n v="7"/>
    <n v="1"/>
    <d v="2016-07-01T00:00:00"/>
    <n v="183"/>
    <s v="Nein"/>
    <s v="Hydroptila sp."/>
    <n v="5616"/>
    <n v="2.1818179999999998"/>
    <n v="0.46875"/>
    <n v="1.0227271874999999"/>
  </r>
  <r>
    <x v="38"/>
    <s v="Auba"/>
    <n v="2008"/>
    <n v="4"/>
    <n v="23"/>
    <d v="2008-04-23T00:00:00"/>
    <n v="114"/>
    <s v="Ja"/>
    <s v="Ancylus fluviatilis"/>
    <n v="4310"/>
    <n v="0.91428600000000004"/>
    <n v="1.125"/>
    <n v="1.02857175"/>
  </r>
  <r>
    <x v="50"/>
    <s v="Bieb"/>
    <n v="2016"/>
    <n v="6"/>
    <n v="21"/>
    <d v="2016-06-21T00:00:00"/>
    <n v="173"/>
    <s v="Nein"/>
    <s v="Pisidium sp."/>
    <n v="6425"/>
    <n v="1.5"/>
    <n v="0.6875"/>
    <n v="1.03125"/>
  </r>
  <r>
    <x v="17"/>
    <s v="Auba"/>
    <n v="2009"/>
    <n v="4"/>
    <n v="8"/>
    <d v="2009-04-08T00:00:00"/>
    <n v="98"/>
    <s v="Ja"/>
    <s v="Pisidium sp."/>
    <n v="6425"/>
    <n v="1.5238100000000001"/>
    <n v="0.6875"/>
    <n v="1.047619375"/>
  </r>
  <r>
    <x v="185"/>
    <s v="Auba"/>
    <n v="2012"/>
    <n v="6"/>
    <n v="21"/>
    <d v="2012-06-21T00:00:00"/>
    <n v="173"/>
    <s v="Ja"/>
    <s v="Pisidium sp."/>
    <n v="6425"/>
    <n v="1.5238100000000001"/>
    <n v="0.6875"/>
    <n v="1.047619375"/>
  </r>
  <r>
    <x v="125"/>
    <s v="Auba"/>
    <n v="2001"/>
    <n v="4"/>
    <n v="23"/>
    <d v="2001-04-23T00:00:00"/>
    <n v="113"/>
    <s v="Nein"/>
    <s v="Amphinemura sp."/>
    <n v="4293"/>
    <n v="1.6"/>
    <n v="0.65625"/>
    <n v="1.05"/>
  </r>
  <r>
    <x v="208"/>
    <s v="Auba"/>
    <n v="2004"/>
    <n v="7"/>
    <n v="10"/>
    <d v="2004-07-10T00:00:00"/>
    <n v="192"/>
    <s v="Nein"/>
    <s v="Isoperla sp."/>
    <n v="5673"/>
    <n v="0.8"/>
    <n v="1.3125"/>
    <n v="1.05"/>
  </r>
  <r>
    <x v="127"/>
    <s v="Auba"/>
    <n v="2007"/>
    <n v="7"/>
    <n v="12"/>
    <d v="2007-07-12T00:00:00"/>
    <n v="193"/>
    <s v="Nein"/>
    <s v="Polycelis nigra/tenuis"/>
    <n v="13666"/>
    <n v="0.8"/>
    <n v="1.3125"/>
    <n v="1.05"/>
  </r>
  <r>
    <x v="112"/>
    <s v="Auba"/>
    <n v="2011"/>
    <n v="7"/>
    <n v="25"/>
    <d v="2011-07-25T00:00:00"/>
    <n v="206"/>
    <s v="Nein"/>
    <s v="Platambus maculatus"/>
    <n v="18649"/>
    <n v="0.8"/>
    <n v="1.3125"/>
    <n v="1.05"/>
  </r>
  <r>
    <x v="181"/>
    <s v="Auba"/>
    <n v="2013"/>
    <n v="6"/>
    <n v="17"/>
    <d v="2013-06-17T00:00:00"/>
    <n v="168"/>
    <s v="Nein"/>
    <s v="Hygrotus sp."/>
    <n v="18285"/>
    <n v="2"/>
    <n v="0.52500000000000002"/>
    <n v="1.05"/>
  </r>
  <r>
    <x v="128"/>
    <s v="Auba"/>
    <n v="2014"/>
    <n v="3"/>
    <n v="11"/>
    <d v="2014-03-11T00:00:00"/>
    <n v="70"/>
    <s v="Nein"/>
    <s v="Nemoura sp."/>
    <n v="6108"/>
    <n v="1.6"/>
    <n v="0.65625"/>
    <n v="1.05"/>
  </r>
  <r>
    <x v="209"/>
    <s v="Auba"/>
    <n v="2015"/>
    <n v="6"/>
    <n v="16"/>
    <d v="2015-06-16T00:00:00"/>
    <n v="167"/>
    <s v="Nein"/>
    <s v="Isoperla sp."/>
    <n v="5673"/>
    <n v="0.8"/>
    <n v="1.3125"/>
    <n v="1.05"/>
  </r>
  <r>
    <x v="25"/>
    <s v="Bieb"/>
    <n v="2001"/>
    <n v="6"/>
    <n v="22"/>
    <d v="2001-06-22T00:00:00"/>
    <n v="173"/>
    <s v="Nein"/>
    <s v="Isoperla sp."/>
    <n v="5673"/>
    <n v="0.8"/>
    <n v="1.3125"/>
    <n v="1.05"/>
  </r>
  <r>
    <x v="11"/>
    <s v="Bieb"/>
    <n v="2001"/>
    <n v="8"/>
    <n v="30"/>
    <d v="2001-08-30T00:00:00"/>
    <n v="242"/>
    <s v="Nein"/>
    <s v="Isoperla sp."/>
    <n v="5673"/>
    <n v="0.8"/>
    <n v="1.3125"/>
    <n v="1.05"/>
  </r>
  <r>
    <x v="11"/>
    <s v="Bieb"/>
    <n v="2001"/>
    <n v="8"/>
    <n v="30"/>
    <d v="2001-08-30T00:00:00"/>
    <n v="242"/>
    <s v="Nein"/>
    <s v="Rhithrogena sp."/>
    <n v="6747"/>
    <n v="0.8"/>
    <n v="1.3125"/>
    <n v="1.05"/>
  </r>
  <r>
    <x v="12"/>
    <s v="Bieb"/>
    <n v="2006"/>
    <n v="4"/>
    <n v="10"/>
    <d v="2006-04-10T00:00:00"/>
    <n v="100"/>
    <s v="Nein"/>
    <s v="Rhithrogena sp."/>
    <n v="6747"/>
    <n v="0.8"/>
    <n v="1.3125"/>
    <n v="1.05"/>
  </r>
  <r>
    <x v="40"/>
    <s v="Bieb"/>
    <n v="2006"/>
    <n v="7"/>
    <n v="13"/>
    <d v="2006-07-13T00:00:00"/>
    <n v="194"/>
    <s v="Nein"/>
    <s v="Rhithrogena sp."/>
    <n v="6747"/>
    <n v="0.8"/>
    <n v="1.3125"/>
    <n v="1.05"/>
  </r>
  <r>
    <x v="132"/>
    <s v="Bieb"/>
    <n v="2007"/>
    <n v="3"/>
    <n v="22"/>
    <d v="2007-03-22T00:00:00"/>
    <n v="81"/>
    <s v="Nein"/>
    <s v="Brachyptera risi"/>
    <n v="4487"/>
    <n v="0.8"/>
    <n v="1.3125"/>
    <n v="1.05"/>
  </r>
  <r>
    <x v="78"/>
    <s v="Bieb"/>
    <n v="2011"/>
    <n v="7"/>
    <n v="25"/>
    <d v="2011-07-25T00:00:00"/>
    <n v="206"/>
    <s v="Nein"/>
    <s v="Polycentropus flavomaculatus ssp."/>
    <n v="21659"/>
    <n v="0.8"/>
    <n v="1.3125"/>
    <n v="1.05"/>
  </r>
  <r>
    <x v="210"/>
    <s v="Bieb"/>
    <n v="2014"/>
    <n v="3"/>
    <n v="11"/>
    <d v="2014-03-11T00:00:00"/>
    <n v="70"/>
    <s v="Nein"/>
    <s v="Platambus maculatus"/>
    <n v="18649"/>
    <n v="0.8"/>
    <n v="1.3125"/>
    <n v="1.05"/>
  </r>
  <r>
    <x v="26"/>
    <s v="Bieb"/>
    <n v="2015"/>
    <n v="6"/>
    <n v="16"/>
    <d v="2015-06-16T00:00:00"/>
    <n v="167"/>
    <s v="Nein"/>
    <s v="Limnius volckmari"/>
    <n v="18421"/>
    <n v="1.6"/>
    <n v="0.65625"/>
    <n v="1.05"/>
  </r>
  <r>
    <x v="211"/>
    <s v="Bieb"/>
    <n v="2017"/>
    <n v="3"/>
    <n v="16"/>
    <d v="2017-03-16T00:00:00"/>
    <n v="75"/>
    <s v="Nein"/>
    <s v="Isoperla sp."/>
    <n v="5673"/>
    <n v="0.8"/>
    <n v="1.3125"/>
    <n v="1.05"/>
  </r>
  <r>
    <x v="212"/>
    <s v="Bieb"/>
    <n v="2019"/>
    <n v="7"/>
    <n v="5"/>
    <d v="2019-07-05T00:00:00"/>
    <n v="186"/>
    <s v="Nein"/>
    <s v="Platambus maculatus"/>
    <n v="18649"/>
    <n v="0.8"/>
    <n v="1.3125"/>
    <n v="1.05"/>
  </r>
  <r>
    <x v="213"/>
    <s v="KiO1"/>
    <n v="2017"/>
    <n v="6"/>
    <n v="7"/>
    <d v="2017-06-07T00:00:00"/>
    <n v="158"/>
    <s v="Nein"/>
    <s v="Polycentropus irroratus"/>
    <n v="6469"/>
    <n v="0.8"/>
    <n v="1.3125"/>
    <n v="1.05"/>
  </r>
  <r>
    <x v="139"/>
    <s v="KiO3"/>
    <n v="2005"/>
    <n v="3"/>
    <n v="22"/>
    <d v="2005-03-22T00:00:00"/>
    <n v="81"/>
    <s v="Nein"/>
    <s v="Neureclipsis bimaculata"/>
    <n v="6122"/>
    <n v="0.8"/>
    <n v="1.3125"/>
    <n v="1.05"/>
  </r>
  <r>
    <x v="41"/>
    <s v="KiO3"/>
    <n v="2010"/>
    <n v="4"/>
    <n v="26"/>
    <d v="2010-04-26T00:00:00"/>
    <n v="116"/>
    <s v="Nein"/>
    <s v="Brachyptera sp."/>
    <n v="4489"/>
    <n v="0.8"/>
    <n v="1.3125"/>
    <n v="1.05"/>
  </r>
  <r>
    <x v="184"/>
    <s v="KiO3"/>
    <n v="2011"/>
    <n v="7"/>
    <n v="21"/>
    <d v="2011-07-21T00:00:00"/>
    <n v="202"/>
    <s v="Nein"/>
    <s v="Brachycentrus subnubilus"/>
    <n v="4481"/>
    <n v="0.8"/>
    <n v="1.3125"/>
    <n v="1.05"/>
  </r>
  <r>
    <x v="142"/>
    <s v="KiO3"/>
    <n v="2013"/>
    <n v="4"/>
    <n v="25"/>
    <d v="2013-04-25T00:00:00"/>
    <n v="115"/>
    <s v="Nein"/>
    <s v="Isoperla sp."/>
    <n v="5673"/>
    <n v="0.8"/>
    <n v="1.3125"/>
    <n v="1.05"/>
  </r>
  <r>
    <x v="124"/>
    <s v="KiO3"/>
    <n v="2017"/>
    <n v="3"/>
    <n v="28"/>
    <d v="2017-03-28T00:00:00"/>
    <n v="87"/>
    <s v="Nein"/>
    <s v="Isoperla sp."/>
    <n v="5673"/>
    <n v="0.8"/>
    <n v="1.3125"/>
    <n v="1.05"/>
  </r>
  <r>
    <x v="62"/>
    <s v="KiO4"/>
    <n v="2012"/>
    <n v="6"/>
    <n v="27"/>
    <d v="2012-06-27T00:00:00"/>
    <n v="179"/>
    <s v="Nein"/>
    <s v="Polycentropus flavomaculatus ssp."/>
    <n v="21659"/>
    <n v="0.8"/>
    <n v="1.3125"/>
    <n v="1.05"/>
  </r>
  <r>
    <x v="63"/>
    <s v="KiO4"/>
    <n v="2013"/>
    <n v="7"/>
    <n v="10"/>
    <d v="2013-07-10T00:00:00"/>
    <n v="191"/>
    <s v="Nein"/>
    <s v="Brachycentrus subnubilus"/>
    <n v="4481"/>
    <n v="0.8"/>
    <n v="1.3125"/>
    <n v="1.05"/>
  </r>
  <r>
    <x v="144"/>
    <s v="KiO5"/>
    <n v="2011"/>
    <n v="7"/>
    <n v="12"/>
    <d v="2011-07-12T00:00:00"/>
    <n v="193"/>
    <s v="Nein"/>
    <s v="Polycentropus flavomaculatus ssp."/>
    <n v="21659"/>
    <n v="0.8"/>
    <n v="1.3125"/>
    <n v="1.05"/>
  </r>
  <r>
    <x v="145"/>
    <s v="KiO5"/>
    <n v="2013"/>
    <n v="7"/>
    <n v="10"/>
    <d v="2013-07-10T00:00:00"/>
    <n v="191"/>
    <s v="Nein"/>
    <s v="Polycentropus sp."/>
    <n v="6472"/>
    <n v="0.8"/>
    <n v="1.3125"/>
    <n v="1.05"/>
  </r>
  <r>
    <x v="65"/>
    <s v="KiO5"/>
    <n v="2014"/>
    <n v="6"/>
    <n v="13"/>
    <d v="2014-06-13T00:00:00"/>
    <n v="164"/>
    <s v="Nein"/>
    <s v="Polycentropus flavomaculatus ssp."/>
    <n v="21659"/>
    <n v="0.8"/>
    <n v="1.3125"/>
    <n v="1.05"/>
  </r>
  <r>
    <x v="54"/>
    <s v="KiO6"/>
    <n v="2012"/>
    <n v="7"/>
    <n v="9"/>
    <d v="2012-07-09T00:00:00"/>
    <n v="191"/>
    <s v="Nein"/>
    <s v="Limnius volckmari"/>
    <n v="18421"/>
    <n v="1.6"/>
    <n v="0.65625"/>
    <n v="1.05"/>
  </r>
  <r>
    <x v="28"/>
    <s v="KiO6"/>
    <n v="2013"/>
    <n v="7"/>
    <n v="4"/>
    <d v="2013-07-04T00:00:00"/>
    <n v="185"/>
    <s v="Nein"/>
    <s v="Psychomyia pusilla"/>
    <n v="6661"/>
    <n v="1.6"/>
    <n v="0.65625"/>
    <n v="1.05"/>
  </r>
  <r>
    <x v="214"/>
    <s v="KiO6"/>
    <n v="2019"/>
    <n v="6"/>
    <n v="14"/>
    <d v="2019-06-14T00:00:00"/>
    <n v="165"/>
    <s v="Nein"/>
    <s v="Rhithrogena semicolorata-Gr."/>
    <n v="6745"/>
    <n v="0.8"/>
    <n v="1.3125"/>
    <n v="1.05"/>
  </r>
  <r>
    <x v="29"/>
    <s v="KiO7"/>
    <n v="2013"/>
    <n v="7"/>
    <n v="3"/>
    <d v="2013-07-03T00:00:00"/>
    <n v="184"/>
    <s v="Nein"/>
    <s v="Polycentropus flavomaculatus ssp."/>
    <n v="21659"/>
    <n v="0.8"/>
    <n v="1.3125"/>
    <n v="1.05"/>
  </r>
  <r>
    <x v="215"/>
    <s v="KiO7"/>
    <n v="2018"/>
    <n v="6"/>
    <n v="4"/>
    <d v="2018-06-04T00:00:00"/>
    <n v="155"/>
    <s v="Nein"/>
    <s v="Rhithrogena sp."/>
    <n v="6747"/>
    <n v="0.8"/>
    <n v="1.3125"/>
    <n v="1.05"/>
  </r>
  <r>
    <x v="66"/>
    <s v="KiS2"/>
    <n v="2016"/>
    <n v="7"/>
    <n v="13"/>
    <d v="2016-07-13T00:00:00"/>
    <n v="195"/>
    <s v="Nein"/>
    <s v="Platambus maculatus"/>
    <n v="18649"/>
    <n v="0.8"/>
    <n v="1.3125"/>
    <n v="1.05"/>
  </r>
  <r>
    <x v="88"/>
    <s v="KiS2"/>
    <n v="2018"/>
    <n v="6"/>
    <n v="5"/>
    <d v="2018-06-05T00:00:00"/>
    <n v="156"/>
    <s v="Nein"/>
    <s v="Platambus maculatus"/>
    <n v="18649"/>
    <n v="0.8"/>
    <n v="1.3125"/>
    <n v="1.05"/>
  </r>
  <r>
    <x v="216"/>
    <s v="KiS4"/>
    <n v="2014"/>
    <n v="6"/>
    <n v="11"/>
    <d v="2014-06-11T00:00:00"/>
    <n v="162"/>
    <s v="Nein"/>
    <s v="Platambus maculatus"/>
    <n v="18649"/>
    <n v="0.8"/>
    <n v="1.3125"/>
    <n v="1.05"/>
  </r>
  <r>
    <x v="68"/>
    <s v="KiS4"/>
    <n v="2016"/>
    <n v="7"/>
    <n v="6"/>
    <d v="2016-07-06T00:00:00"/>
    <n v="188"/>
    <s v="Nein"/>
    <s v="Brachycentrus subnubilus"/>
    <n v="4481"/>
    <n v="0.8"/>
    <n v="1.3125"/>
    <n v="1.05"/>
  </r>
  <r>
    <x v="37"/>
    <s v="KiS5"/>
    <n v="2018"/>
    <n v="6"/>
    <n v="6"/>
    <d v="2018-06-06T00:00:00"/>
    <n v="157"/>
    <s v="Nein"/>
    <s v="Platambus maculatus"/>
    <n v="18649"/>
    <n v="0.8"/>
    <n v="1.3125"/>
    <n v="1.05"/>
  </r>
  <r>
    <x v="217"/>
    <s v="KiS5"/>
    <n v="2019"/>
    <n v="6"/>
    <n v="17"/>
    <d v="2019-06-17T00:00:00"/>
    <n v="168"/>
    <s v="Nein"/>
    <s v="Brachycentrus subnubilus"/>
    <n v="4481"/>
    <n v="0.8"/>
    <n v="1.3125"/>
    <n v="1.05"/>
  </r>
  <r>
    <x v="31"/>
    <s v="KiS6"/>
    <n v="2013"/>
    <n v="7"/>
    <n v="4"/>
    <d v="2013-07-04T00:00:00"/>
    <n v="185"/>
    <s v="Nein"/>
    <s v="Polycentropus sp."/>
    <n v="6472"/>
    <n v="0.8"/>
    <n v="1.3125"/>
    <n v="1.05"/>
  </r>
  <r>
    <x v="46"/>
    <s v="KiS7"/>
    <n v="2011"/>
    <n v="7"/>
    <n v="26"/>
    <d v="2011-07-26T00:00:00"/>
    <n v="207"/>
    <s v="Nein"/>
    <s v="Platambus maculatus"/>
    <n v="18649"/>
    <n v="0.8"/>
    <n v="1.3125"/>
    <n v="1.05"/>
  </r>
  <r>
    <x v="162"/>
    <s v="KiS7"/>
    <n v="2014"/>
    <n v="6"/>
    <n v="4"/>
    <d v="2014-06-04T00:00:00"/>
    <n v="155"/>
    <s v="Nein"/>
    <s v="Polycentropus flavomaculatus ssp."/>
    <n v="21659"/>
    <n v="0.8"/>
    <n v="1.3125"/>
    <n v="1.05"/>
  </r>
  <r>
    <x v="70"/>
    <s v="KiW1"/>
    <n v="2005"/>
    <n v="3"/>
    <n v="22"/>
    <d v="2005-03-22T00:00:00"/>
    <n v="81"/>
    <s v="Nein"/>
    <s v="Brachycentrus subnubilus"/>
    <n v="4481"/>
    <n v="0.8"/>
    <n v="1.3125"/>
    <n v="1.05"/>
  </r>
  <r>
    <x v="218"/>
    <s v="KiW1"/>
    <n v="2007"/>
    <n v="4"/>
    <n v="12"/>
    <d v="2007-04-12T00:00:00"/>
    <n v="102"/>
    <s v="Nein"/>
    <s v="Psychomyia pusilla"/>
    <n v="6661"/>
    <n v="1.6"/>
    <n v="0.65625"/>
    <n v="1.05"/>
  </r>
  <r>
    <x v="107"/>
    <s v="KiW1"/>
    <n v="2014"/>
    <n v="3"/>
    <n v="10"/>
    <d v="2014-03-10T00:00:00"/>
    <n v="69"/>
    <s v="Nein"/>
    <s v="Brachycentrus subnubilus"/>
    <n v="4481"/>
    <n v="0.8"/>
    <n v="1.3125"/>
    <n v="1.05"/>
  </r>
  <r>
    <x v="219"/>
    <s v="KiW1"/>
    <n v="2015"/>
    <n v="3"/>
    <n v="17"/>
    <d v="2015-03-17T00:00:00"/>
    <n v="76"/>
    <s v="Nein"/>
    <s v="Isoperla sp."/>
    <n v="5673"/>
    <n v="0.8"/>
    <n v="1.3125"/>
    <n v="1.05"/>
  </r>
  <r>
    <x v="167"/>
    <s v="KiW1"/>
    <n v="2016"/>
    <n v="4"/>
    <n v="25"/>
    <d v="2016-04-25T00:00:00"/>
    <n v="116"/>
    <s v="Nein"/>
    <s v="Psychomyia pusilla"/>
    <n v="6661"/>
    <n v="1.6"/>
    <n v="0.65625"/>
    <n v="1.05"/>
  </r>
  <r>
    <x v="167"/>
    <s v="KiW1"/>
    <n v="2016"/>
    <n v="4"/>
    <n v="25"/>
    <d v="2016-04-25T00:00:00"/>
    <n v="116"/>
    <s v="Nein"/>
    <s v="Isoperla sp."/>
    <n v="5673"/>
    <n v="0.8"/>
    <n v="1.3125"/>
    <n v="1.05"/>
  </r>
  <r>
    <x v="220"/>
    <s v="KiW1"/>
    <n v="2018"/>
    <n v="3"/>
    <n v="9"/>
    <d v="2018-03-09T00:00:00"/>
    <n v="68"/>
    <s v="Nein"/>
    <s v="Brachycentrus subnubilus"/>
    <n v="4481"/>
    <n v="0.8"/>
    <n v="1.3125"/>
    <n v="1.05"/>
  </r>
  <r>
    <x v="77"/>
    <s v="KiW2"/>
    <n v="2013"/>
    <n v="7"/>
    <n v="2"/>
    <d v="2013-07-02T00:00:00"/>
    <n v="183"/>
    <s v="Nein"/>
    <s v="Brachycentrus subnubilus"/>
    <n v="4481"/>
    <n v="0.8"/>
    <n v="1.3125"/>
    <n v="1.05"/>
  </r>
  <r>
    <x v="221"/>
    <s v="KiW3"/>
    <n v="2010"/>
    <n v="6"/>
    <n v="28"/>
    <d v="2010-06-28T00:00:00"/>
    <n v="179"/>
    <s v="Nein"/>
    <s v="Neureclipsis bimaculata"/>
    <n v="6122"/>
    <n v="0.8"/>
    <n v="1.3125"/>
    <n v="1.05"/>
  </r>
  <r>
    <x v="222"/>
    <s v="KiW3"/>
    <n v="2014"/>
    <n v="6"/>
    <n v="11"/>
    <d v="2014-06-11T00:00:00"/>
    <n v="162"/>
    <s v="Nein"/>
    <s v="Corixidae Gen. sp."/>
    <n v="8491"/>
    <n v="1.6"/>
    <n v="0.65625"/>
    <n v="1.05"/>
  </r>
  <r>
    <x v="223"/>
    <s v="KiW3"/>
    <n v="2016"/>
    <n v="7"/>
    <n v="12"/>
    <d v="2016-07-12T00:00:00"/>
    <n v="194"/>
    <s v="Nein"/>
    <s v="Polycentropus irroratus"/>
    <n v="6469"/>
    <n v="0.8"/>
    <n v="1.3125"/>
    <n v="1.05"/>
  </r>
  <r>
    <x v="196"/>
    <s v="KiW4"/>
    <n v="2014"/>
    <n v="6"/>
    <n v="12"/>
    <d v="2014-06-12T00:00:00"/>
    <n v="163"/>
    <s v="Nein"/>
    <s v="Brachycentrus subnubilus"/>
    <n v="4481"/>
    <n v="0.8"/>
    <n v="1.3125"/>
    <n v="1.05"/>
  </r>
  <r>
    <x v="224"/>
    <s v="KiW5"/>
    <n v="2011"/>
    <n v="7"/>
    <n v="21"/>
    <d v="2011-07-21T00:00:00"/>
    <n v="202"/>
    <s v="Nein"/>
    <s v="Brachycentrus subnubilus"/>
    <n v="4481"/>
    <n v="0.8"/>
    <n v="1.3125"/>
    <n v="1.05"/>
  </r>
  <r>
    <x v="180"/>
    <s v="KiW6"/>
    <n v="2013"/>
    <n v="7"/>
    <n v="4"/>
    <d v="2013-07-04T00:00:00"/>
    <n v="185"/>
    <s v="Nein"/>
    <s v="Platambus maculatus"/>
    <n v="18649"/>
    <n v="0.8"/>
    <n v="1.3125"/>
    <n v="1.05"/>
  </r>
  <r>
    <x v="16"/>
    <s v="KiW7"/>
    <n v="2011"/>
    <n v="7"/>
    <n v="27"/>
    <d v="2011-07-27T00:00:00"/>
    <n v="208"/>
    <s v="Nein"/>
    <s v="Brachycentrus subnubilus"/>
    <n v="4481"/>
    <n v="0.8"/>
    <n v="1.3125"/>
    <n v="1.05"/>
  </r>
  <r>
    <x v="178"/>
    <s v="KiW7"/>
    <n v="2013"/>
    <n v="7"/>
    <n v="4"/>
    <d v="2013-07-04T00:00:00"/>
    <n v="185"/>
    <s v="Nein"/>
    <s v="Limnius volckmari"/>
    <n v="18421"/>
    <n v="1.6"/>
    <n v="0.65625"/>
    <n v="1.05"/>
  </r>
  <r>
    <x v="225"/>
    <s v="Bieb"/>
    <n v="2015"/>
    <n v="3"/>
    <n v="25"/>
    <d v="2015-03-25T00:00:00"/>
    <n v="84"/>
    <s v="Nein"/>
    <s v="Hydraena sp."/>
    <n v="18130"/>
    <n v="3.4285709999999998"/>
    <n v="0.3125"/>
    <n v="1.0714284374999998"/>
  </r>
  <r>
    <x v="226"/>
    <s v="KiW4"/>
    <n v="2016"/>
    <n v="7"/>
    <n v="6"/>
    <d v="2016-07-06T00:00:00"/>
    <n v="188"/>
    <s v="Nein"/>
    <s v="Hydraena sp."/>
    <n v="18130"/>
    <n v="3.4285709999999998"/>
    <n v="0.3125"/>
    <n v="1.0714284374999998"/>
  </r>
  <r>
    <x v="0"/>
    <s v="Auba"/>
    <n v="2017"/>
    <n v="3"/>
    <n v="16"/>
    <d v="2017-03-16T00:00:00"/>
    <n v="75"/>
    <s v="Ja"/>
    <s v="Orectochilus villosus"/>
    <n v="18613"/>
    <n v="1.142857"/>
    <n v="0.9375"/>
    <n v="1.0714284375000001"/>
  </r>
  <r>
    <x v="124"/>
    <s v="KiO3"/>
    <n v="2017"/>
    <n v="3"/>
    <n v="28"/>
    <d v="2017-03-28T00:00:00"/>
    <n v="87"/>
    <s v="Nein"/>
    <s v="Bithynia tentaculata"/>
    <n v="4462"/>
    <n v="1.142857"/>
    <n v="0.9375"/>
    <n v="1.0714284375000001"/>
  </r>
  <r>
    <x v="124"/>
    <s v="KiO3"/>
    <n v="2017"/>
    <n v="3"/>
    <n v="28"/>
    <d v="2017-03-28T00:00:00"/>
    <n v="87"/>
    <s v="Nein"/>
    <s v="Lepidostoma basale"/>
    <n v="5713"/>
    <n v="1.142857"/>
    <n v="0.9375"/>
    <n v="1.0714284375000001"/>
  </r>
  <r>
    <x v="124"/>
    <s v="KiO3"/>
    <n v="2017"/>
    <n v="3"/>
    <n v="28"/>
    <d v="2017-03-28T00:00:00"/>
    <n v="87"/>
    <s v="Nein"/>
    <s v="Mystacides azurea"/>
    <n v="6062"/>
    <n v="1.142857"/>
    <n v="0.9375"/>
    <n v="1.0714284375000001"/>
  </r>
  <r>
    <x v="124"/>
    <s v="KiO3"/>
    <n v="2017"/>
    <n v="3"/>
    <n v="28"/>
    <d v="2017-03-28T00:00:00"/>
    <n v="87"/>
    <s v="Nein"/>
    <s v="Silo pallipes"/>
    <n v="6834"/>
    <n v="1.142857"/>
    <n v="0.9375"/>
    <n v="1.0714284375000001"/>
  </r>
  <r>
    <x v="53"/>
    <s v="KiO3"/>
    <n v="2017"/>
    <n v="6"/>
    <n v="2"/>
    <d v="2017-06-02T00:00:00"/>
    <n v="153"/>
    <s v="Ja"/>
    <s v="Lepidostoma basale"/>
    <n v="5713"/>
    <n v="1.142857"/>
    <n v="0.9375"/>
    <n v="1.0714284375000001"/>
  </r>
  <r>
    <x v="85"/>
    <s v="KiS3"/>
    <n v="2014"/>
    <n v="6"/>
    <n v="11"/>
    <d v="2014-06-11T00:00:00"/>
    <n v="162"/>
    <s v="Nein"/>
    <s v="Baetis vernus"/>
    <n v="4427"/>
    <n v="1.142857"/>
    <n v="0.9375"/>
    <n v="1.0714284375000001"/>
  </r>
  <r>
    <x v="53"/>
    <s v="KiO3"/>
    <n v="2017"/>
    <n v="6"/>
    <n v="2"/>
    <d v="2017-06-02T00:00:00"/>
    <n v="153"/>
    <s v="Ja"/>
    <s v="Polycentropodidae Gen. sp."/>
    <n v="8478"/>
    <n v="0.76190500000000005"/>
    <n v="1.41"/>
    <n v="1.07428605"/>
  </r>
  <r>
    <x v="69"/>
    <s v="KiS5"/>
    <n v="2012"/>
    <n v="7"/>
    <n v="5"/>
    <d v="2012-07-05T00:00:00"/>
    <n v="187"/>
    <s v="Nein"/>
    <s v="Lype reducta"/>
    <n v="5921"/>
    <n v="1.1519999999999999"/>
    <n v="0.9375"/>
    <n v="1.0799999999999998"/>
  </r>
  <r>
    <x v="149"/>
    <s v="KiO6"/>
    <n v="2016"/>
    <n v="6"/>
    <n v="30"/>
    <d v="2016-06-30T00:00:00"/>
    <n v="182"/>
    <s v="Nein"/>
    <s v="Limnebius truncatellus"/>
    <n v="18409"/>
    <n v="4.8"/>
    <n v="0.22500000000000001"/>
    <n v="1.08"/>
  </r>
  <r>
    <x v="227"/>
    <s v="KiS4"/>
    <n v="2010"/>
    <n v="6"/>
    <n v="23"/>
    <d v="2010-06-23T00:00:00"/>
    <n v="174"/>
    <s v="Nein"/>
    <s v="Veliidae Gen. sp."/>
    <n v="8468"/>
    <n v="1.44"/>
    <n v="0.75"/>
    <n v="1.08"/>
  </r>
  <r>
    <x v="109"/>
    <s v="KiW5"/>
    <n v="2013"/>
    <n v="7"/>
    <n v="10"/>
    <d v="2013-07-10T00:00:00"/>
    <n v="191"/>
    <s v="Nein"/>
    <s v="Athripsodes albifrons"/>
    <n v="4366"/>
    <n v="0.96"/>
    <n v="1.125"/>
    <n v="1.08"/>
  </r>
  <r>
    <x v="109"/>
    <s v="KiW5"/>
    <n v="2013"/>
    <n v="7"/>
    <n v="10"/>
    <d v="2013-07-10T00:00:00"/>
    <n v="191"/>
    <s v="Nein"/>
    <s v="Athripsodes bilineatus ssp."/>
    <n v="21232"/>
    <n v="0.96"/>
    <n v="1.125"/>
    <n v="1.08"/>
  </r>
  <r>
    <x v="57"/>
    <s v="KiS7"/>
    <n v="2016"/>
    <n v="6"/>
    <n v="30"/>
    <d v="2016-06-30T00:00:00"/>
    <n v="182"/>
    <s v="Ja"/>
    <s v="Potamopyrgus antipodarum"/>
    <n v="8251"/>
    <n v="2.077922"/>
    <n v="0.52500000000000002"/>
    <n v="1.09090905"/>
  </r>
  <r>
    <x v="8"/>
    <s v="Auba"/>
    <n v="2009"/>
    <n v="6"/>
    <n v="23"/>
    <d v="2009-06-23T00:00:00"/>
    <n v="174"/>
    <s v="Nein"/>
    <s v="Pisidium sp."/>
    <n v="6425"/>
    <n v="1.6"/>
    <n v="0.6875"/>
    <n v="1.1000000000000001"/>
  </r>
  <r>
    <x v="14"/>
    <s v="Bieb"/>
    <n v="2019"/>
    <n v="4"/>
    <n v="2"/>
    <d v="2019-04-02T00:00:00"/>
    <n v="92"/>
    <s v="Nein"/>
    <s v="Pisidium sp."/>
    <n v="6425"/>
    <n v="1.6"/>
    <n v="0.6875"/>
    <n v="1.1000000000000001"/>
  </r>
  <r>
    <x v="184"/>
    <s v="KiO3"/>
    <n v="2011"/>
    <n v="7"/>
    <n v="21"/>
    <d v="2011-07-21T00:00:00"/>
    <n v="202"/>
    <s v="Nein"/>
    <s v="Pisidium sp."/>
    <n v="6425"/>
    <n v="1.6"/>
    <n v="0.6875"/>
    <n v="1.1000000000000001"/>
  </r>
  <r>
    <x v="96"/>
    <s v="KiS2"/>
    <n v="2013"/>
    <n v="7"/>
    <n v="1"/>
    <d v="2013-07-01T00:00:00"/>
    <n v="182"/>
    <s v="Nein"/>
    <s v="Pisidium sp."/>
    <n v="6425"/>
    <n v="1.6"/>
    <n v="0.6875"/>
    <n v="1.1000000000000001"/>
  </r>
  <r>
    <x v="228"/>
    <s v="KiS5"/>
    <n v="2013"/>
    <n v="7"/>
    <n v="10"/>
    <d v="2013-07-10T00:00:00"/>
    <n v="191"/>
    <s v="Nein"/>
    <s v="Pisidium sp."/>
    <n v="6425"/>
    <n v="1.6"/>
    <n v="0.6875"/>
    <n v="1.1000000000000001"/>
  </r>
  <r>
    <x v="222"/>
    <s v="KiW3"/>
    <n v="2014"/>
    <n v="6"/>
    <n v="11"/>
    <d v="2014-06-11T00:00:00"/>
    <n v="162"/>
    <s v="Nein"/>
    <s v="Pisidium sp."/>
    <n v="6425"/>
    <n v="1.6"/>
    <n v="0.6875"/>
    <n v="1.1000000000000001"/>
  </r>
  <r>
    <x v="35"/>
    <s v="KiW7"/>
    <n v="2012"/>
    <n v="7"/>
    <n v="5"/>
    <d v="2012-07-05T00:00:00"/>
    <n v="187"/>
    <s v="Nein"/>
    <s v="Pisidium sp."/>
    <n v="6425"/>
    <n v="1.6"/>
    <n v="0.6875"/>
    <n v="1.1000000000000001"/>
  </r>
  <r>
    <x v="185"/>
    <s v="Auba"/>
    <n v="2012"/>
    <n v="6"/>
    <n v="21"/>
    <d v="2012-06-21T00:00:00"/>
    <n v="173"/>
    <s v="Ja"/>
    <s v="Heptageniidae Gen. sp."/>
    <n v="5458"/>
    <n v="0.76190500000000005"/>
    <n v="1.453125"/>
    <n v="1.1071432031250001"/>
  </r>
  <r>
    <x v="1"/>
    <s v="KiO3"/>
    <n v="2018"/>
    <n v="6"/>
    <n v="7"/>
    <d v="2018-06-07T00:00:00"/>
    <n v="158"/>
    <s v="Ja"/>
    <s v="Heptageniidae Gen. sp."/>
    <n v="5458"/>
    <n v="0.76190500000000005"/>
    <n v="1.453125"/>
    <n v="1.1071432031250001"/>
  </r>
  <r>
    <x v="82"/>
    <s v="KiO7"/>
    <n v="2015"/>
    <n v="6"/>
    <n v="25"/>
    <d v="2015-06-25T00:00:00"/>
    <n v="176"/>
    <s v="Ja"/>
    <s v="Heptageniidae Gen. sp."/>
    <n v="5458"/>
    <n v="0.76190500000000005"/>
    <n v="1.453125"/>
    <n v="1.1071432031250001"/>
  </r>
  <r>
    <x v="229"/>
    <s v="KiW1"/>
    <n v="2008"/>
    <n v="6"/>
    <n v="11"/>
    <d v="2008-06-11T00:00:00"/>
    <n v="163"/>
    <s v="Ja"/>
    <s v="Heptageniidae Gen. sp."/>
    <n v="5458"/>
    <n v="0.76190500000000005"/>
    <n v="1.453125"/>
    <n v="1.1071432031250001"/>
  </r>
  <r>
    <x v="110"/>
    <s v="Bieb"/>
    <n v="2012"/>
    <n v="3"/>
    <n v="19"/>
    <d v="2012-03-19T00:00:00"/>
    <n v="79"/>
    <s v="Nein"/>
    <s v="Micrasema longulum"/>
    <n v="5983"/>
    <n v="1.694118"/>
    <n v="0.65625"/>
    <n v="1.1117649375000001"/>
  </r>
  <r>
    <x v="221"/>
    <s v="KiW3"/>
    <n v="2010"/>
    <n v="6"/>
    <n v="28"/>
    <d v="2010-06-28T00:00:00"/>
    <n v="179"/>
    <s v="Nein"/>
    <s v="Athripsodes cinereus"/>
    <n v="4369"/>
    <n v="0.99310299999999996"/>
    <n v="1.125"/>
    <n v="1.117240875"/>
  </r>
  <r>
    <x v="104"/>
    <s v="KiW7"/>
    <n v="2014"/>
    <n v="6"/>
    <n v="16"/>
    <d v="2014-06-16T00:00:00"/>
    <n v="167"/>
    <s v="Nein"/>
    <s v="Elmis aenea/maugetii/rietscheli/rioloides"/>
    <n v="20171"/>
    <n v="2.9818180000000001"/>
    <n v="0.375"/>
    <n v="1.11818175"/>
  </r>
  <r>
    <x v="127"/>
    <s v="Auba"/>
    <n v="2007"/>
    <n v="7"/>
    <n v="12"/>
    <d v="2007-07-12T00:00:00"/>
    <n v="193"/>
    <s v="Nein"/>
    <s v="Lepidostoma basale"/>
    <n v="5713"/>
    <n v="1.2"/>
    <n v="0.9375"/>
    <n v="1.125"/>
  </r>
  <r>
    <x v="127"/>
    <s v="Auba"/>
    <n v="2007"/>
    <n v="7"/>
    <n v="12"/>
    <d v="2007-07-12T00:00:00"/>
    <n v="193"/>
    <s v="Nein"/>
    <s v="Lype reducta"/>
    <n v="5921"/>
    <n v="1.2"/>
    <n v="0.9375"/>
    <n v="1.125"/>
  </r>
  <r>
    <x v="127"/>
    <s v="Auba"/>
    <n v="2007"/>
    <n v="7"/>
    <n v="12"/>
    <d v="2007-07-12T00:00:00"/>
    <n v="193"/>
    <s v="Nein"/>
    <s v="Silo nigricornis"/>
    <n v="6833"/>
    <n v="1.2"/>
    <n v="0.9375"/>
    <n v="1.125"/>
  </r>
  <r>
    <x v="9"/>
    <s v="Auba"/>
    <n v="2013"/>
    <n v="3"/>
    <n v="20"/>
    <d v="2013-03-20T00:00:00"/>
    <n v="79"/>
    <s v="Nein"/>
    <s v="Ancylus fluviatilis"/>
    <n v="4310"/>
    <n v="1"/>
    <n v="1.125"/>
    <n v="1.125"/>
  </r>
  <r>
    <x v="181"/>
    <s v="Auba"/>
    <n v="2013"/>
    <n v="6"/>
    <n v="17"/>
    <d v="2013-06-17T00:00:00"/>
    <n v="168"/>
    <s v="Nein"/>
    <s v="Baetis rhodani"/>
    <n v="4415"/>
    <n v="1.2"/>
    <n v="0.9375"/>
    <n v="1.125"/>
  </r>
  <r>
    <x v="181"/>
    <s v="Auba"/>
    <n v="2013"/>
    <n v="6"/>
    <n v="17"/>
    <d v="2013-06-17T00:00:00"/>
    <n v="168"/>
    <s v="Nein"/>
    <s v="Baetis vernus"/>
    <n v="4427"/>
    <n v="1.2"/>
    <n v="0.9375"/>
    <n v="1.125"/>
  </r>
  <r>
    <x v="181"/>
    <s v="Auba"/>
    <n v="2013"/>
    <n v="6"/>
    <n v="17"/>
    <d v="2013-06-17T00:00:00"/>
    <n v="168"/>
    <s v="Nein"/>
    <s v="Silo pallipes"/>
    <n v="6834"/>
    <n v="1.2"/>
    <n v="0.9375"/>
    <n v="1.125"/>
  </r>
  <r>
    <x v="40"/>
    <s v="Bieb"/>
    <n v="2006"/>
    <n v="7"/>
    <n v="13"/>
    <d v="2006-07-13T00:00:00"/>
    <n v="194"/>
    <s v="Nein"/>
    <s v="Baetis fuscatus/scambus"/>
    <n v="4398"/>
    <n v="1.2"/>
    <n v="0.9375"/>
    <n v="1.125"/>
  </r>
  <r>
    <x v="210"/>
    <s v="Bieb"/>
    <n v="2014"/>
    <n v="3"/>
    <n v="11"/>
    <d v="2014-03-11T00:00:00"/>
    <n v="70"/>
    <s v="Nein"/>
    <s v="Elmis aenea/maugetii/rietscheli/rioloides"/>
    <n v="20171"/>
    <n v="3"/>
    <n v="0.375"/>
    <n v="1.125"/>
  </r>
  <r>
    <x v="50"/>
    <s v="Bieb"/>
    <n v="2016"/>
    <n v="6"/>
    <n v="21"/>
    <d v="2016-06-21T00:00:00"/>
    <n v="173"/>
    <s v="Nein"/>
    <s v="Psychodidae Gen. sp."/>
    <n v="8753"/>
    <n v="1.5"/>
    <n v="0.75"/>
    <n v="1.125"/>
  </r>
  <r>
    <x v="41"/>
    <s v="KiO3"/>
    <n v="2010"/>
    <n v="4"/>
    <n v="26"/>
    <d v="2010-04-26T00:00:00"/>
    <n v="116"/>
    <s v="Nein"/>
    <s v="Baetis alpinus/lutheri/melanonyx/vardarensis"/>
    <n v="16946"/>
    <n v="1.2"/>
    <n v="0.9375"/>
    <n v="1.125"/>
  </r>
  <r>
    <x v="41"/>
    <s v="KiO3"/>
    <n v="2010"/>
    <n v="4"/>
    <n v="26"/>
    <d v="2010-04-26T00:00:00"/>
    <n v="116"/>
    <s v="Nein"/>
    <s v="Lepidostoma hirtum"/>
    <n v="5723"/>
    <n v="1.2"/>
    <n v="0.9375"/>
    <n v="1.125"/>
  </r>
  <r>
    <x v="230"/>
    <s v="KiO5"/>
    <n v="2016"/>
    <n v="7"/>
    <n v="5"/>
    <d v="2016-07-05T00:00:00"/>
    <n v="187"/>
    <s v="Nein"/>
    <s v="Hydroptila sp."/>
    <n v="5616"/>
    <n v="2.4"/>
    <n v="0.46875"/>
    <n v="1.125"/>
  </r>
  <r>
    <x v="183"/>
    <s v="KiO6"/>
    <n v="2011"/>
    <n v="7"/>
    <n v="26"/>
    <d v="2011-07-26T00:00:00"/>
    <n v="207"/>
    <s v="Nein"/>
    <s v="Goeridae Gen. sp."/>
    <n v="9981"/>
    <n v="1.2"/>
    <n v="0.9375"/>
    <n v="1.125"/>
  </r>
  <r>
    <x v="183"/>
    <s v="KiO6"/>
    <n v="2011"/>
    <n v="7"/>
    <n v="26"/>
    <d v="2011-07-26T00:00:00"/>
    <n v="207"/>
    <s v="Nein"/>
    <s v="Mystacides longicornis/nigra"/>
    <n v="13048"/>
    <n v="1.2"/>
    <n v="0.9375"/>
    <n v="1.125"/>
  </r>
  <r>
    <x v="183"/>
    <s v="KiO6"/>
    <n v="2011"/>
    <n v="7"/>
    <n v="26"/>
    <d v="2011-07-26T00:00:00"/>
    <n v="207"/>
    <s v="Nein"/>
    <s v="Silo sp."/>
    <n v="6836"/>
    <n v="1.2"/>
    <n v="0.9375"/>
    <n v="1.125"/>
  </r>
  <r>
    <x v="48"/>
    <s v="KiS5"/>
    <n v="2016"/>
    <n v="7"/>
    <n v="15"/>
    <d v="2016-07-15T00:00:00"/>
    <n v="197"/>
    <s v="Nein"/>
    <s v="Baetis fuscatus/scambus"/>
    <n v="4398"/>
    <n v="1.2"/>
    <n v="0.9375"/>
    <n v="1.125"/>
  </r>
  <r>
    <x v="32"/>
    <s v="KiS6"/>
    <n v="2014"/>
    <n v="6"/>
    <n v="16"/>
    <d v="2014-06-16T00:00:00"/>
    <n v="167"/>
    <s v="Nein"/>
    <s v="Psychomyia pusilla"/>
    <n v="6661"/>
    <n v="1.714286"/>
    <n v="0.65625"/>
    <n v="1.1250001875"/>
  </r>
  <r>
    <x v="155"/>
    <s v="KiS3"/>
    <n v="2016"/>
    <n v="7"/>
    <n v="12"/>
    <d v="2016-07-12T00:00:00"/>
    <n v="194"/>
    <s v="Nein"/>
    <s v="Polycentropodidae Gen. sp."/>
    <n v="8478"/>
    <n v="0.8"/>
    <n v="1.41"/>
    <n v="1.1279999999999999"/>
  </r>
  <r>
    <x v="203"/>
    <s v="Auba"/>
    <n v="2012"/>
    <n v="3"/>
    <n v="19"/>
    <d v="2012-03-19T00:00:00"/>
    <n v="79"/>
    <s v="Nein"/>
    <s v="Agapetus sp."/>
    <n v="4254"/>
    <n v="1.5157890000000001"/>
    <n v="0.75"/>
    <n v="1.1368417500000001"/>
  </r>
  <r>
    <x v="231"/>
    <s v="KiW1"/>
    <n v="2010"/>
    <n v="4"/>
    <n v="26"/>
    <d v="2010-04-26T00:00:00"/>
    <n v="116"/>
    <s v="Nein"/>
    <s v="Psychodidae Gen. sp."/>
    <n v="8753"/>
    <n v="1.5157890000000001"/>
    <n v="0.75"/>
    <n v="1.1368417500000001"/>
  </r>
  <r>
    <x v="231"/>
    <s v="KiW1"/>
    <n v="2010"/>
    <n v="4"/>
    <n v="26"/>
    <d v="2010-04-26T00:00:00"/>
    <n v="116"/>
    <s v="Nein"/>
    <s v="Serratella ignita"/>
    <n v="5131"/>
    <n v="1.5157890000000001"/>
    <n v="0.75"/>
    <n v="1.1368417500000001"/>
  </r>
  <r>
    <x v="79"/>
    <s v="Auba"/>
    <n v="2008"/>
    <n v="6"/>
    <n v="23"/>
    <d v="2008-06-23T00:00:00"/>
    <n v="175"/>
    <s v="Ja"/>
    <s v="Ecdyonurus venosus-Gr."/>
    <n v="5059"/>
    <n v="0.76190500000000005"/>
    <n v="1.5"/>
    <n v="1.1428575000000001"/>
  </r>
  <r>
    <x v="17"/>
    <s v="Auba"/>
    <n v="2009"/>
    <n v="4"/>
    <n v="8"/>
    <d v="2009-04-08T00:00:00"/>
    <n v="98"/>
    <s v="Ja"/>
    <s v="Psychodidae Gen. sp."/>
    <n v="8753"/>
    <n v="1.5238100000000001"/>
    <n v="0.75"/>
    <n v="1.1428575000000001"/>
  </r>
  <r>
    <x v="17"/>
    <s v="Auba"/>
    <n v="2009"/>
    <n v="4"/>
    <n v="8"/>
    <d v="2009-04-08T00:00:00"/>
    <n v="98"/>
    <s v="Ja"/>
    <s v="Torleya major"/>
    <n v="7083"/>
    <n v="1.5238100000000001"/>
    <n v="0.75"/>
    <n v="1.1428575000000001"/>
  </r>
  <r>
    <x v="185"/>
    <s v="Auba"/>
    <n v="2012"/>
    <n v="6"/>
    <n v="21"/>
    <d v="2012-06-21T00:00:00"/>
    <n v="173"/>
    <s v="Ja"/>
    <s v="Ecdyonurus helveticus-Gr."/>
    <n v="5045"/>
    <n v="0.76190500000000005"/>
    <n v="1.5"/>
    <n v="1.1428575000000001"/>
  </r>
  <r>
    <x v="0"/>
    <s v="Auba"/>
    <n v="2017"/>
    <n v="3"/>
    <n v="16"/>
    <d v="2017-03-16T00:00:00"/>
    <n v="75"/>
    <s v="Ja"/>
    <s v="Drusus annulatus/biguttatus"/>
    <n v="20153"/>
    <n v="0.76190500000000005"/>
    <n v="1.5"/>
    <n v="1.1428575000000001"/>
  </r>
  <r>
    <x v="4"/>
    <s v="Auba"/>
    <n v="2018"/>
    <n v="6"/>
    <n v="15"/>
    <d v="2018-06-15T00:00:00"/>
    <n v="166"/>
    <s v="Ja"/>
    <s v="Gyraulus albus"/>
    <n v="5354"/>
    <n v="1.5238100000000001"/>
    <n v="0.75"/>
    <n v="1.1428575000000001"/>
  </r>
  <r>
    <x v="115"/>
    <s v="Bieb"/>
    <n v="2009"/>
    <n v="4"/>
    <n v="8"/>
    <d v="2009-04-08T00:00:00"/>
    <n v="98"/>
    <s v="Ja"/>
    <s v="Ecdyonurus venosus-Gr."/>
    <n v="5059"/>
    <n v="0.76190500000000005"/>
    <n v="1.5"/>
    <n v="1.1428575000000001"/>
  </r>
  <r>
    <x v="116"/>
    <s v="KiO2"/>
    <n v="2015"/>
    <n v="7"/>
    <n v="3"/>
    <d v="2015-07-03T00:00:00"/>
    <n v="184"/>
    <s v="Ja"/>
    <s v="Heptagenia flava"/>
    <n v="5450"/>
    <n v="0.76190500000000005"/>
    <n v="1.5"/>
    <n v="1.1428575000000001"/>
  </r>
  <r>
    <x v="81"/>
    <s v="KiO3"/>
    <n v="2014"/>
    <n v="3"/>
    <n v="10"/>
    <d v="2014-03-10T00:00:00"/>
    <n v="69"/>
    <s v="Ja"/>
    <s v="Heptagenia flava"/>
    <n v="5450"/>
    <n v="0.76190500000000005"/>
    <n v="1.5"/>
    <n v="1.1428575000000001"/>
  </r>
  <r>
    <x v="1"/>
    <s v="KiO3"/>
    <n v="2018"/>
    <n v="6"/>
    <n v="7"/>
    <d v="2018-06-07T00:00:00"/>
    <n v="158"/>
    <s v="Ja"/>
    <s v="Helophorus aquaticus"/>
    <n v="17914"/>
    <n v="1.5238100000000001"/>
    <n v="0.75"/>
    <n v="1.1428575000000001"/>
  </r>
  <r>
    <x v="1"/>
    <s v="KiO3"/>
    <n v="2018"/>
    <n v="6"/>
    <n v="7"/>
    <d v="2018-06-07T00:00:00"/>
    <n v="158"/>
    <s v="Ja"/>
    <s v="Asellus aquaticus"/>
    <n v="8691"/>
    <n v="0.76190500000000005"/>
    <n v="1.5"/>
    <n v="1.1428575000000001"/>
  </r>
  <r>
    <x v="56"/>
    <s v="KiO6"/>
    <n v="2015"/>
    <n v="6"/>
    <n v="25"/>
    <d v="2015-06-25T00:00:00"/>
    <n v="176"/>
    <s v="Ja"/>
    <s v="Helophorus brevipalpis"/>
    <n v="17919"/>
    <n v="1.5238100000000001"/>
    <n v="0.75"/>
    <n v="1.1428575000000001"/>
  </r>
  <r>
    <x v="82"/>
    <s v="KiO7"/>
    <n v="2015"/>
    <n v="6"/>
    <n v="25"/>
    <d v="2015-06-25T00:00:00"/>
    <n v="176"/>
    <s v="Ja"/>
    <s v="Oligoneuriella rhenana"/>
    <n v="6182"/>
    <n v="0.76190500000000005"/>
    <n v="1.5"/>
    <n v="1.1428575000000001"/>
  </r>
  <r>
    <x v="82"/>
    <s v="KiO7"/>
    <n v="2015"/>
    <n v="6"/>
    <n v="25"/>
    <d v="2015-06-25T00:00:00"/>
    <n v="176"/>
    <s v="Ja"/>
    <s v="Platycnemis pennipes"/>
    <n v="6438"/>
    <n v="0.76190500000000005"/>
    <n v="1.5"/>
    <n v="1.1428575000000001"/>
  </r>
  <r>
    <x v="117"/>
    <s v="KiS1"/>
    <n v="2017"/>
    <n v="6"/>
    <n v="1"/>
    <d v="2017-06-01T00:00:00"/>
    <n v="152"/>
    <s v="Ja"/>
    <s v="Corophium sp."/>
    <n v="4750"/>
    <n v="1.5238100000000001"/>
    <n v="0.75"/>
    <n v="1.1428575000000001"/>
  </r>
  <r>
    <x v="84"/>
    <s v="KiS2"/>
    <n v="2017"/>
    <n v="6"/>
    <n v="1"/>
    <d v="2017-06-01T00:00:00"/>
    <n v="152"/>
    <s v="Ja"/>
    <s v="Planorbis planorbis"/>
    <n v="6436"/>
    <n v="0.76190500000000005"/>
    <n v="1.5"/>
    <n v="1.1428575000000001"/>
  </r>
  <r>
    <x v="84"/>
    <s v="KiS2"/>
    <n v="2017"/>
    <n v="6"/>
    <n v="1"/>
    <d v="2017-06-01T00:00:00"/>
    <n v="152"/>
    <s v="Ja"/>
    <s v="Platycnemis pennipes"/>
    <n v="6438"/>
    <n v="0.76190500000000005"/>
    <n v="1.5"/>
    <n v="1.1428575000000001"/>
  </r>
  <r>
    <x v="118"/>
    <s v="KiS4"/>
    <n v="2017"/>
    <n v="6"/>
    <n v="1"/>
    <d v="2017-06-01T00:00:00"/>
    <n v="152"/>
    <s v="Ja"/>
    <s v="Hemiclepsis marginata"/>
    <n v="5444"/>
    <n v="0.76190500000000005"/>
    <n v="1.5"/>
    <n v="1.1428575000000001"/>
  </r>
  <r>
    <x v="118"/>
    <s v="KiS4"/>
    <n v="2017"/>
    <n v="6"/>
    <n v="1"/>
    <d v="2017-06-01T00:00:00"/>
    <n v="152"/>
    <s v="Ja"/>
    <s v="Heptagenia flava"/>
    <n v="5450"/>
    <n v="0.76190500000000005"/>
    <n v="1.5"/>
    <n v="1.1428575000000001"/>
  </r>
  <r>
    <x v="118"/>
    <s v="KiS4"/>
    <n v="2017"/>
    <n v="6"/>
    <n v="1"/>
    <d v="2017-06-01T00:00:00"/>
    <n v="152"/>
    <s v="Ja"/>
    <s v="Platycnemis pennipes"/>
    <n v="6438"/>
    <n v="0.76190500000000005"/>
    <n v="1.5"/>
    <n v="1.1428575000000001"/>
  </r>
  <r>
    <x v="120"/>
    <s v="KiW3"/>
    <n v="2015"/>
    <n v="6"/>
    <n v="17"/>
    <d v="2015-06-17T00:00:00"/>
    <n v="168"/>
    <s v="Ja"/>
    <s v="Heptagenia sp."/>
    <n v="5456"/>
    <n v="0.76190500000000005"/>
    <n v="1.5"/>
    <n v="1.1428575000000001"/>
  </r>
  <r>
    <x v="197"/>
    <s v="KiW3"/>
    <n v="2017"/>
    <n v="6"/>
    <n v="1"/>
    <d v="2017-06-01T00:00:00"/>
    <n v="152"/>
    <s v="Ja"/>
    <s v="Hemiclepsis marginata"/>
    <n v="5444"/>
    <n v="0.76190500000000005"/>
    <n v="1.5"/>
    <n v="1.1428575000000001"/>
  </r>
  <r>
    <x v="232"/>
    <s v="KiW6"/>
    <n v="2017"/>
    <n v="6"/>
    <n v="9"/>
    <d v="2017-06-09T00:00:00"/>
    <n v="160"/>
    <s v="Ja"/>
    <s v="Heptagenia flava"/>
    <n v="5450"/>
    <n v="0.76190500000000005"/>
    <n v="1.5"/>
    <n v="1.1428575000000001"/>
  </r>
  <r>
    <x v="22"/>
    <s v="Auba"/>
    <n v="2011"/>
    <n v="3"/>
    <n v="24"/>
    <d v="2011-03-24T00:00:00"/>
    <n v="83"/>
    <s v="Nein"/>
    <s v="Limnius volckmari"/>
    <n v="18421"/>
    <n v="1.76"/>
    <n v="0.65625"/>
    <n v="1.155"/>
  </r>
  <r>
    <x v="36"/>
    <s v="KiO7"/>
    <n v="2012"/>
    <n v="6"/>
    <n v="26"/>
    <d v="2012-06-26T00:00:00"/>
    <n v="178"/>
    <s v="Nein"/>
    <s v="Athripsodes albifrons"/>
    <n v="4366"/>
    <n v="1.0285709999999999"/>
    <n v="1.125"/>
    <n v="1.1571423749999998"/>
  </r>
  <r>
    <x v="36"/>
    <s v="KiO7"/>
    <n v="2012"/>
    <n v="6"/>
    <n v="26"/>
    <d v="2012-06-26T00:00:00"/>
    <n v="178"/>
    <s v="Nein"/>
    <s v="Athripsodes cinereus"/>
    <n v="4369"/>
    <n v="1.0285709999999999"/>
    <n v="1.125"/>
    <n v="1.1571423749999998"/>
  </r>
  <r>
    <x v="6"/>
    <s v="Auba"/>
    <n v="2001"/>
    <n v="9"/>
    <n v="4"/>
    <d v="2001-09-04T00:00:00"/>
    <n v="247"/>
    <s v="Nein"/>
    <s v="Heptageniidae Gen. sp."/>
    <n v="5458"/>
    <n v="0.8"/>
    <n v="1.453125"/>
    <n v="1.1625000000000001"/>
  </r>
  <r>
    <x v="13"/>
    <s v="Bieb"/>
    <n v="2011"/>
    <n v="3"/>
    <n v="24"/>
    <d v="2011-03-24T00:00:00"/>
    <n v="83"/>
    <s v="Nein"/>
    <s v="Heptageniidae Gen. sp."/>
    <n v="5458"/>
    <n v="0.8"/>
    <n v="1.453125"/>
    <n v="1.1625000000000001"/>
  </r>
  <r>
    <x v="146"/>
    <s v="KiO5"/>
    <n v="2017"/>
    <n v="6"/>
    <n v="8"/>
    <d v="2017-06-08T00:00:00"/>
    <n v="159"/>
    <s v="Nein"/>
    <s v="Heptageniidae Gen. sp."/>
    <n v="5458"/>
    <n v="0.8"/>
    <n v="1.453125"/>
    <n v="1.1625000000000001"/>
  </r>
  <r>
    <x v="152"/>
    <s v="KiS1"/>
    <n v="2012"/>
    <n v="7"/>
    <n v="3"/>
    <d v="2012-07-03T00:00:00"/>
    <n v="185"/>
    <s v="Nein"/>
    <s v="Heptageniidae Gen. sp."/>
    <n v="5458"/>
    <n v="0.8"/>
    <n v="1.453125"/>
    <n v="1.1625000000000001"/>
  </r>
  <r>
    <x v="156"/>
    <s v="KiS3"/>
    <n v="2017"/>
    <n v="6"/>
    <n v="7"/>
    <d v="2017-06-07T00:00:00"/>
    <n v="158"/>
    <s v="Nein"/>
    <s v="Heptageniidae Gen. sp."/>
    <n v="5458"/>
    <n v="0.8"/>
    <n v="1.453125"/>
    <n v="1.1625000000000001"/>
  </r>
  <r>
    <x v="58"/>
    <s v="KiW1"/>
    <n v="2011"/>
    <n v="4"/>
    <n v="20"/>
    <d v="2011-04-20T00:00:00"/>
    <n v="110"/>
    <s v="Nein"/>
    <s v="Heptageniidae Gen. sp."/>
    <n v="5458"/>
    <n v="0.8"/>
    <n v="1.453125"/>
    <n v="1.1625000000000001"/>
  </r>
  <r>
    <x v="76"/>
    <s v="KiW1"/>
    <n v="2013"/>
    <n v="4"/>
    <n v="9"/>
    <d v="2013-04-09T00:00:00"/>
    <n v="99"/>
    <s v="Nein"/>
    <s v="Heptageniidae Gen. sp."/>
    <n v="5458"/>
    <n v="0.8"/>
    <n v="1.453125"/>
    <n v="1.1625000000000001"/>
  </r>
  <r>
    <x v="77"/>
    <s v="KiW2"/>
    <n v="2013"/>
    <n v="7"/>
    <n v="2"/>
    <d v="2013-07-02T00:00:00"/>
    <n v="183"/>
    <s v="Nein"/>
    <s v="Heptageniidae Gen. sp."/>
    <n v="5458"/>
    <n v="0.8"/>
    <n v="1.453125"/>
    <n v="1.1625000000000001"/>
  </r>
  <r>
    <x v="233"/>
    <s v="KiW6"/>
    <n v="2015"/>
    <n v="6"/>
    <n v="26"/>
    <d v="2015-06-26T00:00:00"/>
    <n v="177"/>
    <s v="Nein"/>
    <s v="Heptageniidae Gen. sp."/>
    <n v="5458"/>
    <n v="0.8"/>
    <n v="1.453125"/>
    <n v="1.1625000000000001"/>
  </r>
  <r>
    <x v="15"/>
    <s v="KiW6"/>
    <n v="2016"/>
    <n v="7"/>
    <n v="1"/>
    <d v="2016-07-01T00:00:00"/>
    <n v="183"/>
    <s v="Nein"/>
    <s v="Heptageniidae Gen. sp."/>
    <n v="5458"/>
    <n v="0.8"/>
    <n v="1.453125"/>
    <n v="1.1625000000000001"/>
  </r>
  <r>
    <x v="35"/>
    <s v="KiW7"/>
    <n v="2012"/>
    <n v="7"/>
    <n v="5"/>
    <d v="2012-07-05T00:00:00"/>
    <n v="187"/>
    <s v="Nein"/>
    <s v="Heptageniidae Gen. sp."/>
    <n v="5458"/>
    <n v="0.8"/>
    <n v="1.453125"/>
    <n v="1.1625000000000001"/>
  </r>
  <r>
    <x v="110"/>
    <s v="Bieb"/>
    <n v="2012"/>
    <n v="3"/>
    <n v="19"/>
    <d v="2012-03-19T00:00:00"/>
    <n v="79"/>
    <s v="Nein"/>
    <s v="Pisidium sp."/>
    <n v="6425"/>
    <n v="1.694118"/>
    <n v="0.6875"/>
    <n v="1.1647061249999999"/>
  </r>
  <r>
    <x v="180"/>
    <s v="KiW6"/>
    <n v="2013"/>
    <n v="7"/>
    <n v="4"/>
    <d v="2013-07-04T00:00:00"/>
    <n v="185"/>
    <s v="Nein"/>
    <s v="Ancylus fluviatilis"/>
    <n v="4310"/>
    <n v="1.0434779999999999"/>
    <n v="1.125"/>
    <n v="1.1739127499999999"/>
  </r>
  <r>
    <x v="144"/>
    <s v="KiO5"/>
    <n v="2011"/>
    <n v="7"/>
    <n v="12"/>
    <d v="2011-07-12T00:00:00"/>
    <n v="193"/>
    <s v="Nein"/>
    <s v="Sphaeriidae Gen. sp."/>
    <n v="8429"/>
    <n v="0.8"/>
    <n v="1.4791666670000001"/>
    <n v="1.1833333336"/>
  </r>
  <r>
    <x v="199"/>
    <s v="KiS1"/>
    <n v="2019"/>
    <n v="6"/>
    <n v="27"/>
    <d v="2019-06-27T00:00:00"/>
    <n v="178"/>
    <s v="Nein"/>
    <s v="Cyrnus trimaculatus"/>
    <n v="4877"/>
    <n v="1.263158"/>
    <n v="0.9375"/>
    <n v="1.184210625"/>
  </r>
  <r>
    <x v="160"/>
    <s v="KiS5"/>
    <n v="2017"/>
    <n v="6"/>
    <n v="8"/>
    <d v="2017-06-08T00:00:00"/>
    <n v="159"/>
    <s v="Nein"/>
    <s v="Hydrachnidia Gen. sp."/>
    <n v="8825"/>
    <n v="9.6"/>
    <n v="0.125"/>
    <n v="1.2"/>
  </r>
  <r>
    <x v="125"/>
    <s v="Auba"/>
    <n v="2001"/>
    <n v="4"/>
    <n v="23"/>
    <d v="2001-04-23T00:00:00"/>
    <n v="113"/>
    <s v="Nein"/>
    <s v="Sericostoma flavicorne/personatum"/>
    <n v="9747"/>
    <n v="0.8"/>
    <n v="1.5"/>
    <n v="1.2000000000000002"/>
  </r>
  <r>
    <x v="59"/>
    <s v="Auba"/>
    <n v="2001"/>
    <n v="6"/>
    <n v="21"/>
    <d v="2001-06-21T00:00:00"/>
    <n v="172"/>
    <s v="Nein"/>
    <s v="Ecdyonurus sp."/>
    <n v="5053"/>
    <n v="0.8"/>
    <n v="1.5"/>
    <n v="1.2000000000000002"/>
  </r>
  <r>
    <x v="59"/>
    <s v="Auba"/>
    <n v="2001"/>
    <n v="6"/>
    <n v="21"/>
    <d v="2001-06-21T00:00:00"/>
    <n v="172"/>
    <s v="Nein"/>
    <s v="Ecdyonurus venosus"/>
    <n v="5058"/>
    <n v="0.8"/>
    <n v="1.5"/>
    <n v="1.2000000000000002"/>
  </r>
  <r>
    <x v="8"/>
    <s v="Auba"/>
    <n v="2009"/>
    <n v="6"/>
    <n v="23"/>
    <d v="2009-06-23T00:00:00"/>
    <n v="174"/>
    <s v="Nein"/>
    <s v="Ecdyonurus venosus-Gr."/>
    <n v="5059"/>
    <n v="0.8"/>
    <n v="1.5"/>
    <n v="1.2000000000000002"/>
  </r>
  <r>
    <x v="9"/>
    <s v="Auba"/>
    <n v="2013"/>
    <n v="3"/>
    <n v="20"/>
    <d v="2013-03-20T00:00:00"/>
    <n v="79"/>
    <s v="Nein"/>
    <s v="Ecdyonurus venosus-Gr."/>
    <n v="5059"/>
    <n v="0.8"/>
    <n v="1.5"/>
    <n v="1.2000000000000002"/>
  </r>
  <r>
    <x v="181"/>
    <s v="Auba"/>
    <n v="2013"/>
    <n v="6"/>
    <n v="17"/>
    <d v="2013-06-17T00:00:00"/>
    <n v="168"/>
    <s v="Nein"/>
    <s v="Ecdyonurus venosus-Gr."/>
    <n v="5059"/>
    <n v="0.8"/>
    <n v="1.5"/>
    <n v="1.2000000000000002"/>
  </r>
  <r>
    <x v="209"/>
    <s v="Auba"/>
    <n v="2015"/>
    <n v="6"/>
    <n v="16"/>
    <d v="2015-06-16T00:00:00"/>
    <n v="167"/>
    <s v="Nein"/>
    <s v="Ecdyonurus venosus-Gr."/>
    <n v="5059"/>
    <n v="0.8"/>
    <n v="1.5"/>
    <n v="1.2000000000000002"/>
  </r>
  <r>
    <x v="90"/>
    <s v="Auba"/>
    <n v="2017"/>
    <n v="6"/>
    <n v="12"/>
    <d v="2017-06-12T00:00:00"/>
    <n v="163"/>
    <s v="Nein"/>
    <s v="Ecdyonurus venosus-Gr."/>
    <n v="5059"/>
    <n v="0.8"/>
    <n v="1.5"/>
    <n v="1.2000000000000002"/>
  </r>
  <r>
    <x v="25"/>
    <s v="Bieb"/>
    <n v="2001"/>
    <n v="6"/>
    <n v="22"/>
    <d v="2001-06-22T00:00:00"/>
    <n v="173"/>
    <s v="Nein"/>
    <s v="Asellus aquaticus"/>
    <n v="8691"/>
    <n v="0.8"/>
    <n v="1.5"/>
    <n v="1.2000000000000002"/>
  </r>
  <r>
    <x v="132"/>
    <s v="Bieb"/>
    <n v="2007"/>
    <n v="3"/>
    <n v="22"/>
    <d v="2007-03-22T00:00:00"/>
    <n v="81"/>
    <s v="Nein"/>
    <s v="Epeorus assimilis"/>
    <n v="12550"/>
    <n v="0.8"/>
    <n v="1.5"/>
    <n v="1.2000000000000002"/>
  </r>
  <r>
    <x v="13"/>
    <s v="Bieb"/>
    <n v="2011"/>
    <n v="3"/>
    <n v="24"/>
    <d v="2011-03-24T00:00:00"/>
    <n v="83"/>
    <s v="Nein"/>
    <s v="Torleya major"/>
    <n v="7083"/>
    <n v="1.6"/>
    <n v="0.75"/>
    <n v="1.2000000000000002"/>
  </r>
  <r>
    <x v="225"/>
    <s v="Bieb"/>
    <n v="2015"/>
    <n v="3"/>
    <n v="25"/>
    <d v="2015-03-25T00:00:00"/>
    <n v="84"/>
    <s v="Nein"/>
    <s v="Epeorus assimilis"/>
    <n v="12550"/>
    <n v="0.8"/>
    <n v="1.5"/>
    <n v="1.2000000000000002"/>
  </r>
  <r>
    <x v="26"/>
    <s v="Bieb"/>
    <n v="2015"/>
    <n v="6"/>
    <n v="16"/>
    <d v="2015-06-16T00:00:00"/>
    <n v="167"/>
    <s v="Nein"/>
    <s v="Dixa sp."/>
    <n v="4989"/>
    <n v="1.6"/>
    <n v="0.75"/>
    <n v="1.2000000000000002"/>
  </r>
  <r>
    <x v="26"/>
    <s v="Bieb"/>
    <n v="2015"/>
    <n v="6"/>
    <n v="16"/>
    <d v="2015-06-16T00:00:00"/>
    <n v="167"/>
    <s v="Nein"/>
    <s v="Ecdyonurus venosus-Gr."/>
    <n v="5059"/>
    <n v="0.8"/>
    <n v="1.5"/>
    <n v="1.2000000000000002"/>
  </r>
  <r>
    <x v="211"/>
    <s v="Bieb"/>
    <n v="2017"/>
    <n v="3"/>
    <n v="16"/>
    <d v="2017-03-16T00:00:00"/>
    <n v="75"/>
    <s v="Nein"/>
    <s v="Ecclisopteryx dalecarlica"/>
    <n v="5033"/>
    <n v="0.8"/>
    <n v="1.5"/>
    <n v="1.2000000000000002"/>
  </r>
  <r>
    <x v="136"/>
    <s v="Bieb"/>
    <n v="2018"/>
    <n v="3"/>
    <n v="7"/>
    <d v="2018-03-07T00:00:00"/>
    <n v="66"/>
    <s v="Nein"/>
    <s v="Ecclisopteryx dalecarlica"/>
    <n v="5033"/>
    <n v="0.8"/>
    <n v="1.5"/>
    <n v="1.2000000000000002"/>
  </r>
  <r>
    <x v="14"/>
    <s v="Bieb"/>
    <n v="2019"/>
    <n v="4"/>
    <n v="2"/>
    <d v="2019-04-02T00:00:00"/>
    <n v="92"/>
    <s v="Nein"/>
    <s v="Oreodytes sanmarkii"/>
    <n v="18616"/>
    <n v="3.2"/>
    <n v="0.375"/>
    <n v="1.2000000000000002"/>
  </r>
  <r>
    <x v="190"/>
    <s v="KiO1"/>
    <n v="2010"/>
    <n v="6"/>
    <n v="24"/>
    <d v="2010-06-24T00:00:00"/>
    <n v="175"/>
    <s v="Nein"/>
    <s v="Heptagenia sulphurea"/>
    <n v="5457"/>
    <n v="0.8"/>
    <n v="1.5"/>
    <n v="1.2000000000000002"/>
  </r>
  <r>
    <x v="234"/>
    <s v="KiO1"/>
    <n v="2011"/>
    <n v="7"/>
    <n v="5"/>
    <d v="2011-07-05T00:00:00"/>
    <n v="186"/>
    <s v="Nein"/>
    <s v="Heptagenia sulphurea"/>
    <n v="5457"/>
    <n v="0.8"/>
    <n v="1.5"/>
    <n v="1.2000000000000002"/>
  </r>
  <r>
    <x v="235"/>
    <s v="KiO2"/>
    <n v="2011"/>
    <n v="7"/>
    <n v="14"/>
    <d v="2011-07-14T00:00:00"/>
    <n v="195"/>
    <s v="Nein"/>
    <s v="Heptagenia sulphurea"/>
    <n v="5457"/>
    <n v="0.8"/>
    <n v="1.5"/>
    <n v="1.2000000000000002"/>
  </r>
  <r>
    <x v="139"/>
    <s v="KiO3"/>
    <n v="2005"/>
    <n v="3"/>
    <n v="22"/>
    <d v="2005-03-22T00:00:00"/>
    <n v="81"/>
    <s v="Nein"/>
    <s v="Atrichops crassipes"/>
    <n v="4374"/>
    <n v="0.8"/>
    <n v="1.5"/>
    <n v="1.2000000000000002"/>
  </r>
  <r>
    <x v="142"/>
    <s v="KiO3"/>
    <n v="2013"/>
    <n v="4"/>
    <n v="25"/>
    <d v="2013-04-25T00:00:00"/>
    <n v="115"/>
    <s v="Nein"/>
    <s v="Asellus aquaticus"/>
    <n v="8691"/>
    <n v="0.8"/>
    <n v="1.5"/>
    <n v="1.2000000000000002"/>
  </r>
  <r>
    <x v="142"/>
    <s v="KiO3"/>
    <n v="2013"/>
    <n v="4"/>
    <n v="25"/>
    <d v="2013-04-25T00:00:00"/>
    <n v="115"/>
    <s v="Nein"/>
    <s v="Atrichops crassipes"/>
    <n v="4374"/>
    <n v="0.8"/>
    <n v="1.5"/>
    <n v="1.2000000000000002"/>
  </r>
  <r>
    <x v="142"/>
    <s v="KiO3"/>
    <n v="2013"/>
    <n v="4"/>
    <n v="25"/>
    <d v="2013-04-25T00:00:00"/>
    <n v="115"/>
    <s v="Nein"/>
    <s v="Goera pilosa"/>
    <n v="5329"/>
    <n v="0.8"/>
    <n v="1.5"/>
    <n v="1.2000000000000002"/>
  </r>
  <r>
    <x v="71"/>
    <s v="KiO3"/>
    <n v="2015"/>
    <n v="3"/>
    <n v="17"/>
    <d v="2015-03-17T00:00:00"/>
    <n v="76"/>
    <s v="Nein"/>
    <s v="Heptagenia flava"/>
    <n v="5450"/>
    <n v="0.8"/>
    <n v="1.5"/>
    <n v="1.2000000000000002"/>
  </r>
  <r>
    <x v="62"/>
    <s v="KiO4"/>
    <n v="2012"/>
    <n v="6"/>
    <n v="27"/>
    <d v="2012-06-27T00:00:00"/>
    <n v="179"/>
    <s v="Nein"/>
    <s v="Coenagrionidae Gen. sp."/>
    <n v="4723"/>
    <n v="0.8"/>
    <n v="1.5"/>
    <n v="1.2000000000000002"/>
  </r>
  <r>
    <x v="64"/>
    <s v="KiO4"/>
    <n v="2016"/>
    <n v="7"/>
    <n v="5"/>
    <d v="2016-07-05T00:00:00"/>
    <n v="187"/>
    <s v="Nein"/>
    <s v="Hemiclepsis marginata"/>
    <n v="5444"/>
    <n v="0.8"/>
    <n v="1.5"/>
    <n v="1.2000000000000002"/>
  </r>
  <r>
    <x v="64"/>
    <s v="KiO4"/>
    <n v="2016"/>
    <n v="7"/>
    <n v="5"/>
    <d v="2016-07-05T00:00:00"/>
    <n v="187"/>
    <s v="Nein"/>
    <s v="Heptagenia flava"/>
    <n v="5450"/>
    <n v="0.8"/>
    <n v="1.5"/>
    <n v="1.2000000000000002"/>
  </r>
  <r>
    <x v="236"/>
    <s v="KiO4"/>
    <n v="2017"/>
    <n v="6"/>
    <n v="8"/>
    <d v="2017-06-08T00:00:00"/>
    <n v="159"/>
    <s v="Nein"/>
    <s v="Platycnemis pennipes"/>
    <n v="6438"/>
    <n v="0.8"/>
    <n v="1.5"/>
    <n v="1.2000000000000002"/>
  </r>
  <r>
    <x v="146"/>
    <s v="KiO5"/>
    <n v="2017"/>
    <n v="6"/>
    <n v="8"/>
    <d v="2017-06-08T00:00:00"/>
    <n v="159"/>
    <s v="Nein"/>
    <s v="Electrogena affinis"/>
    <n v="5077"/>
    <n v="0.8"/>
    <n v="1.5"/>
    <n v="1.2000000000000002"/>
  </r>
  <r>
    <x v="146"/>
    <s v="KiO5"/>
    <n v="2017"/>
    <n v="6"/>
    <n v="8"/>
    <d v="2017-06-08T00:00:00"/>
    <n v="159"/>
    <s v="Nein"/>
    <s v="Electrogena ujhelyii"/>
    <n v="5084"/>
    <n v="0.8"/>
    <n v="1.5"/>
    <n v="1.2000000000000002"/>
  </r>
  <r>
    <x v="54"/>
    <s v="KiO6"/>
    <n v="2012"/>
    <n v="7"/>
    <n v="9"/>
    <d v="2012-07-09T00:00:00"/>
    <n v="191"/>
    <s v="Nein"/>
    <s v="Elmis aenea/maugetii/rietscheli/rioloides"/>
    <n v="20171"/>
    <n v="3.2"/>
    <n v="0.375"/>
    <n v="1.2000000000000002"/>
  </r>
  <r>
    <x v="28"/>
    <s v="KiO6"/>
    <n v="2013"/>
    <n v="7"/>
    <n v="4"/>
    <d v="2013-07-04T00:00:00"/>
    <n v="185"/>
    <s v="Nein"/>
    <s v="Habrophlebia lauta"/>
    <n v="5370"/>
    <n v="1.6"/>
    <n v="0.75"/>
    <n v="1.2000000000000002"/>
  </r>
  <r>
    <x v="28"/>
    <s v="KiO6"/>
    <n v="2013"/>
    <n v="7"/>
    <n v="4"/>
    <d v="2013-07-04T00:00:00"/>
    <n v="185"/>
    <s v="Nein"/>
    <s v="Asellus aquaticus"/>
    <n v="8691"/>
    <n v="0.8"/>
    <n v="1.5"/>
    <n v="1.2000000000000002"/>
  </r>
  <r>
    <x v="149"/>
    <s v="KiO6"/>
    <n v="2016"/>
    <n v="6"/>
    <n v="30"/>
    <d v="2016-06-30T00:00:00"/>
    <n v="182"/>
    <s v="Nein"/>
    <s v="Dixa sp."/>
    <n v="4989"/>
    <n v="1.6"/>
    <n v="0.75"/>
    <n v="1.2000000000000002"/>
  </r>
  <r>
    <x v="237"/>
    <s v="KiO7"/>
    <n v="2011"/>
    <n v="7"/>
    <n v="26"/>
    <d v="2011-07-26T00:00:00"/>
    <n v="207"/>
    <s v="Nein"/>
    <s v="Sericostoma flavicorne/personatum"/>
    <n v="9747"/>
    <n v="0.8"/>
    <n v="1.5"/>
    <n v="1.2000000000000002"/>
  </r>
  <r>
    <x v="36"/>
    <s v="KiO7"/>
    <n v="2012"/>
    <n v="6"/>
    <n v="26"/>
    <d v="2012-06-26T00:00:00"/>
    <n v="178"/>
    <s v="Nein"/>
    <s v="Sericostoma flavicorne/personatum"/>
    <n v="9747"/>
    <n v="0.8"/>
    <n v="1.5"/>
    <n v="1.2000000000000002"/>
  </r>
  <r>
    <x v="29"/>
    <s v="KiO7"/>
    <n v="2013"/>
    <n v="7"/>
    <n v="3"/>
    <d v="2013-07-03T00:00:00"/>
    <n v="184"/>
    <s v="Nein"/>
    <s v="Brychius elevatus"/>
    <n v="17593"/>
    <n v="1.6"/>
    <n v="0.75"/>
    <n v="1.2000000000000002"/>
  </r>
  <r>
    <x v="215"/>
    <s v="KiO7"/>
    <n v="2018"/>
    <n v="6"/>
    <n v="4"/>
    <d v="2018-06-04T00:00:00"/>
    <n v="155"/>
    <s v="Nein"/>
    <s v="Electrogena affinis"/>
    <n v="5077"/>
    <n v="0.8"/>
    <n v="1.5"/>
    <n v="1.2000000000000002"/>
  </r>
  <r>
    <x v="94"/>
    <s v="KiO7"/>
    <n v="2019"/>
    <n v="6"/>
    <n v="13"/>
    <d v="2019-06-13T00:00:00"/>
    <n v="164"/>
    <s v="Nein"/>
    <s v="Psychodidae Gen. sp."/>
    <n v="8753"/>
    <n v="1.6"/>
    <n v="0.75"/>
    <n v="1.2000000000000002"/>
  </r>
  <r>
    <x v="75"/>
    <s v="KiS1"/>
    <n v="2013"/>
    <n v="7"/>
    <n v="1"/>
    <d v="2013-07-01T00:00:00"/>
    <n v="182"/>
    <s v="Nein"/>
    <s v="Corophium curvispinum"/>
    <n v="4749"/>
    <n v="1.6"/>
    <n v="0.75"/>
    <n v="1.2000000000000002"/>
  </r>
  <r>
    <x v="75"/>
    <s v="KiS1"/>
    <n v="2013"/>
    <n v="7"/>
    <n v="1"/>
    <d v="2013-07-01T00:00:00"/>
    <n v="182"/>
    <s v="Nein"/>
    <s v="Asellus aquaticus"/>
    <n v="8691"/>
    <n v="0.8"/>
    <n v="1.5"/>
    <n v="1.2000000000000002"/>
  </r>
  <r>
    <x v="96"/>
    <s v="KiS2"/>
    <n v="2013"/>
    <n v="7"/>
    <n v="1"/>
    <d v="2013-07-01T00:00:00"/>
    <n v="182"/>
    <s v="Nein"/>
    <s v="Coenagrionidae Gen. sp."/>
    <n v="4723"/>
    <n v="0.8"/>
    <n v="1.5"/>
    <n v="1.2000000000000002"/>
  </r>
  <r>
    <x v="51"/>
    <s v="KiS2"/>
    <n v="2014"/>
    <n v="6"/>
    <n v="10"/>
    <d v="2014-06-10T00:00:00"/>
    <n v="161"/>
    <s v="Nein"/>
    <s v="Asellus aquaticus"/>
    <n v="8691"/>
    <n v="0.8"/>
    <n v="1.5"/>
    <n v="1.2000000000000002"/>
  </r>
  <r>
    <x v="155"/>
    <s v="KiS3"/>
    <n v="2016"/>
    <n v="7"/>
    <n v="12"/>
    <d v="2016-07-12T00:00:00"/>
    <n v="194"/>
    <s v="Nein"/>
    <s v="Heptagenia flava"/>
    <n v="5450"/>
    <n v="0.8"/>
    <n v="1.5"/>
    <n v="1.2000000000000002"/>
  </r>
  <r>
    <x v="157"/>
    <s v="KiS4"/>
    <n v="2012"/>
    <n v="7"/>
    <n v="12"/>
    <d v="2012-07-12T00:00:00"/>
    <n v="194"/>
    <s v="Nein"/>
    <s v="Heptagenia flava"/>
    <n v="5450"/>
    <n v="0.8"/>
    <n v="1.5"/>
    <n v="1.2000000000000002"/>
  </r>
  <r>
    <x v="68"/>
    <s v="KiS4"/>
    <n v="2016"/>
    <n v="7"/>
    <n v="6"/>
    <d v="2016-07-06T00:00:00"/>
    <n v="188"/>
    <s v="Nein"/>
    <s v="Electrogena affinis"/>
    <n v="5077"/>
    <n v="0.8"/>
    <n v="1.5"/>
    <n v="1.2000000000000002"/>
  </r>
  <r>
    <x v="238"/>
    <s v="KiS4"/>
    <n v="2018"/>
    <n v="6"/>
    <n v="7"/>
    <d v="2018-06-07T00:00:00"/>
    <n v="158"/>
    <s v="Nein"/>
    <s v="Heptagenia flava"/>
    <n v="5450"/>
    <n v="0.8"/>
    <n v="1.5"/>
    <n v="1.2000000000000002"/>
  </r>
  <r>
    <x v="158"/>
    <s v="KiS4"/>
    <n v="2019"/>
    <n v="6"/>
    <n v="18"/>
    <d v="2019-06-18T00:00:00"/>
    <n v="169"/>
    <s v="Nein"/>
    <s v="Heptagenia flava"/>
    <n v="5450"/>
    <n v="0.8"/>
    <n v="1.5"/>
    <n v="1.2000000000000002"/>
  </r>
  <r>
    <x v="228"/>
    <s v="KiS5"/>
    <n v="2013"/>
    <n v="7"/>
    <n v="10"/>
    <d v="2013-07-10T00:00:00"/>
    <n v="191"/>
    <s v="Nein"/>
    <s v="Serratella ignita"/>
    <n v="5131"/>
    <n v="1.6"/>
    <n v="0.75"/>
    <n v="1.2000000000000002"/>
  </r>
  <r>
    <x v="48"/>
    <s v="KiS5"/>
    <n v="2016"/>
    <n v="7"/>
    <n v="15"/>
    <d v="2016-07-15T00:00:00"/>
    <n v="197"/>
    <s v="Nein"/>
    <s v="Hemiclepsis marginata"/>
    <n v="5444"/>
    <n v="0.8"/>
    <n v="1.5"/>
    <n v="1.2000000000000002"/>
  </r>
  <r>
    <x v="48"/>
    <s v="KiS5"/>
    <n v="2016"/>
    <n v="7"/>
    <n v="15"/>
    <d v="2016-07-15T00:00:00"/>
    <n v="197"/>
    <s v="Nein"/>
    <s v="Platycnemis pennipes"/>
    <n v="6438"/>
    <n v="0.8"/>
    <n v="1.5"/>
    <n v="1.2000000000000002"/>
  </r>
  <r>
    <x v="160"/>
    <s v="KiS5"/>
    <n v="2017"/>
    <n v="6"/>
    <n v="8"/>
    <d v="2017-06-08T00:00:00"/>
    <n v="159"/>
    <s v="Nein"/>
    <s v="Hemiclepsis marginata"/>
    <n v="5444"/>
    <n v="0.8"/>
    <n v="1.5"/>
    <n v="1.2000000000000002"/>
  </r>
  <r>
    <x v="160"/>
    <s v="KiS5"/>
    <n v="2017"/>
    <n v="6"/>
    <n v="8"/>
    <d v="2017-06-08T00:00:00"/>
    <n v="159"/>
    <s v="Nein"/>
    <s v="Platycnemis pennipes"/>
    <n v="6438"/>
    <n v="0.8"/>
    <n v="1.5"/>
    <n v="1.2000000000000002"/>
  </r>
  <r>
    <x v="32"/>
    <s v="KiS6"/>
    <n v="2014"/>
    <n v="6"/>
    <n v="16"/>
    <d v="2014-06-16T00:00:00"/>
    <n v="167"/>
    <s v="Nein"/>
    <s v="Electrogena affinis"/>
    <n v="5077"/>
    <n v="0.8"/>
    <n v="1.5"/>
    <n v="1.2000000000000002"/>
  </r>
  <r>
    <x v="100"/>
    <s v="KiS6"/>
    <n v="2016"/>
    <n v="7"/>
    <n v="1"/>
    <d v="2016-07-01T00:00:00"/>
    <n v="183"/>
    <s v="Nein"/>
    <s v="Electrogena affinis"/>
    <n v="5077"/>
    <n v="0.8"/>
    <n v="1.5"/>
    <n v="1.2000000000000002"/>
  </r>
  <r>
    <x v="33"/>
    <s v="KiS7"/>
    <n v="2013"/>
    <n v="7"/>
    <n v="3"/>
    <d v="2013-07-03T00:00:00"/>
    <n v="184"/>
    <s v="Nein"/>
    <s v="Potamanthus luteus"/>
    <n v="6510"/>
    <n v="0.8"/>
    <n v="1.5"/>
    <n v="1.2000000000000002"/>
  </r>
  <r>
    <x v="239"/>
    <s v="KiW1"/>
    <n v="2010"/>
    <n v="6"/>
    <n v="25"/>
    <d v="2010-06-25T00:00:00"/>
    <n v="176"/>
    <s v="Nein"/>
    <s v="Heptagenia sulphurea"/>
    <n v="5457"/>
    <n v="0.8"/>
    <n v="1.5"/>
    <n v="1.2000000000000002"/>
  </r>
  <r>
    <x v="34"/>
    <s v="KiW1"/>
    <n v="2012"/>
    <n v="6"/>
    <n v="28"/>
    <d v="2012-06-28T00:00:00"/>
    <n v="180"/>
    <s v="Nein"/>
    <s v="Asellus aquaticus"/>
    <n v="8691"/>
    <n v="0.8"/>
    <n v="1.5"/>
    <n v="1.2000000000000002"/>
  </r>
  <r>
    <x v="107"/>
    <s v="KiW1"/>
    <n v="2014"/>
    <n v="3"/>
    <n v="10"/>
    <d v="2014-03-10T00:00:00"/>
    <n v="69"/>
    <s v="Nein"/>
    <s v="Heptagenia sp."/>
    <n v="5456"/>
    <n v="0.8"/>
    <n v="1.5"/>
    <n v="1.2000000000000002"/>
  </r>
  <r>
    <x v="167"/>
    <s v="KiW1"/>
    <n v="2016"/>
    <n v="4"/>
    <n v="25"/>
    <d v="2016-04-25T00:00:00"/>
    <n v="116"/>
    <s v="Nein"/>
    <s v="Atrichops crassipes"/>
    <n v="4374"/>
    <n v="0.8"/>
    <n v="1.5"/>
    <n v="1.2000000000000002"/>
  </r>
  <r>
    <x v="167"/>
    <s v="KiW1"/>
    <n v="2016"/>
    <n v="4"/>
    <n v="25"/>
    <d v="2016-04-25T00:00:00"/>
    <n v="116"/>
    <s v="Nein"/>
    <s v="Heptagenia flava"/>
    <n v="5450"/>
    <n v="0.8"/>
    <n v="1.5"/>
    <n v="1.2000000000000002"/>
  </r>
  <r>
    <x v="240"/>
    <s v="KiW1"/>
    <n v="2017"/>
    <n v="3"/>
    <n v="28"/>
    <d v="2017-03-28T00:00:00"/>
    <n v="87"/>
    <s v="Nein"/>
    <s v="Hemiclepsis marginata"/>
    <n v="5444"/>
    <n v="0.8"/>
    <n v="1.5"/>
    <n v="1.2000000000000002"/>
  </r>
  <r>
    <x v="220"/>
    <s v="KiW1"/>
    <n v="2018"/>
    <n v="3"/>
    <n v="9"/>
    <d v="2018-03-09T00:00:00"/>
    <n v="68"/>
    <s v="Nein"/>
    <s v="Asellus aquaticus"/>
    <n v="8691"/>
    <n v="0.8"/>
    <n v="1.5"/>
    <n v="1.2000000000000002"/>
  </r>
  <r>
    <x v="170"/>
    <s v="KiW2"/>
    <n v="2010"/>
    <n v="6"/>
    <n v="25"/>
    <d v="2010-06-25T00:00:00"/>
    <n v="176"/>
    <s v="Nein"/>
    <s v="Heptagenia sulphurea"/>
    <n v="5457"/>
    <n v="0.8"/>
    <n v="1.5"/>
    <n v="1.2000000000000002"/>
  </r>
  <r>
    <x v="171"/>
    <s v="KiW2"/>
    <n v="2012"/>
    <n v="6"/>
    <n v="28"/>
    <d v="2012-06-28T00:00:00"/>
    <n v="180"/>
    <s v="Nein"/>
    <s v="Serratella ignita"/>
    <n v="5131"/>
    <n v="1.6"/>
    <n v="0.75"/>
    <n v="1.2000000000000002"/>
  </r>
  <r>
    <x v="77"/>
    <s v="KiW2"/>
    <n v="2013"/>
    <n v="7"/>
    <n v="2"/>
    <d v="2013-07-02T00:00:00"/>
    <n v="183"/>
    <s v="Nein"/>
    <s v="Asellus aquaticus"/>
    <n v="8691"/>
    <n v="0.8"/>
    <n v="1.5"/>
    <n v="1.2000000000000002"/>
  </r>
  <r>
    <x v="172"/>
    <s v="KiW2"/>
    <n v="2014"/>
    <n v="6"/>
    <n v="10"/>
    <d v="2014-06-10T00:00:00"/>
    <n v="161"/>
    <s v="Nein"/>
    <s v="Heptagenia sulphurea"/>
    <n v="5457"/>
    <n v="0.8"/>
    <n v="1.5"/>
    <n v="1.2000000000000002"/>
  </r>
  <r>
    <x v="241"/>
    <s v="KiW2"/>
    <n v="2015"/>
    <n v="7"/>
    <n v="2"/>
    <d v="2015-07-02T00:00:00"/>
    <n v="183"/>
    <s v="Nein"/>
    <s v="Hemiclepsis marginata"/>
    <n v="5444"/>
    <n v="0.8"/>
    <n v="1.5"/>
    <n v="1.2000000000000002"/>
  </r>
  <r>
    <x v="241"/>
    <s v="KiW2"/>
    <n v="2015"/>
    <n v="7"/>
    <n v="2"/>
    <d v="2015-07-02T00:00:00"/>
    <n v="183"/>
    <s v="Nein"/>
    <s v="Heptagenia flava"/>
    <n v="5450"/>
    <n v="0.8"/>
    <n v="1.5"/>
    <n v="1.2000000000000002"/>
  </r>
  <r>
    <x v="174"/>
    <s v="KiW2"/>
    <n v="2017"/>
    <n v="6"/>
    <n v="7"/>
    <d v="2017-06-07T00:00:00"/>
    <n v="158"/>
    <s v="Nein"/>
    <s v="Hemiclepsis marginata"/>
    <n v="5444"/>
    <n v="0.8"/>
    <n v="1.5"/>
    <n v="1.2000000000000002"/>
  </r>
  <r>
    <x v="242"/>
    <s v="KiW2"/>
    <n v="2018"/>
    <n v="6"/>
    <n v="5"/>
    <d v="2018-06-05T00:00:00"/>
    <n v="156"/>
    <s v="Nein"/>
    <s v="Hemiclepsis marginata"/>
    <n v="5444"/>
    <n v="0.8"/>
    <n v="1.5"/>
    <n v="1.2000000000000002"/>
  </r>
  <r>
    <x v="243"/>
    <s v="KiW2"/>
    <n v="2019"/>
    <n v="6"/>
    <n v="19"/>
    <d v="2019-06-19T00:00:00"/>
    <n v="170"/>
    <s v="Nein"/>
    <s v="Serratella ignita"/>
    <n v="5131"/>
    <n v="1.6"/>
    <n v="0.75"/>
    <n v="1.2000000000000002"/>
  </r>
  <r>
    <x v="243"/>
    <s v="KiW2"/>
    <n v="2019"/>
    <n v="6"/>
    <n v="19"/>
    <d v="2019-06-19T00:00:00"/>
    <n v="170"/>
    <s v="Nein"/>
    <s v="Heptagenia sp."/>
    <n v="5456"/>
    <n v="0.8"/>
    <n v="1.5"/>
    <n v="1.2000000000000002"/>
  </r>
  <r>
    <x v="175"/>
    <s v="KiW3"/>
    <n v="2011"/>
    <n v="7"/>
    <n v="12"/>
    <d v="2011-07-12T00:00:00"/>
    <n v="193"/>
    <s v="Nein"/>
    <s v="Heptagenia sp."/>
    <n v="5456"/>
    <n v="0.8"/>
    <n v="1.5"/>
    <n v="1.2000000000000002"/>
  </r>
  <r>
    <x v="222"/>
    <s v="KiW3"/>
    <n v="2014"/>
    <n v="6"/>
    <n v="11"/>
    <d v="2014-06-11T00:00:00"/>
    <n v="162"/>
    <s v="Nein"/>
    <s v="Heptagenia sulphurea"/>
    <n v="5457"/>
    <n v="0.8"/>
    <n v="1.5"/>
    <n v="1.2000000000000002"/>
  </r>
  <r>
    <x v="223"/>
    <s v="KiW3"/>
    <n v="2016"/>
    <n v="7"/>
    <n v="12"/>
    <d v="2016-07-12T00:00:00"/>
    <n v="194"/>
    <s v="Nein"/>
    <s v="Heptagenia flava"/>
    <n v="5450"/>
    <n v="0.8"/>
    <n v="1.5"/>
    <n v="1.2000000000000002"/>
  </r>
  <r>
    <x v="223"/>
    <s v="KiW3"/>
    <n v="2016"/>
    <n v="7"/>
    <n v="12"/>
    <d v="2016-07-12T00:00:00"/>
    <n v="194"/>
    <s v="Nein"/>
    <s v="Potamanthus luteus"/>
    <n v="6510"/>
    <n v="0.8"/>
    <n v="1.5"/>
    <n v="1.2000000000000002"/>
  </r>
  <r>
    <x v="196"/>
    <s v="KiW4"/>
    <n v="2014"/>
    <n v="6"/>
    <n v="12"/>
    <d v="2014-06-12T00:00:00"/>
    <n v="163"/>
    <s v="Nein"/>
    <s v="Serratella ignita"/>
    <n v="5131"/>
    <n v="1.6"/>
    <n v="0.75"/>
    <n v="1.2000000000000002"/>
  </r>
  <r>
    <x v="226"/>
    <s v="KiW4"/>
    <n v="2016"/>
    <n v="7"/>
    <n v="6"/>
    <d v="2016-07-06T00:00:00"/>
    <n v="188"/>
    <s v="Nein"/>
    <s v="Heptagenia sulphurea"/>
    <n v="5457"/>
    <n v="0.8"/>
    <n v="1.5"/>
    <n v="1.2000000000000002"/>
  </r>
  <r>
    <x v="189"/>
    <s v="KiW5"/>
    <n v="2015"/>
    <n v="7"/>
    <n v="1"/>
    <d v="2015-07-01T00:00:00"/>
    <n v="182"/>
    <s v="Nein"/>
    <s v="Heptagenia flava"/>
    <n v="5450"/>
    <n v="0.8"/>
    <n v="1.5"/>
    <n v="1.2000000000000002"/>
  </r>
  <r>
    <x v="244"/>
    <s v="KiW5"/>
    <n v="2016"/>
    <n v="7"/>
    <n v="5"/>
    <d v="2016-07-05T00:00:00"/>
    <n v="187"/>
    <s v="Nein"/>
    <s v="Ecdyonurus dispar"/>
    <n v="5040"/>
    <n v="0.8"/>
    <n v="1.5"/>
    <n v="1.2000000000000002"/>
  </r>
  <r>
    <x v="245"/>
    <s v="KiW6"/>
    <n v="2014"/>
    <n v="6"/>
    <n v="16"/>
    <d v="2014-06-16T00:00:00"/>
    <n v="167"/>
    <s v="Nein"/>
    <s v="Electrogena affinis"/>
    <n v="5077"/>
    <n v="0.8"/>
    <n v="1.5"/>
    <n v="1.2000000000000002"/>
  </r>
  <r>
    <x v="15"/>
    <s v="KiW6"/>
    <n v="2016"/>
    <n v="7"/>
    <n v="1"/>
    <d v="2016-07-01T00:00:00"/>
    <n v="183"/>
    <s v="Nein"/>
    <s v="Asellus aquaticus"/>
    <n v="8691"/>
    <n v="0.8"/>
    <n v="1.5"/>
    <n v="1.2000000000000002"/>
  </r>
  <r>
    <x v="16"/>
    <s v="KiW7"/>
    <n v="2011"/>
    <n v="7"/>
    <n v="27"/>
    <d v="2011-07-27T00:00:00"/>
    <n v="208"/>
    <s v="Nein"/>
    <s v="Electrogena ujhelyii"/>
    <n v="5084"/>
    <n v="0.8"/>
    <n v="1.5"/>
    <n v="1.2000000000000002"/>
  </r>
  <r>
    <x v="35"/>
    <s v="KiW7"/>
    <n v="2012"/>
    <n v="7"/>
    <n v="5"/>
    <d v="2012-07-05T00:00:00"/>
    <n v="187"/>
    <s v="Nein"/>
    <s v="Heptagenia sulphurea"/>
    <n v="5457"/>
    <n v="0.8"/>
    <n v="1.5"/>
    <n v="1.2000000000000002"/>
  </r>
  <r>
    <x v="179"/>
    <s v="KiW7"/>
    <n v="2016"/>
    <n v="7"/>
    <n v="1"/>
    <d v="2016-07-01T00:00:00"/>
    <n v="183"/>
    <s v="Nein"/>
    <s v="Heptagenia sulphurea"/>
    <n v="5457"/>
    <n v="0.8"/>
    <n v="1.5"/>
    <n v="1.2000000000000002"/>
  </r>
  <r>
    <x v="114"/>
    <s v="Bieb"/>
    <n v="2008"/>
    <n v="4"/>
    <n v="24"/>
    <d v="2008-04-24T00:00:00"/>
    <n v="115"/>
    <s v="Ja"/>
    <s v="Elmis aenea/maugetii/rietscheli/rioloides"/>
    <n v="20171"/>
    <n v="3.2380949999999999"/>
    <n v="0.375"/>
    <n v="1.214285625"/>
  </r>
  <r>
    <x v="118"/>
    <s v="KiS4"/>
    <n v="2017"/>
    <n v="6"/>
    <n v="1"/>
    <d v="2017-06-01T00:00:00"/>
    <n v="152"/>
    <s v="Ja"/>
    <s v="Elmis aenea/maugetii/rietscheli/rioloides"/>
    <n v="20171"/>
    <n v="3.2653059999999998"/>
    <n v="0.375"/>
    <n v="1.22448975"/>
  </r>
  <r>
    <x v="202"/>
    <s v="Bieb"/>
    <n v="2009"/>
    <n v="6"/>
    <n v="23"/>
    <d v="2009-06-23T00:00:00"/>
    <n v="174"/>
    <s v="Nein"/>
    <s v="Baetis sp."/>
    <n v="4419"/>
    <n v="1.309091"/>
    <n v="0.9375"/>
    <n v="1.2272728125000001"/>
  </r>
  <r>
    <x v="246"/>
    <s v="Bieb"/>
    <n v="2012"/>
    <n v="6"/>
    <n v="21"/>
    <d v="2012-06-21T00:00:00"/>
    <n v="173"/>
    <s v="Nein"/>
    <s v="Baetis fuscatus/scambus"/>
    <n v="4398"/>
    <n v="1.309091"/>
    <n v="0.9375"/>
    <n v="1.2272728125000001"/>
  </r>
  <r>
    <x v="246"/>
    <s v="Bieb"/>
    <n v="2012"/>
    <n v="6"/>
    <n v="21"/>
    <d v="2012-06-21T00:00:00"/>
    <n v="173"/>
    <s v="Nein"/>
    <s v="Protonemura sp."/>
    <n v="6616"/>
    <n v="1.309091"/>
    <n v="0.9375"/>
    <n v="1.2272728125000001"/>
  </r>
  <r>
    <x v="247"/>
    <s v="KiO3"/>
    <n v="2010"/>
    <n v="6"/>
    <n v="28"/>
    <d v="2010-06-28T00:00:00"/>
    <n v="179"/>
    <s v="Nein"/>
    <s v="Pisidium sp."/>
    <n v="6425"/>
    <n v="1.8"/>
    <n v="0.6875"/>
    <n v="1.2375"/>
  </r>
  <r>
    <x v="248"/>
    <s v="KiS4"/>
    <n v="2011"/>
    <n v="7"/>
    <n v="12"/>
    <d v="2011-07-12T00:00:00"/>
    <n v="193"/>
    <s v="Nein"/>
    <s v="Pisidium sp."/>
    <n v="6425"/>
    <n v="1.8"/>
    <n v="0.6875"/>
    <n v="1.2375"/>
  </r>
  <r>
    <x v="123"/>
    <s v="KiW1"/>
    <n v="2008"/>
    <n v="4"/>
    <n v="28"/>
    <d v="2008-04-28T00:00:00"/>
    <n v="119"/>
    <s v="Nein"/>
    <s v="Ancylus fluviatilis"/>
    <n v="4310"/>
    <n v="1.1076919999999999"/>
    <n v="1.125"/>
    <n v="1.2461534999999999"/>
  </r>
  <r>
    <x v="57"/>
    <s v="KiS7"/>
    <n v="2016"/>
    <n v="6"/>
    <n v="30"/>
    <d v="2016-06-30T00:00:00"/>
    <n v="182"/>
    <s v="Ja"/>
    <s v="Caenis macrura"/>
    <n v="4522"/>
    <n v="2.077922"/>
    <n v="0.6"/>
    <n v="1.2467531999999999"/>
  </r>
  <r>
    <x v="0"/>
    <s v="Auba"/>
    <n v="2017"/>
    <n v="3"/>
    <n v="16"/>
    <d v="2017-03-16T00:00:00"/>
    <n v="75"/>
    <s v="Ja"/>
    <s v="Calopteryx virgo"/>
    <n v="4532"/>
    <n v="0.38095200000000001"/>
    <n v="3.3"/>
    <n v="1.2571416"/>
  </r>
  <r>
    <x v="53"/>
    <s v="KiO3"/>
    <n v="2017"/>
    <n v="6"/>
    <n v="2"/>
    <d v="2017-06-02T00:00:00"/>
    <n v="153"/>
    <s v="Ja"/>
    <s v="Calopteryx splendens"/>
    <n v="4530"/>
    <n v="0.38095200000000001"/>
    <n v="3.3"/>
    <n v="1.2571416"/>
  </r>
  <r>
    <x v="17"/>
    <s v="Auba"/>
    <n v="2009"/>
    <n v="4"/>
    <n v="8"/>
    <d v="2009-04-08T00:00:00"/>
    <n v="98"/>
    <s v="Ja"/>
    <s v="Tinodes rostocki"/>
    <n v="7066"/>
    <n v="1.5238100000000001"/>
    <n v="0.82499999999999996"/>
    <n v="1.2571432499999999"/>
  </r>
  <r>
    <x v="17"/>
    <s v="Auba"/>
    <n v="2009"/>
    <n v="4"/>
    <n v="8"/>
    <d v="2009-04-08T00:00:00"/>
    <n v="98"/>
    <s v="Ja"/>
    <s v="Hydropsyche dinarica"/>
    <n v="5594"/>
    <n v="0.76190500000000005"/>
    <n v="1.65"/>
    <n v="1.2571432499999999"/>
  </r>
  <r>
    <x v="17"/>
    <s v="Auba"/>
    <n v="2009"/>
    <n v="4"/>
    <n v="8"/>
    <d v="2009-04-08T00:00:00"/>
    <n v="98"/>
    <s v="Ja"/>
    <s v="Hydropsyche pellucidula-Gr."/>
    <n v="13023"/>
    <n v="0.76190500000000005"/>
    <n v="1.65"/>
    <n v="1.2571432499999999"/>
  </r>
  <r>
    <x v="18"/>
    <s v="Bieb"/>
    <n v="2010"/>
    <n v="3"/>
    <n v="16"/>
    <d v="2010-03-16T00:00:00"/>
    <n v="75"/>
    <s v="Ja"/>
    <s v="Hydropsyche sp."/>
    <n v="5605"/>
    <n v="0.76190500000000005"/>
    <n v="1.65"/>
    <n v="1.2571432499999999"/>
  </r>
  <r>
    <x v="116"/>
    <s v="KiO2"/>
    <n v="2015"/>
    <n v="7"/>
    <n v="3"/>
    <d v="2015-07-03T00:00:00"/>
    <n v="184"/>
    <s v="Ja"/>
    <s v="Hydropsyche siltalai"/>
    <n v="5604"/>
    <n v="0.76190500000000005"/>
    <n v="1.65"/>
    <n v="1.2571432499999999"/>
  </r>
  <r>
    <x v="55"/>
    <s v="KiO3"/>
    <n v="2008"/>
    <n v="6"/>
    <n v="11"/>
    <d v="2008-06-11T00:00:00"/>
    <n v="163"/>
    <s v="Ja"/>
    <s v="Hydropsyche pellucidula-Gr."/>
    <n v="13023"/>
    <n v="0.76190500000000005"/>
    <n v="1.65"/>
    <n v="1.2571432499999999"/>
  </r>
  <r>
    <x v="1"/>
    <s v="KiO3"/>
    <n v="2018"/>
    <n v="6"/>
    <n v="7"/>
    <d v="2018-06-07T00:00:00"/>
    <n v="158"/>
    <s v="Ja"/>
    <s v="Hydropsyche siltalai"/>
    <n v="5604"/>
    <n v="0.76190500000000005"/>
    <n v="1.65"/>
    <n v="1.2571432499999999"/>
  </r>
  <r>
    <x v="56"/>
    <s v="KiO6"/>
    <n v="2015"/>
    <n v="6"/>
    <n v="25"/>
    <d v="2015-06-25T00:00:00"/>
    <n v="176"/>
    <s v="Ja"/>
    <s v="Hydropsyche sp."/>
    <n v="5605"/>
    <n v="0.76190500000000005"/>
    <n v="1.65"/>
    <n v="1.2571432499999999"/>
  </r>
  <r>
    <x v="119"/>
    <s v="KiS7"/>
    <n v="2015"/>
    <n v="6"/>
    <n v="25"/>
    <d v="2015-06-25T00:00:00"/>
    <n v="176"/>
    <s v="Ja"/>
    <s v="Hydropsyche siltalai"/>
    <n v="5604"/>
    <n v="0.76190500000000005"/>
    <n v="1.65"/>
    <n v="1.2571432499999999"/>
  </r>
  <r>
    <x v="120"/>
    <s v="KiW3"/>
    <n v="2015"/>
    <n v="6"/>
    <n v="17"/>
    <d v="2015-06-17T00:00:00"/>
    <n v="168"/>
    <s v="Ja"/>
    <s v="Hydropsyche pellucidula-Gr."/>
    <n v="13023"/>
    <n v="0.76190500000000005"/>
    <n v="1.65"/>
    <n v="1.2571432499999999"/>
  </r>
  <r>
    <x v="5"/>
    <s v="KiW5"/>
    <n v="2018"/>
    <n v="6"/>
    <n v="11"/>
    <d v="2018-06-11T00:00:00"/>
    <n v="162"/>
    <s v="Ja"/>
    <s v="Hydropsyche siltalai"/>
    <n v="5604"/>
    <n v="0.76190500000000005"/>
    <n v="1.65"/>
    <n v="1.2571432499999999"/>
  </r>
  <r>
    <x v="89"/>
    <s v="Auba"/>
    <n v="2006"/>
    <n v="4"/>
    <n v="10"/>
    <d v="2006-04-10T00:00:00"/>
    <n v="100"/>
    <s v="Nein"/>
    <s v="Amphinemura sp."/>
    <n v="4293"/>
    <n v="1.92"/>
    <n v="0.65625"/>
    <n v="1.26"/>
  </r>
  <r>
    <x v="89"/>
    <s v="Auba"/>
    <n v="2006"/>
    <n v="4"/>
    <n v="10"/>
    <d v="2006-04-10T00:00:00"/>
    <n v="100"/>
    <s v="Nein"/>
    <s v="Psychomyia pusilla"/>
    <n v="6661"/>
    <n v="1.92"/>
    <n v="0.65625"/>
    <n v="1.26"/>
  </r>
  <r>
    <x v="22"/>
    <s v="Auba"/>
    <n v="2011"/>
    <n v="3"/>
    <n v="24"/>
    <d v="2011-03-24T00:00:00"/>
    <n v="83"/>
    <s v="Nein"/>
    <s v="Amphinemura sp."/>
    <n v="4293"/>
    <n v="1.92"/>
    <n v="0.65625"/>
    <n v="1.26"/>
  </r>
  <r>
    <x v="106"/>
    <s v="Auba"/>
    <n v="2015"/>
    <n v="3"/>
    <n v="10"/>
    <d v="2015-03-10T00:00:00"/>
    <n v="69"/>
    <s v="Nein"/>
    <s v="Amphinemura sp."/>
    <n v="4293"/>
    <n v="1.92"/>
    <n v="0.65625"/>
    <n v="1.26"/>
  </r>
  <r>
    <x v="207"/>
    <s v="KiW4"/>
    <n v="2013"/>
    <n v="7"/>
    <n v="8"/>
    <d v="2013-07-08T00:00:00"/>
    <n v="189"/>
    <s v="Nein"/>
    <s v="Psychomyia pusilla"/>
    <n v="6661"/>
    <n v="1.92"/>
    <n v="0.65625"/>
    <n v="1.26"/>
  </r>
  <r>
    <x v="189"/>
    <s v="KiW5"/>
    <n v="2015"/>
    <n v="7"/>
    <n v="1"/>
    <d v="2015-07-01T00:00:00"/>
    <n v="182"/>
    <s v="Nein"/>
    <s v="Potamopyrgus antipodarum"/>
    <n v="8251"/>
    <n v="2.4"/>
    <n v="0.52500000000000002"/>
    <n v="1.26"/>
  </r>
  <r>
    <x v="19"/>
    <s v="KiS6"/>
    <n v="2015"/>
    <n v="6"/>
    <n v="26"/>
    <d v="2015-06-26T00:00:00"/>
    <n v="177"/>
    <s v="Ja"/>
    <s v="Leuctra geniculata"/>
    <n v="5237"/>
    <n v="1.344538"/>
    <n v="0.9375"/>
    <n v="1.260504375"/>
  </r>
  <r>
    <x v="225"/>
    <s v="Bieb"/>
    <n v="2015"/>
    <n v="3"/>
    <n v="25"/>
    <d v="2015-03-25T00:00:00"/>
    <n v="84"/>
    <s v="Nein"/>
    <s v="Riolus sp."/>
    <n v="18695"/>
    <n v="3.4285709999999998"/>
    <n v="0.375"/>
    <n v="1.2857141249999999"/>
  </r>
  <r>
    <x v="135"/>
    <s v="Bieb"/>
    <n v="2017"/>
    <n v="6"/>
    <n v="12"/>
    <d v="2017-06-12T00:00:00"/>
    <n v="163"/>
    <s v="Nein"/>
    <s v="Esolus parallelepipedus"/>
    <n v="17820"/>
    <n v="3.4285709999999998"/>
    <n v="0.375"/>
    <n v="1.2857141249999999"/>
  </r>
  <r>
    <x v="135"/>
    <s v="Bieb"/>
    <n v="2017"/>
    <n v="6"/>
    <n v="12"/>
    <d v="2017-06-12T00:00:00"/>
    <n v="163"/>
    <s v="Nein"/>
    <s v="Oreodytes sanmarkii"/>
    <n v="18616"/>
    <n v="3.4285709999999998"/>
    <n v="0.375"/>
    <n v="1.2857141249999999"/>
  </r>
  <r>
    <x v="249"/>
    <s v="KiO2"/>
    <n v="2013"/>
    <n v="7"/>
    <n v="8"/>
    <d v="2013-07-08T00:00:00"/>
    <n v="189"/>
    <s v="Nein"/>
    <s v="Elmis aenea/maugetii/rietscheli/rioloides"/>
    <n v="20171"/>
    <n v="3.4285709999999998"/>
    <n v="0.375"/>
    <n v="1.2857141249999999"/>
  </r>
  <r>
    <x v="124"/>
    <s v="KiO3"/>
    <n v="2017"/>
    <n v="3"/>
    <n v="28"/>
    <d v="2017-03-28T00:00:00"/>
    <n v="87"/>
    <s v="Nein"/>
    <s v="Athripsodes cinereus"/>
    <n v="4369"/>
    <n v="1.142857"/>
    <n v="1.125"/>
    <n v="1.2857141249999999"/>
  </r>
  <r>
    <x v="186"/>
    <s v="KiO3"/>
    <n v="2018"/>
    <n v="3"/>
    <n v="9"/>
    <d v="2018-03-09T00:00:00"/>
    <n v="68"/>
    <s v="Nein"/>
    <s v="Esolus parallelepipedus"/>
    <n v="17820"/>
    <n v="3.4285709999999998"/>
    <n v="0.375"/>
    <n v="1.2857141249999999"/>
  </r>
  <r>
    <x v="245"/>
    <s v="KiW6"/>
    <n v="2014"/>
    <n v="6"/>
    <n v="16"/>
    <d v="2014-06-16T00:00:00"/>
    <n v="167"/>
    <s v="Nein"/>
    <s v="Esolus parallelepipedus"/>
    <n v="17820"/>
    <n v="3.4285709999999998"/>
    <n v="0.375"/>
    <n v="1.2857141249999999"/>
  </r>
  <r>
    <x v="114"/>
    <s v="Bieb"/>
    <n v="2008"/>
    <n v="4"/>
    <n v="24"/>
    <d v="2008-04-24T00:00:00"/>
    <n v="115"/>
    <s v="Ja"/>
    <s v="Clinocerinae Gen. sp."/>
    <n v="19847"/>
    <n v="1.714286"/>
    <n v="0.75"/>
    <n v="1.2857145000000001"/>
  </r>
  <r>
    <x v="114"/>
    <s v="Bieb"/>
    <n v="2008"/>
    <n v="4"/>
    <n v="24"/>
    <d v="2008-04-24T00:00:00"/>
    <n v="115"/>
    <s v="Ja"/>
    <s v="Serratella ignita"/>
    <n v="5131"/>
    <n v="1.714286"/>
    <n v="0.75"/>
    <n v="1.2857145000000001"/>
  </r>
  <r>
    <x v="114"/>
    <s v="Bieb"/>
    <n v="2008"/>
    <n v="4"/>
    <n v="24"/>
    <d v="2008-04-24T00:00:00"/>
    <n v="115"/>
    <s v="Ja"/>
    <s v="Torleya major"/>
    <n v="7083"/>
    <n v="1.714286"/>
    <n v="0.75"/>
    <n v="1.2857145000000001"/>
  </r>
  <r>
    <x v="115"/>
    <s v="Bieb"/>
    <n v="2009"/>
    <n v="4"/>
    <n v="8"/>
    <d v="2009-04-08T00:00:00"/>
    <n v="98"/>
    <s v="Ja"/>
    <s v="Nemoura sp."/>
    <n v="6108"/>
    <n v="1.959184"/>
    <n v="0.65625"/>
    <n v="1.2857145000000001"/>
  </r>
  <r>
    <x v="47"/>
    <s v="Auba"/>
    <n v="2005"/>
    <n v="6"/>
    <n v="6"/>
    <d v="2005-06-06T00:00:00"/>
    <n v="157"/>
    <s v="Nein"/>
    <s v="Silo sp."/>
    <n v="6836"/>
    <n v="1.371429"/>
    <n v="0.9375"/>
    <n v="1.2857146875000001"/>
  </r>
  <r>
    <x v="170"/>
    <s v="KiW2"/>
    <n v="2010"/>
    <n v="6"/>
    <n v="25"/>
    <d v="2010-06-25T00:00:00"/>
    <n v="176"/>
    <s v="Nein"/>
    <s v="Bithynia tentaculata"/>
    <n v="4462"/>
    <n v="1.371429"/>
    <n v="0.9375"/>
    <n v="1.2857146875000001"/>
  </r>
  <r>
    <x v="170"/>
    <s v="KiW2"/>
    <n v="2010"/>
    <n v="6"/>
    <n v="25"/>
    <d v="2010-06-25T00:00:00"/>
    <n v="176"/>
    <s v="Nein"/>
    <s v="Lype reducta"/>
    <n v="5921"/>
    <n v="1.371429"/>
    <n v="0.9375"/>
    <n v="1.2857146875000001"/>
  </r>
  <r>
    <x v="57"/>
    <s v="KiS7"/>
    <n v="2016"/>
    <n v="6"/>
    <n v="30"/>
    <d v="2016-06-30T00:00:00"/>
    <n v="182"/>
    <s v="Ja"/>
    <s v="Hydrachnidia Gen. sp."/>
    <n v="8825"/>
    <n v="10.389609999999999"/>
    <n v="0.125"/>
    <n v="1.2987012499999999"/>
  </r>
  <r>
    <x v="221"/>
    <s v="KiW3"/>
    <n v="2010"/>
    <n v="6"/>
    <n v="28"/>
    <d v="2010-06-28T00:00:00"/>
    <n v="179"/>
    <s v="Nein"/>
    <s v="Psychomyia pusilla"/>
    <n v="6661"/>
    <n v="1.9862070000000001"/>
    <n v="0.65625"/>
    <n v="1.30344834375"/>
  </r>
  <r>
    <x v="18"/>
    <s v="Bieb"/>
    <n v="2010"/>
    <n v="3"/>
    <n v="16"/>
    <d v="2010-03-16T00:00:00"/>
    <n v="75"/>
    <s v="Ja"/>
    <s v="Elmis aenea/maugetii/rietscheli/rioloides"/>
    <n v="20171"/>
    <n v="3.4782609999999998"/>
    <n v="0.375"/>
    <n v="1.3043478749999999"/>
  </r>
  <r>
    <x v="66"/>
    <s v="KiS2"/>
    <n v="2016"/>
    <n v="7"/>
    <n v="13"/>
    <d v="2016-07-13T00:00:00"/>
    <n v="195"/>
    <s v="Nein"/>
    <s v="Caenis robusta"/>
    <n v="4527"/>
    <n v="2.1818179999999998"/>
    <n v="0.6"/>
    <n v="1.3090907999999999"/>
  </r>
  <r>
    <x v="9"/>
    <s v="Auba"/>
    <n v="2013"/>
    <n v="3"/>
    <n v="20"/>
    <d v="2013-03-20T00:00:00"/>
    <n v="79"/>
    <s v="Nein"/>
    <s v="Polycentropus flavomaculatus ssp."/>
    <n v="21659"/>
    <n v="1"/>
    <n v="1.3125"/>
    <n v="1.3125"/>
  </r>
  <r>
    <x v="92"/>
    <s v="KiO1"/>
    <n v="2016"/>
    <n v="7"/>
    <n v="13"/>
    <d v="2016-07-13T00:00:00"/>
    <n v="195"/>
    <s v="Nein"/>
    <s v="Psychomyia pusilla"/>
    <n v="6661"/>
    <n v="2"/>
    <n v="0.65625"/>
    <n v="1.3125"/>
  </r>
  <r>
    <x v="106"/>
    <s v="Auba"/>
    <n v="2015"/>
    <n v="3"/>
    <n v="10"/>
    <d v="2015-03-10T00:00:00"/>
    <n v="69"/>
    <s v="Nein"/>
    <s v="Pisidium sp."/>
    <n v="6425"/>
    <n v="1.92"/>
    <n v="0.6875"/>
    <n v="1.3199999999999998"/>
  </r>
  <r>
    <x v="58"/>
    <s v="KiW1"/>
    <n v="2011"/>
    <n v="4"/>
    <n v="20"/>
    <d v="2011-04-20T00:00:00"/>
    <n v="110"/>
    <s v="Nein"/>
    <s v="Pisidium sp."/>
    <n v="6425"/>
    <n v="1.92"/>
    <n v="0.6875"/>
    <n v="1.3199999999999998"/>
  </r>
  <r>
    <x v="207"/>
    <s v="KiW4"/>
    <n v="2013"/>
    <n v="7"/>
    <n v="8"/>
    <d v="2013-07-08T00:00:00"/>
    <n v="189"/>
    <s v="Nein"/>
    <s v="Pisidium sp."/>
    <n v="6425"/>
    <n v="1.92"/>
    <n v="0.6875"/>
    <n v="1.3199999999999998"/>
  </r>
  <r>
    <x v="59"/>
    <s v="Auba"/>
    <n v="2001"/>
    <n v="6"/>
    <n v="21"/>
    <d v="2001-06-21T00:00:00"/>
    <n v="172"/>
    <s v="Nein"/>
    <s v="Hydropsyche fulvipes"/>
    <n v="5596"/>
    <n v="0.8"/>
    <n v="1.65"/>
    <n v="1.32"/>
  </r>
  <r>
    <x v="89"/>
    <s v="Auba"/>
    <n v="2006"/>
    <n v="4"/>
    <n v="10"/>
    <d v="2006-04-10T00:00:00"/>
    <n v="100"/>
    <s v="Nein"/>
    <s v="Hydropsyche pellucidula-Gr."/>
    <n v="13023"/>
    <n v="0.8"/>
    <n v="1.65"/>
    <n v="1.32"/>
  </r>
  <r>
    <x v="90"/>
    <s v="Auba"/>
    <n v="2017"/>
    <n v="6"/>
    <n v="12"/>
    <d v="2017-06-12T00:00:00"/>
    <n v="163"/>
    <s v="Nein"/>
    <s v="Hydropsyche siltalai"/>
    <n v="5604"/>
    <n v="0.8"/>
    <n v="1.65"/>
    <n v="1.32"/>
  </r>
  <r>
    <x v="72"/>
    <s v="Bieb"/>
    <n v="2001"/>
    <n v="4"/>
    <n v="26"/>
    <d v="2001-04-26T00:00:00"/>
    <n v="116"/>
    <s v="Nein"/>
    <s v="Hydropsyche siltalai"/>
    <n v="5604"/>
    <n v="0.8"/>
    <n v="1.65"/>
    <n v="1.32"/>
  </r>
  <r>
    <x v="11"/>
    <s v="Bieb"/>
    <n v="2001"/>
    <n v="8"/>
    <n v="30"/>
    <d v="2001-08-30T00:00:00"/>
    <n v="242"/>
    <s v="Nein"/>
    <s v="Hydropsyche siltalai"/>
    <n v="5604"/>
    <n v="0.8"/>
    <n v="1.65"/>
    <n v="1.32"/>
  </r>
  <r>
    <x v="134"/>
    <s v="Bieb"/>
    <n v="2014"/>
    <n v="6"/>
    <n v="17"/>
    <d v="2014-06-17T00:00:00"/>
    <n v="168"/>
    <s v="Nein"/>
    <s v="Hydropsyche siltalai"/>
    <n v="5604"/>
    <n v="0.8"/>
    <n v="1.65"/>
    <n v="1.32"/>
  </r>
  <r>
    <x v="205"/>
    <s v="Bieb"/>
    <n v="2018"/>
    <n v="6"/>
    <n v="15"/>
    <d v="2018-06-15T00:00:00"/>
    <n v="166"/>
    <s v="Nein"/>
    <s v="Hydropsyche siltalai"/>
    <n v="5604"/>
    <n v="0.8"/>
    <n v="1.65"/>
    <n v="1.32"/>
  </r>
  <r>
    <x v="14"/>
    <s v="Bieb"/>
    <n v="2019"/>
    <n v="4"/>
    <n v="2"/>
    <d v="2019-04-02T00:00:00"/>
    <n v="92"/>
    <s v="Nein"/>
    <s v="Hydropsyche dinarica"/>
    <n v="5594"/>
    <n v="0.8"/>
    <n v="1.65"/>
    <n v="1.32"/>
  </r>
  <r>
    <x v="61"/>
    <s v="KiO1"/>
    <n v="2013"/>
    <n v="7"/>
    <n v="2"/>
    <d v="2013-07-02T00:00:00"/>
    <n v="183"/>
    <s v="Nein"/>
    <s v="Hydropsyche contubernalis ssp."/>
    <n v="5592"/>
    <n v="0.8"/>
    <n v="1.65"/>
    <n v="1.32"/>
  </r>
  <r>
    <x v="138"/>
    <s v="KiO2"/>
    <n v="2014"/>
    <n v="6"/>
    <n v="12"/>
    <d v="2014-06-12T00:00:00"/>
    <n v="163"/>
    <s v="Nein"/>
    <s v="Hydropsyche pellucidula-Gr."/>
    <n v="13023"/>
    <n v="0.8"/>
    <n v="1.65"/>
    <n v="1.32"/>
  </r>
  <r>
    <x v="247"/>
    <s v="KiO3"/>
    <n v="2010"/>
    <n v="6"/>
    <n v="28"/>
    <d v="2010-06-28T00:00:00"/>
    <n v="179"/>
    <s v="Nein"/>
    <s v="Hydropsyche siltalai"/>
    <n v="5604"/>
    <n v="0.8"/>
    <n v="1.65"/>
    <n v="1.32"/>
  </r>
  <r>
    <x v="201"/>
    <s v="KiO3"/>
    <n v="2012"/>
    <n v="7"/>
    <n v="12"/>
    <d v="2012-07-12T00:00:00"/>
    <n v="194"/>
    <s v="Nein"/>
    <s v="Hydropsyche sp."/>
    <n v="5605"/>
    <n v="0.8"/>
    <n v="1.65"/>
    <n v="1.32"/>
  </r>
  <r>
    <x v="250"/>
    <s v="KiO3"/>
    <n v="2013"/>
    <n v="7"/>
    <n v="1"/>
    <d v="2013-07-01T00:00:00"/>
    <n v="182"/>
    <s v="Nein"/>
    <s v="Hydropsyche pellucidula-Gr."/>
    <n v="13023"/>
    <n v="0.8"/>
    <n v="1.65"/>
    <n v="1.32"/>
  </r>
  <r>
    <x v="250"/>
    <s v="KiO3"/>
    <n v="2013"/>
    <n v="7"/>
    <n v="1"/>
    <d v="2013-07-01T00:00:00"/>
    <n v="182"/>
    <s v="Nein"/>
    <s v="Hydropsyche sp."/>
    <n v="5605"/>
    <n v="0.8"/>
    <n v="1.65"/>
    <n v="1.32"/>
  </r>
  <r>
    <x v="62"/>
    <s v="KiO4"/>
    <n v="2012"/>
    <n v="6"/>
    <n v="27"/>
    <d v="2012-06-27T00:00:00"/>
    <n v="179"/>
    <s v="Nein"/>
    <s v="Hydropsyche sp."/>
    <n v="5605"/>
    <n v="0.8"/>
    <n v="1.65"/>
    <n v="1.32"/>
  </r>
  <r>
    <x v="144"/>
    <s v="KiO5"/>
    <n v="2011"/>
    <n v="7"/>
    <n v="12"/>
    <d v="2011-07-12T00:00:00"/>
    <n v="193"/>
    <s v="Nein"/>
    <s v="Hydropsyche pellucidula-Gr."/>
    <n v="13023"/>
    <n v="0.8"/>
    <n v="1.65"/>
    <n v="1.32"/>
  </r>
  <r>
    <x v="148"/>
    <s v="KiO6"/>
    <n v="2014"/>
    <n v="6"/>
    <n v="4"/>
    <d v="2014-06-04T00:00:00"/>
    <n v="155"/>
    <s v="Nein"/>
    <s v="Hydropsyche pellucidula-Gr."/>
    <n v="13023"/>
    <n v="0.8"/>
    <n v="1.65"/>
    <n v="1.32"/>
  </r>
  <r>
    <x v="86"/>
    <s v="KiO6"/>
    <n v="2018"/>
    <n v="6"/>
    <n v="6"/>
    <d v="2018-06-06T00:00:00"/>
    <n v="157"/>
    <s v="Nein"/>
    <s v="Hydropsyche siltalai"/>
    <n v="5604"/>
    <n v="0.8"/>
    <n v="1.65"/>
    <n v="1.32"/>
  </r>
  <r>
    <x v="51"/>
    <s v="KiS2"/>
    <n v="2014"/>
    <n v="6"/>
    <n v="10"/>
    <d v="2014-06-10T00:00:00"/>
    <n v="161"/>
    <s v="Nein"/>
    <s v="Hydropsyche sp."/>
    <n v="5605"/>
    <n v="0.8"/>
    <n v="1.65"/>
    <n v="1.32"/>
  </r>
  <r>
    <x v="154"/>
    <s v="KiS3"/>
    <n v="2013"/>
    <n v="7"/>
    <n v="2"/>
    <d v="2013-07-02T00:00:00"/>
    <n v="183"/>
    <s v="Nein"/>
    <s v="Hydropsyche sp."/>
    <n v="5605"/>
    <n v="0.8"/>
    <n v="1.65"/>
    <n v="1.32"/>
  </r>
  <r>
    <x v="155"/>
    <s v="KiS3"/>
    <n v="2016"/>
    <n v="7"/>
    <n v="12"/>
    <d v="2016-07-12T00:00:00"/>
    <n v="194"/>
    <s v="Nein"/>
    <s v="Hydropsyche pellucidula-Gr."/>
    <n v="13023"/>
    <n v="0.8"/>
    <n v="1.65"/>
    <n v="1.32"/>
  </r>
  <r>
    <x v="227"/>
    <s v="KiS4"/>
    <n v="2010"/>
    <n v="6"/>
    <n v="23"/>
    <d v="2010-06-23T00:00:00"/>
    <n v="174"/>
    <s v="Nein"/>
    <s v="Hydropsyche siltalai"/>
    <n v="5604"/>
    <n v="0.8"/>
    <n v="1.65"/>
    <n v="1.32"/>
  </r>
  <r>
    <x v="98"/>
    <s v="KiS4"/>
    <n v="2013"/>
    <n v="7"/>
    <n v="8"/>
    <d v="2013-07-08T00:00:00"/>
    <n v="189"/>
    <s v="Nein"/>
    <s v="Hydropsyche sp."/>
    <n v="5605"/>
    <n v="0.8"/>
    <n v="1.65"/>
    <n v="1.32"/>
  </r>
  <r>
    <x v="31"/>
    <s v="KiS6"/>
    <n v="2013"/>
    <n v="7"/>
    <n v="4"/>
    <d v="2013-07-04T00:00:00"/>
    <n v="185"/>
    <s v="Nein"/>
    <s v="Hydropsyche pellucidula-Gr."/>
    <n v="13023"/>
    <n v="0.8"/>
    <n v="1.65"/>
    <n v="1.32"/>
  </r>
  <r>
    <x v="162"/>
    <s v="KiS7"/>
    <n v="2014"/>
    <n v="6"/>
    <n v="4"/>
    <d v="2014-06-04T00:00:00"/>
    <n v="155"/>
    <s v="Nein"/>
    <s v="Hydropsyche siltalai"/>
    <n v="5604"/>
    <n v="0.8"/>
    <n v="1.65"/>
    <n v="1.32"/>
  </r>
  <r>
    <x v="76"/>
    <s v="KiW1"/>
    <n v="2013"/>
    <n v="4"/>
    <n v="9"/>
    <d v="2013-04-09T00:00:00"/>
    <n v="99"/>
    <s v="Nein"/>
    <s v="Hydropsyche siltalai"/>
    <n v="5604"/>
    <n v="0.8"/>
    <n v="1.65"/>
    <n v="1.32"/>
  </r>
  <r>
    <x v="167"/>
    <s v="KiW1"/>
    <n v="2016"/>
    <n v="4"/>
    <n v="25"/>
    <d v="2016-04-25T00:00:00"/>
    <n v="116"/>
    <s v="Nein"/>
    <s v="Hydropsyche siltalai"/>
    <n v="5604"/>
    <n v="0.8"/>
    <n v="1.65"/>
    <n v="1.32"/>
  </r>
  <r>
    <x v="77"/>
    <s v="KiW2"/>
    <n v="2013"/>
    <n v="7"/>
    <n v="2"/>
    <d v="2013-07-02T00:00:00"/>
    <n v="183"/>
    <s v="Nein"/>
    <s v="Hydropsyche contubernalis ssp."/>
    <n v="5592"/>
    <n v="0.8"/>
    <n v="1.65"/>
    <n v="1.32"/>
  </r>
  <r>
    <x v="243"/>
    <s v="KiW2"/>
    <n v="2019"/>
    <n v="6"/>
    <n v="19"/>
    <d v="2019-06-19T00:00:00"/>
    <n v="170"/>
    <s v="Nein"/>
    <s v="Hydropsyche pellucidula-Gr."/>
    <n v="13023"/>
    <n v="0.8"/>
    <n v="1.65"/>
    <n v="1.32"/>
  </r>
  <r>
    <x v="108"/>
    <s v="KiW3"/>
    <n v="2013"/>
    <n v="7"/>
    <n v="8"/>
    <d v="2013-07-08T00:00:00"/>
    <n v="189"/>
    <s v="Nein"/>
    <s v="Hydropsyche pellucidula-Gr."/>
    <n v="13023"/>
    <n v="0.8"/>
    <n v="1.65"/>
    <n v="1.32"/>
  </r>
  <r>
    <x v="223"/>
    <s v="KiW3"/>
    <n v="2016"/>
    <n v="7"/>
    <n v="12"/>
    <d v="2016-07-12T00:00:00"/>
    <n v="194"/>
    <s v="Nein"/>
    <s v="Hydropsyche contubernalis ssp."/>
    <n v="5592"/>
    <n v="0.8"/>
    <n v="1.65"/>
    <n v="1.32"/>
  </r>
  <r>
    <x v="15"/>
    <s v="KiW6"/>
    <n v="2016"/>
    <n v="7"/>
    <n v="1"/>
    <d v="2016-07-01T00:00:00"/>
    <n v="183"/>
    <s v="Nein"/>
    <s v="Hydropsyche pellucidula-Gr."/>
    <n v="13023"/>
    <n v="0.8"/>
    <n v="1.65"/>
    <n v="1.32"/>
  </r>
  <r>
    <x v="179"/>
    <s v="KiW7"/>
    <n v="2016"/>
    <n v="7"/>
    <n v="1"/>
    <d v="2016-07-01T00:00:00"/>
    <n v="183"/>
    <s v="Nein"/>
    <s v="Hydropsyche siltalai"/>
    <n v="5604"/>
    <n v="0.8"/>
    <n v="1.65"/>
    <n v="1.32"/>
  </r>
  <r>
    <x v="179"/>
    <s v="KiW7"/>
    <n v="2016"/>
    <n v="7"/>
    <n v="1"/>
    <d v="2016-07-01T00:00:00"/>
    <n v="183"/>
    <s v="Nein"/>
    <s v="Hydropsyche sp."/>
    <n v="5605"/>
    <n v="0.8"/>
    <n v="1.65"/>
    <n v="1.32"/>
  </r>
  <r>
    <x v="251"/>
    <s v="KiW7"/>
    <n v="2019"/>
    <n v="6"/>
    <n v="14"/>
    <d v="2019-06-14T00:00:00"/>
    <n v="165"/>
    <s v="Nein"/>
    <s v="Hydropsyche siltalai"/>
    <n v="5604"/>
    <n v="0.8"/>
    <n v="1.65"/>
    <n v="1.32"/>
  </r>
  <r>
    <x v="198"/>
    <s v="KiW7"/>
    <n v="2015"/>
    <n v="6"/>
    <n v="26"/>
    <d v="2015-06-26T00:00:00"/>
    <n v="177"/>
    <s v="Nein"/>
    <s v="Cyrnus trimaculatus"/>
    <n v="4877"/>
    <n v="1.4117649999999999"/>
    <n v="0.9375"/>
    <n v="1.3235296875"/>
  </r>
  <r>
    <x v="198"/>
    <s v="KiW7"/>
    <n v="2015"/>
    <n v="6"/>
    <n v="26"/>
    <d v="2015-06-26T00:00:00"/>
    <n v="177"/>
    <s v="Nein"/>
    <s v="Lepidostoma basale"/>
    <n v="5713"/>
    <n v="1.4117649999999999"/>
    <n v="0.9375"/>
    <n v="1.3235296875"/>
  </r>
  <r>
    <x v="47"/>
    <s v="Auba"/>
    <n v="2005"/>
    <n v="6"/>
    <n v="6"/>
    <d v="2005-06-06T00:00:00"/>
    <n v="157"/>
    <s v="Nein"/>
    <s v="Oreodytes sanmarkii"/>
    <n v="18616"/>
    <n v="3.5428570000000001"/>
    <n v="0.375"/>
    <n v="1.3285713750000001"/>
  </r>
  <r>
    <x v="221"/>
    <s v="KiW3"/>
    <n v="2010"/>
    <n v="6"/>
    <n v="28"/>
    <d v="2010-06-28T00:00:00"/>
    <n v="179"/>
    <s v="Nein"/>
    <s v="Serratella ignita"/>
    <n v="5131"/>
    <n v="1.7931029999999999"/>
    <n v="0.75"/>
    <n v="1.3448272499999998"/>
  </r>
  <r>
    <x v="36"/>
    <s v="KiO7"/>
    <n v="2012"/>
    <n v="6"/>
    <n v="26"/>
    <d v="2012-06-26T00:00:00"/>
    <n v="178"/>
    <s v="Nein"/>
    <s v="Polycentropus flavomaculatus ssp."/>
    <n v="21659"/>
    <n v="1.0285709999999999"/>
    <n v="1.3125"/>
    <n v="1.3499994375"/>
  </r>
  <r>
    <x v="127"/>
    <s v="Auba"/>
    <n v="2007"/>
    <n v="7"/>
    <n v="12"/>
    <d v="2007-07-12T00:00:00"/>
    <n v="193"/>
    <s v="Nein"/>
    <s v="Athripsodes sp."/>
    <n v="4371"/>
    <n v="1.2"/>
    <n v="1.125"/>
    <n v="1.3499999999999999"/>
  </r>
  <r>
    <x v="40"/>
    <s v="Bieb"/>
    <n v="2006"/>
    <n v="7"/>
    <n v="13"/>
    <d v="2006-07-13T00:00:00"/>
    <n v="194"/>
    <s v="Nein"/>
    <s v="Ancylus fluviatilis"/>
    <n v="4310"/>
    <n v="1.2"/>
    <n v="1.125"/>
    <n v="1.3499999999999999"/>
  </r>
  <r>
    <x v="40"/>
    <s v="Bieb"/>
    <n v="2006"/>
    <n v="7"/>
    <n v="13"/>
    <d v="2006-07-13T00:00:00"/>
    <n v="194"/>
    <s v="Nein"/>
    <s v="Athripsodes sp."/>
    <n v="4371"/>
    <n v="1.2"/>
    <n v="1.125"/>
    <n v="1.3499999999999999"/>
  </r>
  <r>
    <x v="227"/>
    <s v="KiS4"/>
    <n v="2010"/>
    <n v="6"/>
    <n v="23"/>
    <d v="2010-06-23T00:00:00"/>
    <n v="174"/>
    <s v="Nein"/>
    <s v="Baetis sp."/>
    <n v="4419"/>
    <n v="1.44"/>
    <n v="0.9375"/>
    <n v="1.3499999999999999"/>
  </r>
  <r>
    <x v="48"/>
    <s v="KiS5"/>
    <n v="2016"/>
    <n v="7"/>
    <n v="15"/>
    <d v="2016-07-15T00:00:00"/>
    <n v="197"/>
    <s v="Nein"/>
    <s v="Ancylus fluviatilis"/>
    <n v="4310"/>
    <n v="1.2"/>
    <n v="1.125"/>
    <n v="1.3499999999999999"/>
  </r>
  <r>
    <x v="183"/>
    <s v="KiO6"/>
    <n v="2011"/>
    <n v="7"/>
    <n v="26"/>
    <d v="2011-07-26T00:00:00"/>
    <n v="207"/>
    <s v="Nein"/>
    <s v="Esolus parallelepipedus"/>
    <n v="17820"/>
    <n v="3.6"/>
    <n v="0.375"/>
    <n v="1.35"/>
  </r>
  <r>
    <x v="252"/>
    <s v="KiS2"/>
    <n v="2011"/>
    <n v="7"/>
    <n v="4"/>
    <d v="2011-07-04T00:00:00"/>
    <n v="185"/>
    <s v="Nein"/>
    <s v="Corophium sp."/>
    <n v="4750"/>
    <n v="1.8"/>
    <n v="0.75"/>
    <n v="1.35"/>
  </r>
  <r>
    <x v="201"/>
    <s v="KiO3"/>
    <n v="2012"/>
    <n v="7"/>
    <n v="12"/>
    <d v="2012-07-12T00:00:00"/>
    <n v="194"/>
    <s v="Nein"/>
    <s v="Corixidae Gen. sp."/>
    <n v="8491"/>
    <n v="2.0571429999999999"/>
    <n v="0.65625"/>
    <n v="1.3500000937499999"/>
  </r>
  <r>
    <x v="253"/>
    <s v="KiO3"/>
    <n v="2008"/>
    <n v="4"/>
    <n v="28"/>
    <d v="2008-04-28T00:00:00"/>
    <n v="119"/>
    <s v="Ja"/>
    <s v="Baetidae Gen. sp."/>
    <n v="4380"/>
    <n v="1.4436089999999999"/>
    <n v="0.9375"/>
    <n v="1.3533834375"/>
  </r>
  <r>
    <x v="253"/>
    <s v="KiO3"/>
    <n v="2008"/>
    <n v="4"/>
    <n v="28"/>
    <d v="2008-04-28T00:00:00"/>
    <n v="119"/>
    <s v="Ja"/>
    <s v="Baetis vardarensis"/>
    <n v="4425"/>
    <n v="1.4436089999999999"/>
    <n v="0.9375"/>
    <n v="1.3533834375"/>
  </r>
  <r>
    <x v="253"/>
    <s v="KiO3"/>
    <n v="2008"/>
    <n v="4"/>
    <n v="28"/>
    <d v="2008-04-28T00:00:00"/>
    <n v="119"/>
    <s v="Ja"/>
    <s v="Leuctra sp."/>
    <n v="5790"/>
    <n v="1.4436089999999999"/>
    <n v="0.9375"/>
    <n v="1.3533834375"/>
  </r>
  <r>
    <x v="253"/>
    <s v="KiO3"/>
    <n v="2008"/>
    <n v="4"/>
    <n v="28"/>
    <d v="2008-04-28T00:00:00"/>
    <n v="119"/>
    <s v="Ja"/>
    <s v="Orectochilus villosus"/>
    <n v="18613"/>
    <n v="1.4436089999999999"/>
    <n v="0.9375"/>
    <n v="1.3533834375"/>
  </r>
  <r>
    <x v="206"/>
    <s v="Auba"/>
    <n v="2019"/>
    <n v="4"/>
    <n v="2"/>
    <d v="2019-04-02T00:00:00"/>
    <n v="92"/>
    <s v="Ja"/>
    <s v="Limnius volckmari"/>
    <n v="18421"/>
    <n v="2.077922"/>
    <n v="0.65625"/>
    <n v="1.3636363124999999"/>
  </r>
  <r>
    <x v="180"/>
    <s v="KiW6"/>
    <n v="2013"/>
    <n v="7"/>
    <n v="4"/>
    <d v="2013-07-04T00:00:00"/>
    <n v="185"/>
    <s v="Nein"/>
    <s v="Psychomyia pusilla"/>
    <n v="6661"/>
    <n v="2.086957"/>
    <n v="0.65625"/>
    <n v="1.3695655312499999"/>
  </r>
  <r>
    <x v="38"/>
    <s v="Auba"/>
    <n v="2008"/>
    <n v="4"/>
    <n v="23"/>
    <d v="2008-04-23T00:00:00"/>
    <n v="114"/>
    <s v="Ja"/>
    <s v="Clinocerinae Gen. sp."/>
    <n v="19847"/>
    <n v="1.8285709999999999"/>
    <n v="0.75"/>
    <n v="1.3714282499999999"/>
  </r>
  <r>
    <x v="36"/>
    <s v="KiO7"/>
    <n v="2012"/>
    <n v="6"/>
    <n v="26"/>
    <d v="2012-06-26T00:00:00"/>
    <n v="178"/>
    <s v="Nein"/>
    <s v="Brychius elevatus"/>
    <n v="17593"/>
    <n v="1.8285709999999999"/>
    <n v="0.75"/>
    <n v="1.3714282499999999"/>
  </r>
  <r>
    <x v="38"/>
    <s v="Auba"/>
    <n v="2008"/>
    <n v="4"/>
    <n v="23"/>
    <d v="2008-04-23T00:00:00"/>
    <n v="114"/>
    <s v="Ja"/>
    <s v="Ecdyonurus venosus-Gr."/>
    <n v="5059"/>
    <n v="0.91428600000000004"/>
    <n v="1.5"/>
    <n v="1.371429"/>
  </r>
  <r>
    <x v="128"/>
    <s v="Auba"/>
    <n v="2014"/>
    <n v="3"/>
    <n v="11"/>
    <d v="2014-03-11T00:00:00"/>
    <n v="70"/>
    <s v="Nein"/>
    <s v="Pisidium sp."/>
    <n v="6425"/>
    <n v="2"/>
    <n v="0.6875"/>
    <n v="1.375"/>
  </r>
  <r>
    <x v="79"/>
    <s v="Auba"/>
    <n v="2008"/>
    <n v="6"/>
    <n v="23"/>
    <d v="2008-06-23T00:00:00"/>
    <n v="175"/>
    <s v="Ja"/>
    <s v="Limnius volckmari"/>
    <n v="18421"/>
    <n v="2.10989"/>
    <n v="0.65625"/>
    <n v="1.3846153125"/>
  </r>
  <r>
    <x v="173"/>
    <s v="KiW2"/>
    <n v="2016"/>
    <n v="7"/>
    <n v="12"/>
    <d v="2016-07-12T00:00:00"/>
    <n v="194"/>
    <s v="Nein"/>
    <s v="Ephemerella sp."/>
    <n v="5137"/>
    <n v="1.8461540000000001"/>
    <n v="0.75"/>
    <n v="1.3846155"/>
  </r>
  <r>
    <x v="50"/>
    <s v="Bieb"/>
    <n v="2016"/>
    <n v="6"/>
    <n v="21"/>
    <d v="2016-06-21T00:00:00"/>
    <n v="173"/>
    <s v="Nein"/>
    <s v="Baetis vernus"/>
    <n v="4427"/>
    <n v="1.5"/>
    <n v="0.9375"/>
    <n v="1.40625"/>
  </r>
  <r>
    <x v="50"/>
    <s v="Bieb"/>
    <n v="2016"/>
    <n v="6"/>
    <n v="21"/>
    <d v="2016-06-21T00:00:00"/>
    <n v="173"/>
    <s v="Nein"/>
    <s v="Goeridae Gen. sp."/>
    <n v="9981"/>
    <n v="1.5"/>
    <n v="0.9375"/>
    <n v="1.40625"/>
  </r>
  <r>
    <x v="50"/>
    <s v="Bieb"/>
    <n v="2016"/>
    <n v="6"/>
    <n v="21"/>
    <d v="2016-06-21T00:00:00"/>
    <n v="173"/>
    <s v="Nein"/>
    <s v="Orectochilus villosus"/>
    <n v="18613"/>
    <n v="1.5"/>
    <n v="0.9375"/>
    <n v="1.40625"/>
  </r>
  <r>
    <x v="64"/>
    <s v="KiO4"/>
    <n v="2016"/>
    <n v="7"/>
    <n v="5"/>
    <d v="2016-07-05T00:00:00"/>
    <n v="187"/>
    <s v="Nein"/>
    <s v="Hydroptila sp."/>
    <n v="5616"/>
    <n v="3"/>
    <n v="0.46875"/>
    <n v="1.40625"/>
  </r>
  <r>
    <x v="203"/>
    <s v="Auba"/>
    <n v="2012"/>
    <n v="3"/>
    <n v="19"/>
    <d v="2012-03-19T00:00:00"/>
    <n v="79"/>
    <s v="Nein"/>
    <s v="Glossosoma sp."/>
    <n v="5316"/>
    <n v="1.5157890000000001"/>
    <n v="0.9375"/>
    <n v="1.4210521875"/>
  </r>
  <r>
    <x v="203"/>
    <s v="Auba"/>
    <n v="2012"/>
    <n v="3"/>
    <n v="19"/>
    <d v="2012-03-19T00:00:00"/>
    <n v="79"/>
    <s v="Nein"/>
    <s v="Leuctra nigra"/>
    <n v="5779"/>
    <n v="1.5157890000000001"/>
    <n v="0.9375"/>
    <n v="1.4210521875"/>
  </r>
  <r>
    <x v="203"/>
    <s v="Auba"/>
    <n v="2012"/>
    <n v="3"/>
    <n v="19"/>
    <d v="2012-03-19T00:00:00"/>
    <n v="79"/>
    <s v="Nein"/>
    <s v="Lype reducta"/>
    <n v="5921"/>
    <n v="1.5157890000000001"/>
    <n v="0.9375"/>
    <n v="1.4210521875"/>
  </r>
  <r>
    <x v="203"/>
    <s v="Auba"/>
    <n v="2012"/>
    <n v="3"/>
    <n v="19"/>
    <d v="2012-03-19T00:00:00"/>
    <n v="79"/>
    <s v="Nein"/>
    <s v="Silo piceus"/>
    <n v="6835"/>
    <n v="1.5157890000000001"/>
    <n v="0.9375"/>
    <n v="1.4210521875"/>
  </r>
  <r>
    <x v="78"/>
    <s v="Bieb"/>
    <n v="2011"/>
    <n v="7"/>
    <n v="25"/>
    <d v="2011-07-25T00:00:00"/>
    <n v="206"/>
    <s v="Nein"/>
    <s v="Goeridae Gen. sp."/>
    <n v="9981"/>
    <n v="1.5157890000000001"/>
    <n v="0.9375"/>
    <n v="1.4210521875"/>
  </r>
  <r>
    <x v="231"/>
    <s v="KiW1"/>
    <n v="2010"/>
    <n v="4"/>
    <n v="26"/>
    <d v="2010-04-26T00:00:00"/>
    <n v="116"/>
    <s v="Nein"/>
    <s v="Baetis sp."/>
    <n v="4419"/>
    <n v="1.5157890000000001"/>
    <n v="0.9375"/>
    <n v="1.4210521875"/>
  </r>
  <r>
    <x v="78"/>
    <s v="Bieb"/>
    <n v="2011"/>
    <n v="7"/>
    <n v="25"/>
    <d v="2011-07-25T00:00:00"/>
    <n v="206"/>
    <s v="Nein"/>
    <s v="Hydraena sp."/>
    <n v="18130"/>
    <n v="4.5473679999999996"/>
    <n v="0.3125"/>
    <n v="1.4210524999999998"/>
  </r>
  <r>
    <x v="231"/>
    <s v="KiW1"/>
    <n v="2010"/>
    <n v="4"/>
    <n v="26"/>
    <d v="2010-04-26T00:00:00"/>
    <n v="116"/>
    <s v="Nein"/>
    <s v="Hydroptila sp."/>
    <n v="5616"/>
    <n v="3.0315789999999998"/>
    <n v="0.46875"/>
    <n v="1.4210526562499999"/>
  </r>
  <r>
    <x v="57"/>
    <s v="KiS7"/>
    <n v="2016"/>
    <n v="6"/>
    <n v="30"/>
    <d v="2016-06-30T00:00:00"/>
    <n v="182"/>
    <s v="Ja"/>
    <s v="Pisidium sp."/>
    <n v="6425"/>
    <n v="2.077922"/>
    <n v="0.6875"/>
    <n v="1.428571375"/>
  </r>
  <r>
    <x v="4"/>
    <s v="Auba"/>
    <n v="2018"/>
    <n v="6"/>
    <n v="15"/>
    <d v="2018-06-15T00:00:00"/>
    <n v="166"/>
    <s v="Ja"/>
    <s v="Hydraena sp."/>
    <n v="18130"/>
    <n v="4.5714290000000002"/>
    <n v="0.3125"/>
    <n v="1.4285715625000002"/>
  </r>
  <r>
    <x v="56"/>
    <s v="KiO6"/>
    <n v="2015"/>
    <n v="6"/>
    <n v="25"/>
    <d v="2015-06-25T00:00:00"/>
    <n v="176"/>
    <s v="Ja"/>
    <s v="Hydraena sp."/>
    <n v="18130"/>
    <n v="4.5714290000000002"/>
    <n v="0.3125"/>
    <n v="1.4285715625000002"/>
  </r>
  <r>
    <x v="17"/>
    <s v="Auba"/>
    <n v="2009"/>
    <n v="4"/>
    <n v="8"/>
    <d v="2009-04-08T00:00:00"/>
    <n v="98"/>
    <s v="Ja"/>
    <s v="Baetis sp."/>
    <n v="4419"/>
    <n v="1.5238100000000001"/>
    <n v="0.9375"/>
    <n v="1.428571875"/>
  </r>
  <r>
    <x v="185"/>
    <s v="Auba"/>
    <n v="2012"/>
    <n v="6"/>
    <n v="21"/>
    <d v="2012-06-21T00:00:00"/>
    <n v="173"/>
    <s v="Ja"/>
    <s v="Eloeophila sp."/>
    <n v="9654"/>
    <n v="1.5238100000000001"/>
    <n v="0.9375"/>
    <n v="1.428571875"/>
  </r>
  <r>
    <x v="185"/>
    <s v="Auba"/>
    <n v="2012"/>
    <n v="6"/>
    <n v="21"/>
    <d v="2012-06-21T00:00:00"/>
    <n v="173"/>
    <s v="Ja"/>
    <s v="Protonemura sp."/>
    <n v="6616"/>
    <n v="1.5238100000000001"/>
    <n v="0.9375"/>
    <n v="1.428571875"/>
  </r>
  <r>
    <x v="4"/>
    <s v="Auba"/>
    <n v="2018"/>
    <n v="6"/>
    <n v="15"/>
    <d v="2018-06-15T00:00:00"/>
    <n v="166"/>
    <s v="Ja"/>
    <s v="Odontocerum albicorne"/>
    <n v="6168"/>
    <n v="0.76190500000000005"/>
    <n v="1.875"/>
    <n v="1.428571875"/>
  </r>
  <r>
    <x v="80"/>
    <s v="KiO2"/>
    <n v="2017"/>
    <n v="6"/>
    <n v="2"/>
    <d v="2017-06-02T00:00:00"/>
    <n v="153"/>
    <s v="Ja"/>
    <s v="Rhyacophila nubila"/>
    <n v="6772"/>
    <n v="0.76190500000000005"/>
    <n v="1.875"/>
    <n v="1.428571875"/>
  </r>
  <r>
    <x v="39"/>
    <s v="KiO3"/>
    <n v="2009"/>
    <n v="4"/>
    <n v="9"/>
    <d v="2009-04-09T00:00:00"/>
    <n v="99"/>
    <s v="Ja"/>
    <s v="Lepidostoma hirtum"/>
    <n v="5723"/>
    <n v="1.5238100000000001"/>
    <n v="0.9375"/>
    <n v="1.428571875"/>
  </r>
  <r>
    <x v="39"/>
    <s v="KiO3"/>
    <n v="2009"/>
    <n v="4"/>
    <n v="9"/>
    <d v="2009-04-09T00:00:00"/>
    <n v="99"/>
    <s v="Ja"/>
    <s v="Sphaerium corneum"/>
    <n v="6882"/>
    <n v="0.76190500000000005"/>
    <n v="1.875"/>
    <n v="1.428571875"/>
  </r>
  <r>
    <x v="83"/>
    <s v="KiO7"/>
    <n v="2016"/>
    <n v="6"/>
    <n v="30"/>
    <d v="2016-06-30T00:00:00"/>
    <n v="182"/>
    <s v="Ja"/>
    <s v="Lepidostoma hirtum"/>
    <n v="5723"/>
    <n v="1.5238100000000001"/>
    <n v="0.9375"/>
    <n v="1.428571875"/>
  </r>
  <r>
    <x v="83"/>
    <s v="KiO7"/>
    <n v="2016"/>
    <n v="6"/>
    <n v="30"/>
    <d v="2016-06-30T00:00:00"/>
    <n v="182"/>
    <s v="Ja"/>
    <s v="Mystacides longicornis/nigra"/>
    <n v="13048"/>
    <n v="1.5238100000000001"/>
    <n v="0.9375"/>
    <n v="1.428571875"/>
  </r>
  <r>
    <x v="119"/>
    <s v="KiS7"/>
    <n v="2015"/>
    <n v="6"/>
    <n v="25"/>
    <d v="2015-06-25T00:00:00"/>
    <n v="176"/>
    <s v="Ja"/>
    <s v="Lype sp."/>
    <n v="8847"/>
    <n v="1.5238100000000001"/>
    <n v="0.9375"/>
    <n v="1.428571875"/>
  </r>
  <r>
    <x v="120"/>
    <s v="KiW3"/>
    <n v="2015"/>
    <n v="6"/>
    <n v="17"/>
    <d v="2015-06-17T00:00:00"/>
    <n v="168"/>
    <s v="Ja"/>
    <s v="Rhyacophila nubila"/>
    <n v="6772"/>
    <n v="0.76190500000000005"/>
    <n v="1.875"/>
    <n v="1.428571875"/>
  </r>
  <r>
    <x v="122"/>
    <s v="KiW4"/>
    <n v="2018"/>
    <n v="6"/>
    <n v="7"/>
    <d v="2018-06-07T00:00:00"/>
    <n v="158"/>
    <s v="Ja"/>
    <s v="Lepidostoma basale"/>
    <n v="5713"/>
    <n v="1.5238100000000001"/>
    <n v="0.9375"/>
    <n v="1.428571875"/>
  </r>
  <r>
    <x v="122"/>
    <s v="KiW4"/>
    <n v="2018"/>
    <n v="6"/>
    <n v="7"/>
    <d v="2018-06-07T00:00:00"/>
    <n v="158"/>
    <s v="Ja"/>
    <s v="Sphaerium sp."/>
    <n v="6886"/>
    <n v="0.76190500000000005"/>
    <n v="1.875"/>
    <n v="1.428571875"/>
  </r>
  <r>
    <x v="5"/>
    <s v="KiW5"/>
    <n v="2018"/>
    <n v="6"/>
    <n v="11"/>
    <d v="2018-06-11T00:00:00"/>
    <n v="162"/>
    <s v="Ja"/>
    <s v="Sphaerium corneum"/>
    <n v="6882"/>
    <n v="0.76190500000000005"/>
    <n v="1.875"/>
    <n v="1.428571875"/>
  </r>
  <r>
    <x v="113"/>
    <s v="KiW7"/>
    <n v="2017"/>
    <n v="6"/>
    <n v="9"/>
    <d v="2017-06-09T00:00:00"/>
    <n v="160"/>
    <s v="Ja"/>
    <s v="Sphaerium corneum"/>
    <n v="6882"/>
    <n v="0.76190500000000005"/>
    <n v="1.875"/>
    <n v="1.428571875"/>
  </r>
  <r>
    <x v="43"/>
    <s v="Bieb"/>
    <n v="2013"/>
    <n v="6"/>
    <n v="17"/>
    <d v="2013-06-17T00:00:00"/>
    <n v="168"/>
    <s v="Nein"/>
    <s v="Polycentropus sp."/>
    <n v="6472"/>
    <n v="1.0909089999999999"/>
    <n v="1.3125"/>
    <n v="1.4318180624999999"/>
  </r>
  <r>
    <x v="66"/>
    <s v="KiS2"/>
    <n v="2016"/>
    <n v="7"/>
    <n v="13"/>
    <d v="2016-07-13T00:00:00"/>
    <n v="195"/>
    <s v="Nein"/>
    <s v="Limnius sp."/>
    <n v="18419"/>
    <n v="2.1818179999999998"/>
    <n v="0.65625"/>
    <n v="1.4318180624999999"/>
  </r>
  <r>
    <x v="102"/>
    <s v="KiS7"/>
    <n v="2019"/>
    <n v="6"/>
    <n v="13"/>
    <d v="2019-06-13T00:00:00"/>
    <n v="164"/>
    <s v="Nein"/>
    <s v="Psychomyia pusilla"/>
    <n v="6661"/>
    <n v="2.1818179999999998"/>
    <n v="0.65625"/>
    <n v="1.4318180624999999"/>
  </r>
  <r>
    <x v="6"/>
    <s v="Auba"/>
    <n v="2001"/>
    <n v="9"/>
    <n v="4"/>
    <d v="2001-09-04T00:00:00"/>
    <n v="247"/>
    <s v="Nein"/>
    <s v="Caenis beskidensis"/>
    <n v="4517"/>
    <n v="2.4"/>
    <n v="0.6"/>
    <n v="1.44"/>
  </r>
  <r>
    <x v="89"/>
    <s v="Auba"/>
    <n v="2006"/>
    <n v="4"/>
    <n v="10"/>
    <d v="2006-04-10T00:00:00"/>
    <n v="100"/>
    <s v="Nein"/>
    <s v="Gyraulus albus"/>
    <n v="5354"/>
    <n v="1.92"/>
    <n v="0.75"/>
    <n v="1.44"/>
  </r>
  <r>
    <x v="89"/>
    <s v="Auba"/>
    <n v="2006"/>
    <n v="4"/>
    <n v="10"/>
    <d v="2006-04-10T00:00:00"/>
    <n v="100"/>
    <s v="Nein"/>
    <s v="Psychodidae Gen. sp."/>
    <n v="8753"/>
    <n v="1.92"/>
    <n v="0.75"/>
    <n v="1.44"/>
  </r>
  <r>
    <x v="89"/>
    <s v="Auba"/>
    <n v="2006"/>
    <n v="4"/>
    <n v="10"/>
    <d v="2006-04-10T00:00:00"/>
    <n v="100"/>
    <s v="Nein"/>
    <s v="Torleya major"/>
    <n v="7083"/>
    <n v="1.92"/>
    <n v="0.75"/>
    <n v="1.44"/>
  </r>
  <r>
    <x v="22"/>
    <s v="Auba"/>
    <n v="2011"/>
    <n v="3"/>
    <n v="24"/>
    <d v="2011-03-24T00:00:00"/>
    <n v="83"/>
    <s v="Nein"/>
    <s v="Epeorus assimilis"/>
    <n v="12550"/>
    <n v="0.96"/>
    <n v="1.5"/>
    <n v="1.44"/>
  </r>
  <r>
    <x v="106"/>
    <s v="Auba"/>
    <n v="2015"/>
    <n v="3"/>
    <n v="10"/>
    <d v="2015-03-10T00:00:00"/>
    <n v="69"/>
    <s v="Nein"/>
    <s v="Psychodidae Gen. sp."/>
    <n v="8753"/>
    <n v="1.92"/>
    <n v="0.75"/>
    <n v="1.44"/>
  </r>
  <r>
    <x v="58"/>
    <s v="KiW1"/>
    <n v="2011"/>
    <n v="4"/>
    <n v="20"/>
    <d v="2011-04-20T00:00:00"/>
    <n v="110"/>
    <s v="Nein"/>
    <s v="Asellus aquaticus"/>
    <n v="8691"/>
    <n v="0.96"/>
    <n v="1.5"/>
    <n v="1.44"/>
  </r>
  <r>
    <x v="107"/>
    <s v="KiW1"/>
    <n v="2014"/>
    <n v="3"/>
    <n v="10"/>
    <d v="2014-03-10T00:00:00"/>
    <n v="69"/>
    <s v="Nein"/>
    <s v="Atrichops crassipes"/>
    <n v="4374"/>
    <n v="0.96"/>
    <n v="1.5"/>
    <n v="1.44"/>
  </r>
  <r>
    <x v="79"/>
    <s v="Auba"/>
    <n v="2008"/>
    <n v="6"/>
    <n v="23"/>
    <d v="2008-06-23T00:00:00"/>
    <n v="175"/>
    <s v="Ja"/>
    <s v="Pisidium sp."/>
    <n v="6425"/>
    <n v="2.10989"/>
    <n v="0.6875"/>
    <n v="1.450549375"/>
  </r>
  <r>
    <x v="140"/>
    <s v="KiO3"/>
    <n v="2007"/>
    <n v="7"/>
    <n v="20"/>
    <d v="2007-07-20T00:00:00"/>
    <n v="201"/>
    <s v="Nein"/>
    <s v="Limnius sp."/>
    <n v="18419"/>
    <n v="2.2153849999999999"/>
    <n v="0.65625"/>
    <n v="1.4538464062500001"/>
  </r>
  <r>
    <x v="112"/>
    <s v="Auba"/>
    <n v="2011"/>
    <n v="7"/>
    <n v="25"/>
    <d v="2011-07-25T00:00:00"/>
    <n v="206"/>
    <s v="Nein"/>
    <s v="Pisidium sp."/>
    <n v="6425"/>
    <n v="2.1333329999999999"/>
    <n v="0.6875"/>
    <n v="1.4666664375"/>
  </r>
  <r>
    <x v="115"/>
    <s v="Bieb"/>
    <n v="2009"/>
    <n v="4"/>
    <n v="8"/>
    <d v="2009-04-08T00:00:00"/>
    <n v="98"/>
    <s v="Ja"/>
    <s v="Adicella reducta"/>
    <n v="4212"/>
    <n v="1.959184"/>
    <n v="0.75"/>
    <n v="1.4693879999999999"/>
  </r>
  <r>
    <x v="115"/>
    <s v="Bieb"/>
    <n v="2009"/>
    <n v="4"/>
    <n v="8"/>
    <d v="2009-04-08T00:00:00"/>
    <n v="98"/>
    <s v="Ja"/>
    <s v="Torleya major"/>
    <n v="7083"/>
    <n v="1.959184"/>
    <n v="0.75"/>
    <n v="1.4693879999999999"/>
  </r>
  <r>
    <x v="202"/>
    <s v="Bieb"/>
    <n v="2009"/>
    <n v="6"/>
    <n v="23"/>
    <d v="2009-06-23T00:00:00"/>
    <n v="174"/>
    <s v="Nein"/>
    <s v="Ancylus fluviatilis"/>
    <n v="4310"/>
    <n v="1.309091"/>
    <n v="1.125"/>
    <n v="1.4727273750000001"/>
  </r>
  <r>
    <x v="71"/>
    <s v="KiO3"/>
    <n v="2015"/>
    <n v="3"/>
    <n v="17"/>
    <d v="2015-03-17T00:00:00"/>
    <n v="76"/>
    <s v="Nein"/>
    <s v="Potamopyrgus antipodarum"/>
    <n v="8251"/>
    <n v="2.8235290000000002"/>
    <n v="0.52500000000000002"/>
    <n v="1.4823527250000001"/>
  </r>
  <r>
    <x v="17"/>
    <s v="Auba"/>
    <n v="2009"/>
    <n v="4"/>
    <n v="8"/>
    <d v="2009-04-08T00:00:00"/>
    <n v="98"/>
    <s v="Ja"/>
    <s v="Limnius perrisi"/>
    <n v="18418"/>
    <n v="2.285714"/>
    <n v="0.65625"/>
    <n v="1.4999998125"/>
  </r>
  <r>
    <x v="124"/>
    <s v="KiO3"/>
    <n v="2017"/>
    <n v="3"/>
    <n v="28"/>
    <d v="2017-03-28T00:00:00"/>
    <n v="87"/>
    <s v="Nein"/>
    <s v="Habroleptoides confusa"/>
    <n v="5367"/>
    <n v="1.142857"/>
    <n v="1.3125"/>
    <n v="1.4999998125"/>
  </r>
  <r>
    <x v="124"/>
    <s v="KiO3"/>
    <n v="2017"/>
    <n v="3"/>
    <n v="28"/>
    <d v="2017-03-28T00:00:00"/>
    <n v="87"/>
    <s v="Nein"/>
    <s v="Polycentropus sp."/>
    <n v="6472"/>
    <n v="1.142857"/>
    <n v="1.3125"/>
    <n v="1.4999998125"/>
  </r>
  <r>
    <x v="125"/>
    <s v="Auba"/>
    <n v="2001"/>
    <n v="4"/>
    <n v="23"/>
    <d v="2001-04-23T00:00:00"/>
    <n v="113"/>
    <s v="Nein"/>
    <s v="Anomalopterygella chauviniana"/>
    <n v="4327"/>
    <n v="1.6"/>
    <n v="0.9375"/>
    <n v="1.5"/>
  </r>
  <r>
    <x v="125"/>
    <s v="Auba"/>
    <n v="2001"/>
    <n v="4"/>
    <n v="23"/>
    <d v="2001-04-23T00:00:00"/>
    <n v="113"/>
    <s v="Nein"/>
    <s v="Silo pallipes"/>
    <n v="6834"/>
    <n v="1.6"/>
    <n v="0.9375"/>
    <n v="1.5"/>
  </r>
  <r>
    <x v="59"/>
    <s v="Auba"/>
    <n v="2001"/>
    <n v="6"/>
    <n v="21"/>
    <d v="2001-06-21T00:00:00"/>
    <n v="172"/>
    <s v="Nein"/>
    <s v="Eloeophila sp."/>
    <n v="9654"/>
    <n v="1.6"/>
    <n v="0.9375"/>
    <n v="1.5"/>
  </r>
  <r>
    <x v="254"/>
    <s v="Auba"/>
    <n v="2003"/>
    <n v="7"/>
    <n v="15"/>
    <d v="2003-07-15T00:00:00"/>
    <n v="196"/>
    <s v="Nein"/>
    <s v="Hydraena dentipes"/>
    <n v="18048"/>
    <n v="4.8"/>
    <n v="0.3125"/>
    <n v="1.5"/>
  </r>
  <r>
    <x v="255"/>
    <s v="Auba"/>
    <n v="2004"/>
    <n v="4"/>
    <n v="6"/>
    <d v="2004-04-06T00:00:00"/>
    <n v="97"/>
    <s v="Nein"/>
    <s v="Hydraena gracilis"/>
    <n v="18064"/>
    <n v="4.8"/>
    <n v="0.3125"/>
    <n v="1.5"/>
  </r>
  <r>
    <x v="255"/>
    <s v="Auba"/>
    <n v="2004"/>
    <n v="4"/>
    <n v="6"/>
    <d v="2004-04-06T00:00:00"/>
    <n v="97"/>
    <s v="Nein"/>
    <s v="Hydraena sp."/>
    <n v="18130"/>
    <n v="4.8"/>
    <n v="0.3125"/>
    <n v="1.5"/>
  </r>
  <r>
    <x v="126"/>
    <s v="Auba"/>
    <n v="2005"/>
    <n v="3"/>
    <n v="24"/>
    <d v="2005-03-24T00:00:00"/>
    <n v="83"/>
    <s v="Nein"/>
    <s v="Leptophlebia marginata"/>
    <n v="5730"/>
    <n v="1.6"/>
    <n v="0.9375"/>
    <n v="1.5"/>
  </r>
  <r>
    <x v="20"/>
    <s v="Auba"/>
    <n v="2007"/>
    <n v="3"/>
    <n v="11"/>
    <d v="2007-03-11T00:00:00"/>
    <n v="70"/>
    <s v="Nein"/>
    <s v="Eloeophila sp."/>
    <n v="9654"/>
    <n v="1.6"/>
    <n v="0.9375"/>
    <n v="1.5"/>
  </r>
  <r>
    <x v="9"/>
    <s v="Auba"/>
    <n v="2013"/>
    <n v="3"/>
    <n v="20"/>
    <d v="2013-03-20T00:00:00"/>
    <n v="79"/>
    <s v="Nein"/>
    <s v="Ecdyonurus sp."/>
    <n v="5053"/>
    <n v="1"/>
    <n v="1.5"/>
    <n v="1.5"/>
  </r>
  <r>
    <x v="24"/>
    <s v="Auba"/>
    <n v="2018"/>
    <n v="3"/>
    <n v="7"/>
    <d v="2018-03-07T00:00:00"/>
    <n v="66"/>
    <s v="Nein"/>
    <s v="Hydraena gracilis"/>
    <n v="18064"/>
    <n v="4.8"/>
    <n v="0.3125"/>
    <n v="1.5"/>
  </r>
  <r>
    <x v="24"/>
    <s v="Auba"/>
    <n v="2018"/>
    <n v="3"/>
    <n v="7"/>
    <d v="2018-03-07T00:00:00"/>
    <n v="66"/>
    <s v="Nein"/>
    <s v="Hydatophylax infumatus"/>
    <n v="5499"/>
    <n v="0.8"/>
    <n v="1.875"/>
    <n v="1.5"/>
  </r>
  <r>
    <x v="72"/>
    <s v="Bieb"/>
    <n v="2001"/>
    <n v="4"/>
    <n v="26"/>
    <d v="2001-04-26T00:00:00"/>
    <n v="116"/>
    <s v="Nein"/>
    <s v="Eloeophila sp."/>
    <n v="9654"/>
    <n v="1.6"/>
    <n v="0.9375"/>
    <n v="1.5"/>
  </r>
  <r>
    <x v="72"/>
    <s v="Bieb"/>
    <n v="2001"/>
    <n v="4"/>
    <n v="26"/>
    <d v="2001-04-26T00:00:00"/>
    <n v="116"/>
    <s v="Nein"/>
    <s v="Orectochilus villosus"/>
    <n v="18613"/>
    <n v="1.6"/>
    <n v="0.9375"/>
    <n v="1.5"/>
  </r>
  <r>
    <x v="72"/>
    <s v="Bieb"/>
    <n v="2001"/>
    <n v="4"/>
    <n v="26"/>
    <d v="2001-04-26T00:00:00"/>
    <n v="116"/>
    <s v="Nein"/>
    <s v="Protonemura sp."/>
    <n v="6616"/>
    <n v="1.6"/>
    <n v="0.9375"/>
    <n v="1.5"/>
  </r>
  <r>
    <x v="11"/>
    <s v="Bieb"/>
    <n v="2001"/>
    <n v="8"/>
    <n v="30"/>
    <d v="2001-08-30T00:00:00"/>
    <n v="242"/>
    <s v="Nein"/>
    <s v="Oreodytes sanmarkii"/>
    <n v="18616"/>
    <n v="4"/>
    <n v="0.375"/>
    <n v="1.5"/>
  </r>
  <r>
    <x v="11"/>
    <s v="Bieb"/>
    <n v="2001"/>
    <n v="8"/>
    <n v="30"/>
    <d v="2001-08-30T00:00:00"/>
    <n v="242"/>
    <s v="Nein"/>
    <s v="Anomalopterygella chauviniana"/>
    <n v="4327"/>
    <n v="1.6"/>
    <n v="0.9375"/>
    <n v="1.5"/>
  </r>
  <r>
    <x v="11"/>
    <s v="Bieb"/>
    <n v="2001"/>
    <n v="8"/>
    <n v="30"/>
    <d v="2001-08-30T00:00:00"/>
    <n v="242"/>
    <s v="Nein"/>
    <s v="Lepidostoma basale"/>
    <n v="5713"/>
    <n v="1.6"/>
    <n v="0.9375"/>
    <n v="1.5"/>
  </r>
  <r>
    <x v="256"/>
    <s v="Bieb"/>
    <n v="2004"/>
    <n v="4"/>
    <n v="5"/>
    <d v="2004-04-05T00:00:00"/>
    <n v="96"/>
    <s v="Nein"/>
    <s v="Hydraena sp."/>
    <n v="18130"/>
    <n v="4.8"/>
    <n v="0.3125"/>
    <n v="1.5"/>
  </r>
  <r>
    <x v="132"/>
    <s v="Bieb"/>
    <n v="2007"/>
    <n v="3"/>
    <n v="22"/>
    <d v="2007-03-22T00:00:00"/>
    <n v="81"/>
    <s v="Nein"/>
    <s v="Hydraena gracilis"/>
    <n v="18064"/>
    <n v="4.8"/>
    <n v="0.3125"/>
    <n v="1.5"/>
  </r>
  <r>
    <x v="73"/>
    <s v="Bieb"/>
    <n v="2007"/>
    <n v="7"/>
    <n v="12"/>
    <d v="2007-07-12T00:00:00"/>
    <n v="193"/>
    <s v="Nein"/>
    <s v="Baetis fuscatus/scambus"/>
    <n v="4398"/>
    <n v="1.6"/>
    <n v="0.9375"/>
    <n v="1.5"/>
  </r>
  <r>
    <x v="13"/>
    <s v="Bieb"/>
    <n v="2011"/>
    <n v="3"/>
    <n v="24"/>
    <d v="2011-03-24T00:00:00"/>
    <n v="83"/>
    <s v="Nein"/>
    <s v="Silo pallipes"/>
    <n v="6834"/>
    <n v="1.6"/>
    <n v="0.9375"/>
    <n v="1.5"/>
  </r>
  <r>
    <x v="26"/>
    <s v="Bieb"/>
    <n v="2015"/>
    <n v="6"/>
    <n v="16"/>
    <d v="2015-06-16T00:00:00"/>
    <n v="167"/>
    <s v="Nein"/>
    <s v="Baetis fuscatus/scambus"/>
    <n v="4398"/>
    <n v="1.6"/>
    <n v="0.9375"/>
    <n v="1.5"/>
  </r>
  <r>
    <x v="26"/>
    <s v="Bieb"/>
    <n v="2015"/>
    <n v="6"/>
    <n v="16"/>
    <d v="2015-06-16T00:00:00"/>
    <n v="167"/>
    <s v="Nein"/>
    <s v="Goeridae Gen. sp."/>
    <n v="9981"/>
    <n v="1.6"/>
    <n v="0.9375"/>
    <n v="1.5"/>
  </r>
  <r>
    <x v="257"/>
    <s v="Bieb"/>
    <n v="2016"/>
    <n v="4"/>
    <n v="11"/>
    <d v="2016-04-11T00:00:00"/>
    <n v="102"/>
    <s v="Nein"/>
    <s v="Odontocerum albicorne"/>
    <n v="6168"/>
    <n v="0.8"/>
    <n v="1.875"/>
    <n v="1.5"/>
  </r>
  <r>
    <x v="205"/>
    <s v="Bieb"/>
    <n v="2018"/>
    <n v="6"/>
    <n v="15"/>
    <d v="2018-06-15T00:00:00"/>
    <n v="166"/>
    <s v="Nein"/>
    <s v="Odontocerum albicorne"/>
    <n v="6168"/>
    <n v="0.8"/>
    <n v="1.875"/>
    <n v="1.5"/>
  </r>
  <r>
    <x v="14"/>
    <s v="Bieb"/>
    <n v="2019"/>
    <n v="4"/>
    <n v="2"/>
    <d v="2019-04-02T00:00:00"/>
    <n v="92"/>
    <s v="Nein"/>
    <s v="Baetis fuscatus/scambus"/>
    <n v="4398"/>
    <n v="1.6"/>
    <n v="0.9375"/>
    <n v="1.5"/>
  </r>
  <r>
    <x v="14"/>
    <s v="Bieb"/>
    <n v="2019"/>
    <n v="4"/>
    <n v="2"/>
    <d v="2019-04-02T00:00:00"/>
    <n v="92"/>
    <s v="Nein"/>
    <s v="Baetis niger"/>
    <n v="4410"/>
    <n v="1.6"/>
    <n v="0.9375"/>
    <n v="1.5"/>
  </r>
  <r>
    <x v="14"/>
    <s v="Bieb"/>
    <n v="2019"/>
    <n v="4"/>
    <n v="2"/>
    <d v="2019-04-02T00:00:00"/>
    <n v="92"/>
    <s v="Nein"/>
    <s v="Leuctra sp."/>
    <n v="5790"/>
    <n v="1.6"/>
    <n v="0.9375"/>
    <n v="1.5"/>
  </r>
  <r>
    <x v="14"/>
    <s v="Bieb"/>
    <n v="2019"/>
    <n v="4"/>
    <n v="2"/>
    <d v="2019-04-02T00:00:00"/>
    <n v="92"/>
    <s v="Nein"/>
    <s v="Protonemura sp."/>
    <n v="6616"/>
    <n v="1.6"/>
    <n v="0.9375"/>
    <n v="1.5"/>
  </r>
  <r>
    <x v="14"/>
    <s v="Bieb"/>
    <n v="2019"/>
    <n v="4"/>
    <n v="2"/>
    <d v="2019-04-02T00:00:00"/>
    <n v="92"/>
    <s v="Nein"/>
    <s v="Silo nigricornis"/>
    <n v="6833"/>
    <n v="1.6"/>
    <n v="0.9375"/>
    <n v="1.5"/>
  </r>
  <r>
    <x v="61"/>
    <s v="KiO1"/>
    <n v="2013"/>
    <n v="7"/>
    <n v="2"/>
    <d v="2013-07-02T00:00:00"/>
    <n v="183"/>
    <s v="Nein"/>
    <s v="Baetis sp."/>
    <n v="4419"/>
    <n v="1.6"/>
    <n v="0.9375"/>
    <n v="1.5"/>
  </r>
  <r>
    <x v="258"/>
    <s v="KiO1"/>
    <n v="2014"/>
    <n v="6"/>
    <n v="11"/>
    <d v="2014-06-11T00:00:00"/>
    <n v="162"/>
    <s v="Nein"/>
    <s v="Sphaerium corneum"/>
    <n v="6882"/>
    <n v="0.8"/>
    <n v="1.875"/>
    <n v="1.5"/>
  </r>
  <r>
    <x v="74"/>
    <s v="KiO2"/>
    <n v="2010"/>
    <n v="6"/>
    <n v="28"/>
    <d v="2010-06-28T00:00:00"/>
    <n v="179"/>
    <s v="Nein"/>
    <s v="Baetis vernus"/>
    <n v="4427"/>
    <n v="1.6"/>
    <n v="0.9375"/>
    <n v="1.5"/>
  </r>
  <r>
    <x v="249"/>
    <s v="KiO2"/>
    <n v="2013"/>
    <n v="7"/>
    <n v="8"/>
    <d v="2013-07-08T00:00:00"/>
    <n v="189"/>
    <s v="Nein"/>
    <s v="Rhyacophila nubila"/>
    <n v="6772"/>
    <n v="0.8"/>
    <n v="1.875"/>
    <n v="1.5"/>
  </r>
  <r>
    <x v="3"/>
    <s v="KiO2"/>
    <n v="2016"/>
    <n v="7"/>
    <n v="6"/>
    <d v="2016-07-06T00:00:00"/>
    <n v="188"/>
    <s v="Nein"/>
    <s v="Bithynia tentaculata"/>
    <n v="4462"/>
    <n v="1.6"/>
    <n v="0.9375"/>
    <n v="1.5"/>
  </r>
  <r>
    <x v="3"/>
    <s v="KiO2"/>
    <n v="2016"/>
    <n v="7"/>
    <n v="6"/>
    <d v="2016-07-06T00:00:00"/>
    <n v="188"/>
    <s v="Nein"/>
    <s v="Lepidostoma basale"/>
    <n v="5713"/>
    <n v="1.6"/>
    <n v="0.9375"/>
    <n v="1.5"/>
  </r>
  <r>
    <x v="3"/>
    <s v="KiO2"/>
    <n v="2016"/>
    <n v="7"/>
    <n v="6"/>
    <d v="2016-07-06T00:00:00"/>
    <n v="188"/>
    <s v="Nein"/>
    <s v="Rhyacophila sp."/>
    <n v="6780"/>
    <n v="0.8"/>
    <n v="1.875"/>
    <n v="1.5"/>
  </r>
  <r>
    <x v="192"/>
    <s v="KiO3"/>
    <n v="2002"/>
    <n v="7"/>
    <n v="2"/>
    <d v="2002-07-02T00:00:00"/>
    <n v="183"/>
    <s v="Nein"/>
    <s v="Bithynia tentaculata"/>
    <n v="4462"/>
    <n v="1.6"/>
    <n v="0.9375"/>
    <n v="1.5"/>
  </r>
  <r>
    <x v="139"/>
    <s v="KiO3"/>
    <n v="2005"/>
    <n v="3"/>
    <n v="22"/>
    <d v="2005-03-22T00:00:00"/>
    <n v="81"/>
    <s v="Nein"/>
    <s v="Helobdella stagnalis"/>
    <n v="5413"/>
    <n v="1.6"/>
    <n v="0.9375"/>
    <n v="1.5"/>
  </r>
  <r>
    <x v="259"/>
    <s v="KiO3"/>
    <n v="2006"/>
    <n v="6"/>
    <n v="21"/>
    <d v="2006-06-21T00:00:00"/>
    <n v="172"/>
    <s v="Nein"/>
    <s v="Rhyacophila nubila"/>
    <n v="6772"/>
    <n v="0.8"/>
    <n v="1.875"/>
    <n v="1.5"/>
  </r>
  <r>
    <x v="141"/>
    <s v="KiO3"/>
    <n v="2009"/>
    <n v="6"/>
    <n v="23"/>
    <d v="2009-06-23T00:00:00"/>
    <n v="174"/>
    <s v="Nein"/>
    <s v="Rhyacophila nubila"/>
    <n v="6772"/>
    <n v="0.8"/>
    <n v="1.875"/>
    <n v="1.5"/>
  </r>
  <r>
    <x v="193"/>
    <s v="KiO3"/>
    <n v="2011"/>
    <n v="4"/>
    <n v="20"/>
    <d v="2011-04-20T00:00:00"/>
    <n v="110"/>
    <s v="Nein"/>
    <s v="Baetidae Gen. sp."/>
    <n v="4380"/>
    <n v="1.6"/>
    <n v="0.9375"/>
    <n v="1.5"/>
  </r>
  <r>
    <x v="193"/>
    <s v="KiO3"/>
    <n v="2011"/>
    <n v="4"/>
    <n v="20"/>
    <d v="2011-04-20T00:00:00"/>
    <n v="110"/>
    <s v="Nein"/>
    <s v="Orectochilus villosus"/>
    <n v="18613"/>
    <n v="1.6"/>
    <n v="0.9375"/>
    <n v="1.5"/>
  </r>
  <r>
    <x v="184"/>
    <s v="KiO3"/>
    <n v="2011"/>
    <n v="7"/>
    <n v="21"/>
    <d v="2011-07-21T00:00:00"/>
    <n v="202"/>
    <s v="Nein"/>
    <s v="Baetis rhodani"/>
    <n v="4415"/>
    <n v="1.6"/>
    <n v="0.9375"/>
    <n v="1.5"/>
  </r>
  <r>
    <x v="184"/>
    <s v="KiO3"/>
    <n v="2011"/>
    <n v="7"/>
    <n v="21"/>
    <d v="2011-07-21T00:00:00"/>
    <n v="202"/>
    <s v="Nein"/>
    <s v="Rhyacophila nubila"/>
    <n v="6772"/>
    <n v="0.8"/>
    <n v="1.875"/>
    <n v="1.5"/>
  </r>
  <r>
    <x v="142"/>
    <s v="KiO3"/>
    <n v="2013"/>
    <n v="4"/>
    <n v="25"/>
    <d v="2013-04-25T00:00:00"/>
    <n v="115"/>
    <s v="Nein"/>
    <s v="Baetis rhodani"/>
    <n v="4415"/>
    <n v="1.6"/>
    <n v="0.9375"/>
    <n v="1.5"/>
  </r>
  <r>
    <x v="142"/>
    <s v="KiO3"/>
    <n v="2013"/>
    <n v="4"/>
    <n v="25"/>
    <d v="2013-04-25T00:00:00"/>
    <n v="115"/>
    <s v="Nein"/>
    <s v="Lepidostoma hirtum"/>
    <n v="5723"/>
    <n v="1.6"/>
    <n v="0.9375"/>
    <n v="1.5"/>
  </r>
  <r>
    <x v="142"/>
    <s v="KiO3"/>
    <n v="2013"/>
    <n v="4"/>
    <n v="25"/>
    <d v="2013-04-25T00:00:00"/>
    <n v="115"/>
    <s v="Nein"/>
    <s v="Orectochilus villosus"/>
    <n v="18613"/>
    <n v="1.6"/>
    <n v="0.9375"/>
    <n v="1.5"/>
  </r>
  <r>
    <x v="142"/>
    <s v="KiO3"/>
    <n v="2013"/>
    <n v="4"/>
    <n v="25"/>
    <d v="2013-04-25T00:00:00"/>
    <n v="115"/>
    <s v="Nein"/>
    <s v="Rhyacophila nubila"/>
    <n v="6772"/>
    <n v="0.8"/>
    <n v="1.875"/>
    <n v="1.5"/>
  </r>
  <r>
    <x v="142"/>
    <s v="KiO3"/>
    <n v="2013"/>
    <n v="4"/>
    <n v="25"/>
    <d v="2013-04-25T00:00:00"/>
    <n v="115"/>
    <s v="Nein"/>
    <s v="Sphaerium corneum"/>
    <n v="6882"/>
    <n v="0.8"/>
    <n v="1.875"/>
    <n v="1.5"/>
  </r>
  <r>
    <x v="250"/>
    <s v="KiO3"/>
    <n v="2013"/>
    <n v="7"/>
    <n v="1"/>
    <d v="2013-07-01T00:00:00"/>
    <n v="182"/>
    <s v="Nein"/>
    <s v="Lepidostoma hirtum"/>
    <n v="5723"/>
    <n v="1.6"/>
    <n v="0.9375"/>
    <n v="1.5"/>
  </r>
  <r>
    <x v="27"/>
    <s v="KiO3"/>
    <n v="2019"/>
    <n v="6"/>
    <n v="18"/>
    <d v="2019-06-18T00:00:00"/>
    <n v="169"/>
    <s v="Nein"/>
    <s v="Hydraena sp."/>
    <n v="18130"/>
    <n v="4.8"/>
    <n v="0.3125"/>
    <n v="1.5"/>
  </r>
  <r>
    <x v="44"/>
    <s v="KiO4"/>
    <n v="2011"/>
    <n v="7"/>
    <n v="21"/>
    <d v="2011-07-21T00:00:00"/>
    <n v="202"/>
    <s v="Nein"/>
    <s v="Mystacides longicornis/nigra"/>
    <n v="13048"/>
    <n v="1.6"/>
    <n v="0.9375"/>
    <n v="1.5"/>
  </r>
  <r>
    <x v="64"/>
    <s v="KiO4"/>
    <n v="2016"/>
    <n v="7"/>
    <n v="5"/>
    <d v="2016-07-05T00:00:00"/>
    <n v="187"/>
    <s v="Nein"/>
    <s v="Bithynia tentaculata"/>
    <n v="4462"/>
    <n v="1.6"/>
    <n v="0.9375"/>
    <n v="1.5"/>
  </r>
  <r>
    <x v="42"/>
    <s v="KiO5"/>
    <n v="2012"/>
    <n v="6"/>
    <n v="27"/>
    <d v="2012-06-27T00:00:00"/>
    <n v="179"/>
    <s v="Nein"/>
    <s v="Lype reducta"/>
    <n v="5921"/>
    <n v="1.6"/>
    <n v="0.9375"/>
    <n v="1.5"/>
  </r>
  <r>
    <x v="145"/>
    <s v="KiO5"/>
    <n v="2013"/>
    <n v="7"/>
    <n v="10"/>
    <d v="2013-07-10T00:00:00"/>
    <n v="191"/>
    <s v="Nein"/>
    <s v="Sphaerium corneum"/>
    <n v="6882"/>
    <n v="0.8"/>
    <n v="1.875"/>
    <n v="1.5"/>
  </r>
  <r>
    <x v="65"/>
    <s v="KiO5"/>
    <n v="2014"/>
    <n v="6"/>
    <n v="13"/>
    <d v="2014-06-13T00:00:00"/>
    <n v="164"/>
    <s v="Nein"/>
    <s v="Baetis sp."/>
    <n v="4419"/>
    <n v="1.6"/>
    <n v="0.9375"/>
    <n v="1.5"/>
  </r>
  <r>
    <x v="65"/>
    <s v="KiO5"/>
    <n v="2014"/>
    <n v="6"/>
    <n v="13"/>
    <d v="2014-06-13T00:00:00"/>
    <n v="164"/>
    <s v="Nein"/>
    <s v="Lype sp."/>
    <n v="8847"/>
    <n v="1.6"/>
    <n v="0.9375"/>
    <n v="1.5"/>
  </r>
  <r>
    <x v="65"/>
    <s v="KiO5"/>
    <n v="2014"/>
    <n v="6"/>
    <n v="13"/>
    <d v="2014-06-13T00:00:00"/>
    <n v="164"/>
    <s v="Nein"/>
    <s v="Chrysopilus sp."/>
    <n v="14467"/>
    <n v="0.8"/>
    <n v="1.875"/>
    <n v="1.5"/>
  </r>
  <r>
    <x v="260"/>
    <s v="KiO5"/>
    <n v="2018"/>
    <n v="6"/>
    <n v="6"/>
    <d v="2018-06-06T00:00:00"/>
    <n v="157"/>
    <s v="Nein"/>
    <s v="Baetis sp."/>
    <n v="4419"/>
    <n v="1.6"/>
    <n v="0.9375"/>
    <n v="1.5"/>
  </r>
  <r>
    <x v="183"/>
    <s v="KiO6"/>
    <n v="2011"/>
    <n v="7"/>
    <n v="26"/>
    <d v="2011-07-26T00:00:00"/>
    <n v="207"/>
    <s v="Nein"/>
    <s v="Serratella ignita"/>
    <n v="5131"/>
    <n v="2"/>
    <n v="0.75"/>
    <n v="1.5"/>
  </r>
  <r>
    <x v="54"/>
    <s v="KiO6"/>
    <n v="2012"/>
    <n v="7"/>
    <n v="9"/>
    <d v="2012-07-09T00:00:00"/>
    <n v="191"/>
    <s v="Nein"/>
    <s v="Mystacides azurea"/>
    <n v="6062"/>
    <n v="1.6"/>
    <n v="0.9375"/>
    <n v="1.5"/>
  </r>
  <r>
    <x v="28"/>
    <s v="KiO6"/>
    <n v="2013"/>
    <n v="7"/>
    <n v="4"/>
    <d v="2013-07-04T00:00:00"/>
    <n v="185"/>
    <s v="Nein"/>
    <s v="Elmis aenea/maugetii/rietscheli/rioloides"/>
    <n v="20171"/>
    <n v="4"/>
    <n v="0.375"/>
    <n v="1.5"/>
  </r>
  <r>
    <x v="28"/>
    <s v="KiO6"/>
    <n v="2013"/>
    <n v="7"/>
    <n v="4"/>
    <d v="2013-07-04T00:00:00"/>
    <n v="185"/>
    <s v="Nein"/>
    <s v="Baetis sp."/>
    <n v="4419"/>
    <n v="1.6"/>
    <n v="0.9375"/>
    <n v="1.5"/>
  </r>
  <r>
    <x v="28"/>
    <s v="KiO6"/>
    <n v="2013"/>
    <n v="7"/>
    <n v="4"/>
    <d v="2013-07-04T00:00:00"/>
    <n v="185"/>
    <s v="Nein"/>
    <s v="Lepidostoma hirtum"/>
    <n v="5723"/>
    <n v="1.6"/>
    <n v="0.9375"/>
    <n v="1.5"/>
  </r>
  <r>
    <x v="28"/>
    <s v="KiO6"/>
    <n v="2013"/>
    <n v="7"/>
    <n v="4"/>
    <d v="2013-07-04T00:00:00"/>
    <n v="185"/>
    <s v="Nein"/>
    <s v="Rhyacophila nubila"/>
    <n v="6772"/>
    <n v="0.8"/>
    <n v="1.875"/>
    <n v="1.5"/>
  </r>
  <r>
    <x v="86"/>
    <s v="KiO6"/>
    <n v="2018"/>
    <n v="6"/>
    <n v="6"/>
    <d v="2018-06-06T00:00:00"/>
    <n v="157"/>
    <s v="Nein"/>
    <s v="Hydraena gracilis"/>
    <n v="18064"/>
    <n v="4.8"/>
    <n v="0.3125"/>
    <n v="1.5"/>
  </r>
  <r>
    <x v="86"/>
    <s v="KiO6"/>
    <n v="2018"/>
    <n v="6"/>
    <n v="6"/>
    <d v="2018-06-06T00:00:00"/>
    <n v="157"/>
    <s v="Nein"/>
    <s v="Hydraena sp."/>
    <n v="18130"/>
    <n v="4.8"/>
    <n v="0.3125"/>
    <n v="1.5"/>
  </r>
  <r>
    <x v="86"/>
    <s v="KiO6"/>
    <n v="2018"/>
    <n v="6"/>
    <n v="6"/>
    <d v="2018-06-06T00:00:00"/>
    <n v="157"/>
    <s v="Nein"/>
    <s v="Sphaerium corneum"/>
    <n v="6882"/>
    <n v="0.8"/>
    <n v="1.875"/>
    <n v="1.5"/>
  </r>
  <r>
    <x v="36"/>
    <s v="KiO7"/>
    <n v="2012"/>
    <n v="6"/>
    <n v="26"/>
    <d v="2012-06-26T00:00:00"/>
    <n v="178"/>
    <s v="Nein"/>
    <s v="Rhyacophila nubila"/>
    <n v="6772"/>
    <n v="0.8"/>
    <n v="1.875"/>
    <n v="1.5"/>
  </r>
  <r>
    <x v="29"/>
    <s v="KiO7"/>
    <n v="2013"/>
    <n v="7"/>
    <n v="3"/>
    <d v="2013-07-03T00:00:00"/>
    <n v="184"/>
    <s v="Nein"/>
    <s v="Cheumatopsyche lepida"/>
    <n v="4639"/>
    <n v="1.6"/>
    <n v="0.9375"/>
    <n v="1.5"/>
  </r>
  <r>
    <x v="29"/>
    <s v="KiO7"/>
    <n v="2013"/>
    <n v="7"/>
    <n v="3"/>
    <d v="2013-07-03T00:00:00"/>
    <n v="184"/>
    <s v="Nein"/>
    <s v="Leuctra geniculata"/>
    <n v="5237"/>
    <n v="1.6"/>
    <n v="0.9375"/>
    <n v="1.5"/>
  </r>
  <r>
    <x v="150"/>
    <s v="KiO7"/>
    <n v="2014"/>
    <n v="6"/>
    <n v="4"/>
    <d v="2014-06-04T00:00:00"/>
    <n v="155"/>
    <s v="Nein"/>
    <s v="Odontocerum albicorne"/>
    <n v="6168"/>
    <n v="0.8"/>
    <n v="1.875"/>
    <n v="1.5"/>
  </r>
  <r>
    <x v="215"/>
    <s v="KiO7"/>
    <n v="2018"/>
    <n v="6"/>
    <n v="4"/>
    <d v="2018-06-04T00:00:00"/>
    <n v="155"/>
    <s v="Nein"/>
    <s v="Hydraena gracilis"/>
    <n v="18064"/>
    <n v="4.8"/>
    <n v="0.3125"/>
    <n v="1.5"/>
  </r>
  <r>
    <x v="94"/>
    <s v="KiO7"/>
    <n v="2019"/>
    <n v="6"/>
    <n v="13"/>
    <d v="2019-06-13T00:00:00"/>
    <n v="164"/>
    <s v="Nein"/>
    <s v="Hydraena sp."/>
    <n v="18130"/>
    <n v="4.8"/>
    <n v="0.3125"/>
    <n v="1.5"/>
  </r>
  <r>
    <x v="94"/>
    <s v="KiO7"/>
    <n v="2019"/>
    <n v="6"/>
    <n v="13"/>
    <d v="2019-06-13T00:00:00"/>
    <n v="164"/>
    <s v="Nein"/>
    <s v="Lype sp."/>
    <n v="8847"/>
    <n v="1.6"/>
    <n v="0.9375"/>
    <n v="1.5"/>
  </r>
  <r>
    <x v="95"/>
    <s v="KiS1"/>
    <n v="2011"/>
    <n v="7"/>
    <n v="4"/>
    <d v="2011-07-04T00:00:00"/>
    <n v="185"/>
    <s v="Nein"/>
    <s v="Mystacides azurea"/>
    <n v="6062"/>
    <n v="1.6"/>
    <n v="0.9375"/>
    <n v="1.5"/>
  </r>
  <r>
    <x v="95"/>
    <s v="KiS1"/>
    <n v="2011"/>
    <n v="7"/>
    <n v="4"/>
    <d v="2011-07-04T00:00:00"/>
    <n v="185"/>
    <s v="Nein"/>
    <s v="Sphaerium corneum"/>
    <n v="6882"/>
    <n v="0.8"/>
    <n v="1.875"/>
    <n v="1.5"/>
  </r>
  <r>
    <x v="95"/>
    <s v="KiS1"/>
    <n v="2011"/>
    <n v="7"/>
    <n v="4"/>
    <d v="2011-07-04T00:00:00"/>
    <n v="185"/>
    <s v="Nein"/>
    <s v="Sphaerium sp."/>
    <n v="6886"/>
    <n v="0.8"/>
    <n v="1.875"/>
    <n v="1.5"/>
  </r>
  <r>
    <x v="261"/>
    <s v="KiS1"/>
    <n v="2015"/>
    <n v="6"/>
    <n v="16"/>
    <d v="2015-06-16T00:00:00"/>
    <n v="167"/>
    <s v="Nein"/>
    <s v="Mystacides azurea"/>
    <n v="6062"/>
    <n v="1.6"/>
    <n v="0.9375"/>
    <n v="1.5"/>
  </r>
  <r>
    <x v="96"/>
    <s v="KiS2"/>
    <n v="2013"/>
    <n v="7"/>
    <n v="1"/>
    <d v="2013-07-01T00:00:00"/>
    <n v="182"/>
    <s v="Nein"/>
    <s v="Sphaerium rivicola"/>
    <n v="6884"/>
    <n v="0.8"/>
    <n v="1.875"/>
    <n v="1.5"/>
  </r>
  <r>
    <x v="227"/>
    <s v="KiS4"/>
    <n v="2010"/>
    <n v="6"/>
    <n v="23"/>
    <d v="2010-06-23T00:00:00"/>
    <n v="174"/>
    <s v="Nein"/>
    <s v="Baetis rhodani"/>
    <n v="4415"/>
    <n v="1.6"/>
    <n v="0.9375"/>
    <n v="1.5"/>
  </r>
  <r>
    <x v="248"/>
    <s v="KiS4"/>
    <n v="2011"/>
    <n v="7"/>
    <n v="12"/>
    <d v="2011-07-12T00:00:00"/>
    <n v="193"/>
    <s v="Nein"/>
    <s v="Sphaerium corneum"/>
    <n v="6882"/>
    <n v="0.8"/>
    <n v="1.875"/>
    <n v="1.5"/>
  </r>
  <r>
    <x v="157"/>
    <s v="KiS4"/>
    <n v="2012"/>
    <n v="7"/>
    <n v="12"/>
    <d v="2012-07-12T00:00:00"/>
    <n v="194"/>
    <s v="Nein"/>
    <s v="Rhyacophila nubila"/>
    <n v="6772"/>
    <n v="0.8"/>
    <n v="1.875"/>
    <n v="1.5"/>
  </r>
  <r>
    <x v="216"/>
    <s v="KiS4"/>
    <n v="2014"/>
    <n v="6"/>
    <n v="11"/>
    <d v="2014-06-11T00:00:00"/>
    <n v="162"/>
    <s v="Nein"/>
    <s v="Sphaerium corneum"/>
    <n v="6882"/>
    <n v="0.8"/>
    <n v="1.875"/>
    <n v="1.5"/>
  </r>
  <r>
    <x v="67"/>
    <s v="KiS4"/>
    <n v="2015"/>
    <n v="7"/>
    <n v="2"/>
    <d v="2015-07-02T00:00:00"/>
    <n v="183"/>
    <s v="Nein"/>
    <s v="Sphaerium corneum"/>
    <n v="6882"/>
    <n v="0.8"/>
    <n v="1.875"/>
    <n v="1.5"/>
  </r>
  <r>
    <x v="68"/>
    <s v="KiS4"/>
    <n v="2016"/>
    <n v="7"/>
    <n v="6"/>
    <d v="2016-07-06T00:00:00"/>
    <n v="188"/>
    <s v="Nein"/>
    <s v="Baetis rhodani"/>
    <n v="4415"/>
    <n v="1.6"/>
    <n v="0.9375"/>
    <n v="1.5"/>
  </r>
  <r>
    <x v="111"/>
    <s v="KiS5"/>
    <n v="2010"/>
    <n v="6"/>
    <n v="25"/>
    <d v="2010-06-25T00:00:00"/>
    <n v="176"/>
    <s v="Nein"/>
    <s v="Baetis vernus"/>
    <n v="4427"/>
    <n v="1.6"/>
    <n v="0.9375"/>
    <n v="1.5"/>
  </r>
  <r>
    <x v="99"/>
    <s v="KiS5"/>
    <n v="2015"/>
    <n v="6"/>
    <n v="16"/>
    <d v="2015-06-16T00:00:00"/>
    <n v="167"/>
    <s v="Nein"/>
    <s v="Leuctra sp."/>
    <n v="5790"/>
    <n v="1.6"/>
    <n v="0.9375"/>
    <n v="1.5"/>
  </r>
  <r>
    <x v="48"/>
    <s v="KiS5"/>
    <n v="2016"/>
    <n v="7"/>
    <n v="15"/>
    <d v="2016-07-15T00:00:00"/>
    <n v="197"/>
    <s v="Nein"/>
    <s v="Baetis rhodani"/>
    <n v="4415"/>
    <n v="1.6"/>
    <n v="0.9375"/>
    <n v="1.5"/>
  </r>
  <r>
    <x v="30"/>
    <s v="KiS6"/>
    <n v="2011"/>
    <n v="7"/>
    <n v="26"/>
    <d v="2011-07-26T00:00:00"/>
    <n v="207"/>
    <s v="Nein"/>
    <s v="Orectochilus villosus"/>
    <n v="18613"/>
    <n v="1.6"/>
    <n v="0.9375"/>
    <n v="1.5"/>
  </r>
  <r>
    <x v="31"/>
    <s v="KiS6"/>
    <n v="2013"/>
    <n v="7"/>
    <n v="4"/>
    <d v="2013-07-04T00:00:00"/>
    <n v="185"/>
    <s v="Nein"/>
    <s v="Sphaerium corneum"/>
    <n v="6882"/>
    <n v="0.8"/>
    <n v="1.875"/>
    <n v="1.5"/>
  </r>
  <r>
    <x v="100"/>
    <s v="KiS6"/>
    <n v="2016"/>
    <n v="7"/>
    <n v="1"/>
    <d v="2016-07-01T00:00:00"/>
    <n v="183"/>
    <s v="Nein"/>
    <s v="Rhyacophila sp."/>
    <n v="6780"/>
    <n v="0.8"/>
    <n v="1.875"/>
    <n v="1.5"/>
  </r>
  <r>
    <x v="33"/>
    <s v="KiS7"/>
    <n v="2013"/>
    <n v="7"/>
    <n v="3"/>
    <d v="2013-07-03T00:00:00"/>
    <n v="184"/>
    <s v="Nein"/>
    <s v="Anomalopterygella chauviniana"/>
    <n v="4327"/>
    <n v="1.6"/>
    <n v="0.9375"/>
    <n v="1.5"/>
  </r>
  <r>
    <x v="33"/>
    <s v="KiS7"/>
    <n v="2013"/>
    <n v="7"/>
    <n v="3"/>
    <d v="2013-07-03T00:00:00"/>
    <n v="184"/>
    <s v="Nein"/>
    <s v="Lype reducta"/>
    <n v="5921"/>
    <n v="1.6"/>
    <n v="0.9375"/>
    <n v="1.5"/>
  </r>
  <r>
    <x v="33"/>
    <s v="KiS7"/>
    <n v="2013"/>
    <n v="7"/>
    <n v="3"/>
    <d v="2013-07-03T00:00:00"/>
    <n v="184"/>
    <s v="Nein"/>
    <s v="Odontocerum albicorne"/>
    <n v="6168"/>
    <n v="0.8"/>
    <n v="1.875"/>
    <n v="1.5"/>
  </r>
  <r>
    <x v="162"/>
    <s v="KiS7"/>
    <n v="2014"/>
    <n v="6"/>
    <n v="4"/>
    <d v="2014-06-04T00:00:00"/>
    <n v="155"/>
    <s v="Nein"/>
    <s v="Rhyacophila nubila"/>
    <n v="6772"/>
    <n v="0.8"/>
    <n v="1.875"/>
    <n v="1.5"/>
  </r>
  <r>
    <x v="163"/>
    <s v="KiS7"/>
    <n v="2018"/>
    <n v="6"/>
    <n v="4"/>
    <d v="2018-06-04T00:00:00"/>
    <n v="155"/>
    <s v="Nein"/>
    <s v="Hydrachnidia Gen. sp."/>
    <n v="8825"/>
    <n v="12"/>
    <n v="0.125"/>
    <n v="1.5"/>
  </r>
  <r>
    <x v="163"/>
    <s v="KiS7"/>
    <n v="2018"/>
    <n v="6"/>
    <n v="4"/>
    <d v="2018-06-04T00:00:00"/>
    <n v="155"/>
    <s v="Nein"/>
    <s v="Orectochilus villosus"/>
    <n v="18613"/>
    <n v="1.6"/>
    <n v="0.9375"/>
    <n v="1.5"/>
  </r>
  <r>
    <x v="163"/>
    <s v="KiS7"/>
    <n v="2018"/>
    <n v="6"/>
    <n v="4"/>
    <d v="2018-06-04T00:00:00"/>
    <n v="155"/>
    <s v="Nein"/>
    <s v="Rhyacophila nubila"/>
    <n v="6772"/>
    <n v="0.8"/>
    <n v="1.875"/>
    <n v="1.5"/>
  </r>
  <r>
    <x v="70"/>
    <s v="KiW1"/>
    <n v="2005"/>
    <n v="3"/>
    <n v="22"/>
    <d v="2005-03-22T00:00:00"/>
    <n v="81"/>
    <s v="Nein"/>
    <s v="Bithynia tentaculata"/>
    <n v="4462"/>
    <n v="1.6"/>
    <n v="0.9375"/>
    <n v="1.5"/>
  </r>
  <r>
    <x v="70"/>
    <s v="KiW1"/>
    <n v="2005"/>
    <n v="3"/>
    <n v="22"/>
    <d v="2005-03-22T00:00:00"/>
    <n v="81"/>
    <s v="Nein"/>
    <s v="Orectochilus villosus"/>
    <n v="18613"/>
    <n v="1.6"/>
    <n v="0.9375"/>
    <n v="1.5"/>
  </r>
  <r>
    <x v="70"/>
    <s v="KiW1"/>
    <n v="2005"/>
    <n v="3"/>
    <n v="22"/>
    <d v="2005-03-22T00:00:00"/>
    <n v="81"/>
    <s v="Nein"/>
    <s v="Rhyacophila nubila"/>
    <n v="6772"/>
    <n v="0.8"/>
    <n v="1.875"/>
    <n v="1.5"/>
  </r>
  <r>
    <x v="262"/>
    <s v="KiW1"/>
    <n v="2011"/>
    <n v="7"/>
    <n v="4"/>
    <d v="2011-07-04T00:00:00"/>
    <n v="185"/>
    <s v="Nein"/>
    <s v="Rhyacophila nubila"/>
    <n v="6772"/>
    <n v="0.8"/>
    <n v="1.875"/>
    <n v="1.5"/>
  </r>
  <r>
    <x v="164"/>
    <s v="KiW1"/>
    <n v="2012"/>
    <n v="3"/>
    <n v="21"/>
    <d v="2012-03-21T00:00:00"/>
    <n v="81"/>
    <s v="Nein"/>
    <s v="Baetis sp."/>
    <n v="4419"/>
    <n v="1.6"/>
    <n v="0.9375"/>
    <n v="1.5"/>
  </r>
  <r>
    <x v="34"/>
    <s v="KiW1"/>
    <n v="2012"/>
    <n v="6"/>
    <n v="28"/>
    <d v="2012-06-28T00:00:00"/>
    <n v="180"/>
    <s v="Nein"/>
    <s v="Sphaerium corneum"/>
    <n v="6882"/>
    <n v="0.8"/>
    <n v="1.875"/>
    <n v="1.5"/>
  </r>
  <r>
    <x v="219"/>
    <s v="KiW1"/>
    <n v="2015"/>
    <n v="3"/>
    <n v="17"/>
    <d v="2015-03-17T00:00:00"/>
    <n v="76"/>
    <s v="Nein"/>
    <s v="Rhyacophila nubila"/>
    <n v="6772"/>
    <n v="0.8"/>
    <n v="1.875"/>
    <n v="1.5"/>
  </r>
  <r>
    <x v="167"/>
    <s v="KiW1"/>
    <n v="2016"/>
    <n v="4"/>
    <n v="25"/>
    <d v="2016-04-25T00:00:00"/>
    <n v="116"/>
    <s v="Nein"/>
    <s v="Sphaerium corneum"/>
    <n v="6882"/>
    <n v="0.8"/>
    <n v="1.875"/>
    <n v="1.5"/>
  </r>
  <r>
    <x v="168"/>
    <s v="KiW1"/>
    <n v="2016"/>
    <n v="7"/>
    <n v="12"/>
    <d v="2016-07-12T00:00:00"/>
    <n v="194"/>
    <s v="Nein"/>
    <s v="Lepidostoma hirtum"/>
    <n v="5723"/>
    <n v="1.6"/>
    <n v="0.9375"/>
    <n v="1.5"/>
  </r>
  <r>
    <x v="103"/>
    <s v="KiW1"/>
    <n v="2017"/>
    <n v="6"/>
    <n v="7"/>
    <d v="2017-06-07T00:00:00"/>
    <n v="158"/>
    <s v="Nein"/>
    <s v="Rhyacophila nubila"/>
    <n v="6772"/>
    <n v="0.8"/>
    <n v="1.875"/>
    <n v="1.5"/>
  </r>
  <r>
    <x v="103"/>
    <s v="KiW1"/>
    <n v="2017"/>
    <n v="6"/>
    <n v="7"/>
    <d v="2017-06-07T00:00:00"/>
    <n v="158"/>
    <s v="Nein"/>
    <s v="Sphaerium corneum"/>
    <n v="6882"/>
    <n v="0.8"/>
    <n v="1.875"/>
    <n v="1.5"/>
  </r>
  <r>
    <x v="220"/>
    <s v="KiW1"/>
    <n v="2018"/>
    <n v="3"/>
    <n v="9"/>
    <d v="2018-03-09T00:00:00"/>
    <n v="68"/>
    <s v="Nein"/>
    <s v="Hydraena gracilis"/>
    <n v="18064"/>
    <n v="4.8"/>
    <n v="0.3125"/>
    <n v="1.5"/>
  </r>
  <r>
    <x v="220"/>
    <s v="KiW1"/>
    <n v="2018"/>
    <n v="3"/>
    <n v="9"/>
    <d v="2018-03-09T00:00:00"/>
    <n v="68"/>
    <s v="Nein"/>
    <s v="Baetis rhodani"/>
    <n v="4415"/>
    <n v="1.6"/>
    <n v="0.9375"/>
    <n v="1.5"/>
  </r>
  <r>
    <x v="77"/>
    <s v="KiW2"/>
    <n v="2013"/>
    <n v="7"/>
    <n v="2"/>
    <d v="2013-07-02T00:00:00"/>
    <n v="183"/>
    <s v="Nein"/>
    <s v="Baetis sp."/>
    <n v="4419"/>
    <n v="1.6"/>
    <n v="0.9375"/>
    <n v="1.5"/>
  </r>
  <r>
    <x v="77"/>
    <s v="KiW2"/>
    <n v="2013"/>
    <n v="7"/>
    <n v="2"/>
    <d v="2013-07-02T00:00:00"/>
    <n v="183"/>
    <s v="Nein"/>
    <s v="Rhyacophila nubila"/>
    <n v="6772"/>
    <n v="0.8"/>
    <n v="1.875"/>
    <n v="1.5"/>
  </r>
  <r>
    <x v="77"/>
    <s v="KiW2"/>
    <n v="2013"/>
    <n v="7"/>
    <n v="2"/>
    <d v="2013-07-02T00:00:00"/>
    <n v="183"/>
    <s v="Nein"/>
    <s v="Sphaerium corneum"/>
    <n v="6882"/>
    <n v="0.8"/>
    <n v="1.875"/>
    <n v="1.5"/>
  </r>
  <r>
    <x v="174"/>
    <s v="KiW2"/>
    <n v="2017"/>
    <n v="6"/>
    <n v="7"/>
    <d v="2017-06-07T00:00:00"/>
    <n v="158"/>
    <s v="Nein"/>
    <s v="Rhyacophila nubila"/>
    <n v="6772"/>
    <n v="0.8"/>
    <n v="1.875"/>
    <n v="1.5"/>
  </r>
  <r>
    <x v="175"/>
    <s v="KiW3"/>
    <n v="2011"/>
    <n v="7"/>
    <n v="12"/>
    <d v="2011-07-12T00:00:00"/>
    <n v="193"/>
    <s v="Nein"/>
    <s v="Sphaerium corneum"/>
    <n v="6882"/>
    <n v="0.8"/>
    <n v="1.875"/>
    <n v="1.5"/>
  </r>
  <r>
    <x v="195"/>
    <s v="KiW3"/>
    <n v="2012"/>
    <n v="7"/>
    <n v="3"/>
    <d v="2012-07-03T00:00:00"/>
    <n v="185"/>
    <s v="Nein"/>
    <s v="Baetis vernus"/>
    <n v="4427"/>
    <n v="1.6"/>
    <n v="0.9375"/>
    <n v="1.5"/>
  </r>
  <r>
    <x v="222"/>
    <s v="KiW3"/>
    <n v="2014"/>
    <n v="6"/>
    <n v="11"/>
    <d v="2014-06-11T00:00:00"/>
    <n v="162"/>
    <s v="Nein"/>
    <s v="Baetis vardarensis"/>
    <n v="4425"/>
    <n v="1.6"/>
    <n v="0.9375"/>
    <n v="1.5"/>
  </r>
  <r>
    <x v="222"/>
    <s v="KiW3"/>
    <n v="2014"/>
    <n v="6"/>
    <n v="11"/>
    <d v="2014-06-11T00:00:00"/>
    <n v="162"/>
    <s v="Nein"/>
    <s v="Bithynia tentaculata"/>
    <n v="4462"/>
    <n v="1.6"/>
    <n v="0.9375"/>
    <n v="1.5"/>
  </r>
  <r>
    <x v="196"/>
    <s v="KiW4"/>
    <n v="2014"/>
    <n v="6"/>
    <n v="12"/>
    <d v="2014-06-12T00:00:00"/>
    <n v="163"/>
    <s v="Nein"/>
    <s v="Lype sp."/>
    <n v="8847"/>
    <n v="1.6"/>
    <n v="0.9375"/>
    <n v="1.5"/>
  </r>
  <r>
    <x v="196"/>
    <s v="KiW4"/>
    <n v="2014"/>
    <n v="6"/>
    <n v="12"/>
    <d v="2014-06-12T00:00:00"/>
    <n v="163"/>
    <s v="Nein"/>
    <s v="Rhyacophila nubila"/>
    <n v="6772"/>
    <n v="0.8"/>
    <n v="1.875"/>
    <n v="1.5"/>
  </r>
  <r>
    <x v="226"/>
    <s v="KiW4"/>
    <n v="2016"/>
    <n v="7"/>
    <n v="6"/>
    <d v="2016-07-06T00:00:00"/>
    <n v="188"/>
    <s v="Nein"/>
    <s v="Rhyacophila nubila"/>
    <n v="6772"/>
    <n v="0.8"/>
    <n v="1.875"/>
    <n v="1.5"/>
  </r>
  <r>
    <x v="244"/>
    <s v="KiW5"/>
    <n v="2016"/>
    <n v="7"/>
    <n v="5"/>
    <d v="2016-07-05T00:00:00"/>
    <n v="187"/>
    <s v="Nein"/>
    <s v="Rhyacophila nubila"/>
    <n v="6772"/>
    <n v="0.8"/>
    <n v="1.875"/>
    <n v="1.5"/>
  </r>
  <r>
    <x v="263"/>
    <s v="KiW6"/>
    <n v="2012"/>
    <n v="7"/>
    <n v="5"/>
    <d v="2012-07-05T00:00:00"/>
    <n v="187"/>
    <s v="Nein"/>
    <s v="Hydraena sp."/>
    <n v="18130"/>
    <n v="4.8"/>
    <n v="0.3125"/>
    <n v="1.5"/>
  </r>
  <r>
    <x v="263"/>
    <s v="KiW6"/>
    <n v="2012"/>
    <n v="7"/>
    <n v="5"/>
    <d v="2012-07-05T00:00:00"/>
    <n v="187"/>
    <s v="Nein"/>
    <s v="Sphaerium corneum"/>
    <n v="6882"/>
    <n v="0.8"/>
    <n v="1.875"/>
    <n v="1.5"/>
  </r>
  <r>
    <x v="15"/>
    <s v="KiW6"/>
    <n v="2016"/>
    <n v="7"/>
    <n v="1"/>
    <d v="2016-07-01T00:00:00"/>
    <n v="183"/>
    <s v="Nein"/>
    <s v="Baetis fuscatus/scambus"/>
    <n v="4398"/>
    <n v="1.6"/>
    <n v="0.9375"/>
    <n v="1.5"/>
  </r>
  <r>
    <x v="251"/>
    <s v="KiW7"/>
    <n v="2019"/>
    <n v="6"/>
    <n v="14"/>
    <d v="2019-06-14T00:00:00"/>
    <n v="165"/>
    <s v="Nein"/>
    <s v="Hydraena sp."/>
    <n v="18130"/>
    <n v="4.8"/>
    <n v="0.3125"/>
    <n v="1.5"/>
  </r>
  <r>
    <x v="264"/>
    <s v="KiS3"/>
    <n v="2012"/>
    <n v="7"/>
    <n v="12"/>
    <d v="2012-07-12T00:00:00"/>
    <n v="194"/>
    <s v="Nein"/>
    <s v="Serratella ignita"/>
    <n v="5131"/>
    <n v="2.0571429999999999"/>
    <n v="0.75"/>
    <n v="1.54285725"/>
  </r>
  <r>
    <x v="47"/>
    <s v="Auba"/>
    <n v="2005"/>
    <n v="6"/>
    <n v="6"/>
    <d v="2005-06-06T00:00:00"/>
    <n v="157"/>
    <s v="Nein"/>
    <s v="Ancylus fluviatilis"/>
    <n v="4310"/>
    <n v="1.371429"/>
    <n v="1.125"/>
    <n v="1.5428576249999999"/>
  </r>
  <r>
    <x v="170"/>
    <s v="KiW2"/>
    <n v="2010"/>
    <n v="6"/>
    <n v="25"/>
    <d v="2010-06-25T00:00:00"/>
    <n v="176"/>
    <s v="Nein"/>
    <s v="Ancylus fluviatilis"/>
    <n v="4310"/>
    <n v="1.371429"/>
    <n v="1.125"/>
    <n v="1.5428576249999999"/>
  </r>
  <r>
    <x v="78"/>
    <s v="Bieb"/>
    <n v="2011"/>
    <n v="7"/>
    <n v="25"/>
    <d v="2011-07-25T00:00:00"/>
    <n v="206"/>
    <s v="Nein"/>
    <s v="Leptoceridae Gen. sp."/>
    <n v="5726"/>
    <n v="1.5157890000000001"/>
    <n v="1.026923077"/>
    <n v="1.5565987039627529"/>
  </r>
  <r>
    <x v="206"/>
    <s v="Auba"/>
    <n v="2019"/>
    <n v="4"/>
    <n v="2"/>
    <d v="2019-04-02T00:00:00"/>
    <n v="92"/>
    <s v="Ja"/>
    <s v="Oreodytes sanmarkii"/>
    <n v="18616"/>
    <n v="4.1558440000000001"/>
    <n v="0.375"/>
    <n v="1.5584415"/>
  </r>
  <r>
    <x v="57"/>
    <s v="KiS7"/>
    <n v="2016"/>
    <n v="6"/>
    <n v="30"/>
    <d v="2016-06-30T00:00:00"/>
    <n v="182"/>
    <s v="Ja"/>
    <s v="Psychodidae Gen. sp."/>
    <n v="8753"/>
    <n v="2.077922"/>
    <n v="0.75"/>
    <n v="1.5584415"/>
  </r>
  <r>
    <x v="57"/>
    <s v="KiS7"/>
    <n v="2016"/>
    <n v="6"/>
    <n v="30"/>
    <d v="2016-06-30T00:00:00"/>
    <n v="182"/>
    <s v="Ja"/>
    <s v="Velia sp."/>
    <n v="7150"/>
    <n v="2.077922"/>
    <n v="0.75"/>
    <n v="1.5584415"/>
  </r>
  <r>
    <x v="94"/>
    <s v="KiO7"/>
    <n v="2019"/>
    <n v="6"/>
    <n v="13"/>
    <d v="2019-06-13T00:00:00"/>
    <n v="164"/>
    <s v="Nein"/>
    <s v="Hydrophilidae Gen. sp."/>
    <n v="18186"/>
    <n v="3.2"/>
    <n v="0.48749999999999999"/>
    <n v="1.56"/>
  </r>
  <r>
    <x v="81"/>
    <s v="KiO3"/>
    <n v="2014"/>
    <n v="3"/>
    <n v="10"/>
    <d v="2014-03-10T00:00:00"/>
    <n v="69"/>
    <s v="Ja"/>
    <s v="Leptoceridae Gen. sp."/>
    <n v="5726"/>
    <n v="1.5238100000000001"/>
    <n v="1.026923077"/>
    <n v="1.5648356539633701"/>
  </r>
  <r>
    <x v="82"/>
    <s v="KiO7"/>
    <n v="2015"/>
    <n v="6"/>
    <n v="25"/>
    <d v="2015-06-25T00:00:00"/>
    <n v="176"/>
    <s v="Ja"/>
    <s v="Leptoceridae Gen. sp."/>
    <n v="5726"/>
    <n v="1.5238100000000001"/>
    <n v="1.026923077"/>
    <n v="1.5648356539633701"/>
  </r>
  <r>
    <x v="84"/>
    <s v="KiS2"/>
    <n v="2017"/>
    <n v="6"/>
    <n v="1"/>
    <d v="2017-06-01T00:00:00"/>
    <n v="152"/>
    <s v="Ja"/>
    <s v="Leptoceridae Gen. sp."/>
    <n v="5726"/>
    <n v="1.5238100000000001"/>
    <n v="1.026923077"/>
    <n v="1.5648356539633701"/>
  </r>
  <r>
    <x v="180"/>
    <s v="KiW6"/>
    <n v="2013"/>
    <n v="7"/>
    <n v="4"/>
    <d v="2013-07-04T00:00:00"/>
    <n v="185"/>
    <s v="Nein"/>
    <s v="Ecdyonurus venosus-Gr."/>
    <n v="5059"/>
    <n v="1.0434779999999999"/>
    <n v="1.5"/>
    <n v="1.5652169999999999"/>
  </r>
  <r>
    <x v="135"/>
    <s v="Bieb"/>
    <n v="2017"/>
    <n v="6"/>
    <n v="12"/>
    <d v="2017-06-12T00:00:00"/>
    <n v="163"/>
    <s v="Nein"/>
    <s v="Limnephilidae Gen. sp."/>
    <n v="5809"/>
    <n v="0.8"/>
    <n v="1.9583333329999999"/>
    <n v="1.5666666664"/>
  </r>
  <r>
    <x v="161"/>
    <s v="KiS6"/>
    <n v="2017"/>
    <n v="6"/>
    <n v="9"/>
    <d v="2017-06-09T00:00:00"/>
    <n v="160"/>
    <s v="Nein"/>
    <s v="Limnephilidae Gen. sp."/>
    <n v="5809"/>
    <n v="0.8"/>
    <n v="1.9583333329999999"/>
    <n v="1.5666666664"/>
  </r>
  <r>
    <x v="200"/>
    <s v="Bieb"/>
    <n v="2008"/>
    <n v="6"/>
    <n v="23"/>
    <d v="2008-06-23T00:00:00"/>
    <n v="175"/>
    <s v="Ja"/>
    <s v="Pisidium sp."/>
    <n v="6425"/>
    <n v="2.285714"/>
    <n v="0.6875"/>
    <n v="1.571428375"/>
  </r>
  <r>
    <x v="6"/>
    <s v="Auba"/>
    <n v="2001"/>
    <n v="9"/>
    <n v="4"/>
    <d v="2001-09-04T00:00:00"/>
    <n v="247"/>
    <s v="Nein"/>
    <s v="Micrasema minimum"/>
    <n v="5984"/>
    <n v="2.4"/>
    <n v="0.65625"/>
    <n v="1.575"/>
  </r>
  <r>
    <x v="8"/>
    <s v="Auba"/>
    <n v="2009"/>
    <n v="6"/>
    <n v="23"/>
    <d v="2009-06-23T00:00:00"/>
    <n v="174"/>
    <s v="Nein"/>
    <s v="Limnius volckmari"/>
    <n v="18421"/>
    <n v="2.4"/>
    <n v="0.65625"/>
    <n v="1.575"/>
  </r>
  <r>
    <x v="60"/>
    <s v="Auba"/>
    <n v="2010"/>
    <n v="3"/>
    <n v="16"/>
    <d v="2010-03-16T00:00:00"/>
    <n v="75"/>
    <s v="Nein"/>
    <s v="Laccobius sp."/>
    <n v="18346"/>
    <n v="2.4"/>
    <n v="0.65625"/>
    <n v="1.575"/>
  </r>
  <r>
    <x v="60"/>
    <s v="Auba"/>
    <n v="2010"/>
    <n v="3"/>
    <n v="16"/>
    <d v="2010-03-16T00:00:00"/>
    <n v="75"/>
    <s v="Nein"/>
    <s v="Micrasema minimum"/>
    <n v="5984"/>
    <n v="2.4"/>
    <n v="0.65625"/>
    <n v="1.575"/>
  </r>
  <r>
    <x v="181"/>
    <s v="Auba"/>
    <n v="2013"/>
    <n v="6"/>
    <n v="17"/>
    <d v="2013-06-17T00:00:00"/>
    <n v="168"/>
    <s v="Nein"/>
    <s v="Isoperla sp."/>
    <n v="5673"/>
    <n v="1.2"/>
    <n v="1.3125"/>
    <n v="1.575"/>
  </r>
  <r>
    <x v="181"/>
    <s v="Auba"/>
    <n v="2013"/>
    <n v="6"/>
    <n v="17"/>
    <d v="2013-06-17T00:00:00"/>
    <n v="168"/>
    <s v="Nein"/>
    <s v="Polycentropus flavomaculatus ssp."/>
    <n v="21659"/>
    <n v="1.2"/>
    <n v="1.3125"/>
    <n v="1.575"/>
  </r>
  <r>
    <x v="23"/>
    <s v="Auba"/>
    <n v="2016"/>
    <n v="6"/>
    <n v="21"/>
    <d v="2016-06-21T00:00:00"/>
    <n v="173"/>
    <s v="Nein"/>
    <s v="Limnius perrisi"/>
    <n v="18418"/>
    <n v="2.4"/>
    <n v="0.65625"/>
    <n v="1.575"/>
  </r>
  <r>
    <x v="23"/>
    <s v="Auba"/>
    <n v="2016"/>
    <n v="6"/>
    <n v="21"/>
    <d v="2016-06-21T00:00:00"/>
    <n v="173"/>
    <s v="Nein"/>
    <s v="Limnius volckmari"/>
    <n v="18421"/>
    <n v="2.4"/>
    <n v="0.65625"/>
    <n v="1.575"/>
  </r>
  <r>
    <x v="23"/>
    <s v="Auba"/>
    <n v="2016"/>
    <n v="6"/>
    <n v="21"/>
    <d v="2016-06-21T00:00:00"/>
    <n v="173"/>
    <s v="Nein"/>
    <s v="Nemoura sp."/>
    <n v="6108"/>
    <n v="2.4"/>
    <n v="0.65625"/>
    <n v="1.575"/>
  </r>
  <r>
    <x v="73"/>
    <s v="Bieb"/>
    <n v="2007"/>
    <n v="7"/>
    <n v="12"/>
    <d v="2007-07-12T00:00:00"/>
    <n v="193"/>
    <s v="Nein"/>
    <s v="Limnius perrisi"/>
    <n v="18418"/>
    <n v="2.4"/>
    <n v="0.65625"/>
    <n v="1.575"/>
  </r>
  <r>
    <x v="187"/>
    <s v="Bieb"/>
    <n v="2010"/>
    <n v="6"/>
    <n v="29"/>
    <d v="2010-06-29T00:00:00"/>
    <n v="180"/>
    <s v="Nein"/>
    <s v="Limnius volckmari"/>
    <n v="18421"/>
    <n v="2.4"/>
    <n v="0.65625"/>
    <n v="1.575"/>
  </r>
  <r>
    <x v="133"/>
    <s v="Bieb"/>
    <n v="2013"/>
    <n v="3"/>
    <n v="19"/>
    <d v="2013-03-19T00:00:00"/>
    <n v="78"/>
    <s v="Nein"/>
    <s v="Limnius volckmari"/>
    <n v="18421"/>
    <n v="2.4"/>
    <n v="0.65625"/>
    <n v="1.575"/>
  </r>
  <r>
    <x v="3"/>
    <s v="KiO2"/>
    <n v="2016"/>
    <n v="7"/>
    <n v="6"/>
    <d v="2016-07-06T00:00:00"/>
    <n v="188"/>
    <s v="Nein"/>
    <s v="Psychomyia pusilla"/>
    <n v="6661"/>
    <n v="2.4"/>
    <n v="0.65625"/>
    <n v="1.575"/>
  </r>
  <r>
    <x v="250"/>
    <s v="KiO3"/>
    <n v="2013"/>
    <n v="7"/>
    <n v="1"/>
    <d v="2013-07-01T00:00:00"/>
    <n v="182"/>
    <s v="Nein"/>
    <s v="Psychomyia pusilla"/>
    <n v="6661"/>
    <n v="2.4"/>
    <n v="0.65625"/>
    <n v="1.575"/>
  </r>
  <r>
    <x v="265"/>
    <s v="KiO4"/>
    <n v="2010"/>
    <n v="6"/>
    <n v="29"/>
    <d v="2010-06-29T00:00:00"/>
    <n v="180"/>
    <s v="Nein"/>
    <s v="Corixidae Gen. sp."/>
    <n v="8491"/>
    <n v="2.4"/>
    <n v="0.65625"/>
    <n v="1.575"/>
  </r>
  <r>
    <x v="237"/>
    <s v="KiO7"/>
    <n v="2011"/>
    <n v="7"/>
    <n v="26"/>
    <d v="2011-07-26T00:00:00"/>
    <n v="207"/>
    <s v="Nein"/>
    <s v="Micrasema longulum"/>
    <n v="5983"/>
    <n v="2.4"/>
    <n v="0.65625"/>
    <n v="1.575"/>
  </r>
  <r>
    <x v="29"/>
    <s v="KiO7"/>
    <n v="2013"/>
    <n v="7"/>
    <n v="3"/>
    <d v="2013-07-03T00:00:00"/>
    <n v="184"/>
    <s v="Nein"/>
    <s v="Psychomyia pusilla"/>
    <n v="6661"/>
    <n v="2.4"/>
    <n v="0.65625"/>
    <n v="1.575"/>
  </r>
  <r>
    <x v="48"/>
    <s v="KiS5"/>
    <n v="2016"/>
    <n v="7"/>
    <n v="15"/>
    <d v="2016-07-15T00:00:00"/>
    <n v="197"/>
    <s v="Nein"/>
    <s v="Brachycentrus subnubilus"/>
    <n v="4481"/>
    <n v="1.2"/>
    <n v="1.3125"/>
    <n v="1.575"/>
  </r>
  <r>
    <x v="196"/>
    <s v="KiW4"/>
    <n v="2014"/>
    <n v="6"/>
    <n v="12"/>
    <d v="2014-06-12T00:00:00"/>
    <n v="163"/>
    <s v="Nein"/>
    <s v="Psychomyia pusilla"/>
    <n v="6661"/>
    <n v="2.4"/>
    <n v="0.65625"/>
    <n v="1.575"/>
  </r>
  <r>
    <x v="224"/>
    <s v="KiW5"/>
    <n v="2011"/>
    <n v="7"/>
    <n v="21"/>
    <d v="2011-07-21T00:00:00"/>
    <n v="202"/>
    <s v="Nein"/>
    <s v="Limnius sp."/>
    <n v="18419"/>
    <n v="2.4"/>
    <n v="0.65625"/>
    <n v="1.575"/>
  </r>
  <r>
    <x v="189"/>
    <s v="KiW5"/>
    <n v="2015"/>
    <n v="7"/>
    <n v="1"/>
    <d v="2015-07-01T00:00:00"/>
    <n v="182"/>
    <s v="Nein"/>
    <s v="Psychomyia pusilla"/>
    <n v="6661"/>
    <n v="2.4"/>
    <n v="0.65625"/>
    <n v="1.575"/>
  </r>
  <r>
    <x v="64"/>
    <s v="KiO4"/>
    <n v="2016"/>
    <n v="7"/>
    <n v="5"/>
    <d v="2016-07-05T00:00:00"/>
    <n v="187"/>
    <s v="Nein"/>
    <s v="Potamopyrgus antipodarum"/>
    <n v="8251"/>
    <n v="3"/>
    <n v="0.52500000000000002"/>
    <n v="1.5750000000000002"/>
  </r>
  <r>
    <x v="79"/>
    <s v="Auba"/>
    <n v="2008"/>
    <n v="6"/>
    <n v="23"/>
    <d v="2008-06-23T00:00:00"/>
    <n v="175"/>
    <s v="Ja"/>
    <s v="Psychodidae Gen. sp."/>
    <n v="8753"/>
    <n v="2.10989"/>
    <n v="0.75"/>
    <n v="1.5824175"/>
  </r>
  <r>
    <x v="89"/>
    <s v="Auba"/>
    <n v="2006"/>
    <n v="4"/>
    <n v="10"/>
    <d v="2006-04-10T00:00:00"/>
    <n v="100"/>
    <s v="Nein"/>
    <s v="Haliplus sp."/>
    <n v="17901"/>
    <n v="1.92"/>
    <n v="0.82499999999999996"/>
    <n v="1.5839999999999999"/>
  </r>
  <r>
    <x v="89"/>
    <s v="Auba"/>
    <n v="2006"/>
    <n v="4"/>
    <n v="10"/>
    <d v="2006-04-10T00:00:00"/>
    <n v="100"/>
    <s v="Nein"/>
    <s v="Tinodes rostocki"/>
    <n v="7066"/>
    <n v="1.92"/>
    <n v="0.82499999999999996"/>
    <n v="1.5839999999999999"/>
  </r>
  <r>
    <x v="107"/>
    <s v="KiW1"/>
    <n v="2014"/>
    <n v="3"/>
    <n v="10"/>
    <d v="2014-03-10T00:00:00"/>
    <n v="69"/>
    <s v="Nein"/>
    <s v="Hydropsyche sp."/>
    <n v="5605"/>
    <n v="0.96"/>
    <n v="1.65"/>
    <n v="1.5839999999999999"/>
  </r>
  <r>
    <x v="108"/>
    <s v="KiW3"/>
    <n v="2013"/>
    <n v="7"/>
    <n v="8"/>
    <d v="2013-07-08T00:00:00"/>
    <n v="189"/>
    <s v="Nein"/>
    <s v="Hydropsyche siltalai"/>
    <n v="5604"/>
    <n v="0.96"/>
    <n v="1.65"/>
    <n v="1.5839999999999999"/>
  </r>
  <r>
    <x v="207"/>
    <s v="KiW4"/>
    <n v="2013"/>
    <n v="7"/>
    <n v="8"/>
    <d v="2013-07-08T00:00:00"/>
    <n v="189"/>
    <s v="Nein"/>
    <s v="Hydropsyche contubernalis ssp."/>
    <n v="5592"/>
    <n v="0.96"/>
    <n v="1.65"/>
    <n v="1.5839999999999999"/>
  </r>
  <r>
    <x v="198"/>
    <s v="KiW7"/>
    <n v="2015"/>
    <n v="6"/>
    <n v="26"/>
    <d v="2015-06-26T00:00:00"/>
    <n v="177"/>
    <s v="Nein"/>
    <s v="Elmis aenea/maugetii/rietscheli/rioloides"/>
    <n v="20171"/>
    <n v="4.2352939999999997"/>
    <n v="0.375"/>
    <n v="1.5882352499999999"/>
  </r>
  <r>
    <x v="198"/>
    <s v="KiW7"/>
    <n v="2015"/>
    <n v="6"/>
    <n v="26"/>
    <d v="2015-06-26T00:00:00"/>
    <n v="177"/>
    <s v="Nein"/>
    <s v="Ancylus fluviatilis"/>
    <n v="4310"/>
    <n v="1.4117649999999999"/>
    <n v="1.125"/>
    <n v="1.5882356249999998"/>
  </r>
  <r>
    <x v="110"/>
    <s v="Bieb"/>
    <n v="2012"/>
    <n v="3"/>
    <n v="19"/>
    <d v="2012-03-19T00:00:00"/>
    <n v="79"/>
    <s v="Nein"/>
    <s v="Eloeophila sp."/>
    <n v="9654"/>
    <n v="1.694118"/>
    <n v="0.9375"/>
    <n v="1.588235625"/>
  </r>
  <r>
    <x v="112"/>
    <s v="Auba"/>
    <n v="2011"/>
    <n v="7"/>
    <n v="25"/>
    <d v="2011-07-25T00:00:00"/>
    <n v="206"/>
    <s v="Nein"/>
    <s v="Dixa sp."/>
    <n v="4989"/>
    <n v="2.1333329999999999"/>
    <n v="0.75"/>
    <n v="1.5999997499999998"/>
  </r>
  <r>
    <x v="266"/>
    <s v="KiO5"/>
    <n v="2015"/>
    <n v="6"/>
    <n v="30"/>
    <d v="2015-06-30T00:00:00"/>
    <n v="181"/>
    <s v="Ja"/>
    <s v="Potamopyrgus antipodarum"/>
    <n v="8251"/>
    <n v="3.0476190000000001"/>
    <n v="0.52500000000000002"/>
    <n v="1.599999975"/>
  </r>
  <r>
    <x v="59"/>
    <s v="Auba"/>
    <n v="2001"/>
    <n v="6"/>
    <n v="21"/>
    <d v="2001-06-21T00:00:00"/>
    <n v="172"/>
    <s v="Nein"/>
    <s v="Leptophlebiidae gen. Sp."/>
    <n v="7201"/>
    <n v="1.6"/>
    <n v="1"/>
    <n v="1.6"/>
  </r>
  <r>
    <x v="6"/>
    <s v="Auba"/>
    <n v="2001"/>
    <n v="9"/>
    <n v="4"/>
    <d v="2001-09-04T00:00:00"/>
    <n v="247"/>
    <s v="Nein"/>
    <s v="Leptophlebiidae gen. Sp."/>
    <n v="7201"/>
    <n v="1.6"/>
    <n v="1"/>
    <n v="1.6"/>
  </r>
  <r>
    <x v="73"/>
    <s v="Bieb"/>
    <n v="2007"/>
    <n v="7"/>
    <n v="12"/>
    <d v="2007-07-12T00:00:00"/>
    <n v="193"/>
    <s v="Nein"/>
    <s v="Leptophlebiidae gen. Sp."/>
    <n v="7201"/>
    <n v="1.6"/>
    <n v="1"/>
    <n v="1.6"/>
  </r>
  <r>
    <x v="26"/>
    <s v="Bieb"/>
    <n v="2015"/>
    <n v="6"/>
    <n v="16"/>
    <d v="2015-06-16T00:00:00"/>
    <n v="167"/>
    <s v="Nein"/>
    <s v="Leptophlebiidae gen. Sp."/>
    <n v="7201"/>
    <n v="1.6"/>
    <n v="1"/>
    <n v="1.6"/>
  </r>
  <r>
    <x v="267"/>
    <s v="KiO1"/>
    <n v="2019"/>
    <n v="6"/>
    <n v="19"/>
    <d v="2019-06-19T00:00:00"/>
    <n v="170"/>
    <s v="Nein"/>
    <s v="Caenis macrura"/>
    <n v="4522"/>
    <n v="2.6666669999999999"/>
    <n v="0.6"/>
    <n v="1.6000002"/>
  </r>
  <r>
    <x v="37"/>
    <s v="KiS5"/>
    <n v="2018"/>
    <n v="6"/>
    <n v="6"/>
    <d v="2018-06-06T00:00:00"/>
    <n v="157"/>
    <s v="Nein"/>
    <s v="Caenis sp."/>
    <n v="4528"/>
    <n v="2.6666669999999999"/>
    <n v="0.6"/>
    <n v="1.6000002"/>
  </r>
  <r>
    <x v="112"/>
    <s v="Auba"/>
    <n v="2011"/>
    <n v="7"/>
    <n v="25"/>
    <d v="2011-07-25T00:00:00"/>
    <n v="206"/>
    <s v="Nein"/>
    <s v="Ecclisopteryx dalecarlica"/>
    <n v="5033"/>
    <n v="1.066667"/>
    <n v="1.5"/>
    <n v="1.6000005000000002"/>
  </r>
  <r>
    <x v="185"/>
    <s v="Auba"/>
    <n v="2012"/>
    <n v="6"/>
    <n v="21"/>
    <d v="2012-06-21T00:00:00"/>
    <n v="173"/>
    <s v="Ja"/>
    <s v="Chaetopteryx villosa ssp."/>
    <n v="21248"/>
    <n v="0.76190500000000005"/>
    <n v="2.1"/>
    <n v="1.6000005000000002"/>
  </r>
  <r>
    <x v="80"/>
    <s v="KiO2"/>
    <n v="2017"/>
    <n v="6"/>
    <n v="2"/>
    <d v="2017-06-02T00:00:00"/>
    <n v="153"/>
    <s v="Ja"/>
    <s v="Chaetopteryx villosa ssp."/>
    <n v="21248"/>
    <n v="0.76190500000000005"/>
    <n v="2.1"/>
    <n v="1.6000005000000002"/>
  </r>
  <r>
    <x v="81"/>
    <s v="KiO3"/>
    <n v="2014"/>
    <n v="3"/>
    <n v="10"/>
    <d v="2014-03-10T00:00:00"/>
    <n v="69"/>
    <s v="Ja"/>
    <s v="Potamophylax rotundipennis"/>
    <n v="6526"/>
    <n v="0.76190500000000005"/>
    <n v="2.1"/>
    <n v="1.6000005000000002"/>
  </r>
  <r>
    <x v="266"/>
    <s v="KiO5"/>
    <n v="2015"/>
    <n v="6"/>
    <n v="30"/>
    <d v="2015-06-30T00:00:00"/>
    <n v="181"/>
    <s v="Ja"/>
    <s v="Chaetopteryx villosa ssp."/>
    <n v="21248"/>
    <n v="0.76190500000000005"/>
    <n v="2.1"/>
    <n v="1.6000005000000002"/>
  </r>
  <r>
    <x v="56"/>
    <s v="KiO6"/>
    <n v="2015"/>
    <n v="6"/>
    <n v="25"/>
    <d v="2015-06-25T00:00:00"/>
    <n v="176"/>
    <s v="Ja"/>
    <s v="Nepa cinerea"/>
    <n v="6118"/>
    <n v="0.76190500000000005"/>
    <n v="2.1"/>
    <n v="1.6000005000000002"/>
  </r>
  <r>
    <x v="82"/>
    <s v="KiO7"/>
    <n v="2015"/>
    <n v="6"/>
    <n v="25"/>
    <d v="2015-06-25T00:00:00"/>
    <n v="176"/>
    <s v="Ja"/>
    <s v="Sialis fuliginosa"/>
    <n v="6821"/>
    <n v="0.76190500000000005"/>
    <n v="2.1"/>
    <n v="1.6000005000000002"/>
  </r>
  <r>
    <x v="197"/>
    <s v="KiW3"/>
    <n v="2017"/>
    <n v="6"/>
    <n v="1"/>
    <d v="2017-06-01T00:00:00"/>
    <n v="152"/>
    <s v="Ja"/>
    <s v="Limnephilus sp."/>
    <n v="5844"/>
    <n v="0.76190500000000005"/>
    <n v="2.1"/>
    <n v="1.6000005000000002"/>
  </r>
  <r>
    <x v="122"/>
    <s v="KiW4"/>
    <n v="2018"/>
    <n v="6"/>
    <n v="7"/>
    <d v="2018-06-07T00:00:00"/>
    <n v="158"/>
    <s v="Ja"/>
    <s v="Sialis fuliginosa"/>
    <n v="6821"/>
    <n v="0.76190500000000005"/>
    <n v="2.1"/>
    <n v="1.6000005000000002"/>
  </r>
  <r>
    <x v="114"/>
    <s v="Bieb"/>
    <n v="2008"/>
    <n v="4"/>
    <n v="24"/>
    <d v="2008-04-24T00:00:00"/>
    <n v="115"/>
    <s v="Ja"/>
    <s v="Hydraena sp."/>
    <n v="18130"/>
    <n v="5.1428570000000002"/>
    <n v="0.3125"/>
    <n v="1.6071428125"/>
  </r>
  <r>
    <x v="268"/>
    <s v="KiO3"/>
    <n v="2016"/>
    <n v="4"/>
    <n v="25"/>
    <d v="2016-04-25T00:00:00"/>
    <n v="116"/>
    <s v="Nein"/>
    <s v="Baetis sp."/>
    <n v="4419"/>
    <n v="1.714286"/>
    <n v="0.9375"/>
    <n v="1.6071431249999999"/>
  </r>
  <r>
    <x v="268"/>
    <s v="KiO3"/>
    <n v="2016"/>
    <n v="4"/>
    <n v="25"/>
    <d v="2016-04-25T00:00:00"/>
    <n v="116"/>
    <s v="Nein"/>
    <s v="Bithynia tentaculata"/>
    <n v="4462"/>
    <n v="1.714286"/>
    <n v="0.9375"/>
    <n v="1.6071431249999999"/>
  </r>
  <r>
    <x v="32"/>
    <s v="KiS6"/>
    <n v="2014"/>
    <n v="6"/>
    <n v="16"/>
    <d v="2014-06-16T00:00:00"/>
    <n v="167"/>
    <s v="Nein"/>
    <s v="Baetis rhodani"/>
    <n v="4415"/>
    <n v="1.714286"/>
    <n v="0.9375"/>
    <n v="1.6071431249999999"/>
  </r>
  <r>
    <x v="85"/>
    <s v="KiS3"/>
    <n v="2014"/>
    <n v="6"/>
    <n v="11"/>
    <d v="2014-06-11T00:00:00"/>
    <n v="162"/>
    <s v="Nein"/>
    <s v="Polycentropodidae Gen. sp."/>
    <n v="8478"/>
    <n v="1.142857"/>
    <n v="1.41"/>
    <n v="1.6114283699999998"/>
  </r>
  <r>
    <x v="56"/>
    <s v="KiO6"/>
    <n v="2015"/>
    <n v="6"/>
    <n v="25"/>
    <d v="2015-06-25T00:00:00"/>
    <n v="176"/>
    <s v="Ja"/>
    <s v="Hydrocyphon deflexicollis"/>
    <n v="18179"/>
    <n v="4.5714290000000002"/>
    <n v="0.35416666699999999"/>
    <n v="1.619047772357143"/>
  </r>
  <r>
    <x v="232"/>
    <s v="KiW6"/>
    <n v="2017"/>
    <n v="6"/>
    <n v="9"/>
    <d v="2017-06-09T00:00:00"/>
    <n v="160"/>
    <s v="Ja"/>
    <s v="Hydrocyphon deflexicollis"/>
    <n v="18179"/>
    <n v="4.5714290000000002"/>
    <n v="0.35416666699999999"/>
    <n v="1.619047772357143"/>
  </r>
  <r>
    <x v="80"/>
    <s v="KiO2"/>
    <n v="2017"/>
    <n v="6"/>
    <n v="2"/>
    <d v="2017-06-02T00:00:00"/>
    <n v="153"/>
    <s v="Ja"/>
    <s v="Dugesia sp."/>
    <n v="5021"/>
    <n v="0.76190500000000005"/>
    <n v="2.125"/>
    <n v="1.6190481250000002"/>
  </r>
  <r>
    <x v="53"/>
    <s v="KiO3"/>
    <n v="2017"/>
    <n v="6"/>
    <n v="2"/>
    <d v="2017-06-02T00:00:00"/>
    <n v="153"/>
    <s v="Ja"/>
    <s v="Dugesia sp."/>
    <n v="5021"/>
    <n v="0.76190500000000005"/>
    <n v="2.125"/>
    <n v="1.6190481250000002"/>
  </r>
  <r>
    <x v="227"/>
    <s v="KiS4"/>
    <n v="2010"/>
    <n v="6"/>
    <n v="23"/>
    <d v="2010-06-23T00:00:00"/>
    <n v="174"/>
    <s v="Nein"/>
    <s v="Aphelocheirus aestivalis"/>
    <n v="4335"/>
    <n v="1.44"/>
    <n v="1.125"/>
    <n v="1.6199999999999999"/>
  </r>
  <r>
    <x v="227"/>
    <s v="KiS4"/>
    <n v="2010"/>
    <n v="6"/>
    <n v="23"/>
    <d v="2010-06-23T00:00:00"/>
    <n v="174"/>
    <s v="Nein"/>
    <s v="Athripsodes sp."/>
    <n v="4371"/>
    <n v="1.44"/>
    <n v="1.125"/>
    <n v="1.6199999999999999"/>
  </r>
  <r>
    <x v="66"/>
    <s v="KiS2"/>
    <n v="2016"/>
    <n v="7"/>
    <n v="13"/>
    <d v="2016-07-13T00:00:00"/>
    <n v="195"/>
    <s v="Nein"/>
    <s v="Serratella ignita"/>
    <n v="5131"/>
    <n v="2.1818179999999998"/>
    <n v="0.75"/>
    <n v="1.6363634999999999"/>
  </r>
  <r>
    <x v="102"/>
    <s v="KiS7"/>
    <n v="2019"/>
    <n v="6"/>
    <n v="13"/>
    <d v="2019-06-13T00:00:00"/>
    <n v="164"/>
    <s v="Nein"/>
    <s v="Esolus parallelepipedus"/>
    <n v="17820"/>
    <n v="4.3636359999999996"/>
    <n v="0.375"/>
    <n v="1.6363634999999999"/>
  </r>
  <r>
    <x v="102"/>
    <s v="KiS7"/>
    <n v="2019"/>
    <n v="6"/>
    <n v="13"/>
    <d v="2019-06-13T00:00:00"/>
    <n v="164"/>
    <s v="Nein"/>
    <s v="Helophorus sp."/>
    <n v="17967"/>
    <n v="2.1818179999999998"/>
    <n v="0.75"/>
    <n v="1.6363634999999999"/>
  </r>
  <r>
    <x v="60"/>
    <s v="Auba"/>
    <n v="2010"/>
    <n v="3"/>
    <n v="16"/>
    <d v="2010-03-16T00:00:00"/>
    <n v="75"/>
    <s v="Nein"/>
    <s v="Pisidium sp."/>
    <n v="6425"/>
    <n v="2.4"/>
    <n v="0.6875"/>
    <n v="1.65"/>
  </r>
  <r>
    <x v="9"/>
    <s v="Auba"/>
    <n v="2013"/>
    <n v="3"/>
    <n v="20"/>
    <d v="2013-03-20T00:00:00"/>
    <n v="79"/>
    <s v="Nein"/>
    <s v="Hydropsyche pellucidula-Gr."/>
    <n v="13023"/>
    <n v="1"/>
    <n v="1.65"/>
    <n v="1.65"/>
  </r>
  <r>
    <x v="133"/>
    <s v="Bieb"/>
    <n v="2013"/>
    <n v="3"/>
    <n v="19"/>
    <d v="2013-03-19T00:00:00"/>
    <n v="78"/>
    <s v="Nein"/>
    <s v="Pisidium sp."/>
    <n v="6425"/>
    <n v="2.4"/>
    <n v="0.6875"/>
    <n v="1.65"/>
  </r>
  <r>
    <x v="142"/>
    <s v="KiO3"/>
    <n v="2013"/>
    <n v="4"/>
    <n v="25"/>
    <d v="2013-04-25T00:00:00"/>
    <n v="115"/>
    <s v="Nein"/>
    <s v="Pisidium sp."/>
    <n v="6425"/>
    <n v="2.4"/>
    <n v="0.6875"/>
    <n v="1.65"/>
  </r>
  <r>
    <x v="237"/>
    <s v="KiO7"/>
    <n v="2011"/>
    <n v="7"/>
    <n v="26"/>
    <d v="2011-07-26T00:00:00"/>
    <n v="207"/>
    <s v="Nein"/>
    <s v="Pisidium sp."/>
    <n v="6425"/>
    <n v="2.4"/>
    <n v="0.6875"/>
    <n v="1.65"/>
  </r>
  <r>
    <x v="33"/>
    <s v="KiS7"/>
    <n v="2013"/>
    <n v="7"/>
    <n v="3"/>
    <d v="2013-07-03T00:00:00"/>
    <n v="184"/>
    <s v="Nein"/>
    <s v="Pisidium sp."/>
    <n v="6425"/>
    <n v="2.4"/>
    <n v="0.6875"/>
    <n v="1.65"/>
  </r>
  <r>
    <x v="174"/>
    <s v="KiW2"/>
    <n v="2017"/>
    <n v="6"/>
    <n v="7"/>
    <d v="2017-06-07T00:00:00"/>
    <n v="158"/>
    <s v="Nein"/>
    <s v="Pisidium sp."/>
    <n v="6425"/>
    <n v="2.4"/>
    <n v="0.6875"/>
    <n v="1.65"/>
  </r>
  <r>
    <x v="0"/>
    <s v="Auba"/>
    <n v="2017"/>
    <n v="3"/>
    <n v="16"/>
    <d v="2017-03-16T00:00:00"/>
    <n v="75"/>
    <s v="Ja"/>
    <s v="Hydraena gracilis"/>
    <n v="18064"/>
    <n v="5.2987010000000003"/>
    <n v="0.3125"/>
    <n v="1.6558440625000002"/>
  </r>
  <r>
    <x v="199"/>
    <s v="KiS1"/>
    <n v="2019"/>
    <n v="6"/>
    <n v="27"/>
    <d v="2019-06-27T00:00:00"/>
    <n v="178"/>
    <s v="Nein"/>
    <s v="Brachycentrus sp."/>
    <n v="4480"/>
    <n v="1.263158"/>
    <n v="1.3125"/>
    <n v="1.657894875"/>
  </r>
  <r>
    <x v="123"/>
    <s v="KiW1"/>
    <n v="2008"/>
    <n v="4"/>
    <n v="28"/>
    <d v="2008-04-28T00:00:00"/>
    <n v="119"/>
    <s v="Nein"/>
    <s v="Asellus aquaticus"/>
    <n v="8691"/>
    <n v="1.1076919999999999"/>
    <n v="1.5"/>
    <n v="1.6615379999999997"/>
  </r>
  <r>
    <x v="6"/>
    <s v="Auba"/>
    <n v="2001"/>
    <n v="9"/>
    <n v="4"/>
    <d v="2001-09-04T00:00:00"/>
    <n v="247"/>
    <s v="Nein"/>
    <s v="Potamophylax sp."/>
    <n v="6527"/>
    <n v="0.8"/>
    <n v="2.1"/>
    <n v="1.6800000000000002"/>
  </r>
  <r>
    <x v="6"/>
    <s v="Auba"/>
    <n v="2001"/>
    <n v="9"/>
    <n v="4"/>
    <d v="2001-09-04T00:00:00"/>
    <n v="247"/>
    <s v="Nein"/>
    <s v="Sialis fuliginosa"/>
    <n v="6821"/>
    <n v="0.8"/>
    <n v="2.1"/>
    <n v="1.6800000000000002"/>
  </r>
  <r>
    <x v="89"/>
    <s v="Auba"/>
    <n v="2006"/>
    <n v="4"/>
    <n v="10"/>
    <d v="2006-04-10T00:00:00"/>
    <n v="100"/>
    <s v="Nein"/>
    <s v="Sialis fuliginosa"/>
    <n v="6821"/>
    <n v="0.8"/>
    <n v="2.1"/>
    <n v="1.6800000000000002"/>
  </r>
  <r>
    <x v="112"/>
    <s v="Auba"/>
    <n v="2011"/>
    <n v="7"/>
    <n v="25"/>
    <d v="2011-07-25T00:00:00"/>
    <n v="206"/>
    <s v="Nein"/>
    <s v="Sialis fuliginosa"/>
    <n v="6821"/>
    <n v="0.8"/>
    <n v="2.1"/>
    <n v="1.6800000000000002"/>
  </r>
  <r>
    <x v="90"/>
    <s v="Auba"/>
    <n v="2017"/>
    <n v="6"/>
    <n v="12"/>
    <d v="2017-06-12T00:00:00"/>
    <n v="163"/>
    <s v="Nein"/>
    <s v="Sialis fuliginosa"/>
    <n v="6821"/>
    <n v="0.8"/>
    <n v="2.1"/>
    <n v="1.6800000000000002"/>
  </r>
  <r>
    <x v="131"/>
    <s v="Bieb"/>
    <n v="2003"/>
    <n v="7"/>
    <n v="14"/>
    <d v="2003-07-14T00:00:00"/>
    <n v="195"/>
    <s v="Nein"/>
    <s v="Sialis fuliginosa"/>
    <n v="6821"/>
    <n v="0.8"/>
    <n v="2.1"/>
    <n v="1.6800000000000002"/>
  </r>
  <r>
    <x v="132"/>
    <s v="Bieb"/>
    <n v="2007"/>
    <n v="3"/>
    <n v="22"/>
    <d v="2007-03-22T00:00:00"/>
    <n v="81"/>
    <s v="Nein"/>
    <s v="Sialis fuliginosa"/>
    <n v="6821"/>
    <n v="0.8"/>
    <n v="2.1"/>
    <n v="1.6800000000000002"/>
  </r>
  <r>
    <x v="134"/>
    <s v="Bieb"/>
    <n v="2014"/>
    <n v="6"/>
    <n v="17"/>
    <d v="2014-06-17T00:00:00"/>
    <n v="168"/>
    <s v="Nein"/>
    <s v="Sialis fuliginosa"/>
    <n v="6821"/>
    <n v="0.8"/>
    <n v="2.1"/>
    <n v="1.6800000000000002"/>
  </r>
  <r>
    <x v="211"/>
    <s v="Bieb"/>
    <n v="2017"/>
    <n v="3"/>
    <n v="16"/>
    <d v="2017-03-16T00:00:00"/>
    <n v="75"/>
    <s v="Nein"/>
    <s v="Chaetopteryx villosa ssp."/>
    <n v="21248"/>
    <n v="0.8"/>
    <n v="2.1"/>
    <n v="1.6800000000000002"/>
  </r>
  <r>
    <x v="136"/>
    <s v="Bieb"/>
    <n v="2018"/>
    <n v="3"/>
    <n v="7"/>
    <d v="2018-03-07T00:00:00"/>
    <n v="66"/>
    <s v="Nein"/>
    <s v="Chaetopteryx villosa ssp."/>
    <n v="21248"/>
    <n v="0.8"/>
    <n v="2.1"/>
    <n v="1.6800000000000002"/>
  </r>
  <r>
    <x v="191"/>
    <s v="KiO1"/>
    <n v="2015"/>
    <n v="6"/>
    <n v="17"/>
    <d v="2015-06-17T00:00:00"/>
    <n v="168"/>
    <s v="Nein"/>
    <s v="Chaetopteryx villosa ssp."/>
    <n v="21248"/>
    <n v="0.8"/>
    <n v="2.1"/>
    <n v="1.6800000000000002"/>
  </r>
  <r>
    <x v="213"/>
    <s v="KiO1"/>
    <n v="2017"/>
    <n v="6"/>
    <n v="7"/>
    <d v="2017-06-07T00:00:00"/>
    <n v="158"/>
    <s v="Nein"/>
    <s v="Chaetopteryx villosa ssp."/>
    <n v="21248"/>
    <n v="0.8"/>
    <n v="2.1"/>
    <n v="1.6800000000000002"/>
  </r>
  <r>
    <x v="124"/>
    <s v="KiO3"/>
    <n v="2017"/>
    <n v="3"/>
    <n v="28"/>
    <d v="2017-03-28T00:00:00"/>
    <n v="87"/>
    <s v="Nein"/>
    <s v="Potamophylax rotundipennis"/>
    <n v="6526"/>
    <n v="0.8"/>
    <n v="2.1"/>
    <n v="1.6800000000000002"/>
  </r>
  <r>
    <x v="269"/>
    <s v="KiO3"/>
    <n v="2019"/>
    <n v="4"/>
    <n v="1"/>
    <d v="2019-04-01T00:00:00"/>
    <n v="91"/>
    <s v="Nein"/>
    <s v="Nepa cinerea"/>
    <n v="6118"/>
    <n v="0.8"/>
    <n v="2.1"/>
    <n v="1.6800000000000002"/>
  </r>
  <r>
    <x v="62"/>
    <s v="KiO4"/>
    <n v="2012"/>
    <n v="6"/>
    <n v="27"/>
    <d v="2012-06-27T00:00:00"/>
    <n v="179"/>
    <s v="Nein"/>
    <s v="Sialis sp."/>
    <n v="6823"/>
    <n v="0.8"/>
    <n v="2.1"/>
    <n v="1.6800000000000002"/>
  </r>
  <r>
    <x v="270"/>
    <s v="KiO4"/>
    <n v="2015"/>
    <n v="6"/>
    <n v="30"/>
    <d v="2015-06-30T00:00:00"/>
    <n v="181"/>
    <s v="Nein"/>
    <s v="Nepa cinerea"/>
    <n v="6118"/>
    <n v="0.8"/>
    <n v="2.1"/>
    <n v="1.6800000000000002"/>
  </r>
  <r>
    <x v="54"/>
    <s v="KiO6"/>
    <n v="2012"/>
    <n v="7"/>
    <n v="9"/>
    <d v="2012-07-09T00:00:00"/>
    <n v="191"/>
    <s v="Nein"/>
    <s v="Plectrocnemia conspersa ssp."/>
    <n v="21218"/>
    <n v="0.8"/>
    <n v="2.1"/>
    <n v="1.6800000000000002"/>
  </r>
  <r>
    <x v="28"/>
    <s v="KiO6"/>
    <n v="2013"/>
    <n v="7"/>
    <n v="4"/>
    <d v="2013-07-04T00:00:00"/>
    <n v="185"/>
    <s v="Nein"/>
    <s v="Potamopyrgus antipodarum"/>
    <n v="8251"/>
    <n v="3.2"/>
    <n v="0.52500000000000002"/>
    <n v="1.6800000000000002"/>
  </r>
  <r>
    <x v="28"/>
    <s v="KiO6"/>
    <n v="2013"/>
    <n v="7"/>
    <n v="4"/>
    <d v="2013-07-04T00:00:00"/>
    <n v="185"/>
    <s v="Nein"/>
    <s v="Chaetopteryx villosa ssp."/>
    <n v="21248"/>
    <n v="0.8"/>
    <n v="2.1"/>
    <n v="1.6800000000000002"/>
  </r>
  <r>
    <x v="28"/>
    <s v="KiO6"/>
    <n v="2013"/>
    <n v="7"/>
    <n v="4"/>
    <d v="2013-07-04T00:00:00"/>
    <n v="185"/>
    <s v="Nein"/>
    <s v="Sialis sp."/>
    <n v="6823"/>
    <n v="0.8"/>
    <n v="2.1"/>
    <n v="1.6800000000000002"/>
  </r>
  <r>
    <x v="29"/>
    <s v="KiO7"/>
    <n v="2013"/>
    <n v="7"/>
    <n v="3"/>
    <d v="2013-07-03T00:00:00"/>
    <n v="184"/>
    <s v="Nein"/>
    <s v="Chaetopteryx villosa ssp."/>
    <n v="21248"/>
    <n v="0.8"/>
    <n v="2.1"/>
    <n v="1.6800000000000002"/>
  </r>
  <r>
    <x v="215"/>
    <s v="KiO7"/>
    <n v="2018"/>
    <n v="6"/>
    <n v="4"/>
    <d v="2018-06-04T00:00:00"/>
    <n v="155"/>
    <s v="Nein"/>
    <s v="Chaetopteryx villosa ssp."/>
    <n v="21248"/>
    <n v="0.8"/>
    <n v="2.1"/>
    <n v="1.6800000000000002"/>
  </r>
  <r>
    <x v="95"/>
    <s v="KiS1"/>
    <n v="2011"/>
    <n v="7"/>
    <n v="4"/>
    <d v="2011-07-04T00:00:00"/>
    <n v="185"/>
    <s v="Nein"/>
    <s v="Potamopyrgus antipodarum"/>
    <n v="8251"/>
    <n v="3.2"/>
    <n v="0.52500000000000002"/>
    <n v="1.6800000000000002"/>
  </r>
  <r>
    <x v="152"/>
    <s v="KiS1"/>
    <n v="2012"/>
    <n v="7"/>
    <n v="3"/>
    <d v="2012-07-03T00:00:00"/>
    <n v="185"/>
    <s v="Nein"/>
    <s v="Potamopyrgus antipodarum"/>
    <n v="8251"/>
    <n v="3.2"/>
    <n v="0.52500000000000002"/>
    <n v="1.6800000000000002"/>
  </r>
  <r>
    <x v="96"/>
    <s v="KiS2"/>
    <n v="2013"/>
    <n v="7"/>
    <n v="1"/>
    <d v="2013-07-01T00:00:00"/>
    <n v="182"/>
    <s v="Nein"/>
    <s v="Limnephilus sp."/>
    <n v="5844"/>
    <n v="0.8"/>
    <n v="2.1"/>
    <n v="1.6800000000000002"/>
  </r>
  <r>
    <x v="154"/>
    <s v="KiS3"/>
    <n v="2013"/>
    <n v="7"/>
    <n v="2"/>
    <d v="2013-07-02T00:00:00"/>
    <n v="183"/>
    <s v="Nein"/>
    <s v="Potamophylax sp."/>
    <n v="6527"/>
    <n v="0.8"/>
    <n v="2.1"/>
    <n v="1.6800000000000002"/>
  </r>
  <r>
    <x v="154"/>
    <s v="KiS3"/>
    <n v="2013"/>
    <n v="7"/>
    <n v="2"/>
    <d v="2013-07-02T00:00:00"/>
    <n v="183"/>
    <s v="Nein"/>
    <s v="Sialis sp."/>
    <n v="6823"/>
    <n v="0.8"/>
    <n v="2.1"/>
    <n v="1.6800000000000002"/>
  </r>
  <r>
    <x v="98"/>
    <s v="KiS4"/>
    <n v="2013"/>
    <n v="7"/>
    <n v="8"/>
    <d v="2013-07-08T00:00:00"/>
    <n v="189"/>
    <s v="Nein"/>
    <s v="Limnephilus sp."/>
    <n v="5844"/>
    <n v="0.8"/>
    <n v="2.1"/>
    <n v="1.6800000000000002"/>
  </r>
  <r>
    <x v="98"/>
    <s v="KiS4"/>
    <n v="2013"/>
    <n v="7"/>
    <n v="8"/>
    <d v="2013-07-08T00:00:00"/>
    <n v="189"/>
    <s v="Nein"/>
    <s v="Sialis sp."/>
    <n v="6823"/>
    <n v="0.8"/>
    <n v="2.1"/>
    <n v="1.6800000000000002"/>
  </r>
  <r>
    <x v="67"/>
    <s v="KiS4"/>
    <n v="2015"/>
    <n v="7"/>
    <n v="2"/>
    <d v="2015-07-02T00:00:00"/>
    <n v="183"/>
    <s v="Nein"/>
    <s v="Chaetopteryx villosa ssp."/>
    <n v="21248"/>
    <n v="0.8"/>
    <n v="2.1"/>
    <n v="1.6800000000000002"/>
  </r>
  <r>
    <x v="31"/>
    <s v="KiS6"/>
    <n v="2013"/>
    <n v="7"/>
    <n v="4"/>
    <d v="2013-07-04T00:00:00"/>
    <n v="185"/>
    <s v="Nein"/>
    <s v="Chaetopteryx villosa ssp."/>
    <n v="21248"/>
    <n v="0.8"/>
    <n v="2.1"/>
    <n v="1.6800000000000002"/>
  </r>
  <r>
    <x v="33"/>
    <s v="KiS7"/>
    <n v="2013"/>
    <n v="7"/>
    <n v="3"/>
    <d v="2013-07-03T00:00:00"/>
    <n v="184"/>
    <s v="Nein"/>
    <s v="Chaetopteryx villosa ssp."/>
    <n v="21248"/>
    <n v="0.8"/>
    <n v="2.1"/>
    <n v="1.6800000000000002"/>
  </r>
  <r>
    <x v="33"/>
    <s v="KiS7"/>
    <n v="2013"/>
    <n v="7"/>
    <n v="3"/>
    <d v="2013-07-03T00:00:00"/>
    <n v="184"/>
    <s v="Nein"/>
    <s v="Potamophylax sp."/>
    <n v="6527"/>
    <n v="0.8"/>
    <n v="2.1"/>
    <n v="1.6800000000000002"/>
  </r>
  <r>
    <x v="33"/>
    <s v="KiS7"/>
    <n v="2013"/>
    <n v="7"/>
    <n v="3"/>
    <d v="2013-07-03T00:00:00"/>
    <n v="184"/>
    <s v="Nein"/>
    <s v="Sialis fuliginosa"/>
    <n v="6821"/>
    <n v="0.8"/>
    <n v="2.1"/>
    <n v="1.6800000000000002"/>
  </r>
  <r>
    <x v="49"/>
    <s v="KiS7"/>
    <n v="2017"/>
    <n v="6"/>
    <n v="7"/>
    <d v="2017-06-07T00:00:00"/>
    <n v="158"/>
    <s v="Nein"/>
    <s v="Sialis sp."/>
    <n v="6823"/>
    <n v="0.8"/>
    <n v="2.1"/>
    <n v="1.6800000000000002"/>
  </r>
  <r>
    <x v="262"/>
    <s v="KiW1"/>
    <n v="2011"/>
    <n v="7"/>
    <n v="4"/>
    <d v="2011-07-04T00:00:00"/>
    <n v="185"/>
    <s v="Nein"/>
    <s v="Nepa cinerea"/>
    <n v="6118"/>
    <n v="0.8"/>
    <n v="2.1"/>
    <n v="1.6800000000000002"/>
  </r>
  <r>
    <x v="171"/>
    <s v="KiW2"/>
    <n v="2012"/>
    <n v="6"/>
    <n v="28"/>
    <d v="2012-06-28T00:00:00"/>
    <n v="180"/>
    <s v="Nein"/>
    <s v="Potamopyrgus antipodarum"/>
    <n v="8251"/>
    <n v="3.2"/>
    <n v="0.52500000000000002"/>
    <n v="1.6800000000000002"/>
  </r>
  <r>
    <x v="196"/>
    <s v="KiW4"/>
    <n v="2014"/>
    <n v="6"/>
    <n v="12"/>
    <d v="2014-06-12T00:00:00"/>
    <n v="163"/>
    <s v="Nein"/>
    <s v="Potamopyrgus antipodarum"/>
    <n v="8251"/>
    <n v="3.2"/>
    <n v="0.52500000000000002"/>
    <n v="1.6800000000000002"/>
  </r>
  <r>
    <x v="252"/>
    <s v="KiS2"/>
    <n v="2011"/>
    <n v="7"/>
    <n v="4"/>
    <d v="2011-07-04T00:00:00"/>
    <n v="185"/>
    <s v="Nein"/>
    <s v="Mystacides azurea"/>
    <n v="6062"/>
    <n v="1.8"/>
    <n v="0.9375"/>
    <n v="1.6875"/>
  </r>
  <r>
    <x v="248"/>
    <s v="KiS4"/>
    <n v="2011"/>
    <n v="7"/>
    <n v="12"/>
    <d v="2011-07-12T00:00:00"/>
    <n v="193"/>
    <s v="Nein"/>
    <s v="Baetis sp."/>
    <n v="4419"/>
    <n v="1.8"/>
    <n v="0.9375"/>
    <n v="1.6875"/>
  </r>
  <r>
    <x v="248"/>
    <s v="KiS4"/>
    <n v="2011"/>
    <n v="7"/>
    <n v="12"/>
    <d v="2011-07-12T00:00:00"/>
    <n v="193"/>
    <s v="Nein"/>
    <s v="Lepidostoma hirtum"/>
    <n v="5723"/>
    <n v="1.8"/>
    <n v="0.9375"/>
    <n v="1.6875"/>
  </r>
  <r>
    <x v="163"/>
    <s v="KiS7"/>
    <n v="2018"/>
    <n v="6"/>
    <n v="4"/>
    <d v="2018-06-04T00:00:00"/>
    <n v="155"/>
    <s v="Nein"/>
    <s v="Nebrioporus elegans"/>
    <n v="18468"/>
    <n v="3"/>
    <n v="0.5625"/>
    <n v="1.6875"/>
  </r>
  <r>
    <x v="124"/>
    <s v="KiO3"/>
    <n v="2017"/>
    <n v="3"/>
    <n v="28"/>
    <d v="2017-03-28T00:00:00"/>
    <n v="87"/>
    <s v="Nein"/>
    <s v="Sphaeriidae Gen. sp."/>
    <n v="8429"/>
    <n v="1.142857"/>
    <n v="1.4791666670000001"/>
    <n v="1.6904759795476192"/>
  </r>
  <r>
    <x v="36"/>
    <s v="KiO7"/>
    <n v="2012"/>
    <n v="6"/>
    <n v="26"/>
    <d v="2012-06-26T00:00:00"/>
    <n v="178"/>
    <s v="Nein"/>
    <s v="Hydropsyche sp."/>
    <n v="5605"/>
    <n v="1.0285709999999999"/>
    <n v="1.65"/>
    <n v="1.6971421499999997"/>
  </r>
  <r>
    <x v="256"/>
    <s v="Bieb"/>
    <n v="2004"/>
    <n v="4"/>
    <n v="5"/>
    <d v="2004-04-05T00:00:00"/>
    <n v="96"/>
    <s v="Nein"/>
    <s v="Dugesia gonocephala"/>
    <n v="5018"/>
    <n v="0.8"/>
    <n v="2.125"/>
    <n v="1.7000000000000002"/>
  </r>
  <r>
    <x v="193"/>
    <s v="KiO3"/>
    <n v="2011"/>
    <n v="4"/>
    <n v="20"/>
    <d v="2011-04-20T00:00:00"/>
    <n v="110"/>
    <s v="Nein"/>
    <s v="Dugesia lugubris"/>
    <n v="5019"/>
    <n v="0.8"/>
    <n v="2.125"/>
    <n v="1.7000000000000002"/>
  </r>
  <r>
    <x v="193"/>
    <s v="KiO3"/>
    <n v="2011"/>
    <n v="4"/>
    <n v="20"/>
    <d v="2011-04-20T00:00:00"/>
    <n v="110"/>
    <s v="Nein"/>
    <s v="Dugesia lugubris/polychroa"/>
    <n v="9745"/>
    <n v="0.8"/>
    <n v="2.125"/>
    <n v="1.7000000000000002"/>
  </r>
  <r>
    <x v="271"/>
    <s v="KiO3"/>
    <n v="2015"/>
    <n v="7"/>
    <n v="1"/>
    <d v="2015-07-01T00:00:00"/>
    <n v="182"/>
    <s v="Nein"/>
    <s v="Dugesia lugubris/polychroa"/>
    <n v="9745"/>
    <n v="0.8"/>
    <n v="2.125"/>
    <n v="1.7000000000000002"/>
  </r>
  <r>
    <x v="272"/>
    <s v="KiO3"/>
    <n v="2016"/>
    <n v="7"/>
    <n v="6"/>
    <d v="2016-07-06T00:00:00"/>
    <n v="188"/>
    <s v="Nein"/>
    <s v="Dugesia lugubris/polychroa"/>
    <n v="9745"/>
    <n v="0.8"/>
    <n v="2.125"/>
    <n v="1.7000000000000002"/>
  </r>
  <r>
    <x v="98"/>
    <s v="KiS4"/>
    <n v="2013"/>
    <n v="7"/>
    <n v="8"/>
    <d v="2013-07-08T00:00:00"/>
    <n v="189"/>
    <s v="Nein"/>
    <s v="Dugesia sp."/>
    <n v="5021"/>
    <n v="0.8"/>
    <n v="2.125"/>
    <n v="1.7000000000000002"/>
  </r>
  <r>
    <x v="32"/>
    <s v="KiS6"/>
    <n v="2014"/>
    <n v="6"/>
    <n v="16"/>
    <d v="2014-06-16T00:00:00"/>
    <n v="167"/>
    <s v="Nein"/>
    <s v="Dugesia sp."/>
    <n v="5021"/>
    <n v="0.8"/>
    <n v="2.125"/>
    <n v="1.7000000000000002"/>
  </r>
  <r>
    <x v="164"/>
    <s v="KiW1"/>
    <n v="2012"/>
    <n v="3"/>
    <n v="21"/>
    <d v="2012-03-21T00:00:00"/>
    <n v="81"/>
    <s v="Nein"/>
    <s v="Dugesia sp."/>
    <n v="5021"/>
    <n v="0.8"/>
    <n v="2.125"/>
    <n v="1.7000000000000002"/>
  </r>
  <r>
    <x v="34"/>
    <s v="KiW1"/>
    <n v="2012"/>
    <n v="6"/>
    <n v="28"/>
    <d v="2012-06-28T00:00:00"/>
    <n v="180"/>
    <s v="Nein"/>
    <s v="Dugesia sp."/>
    <n v="5021"/>
    <n v="0.8"/>
    <n v="2.125"/>
    <n v="1.7000000000000002"/>
  </r>
  <r>
    <x v="76"/>
    <s v="KiW1"/>
    <n v="2013"/>
    <n v="4"/>
    <n v="9"/>
    <d v="2013-04-09T00:00:00"/>
    <n v="99"/>
    <s v="Nein"/>
    <s v="Dugesia lugubris/polychroa"/>
    <n v="9745"/>
    <n v="0.8"/>
    <n v="2.125"/>
    <n v="1.7000000000000002"/>
  </r>
  <r>
    <x v="242"/>
    <s v="KiW2"/>
    <n v="2018"/>
    <n v="6"/>
    <n v="5"/>
    <d v="2018-06-05T00:00:00"/>
    <n v="156"/>
    <s v="Nein"/>
    <s v="Dugesia sp."/>
    <n v="5021"/>
    <n v="0.8"/>
    <n v="2.125"/>
    <n v="1.7000000000000002"/>
  </r>
  <r>
    <x v="273"/>
    <s v="KiW4"/>
    <n v="2010"/>
    <n v="6"/>
    <n v="23"/>
    <d v="2010-06-23T00:00:00"/>
    <n v="174"/>
    <s v="Nein"/>
    <s v="Dugesia gonocephala"/>
    <n v="5018"/>
    <n v="0.8"/>
    <n v="2.125"/>
    <n v="1.7000000000000002"/>
  </r>
  <r>
    <x v="189"/>
    <s v="KiW5"/>
    <n v="2015"/>
    <n v="7"/>
    <n v="1"/>
    <d v="2015-07-01T00:00:00"/>
    <n v="182"/>
    <s v="Nein"/>
    <s v="Dugesia tigrina"/>
    <n v="5022"/>
    <n v="0.8"/>
    <n v="2.125"/>
    <n v="1.7000000000000002"/>
  </r>
  <r>
    <x v="274"/>
    <s v="KiO6"/>
    <n v="2017"/>
    <n v="6"/>
    <n v="6"/>
    <d v="2017-06-06T00:00:00"/>
    <n v="157"/>
    <s v="Nein"/>
    <s v="Hydrocyphon deflexicollis"/>
    <n v="18179"/>
    <n v="4.8"/>
    <n v="0.35416666699999999"/>
    <n v="1.7000000015999999"/>
  </r>
  <r>
    <x v="215"/>
    <s v="KiO7"/>
    <n v="2018"/>
    <n v="6"/>
    <n v="4"/>
    <d v="2018-06-04T00:00:00"/>
    <n v="155"/>
    <s v="Nein"/>
    <s v="Hydrocyphon deflexicollis"/>
    <n v="18179"/>
    <n v="4.8"/>
    <n v="0.35416666699999999"/>
    <n v="1.7000000015999999"/>
  </r>
  <r>
    <x v="105"/>
    <s v="KiW7"/>
    <n v="2018"/>
    <n v="6"/>
    <n v="6"/>
    <d v="2018-06-06T00:00:00"/>
    <n v="157"/>
    <s v="Nein"/>
    <s v="Hydrocyphon deflexicollis"/>
    <n v="18179"/>
    <n v="4.8"/>
    <n v="0.35416666699999999"/>
    <n v="1.7000000015999999"/>
  </r>
  <r>
    <x v="38"/>
    <s v="Auba"/>
    <n v="2008"/>
    <n v="4"/>
    <n v="23"/>
    <d v="2008-04-23T00:00:00"/>
    <n v="114"/>
    <s v="Ja"/>
    <s v="Baetis sp."/>
    <n v="4419"/>
    <n v="1.8285709999999999"/>
    <n v="0.9375"/>
    <n v="1.7142853124999999"/>
  </r>
  <r>
    <x v="38"/>
    <s v="Auba"/>
    <n v="2008"/>
    <n v="4"/>
    <n v="23"/>
    <d v="2008-04-23T00:00:00"/>
    <n v="114"/>
    <s v="Ja"/>
    <s v="Eloeophila sp."/>
    <n v="9654"/>
    <n v="1.8285709999999999"/>
    <n v="0.9375"/>
    <n v="1.7142853124999999"/>
  </r>
  <r>
    <x v="36"/>
    <s v="KiO7"/>
    <n v="2012"/>
    <n v="6"/>
    <n v="26"/>
    <d v="2012-06-26T00:00:00"/>
    <n v="178"/>
    <s v="Nein"/>
    <s v="Leuctra geniculata"/>
    <n v="5237"/>
    <n v="1.8285709999999999"/>
    <n v="0.9375"/>
    <n v="1.7142853124999999"/>
  </r>
  <r>
    <x v="200"/>
    <s v="Bieb"/>
    <n v="2008"/>
    <n v="6"/>
    <n v="23"/>
    <d v="2008-06-23T00:00:00"/>
    <n v="175"/>
    <s v="Ja"/>
    <s v="Psychodidae Gen. sp."/>
    <n v="8753"/>
    <n v="2.285714"/>
    <n v="0.75"/>
    <n v="1.7142854999999999"/>
  </r>
  <r>
    <x v="85"/>
    <s v="KiS3"/>
    <n v="2014"/>
    <n v="6"/>
    <n v="11"/>
    <d v="2014-06-11T00:00:00"/>
    <n v="162"/>
    <s v="Nein"/>
    <s v="Ecdyonurus venosus"/>
    <n v="5058"/>
    <n v="1.142857"/>
    <n v="1.5"/>
    <n v="1.7142854999999999"/>
  </r>
  <r>
    <x v="119"/>
    <s v="KiS7"/>
    <n v="2015"/>
    <n v="6"/>
    <n v="25"/>
    <d v="2015-06-25T00:00:00"/>
    <n v="176"/>
    <s v="Ja"/>
    <s v="Centroptilum luteolum"/>
    <n v="8850"/>
    <n v="2.285714"/>
    <n v="0.75"/>
    <n v="1.7142854999999999"/>
  </r>
  <r>
    <x v="113"/>
    <s v="KiW7"/>
    <n v="2017"/>
    <n v="6"/>
    <n v="9"/>
    <d v="2017-06-09T00:00:00"/>
    <n v="160"/>
    <s v="Ja"/>
    <s v="Corophium sp."/>
    <n v="4750"/>
    <n v="2.285714"/>
    <n v="0.75"/>
    <n v="1.7142854999999999"/>
  </r>
  <r>
    <x v="185"/>
    <s v="Auba"/>
    <n v="2012"/>
    <n v="6"/>
    <n v="21"/>
    <d v="2012-06-21T00:00:00"/>
    <n v="173"/>
    <s v="Ja"/>
    <s v="Elmis aenea/maugetii/rietscheli/rioloides"/>
    <n v="20171"/>
    <n v="4.5714290000000002"/>
    <n v="0.375"/>
    <n v="1.7142858750000001"/>
  </r>
  <r>
    <x v="266"/>
    <s v="KiO5"/>
    <n v="2015"/>
    <n v="6"/>
    <n v="30"/>
    <d v="2015-06-30T00:00:00"/>
    <n v="181"/>
    <s v="Ja"/>
    <s v="Elmis aenea/maugetii/rietscheli/rioloides"/>
    <n v="20171"/>
    <n v="4.5714290000000002"/>
    <n v="0.375"/>
    <n v="1.7142858750000001"/>
  </r>
  <r>
    <x v="83"/>
    <s v="KiO7"/>
    <n v="2016"/>
    <n v="6"/>
    <n v="30"/>
    <d v="2016-06-30T00:00:00"/>
    <n v="182"/>
    <s v="Ja"/>
    <s v="Esolus parallelepipedus"/>
    <n v="17820"/>
    <n v="4.5714290000000002"/>
    <n v="0.375"/>
    <n v="1.7142858750000001"/>
  </r>
  <r>
    <x v="84"/>
    <s v="KiS2"/>
    <n v="2017"/>
    <n v="6"/>
    <n v="1"/>
    <d v="2017-06-01T00:00:00"/>
    <n v="152"/>
    <s v="Ja"/>
    <s v="Esolus parallelepipedus"/>
    <n v="17820"/>
    <n v="4.5714290000000002"/>
    <n v="0.375"/>
    <n v="1.7142858750000001"/>
  </r>
  <r>
    <x v="121"/>
    <s v="KiW4"/>
    <n v="2017"/>
    <n v="6"/>
    <n v="2"/>
    <d v="2017-06-02T00:00:00"/>
    <n v="153"/>
    <s v="Ja"/>
    <s v="Elmis aenea/maugetii/rietscheli/rioloides"/>
    <n v="20171"/>
    <n v="4.5714290000000002"/>
    <n v="0.375"/>
    <n v="1.7142858750000001"/>
  </r>
  <r>
    <x v="5"/>
    <s v="KiW5"/>
    <n v="2018"/>
    <n v="6"/>
    <n v="11"/>
    <d v="2018-06-11T00:00:00"/>
    <n v="162"/>
    <s v="Ja"/>
    <s v="Elmis aenea/maugetii/rietscheli/rioloides"/>
    <n v="20171"/>
    <n v="4.5714290000000002"/>
    <n v="0.375"/>
    <n v="1.7142858750000001"/>
  </r>
  <r>
    <x v="5"/>
    <s v="KiW5"/>
    <n v="2018"/>
    <n v="6"/>
    <n v="11"/>
    <d v="2018-06-11T00:00:00"/>
    <n v="162"/>
    <s v="Ja"/>
    <s v="Esolus parallelepipedus"/>
    <n v="17820"/>
    <n v="4.5714290000000002"/>
    <n v="0.375"/>
    <n v="1.7142858750000001"/>
  </r>
  <r>
    <x v="79"/>
    <s v="Auba"/>
    <n v="2008"/>
    <n v="6"/>
    <n v="23"/>
    <d v="2008-06-23T00:00:00"/>
    <n v="175"/>
    <s v="Ja"/>
    <s v="Gammarus roeselii"/>
    <n v="5292"/>
    <n v="0.76190500000000005"/>
    <n v="2.25"/>
    <n v="1.7142862500000002"/>
  </r>
  <r>
    <x v="17"/>
    <s v="Auba"/>
    <n v="2009"/>
    <n v="4"/>
    <n v="8"/>
    <d v="2009-04-08T00:00:00"/>
    <n v="98"/>
    <s v="Ja"/>
    <s v="Gammarus sp."/>
    <n v="5293"/>
    <n v="0.76190500000000005"/>
    <n v="2.25"/>
    <n v="1.7142862500000002"/>
  </r>
  <r>
    <x v="0"/>
    <s v="Auba"/>
    <n v="2017"/>
    <n v="3"/>
    <n v="16"/>
    <d v="2017-03-16T00:00:00"/>
    <n v="75"/>
    <s v="Ja"/>
    <s v="Paraleptophlebia submarginata"/>
    <n v="6309"/>
    <n v="1.5238100000000001"/>
    <n v="1.125"/>
    <n v="1.7142862500000002"/>
  </r>
  <r>
    <x v="81"/>
    <s v="KiO3"/>
    <n v="2014"/>
    <n v="3"/>
    <n v="10"/>
    <d v="2014-03-10T00:00:00"/>
    <n v="69"/>
    <s v="Ja"/>
    <s v="Athripsodes bilineatus ssp."/>
    <n v="21232"/>
    <n v="1.5238100000000001"/>
    <n v="1.125"/>
    <n v="1.7142862500000002"/>
  </r>
  <r>
    <x v="1"/>
    <s v="KiO3"/>
    <n v="2018"/>
    <n v="6"/>
    <n v="7"/>
    <d v="2018-06-07T00:00:00"/>
    <n v="158"/>
    <s v="Ja"/>
    <s v="Glossiphonia complanata"/>
    <n v="5304"/>
    <n v="0.76190500000000005"/>
    <n v="2.25"/>
    <n v="1.7142862500000002"/>
  </r>
  <r>
    <x v="197"/>
    <s v="KiW3"/>
    <n v="2017"/>
    <n v="6"/>
    <n v="1"/>
    <d v="2017-06-01T00:00:00"/>
    <n v="152"/>
    <s v="Ja"/>
    <s v="Glossiphonia complanata"/>
    <n v="5304"/>
    <n v="0.76190500000000005"/>
    <n v="2.25"/>
    <n v="1.7142862500000002"/>
  </r>
  <r>
    <x v="202"/>
    <s v="Bieb"/>
    <n v="2009"/>
    <n v="6"/>
    <n v="23"/>
    <d v="2009-06-23T00:00:00"/>
    <n v="174"/>
    <s v="Nein"/>
    <s v="Limnius volckmari"/>
    <n v="18421"/>
    <n v="2.618182"/>
    <n v="0.65625"/>
    <n v="1.7181819375"/>
  </r>
  <r>
    <x v="6"/>
    <s v="Auba"/>
    <n v="2001"/>
    <n v="9"/>
    <n v="4"/>
    <d v="2001-09-04T00:00:00"/>
    <n v="247"/>
    <s v="Nein"/>
    <s v="Limoniidae Gen. sp."/>
    <n v="8483"/>
    <n v="0.8"/>
    <n v="2.15"/>
    <n v="1.72"/>
  </r>
  <r>
    <x v="182"/>
    <s v="KiW1"/>
    <n v="2006"/>
    <n v="7"/>
    <n v="13"/>
    <d v="2006-07-13T00:00:00"/>
    <n v="194"/>
    <s v="Nein"/>
    <s v="Pisidium sp."/>
    <n v="6425"/>
    <n v="2.5043479999999998"/>
    <n v="0.6875"/>
    <n v="1.7217392499999999"/>
  </r>
  <r>
    <x v="269"/>
    <s v="KiO3"/>
    <n v="2019"/>
    <n v="4"/>
    <n v="1"/>
    <d v="2019-04-01T00:00:00"/>
    <n v="91"/>
    <s v="Nein"/>
    <s v="Baetis fuscatus/scambus"/>
    <n v="4398"/>
    <n v="1.8461540000000001"/>
    <n v="0.9375"/>
    <n v="1.7307693750000002"/>
  </r>
  <r>
    <x v="269"/>
    <s v="KiO3"/>
    <n v="2019"/>
    <n v="4"/>
    <n v="1"/>
    <d v="2019-04-01T00:00:00"/>
    <n v="91"/>
    <s v="Nein"/>
    <s v="Bithynia tentaculata"/>
    <n v="4462"/>
    <n v="1.8461540000000001"/>
    <n v="0.9375"/>
    <n v="1.7307693750000002"/>
  </r>
  <r>
    <x v="165"/>
    <s v="KiW1"/>
    <n v="2014"/>
    <n v="6"/>
    <n v="10"/>
    <d v="2014-06-10T00:00:00"/>
    <n v="161"/>
    <s v="Nein"/>
    <s v="Lype sp."/>
    <n v="8847"/>
    <n v="1.8461540000000001"/>
    <n v="0.9375"/>
    <n v="1.7307693750000002"/>
  </r>
  <r>
    <x v="173"/>
    <s v="KiW2"/>
    <n v="2016"/>
    <n v="7"/>
    <n v="12"/>
    <d v="2016-07-12T00:00:00"/>
    <n v="194"/>
    <s v="Nein"/>
    <s v="Baetis niger"/>
    <n v="4410"/>
    <n v="1.8461540000000001"/>
    <n v="0.9375"/>
    <n v="1.7307693750000002"/>
  </r>
  <r>
    <x v="173"/>
    <s v="KiW2"/>
    <n v="2016"/>
    <n v="7"/>
    <n v="12"/>
    <d v="2016-07-12T00:00:00"/>
    <n v="194"/>
    <s v="Nein"/>
    <s v="Baetis sp."/>
    <n v="4419"/>
    <n v="1.8461540000000001"/>
    <n v="0.9375"/>
    <n v="1.7307693750000002"/>
  </r>
  <r>
    <x v="181"/>
    <s v="Auba"/>
    <n v="2013"/>
    <n v="6"/>
    <n v="17"/>
    <d v="2013-06-17T00:00:00"/>
    <n v="168"/>
    <s v="Nein"/>
    <s v="Heptageniidae Gen. sp."/>
    <n v="5458"/>
    <n v="1.2"/>
    <n v="1.453125"/>
    <n v="1.7437499999999999"/>
  </r>
  <r>
    <x v="40"/>
    <s v="Bieb"/>
    <n v="2006"/>
    <n v="7"/>
    <n v="13"/>
    <d v="2006-07-13T00:00:00"/>
    <n v="194"/>
    <s v="Nein"/>
    <s v="Heptageniidae Gen. sp."/>
    <n v="5458"/>
    <n v="1.2"/>
    <n v="1.453125"/>
    <n v="1.7437499999999999"/>
  </r>
  <r>
    <x v="41"/>
    <s v="KiO3"/>
    <n v="2010"/>
    <n v="4"/>
    <n v="26"/>
    <d v="2010-04-26T00:00:00"/>
    <n v="116"/>
    <s v="Nein"/>
    <s v="Heptageniidae Gen. sp."/>
    <n v="5458"/>
    <n v="1.2"/>
    <n v="1.453125"/>
    <n v="1.7437499999999999"/>
  </r>
  <r>
    <x v="275"/>
    <s v="Auba"/>
    <n v="2016"/>
    <n v="4"/>
    <n v="11"/>
    <d v="2016-04-11T00:00:00"/>
    <n v="102"/>
    <s v="Nein"/>
    <s v="Amphinemura sp."/>
    <n v="4293"/>
    <n v="2.6666669999999999"/>
    <n v="0.65625"/>
    <n v="1.7500002187499999"/>
  </r>
  <r>
    <x v="205"/>
    <s v="Bieb"/>
    <n v="2018"/>
    <n v="6"/>
    <n v="15"/>
    <d v="2018-06-15T00:00:00"/>
    <n v="166"/>
    <s v="Nein"/>
    <s v="Limnius perrisi"/>
    <n v="18418"/>
    <n v="2.6666669999999999"/>
    <n v="0.65625"/>
    <n v="1.7500002187499999"/>
  </r>
  <r>
    <x v="37"/>
    <s v="KiS5"/>
    <n v="2018"/>
    <n v="6"/>
    <n v="6"/>
    <d v="2018-06-06T00:00:00"/>
    <n v="157"/>
    <s v="Nein"/>
    <s v="Limnius sp."/>
    <n v="18419"/>
    <n v="2.6666669999999999"/>
    <n v="0.65625"/>
    <n v="1.7500002187499999"/>
  </r>
  <r>
    <x v="243"/>
    <s v="KiW2"/>
    <n v="2019"/>
    <n v="6"/>
    <n v="19"/>
    <d v="2019-06-19T00:00:00"/>
    <n v="170"/>
    <s v="Nein"/>
    <s v="Psychomyia pusilla"/>
    <n v="6661"/>
    <n v="2.6666669999999999"/>
    <n v="0.65625"/>
    <n v="1.7500002187499999"/>
  </r>
  <r>
    <x v="112"/>
    <s v="Auba"/>
    <n v="2011"/>
    <n v="7"/>
    <n v="25"/>
    <d v="2011-07-25T00:00:00"/>
    <n v="206"/>
    <s v="Nein"/>
    <s v="Baetis vernus"/>
    <n v="4427"/>
    <n v="1.8666670000000001"/>
    <n v="0.9375"/>
    <n v="1.7500003125000001"/>
  </r>
  <r>
    <x v="0"/>
    <s v="Auba"/>
    <n v="2017"/>
    <n v="3"/>
    <n v="16"/>
    <d v="2017-03-16T00:00:00"/>
    <n v="75"/>
    <s v="Ja"/>
    <s v="Psychomyiidae Gen. Sp."/>
    <n v="6663"/>
    <n v="2.077922"/>
    <n v="0.85714285700000004"/>
    <n v="1.7810759997031542"/>
  </r>
  <r>
    <x v="276"/>
    <s v="KiS5"/>
    <n v="2014"/>
    <n v="6"/>
    <n v="13"/>
    <d v="2014-06-13T00:00:00"/>
    <n v="164"/>
    <s v="Nein"/>
    <s v="Potamopyrgus antipodarum"/>
    <n v="8251"/>
    <n v="3.4285709999999998"/>
    <n v="0.52500000000000002"/>
    <n v="1.7999997750000001"/>
  </r>
  <r>
    <x v="245"/>
    <s v="KiW6"/>
    <n v="2014"/>
    <n v="6"/>
    <n v="16"/>
    <d v="2014-06-16T00:00:00"/>
    <n v="167"/>
    <s v="Nein"/>
    <s v="Potamopyrgus antipodarum"/>
    <n v="8251"/>
    <n v="3.4285709999999998"/>
    <n v="0.52500000000000002"/>
    <n v="1.7999997750000001"/>
  </r>
  <r>
    <x v="6"/>
    <s v="Auba"/>
    <n v="2001"/>
    <n v="9"/>
    <n v="4"/>
    <d v="2001-09-04T00:00:00"/>
    <n v="247"/>
    <s v="Nein"/>
    <s v="Empididae Gen. sp."/>
    <n v="5097"/>
    <n v="2.4"/>
    <n v="0.75"/>
    <n v="1.7999999999999998"/>
  </r>
  <r>
    <x v="89"/>
    <s v="Auba"/>
    <n v="2006"/>
    <n v="4"/>
    <n v="10"/>
    <d v="2006-04-10T00:00:00"/>
    <n v="100"/>
    <s v="Nein"/>
    <s v="Leuctra nigra"/>
    <n v="5779"/>
    <n v="1.92"/>
    <n v="0.9375"/>
    <n v="1.7999999999999998"/>
  </r>
  <r>
    <x v="127"/>
    <s v="Auba"/>
    <n v="2007"/>
    <n v="7"/>
    <n v="12"/>
    <d v="2007-07-12T00:00:00"/>
    <n v="193"/>
    <s v="Nein"/>
    <s v="Psychodidae Gen. sp."/>
    <n v="8753"/>
    <n v="2.4"/>
    <n v="0.75"/>
    <n v="1.7999999999999998"/>
  </r>
  <r>
    <x v="127"/>
    <s v="Auba"/>
    <n v="2007"/>
    <n v="7"/>
    <n v="12"/>
    <d v="2007-07-12T00:00:00"/>
    <n v="193"/>
    <s v="Nein"/>
    <s v="Ecdyonurus venosus-Gr."/>
    <n v="5059"/>
    <n v="1.2"/>
    <n v="1.5"/>
    <n v="1.7999999999999998"/>
  </r>
  <r>
    <x v="60"/>
    <s v="Auba"/>
    <n v="2010"/>
    <n v="3"/>
    <n v="16"/>
    <d v="2010-03-16T00:00:00"/>
    <n v="75"/>
    <s v="Nein"/>
    <s v="Clinocerinae Gen. sp."/>
    <n v="19847"/>
    <n v="2.4"/>
    <n v="0.75"/>
    <n v="1.7999999999999998"/>
  </r>
  <r>
    <x v="22"/>
    <s v="Auba"/>
    <n v="2011"/>
    <n v="3"/>
    <n v="24"/>
    <d v="2011-03-24T00:00:00"/>
    <n v="83"/>
    <s v="Nein"/>
    <s v="Baetis sp."/>
    <n v="4419"/>
    <n v="1.92"/>
    <n v="0.9375"/>
    <n v="1.7999999999999998"/>
  </r>
  <r>
    <x v="22"/>
    <s v="Auba"/>
    <n v="2011"/>
    <n v="3"/>
    <n v="24"/>
    <d v="2011-03-24T00:00:00"/>
    <n v="83"/>
    <s v="Nein"/>
    <s v="Silo piceus"/>
    <n v="6835"/>
    <n v="1.92"/>
    <n v="0.9375"/>
    <n v="1.7999999999999998"/>
  </r>
  <r>
    <x v="22"/>
    <s v="Auba"/>
    <n v="2011"/>
    <n v="3"/>
    <n v="24"/>
    <d v="2011-03-24T00:00:00"/>
    <n v="83"/>
    <s v="Nein"/>
    <s v="Silo sp."/>
    <n v="6836"/>
    <n v="1.92"/>
    <n v="0.9375"/>
    <n v="1.7999999999999998"/>
  </r>
  <r>
    <x v="22"/>
    <s v="Auba"/>
    <n v="2011"/>
    <n v="3"/>
    <n v="24"/>
    <d v="2011-03-24T00:00:00"/>
    <n v="83"/>
    <s v="Nein"/>
    <s v="Rhyacophila tristis"/>
    <n v="6784"/>
    <n v="0.96"/>
    <n v="1.875"/>
    <n v="1.7999999999999998"/>
  </r>
  <r>
    <x v="106"/>
    <s v="Auba"/>
    <n v="2015"/>
    <n v="3"/>
    <n v="10"/>
    <d v="2015-03-10T00:00:00"/>
    <n v="69"/>
    <s v="Nein"/>
    <s v="Lepidostoma basale"/>
    <n v="5713"/>
    <n v="1.92"/>
    <n v="0.9375"/>
    <n v="1.7999999999999998"/>
  </r>
  <r>
    <x v="209"/>
    <s v="Auba"/>
    <n v="2015"/>
    <n v="6"/>
    <n v="16"/>
    <d v="2015-06-16T00:00:00"/>
    <n v="167"/>
    <s v="Nein"/>
    <s v="Oreodytes sanmarkii"/>
    <n v="18616"/>
    <n v="4.8"/>
    <n v="0.375"/>
    <n v="1.7999999999999998"/>
  </r>
  <r>
    <x v="23"/>
    <s v="Auba"/>
    <n v="2016"/>
    <n v="6"/>
    <n v="21"/>
    <d v="2016-06-21T00:00:00"/>
    <n v="173"/>
    <s v="Nein"/>
    <s v="Oreodytes sanmarkii"/>
    <n v="18616"/>
    <n v="4.8"/>
    <n v="0.375"/>
    <n v="1.7999999999999998"/>
  </r>
  <r>
    <x v="23"/>
    <s v="Auba"/>
    <n v="2016"/>
    <n v="6"/>
    <n v="21"/>
    <d v="2016-06-21T00:00:00"/>
    <n v="173"/>
    <s v="Nein"/>
    <s v="Psychodidae Gen. sp."/>
    <n v="8753"/>
    <n v="2.4"/>
    <n v="0.75"/>
    <n v="1.7999999999999998"/>
  </r>
  <r>
    <x v="72"/>
    <s v="Bieb"/>
    <n v="2001"/>
    <n v="4"/>
    <n v="26"/>
    <d v="2001-04-26T00:00:00"/>
    <n v="116"/>
    <s v="Nein"/>
    <s v="Empididae Gen. sp."/>
    <n v="5097"/>
    <n v="2.4"/>
    <n v="0.75"/>
    <n v="1.7999999999999998"/>
  </r>
  <r>
    <x v="256"/>
    <s v="Bieb"/>
    <n v="2004"/>
    <n v="4"/>
    <n v="5"/>
    <d v="2004-04-05T00:00:00"/>
    <n v="96"/>
    <s v="Nein"/>
    <s v="Oulimnius tuberculatus"/>
    <n v="18629"/>
    <n v="4.8"/>
    <n v="0.375"/>
    <n v="1.7999999999999998"/>
  </r>
  <r>
    <x v="91"/>
    <s v="Bieb"/>
    <n v="2004"/>
    <n v="7"/>
    <n v="9"/>
    <d v="2004-07-09T00:00:00"/>
    <n v="191"/>
    <s v="Nein"/>
    <s v="Esolus parallelepipedus"/>
    <n v="17820"/>
    <n v="4.8"/>
    <n v="0.375"/>
    <n v="1.7999999999999998"/>
  </r>
  <r>
    <x v="91"/>
    <s v="Bieb"/>
    <n v="2004"/>
    <n v="7"/>
    <n v="9"/>
    <d v="2004-07-09T00:00:00"/>
    <n v="191"/>
    <s v="Nein"/>
    <s v="Oreodytes sanmarkii"/>
    <n v="18616"/>
    <n v="4.8"/>
    <n v="0.375"/>
    <n v="1.7999999999999998"/>
  </r>
  <r>
    <x v="132"/>
    <s v="Bieb"/>
    <n v="2007"/>
    <n v="3"/>
    <n v="22"/>
    <d v="2007-03-22T00:00:00"/>
    <n v="81"/>
    <s v="Nein"/>
    <s v="Sisyra sp."/>
    <n v="6870"/>
    <n v="4.8"/>
    <n v="0.375"/>
    <n v="1.7999999999999998"/>
  </r>
  <r>
    <x v="187"/>
    <s v="Bieb"/>
    <n v="2010"/>
    <n v="6"/>
    <n v="29"/>
    <d v="2010-06-29T00:00:00"/>
    <n v="180"/>
    <s v="Nein"/>
    <s v="Psychodidae Gen. sp."/>
    <n v="8753"/>
    <n v="2.4"/>
    <n v="0.75"/>
    <n v="1.7999999999999998"/>
  </r>
  <r>
    <x v="211"/>
    <s v="Bieb"/>
    <n v="2017"/>
    <n v="3"/>
    <n v="16"/>
    <d v="2017-03-16T00:00:00"/>
    <n v="75"/>
    <s v="Nein"/>
    <s v="Oreodytes sanmarkii"/>
    <n v="18616"/>
    <n v="4.8"/>
    <n v="0.375"/>
    <n v="1.7999999999999998"/>
  </r>
  <r>
    <x v="136"/>
    <s v="Bieb"/>
    <n v="2018"/>
    <n v="3"/>
    <n v="7"/>
    <d v="2018-03-07T00:00:00"/>
    <n v="66"/>
    <s v="Nein"/>
    <s v="Esolus parallelepipedus"/>
    <n v="17820"/>
    <n v="4.8"/>
    <n v="0.375"/>
    <n v="1.7999999999999998"/>
  </r>
  <r>
    <x v="136"/>
    <s v="Bieb"/>
    <n v="2018"/>
    <n v="3"/>
    <n v="7"/>
    <d v="2018-03-07T00:00:00"/>
    <n v="66"/>
    <s v="Nein"/>
    <s v="Riolus sp."/>
    <n v="18695"/>
    <n v="4.8"/>
    <n v="0.375"/>
    <n v="1.7999999999999998"/>
  </r>
  <r>
    <x v="212"/>
    <s v="Bieb"/>
    <n v="2019"/>
    <n v="7"/>
    <n v="5"/>
    <d v="2019-07-05T00:00:00"/>
    <n v="186"/>
    <s v="Nein"/>
    <s v="Oulimnius tuberculatus"/>
    <n v="18629"/>
    <n v="4.8"/>
    <n v="0.375"/>
    <n v="1.7999999999999998"/>
  </r>
  <r>
    <x v="137"/>
    <s v="KiO2"/>
    <n v="2012"/>
    <n v="7"/>
    <n v="4"/>
    <d v="2012-07-04T00:00:00"/>
    <n v="186"/>
    <s v="Nein"/>
    <s v="Baetis fuscatus/scambus"/>
    <n v="4398"/>
    <n v="1.92"/>
    <n v="0.9375"/>
    <n v="1.7999999999999998"/>
  </r>
  <r>
    <x v="137"/>
    <s v="KiO2"/>
    <n v="2012"/>
    <n v="7"/>
    <n v="4"/>
    <d v="2012-07-04T00:00:00"/>
    <n v="186"/>
    <s v="Nein"/>
    <s v="Bithynia tentaculata"/>
    <n v="4462"/>
    <n v="1.92"/>
    <n v="0.9375"/>
    <n v="1.7999999999999998"/>
  </r>
  <r>
    <x v="64"/>
    <s v="KiO4"/>
    <n v="2016"/>
    <n v="7"/>
    <n v="5"/>
    <d v="2016-07-05T00:00:00"/>
    <n v="187"/>
    <s v="Nein"/>
    <s v="Caenis macrura"/>
    <n v="4522"/>
    <n v="3"/>
    <n v="0.6"/>
    <n v="1.7999999999999998"/>
  </r>
  <r>
    <x v="236"/>
    <s v="KiO4"/>
    <n v="2017"/>
    <n v="6"/>
    <n v="8"/>
    <d v="2017-06-08T00:00:00"/>
    <n v="159"/>
    <s v="Nein"/>
    <s v="Oulimnius tuberculatus"/>
    <n v="18629"/>
    <n v="4.8"/>
    <n v="0.375"/>
    <n v="1.7999999999999998"/>
  </r>
  <r>
    <x v="144"/>
    <s v="KiO5"/>
    <n v="2011"/>
    <n v="7"/>
    <n v="12"/>
    <d v="2011-07-12T00:00:00"/>
    <n v="193"/>
    <s v="Nein"/>
    <s v="Serratella ignita"/>
    <n v="5131"/>
    <n v="2.4"/>
    <n v="0.75"/>
    <n v="1.7999999999999998"/>
  </r>
  <r>
    <x v="65"/>
    <s v="KiO5"/>
    <n v="2014"/>
    <n v="6"/>
    <n v="13"/>
    <d v="2014-06-13T00:00:00"/>
    <n v="164"/>
    <s v="Nein"/>
    <s v="Serratella ignita"/>
    <n v="5131"/>
    <n v="2.4"/>
    <n v="0.75"/>
    <n v="1.7999999999999998"/>
  </r>
  <r>
    <x v="260"/>
    <s v="KiO5"/>
    <n v="2018"/>
    <n v="6"/>
    <n v="6"/>
    <d v="2018-06-06T00:00:00"/>
    <n v="157"/>
    <s v="Nein"/>
    <s v="Esolus parallelepipedus"/>
    <n v="17820"/>
    <n v="4.8"/>
    <n v="0.375"/>
    <n v="1.7999999999999998"/>
  </r>
  <r>
    <x v="260"/>
    <s v="KiO5"/>
    <n v="2018"/>
    <n v="6"/>
    <n v="6"/>
    <d v="2018-06-06T00:00:00"/>
    <n v="157"/>
    <s v="Nein"/>
    <s v="Oulimnius tuberculatus"/>
    <n v="18629"/>
    <n v="4.8"/>
    <n v="0.375"/>
    <n v="1.7999999999999998"/>
  </r>
  <r>
    <x v="147"/>
    <s v="KiO5"/>
    <n v="2019"/>
    <n v="6"/>
    <n v="17"/>
    <d v="2019-06-17T00:00:00"/>
    <n v="168"/>
    <s v="Nein"/>
    <s v="Asellus aquaticus"/>
    <n v="8691"/>
    <n v="1.2"/>
    <n v="1.5"/>
    <n v="1.7999999999999998"/>
  </r>
  <r>
    <x v="148"/>
    <s v="KiO6"/>
    <n v="2014"/>
    <n v="6"/>
    <n v="4"/>
    <d v="2014-06-04T00:00:00"/>
    <n v="155"/>
    <s v="Nein"/>
    <s v="Esolus parallelepipedus"/>
    <n v="17820"/>
    <n v="4.8"/>
    <n v="0.375"/>
    <n v="1.7999999999999998"/>
  </r>
  <r>
    <x v="29"/>
    <s v="KiO7"/>
    <n v="2013"/>
    <n v="7"/>
    <n v="3"/>
    <d v="2013-07-03T00:00:00"/>
    <n v="184"/>
    <s v="Nein"/>
    <s v="Elmis aenea/maugetii/rietscheli/rioloides"/>
    <n v="20171"/>
    <n v="4.8"/>
    <n v="0.375"/>
    <n v="1.7999999999999998"/>
  </r>
  <r>
    <x v="153"/>
    <s v="KiS2"/>
    <n v="2015"/>
    <n v="6"/>
    <n v="16"/>
    <d v="2015-06-16T00:00:00"/>
    <n v="167"/>
    <s v="Nein"/>
    <s v="Caenis horaria"/>
    <n v="4519"/>
    <n v="3"/>
    <n v="0.6"/>
    <n v="1.7999999999999998"/>
  </r>
  <r>
    <x v="277"/>
    <s v="KiS3"/>
    <n v="2010"/>
    <n v="6"/>
    <n v="24"/>
    <d v="2010-06-24T00:00:00"/>
    <n v="175"/>
    <s v="Nein"/>
    <s v="Helobdella stagnalis"/>
    <n v="5413"/>
    <n v="1.92"/>
    <n v="0.9375"/>
    <n v="1.7999999999999998"/>
  </r>
  <r>
    <x v="99"/>
    <s v="KiS5"/>
    <n v="2015"/>
    <n v="6"/>
    <n v="16"/>
    <d v="2015-06-16T00:00:00"/>
    <n v="167"/>
    <s v="Nein"/>
    <s v="Elmis aenea/maugetii/rietscheli/rioloides"/>
    <n v="20171"/>
    <n v="4.8"/>
    <n v="0.375"/>
    <n v="1.7999999999999998"/>
  </r>
  <r>
    <x v="48"/>
    <s v="KiS5"/>
    <n v="2016"/>
    <n v="7"/>
    <n v="15"/>
    <d v="2016-07-15T00:00:00"/>
    <n v="197"/>
    <s v="Nein"/>
    <s v="Serratella ignita"/>
    <n v="5131"/>
    <n v="2.4"/>
    <n v="0.75"/>
    <n v="1.7999999999999998"/>
  </r>
  <r>
    <x v="160"/>
    <s v="KiS5"/>
    <n v="2017"/>
    <n v="6"/>
    <n v="8"/>
    <d v="2017-06-08T00:00:00"/>
    <n v="159"/>
    <s v="Nein"/>
    <s v="Oulimnius tuberculatus"/>
    <n v="18629"/>
    <n v="4.8"/>
    <n v="0.375"/>
    <n v="1.7999999999999998"/>
  </r>
  <r>
    <x v="101"/>
    <s v="KiS7"/>
    <n v="2012"/>
    <n v="7"/>
    <n v="9"/>
    <d v="2012-07-09T00:00:00"/>
    <n v="191"/>
    <s v="Nein"/>
    <s v="Elmis aenea/maugetii/rietscheli/rioloides"/>
    <n v="20171"/>
    <n v="4.8"/>
    <n v="0.375"/>
    <n v="1.7999999999999998"/>
  </r>
  <r>
    <x v="33"/>
    <s v="KiS7"/>
    <n v="2013"/>
    <n v="7"/>
    <n v="3"/>
    <d v="2013-07-03T00:00:00"/>
    <n v="184"/>
    <s v="Nein"/>
    <s v="Serratella ignita"/>
    <n v="5131"/>
    <n v="2.4"/>
    <n v="0.75"/>
    <n v="1.7999999999999998"/>
  </r>
  <r>
    <x v="239"/>
    <s v="KiW1"/>
    <n v="2010"/>
    <n v="6"/>
    <n v="25"/>
    <d v="2010-06-25T00:00:00"/>
    <n v="176"/>
    <s v="Nein"/>
    <s v="Baetis sp."/>
    <n v="4419"/>
    <n v="1.92"/>
    <n v="0.9375"/>
    <n v="1.7999999999999998"/>
  </r>
  <r>
    <x v="58"/>
    <s v="KiW1"/>
    <n v="2011"/>
    <n v="4"/>
    <n v="20"/>
    <d v="2011-04-20T00:00:00"/>
    <n v="110"/>
    <s v="Nein"/>
    <s v="Baetis sp."/>
    <n v="4419"/>
    <n v="1.92"/>
    <n v="0.9375"/>
    <n v="1.7999999999999998"/>
  </r>
  <r>
    <x v="168"/>
    <s v="KiW1"/>
    <n v="2016"/>
    <n v="7"/>
    <n v="12"/>
    <d v="2016-07-12T00:00:00"/>
    <n v="194"/>
    <s v="Nein"/>
    <s v="Serratella ignita"/>
    <n v="5131"/>
    <n v="2.4"/>
    <n v="0.75"/>
    <n v="1.7999999999999998"/>
  </r>
  <r>
    <x v="194"/>
    <s v="KiW1"/>
    <n v="2019"/>
    <n v="6"/>
    <n v="28"/>
    <d v="2019-06-28T00:00:00"/>
    <n v="179"/>
    <s v="Nein"/>
    <s v="Elmis aenea/maugetii/rietscheli/rioloides"/>
    <n v="20171"/>
    <n v="4.8"/>
    <n v="0.375"/>
    <n v="1.7999999999999998"/>
  </r>
  <r>
    <x v="175"/>
    <s v="KiW3"/>
    <n v="2011"/>
    <n v="7"/>
    <n v="12"/>
    <d v="2011-07-12T00:00:00"/>
    <n v="193"/>
    <s v="Nein"/>
    <s v="Oulimnius tuberculatus"/>
    <n v="18629"/>
    <n v="4.8"/>
    <n v="0.375"/>
    <n v="1.7999999999999998"/>
  </r>
  <r>
    <x v="195"/>
    <s v="KiW3"/>
    <n v="2012"/>
    <n v="7"/>
    <n v="3"/>
    <d v="2012-07-03T00:00:00"/>
    <n v="185"/>
    <s v="Nein"/>
    <s v="Serratella ignita"/>
    <n v="5131"/>
    <n v="2.4"/>
    <n v="0.75"/>
    <n v="1.7999999999999998"/>
  </r>
  <r>
    <x v="108"/>
    <s v="KiW3"/>
    <n v="2013"/>
    <n v="7"/>
    <n v="8"/>
    <d v="2013-07-08T00:00:00"/>
    <n v="189"/>
    <s v="Nein"/>
    <s v="Baetis vernus"/>
    <n v="4427"/>
    <n v="1.92"/>
    <n v="0.9375"/>
    <n v="1.7999999999999998"/>
  </r>
  <r>
    <x v="207"/>
    <s v="KiW4"/>
    <n v="2013"/>
    <n v="7"/>
    <n v="8"/>
    <d v="2013-07-08T00:00:00"/>
    <n v="189"/>
    <s v="Nein"/>
    <s v="Baetis fuscatus/scambus"/>
    <n v="4398"/>
    <n v="1.92"/>
    <n v="0.9375"/>
    <n v="1.7999999999999998"/>
  </r>
  <r>
    <x v="207"/>
    <s v="KiW4"/>
    <n v="2013"/>
    <n v="7"/>
    <n v="8"/>
    <d v="2013-07-08T00:00:00"/>
    <n v="189"/>
    <s v="Nein"/>
    <s v="Sphaerium sp."/>
    <n v="6886"/>
    <n v="0.96"/>
    <n v="1.875"/>
    <n v="1.7999999999999998"/>
  </r>
  <r>
    <x v="226"/>
    <s v="KiW4"/>
    <n v="2016"/>
    <n v="7"/>
    <n v="6"/>
    <d v="2016-07-06T00:00:00"/>
    <n v="188"/>
    <s v="Nein"/>
    <s v="Serratella ignita"/>
    <n v="5131"/>
    <n v="2.4"/>
    <n v="0.75"/>
    <n v="1.7999999999999998"/>
  </r>
  <r>
    <x v="278"/>
    <s v="KiW4"/>
    <n v="2019"/>
    <n v="6"/>
    <n v="18"/>
    <d v="2019-06-18T00:00:00"/>
    <n v="169"/>
    <s v="Nein"/>
    <s v="Elmis aenea/maugetii/rietscheli/rioloides"/>
    <n v="20171"/>
    <n v="4.8"/>
    <n v="0.375"/>
    <n v="1.7999999999999998"/>
  </r>
  <r>
    <x v="224"/>
    <s v="KiW5"/>
    <n v="2011"/>
    <n v="7"/>
    <n v="21"/>
    <d v="2011-07-21T00:00:00"/>
    <n v="202"/>
    <s v="Nein"/>
    <s v="Serratella ignita"/>
    <n v="5131"/>
    <n v="2.4"/>
    <n v="0.75"/>
    <n v="1.7999999999999998"/>
  </r>
  <r>
    <x v="109"/>
    <s v="KiW5"/>
    <n v="2013"/>
    <n v="7"/>
    <n v="10"/>
    <d v="2013-07-10T00:00:00"/>
    <n v="191"/>
    <s v="Nein"/>
    <s v="Sphaerium corneum"/>
    <n v="6882"/>
    <n v="0.96"/>
    <n v="1.875"/>
    <n v="1.7999999999999998"/>
  </r>
  <r>
    <x v="279"/>
    <s v="KiW5"/>
    <n v="2019"/>
    <n v="6"/>
    <n v="17"/>
    <d v="2019-06-17T00:00:00"/>
    <n v="168"/>
    <s v="Nein"/>
    <s v="Esolus parallelepipedus"/>
    <n v="17820"/>
    <n v="4.8"/>
    <n v="0.375"/>
    <n v="1.7999999999999998"/>
  </r>
  <r>
    <x v="279"/>
    <s v="KiW5"/>
    <n v="2019"/>
    <n v="6"/>
    <n v="17"/>
    <d v="2019-06-17T00:00:00"/>
    <n v="168"/>
    <s v="Nein"/>
    <s v="Oulimnius tuberculatus"/>
    <n v="18629"/>
    <n v="4.8"/>
    <n v="0.375"/>
    <n v="1.7999999999999998"/>
  </r>
  <r>
    <x v="177"/>
    <s v="KiW6"/>
    <n v="2011"/>
    <n v="7"/>
    <n v="27"/>
    <d v="2011-07-27T00:00:00"/>
    <n v="208"/>
    <s v="Nein"/>
    <s v="Oulimnius tuberculatus"/>
    <n v="18629"/>
    <n v="4.8"/>
    <n v="0.375"/>
    <n v="1.7999999999999998"/>
  </r>
  <r>
    <x v="233"/>
    <s v="KiW6"/>
    <n v="2015"/>
    <n v="6"/>
    <n v="26"/>
    <d v="2015-06-26T00:00:00"/>
    <n v="177"/>
    <s v="Nein"/>
    <s v="Esolus parallelepipedus"/>
    <n v="17820"/>
    <n v="4.8"/>
    <n v="0.375"/>
    <n v="1.7999999999999998"/>
  </r>
  <r>
    <x v="16"/>
    <s v="KiW7"/>
    <n v="2011"/>
    <n v="7"/>
    <n v="27"/>
    <d v="2011-07-27T00:00:00"/>
    <n v="208"/>
    <s v="Nein"/>
    <s v="Hydraena gracilis"/>
    <n v="18064"/>
    <n v="5.76"/>
    <n v="0.3125"/>
    <n v="1.7999999999999998"/>
  </r>
  <r>
    <x v="16"/>
    <s v="KiW7"/>
    <n v="2011"/>
    <n v="7"/>
    <n v="27"/>
    <d v="2011-07-27T00:00:00"/>
    <n v="208"/>
    <s v="Nein"/>
    <s v="Baetis sp."/>
    <n v="4419"/>
    <n v="1.92"/>
    <n v="0.9375"/>
    <n v="1.7999999999999998"/>
  </r>
  <r>
    <x v="251"/>
    <s v="KiW7"/>
    <n v="2019"/>
    <n v="6"/>
    <n v="14"/>
    <d v="2019-06-14T00:00:00"/>
    <n v="165"/>
    <s v="Nein"/>
    <s v="Elmis aenea/maugetii/rietscheli/rioloides"/>
    <n v="20171"/>
    <n v="4.8"/>
    <n v="0.375"/>
    <n v="1.7999999999999998"/>
  </r>
  <r>
    <x v="251"/>
    <s v="KiW7"/>
    <n v="2019"/>
    <n v="6"/>
    <n v="14"/>
    <d v="2019-06-14T00:00:00"/>
    <n v="165"/>
    <s v="Nein"/>
    <s v="Esolus parallelepipedus"/>
    <n v="17820"/>
    <n v="4.8"/>
    <n v="0.375"/>
    <n v="1.7999999999999998"/>
  </r>
  <r>
    <x v="251"/>
    <s v="KiW7"/>
    <n v="2019"/>
    <n v="6"/>
    <n v="14"/>
    <d v="2019-06-14T00:00:00"/>
    <n v="165"/>
    <s v="Nein"/>
    <s v="Oulimnius tuberculatus"/>
    <n v="18629"/>
    <n v="4.8"/>
    <n v="0.375"/>
    <n v="1.7999999999999998"/>
  </r>
  <r>
    <x v="125"/>
    <s v="Auba"/>
    <n v="2001"/>
    <n v="4"/>
    <n v="23"/>
    <d v="2001-04-23T00:00:00"/>
    <n v="113"/>
    <s v="Nein"/>
    <s v="Glossiphonia complanata"/>
    <n v="5304"/>
    <n v="0.8"/>
    <n v="2.25"/>
    <n v="1.8"/>
  </r>
  <r>
    <x v="6"/>
    <s v="Auba"/>
    <n v="2001"/>
    <n v="9"/>
    <n v="4"/>
    <d v="2001-09-04T00:00:00"/>
    <n v="247"/>
    <s v="Nein"/>
    <s v="Gammarus roeselii"/>
    <n v="5292"/>
    <n v="0.8"/>
    <n v="2.25"/>
    <n v="1.8"/>
  </r>
  <r>
    <x v="8"/>
    <s v="Auba"/>
    <n v="2009"/>
    <n v="6"/>
    <n v="23"/>
    <d v="2009-06-23T00:00:00"/>
    <n v="174"/>
    <s v="Nein"/>
    <s v="Glossiphonia complanata"/>
    <n v="5304"/>
    <n v="0.8"/>
    <n v="2.25"/>
    <n v="1.8"/>
  </r>
  <r>
    <x v="24"/>
    <s v="Auba"/>
    <n v="2018"/>
    <n v="3"/>
    <n v="7"/>
    <d v="2018-03-07T00:00:00"/>
    <n v="66"/>
    <s v="Nein"/>
    <s v="Hydrachnidia Gen. sp."/>
    <n v="8825"/>
    <n v="14.4"/>
    <n v="0.125"/>
    <n v="1.8"/>
  </r>
  <r>
    <x v="256"/>
    <s v="Bieb"/>
    <n v="2004"/>
    <n v="4"/>
    <n v="5"/>
    <d v="2004-04-05T00:00:00"/>
    <n v="96"/>
    <s v="Nein"/>
    <s v="Paraleptophlebia submarginata"/>
    <n v="6309"/>
    <n v="1.6"/>
    <n v="1.125"/>
    <n v="1.8"/>
  </r>
  <r>
    <x v="73"/>
    <s v="Bieb"/>
    <n v="2007"/>
    <n v="7"/>
    <n v="12"/>
    <d v="2007-07-12T00:00:00"/>
    <n v="193"/>
    <s v="Nein"/>
    <s v="Gammarus fossarum"/>
    <n v="5288"/>
    <n v="0.8"/>
    <n v="2.25"/>
    <n v="1.8"/>
  </r>
  <r>
    <x v="26"/>
    <s v="Bieb"/>
    <n v="2015"/>
    <n v="6"/>
    <n v="16"/>
    <d v="2015-06-16T00:00:00"/>
    <n v="167"/>
    <s v="Nein"/>
    <s v="Athripsodes albifrons"/>
    <n v="4366"/>
    <n v="1.6"/>
    <n v="1.125"/>
    <n v="1.8"/>
  </r>
  <r>
    <x v="74"/>
    <s v="KiO2"/>
    <n v="2010"/>
    <n v="6"/>
    <n v="28"/>
    <d v="2010-06-28T00:00:00"/>
    <n v="179"/>
    <s v="Nein"/>
    <s v="Athripsodes sp."/>
    <n v="4371"/>
    <n v="1.6"/>
    <n v="1.125"/>
    <n v="1.8"/>
  </r>
  <r>
    <x v="192"/>
    <s v="KiO3"/>
    <n v="2002"/>
    <n v="7"/>
    <n v="2"/>
    <d v="2002-07-02T00:00:00"/>
    <n v="183"/>
    <s v="Nein"/>
    <s v="Athripsodes sp."/>
    <n v="4371"/>
    <n v="1.6"/>
    <n v="1.125"/>
    <n v="1.8"/>
  </r>
  <r>
    <x v="139"/>
    <s v="KiO3"/>
    <n v="2005"/>
    <n v="3"/>
    <n v="22"/>
    <d v="2005-03-22T00:00:00"/>
    <n v="81"/>
    <s v="Nein"/>
    <s v="Glossiphonia complanata"/>
    <n v="5304"/>
    <n v="0.8"/>
    <n v="2.25"/>
    <n v="1.8"/>
  </r>
  <r>
    <x v="142"/>
    <s v="KiO3"/>
    <n v="2013"/>
    <n v="4"/>
    <n v="25"/>
    <d v="2013-04-25T00:00:00"/>
    <n v="115"/>
    <s v="Nein"/>
    <s v="Aphelocheirus aestivalis"/>
    <n v="4335"/>
    <n v="1.6"/>
    <n v="1.125"/>
    <n v="1.8"/>
  </r>
  <r>
    <x v="65"/>
    <s v="KiO5"/>
    <n v="2014"/>
    <n v="6"/>
    <n v="13"/>
    <d v="2014-06-13T00:00:00"/>
    <n v="164"/>
    <s v="Nein"/>
    <s v="Athripsodes cinereus"/>
    <n v="4369"/>
    <n v="1.6"/>
    <n v="1.125"/>
    <n v="1.8"/>
  </r>
  <r>
    <x v="28"/>
    <s v="KiO6"/>
    <n v="2013"/>
    <n v="7"/>
    <n v="4"/>
    <d v="2013-07-04T00:00:00"/>
    <n v="185"/>
    <s v="Nein"/>
    <s v="Ancylus fluviatilis"/>
    <n v="4310"/>
    <n v="1.6"/>
    <n v="1.125"/>
    <n v="1.8"/>
  </r>
  <r>
    <x v="28"/>
    <s v="KiO6"/>
    <n v="2013"/>
    <n v="7"/>
    <n v="4"/>
    <d v="2013-07-04T00:00:00"/>
    <n v="185"/>
    <s v="Nein"/>
    <s v="Athripsodes sp."/>
    <n v="4371"/>
    <n v="1.6"/>
    <n v="1.125"/>
    <n v="1.8"/>
  </r>
  <r>
    <x v="29"/>
    <s v="KiO7"/>
    <n v="2013"/>
    <n v="7"/>
    <n v="3"/>
    <d v="2013-07-03T00:00:00"/>
    <n v="184"/>
    <s v="Nein"/>
    <s v="Athripsodes bilineatus ssp."/>
    <n v="21232"/>
    <n v="1.6"/>
    <n v="1.125"/>
    <n v="1.8"/>
  </r>
  <r>
    <x v="29"/>
    <s v="KiO7"/>
    <n v="2013"/>
    <n v="7"/>
    <n v="3"/>
    <d v="2013-07-03T00:00:00"/>
    <n v="184"/>
    <s v="Nein"/>
    <s v="Stratiomyiidae Gen. sp."/>
    <n v="8761"/>
    <n v="0.8"/>
    <n v="2.25"/>
    <n v="1.8"/>
  </r>
  <r>
    <x v="215"/>
    <s v="KiO7"/>
    <n v="2018"/>
    <n v="6"/>
    <n v="4"/>
    <d v="2018-06-04T00:00:00"/>
    <n v="155"/>
    <s v="Nein"/>
    <s v="Hydrachnidia Gen. sp."/>
    <n v="8825"/>
    <n v="14.4"/>
    <n v="0.125"/>
    <n v="1.8"/>
  </r>
  <r>
    <x v="94"/>
    <s v="KiO7"/>
    <n v="2019"/>
    <n v="6"/>
    <n v="13"/>
    <d v="2019-06-13T00:00:00"/>
    <n v="164"/>
    <s v="Nein"/>
    <s v="Athripsodes albifrons"/>
    <n v="4366"/>
    <n v="1.6"/>
    <n v="1.125"/>
    <n v="1.8"/>
  </r>
  <r>
    <x v="51"/>
    <s v="KiS2"/>
    <n v="2014"/>
    <n v="6"/>
    <n v="10"/>
    <d v="2014-06-10T00:00:00"/>
    <n v="161"/>
    <s v="Nein"/>
    <s v="Gammarus sp."/>
    <n v="5293"/>
    <n v="0.8"/>
    <n v="2.25"/>
    <n v="1.8"/>
  </r>
  <r>
    <x v="98"/>
    <s v="KiS4"/>
    <n v="2013"/>
    <n v="7"/>
    <n v="8"/>
    <d v="2013-07-08T00:00:00"/>
    <n v="189"/>
    <s v="Nein"/>
    <s v="Glossiphonia complanata"/>
    <n v="5304"/>
    <n v="0.8"/>
    <n v="2.25"/>
    <n v="1.8"/>
  </r>
  <r>
    <x v="228"/>
    <s v="KiS5"/>
    <n v="2013"/>
    <n v="7"/>
    <n v="10"/>
    <d v="2013-07-10T00:00:00"/>
    <n v="191"/>
    <s v="Nein"/>
    <s v="Gammarus pulex"/>
    <n v="5291"/>
    <n v="0.8"/>
    <n v="2.25"/>
    <n v="1.8"/>
  </r>
  <r>
    <x v="99"/>
    <s v="KiS5"/>
    <n v="2015"/>
    <n v="6"/>
    <n v="16"/>
    <d v="2015-06-16T00:00:00"/>
    <n v="167"/>
    <s v="Nein"/>
    <s v="Aphelocheirus aestivalis"/>
    <n v="4335"/>
    <n v="1.6"/>
    <n v="1.125"/>
    <n v="1.8"/>
  </r>
  <r>
    <x v="161"/>
    <s v="KiS6"/>
    <n v="2017"/>
    <n v="6"/>
    <n v="9"/>
    <d v="2017-06-09T00:00:00"/>
    <n v="160"/>
    <s v="Nein"/>
    <s v="Glossiphonia complanata"/>
    <n v="5304"/>
    <n v="0.8"/>
    <n v="2.25"/>
    <n v="1.8"/>
  </r>
  <r>
    <x v="70"/>
    <s v="KiW1"/>
    <n v="2005"/>
    <n v="3"/>
    <n v="22"/>
    <d v="2005-03-22T00:00:00"/>
    <n v="81"/>
    <s v="Nein"/>
    <s v="Athripsodes sp."/>
    <n v="4371"/>
    <n v="1.6"/>
    <n v="1.125"/>
    <n v="1.8"/>
  </r>
  <r>
    <x v="70"/>
    <s v="KiW1"/>
    <n v="2005"/>
    <n v="3"/>
    <n v="22"/>
    <d v="2005-03-22T00:00:00"/>
    <n v="81"/>
    <s v="Nein"/>
    <s v="Glossiphonia complanata"/>
    <n v="5304"/>
    <n v="0.8"/>
    <n v="2.25"/>
    <n v="1.8"/>
  </r>
  <r>
    <x v="218"/>
    <s v="KiW1"/>
    <n v="2007"/>
    <n v="4"/>
    <n v="12"/>
    <d v="2007-04-12T00:00:00"/>
    <n v="102"/>
    <s v="Nein"/>
    <s v="Ancylus fluviatilis"/>
    <n v="4310"/>
    <n v="1.6"/>
    <n v="1.125"/>
    <n v="1.8"/>
  </r>
  <r>
    <x v="76"/>
    <s v="KiW1"/>
    <n v="2013"/>
    <n v="4"/>
    <n v="9"/>
    <d v="2013-04-09T00:00:00"/>
    <n v="99"/>
    <s v="Nein"/>
    <s v="Glossiphonia complanata"/>
    <n v="5304"/>
    <n v="0.8"/>
    <n v="2.25"/>
    <n v="1.8"/>
  </r>
  <r>
    <x v="219"/>
    <s v="KiW1"/>
    <n v="2015"/>
    <n v="3"/>
    <n v="17"/>
    <d v="2015-03-17T00:00:00"/>
    <n v="76"/>
    <s v="Nein"/>
    <s v="Ancylus fluviatilis"/>
    <n v="4310"/>
    <n v="1.6"/>
    <n v="1.125"/>
    <n v="1.8"/>
  </r>
  <r>
    <x v="167"/>
    <s v="KiW1"/>
    <n v="2016"/>
    <n v="4"/>
    <n v="25"/>
    <d v="2016-04-25T00:00:00"/>
    <n v="116"/>
    <s v="Nein"/>
    <s v="Glossiphonia concolor"/>
    <n v="5307"/>
    <n v="0.8"/>
    <n v="2.25"/>
    <n v="1.8"/>
  </r>
  <r>
    <x v="171"/>
    <s v="KiW2"/>
    <n v="2012"/>
    <n v="6"/>
    <n v="28"/>
    <d v="2012-06-28T00:00:00"/>
    <n v="180"/>
    <s v="Nein"/>
    <s v="Gammarus roeselii"/>
    <n v="5292"/>
    <n v="0.8"/>
    <n v="2.25"/>
    <n v="1.8"/>
  </r>
  <r>
    <x v="171"/>
    <s v="KiW2"/>
    <n v="2012"/>
    <n v="6"/>
    <n v="28"/>
    <d v="2012-06-28T00:00:00"/>
    <n v="180"/>
    <s v="Nein"/>
    <s v="Glossiphonia complanata"/>
    <n v="5304"/>
    <n v="0.8"/>
    <n v="2.25"/>
    <n v="1.8"/>
  </r>
  <r>
    <x v="77"/>
    <s v="KiW2"/>
    <n v="2013"/>
    <n v="7"/>
    <n v="2"/>
    <d v="2013-07-02T00:00:00"/>
    <n v="183"/>
    <s v="Nein"/>
    <s v="Gammarus roeselii"/>
    <n v="5292"/>
    <n v="0.8"/>
    <n v="2.25"/>
    <n v="1.8"/>
  </r>
  <r>
    <x v="77"/>
    <s v="KiW2"/>
    <n v="2013"/>
    <n v="7"/>
    <n v="2"/>
    <d v="2013-07-02T00:00:00"/>
    <n v="183"/>
    <s v="Nein"/>
    <s v="Glossiphonia complanata"/>
    <n v="5304"/>
    <n v="0.8"/>
    <n v="2.25"/>
    <n v="1.8"/>
  </r>
  <r>
    <x v="241"/>
    <s v="KiW2"/>
    <n v="2015"/>
    <n v="7"/>
    <n v="2"/>
    <d v="2015-07-02T00:00:00"/>
    <n v="183"/>
    <s v="Nein"/>
    <s v="Glossiphonia complanata"/>
    <n v="5304"/>
    <n v="0.8"/>
    <n v="2.25"/>
    <n v="1.8"/>
  </r>
  <r>
    <x v="173"/>
    <s v="KiW2"/>
    <n v="2016"/>
    <n v="7"/>
    <n v="12"/>
    <d v="2016-07-12T00:00:00"/>
    <n v="194"/>
    <s v="Nein"/>
    <s v="Glossiphonia complanata"/>
    <n v="5304"/>
    <n v="0.8"/>
    <n v="2.25"/>
    <n v="1.8"/>
  </r>
  <r>
    <x v="222"/>
    <s v="KiW3"/>
    <n v="2014"/>
    <n v="6"/>
    <n v="11"/>
    <d v="2014-06-11T00:00:00"/>
    <n v="162"/>
    <s v="Nein"/>
    <s v="Athripsodes sp."/>
    <n v="4371"/>
    <n v="1.6"/>
    <n v="1.125"/>
    <n v="1.8"/>
  </r>
  <r>
    <x v="176"/>
    <s v="KiW4"/>
    <n v="2011"/>
    <n v="7"/>
    <n v="27"/>
    <d v="2011-07-27T00:00:00"/>
    <n v="208"/>
    <s v="Nein"/>
    <s v="Ancylus fluviatilis"/>
    <n v="4310"/>
    <n v="1.6"/>
    <n v="1.125"/>
    <n v="1.8"/>
  </r>
  <r>
    <x v="280"/>
    <s v="KiW5"/>
    <n v="2017"/>
    <n v="6"/>
    <n v="2"/>
    <d v="2017-06-02T00:00:00"/>
    <n v="153"/>
    <s v="Nein"/>
    <s v="Glossiphonia complanata"/>
    <n v="5304"/>
    <n v="0.8"/>
    <n v="2.25"/>
    <n v="1.8"/>
  </r>
  <r>
    <x v="35"/>
    <s v="KiW7"/>
    <n v="2012"/>
    <n v="7"/>
    <n v="5"/>
    <d v="2012-07-05T00:00:00"/>
    <n v="187"/>
    <s v="Nein"/>
    <s v="Ancylus fluviatilis"/>
    <n v="4310"/>
    <n v="1.6"/>
    <n v="1.125"/>
    <n v="1.8"/>
  </r>
  <r>
    <x v="179"/>
    <s v="KiW7"/>
    <n v="2016"/>
    <n v="7"/>
    <n v="1"/>
    <d v="2016-07-01T00:00:00"/>
    <n v="183"/>
    <s v="Nein"/>
    <s v="Glossiphonia complanata"/>
    <n v="5304"/>
    <n v="0.8"/>
    <n v="2.25"/>
    <n v="1.8"/>
  </r>
  <r>
    <x v="251"/>
    <s v="KiW7"/>
    <n v="2019"/>
    <n v="6"/>
    <n v="14"/>
    <d v="2019-06-14T00:00:00"/>
    <n v="165"/>
    <s v="Nein"/>
    <s v="Glossiphonia complanata"/>
    <n v="5304"/>
    <n v="0.8"/>
    <n v="2.25"/>
    <n v="1.8"/>
  </r>
  <r>
    <x v="47"/>
    <s v="Auba"/>
    <n v="2005"/>
    <n v="6"/>
    <n v="6"/>
    <d v="2005-06-06T00:00:00"/>
    <n v="157"/>
    <s v="Nein"/>
    <s v="Polycelis sp."/>
    <n v="7744"/>
    <n v="1.371429"/>
    <n v="1.3125"/>
    <n v="1.8000005625"/>
  </r>
  <r>
    <x v="83"/>
    <s v="KiO7"/>
    <n v="2016"/>
    <n v="6"/>
    <n v="30"/>
    <d v="2016-06-30T00:00:00"/>
    <n v="182"/>
    <s v="Ja"/>
    <s v="Anabolia nervosa"/>
    <n v="4300"/>
    <n v="0.76190500000000005"/>
    <n v="2.4"/>
    <n v="1.8285720000000001"/>
  </r>
  <r>
    <x v="117"/>
    <s v="KiS1"/>
    <n v="2017"/>
    <n v="6"/>
    <n v="1"/>
    <d v="2017-06-01T00:00:00"/>
    <n v="152"/>
    <s v="Ja"/>
    <s v="Anabolia nervosa"/>
    <n v="4300"/>
    <n v="0.76190500000000005"/>
    <n v="2.4"/>
    <n v="1.8285720000000001"/>
  </r>
  <r>
    <x v="84"/>
    <s v="KiS2"/>
    <n v="2017"/>
    <n v="6"/>
    <n v="1"/>
    <d v="2017-06-01T00:00:00"/>
    <n v="152"/>
    <s v="Ja"/>
    <s v="Anabolia nervosa"/>
    <n v="4300"/>
    <n v="0.76190500000000005"/>
    <n v="2.4"/>
    <n v="1.8285720000000001"/>
  </r>
  <r>
    <x v="119"/>
    <s v="KiS7"/>
    <n v="2015"/>
    <n v="6"/>
    <n v="25"/>
    <d v="2015-06-25T00:00:00"/>
    <n v="176"/>
    <s v="Ja"/>
    <s v="Anabolia nervosa"/>
    <n v="4300"/>
    <n v="0.76190500000000005"/>
    <n v="2.4"/>
    <n v="1.8285720000000001"/>
  </r>
  <r>
    <x v="5"/>
    <s v="KiW5"/>
    <n v="2018"/>
    <n v="6"/>
    <n v="11"/>
    <d v="2018-06-11T00:00:00"/>
    <n v="162"/>
    <s v="Ja"/>
    <s v="Anabolia nervosa"/>
    <n v="4300"/>
    <n v="0.76190500000000005"/>
    <n v="2.4"/>
    <n v="1.8285720000000001"/>
  </r>
  <r>
    <x v="205"/>
    <s v="Bieb"/>
    <n v="2018"/>
    <n v="6"/>
    <n v="15"/>
    <d v="2018-06-15T00:00:00"/>
    <n v="166"/>
    <s v="Nein"/>
    <s v="Pisidium sp."/>
    <n v="6425"/>
    <n v="2.6666669999999999"/>
    <n v="0.6875"/>
    <n v="1.8333335625"/>
  </r>
  <r>
    <x v="115"/>
    <s v="Bieb"/>
    <n v="2009"/>
    <n v="4"/>
    <n v="8"/>
    <d v="2009-04-08T00:00:00"/>
    <n v="98"/>
    <s v="Ja"/>
    <s v="Baetis sp."/>
    <n v="4419"/>
    <n v="1.959184"/>
    <n v="0.9375"/>
    <n v="1.836735"/>
  </r>
  <r>
    <x v="115"/>
    <s v="Bieb"/>
    <n v="2009"/>
    <n v="4"/>
    <n v="8"/>
    <d v="2009-04-08T00:00:00"/>
    <n v="98"/>
    <s v="Ja"/>
    <s v="Oecetis testacea"/>
    <n v="6175"/>
    <n v="1.959184"/>
    <n v="0.9375"/>
    <n v="1.836735"/>
  </r>
  <r>
    <x v="221"/>
    <s v="KiW3"/>
    <n v="2010"/>
    <n v="6"/>
    <n v="28"/>
    <d v="2010-06-28T00:00:00"/>
    <n v="179"/>
    <s v="Nein"/>
    <s v="Lepidostoma hirtum"/>
    <n v="5723"/>
    <n v="1.9862070000000001"/>
    <n v="0.9375"/>
    <n v="1.8620690625"/>
  </r>
  <r>
    <x v="100"/>
    <s v="KiS6"/>
    <n v="2016"/>
    <n v="7"/>
    <n v="1"/>
    <d v="2016-07-01T00:00:00"/>
    <n v="183"/>
    <s v="Nein"/>
    <s v="Psychomyiidae Gen. Sp."/>
    <n v="6663"/>
    <n v="2.1818179999999998"/>
    <n v="0.85714285700000004"/>
    <n v="1.8701297139740258"/>
  </r>
  <r>
    <x v="128"/>
    <s v="Auba"/>
    <n v="2014"/>
    <n v="3"/>
    <n v="11"/>
    <d v="2014-03-11T00:00:00"/>
    <n v="70"/>
    <s v="Nein"/>
    <s v="Baetis muticus"/>
    <n v="4409"/>
    <n v="2"/>
    <n v="0.9375"/>
    <n v="1.875"/>
  </r>
  <r>
    <x v="92"/>
    <s v="KiO1"/>
    <n v="2016"/>
    <n v="7"/>
    <n v="13"/>
    <d v="2016-07-13T00:00:00"/>
    <n v="195"/>
    <s v="Nein"/>
    <s v="Baetidae Gen. sp."/>
    <n v="4380"/>
    <n v="2"/>
    <n v="0.9375"/>
    <n v="1.875"/>
  </r>
  <r>
    <x v="92"/>
    <s v="KiO1"/>
    <n v="2016"/>
    <n v="7"/>
    <n v="13"/>
    <d v="2016-07-13T00:00:00"/>
    <n v="195"/>
    <s v="Nein"/>
    <s v="Baetis fuscatus/scambus"/>
    <n v="4398"/>
    <n v="2"/>
    <n v="0.9375"/>
    <n v="1.875"/>
  </r>
  <r>
    <x v="92"/>
    <s v="KiO1"/>
    <n v="2016"/>
    <n v="7"/>
    <n v="13"/>
    <d v="2016-07-13T00:00:00"/>
    <n v="195"/>
    <s v="Nein"/>
    <s v="Baetis sp."/>
    <n v="4419"/>
    <n v="2"/>
    <n v="0.9375"/>
    <n v="1.875"/>
  </r>
  <r>
    <x v="92"/>
    <s v="KiO1"/>
    <n v="2016"/>
    <n v="7"/>
    <n v="13"/>
    <d v="2016-07-13T00:00:00"/>
    <n v="195"/>
    <s v="Nein"/>
    <s v="Oecetis furva"/>
    <n v="6170"/>
    <n v="2"/>
    <n v="0.9375"/>
    <n v="1.875"/>
  </r>
  <r>
    <x v="92"/>
    <s v="KiO1"/>
    <n v="2016"/>
    <n v="7"/>
    <n v="13"/>
    <d v="2016-07-13T00:00:00"/>
    <n v="195"/>
    <s v="Nein"/>
    <s v="Oecetis notata"/>
    <n v="6172"/>
    <n v="2"/>
    <n v="0.9375"/>
    <n v="1.875"/>
  </r>
  <r>
    <x v="124"/>
    <s v="KiO3"/>
    <n v="2017"/>
    <n v="3"/>
    <n v="28"/>
    <d v="2017-03-28T00:00:00"/>
    <n v="87"/>
    <s v="Nein"/>
    <s v="Hydropsyche siltalai"/>
    <n v="5604"/>
    <n v="1.142857"/>
    <n v="1.65"/>
    <n v="1.8857140499999998"/>
  </r>
  <r>
    <x v="124"/>
    <s v="KiO3"/>
    <n v="2017"/>
    <n v="3"/>
    <n v="28"/>
    <d v="2017-03-28T00:00:00"/>
    <n v="87"/>
    <s v="Nein"/>
    <s v="Hydropsyche sp."/>
    <n v="5605"/>
    <n v="1.142857"/>
    <n v="1.65"/>
    <n v="1.8857140499999998"/>
  </r>
  <r>
    <x v="281"/>
    <s v="Auba"/>
    <n v="2006"/>
    <n v="6"/>
    <n v="15"/>
    <d v="2006-06-15T00:00:00"/>
    <n v="166"/>
    <s v="Nein"/>
    <s v="Amphinemura sp."/>
    <n v="4293"/>
    <n v="2.88"/>
    <n v="0.65625"/>
    <n v="1.89"/>
  </r>
  <r>
    <x v="281"/>
    <s v="Auba"/>
    <n v="2006"/>
    <n v="6"/>
    <n v="15"/>
    <d v="2006-06-15T00:00:00"/>
    <n v="166"/>
    <s v="Nein"/>
    <s v="Micrasema minimum"/>
    <n v="5984"/>
    <n v="2.88"/>
    <n v="0.65625"/>
    <n v="1.89"/>
  </r>
  <r>
    <x v="253"/>
    <s v="KiO3"/>
    <n v="2008"/>
    <n v="4"/>
    <n v="28"/>
    <d v="2008-04-28T00:00:00"/>
    <n v="119"/>
    <s v="Ja"/>
    <s v="Rhithrogena semicolorata-Gr."/>
    <n v="6745"/>
    <n v="1.4436089999999999"/>
    <n v="1.3125"/>
    <n v="1.8947368124999999"/>
  </r>
  <r>
    <x v="69"/>
    <s v="KiS5"/>
    <n v="2012"/>
    <n v="7"/>
    <n v="5"/>
    <d v="2012-07-05T00:00:00"/>
    <n v="187"/>
    <s v="Nein"/>
    <s v="Hydropsyche sp."/>
    <n v="5605"/>
    <n v="1.1519999999999999"/>
    <n v="1.65"/>
    <n v="1.9007999999999998"/>
  </r>
  <r>
    <x v="82"/>
    <s v="KiO7"/>
    <n v="2015"/>
    <n v="6"/>
    <n v="25"/>
    <d v="2015-06-25T00:00:00"/>
    <n v="176"/>
    <s v="Ja"/>
    <s v="Riolus sp."/>
    <n v="18695"/>
    <n v="5.0793650000000001"/>
    <n v="0.375"/>
    <n v="1.9047618750000002"/>
  </r>
  <r>
    <x v="89"/>
    <s v="Auba"/>
    <n v="2006"/>
    <n v="4"/>
    <n v="10"/>
    <d v="2006-04-10T00:00:00"/>
    <n v="100"/>
    <s v="Nein"/>
    <s v="Leptophlebiidae gen. Sp."/>
    <n v="7201"/>
    <n v="1.92"/>
    <n v="1"/>
    <n v="1.92"/>
  </r>
  <r>
    <x v="259"/>
    <s v="KiO3"/>
    <n v="2006"/>
    <n v="6"/>
    <n v="21"/>
    <d v="2006-06-21T00:00:00"/>
    <n v="172"/>
    <s v="Nein"/>
    <s v="Anabolia nervosa"/>
    <n v="4300"/>
    <n v="0.8"/>
    <n v="2.4"/>
    <n v="1.92"/>
  </r>
  <r>
    <x v="142"/>
    <s v="KiO3"/>
    <n v="2013"/>
    <n v="4"/>
    <n v="25"/>
    <d v="2013-04-25T00:00:00"/>
    <n v="115"/>
    <s v="Nein"/>
    <s v="Anabolia nervosa"/>
    <n v="4300"/>
    <n v="0.8"/>
    <n v="2.4"/>
    <n v="1.92"/>
  </r>
  <r>
    <x v="272"/>
    <s v="KiO3"/>
    <n v="2016"/>
    <n v="7"/>
    <n v="6"/>
    <d v="2016-07-06T00:00:00"/>
    <n v="188"/>
    <s v="Nein"/>
    <s v="Anabolia nervosa"/>
    <n v="4300"/>
    <n v="0.8"/>
    <n v="2.4"/>
    <n v="1.92"/>
  </r>
  <r>
    <x v="265"/>
    <s v="KiO4"/>
    <n v="2010"/>
    <n v="6"/>
    <n v="29"/>
    <d v="2010-06-29T00:00:00"/>
    <n v="180"/>
    <s v="Nein"/>
    <s v="Ceraclea dissimilis"/>
    <n v="4580"/>
    <n v="1.6"/>
    <n v="1.2"/>
    <n v="1.92"/>
  </r>
  <r>
    <x v="42"/>
    <s v="KiO5"/>
    <n v="2012"/>
    <n v="6"/>
    <n v="27"/>
    <d v="2012-06-27T00:00:00"/>
    <n v="179"/>
    <s v="Nein"/>
    <s v="Anabolia nervosa"/>
    <n v="4300"/>
    <n v="0.8"/>
    <n v="2.4"/>
    <n v="1.92"/>
  </r>
  <r>
    <x v="230"/>
    <s v="KiO5"/>
    <n v="2016"/>
    <n v="7"/>
    <n v="5"/>
    <d v="2016-07-05T00:00:00"/>
    <n v="187"/>
    <s v="Nein"/>
    <s v="Anabolia nervosa"/>
    <n v="4300"/>
    <n v="0.8"/>
    <n v="2.4"/>
    <n v="1.92"/>
  </r>
  <r>
    <x v="28"/>
    <s v="KiO6"/>
    <n v="2013"/>
    <n v="7"/>
    <n v="4"/>
    <d v="2013-07-04T00:00:00"/>
    <n v="185"/>
    <s v="Nein"/>
    <s v="Anabolia nervosa"/>
    <n v="4300"/>
    <n v="0.8"/>
    <n v="2.4"/>
    <n v="1.92"/>
  </r>
  <r>
    <x v="214"/>
    <s v="KiO6"/>
    <n v="2019"/>
    <n v="6"/>
    <n v="14"/>
    <d v="2019-06-14T00:00:00"/>
    <n v="165"/>
    <s v="Nein"/>
    <s v="Anabolia nervosa"/>
    <n v="4300"/>
    <n v="0.8"/>
    <n v="2.4"/>
    <n v="1.92"/>
  </r>
  <r>
    <x v="95"/>
    <s v="KiS1"/>
    <n v="2011"/>
    <n v="7"/>
    <n v="4"/>
    <d v="2011-07-04T00:00:00"/>
    <n v="185"/>
    <s v="Nein"/>
    <s v="Anabolia nervosa"/>
    <n v="4300"/>
    <n v="0.8"/>
    <n v="2.4"/>
    <n v="1.92"/>
  </r>
  <r>
    <x v="261"/>
    <s v="KiS1"/>
    <n v="2015"/>
    <n v="6"/>
    <n v="16"/>
    <d v="2015-06-16T00:00:00"/>
    <n v="167"/>
    <s v="Nein"/>
    <s v="Anabolia nervosa"/>
    <n v="4300"/>
    <n v="0.8"/>
    <n v="2.4"/>
    <n v="1.92"/>
  </r>
  <r>
    <x v="282"/>
    <s v="KiS1"/>
    <n v="2016"/>
    <n v="7"/>
    <n v="13"/>
    <d v="2016-07-13T00:00:00"/>
    <n v="195"/>
    <s v="Nein"/>
    <s v="Anabolia nervosa"/>
    <n v="4300"/>
    <n v="0.8"/>
    <n v="2.4"/>
    <n v="1.92"/>
  </r>
  <r>
    <x v="276"/>
    <s v="KiS5"/>
    <n v="2014"/>
    <n v="6"/>
    <n v="13"/>
    <d v="2014-06-13T00:00:00"/>
    <n v="164"/>
    <s v="Nein"/>
    <s v="Anabolia nervosa"/>
    <n v="4300"/>
    <n v="0.8"/>
    <n v="2.4"/>
    <n v="1.92"/>
  </r>
  <r>
    <x v="48"/>
    <s v="KiS5"/>
    <n v="2016"/>
    <n v="7"/>
    <n v="15"/>
    <d v="2016-07-15T00:00:00"/>
    <n v="197"/>
    <s v="Nein"/>
    <s v="Anabolia nervosa"/>
    <n v="4300"/>
    <n v="0.8"/>
    <n v="2.4"/>
    <n v="1.92"/>
  </r>
  <r>
    <x v="37"/>
    <s v="KiS5"/>
    <n v="2018"/>
    <n v="6"/>
    <n v="6"/>
    <d v="2018-06-06T00:00:00"/>
    <n v="157"/>
    <s v="Nein"/>
    <s v="Anabolia nervosa"/>
    <n v="4300"/>
    <n v="0.8"/>
    <n v="2.4"/>
    <n v="1.92"/>
  </r>
  <r>
    <x v="161"/>
    <s v="KiS6"/>
    <n v="2017"/>
    <n v="6"/>
    <n v="9"/>
    <d v="2017-06-09T00:00:00"/>
    <n v="160"/>
    <s v="Nein"/>
    <s v="Anabolia nervosa"/>
    <n v="4300"/>
    <n v="0.8"/>
    <n v="2.4"/>
    <n v="1.92"/>
  </r>
  <r>
    <x v="101"/>
    <s v="KiS7"/>
    <n v="2012"/>
    <n v="7"/>
    <n v="9"/>
    <d v="2012-07-09T00:00:00"/>
    <n v="191"/>
    <s v="Nein"/>
    <s v="Anabolia nervosa"/>
    <n v="4300"/>
    <n v="0.8"/>
    <n v="2.4"/>
    <n v="1.92"/>
  </r>
  <r>
    <x v="102"/>
    <s v="KiS7"/>
    <n v="2019"/>
    <n v="6"/>
    <n v="13"/>
    <d v="2019-06-13T00:00:00"/>
    <n v="164"/>
    <s v="Nein"/>
    <s v="Anabolia nervosa"/>
    <n v="4300"/>
    <n v="0.8"/>
    <n v="2.4"/>
    <n v="1.92"/>
  </r>
  <r>
    <x v="2"/>
    <s v="KiW1"/>
    <n v="2019"/>
    <n v="4"/>
    <n v="1"/>
    <d v="2019-04-01T00:00:00"/>
    <n v="91"/>
    <s v="Nein"/>
    <s v="Anabolia nervosa"/>
    <n v="4300"/>
    <n v="0.8"/>
    <n v="2.4"/>
    <n v="1.92"/>
  </r>
  <r>
    <x v="222"/>
    <s v="KiW3"/>
    <n v="2014"/>
    <n v="6"/>
    <n v="11"/>
    <d v="2014-06-11T00:00:00"/>
    <n v="162"/>
    <s v="Nein"/>
    <s v="Anabolia nervosa"/>
    <n v="4300"/>
    <n v="0.8"/>
    <n v="2.4"/>
    <n v="1.92"/>
  </r>
  <r>
    <x v="283"/>
    <s v="KiW4"/>
    <n v="2012"/>
    <n v="7"/>
    <n v="4"/>
    <d v="2012-07-04T00:00:00"/>
    <n v="186"/>
    <s v="Nein"/>
    <s v="Anabolia nervosa"/>
    <n v="4300"/>
    <n v="0.8"/>
    <n v="2.4"/>
    <n v="1.92"/>
  </r>
  <r>
    <x v="284"/>
    <s v="KiW5"/>
    <n v="2010"/>
    <n v="6"/>
    <n v="23"/>
    <d v="2010-06-23T00:00:00"/>
    <n v="174"/>
    <s v="Nein"/>
    <s v="Anabolia nervosa"/>
    <n v="4300"/>
    <n v="0.8"/>
    <n v="2.4"/>
    <n v="1.92"/>
  </r>
  <r>
    <x v="109"/>
    <s v="KiW5"/>
    <n v="2013"/>
    <n v="7"/>
    <n v="10"/>
    <d v="2013-07-10T00:00:00"/>
    <n v="191"/>
    <s v="Nein"/>
    <s v="Anabolia nervosa"/>
    <n v="4300"/>
    <n v="0.8"/>
    <n v="2.4"/>
    <n v="1.92"/>
  </r>
  <r>
    <x v="244"/>
    <s v="KiW5"/>
    <n v="2016"/>
    <n v="7"/>
    <n v="5"/>
    <d v="2016-07-05T00:00:00"/>
    <n v="187"/>
    <s v="Nein"/>
    <s v="Anabolia nervosa"/>
    <n v="4300"/>
    <n v="0.8"/>
    <n v="2.4"/>
    <n v="1.92"/>
  </r>
  <r>
    <x v="52"/>
    <s v="KiS2"/>
    <n v="2012"/>
    <n v="6"/>
    <n v="28"/>
    <d v="2012-06-28T00:00:00"/>
    <n v="180"/>
    <s v="Nein"/>
    <s v="Sphaerium sp."/>
    <n v="6886"/>
    <n v="1.0285709999999999"/>
    <n v="1.875"/>
    <n v="1.9285706249999999"/>
  </r>
  <r>
    <x v="201"/>
    <s v="KiO3"/>
    <n v="2012"/>
    <n v="7"/>
    <n v="12"/>
    <d v="2012-07-12T00:00:00"/>
    <n v="194"/>
    <s v="Nein"/>
    <s v="Helobdella stagnalis"/>
    <n v="5413"/>
    <n v="2.0571429999999999"/>
    <n v="0.9375"/>
    <n v="1.9285715624999999"/>
  </r>
  <r>
    <x v="143"/>
    <s v="KiO5"/>
    <n v="2010"/>
    <n v="6"/>
    <n v="25"/>
    <d v="2010-06-25T00:00:00"/>
    <n v="176"/>
    <s v="Nein"/>
    <s v="Helobdella stagnalis"/>
    <n v="5413"/>
    <n v="2.0571429999999999"/>
    <n v="0.9375"/>
    <n v="1.9285715624999999"/>
  </r>
  <r>
    <x v="36"/>
    <s v="KiO7"/>
    <n v="2012"/>
    <n v="6"/>
    <n v="26"/>
    <d v="2012-06-26T00:00:00"/>
    <n v="178"/>
    <s v="Nein"/>
    <s v="Silo nigricornis"/>
    <n v="6833"/>
    <n v="2.0571429999999999"/>
    <n v="0.9375"/>
    <n v="1.9285715624999999"/>
  </r>
  <r>
    <x v="52"/>
    <s v="KiS2"/>
    <n v="2012"/>
    <n v="6"/>
    <n v="28"/>
    <d v="2012-06-28T00:00:00"/>
    <n v="180"/>
    <s v="Nein"/>
    <s v="Mystacides azurea"/>
    <n v="6062"/>
    <n v="2.0571429999999999"/>
    <n v="0.9375"/>
    <n v="1.9285715624999999"/>
  </r>
  <r>
    <x v="264"/>
    <s v="KiS3"/>
    <n v="2012"/>
    <n v="7"/>
    <n v="12"/>
    <d v="2012-07-12T00:00:00"/>
    <n v="194"/>
    <s v="Nein"/>
    <s v="Cyrnus trimaculatus"/>
    <n v="4877"/>
    <n v="2.0571429999999999"/>
    <n v="0.9375"/>
    <n v="1.9285715624999999"/>
  </r>
  <r>
    <x v="264"/>
    <s v="KiS3"/>
    <n v="2012"/>
    <n v="7"/>
    <n v="12"/>
    <d v="2012-07-12T00:00:00"/>
    <n v="194"/>
    <s v="Nein"/>
    <s v="Helobdella stagnalis"/>
    <n v="5413"/>
    <n v="2.0571429999999999"/>
    <n v="0.9375"/>
    <n v="1.9285715624999999"/>
  </r>
  <r>
    <x v="264"/>
    <s v="KiS3"/>
    <n v="2012"/>
    <n v="7"/>
    <n v="12"/>
    <d v="2012-07-12T00:00:00"/>
    <n v="194"/>
    <s v="Nein"/>
    <s v="Lype reducta"/>
    <n v="5921"/>
    <n v="2.0571429999999999"/>
    <n v="0.9375"/>
    <n v="1.9285715624999999"/>
  </r>
  <r>
    <x v="264"/>
    <s v="KiS3"/>
    <n v="2012"/>
    <n v="7"/>
    <n v="12"/>
    <d v="2012-07-12T00:00:00"/>
    <n v="194"/>
    <s v="Nein"/>
    <s v="Mystacides azurea"/>
    <n v="6062"/>
    <n v="2.0571429999999999"/>
    <n v="0.9375"/>
    <n v="1.9285715624999999"/>
  </r>
  <r>
    <x v="268"/>
    <s v="KiO3"/>
    <n v="2016"/>
    <n v="4"/>
    <n v="25"/>
    <d v="2016-04-25T00:00:00"/>
    <n v="116"/>
    <s v="Nein"/>
    <s v="Athripsodes bilineatus ssp."/>
    <n v="21232"/>
    <n v="1.714286"/>
    <n v="1.125"/>
    <n v="1.9285717499999999"/>
  </r>
  <r>
    <x v="100"/>
    <s v="KiS6"/>
    <n v="2016"/>
    <n v="7"/>
    <n v="1"/>
    <d v="2016-07-01T00:00:00"/>
    <n v="183"/>
    <s v="Nein"/>
    <s v="Oulimnius tuberculatus"/>
    <n v="18629"/>
    <n v="5.1636360000000003"/>
    <n v="0.375"/>
    <n v="1.9363635000000001"/>
  </r>
  <r>
    <x v="38"/>
    <s v="Auba"/>
    <n v="2008"/>
    <n v="4"/>
    <n v="23"/>
    <d v="2008-04-23T00:00:00"/>
    <n v="114"/>
    <s v="Ja"/>
    <s v="Dugesia gonocephala"/>
    <n v="5018"/>
    <n v="0.91428600000000004"/>
    <n v="2.125"/>
    <n v="1.9428577500000002"/>
  </r>
  <r>
    <x v="0"/>
    <s v="Auba"/>
    <n v="2017"/>
    <n v="3"/>
    <n v="16"/>
    <d v="2017-03-16T00:00:00"/>
    <n v="75"/>
    <s v="Ja"/>
    <s v="Silo piceus"/>
    <n v="6835"/>
    <n v="2.077922"/>
    <n v="0.9375"/>
    <n v="1.948051875"/>
  </r>
  <r>
    <x v="206"/>
    <s v="Auba"/>
    <n v="2019"/>
    <n v="4"/>
    <n v="2"/>
    <d v="2019-04-02T00:00:00"/>
    <n v="92"/>
    <s v="Ja"/>
    <s v="Silo pallipes"/>
    <n v="6834"/>
    <n v="2.077922"/>
    <n v="0.9375"/>
    <n v="1.948051875"/>
  </r>
  <r>
    <x v="57"/>
    <s v="KiS7"/>
    <n v="2016"/>
    <n v="6"/>
    <n v="30"/>
    <d v="2016-06-30T00:00:00"/>
    <n v="182"/>
    <s v="Ja"/>
    <s v="Cyrnus trimaculatus"/>
    <n v="4877"/>
    <n v="2.077922"/>
    <n v="0.9375"/>
    <n v="1.948051875"/>
  </r>
  <r>
    <x v="57"/>
    <s v="KiS7"/>
    <n v="2016"/>
    <n v="6"/>
    <n v="30"/>
    <d v="2016-06-30T00:00:00"/>
    <n v="182"/>
    <s v="Ja"/>
    <s v="Mystacides longicornis/nigra"/>
    <n v="13048"/>
    <n v="2.077922"/>
    <n v="0.9375"/>
    <n v="1.948051875"/>
  </r>
  <r>
    <x v="115"/>
    <s v="Bieb"/>
    <n v="2009"/>
    <n v="4"/>
    <n v="8"/>
    <d v="2009-04-08T00:00:00"/>
    <n v="98"/>
    <s v="Ja"/>
    <s v="Leptophlebiidae gen. Sp."/>
    <n v="7201"/>
    <n v="1.959184"/>
    <n v="1"/>
    <n v="1.959184"/>
  </r>
  <r>
    <x v="116"/>
    <s v="KiO2"/>
    <n v="2015"/>
    <n v="7"/>
    <n v="3"/>
    <d v="2015-07-03T00:00:00"/>
    <n v="184"/>
    <s v="Ja"/>
    <s v="Pisidium sp."/>
    <n v="6425"/>
    <n v="2.8571430000000002"/>
    <n v="0.6875"/>
    <n v="1.9642858125000002"/>
  </r>
  <r>
    <x v="143"/>
    <s v="KiO5"/>
    <n v="2010"/>
    <n v="6"/>
    <n v="25"/>
    <d v="2010-06-25T00:00:00"/>
    <n v="176"/>
    <s v="Nein"/>
    <s v="Pisidium sp."/>
    <n v="6425"/>
    <n v="2.8571430000000002"/>
    <n v="0.6875"/>
    <n v="1.9642858125000002"/>
  </r>
  <r>
    <x v="9"/>
    <s v="Auba"/>
    <n v="2013"/>
    <n v="3"/>
    <n v="20"/>
    <d v="2013-03-20T00:00:00"/>
    <n v="79"/>
    <s v="Nein"/>
    <s v="Limnius volckmari"/>
    <n v="18421"/>
    <n v="3"/>
    <n v="0.65625"/>
    <n v="1.96875"/>
  </r>
  <r>
    <x v="129"/>
    <s v="Auba"/>
    <n v="2014"/>
    <n v="6"/>
    <n v="17"/>
    <d v="2014-06-17T00:00:00"/>
    <n v="168"/>
    <s v="Nein"/>
    <s v="Limnius perrisi"/>
    <n v="18418"/>
    <n v="3"/>
    <n v="0.65625"/>
    <n v="1.96875"/>
  </r>
  <r>
    <x v="246"/>
    <s v="Bieb"/>
    <n v="2012"/>
    <n v="6"/>
    <n v="21"/>
    <d v="2012-06-21T00:00:00"/>
    <n v="173"/>
    <s v="Nein"/>
    <s v="Baetis rhodani"/>
    <n v="4415"/>
    <n v="2.1090909999999998"/>
    <n v="0.9375"/>
    <n v="1.9772728124999999"/>
  </r>
  <r>
    <x v="181"/>
    <s v="Auba"/>
    <n v="2013"/>
    <n v="6"/>
    <n v="17"/>
    <d v="2013-06-17T00:00:00"/>
    <n v="168"/>
    <s v="Nein"/>
    <s v="Hydropsyche siltalai"/>
    <n v="5604"/>
    <n v="1.2"/>
    <n v="1.65"/>
    <n v="1.9799999999999998"/>
  </r>
  <r>
    <x v="41"/>
    <s v="KiO3"/>
    <n v="2010"/>
    <n v="4"/>
    <n v="26"/>
    <d v="2010-04-26T00:00:00"/>
    <n v="116"/>
    <s v="Nein"/>
    <s v="Hydropsyche sp."/>
    <n v="5605"/>
    <n v="1.2"/>
    <n v="1.65"/>
    <n v="1.9799999999999998"/>
  </r>
  <r>
    <x v="183"/>
    <s v="KiO6"/>
    <n v="2011"/>
    <n v="7"/>
    <n v="26"/>
    <d v="2011-07-26T00:00:00"/>
    <n v="207"/>
    <s v="Nein"/>
    <s v="Hydropsyche sp."/>
    <n v="5605"/>
    <n v="1.2"/>
    <n v="1.65"/>
    <n v="1.9799999999999998"/>
  </r>
  <r>
    <x v="281"/>
    <s v="Auba"/>
    <n v="2006"/>
    <n v="6"/>
    <n v="15"/>
    <d v="2006-06-15T00:00:00"/>
    <n v="166"/>
    <s v="Nein"/>
    <s v="Pisidium sp."/>
    <n v="6425"/>
    <n v="2.88"/>
    <n v="0.6875"/>
    <n v="1.98"/>
  </r>
  <r>
    <x v="285"/>
    <s v="KiO3"/>
    <n v="2007"/>
    <n v="4"/>
    <n v="12"/>
    <d v="2007-04-12T00:00:00"/>
    <n v="102"/>
    <s v="Nein"/>
    <s v="Pisidium sp."/>
    <n v="6425"/>
    <n v="2.88"/>
    <n v="0.6875"/>
    <n v="1.98"/>
  </r>
  <r>
    <x v="286"/>
    <s v="KiS3"/>
    <n v="2011"/>
    <n v="7"/>
    <n v="5"/>
    <d v="2011-07-05T00:00:00"/>
    <n v="186"/>
    <s v="Nein"/>
    <s v="Pisidium sp."/>
    <n v="6425"/>
    <n v="2.88"/>
    <n v="0.6875"/>
    <n v="1.98"/>
  </r>
  <r>
    <x v="227"/>
    <s v="KiS4"/>
    <n v="2010"/>
    <n v="6"/>
    <n v="23"/>
    <d v="2010-06-23T00:00:00"/>
    <n v="174"/>
    <s v="Nein"/>
    <s v="Pisidium sp."/>
    <n v="6425"/>
    <n v="2.88"/>
    <n v="0.6875"/>
    <n v="1.98"/>
  </r>
  <r>
    <x v="203"/>
    <s v="Auba"/>
    <n v="2012"/>
    <n v="3"/>
    <n v="19"/>
    <d v="2012-03-19T00:00:00"/>
    <n v="79"/>
    <s v="Nein"/>
    <s v="Amphinemura sp."/>
    <n v="4293"/>
    <n v="3.0315789999999998"/>
    <n v="0.65625"/>
    <n v="1.9894737187499998"/>
  </r>
  <r>
    <x v="21"/>
    <s v="Auba"/>
    <n v="2010"/>
    <n v="6"/>
    <n v="29"/>
    <d v="2010-06-29T00:00:00"/>
    <n v="180"/>
    <s v="Nein"/>
    <s v="Silo sp."/>
    <n v="6836"/>
    <n v="2.1333329999999999"/>
    <n v="0.9375"/>
    <n v="1.9999996874999999"/>
  </r>
  <r>
    <x v="17"/>
    <s v="Auba"/>
    <n v="2009"/>
    <n v="4"/>
    <n v="8"/>
    <d v="2009-04-08T00:00:00"/>
    <n v="98"/>
    <s v="Ja"/>
    <s v="Amphinemura sp."/>
    <n v="4293"/>
    <n v="3.0476190000000001"/>
    <n v="0.65625"/>
    <n v="1.9999999687500001"/>
  </r>
  <r>
    <x v="185"/>
    <s v="Auba"/>
    <n v="2012"/>
    <n v="6"/>
    <n v="21"/>
    <d v="2012-06-21T00:00:00"/>
    <n v="173"/>
    <s v="Ja"/>
    <s v="Limnius volckmari"/>
    <n v="18421"/>
    <n v="3.0476190000000001"/>
    <n v="0.65625"/>
    <n v="1.9999999687500001"/>
  </r>
  <r>
    <x v="113"/>
    <s v="KiW7"/>
    <n v="2017"/>
    <n v="6"/>
    <n v="9"/>
    <d v="2017-06-09T00:00:00"/>
    <n v="160"/>
    <s v="Ja"/>
    <s v="Psychomyia pusilla"/>
    <n v="6661"/>
    <n v="3.0476190000000001"/>
    <n v="0.65625"/>
    <n v="1.9999999687500001"/>
  </r>
  <r>
    <x v="8"/>
    <s v="Auba"/>
    <n v="2009"/>
    <n v="6"/>
    <n v="23"/>
    <d v="2009-06-23T00:00:00"/>
    <n v="174"/>
    <s v="Nein"/>
    <s v="Diura bicaudata"/>
    <n v="4988"/>
    <n v="0.8"/>
    <n v="2.5"/>
    <n v="2"/>
  </r>
  <r>
    <x v="275"/>
    <s v="Auba"/>
    <n v="2016"/>
    <n v="4"/>
    <n v="11"/>
    <d v="2016-04-11T00:00:00"/>
    <n v="102"/>
    <s v="Nein"/>
    <s v="Serratella ignita"/>
    <n v="5131"/>
    <n v="2.6666669999999999"/>
    <n v="0.75"/>
    <n v="2.0000002499999998"/>
  </r>
  <r>
    <x v="267"/>
    <s v="KiO1"/>
    <n v="2019"/>
    <n v="6"/>
    <n v="19"/>
    <d v="2019-06-19T00:00:00"/>
    <n v="170"/>
    <s v="Nein"/>
    <s v="Serratella ignita"/>
    <n v="5131"/>
    <n v="2.6666669999999999"/>
    <n v="0.75"/>
    <n v="2.0000002499999998"/>
  </r>
  <r>
    <x v="37"/>
    <s v="KiS5"/>
    <n v="2018"/>
    <n v="6"/>
    <n v="6"/>
    <d v="2018-06-06T00:00:00"/>
    <n v="157"/>
    <s v="Nein"/>
    <s v="Velia sp."/>
    <n v="7150"/>
    <n v="2.6666669999999999"/>
    <n v="0.75"/>
    <n v="2.0000002499999998"/>
  </r>
  <r>
    <x v="206"/>
    <s v="Auba"/>
    <n v="2019"/>
    <n v="4"/>
    <n v="2"/>
    <d v="2019-04-02T00:00:00"/>
    <n v="92"/>
    <s v="Ja"/>
    <s v="Perlodes microcephalus"/>
    <n v="6376"/>
    <n v="0.76190500000000005"/>
    <n v="2.625"/>
    <n v="2.0000006250000002"/>
  </r>
  <r>
    <x v="114"/>
    <s v="Bieb"/>
    <n v="2008"/>
    <n v="4"/>
    <n v="24"/>
    <d v="2008-04-24T00:00:00"/>
    <n v="115"/>
    <s v="Ja"/>
    <s v="Perlodes microcephalus"/>
    <n v="6376"/>
    <n v="0.76190500000000005"/>
    <n v="2.625"/>
    <n v="2.0000006250000002"/>
  </r>
  <r>
    <x v="18"/>
    <s v="Bieb"/>
    <n v="2010"/>
    <n v="3"/>
    <n v="16"/>
    <d v="2010-03-16T00:00:00"/>
    <n v="75"/>
    <s v="Ja"/>
    <s v="Brachyptera seticornis"/>
    <n v="4488"/>
    <n v="1.5238100000000001"/>
    <n v="1.3125"/>
    <n v="2.0000006250000002"/>
  </r>
  <r>
    <x v="120"/>
    <s v="KiW3"/>
    <n v="2015"/>
    <n v="6"/>
    <n v="17"/>
    <d v="2015-06-17T00:00:00"/>
    <n v="168"/>
    <s v="Ja"/>
    <s v="Brachycentrus subnubilus"/>
    <n v="4481"/>
    <n v="1.5238100000000001"/>
    <n v="1.3125"/>
    <n v="2.0000006250000002"/>
  </r>
  <r>
    <x v="277"/>
    <s v="KiS3"/>
    <n v="2010"/>
    <n v="6"/>
    <n v="24"/>
    <d v="2010-06-24T00:00:00"/>
    <n v="175"/>
    <s v="Nein"/>
    <s v="Potamopyrgus antipodarum"/>
    <n v="8251"/>
    <n v="3.84"/>
    <n v="0.52500000000000002"/>
    <n v="2.016"/>
  </r>
  <r>
    <x v="248"/>
    <s v="KiS4"/>
    <n v="2011"/>
    <n v="7"/>
    <n v="12"/>
    <d v="2011-07-12T00:00:00"/>
    <n v="193"/>
    <s v="Nein"/>
    <s v="Aphelocheirus aestivalis"/>
    <n v="4335"/>
    <n v="1.8"/>
    <n v="1.125"/>
    <n v="2.0249999999999999"/>
  </r>
  <r>
    <x v="111"/>
    <s v="KiS5"/>
    <n v="2010"/>
    <n v="6"/>
    <n v="25"/>
    <d v="2010-06-25T00:00:00"/>
    <n v="176"/>
    <s v="Nein"/>
    <s v="Stratiomyiidae Gen. sp."/>
    <n v="8761"/>
    <n v="0.9"/>
    <n v="2.25"/>
    <n v="2.0249999999999999"/>
  </r>
  <r>
    <x v="66"/>
    <s v="KiS2"/>
    <n v="2016"/>
    <n v="7"/>
    <n v="13"/>
    <d v="2016-07-13T00:00:00"/>
    <n v="195"/>
    <s v="Nein"/>
    <s v="Hydroptila sp."/>
    <n v="5616"/>
    <n v="4.3636359999999996"/>
    <n v="0.46875"/>
    <n v="2.0454543749999998"/>
  </r>
  <r>
    <x v="66"/>
    <s v="KiS2"/>
    <n v="2016"/>
    <n v="7"/>
    <n v="13"/>
    <d v="2016-07-13T00:00:00"/>
    <n v="195"/>
    <s v="Nein"/>
    <s v="Baetis fuscatus/scambus"/>
    <n v="4398"/>
    <n v="2.1818179999999998"/>
    <n v="0.9375"/>
    <n v="2.0454543749999998"/>
  </r>
  <r>
    <x v="66"/>
    <s v="KiS2"/>
    <n v="2016"/>
    <n v="7"/>
    <n v="13"/>
    <d v="2016-07-13T00:00:00"/>
    <n v="195"/>
    <s v="Nein"/>
    <s v="Lype sp."/>
    <n v="8847"/>
    <n v="2.1818179999999998"/>
    <n v="0.9375"/>
    <n v="2.0454543749999998"/>
  </r>
  <r>
    <x v="100"/>
    <s v="KiS6"/>
    <n v="2016"/>
    <n v="7"/>
    <n v="1"/>
    <d v="2016-07-01T00:00:00"/>
    <n v="183"/>
    <s v="Nein"/>
    <s v="Leuctra sp."/>
    <n v="5790"/>
    <n v="2.1818179999999998"/>
    <n v="0.9375"/>
    <n v="2.0454543749999998"/>
  </r>
  <r>
    <x v="102"/>
    <s v="KiS7"/>
    <n v="2019"/>
    <n v="6"/>
    <n v="13"/>
    <d v="2019-06-13T00:00:00"/>
    <n v="164"/>
    <s v="Nein"/>
    <s v="Lepidostoma basale"/>
    <n v="5713"/>
    <n v="2.1818179999999998"/>
    <n v="0.9375"/>
    <n v="2.0454543749999998"/>
  </r>
  <r>
    <x v="102"/>
    <s v="KiS7"/>
    <n v="2019"/>
    <n v="6"/>
    <n v="13"/>
    <d v="2019-06-13T00:00:00"/>
    <n v="164"/>
    <s v="Nein"/>
    <s v="Orectochilus villosus"/>
    <n v="18613"/>
    <n v="2.1818179999999998"/>
    <n v="0.9375"/>
    <n v="2.0454543749999998"/>
  </r>
  <r>
    <x v="246"/>
    <s v="Bieb"/>
    <n v="2012"/>
    <n v="6"/>
    <n v="21"/>
    <d v="2012-06-21T00:00:00"/>
    <n v="173"/>
    <s v="Nein"/>
    <s v="Hydraena sp."/>
    <n v="18130"/>
    <n v="6.5454549999999996"/>
    <n v="0.3125"/>
    <n v="2.0454546874999999"/>
  </r>
  <r>
    <x v="221"/>
    <s v="KiW3"/>
    <n v="2010"/>
    <n v="6"/>
    <n v="28"/>
    <d v="2010-06-28T00:00:00"/>
    <n v="179"/>
    <s v="Nein"/>
    <s v="Pisidium sp."/>
    <n v="6425"/>
    <n v="2.9793099999999999"/>
    <n v="0.6875"/>
    <n v="2.048275625"/>
  </r>
  <r>
    <x v="180"/>
    <s v="KiW6"/>
    <n v="2013"/>
    <n v="7"/>
    <n v="4"/>
    <d v="2013-07-04T00:00:00"/>
    <n v="185"/>
    <s v="Nein"/>
    <s v="Limnius volckmari"/>
    <n v="18421"/>
    <n v="3.1304349999999999"/>
    <n v="0.65625"/>
    <n v="2.0543479687499997"/>
  </r>
  <r>
    <x v="47"/>
    <s v="Auba"/>
    <n v="2005"/>
    <n v="6"/>
    <n v="6"/>
    <d v="2005-06-06T00:00:00"/>
    <n v="157"/>
    <s v="Nein"/>
    <s v="Psychodidae Gen. sp."/>
    <n v="8753"/>
    <n v="2.7428569999999999"/>
    <n v="0.75"/>
    <n v="2.0571427499999997"/>
  </r>
  <r>
    <x v="38"/>
    <s v="Auba"/>
    <n v="2008"/>
    <n v="4"/>
    <n v="23"/>
    <d v="2008-04-23T00:00:00"/>
    <n v="114"/>
    <s v="Ja"/>
    <s v="Serratella ignita"/>
    <n v="5131"/>
    <n v="2.7428569999999999"/>
    <n v="0.75"/>
    <n v="2.0571427499999997"/>
  </r>
  <r>
    <x v="64"/>
    <s v="KiO4"/>
    <n v="2016"/>
    <n v="7"/>
    <n v="5"/>
    <d v="2016-07-05T00:00:00"/>
    <n v="187"/>
    <s v="Nein"/>
    <s v="Pisidium sp."/>
    <n v="6425"/>
    <n v="3"/>
    <n v="0.6875"/>
    <n v="2.0625"/>
  </r>
  <r>
    <x v="287"/>
    <s v="KiW4"/>
    <n v="2015"/>
    <n v="7"/>
    <n v="1"/>
    <d v="2015-07-01T00:00:00"/>
    <n v="182"/>
    <s v="Nein"/>
    <s v="Pisidium sp."/>
    <n v="6425"/>
    <n v="3"/>
    <n v="0.6875"/>
    <n v="2.0625"/>
  </r>
  <r>
    <x v="182"/>
    <s v="KiW1"/>
    <n v="2006"/>
    <n v="7"/>
    <n v="13"/>
    <d v="2006-07-13T00:00:00"/>
    <n v="194"/>
    <s v="Nein"/>
    <s v="Hydropsyche contubernalis ssp."/>
    <n v="5592"/>
    <n v="1.2521739999999999"/>
    <n v="1.65"/>
    <n v="2.0660870999999998"/>
  </r>
  <r>
    <x v="182"/>
    <s v="KiW1"/>
    <n v="2006"/>
    <n v="7"/>
    <n v="13"/>
    <d v="2006-07-13T00:00:00"/>
    <n v="194"/>
    <s v="Nein"/>
    <s v="Hydropsyche pellucidula-Gr."/>
    <n v="13023"/>
    <n v="1.2521739999999999"/>
    <n v="1.65"/>
    <n v="2.0660870999999998"/>
  </r>
  <r>
    <x v="2"/>
    <s v="KiW1"/>
    <n v="2019"/>
    <n v="4"/>
    <n v="1"/>
    <d v="2019-04-01T00:00:00"/>
    <n v="91"/>
    <s v="Nein"/>
    <s v="Baetis sp."/>
    <n v="4419"/>
    <n v="2.2117650000000002"/>
    <n v="0.9375"/>
    <n v="2.0735296875000002"/>
  </r>
  <r>
    <x v="123"/>
    <s v="KiW1"/>
    <n v="2008"/>
    <n v="4"/>
    <n v="28"/>
    <d v="2008-04-28T00:00:00"/>
    <n v="119"/>
    <s v="Nein"/>
    <s v="Rhyacophila nubila"/>
    <n v="6772"/>
    <n v="1.1076919999999999"/>
    <n v="1.875"/>
    <n v="2.0769224999999998"/>
  </r>
  <r>
    <x v="140"/>
    <s v="KiO3"/>
    <n v="2007"/>
    <n v="7"/>
    <n v="20"/>
    <d v="2007-07-20T00:00:00"/>
    <n v="201"/>
    <s v="Nein"/>
    <s v="Baetis rhodani"/>
    <n v="4415"/>
    <n v="2.2153849999999999"/>
    <n v="0.9375"/>
    <n v="2.0769234375000001"/>
  </r>
  <r>
    <x v="288"/>
    <s v="KiW5"/>
    <n v="2012"/>
    <n v="6"/>
    <n v="27"/>
    <d v="2012-06-27T00:00:00"/>
    <n v="179"/>
    <s v="Nein"/>
    <s v="Mystacides azurea"/>
    <n v="6062"/>
    <n v="2.2153849999999999"/>
    <n v="0.9375"/>
    <n v="2.0769234375000001"/>
  </r>
  <r>
    <x v="208"/>
    <s v="Auba"/>
    <n v="2004"/>
    <n v="7"/>
    <n v="10"/>
    <d v="2004-07-10T00:00:00"/>
    <n v="192"/>
    <s v="Nein"/>
    <s v="Oreodytes sanmarkii"/>
    <n v="18616"/>
    <n v="5.6"/>
    <n v="0.375"/>
    <n v="2.0999999999999996"/>
  </r>
  <r>
    <x v="131"/>
    <s v="Bieb"/>
    <n v="2003"/>
    <n v="7"/>
    <n v="14"/>
    <d v="2003-07-14T00:00:00"/>
    <n v="195"/>
    <s v="Nein"/>
    <s v="Oreodytes sanmarkii"/>
    <n v="18616"/>
    <n v="5.6"/>
    <n v="0.375"/>
    <n v="2.0999999999999996"/>
  </r>
  <r>
    <x v="15"/>
    <s v="KiW6"/>
    <n v="2016"/>
    <n v="7"/>
    <n v="1"/>
    <d v="2016-07-01T00:00:00"/>
    <n v="183"/>
    <s v="Nein"/>
    <s v="Oulimnius tuberculatus"/>
    <n v="18629"/>
    <n v="5.6"/>
    <n v="0.375"/>
    <n v="2.0999999999999996"/>
  </r>
  <r>
    <x v="204"/>
    <s v="Auba"/>
    <n v="2003"/>
    <n v="3"/>
    <n v="17"/>
    <d v="2003-03-17T00:00:00"/>
    <n v="76"/>
    <s v="Nein"/>
    <s v="Limnius volckmari"/>
    <n v="18421"/>
    <n v="3.2"/>
    <n v="0.65625"/>
    <n v="2.1"/>
  </r>
  <r>
    <x v="112"/>
    <s v="Auba"/>
    <n v="2011"/>
    <n v="7"/>
    <n v="25"/>
    <d v="2011-07-25T00:00:00"/>
    <n v="206"/>
    <s v="Nein"/>
    <s v="Limnius perrisi"/>
    <n v="18418"/>
    <n v="3.2"/>
    <n v="0.65625"/>
    <n v="2.1"/>
  </r>
  <r>
    <x v="9"/>
    <s v="Auba"/>
    <n v="2013"/>
    <n v="3"/>
    <n v="20"/>
    <d v="2013-03-20T00:00:00"/>
    <n v="79"/>
    <s v="Nein"/>
    <s v="Siphonoperla sp."/>
    <n v="6867"/>
    <n v="2"/>
    <n v="1.05"/>
    <n v="2.1"/>
  </r>
  <r>
    <x v="9"/>
    <s v="Auba"/>
    <n v="2013"/>
    <n v="3"/>
    <n v="20"/>
    <d v="2013-03-20T00:00:00"/>
    <n v="79"/>
    <s v="Nein"/>
    <s v="Potamophylax rotundipennis"/>
    <n v="6526"/>
    <n v="1"/>
    <n v="2.1"/>
    <n v="2.1"/>
  </r>
  <r>
    <x v="90"/>
    <s v="Auba"/>
    <n v="2017"/>
    <n v="6"/>
    <n v="12"/>
    <d v="2017-06-12T00:00:00"/>
    <n v="163"/>
    <s v="Nein"/>
    <s v="Platambus maculatus"/>
    <n v="18649"/>
    <n v="1.6"/>
    <n v="1.3125"/>
    <n v="2.1"/>
  </r>
  <r>
    <x v="72"/>
    <s v="Bieb"/>
    <n v="2001"/>
    <n v="4"/>
    <n v="26"/>
    <d v="2001-04-26T00:00:00"/>
    <n v="116"/>
    <s v="Nein"/>
    <s v="Limnius volckmari"/>
    <n v="18421"/>
    <n v="3.2"/>
    <n v="0.65625"/>
    <n v="2.1"/>
  </r>
  <r>
    <x v="72"/>
    <s v="Bieb"/>
    <n v="2001"/>
    <n v="4"/>
    <n v="26"/>
    <d v="2001-04-26T00:00:00"/>
    <n v="116"/>
    <s v="Nein"/>
    <s v="Micrasema longulum"/>
    <n v="5983"/>
    <n v="3.2"/>
    <n v="0.65625"/>
    <n v="2.1"/>
  </r>
  <r>
    <x v="130"/>
    <s v="Bieb"/>
    <n v="2002"/>
    <n v="6"/>
    <n v="12"/>
    <d v="2002-06-12T00:00:00"/>
    <n v="163"/>
    <s v="Nein"/>
    <s v="Isoperla sp."/>
    <n v="5673"/>
    <n v="1.6"/>
    <n v="1.3125"/>
    <n v="2.1"/>
  </r>
  <r>
    <x v="13"/>
    <s v="Bieb"/>
    <n v="2011"/>
    <n v="3"/>
    <n v="24"/>
    <d v="2011-03-24T00:00:00"/>
    <n v="83"/>
    <s v="Nein"/>
    <s v="Perlodes microcephalus"/>
    <n v="6376"/>
    <n v="0.8"/>
    <n v="2.625"/>
    <n v="2.1"/>
  </r>
  <r>
    <x v="210"/>
    <s v="Bieb"/>
    <n v="2014"/>
    <n v="3"/>
    <n v="11"/>
    <d v="2014-03-11T00:00:00"/>
    <n v="70"/>
    <s v="Nein"/>
    <s v="Rhithrogena semicolorata-Gr."/>
    <n v="6745"/>
    <n v="1.6"/>
    <n v="1.3125"/>
    <n v="2.1"/>
  </r>
  <r>
    <x v="211"/>
    <s v="Bieb"/>
    <n v="2017"/>
    <n v="3"/>
    <n v="16"/>
    <d v="2017-03-16T00:00:00"/>
    <n v="75"/>
    <s v="Nein"/>
    <s v="Perlodes microcephalus"/>
    <n v="6376"/>
    <n v="0.8"/>
    <n v="2.625"/>
    <n v="2.1"/>
  </r>
  <r>
    <x v="136"/>
    <s v="Bieb"/>
    <n v="2018"/>
    <n v="3"/>
    <n v="7"/>
    <d v="2018-03-07T00:00:00"/>
    <n v="66"/>
    <s v="Nein"/>
    <s v="Perlodes microcephalus"/>
    <n v="6376"/>
    <n v="0.8"/>
    <n v="2.625"/>
    <n v="2.1"/>
  </r>
  <r>
    <x v="14"/>
    <s v="Bieb"/>
    <n v="2019"/>
    <n v="4"/>
    <n v="2"/>
    <d v="2019-04-02T00:00:00"/>
    <n v="92"/>
    <s v="Nein"/>
    <s v="Perlodes microcephalus"/>
    <n v="6376"/>
    <n v="0.8"/>
    <n v="2.625"/>
    <n v="2.1"/>
  </r>
  <r>
    <x v="142"/>
    <s v="KiO3"/>
    <n v="2013"/>
    <n v="4"/>
    <n v="25"/>
    <d v="2013-04-25T00:00:00"/>
    <n v="115"/>
    <s v="Nein"/>
    <s v="Potamopyrgus antipodarum"/>
    <n v="8251"/>
    <n v="4"/>
    <n v="0.52500000000000002"/>
    <n v="2.1"/>
  </r>
  <r>
    <x v="28"/>
    <s v="KiO6"/>
    <n v="2013"/>
    <n v="7"/>
    <n v="4"/>
    <d v="2013-07-04T00:00:00"/>
    <n v="185"/>
    <s v="Nein"/>
    <s v="Limnius volckmari"/>
    <n v="18421"/>
    <n v="3.2"/>
    <n v="0.65625"/>
    <n v="2.1"/>
  </r>
  <r>
    <x v="28"/>
    <s v="KiO6"/>
    <n v="2013"/>
    <n v="7"/>
    <n v="4"/>
    <d v="2013-07-04T00:00:00"/>
    <n v="185"/>
    <s v="Nein"/>
    <s v="Brachycentrus subnubilus"/>
    <n v="4481"/>
    <n v="1.6"/>
    <n v="1.3125"/>
    <n v="2.1"/>
  </r>
  <r>
    <x v="28"/>
    <s v="KiO6"/>
    <n v="2013"/>
    <n v="7"/>
    <n v="4"/>
    <d v="2013-07-04T00:00:00"/>
    <n v="185"/>
    <s v="Nein"/>
    <s v="Radix balthica"/>
    <n v="16959"/>
    <n v="0.8"/>
    <n v="2.625"/>
    <n v="2.1"/>
  </r>
  <r>
    <x v="151"/>
    <s v="KiS1"/>
    <n v="2010"/>
    <n v="6"/>
    <n v="23"/>
    <d v="2010-06-23T00:00:00"/>
    <n v="174"/>
    <s v="Nein"/>
    <s v="Radix balthica"/>
    <n v="16959"/>
    <n v="0.8"/>
    <n v="2.625"/>
    <n v="2.1"/>
  </r>
  <r>
    <x v="276"/>
    <s v="KiS5"/>
    <n v="2014"/>
    <n v="6"/>
    <n v="13"/>
    <d v="2014-06-13T00:00:00"/>
    <n v="164"/>
    <s v="Nein"/>
    <s v="Radix balthica"/>
    <n v="16959"/>
    <n v="0.8"/>
    <n v="2.625"/>
    <n v="2.1"/>
  </r>
  <r>
    <x v="160"/>
    <s v="KiS5"/>
    <n v="2017"/>
    <n v="6"/>
    <n v="8"/>
    <d v="2017-06-08T00:00:00"/>
    <n v="159"/>
    <s v="Nein"/>
    <s v="Radix sp."/>
    <n v="6673"/>
    <n v="0.8"/>
    <n v="2.625"/>
    <n v="2.1"/>
  </r>
  <r>
    <x v="218"/>
    <s v="KiW1"/>
    <n v="2007"/>
    <n v="4"/>
    <n v="12"/>
    <d v="2007-04-12T00:00:00"/>
    <n v="102"/>
    <s v="Nein"/>
    <s v="Brachyptera risi"/>
    <n v="4487"/>
    <n v="1.6"/>
    <n v="1.3125"/>
    <n v="2.1"/>
  </r>
  <r>
    <x v="164"/>
    <s v="KiW1"/>
    <n v="2012"/>
    <n v="3"/>
    <n v="21"/>
    <d v="2012-03-21T00:00:00"/>
    <n v="81"/>
    <s v="Nein"/>
    <s v="Isoperla sp."/>
    <n v="5673"/>
    <n v="1.6"/>
    <n v="1.3125"/>
    <n v="2.1"/>
  </r>
  <r>
    <x v="168"/>
    <s v="KiW1"/>
    <n v="2016"/>
    <n v="7"/>
    <n v="12"/>
    <d v="2016-07-12T00:00:00"/>
    <n v="194"/>
    <s v="Nein"/>
    <s v="Brachycentrus subnubilus"/>
    <n v="4481"/>
    <n v="1.6"/>
    <n v="1.3125"/>
    <n v="2.1"/>
  </r>
  <r>
    <x v="176"/>
    <s v="KiW4"/>
    <n v="2011"/>
    <n v="7"/>
    <n v="27"/>
    <d v="2011-07-27T00:00:00"/>
    <n v="208"/>
    <s v="Nein"/>
    <s v="Brachycentrus subnubilus"/>
    <n v="4481"/>
    <n v="1.6"/>
    <n v="1.3125"/>
    <n v="2.1"/>
  </r>
  <r>
    <x v="104"/>
    <s v="KiW7"/>
    <n v="2014"/>
    <n v="6"/>
    <n v="16"/>
    <d v="2014-06-16T00:00:00"/>
    <n v="167"/>
    <s v="Nein"/>
    <s v="Rhithrogena semicolorata-Gr."/>
    <n v="6745"/>
    <n v="1.6"/>
    <n v="1.3125"/>
    <n v="2.1"/>
  </r>
  <r>
    <x v="71"/>
    <s v="KiO3"/>
    <n v="2015"/>
    <n v="3"/>
    <n v="17"/>
    <d v="2015-03-17T00:00:00"/>
    <n v="76"/>
    <s v="Nein"/>
    <s v="Asellus aquaticus"/>
    <n v="8691"/>
    <n v="1.4117649999999999"/>
    <n v="1.5"/>
    <n v="2.1176474999999999"/>
  </r>
  <r>
    <x v="2"/>
    <s v="KiW1"/>
    <n v="2019"/>
    <n v="4"/>
    <n v="1"/>
    <d v="2019-04-01T00:00:00"/>
    <n v="91"/>
    <s v="Nein"/>
    <s v="Atrichops crassipes"/>
    <n v="4374"/>
    <n v="1.4117649999999999"/>
    <n v="1.5"/>
    <n v="2.1176474999999999"/>
  </r>
  <r>
    <x v="36"/>
    <s v="KiO7"/>
    <n v="2012"/>
    <n v="6"/>
    <n v="26"/>
    <d v="2012-06-26T00:00:00"/>
    <n v="178"/>
    <s v="Nein"/>
    <s v="Pisidium sp."/>
    <n v="6425"/>
    <n v="3.0857139999999998"/>
    <n v="0.6875"/>
    <n v="2.1214283749999998"/>
  </r>
  <r>
    <x v="206"/>
    <s v="Auba"/>
    <n v="2019"/>
    <n v="4"/>
    <n v="2"/>
    <d v="2019-04-02T00:00:00"/>
    <n v="92"/>
    <s v="Ja"/>
    <s v="Torleya major"/>
    <n v="7083"/>
    <n v="2.8398270000000001"/>
    <n v="0.75"/>
    <n v="2.1298702500000002"/>
  </r>
  <r>
    <x v="206"/>
    <s v="Auba"/>
    <n v="2019"/>
    <n v="4"/>
    <n v="2"/>
    <d v="2019-04-02T00:00:00"/>
    <n v="92"/>
    <s v="Ja"/>
    <s v="Leptoceridae Gen. sp."/>
    <n v="5726"/>
    <n v="2.077922"/>
    <n v="1.026923077"/>
    <n v="2.1338660540059942"/>
  </r>
  <r>
    <x v="200"/>
    <s v="Bieb"/>
    <n v="2008"/>
    <n v="6"/>
    <n v="23"/>
    <d v="2008-06-23T00:00:00"/>
    <n v="175"/>
    <s v="Ja"/>
    <s v="Baetis sp."/>
    <n v="4419"/>
    <n v="2.285714"/>
    <n v="0.9375"/>
    <n v="2.1428568750000001"/>
  </r>
  <r>
    <x v="80"/>
    <s v="KiO2"/>
    <n v="2017"/>
    <n v="6"/>
    <n v="2"/>
    <d v="2017-06-02T00:00:00"/>
    <n v="153"/>
    <s v="Ja"/>
    <s v="Helobdella stagnalis"/>
    <n v="5413"/>
    <n v="2.285714"/>
    <n v="0.9375"/>
    <n v="2.1428568750000001"/>
  </r>
  <r>
    <x v="253"/>
    <s v="KiO3"/>
    <n v="2008"/>
    <n v="4"/>
    <n v="28"/>
    <d v="2008-04-28T00:00:00"/>
    <n v="119"/>
    <s v="Ja"/>
    <s v="Lepidostoma hirtum"/>
    <n v="5723"/>
    <n v="2.285714"/>
    <n v="0.9375"/>
    <n v="2.1428568750000001"/>
  </r>
  <r>
    <x v="81"/>
    <s v="KiO3"/>
    <n v="2014"/>
    <n v="3"/>
    <n v="10"/>
    <d v="2014-03-10T00:00:00"/>
    <n v="69"/>
    <s v="Ja"/>
    <s v="Lepidostoma basale"/>
    <n v="5713"/>
    <n v="2.285714"/>
    <n v="0.9375"/>
    <n v="2.1428568750000001"/>
  </r>
  <r>
    <x v="81"/>
    <s v="KiO3"/>
    <n v="2014"/>
    <n v="3"/>
    <n v="10"/>
    <d v="2014-03-10T00:00:00"/>
    <n v="69"/>
    <s v="Ja"/>
    <s v="Orectochilus villosus"/>
    <n v="18613"/>
    <n v="2.285714"/>
    <n v="0.9375"/>
    <n v="2.1428568750000001"/>
  </r>
  <r>
    <x v="124"/>
    <s v="KiO3"/>
    <n v="2017"/>
    <n v="3"/>
    <n v="28"/>
    <d v="2017-03-28T00:00:00"/>
    <n v="87"/>
    <s v="Nein"/>
    <s v="Orectochilus villosus"/>
    <n v="18613"/>
    <n v="2.285714"/>
    <n v="0.9375"/>
    <n v="2.1428568750000001"/>
  </r>
  <r>
    <x v="1"/>
    <s v="KiO3"/>
    <n v="2018"/>
    <n v="6"/>
    <n v="7"/>
    <d v="2018-06-07T00:00:00"/>
    <n v="158"/>
    <s v="Ja"/>
    <s v="Lype phaeopa"/>
    <n v="5920"/>
    <n v="2.285714"/>
    <n v="0.9375"/>
    <n v="2.1428568750000001"/>
  </r>
  <r>
    <x v="56"/>
    <s v="KiO6"/>
    <n v="2015"/>
    <n v="6"/>
    <n v="25"/>
    <d v="2015-06-25T00:00:00"/>
    <n v="176"/>
    <s v="Ja"/>
    <s v="Orectochilus villosus"/>
    <n v="18613"/>
    <n v="2.285714"/>
    <n v="0.9375"/>
    <n v="2.1428568750000001"/>
  </r>
  <r>
    <x v="82"/>
    <s v="KiO7"/>
    <n v="2015"/>
    <n v="6"/>
    <n v="25"/>
    <d v="2015-06-25T00:00:00"/>
    <n v="176"/>
    <s v="Ja"/>
    <s v="Pomatinus substriatus"/>
    <n v="18659"/>
    <n v="2.285714"/>
    <n v="0.9375"/>
    <n v="2.1428568750000001"/>
  </r>
  <r>
    <x v="84"/>
    <s v="KiS2"/>
    <n v="2017"/>
    <n v="6"/>
    <n v="1"/>
    <d v="2017-06-01T00:00:00"/>
    <n v="152"/>
    <s v="Ja"/>
    <s v="Lype reducta"/>
    <n v="5921"/>
    <n v="2.285714"/>
    <n v="0.9375"/>
    <n v="2.1428568750000001"/>
  </r>
  <r>
    <x v="85"/>
    <s v="KiS3"/>
    <n v="2014"/>
    <n v="6"/>
    <n v="11"/>
    <d v="2014-06-11T00:00:00"/>
    <n v="162"/>
    <s v="Nein"/>
    <s v="Bithynia tentaculata"/>
    <n v="4462"/>
    <n v="2.285714"/>
    <n v="0.9375"/>
    <n v="2.1428568750000001"/>
  </r>
  <r>
    <x v="85"/>
    <s v="KiS3"/>
    <n v="2014"/>
    <n v="6"/>
    <n v="11"/>
    <d v="2014-06-11T00:00:00"/>
    <n v="162"/>
    <s v="Nein"/>
    <s v="Lype sp."/>
    <n v="8847"/>
    <n v="2.285714"/>
    <n v="0.9375"/>
    <n v="2.1428568750000001"/>
  </r>
  <r>
    <x v="85"/>
    <s v="KiS3"/>
    <n v="2014"/>
    <n v="6"/>
    <n v="11"/>
    <d v="2014-06-11T00:00:00"/>
    <n v="162"/>
    <s v="Nein"/>
    <s v="Rhyacophila nubila"/>
    <n v="6772"/>
    <n v="1.142857"/>
    <n v="1.875"/>
    <n v="2.1428568750000001"/>
  </r>
  <r>
    <x v="120"/>
    <s v="KiW3"/>
    <n v="2015"/>
    <n v="6"/>
    <n v="17"/>
    <d v="2015-06-17T00:00:00"/>
    <n v="168"/>
    <s v="Ja"/>
    <s v="Baetis vernus"/>
    <n v="4427"/>
    <n v="2.285714"/>
    <n v="0.9375"/>
    <n v="2.1428568750000001"/>
  </r>
  <r>
    <x v="113"/>
    <s v="KiW7"/>
    <n v="2017"/>
    <n v="6"/>
    <n v="9"/>
    <d v="2017-06-09T00:00:00"/>
    <n v="160"/>
    <s v="Ja"/>
    <s v="Leuctra geniculata"/>
    <n v="5237"/>
    <n v="2.285714"/>
    <n v="0.9375"/>
    <n v="2.1428568750000001"/>
  </r>
  <r>
    <x v="80"/>
    <s v="KiO2"/>
    <n v="2017"/>
    <n v="6"/>
    <n v="2"/>
    <d v="2017-06-02T00:00:00"/>
    <n v="153"/>
    <s v="Ja"/>
    <s v="Hydroptila sp."/>
    <n v="5616"/>
    <n v="4.5714290000000002"/>
    <n v="0.46875"/>
    <n v="2.1428573437500003"/>
  </r>
  <r>
    <x v="281"/>
    <s v="Auba"/>
    <n v="2006"/>
    <n v="6"/>
    <n v="15"/>
    <d v="2006-06-15T00:00:00"/>
    <n v="166"/>
    <s v="Nein"/>
    <s v="Clinocerinae Gen. sp."/>
    <n v="19847"/>
    <n v="2.88"/>
    <n v="0.75"/>
    <n v="2.16"/>
  </r>
  <r>
    <x v="20"/>
    <s v="Auba"/>
    <n v="2007"/>
    <n v="3"/>
    <n v="11"/>
    <d v="2007-03-11T00:00:00"/>
    <n v="70"/>
    <s v="Nein"/>
    <s v="Agapetus sp."/>
    <n v="4254"/>
    <n v="2.88"/>
    <n v="0.75"/>
    <n v="2.16"/>
  </r>
  <r>
    <x v="22"/>
    <s v="Auba"/>
    <n v="2011"/>
    <n v="3"/>
    <n v="24"/>
    <d v="2011-03-24T00:00:00"/>
    <n v="83"/>
    <s v="Nein"/>
    <s v="Glossiphonia complanata"/>
    <n v="5304"/>
    <n v="0.96"/>
    <n v="2.25"/>
    <n v="2.16"/>
  </r>
  <r>
    <x v="108"/>
    <s v="KiW3"/>
    <n v="2013"/>
    <n v="7"/>
    <n v="8"/>
    <d v="2013-07-08T00:00:00"/>
    <n v="189"/>
    <s v="Nein"/>
    <s v="Glossiphonia complanata"/>
    <n v="5304"/>
    <n v="0.96"/>
    <n v="2.25"/>
    <n v="2.16"/>
  </r>
  <r>
    <x v="109"/>
    <s v="KiW5"/>
    <n v="2013"/>
    <n v="7"/>
    <n v="10"/>
    <d v="2013-07-10T00:00:00"/>
    <n v="191"/>
    <s v="Nein"/>
    <s v="Athripsodes cinereus"/>
    <n v="4369"/>
    <n v="1.92"/>
    <n v="1.125"/>
    <n v="2.16"/>
  </r>
  <r>
    <x v="246"/>
    <s v="Bieb"/>
    <n v="2012"/>
    <n v="6"/>
    <n v="21"/>
    <d v="2012-06-21T00:00:00"/>
    <n v="173"/>
    <s v="Nein"/>
    <s v="Hydropsyche siltalai"/>
    <n v="5604"/>
    <n v="1.309091"/>
    <n v="1.65"/>
    <n v="2.1600001499999997"/>
  </r>
  <r>
    <x v="289"/>
    <s v="KiO3"/>
    <n v="2012"/>
    <n v="3"/>
    <n v="21"/>
    <d v="2012-03-21T00:00:00"/>
    <n v="81"/>
    <s v="Nein"/>
    <s v="Potamopyrgus antipodarum"/>
    <n v="8251"/>
    <n v="4.1142859999999999"/>
    <n v="0.52500000000000002"/>
    <n v="2.1600001500000001"/>
  </r>
  <r>
    <x v="102"/>
    <s v="KiS7"/>
    <n v="2019"/>
    <n v="6"/>
    <n v="13"/>
    <d v="2019-06-13T00:00:00"/>
    <n v="164"/>
    <s v="Nein"/>
    <s v="Leptophlebiidae gen. Sp."/>
    <n v="7201"/>
    <n v="2.1818179999999998"/>
    <n v="1"/>
    <n v="2.1818179999999998"/>
  </r>
  <r>
    <x v="154"/>
    <s v="KiS3"/>
    <n v="2013"/>
    <n v="7"/>
    <n v="2"/>
    <d v="2013-07-02T00:00:00"/>
    <n v="183"/>
    <s v="Nein"/>
    <s v="Pisidium sp."/>
    <n v="6425"/>
    <n v="3.2"/>
    <n v="0.6875"/>
    <n v="2.2000000000000002"/>
  </r>
  <r>
    <x v="70"/>
    <s v="KiW1"/>
    <n v="2005"/>
    <n v="3"/>
    <n v="22"/>
    <d v="2005-03-22T00:00:00"/>
    <n v="81"/>
    <s v="Nein"/>
    <s v="Pisidium sp."/>
    <n v="6425"/>
    <n v="3.2"/>
    <n v="0.6875"/>
    <n v="2.2000000000000002"/>
  </r>
  <r>
    <x v="115"/>
    <s v="Bieb"/>
    <n v="2009"/>
    <n v="4"/>
    <n v="8"/>
    <d v="2009-04-08T00:00:00"/>
    <n v="98"/>
    <s v="Ja"/>
    <s v="Ancylus fluviatilis"/>
    <n v="4310"/>
    <n v="1.959184"/>
    <n v="1.125"/>
    <n v="2.2040820000000001"/>
  </r>
  <r>
    <x v="56"/>
    <s v="KiO6"/>
    <n v="2015"/>
    <n v="6"/>
    <n v="25"/>
    <d v="2015-06-25T00:00:00"/>
    <n v="176"/>
    <s v="Ja"/>
    <s v="Heptageniidae Gen. sp."/>
    <n v="5458"/>
    <n v="1.5238100000000001"/>
    <n v="1.453125"/>
    <n v="2.2142864062500003"/>
  </r>
  <r>
    <x v="19"/>
    <s v="KiS6"/>
    <n v="2015"/>
    <n v="6"/>
    <n v="26"/>
    <d v="2015-06-26T00:00:00"/>
    <n v="177"/>
    <s v="Ja"/>
    <s v="Hydropsyche siltalai"/>
    <n v="5604"/>
    <n v="1.344538"/>
    <n v="1.65"/>
    <n v="2.2184876999999998"/>
  </r>
  <r>
    <x v="55"/>
    <s v="KiO3"/>
    <n v="2008"/>
    <n v="6"/>
    <n v="11"/>
    <d v="2008-06-11T00:00:00"/>
    <n v="163"/>
    <s v="Ja"/>
    <s v="Hydrophilidae Gen. sp."/>
    <n v="18186"/>
    <n v="4.5714290000000002"/>
    <n v="0.48749999999999999"/>
    <n v="2.2285716375"/>
  </r>
  <r>
    <x v="56"/>
    <s v="KiO6"/>
    <n v="2015"/>
    <n v="6"/>
    <n v="25"/>
    <d v="2015-06-25T00:00:00"/>
    <n v="176"/>
    <s v="Ja"/>
    <s v="Hydrophilidae Gen. sp."/>
    <n v="18186"/>
    <n v="4.5714290000000002"/>
    <n v="0.48749999999999999"/>
    <n v="2.2285716375"/>
  </r>
  <r>
    <x v="221"/>
    <s v="KiW3"/>
    <n v="2010"/>
    <n v="6"/>
    <n v="28"/>
    <d v="2010-06-28T00:00:00"/>
    <n v="179"/>
    <s v="Nein"/>
    <s v="Ancylus fluviatilis"/>
    <n v="4310"/>
    <n v="1.9862070000000001"/>
    <n v="1.125"/>
    <n v="2.2344828749999999"/>
  </r>
  <r>
    <x v="18"/>
    <s v="Bieb"/>
    <n v="2010"/>
    <n v="3"/>
    <n v="16"/>
    <d v="2010-03-16T00:00:00"/>
    <n v="75"/>
    <s v="Ja"/>
    <s v="Leuctra sp."/>
    <n v="5790"/>
    <n v="2.3850929999999999"/>
    <n v="0.9375"/>
    <n v="2.2360246875000001"/>
  </r>
  <r>
    <x v="225"/>
    <s v="Bieb"/>
    <n v="2015"/>
    <n v="3"/>
    <n v="25"/>
    <d v="2015-03-25T00:00:00"/>
    <n v="84"/>
    <s v="Nein"/>
    <s v="Limnius volckmari"/>
    <n v="18421"/>
    <n v="3.4285709999999998"/>
    <n v="0.65625"/>
    <n v="2.2499997187499998"/>
  </r>
  <r>
    <x v="225"/>
    <s v="Bieb"/>
    <n v="2015"/>
    <n v="3"/>
    <n v="25"/>
    <d v="2015-03-25T00:00:00"/>
    <n v="84"/>
    <s v="Nein"/>
    <s v="Micrasema longulum"/>
    <n v="5983"/>
    <n v="3.4285709999999998"/>
    <n v="0.65625"/>
    <n v="2.2499997187499998"/>
  </r>
  <r>
    <x v="257"/>
    <s v="Bieb"/>
    <n v="2016"/>
    <n v="4"/>
    <n v="11"/>
    <d v="2016-04-11T00:00:00"/>
    <n v="102"/>
    <s v="Nein"/>
    <s v="Micrasema longulum"/>
    <n v="5983"/>
    <n v="3.4285709999999998"/>
    <n v="0.65625"/>
    <n v="2.2499997187499998"/>
  </r>
  <r>
    <x v="257"/>
    <s v="Bieb"/>
    <n v="2016"/>
    <n v="4"/>
    <n v="11"/>
    <d v="2016-04-11T00:00:00"/>
    <n v="102"/>
    <s v="Nein"/>
    <s v="Psychomyia pusilla"/>
    <n v="6661"/>
    <n v="3.4285709999999998"/>
    <n v="0.65625"/>
    <n v="2.2499997187499998"/>
  </r>
  <r>
    <x v="161"/>
    <s v="KiS6"/>
    <n v="2017"/>
    <n v="6"/>
    <n v="9"/>
    <d v="2017-06-09T00:00:00"/>
    <n v="160"/>
    <s v="Nein"/>
    <s v="Limnius sp."/>
    <n v="18419"/>
    <n v="3.4285709999999998"/>
    <n v="0.65625"/>
    <n v="2.2499997187499998"/>
  </r>
  <r>
    <x v="161"/>
    <s v="KiS6"/>
    <n v="2017"/>
    <n v="6"/>
    <n v="9"/>
    <d v="2017-06-09T00:00:00"/>
    <n v="160"/>
    <s v="Nein"/>
    <s v="Psychomyia pusilla"/>
    <n v="6661"/>
    <n v="3.4285709999999998"/>
    <n v="0.65625"/>
    <n v="2.2499997187499998"/>
  </r>
  <r>
    <x v="172"/>
    <s v="KiW2"/>
    <n v="2014"/>
    <n v="6"/>
    <n v="10"/>
    <d v="2014-06-10T00:00:00"/>
    <n v="161"/>
    <s v="Nein"/>
    <s v="Psychomyia pusilla"/>
    <n v="6661"/>
    <n v="3.4285709999999998"/>
    <n v="0.65625"/>
    <n v="2.2499997187499998"/>
  </r>
  <r>
    <x v="226"/>
    <s v="KiW4"/>
    <n v="2016"/>
    <n v="7"/>
    <n v="6"/>
    <d v="2016-07-06T00:00:00"/>
    <n v="188"/>
    <s v="Nein"/>
    <s v="Limnius sp."/>
    <n v="18419"/>
    <n v="3.4285709999999998"/>
    <n v="0.65625"/>
    <n v="2.2499997187499998"/>
  </r>
  <r>
    <x v="245"/>
    <s v="KiW6"/>
    <n v="2014"/>
    <n v="6"/>
    <n v="16"/>
    <d v="2014-06-16T00:00:00"/>
    <n v="167"/>
    <s v="Nein"/>
    <s v="Limnius volckmari"/>
    <n v="18421"/>
    <n v="3.4285709999999998"/>
    <n v="0.65625"/>
    <n v="2.2499997187499998"/>
  </r>
  <r>
    <x v="43"/>
    <s v="Bieb"/>
    <n v="2013"/>
    <n v="6"/>
    <n v="17"/>
    <d v="2013-06-17T00:00:00"/>
    <n v="168"/>
    <s v="Nein"/>
    <s v="Pisidium sp."/>
    <n v="6425"/>
    <n v="3.2727270000000002"/>
    <n v="0.6875"/>
    <n v="2.2499998125"/>
  </r>
  <r>
    <x v="125"/>
    <s v="Auba"/>
    <n v="2001"/>
    <n v="4"/>
    <n v="23"/>
    <d v="2001-04-23T00:00:00"/>
    <n v="113"/>
    <s v="Nein"/>
    <s v="Leuctra nigra"/>
    <n v="5779"/>
    <n v="2.4"/>
    <n v="0.9375"/>
    <n v="2.25"/>
  </r>
  <r>
    <x v="6"/>
    <s v="Auba"/>
    <n v="2001"/>
    <n v="9"/>
    <n v="4"/>
    <d v="2001-09-04T00:00:00"/>
    <n v="247"/>
    <s v="Nein"/>
    <s v="Hydraena riparia"/>
    <n v="18114"/>
    <n v="7.2"/>
    <n v="0.3125"/>
    <n v="2.25"/>
  </r>
  <r>
    <x v="6"/>
    <s v="Auba"/>
    <n v="2001"/>
    <n v="9"/>
    <n v="4"/>
    <d v="2001-09-04T00:00:00"/>
    <n v="247"/>
    <s v="Nein"/>
    <s v="Baetis fuscatus/scambus"/>
    <n v="4398"/>
    <n v="2.4"/>
    <n v="0.9375"/>
    <n v="2.25"/>
  </r>
  <r>
    <x v="127"/>
    <s v="Auba"/>
    <n v="2007"/>
    <n v="7"/>
    <n v="12"/>
    <d v="2007-07-12T00:00:00"/>
    <n v="193"/>
    <s v="Nein"/>
    <s v="Rhyacophila tristis"/>
    <n v="6784"/>
    <n v="1.2"/>
    <n v="1.875"/>
    <n v="2.25"/>
  </r>
  <r>
    <x v="8"/>
    <s v="Auba"/>
    <n v="2009"/>
    <n v="6"/>
    <n v="23"/>
    <d v="2009-06-23T00:00:00"/>
    <n v="174"/>
    <s v="Nein"/>
    <s v="Eloeophila sp."/>
    <n v="9654"/>
    <n v="2.4"/>
    <n v="0.9375"/>
    <n v="2.25"/>
  </r>
  <r>
    <x v="60"/>
    <s v="Auba"/>
    <n v="2010"/>
    <n v="3"/>
    <n v="16"/>
    <d v="2010-03-16T00:00:00"/>
    <n v="75"/>
    <s v="Nein"/>
    <s v="Baetidae Gen. sp."/>
    <n v="4380"/>
    <n v="2.4"/>
    <n v="0.9375"/>
    <n v="2.25"/>
  </r>
  <r>
    <x v="60"/>
    <s v="Auba"/>
    <n v="2010"/>
    <n v="3"/>
    <n v="16"/>
    <d v="2010-03-16T00:00:00"/>
    <n v="75"/>
    <s v="Nein"/>
    <s v="Leuctra nigra"/>
    <n v="5779"/>
    <n v="2.4"/>
    <n v="0.9375"/>
    <n v="2.25"/>
  </r>
  <r>
    <x v="60"/>
    <s v="Auba"/>
    <n v="2010"/>
    <n v="3"/>
    <n v="16"/>
    <d v="2010-03-16T00:00:00"/>
    <n v="75"/>
    <s v="Nein"/>
    <s v="Silo nigricornis"/>
    <n v="6833"/>
    <n v="2.4"/>
    <n v="0.9375"/>
    <n v="2.25"/>
  </r>
  <r>
    <x v="60"/>
    <s v="Auba"/>
    <n v="2010"/>
    <n v="3"/>
    <n v="16"/>
    <d v="2010-03-16T00:00:00"/>
    <n v="75"/>
    <s v="Nein"/>
    <s v="Silo piceus"/>
    <n v="6835"/>
    <n v="2.4"/>
    <n v="0.9375"/>
    <n v="2.25"/>
  </r>
  <r>
    <x v="181"/>
    <s v="Auba"/>
    <n v="2013"/>
    <n v="6"/>
    <n v="17"/>
    <d v="2013-06-17T00:00:00"/>
    <n v="168"/>
    <s v="Nein"/>
    <s v="Athripsodes bilineatus ssp."/>
    <n v="21232"/>
    <n v="2"/>
    <n v="1.125"/>
    <n v="2.25"/>
  </r>
  <r>
    <x v="181"/>
    <s v="Auba"/>
    <n v="2013"/>
    <n v="6"/>
    <n v="17"/>
    <d v="2013-06-17T00:00:00"/>
    <n v="168"/>
    <s v="Nein"/>
    <s v="Galba truncatula"/>
    <n v="5284"/>
    <n v="1.2"/>
    <n v="1.875"/>
    <n v="2.25"/>
  </r>
  <r>
    <x v="128"/>
    <s v="Auba"/>
    <n v="2014"/>
    <n v="3"/>
    <n v="11"/>
    <d v="2014-03-11T00:00:00"/>
    <n v="70"/>
    <s v="Nein"/>
    <s v="Ancylus fluviatilis"/>
    <n v="4310"/>
    <n v="2"/>
    <n v="1.125"/>
    <n v="2.25"/>
  </r>
  <r>
    <x v="129"/>
    <s v="Auba"/>
    <n v="2014"/>
    <n v="6"/>
    <n v="17"/>
    <d v="2014-06-17T00:00:00"/>
    <n v="168"/>
    <s v="Nein"/>
    <s v="Clinocerinae Gen. sp."/>
    <n v="19847"/>
    <n v="3"/>
    <n v="0.75"/>
    <n v="2.25"/>
  </r>
  <r>
    <x v="23"/>
    <s v="Auba"/>
    <n v="2016"/>
    <n v="6"/>
    <n v="21"/>
    <d v="2016-06-21T00:00:00"/>
    <n v="173"/>
    <s v="Nein"/>
    <s v="Silo sp."/>
    <n v="6836"/>
    <n v="2.4"/>
    <n v="0.9375"/>
    <n v="2.25"/>
  </r>
  <r>
    <x v="25"/>
    <s v="Bieb"/>
    <n v="2001"/>
    <n v="6"/>
    <n v="22"/>
    <d v="2001-06-22T00:00:00"/>
    <n v="173"/>
    <s v="Nein"/>
    <s v="Baetis vernus"/>
    <n v="4427"/>
    <n v="2.4"/>
    <n v="0.9375"/>
    <n v="2.25"/>
  </r>
  <r>
    <x v="11"/>
    <s v="Bieb"/>
    <n v="2001"/>
    <n v="8"/>
    <n v="30"/>
    <d v="2001-08-30T00:00:00"/>
    <n v="242"/>
    <s v="Nein"/>
    <s v="Eloeophila sp."/>
    <n v="9654"/>
    <n v="2.4"/>
    <n v="0.9375"/>
    <n v="2.25"/>
  </r>
  <r>
    <x v="40"/>
    <s v="Bieb"/>
    <n v="2006"/>
    <n v="7"/>
    <n v="13"/>
    <d v="2006-07-13T00:00:00"/>
    <n v="194"/>
    <s v="Nein"/>
    <s v="Elmis aenea/maugetii/rietscheli/rioloides"/>
    <n v="20171"/>
    <n v="6"/>
    <n v="0.375"/>
    <n v="2.25"/>
  </r>
  <r>
    <x v="187"/>
    <s v="Bieb"/>
    <n v="2010"/>
    <n v="6"/>
    <n v="29"/>
    <d v="2010-06-29T00:00:00"/>
    <n v="180"/>
    <s v="Nein"/>
    <s v="Baetis fuscatus/scambus"/>
    <n v="4398"/>
    <n v="2.4"/>
    <n v="0.9375"/>
    <n v="2.25"/>
  </r>
  <r>
    <x v="13"/>
    <s v="Bieb"/>
    <n v="2011"/>
    <n v="3"/>
    <n v="24"/>
    <d v="2011-03-24T00:00:00"/>
    <n v="83"/>
    <s v="Nein"/>
    <s v="Eloeophila sp."/>
    <n v="9654"/>
    <n v="2.4"/>
    <n v="0.9375"/>
    <n v="2.25"/>
  </r>
  <r>
    <x v="133"/>
    <s v="Bieb"/>
    <n v="2013"/>
    <n v="3"/>
    <n v="19"/>
    <d v="2013-03-19T00:00:00"/>
    <n v="78"/>
    <s v="Nein"/>
    <s v="Eloeophila sp."/>
    <n v="9654"/>
    <n v="2.4"/>
    <n v="0.9375"/>
    <n v="2.25"/>
  </r>
  <r>
    <x v="133"/>
    <s v="Bieb"/>
    <n v="2013"/>
    <n v="3"/>
    <n v="19"/>
    <d v="2013-03-19T00:00:00"/>
    <n v="78"/>
    <s v="Nein"/>
    <s v="Leuctra sp."/>
    <n v="5790"/>
    <n v="2.4"/>
    <n v="0.9375"/>
    <n v="2.25"/>
  </r>
  <r>
    <x v="133"/>
    <s v="Bieb"/>
    <n v="2013"/>
    <n v="3"/>
    <n v="19"/>
    <d v="2013-03-19T00:00:00"/>
    <n v="78"/>
    <s v="Nein"/>
    <s v="Silo sp."/>
    <n v="6836"/>
    <n v="2.4"/>
    <n v="0.9375"/>
    <n v="2.25"/>
  </r>
  <r>
    <x v="210"/>
    <s v="Bieb"/>
    <n v="2014"/>
    <n v="3"/>
    <n v="11"/>
    <d v="2014-03-11T00:00:00"/>
    <n v="70"/>
    <s v="Nein"/>
    <s v="Ephemerella mucronata"/>
    <n v="5135"/>
    <n v="3"/>
    <n v="0.75"/>
    <n v="2.25"/>
  </r>
  <r>
    <x v="210"/>
    <s v="Bieb"/>
    <n v="2014"/>
    <n v="3"/>
    <n v="11"/>
    <d v="2014-03-11T00:00:00"/>
    <n v="70"/>
    <s v="Nein"/>
    <s v="Psychodidae Gen. sp."/>
    <n v="8753"/>
    <n v="3"/>
    <n v="0.75"/>
    <n v="2.25"/>
  </r>
  <r>
    <x v="134"/>
    <s v="Bieb"/>
    <n v="2014"/>
    <n v="6"/>
    <n v="17"/>
    <d v="2014-06-17T00:00:00"/>
    <n v="168"/>
    <s v="Nein"/>
    <s v="Ephemerellidae Gen. sp."/>
    <n v="8408"/>
    <n v="3"/>
    <n v="0.75"/>
    <n v="2.25"/>
  </r>
  <r>
    <x v="50"/>
    <s v="Bieb"/>
    <n v="2016"/>
    <n v="6"/>
    <n v="21"/>
    <d v="2016-06-21T00:00:00"/>
    <n v="173"/>
    <s v="Nein"/>
    <s v="Sericostoma flavicorne/personatum"/>
    <n v="9747"/>
    <n v="1.5"/>
    <n v="1.5"/>
    <n v="2.25"/>
  </r>
  <r>
    <x v="92"/>
    <s v="KiO1"/>
    <n v="2016"/>
    <n v="7"/>
    <n v="13"/>
    <d v="2016-07-13T00:00:00"/>
    <n v="195"/>
    <s v="Nein"/>
    <s v="Aphelocheirus aestivalis"/>
    <n v="4335"/>
    <n v="2"/>
    <n v="1.125"/>
    <n v="2.25"/>
  </r>
  <r>
    <x v="235"/>
    <s v="KiO2"/>
    <n v="2011"/>
    <n v="7"/>
    <n v="14"/>
    <d v="2011-07-14T00:00:00"/>
    <n v="195"/>
    <s v="Nein"/>
    <s v="Hydroptila sp."/>
    <n v="5616"/>
    <n v="4.8"/>
    <n v="0.46875"/>
    <n v="2.25"/>
  </r>
  <r>
    <x v="247"/>
    <s v="KiO3"/>
    <n v="2010"/>
    <n v="6"/>
    <n v="28"/>
    <d v="2010-06-28T00:00:00"/>
    <n v="179"/>
    <s v="Nein"/>
    <s v="Baetis vernus"/>
    <n v="4427"/>
    <n v="2.4"/>
    <n v="0.9375"/>
    <n v="2.25"/>
  </r>
  <r>
    <x v="193"/>
    <s v="KiO3"/>
    <n v="2011"/>
    <n v="4"/>
    <n v="20"/>
    <d v="2011-04-20T00:00:00"/>
    <n v="110"/>
    <s v="Nein"/>
    <s v="Baetis fuscatus/scambus"/>
    <n v="4398"/>
    <n v="2.4"/>
    <n v="0.9375"/>
    <n v="2.25"/>
  </r>
  <r>
    <x v="193"/>
    <s v="KiO3"/>
    <n v="2011"/>
    <n v="4"/>
    <n v="20"/>
    <d v="2011-04-20T00:00:00"/>
    <n v="110"/>
    <s v="Nein"/>
    <s v="Baetis vardarensis"/>
    <n v="4425"/>
    <n v="2.4"/>
    <n v="0.9375"/>
    <n v="2.25"/>
  </r>
  <r>
    <x v="62"/>
    <s v="KiO4"/>
    <n v="2012"/>
    <n v="6"/>
    <n v="27"/>
    <d v="2012-06-27T00:00:00"/>
    <n v="179"/>
    <s v="Nein"/>
    <s v="Cyrnus trimaculatus"/>
    <n v="4877"/>
    <n v="2.4"/>
    <n v="0.9375"/>
    <n v="2.25"/>
  </r>
  <r>
    <x v="64"/>
    <s v="KiO4"/>
    <n v="2016"/>
    <n v="7"/>
    <n v="5"/>
    <d v="2016-07-05T00:00:00"/>
    <n v="187"/>
    <s v="Nein"/>
    <s v="Ephemerellidae Gen. sp."/>
    <n v="8408"/>
    <n v="3"/>
    <n v="0.75"/>
    <n v="2.25"/>
  </r>
  <r>
    <x v="65"/>
    <s v="KiO5"/>
    <n v="2014"/>
    <n v="6"/>
    <n v="13"/>
    <d v="2014-06-13T00:00:00"/>
    <n v="164"/>
    <s v="Nein"/>
    <s v="Pomatinus substriatus"/>
    <n v="18659"/>
    <n v="2.4"/>
    <n v="0.9375"/>
    <n v="2.25"/>
  </r>
  <r>
    <x v="230"/>
    <s v="KiO5"/>
    <n v="2016"/>
    <n v="7"/>
    <n v="5"/>
    <d v="2016-07-05T00:00:00"/>
    <n v="187"/>
    <s v="Nein"/>
    <s v="Baetis fuscatus/scambus"/>
    <n v="4398"/>
    <n v="2.4"/>
    <n v="0.9375"/>
    <n v="2.25"/>
  </r>
  <r>
    <x v="230"/>
    <s v="KiO5"/>
    <n v="2016"/>
    <n v="7"/>
    <n v="5"/>
    <d v="2016-07-05T00:00:00"/>
    <n v="187"/>
    <s v="Nein"/>
    <s v="Baetis vernus"/>
    <n v="4427"/>
    <n v="2.4"/>
    <n v="0.9375"/>
    <n v="2.25"/>
  </r>
  <r>
    <x v="230"/>
    <s v="KiO5"/>
    <n v="2016"/>
    <n v="7"/>
    <n v="5"/>
    <d v="2016-07-05T00:00:00"/>
    <n v="187"/>
    <s v="Nein"/>
    <s v="Mystacides azurea"/>
    <n v="6062"/>
    <n v="2.4"/>
    <n v="0.9375"/>
    <n v="2.25"/>
  </r>
  <r>
    <x v="147"/>
    <s v="KiO5"/>
    <n v="2019"/>
    <n v="6"/>
    <n v="17"/>
    <d v="2019-06-17T00:00:00"/>
    <n v="168"/>
    <s v="Nein"/>
    <s v="Sphaerium corneum"/>
    <n v="6882"/>
    <n v="1.2"/>
    <n v="1.875"/>
    <n v="2.25"/>
  </r>
  <r>
    <x v="28"/>
    <s v="KiO6"/>
    <n v="2013"/>
    <n v="7"/>
    <n v="4"/>
    <d v="2013-07-04T00:00:00"/>
    <n v="185"/>
    <s v="Nein"/>
    <s v="Anomalopterygella chauviniana"/>
    <n v="4327"/>
    <n v="2.4"/>
    <n v="0.9375"/>
    <n v="2.25"/>
  </r>
  <r>
    <x v="149"/>
    <s v="KiO6"/>
    <n v="2016"/>
    <n v="6"/>
    <n v="30"/>
    <d v="2016-06-30T00:00:00"/>
    <n v="182"/>
    <s v="Nein"/>
    <s v="Mystacides longicornis/nigra"/>
    <n v="13048"/>
    <n v="2.4"/>
    <n v="0.9375"/>
    <n v="2.25"/>
  </r>
  <r>
    <x v="237"/>
    <s v="KiO7"/>
    <n v="2011"/>
    <n v="7"/>
    <n v="26"/>
    <d v="2011-07-26T00:00:00"/>
    <n v="207"/>
    <s v="Nein"/>
    <s v="Hydraena sp."/>
    <n v="18130"/>
    <n v="7.2"/>
    <n v="0.3125"/>
    <n v="2.25"/>
  </r>
  <r>
    <x v="237"/>
    <s v="KiO7"/>
    <n v="2011"/>
    <n v="7"/>
    <n v="26"/>
    <d v="2011-07-26T00:00:00"/>
    <n v="207"/>
    <s v="Nein"/>
    <s v="Baetis sp."/>
    <n v="4419"/>
    <n v="2.4"/>
    <n v="0.9375"/>
    <n v="2.25"/>
  </r>
  <r>
    <x v="237"/>
    <s v="KiO7"/>
    <n v="2011"/>
    <n v="7"/>
    <n v="26"/>
    <d v="2011-07-26T00:00:00"/>
    <n v="207"/>
    <s v="Nein"/>
    <s v="Orectochilus villosus"/>
    <n v="18613"/>
    <n v="2.4"/>
    <n v="0.9375"/>
    <n v="2.25"/>
  </r>
  <r>
    <x v="215"/>
    <s v="KiO7"/>
    <n v="2018"/>
    <n v="6"/>
    <n v="4"/>
    <d v="2018-06-04T00:00:00"/>
    <n v="155"/>
    <s v="Nein"/>
    <s v="Anomalopterygella chauviniana"/>
    <n v="4327"/>
    <n v="2.4"/>
    <n v="0.9375"/>
    <n v="2.25"/>
  </r>
  <r>
    <x v="290"/>
    <s v="KiS1"/>
    <n v="2014"/>
    <n v="6"/>
    <n v="10"/>
    <d v="2014-06-10T00:00:00"/>
    <n v="161"/>
    <s v="Nein"/>
    <s v="Lype sp."/>
    <n v="8847"/>
    <n v="2.4"/>
    <n v="0.9375"/>
    <n v="2.25"/>
  </r>
  <r>
    <x v="153"/>
    <s v="KiS2"/>
    <n v="2015"/>
    <n v="6"/>
    <n v="16"/>
    <d v="2015-06-16T00:00:00"/>
    <n v="167"/>
    <s v="Nein"/>
    <s v="Helophorus brevipalpis"/>
    <n v="17919"/>
    <n v="3"/>
    <n v="0.75"/>
    <n v="2.25"/>
  </r>
  <r>
    <x v="163"/>
    <s v="KiS7"/>
    <n v="2018"/>
    <n v="6"/>
    <n v="4"/>
    <d v="2018-06-04T00:00:00"/>
    <n v="155"/>
    <s v="Nein"/>
    <s v="Ephemerella sp."/>
    <n v="5137"/>
    <n v="3"/>
    <n v="0.75"/>
    <n v="2.25"/>
  </r>
  <r>
    <x v="70"/>
    <s v="KiW1"/>
    <n v="2005"/>
    <n v="3"/>
    <n v="22"/>
    <d v="2005-03-22T00:00:00"/>
    <n v="81"/>
    <s v="Nein"/>
    <s v="Baetis rhodani"/>
    <n v="4415"/>
    <n v="2.4"/>
    <n v="0.9375"/>
    <n v="2.25"/>
  </r>
  <r>
    <x v="218"/>
    <s v="KiW1"/>
    <n v="2007"/>
    <n v="4"/>
    <n v="12"/>
    <d v="2007-04-12T00:00:00"/>
    <n v="102"/>
    <s v="Nein"/>
    <s v="Baetis rhodani"/>
    <n v="4415"/>
    <n v="2.4"/>
    <n v="0.9375"/>
    <n v="2.25"/>
  </r>
  <r>
    <x v="164"/>
    <s v="KiW1"/>
    <n v="2012"/>
    <n v="3"/>
    <n v="21"/>
    <d v="2012-03-21T00:00:00"/>
    <n v="81"/>
    <s v="Nein"/>
    <s v="Baetis rhodani"/>
    <n v="4415"/>
    <n v="2.4"/>
    <n v="0.9375"/>
    <n v="2.25"/>
  </r>
  <r>
    <x v="291"/>
    <s v="KiW1"/>
    <n v="2013"/>
    <n v="6"/>
    <n v="27"/>
    <d v="2013-06-27T00:00:00"/>
    <n v="178"/>
    <s v="Nein"/>
    <s v="Serratella ignita"/>
    <n v="5131"/>
    <n v="3"/>
    <n v="0.75"/>
    <n v="2.25"/>
  </r>
  <r>
    <x v="291"/>
    <s v="KiW1"/>
    <n v="2013"/>
    <n v="6"/>
    <n v="27"/>
    <d v="2013-06-27T00:00:00"/>
    <n v="178"/>
    <s v="Nein"/>
    <s v="Asellus aquaticus"/>
    <n v="8691"/>
    <n v="1.5"/>
    <n v="1.5"/>
    <n v="2.25"/>
  </r>
  <r>
    <x v="167"/>
    <s v="KiW1"/>
    <n v="2016"/>
    <n v="4"/>
    <n v="25"/>
    <d v="2016-04-25T00:00:00"/>
    <n v="116"/>
    <s v="Nein"/>
    <s v="Baetis fuscatus/scambus"/>
    <n v="4398"/>
    <n v="2.4"/>
    <n v="0.9375"/>
    <n v="2.25"/>
  </r>
  <r>
    <x v="167"/>
    <s v="KiW1"/>
    <n v="2016"/>
    <n v="4"/>
    <n v="25"/>
    <d v="2016-04-25T00:00:00"/>
    <n v="116"/>
    <s v="Nein"/>
    <s v="Baetis rhodani"/>
    <n v="4415"/>
    <n v="2.4"/>
    <n v="0.9375"/>
    <n v="2.25"/>
  </r>
  <r>
    <x v="167"/>
    <s v="KiW1"/>
    <n v="2016"/>
    <n v="4"/>
    <n v="25"/>
    <d v="2016-04-25T00:00:00"/>
    <n v="116"/>
    <s v="Nein"/>
    <s v="Lepidostoma hirtum"/>
    <n v="5723"/>
    <n v="2.4"/>
    <n v="0.9375"/>
    <n v="2.25"/>
  </r>
  <r>
    <x v="240"/>
    <s v="KiW1"/>
    <n v="2017"/>
    <n v="3"/>
    <n v="28"/>
    <d v="2017-03-28T00:00:00"/>
    <n v="87"/>
    <s v="Nein"/>
    <s v="Bithynia tentaculata"/>
    <n v="4462"/>
    <n v="2.4"/>
    <n v="0.9375"/>
    <n v="2.25"/>
  </r>
  <r>
    <x v="103"/>
    <s v="KiW1"/>
    <n v="2017"/>
    <n v="6"/>
    <n v="7"/>
    <d v="2017-06-07T00:00:00"/>
    <n v="158"/>
    <s v="Nein"/>
    <s v="Baetis rhodani"/>
    <n v="4415"/>
    <n v="2.4"/>
    <n v="0.9375"/>
    <n v="2.25"/>
  </r>
  <r>
    <x v="103"/>
    <s v="KiW1"/>
    <n v="2017"/>
    <n v="6"/>
    <n v="7"/>
    <d v="2017-06-07T00:00:00"/>
    <n v="158"/>
    <s v="Nein"/>
    <s v="Helobdella stagnalis"/>
    <n v="5413"/>
    <n v="2.4"/>
    <n v="0.9375"/>
    <n v="2.25"/>
  </r>
  <r>
    <x v="103"/>
    <s v="KiW1"/>
    <n v="2017"/>
    <n v="6"/>
    <n v="7"/>
    <d v="2017-06-07T00:00:00"/>
    <n v="158"/>
    <s v="Nein"/>
    <s v="Lype phaeopa"/>
    <n v="5920"/>
    <n v="2.4"/>
    <n v="0.9375"/>
    <n v="2.25"/>
  </r>
  <r>
    <x v="169"/>
    <s v="KiW1"/>
    <n v="2018"/>
    <n v="6"/>
    <n v="5"/>
    <d v="2018-06-05T00:00:00"/>
    <n v="156"/>
    <s v="Nein"/>
    <s v="Lepidostoma basale"/>
    <n v="5713"/>
    <n v="2.4"/>
    <n v="0.9375"/>
    <n v="2.25"/>
  </r>
  <r>
    <x v="171"/>
    <s v="KiW2"/>
    <n v="2012"/>
    <n v="6"/>
    <n v="28"/>
    <d v="2012-06-28T00:00:00"/>
    <n v="180"/>
    <s v="Nein"/>
    <s v="Baetis fuscatus/scambus"/>
    <n v="4398"/>
    <n v="2.4"/>
    <n v="0.9375"/>
    <n v="2.25"/>
  </r>
  <r>
    <x v="223"/>
    <s v="KiW3"/>
    <n v="2016"/>
    <n v="7"/>
    <n v="12"/>
    <d v="2016-07-12T00:00:00"/>
    <n v="194"/>
    <s v="Nein"/>
    <s v="Baetis fuscatus/scambus"/>
    <n v="4398"/>
    <n v="2.4"/>
    <n v="0.9375"/>
    <n v="2.25"/>
  </r>
  <r>
    <x v="223"/>
    <s v="KiW3"/>
    <n v="2016"/>
    <n v="7"/>
    <n v="12"/>
    <d v="2016-07-12T00:00:00"/>
    <n v="194"/>
    <s v="Nein"/>
    <s v="Baetis vernus"/>
    <n v="4427"/>
    <n v="2.4"/>
    <n v="0.9375"/>
    <n v="2.25"/>
  </r>
  <r>
    <x v="223"/>
    <s v="KiW3"/>
    <n v="2016"/>
    <n v="7"/>
    <n v="12"/>
    <d v="2016-07-12T00:00:00"/>
    <n v="194"/>
    <s v="Nein"/>
    <s v="Bithynia tentaculata"/>
    <n v="4462"/>
    <n v="2.4"/>
    <n v="0.9375"/>
    <n v="2.25"/>
  </r>
  <r>
    <x v="196"/>
    <s v="KiW4"/>
    <n v="2014"/>
    <n v="6"/>
    <n v="12"/>
    <d v="2014-06-12T00:00:00"/>
    <n v="163"/>
    <s v="Nein"/>
    <s v="Baetis sp."/>
    <n v="4419"/>
    <n v="2.4"/>
    <n v="0.9375"/>
    <n v="2.25"/>
  </r>
  <r>
    <x v="226"/>
    <s v="KiW4"/>
    <n v="2016"/>
    <n v="7"/>
    <n v="6"/>
    <d v="2016-07-06T00:00:00"/>
    <n v="188"/>
    <s v="Nein"/>
    <s v="Lepidostoma basale"/>
    <n v="5713"/>
    <n v="2.4"/>
    <n v="0.9375"/>
    <n v="2.25"/>
  </r>
  <r>
    <x v="224"/>
    <s v="KiW5"/>
    <n v="2011"/>
    <n v="7"/>
    <n v="21"/>
    <d v="2011-07-21T00:00:00"/>
    <n v="202"/>
    <s v="Nein"/>
    <s v="Lype sp."/>
    <n v="8847"/>
    <n v="2.4"/>
    <n v="0.9375"/>
    <n v="2.25"/>
  </r>
  <r>
    <x v="189"/>
    <s v="KiW5"/>
    <n v="2015"/>
    <n v="7"/>
    <n v="1"/>
    <d v="2015-07-01T00:00:00"/>
    <n v="182"/>
    <s v="Nein"/>
    <s v="Baetis vardarensis"/>
    <n v="4425"/>
    <n v="2.4"/>
    <n v="0.9375"/>
    <n v="2.25"/>
  </r>
  <r>
    <x v="189"/>
    <s v="KiW5"/>
    <n v="2015"/>
    <n v="7"/>
    <n v="1"/>
    <d v="2015-07-01T00:00:00"/>
    <n v="182"/>
    <s v="Nein"/>
    <s v="Lype sp."/>
    <n v="8847"/>
    <n v="2.4"/>
    <n v="0.9375"/>
    <n v="2.25"/>
  </r>
  <r>
    <x v="35"/>
    <s v="KiW7"/>
    <n v="2012"/>
    <n v="7"/>
    <n v="5"/>
    <d v="2012-07-05T00:00:00"/>
    <n v="187"/>
    <s v="Nein"/>
    <s v="Baetis fuscatus/scambus"/>
    <n v="4398"/>
    <n v="2.4"/>
    <n v="0.9375"/>
    <n v="2.25"/>
  </r>
  <r>
    <x v="268"/>
    <s v="KiO3"/>
    <n v="2016"/>
    <n v="4"/>
    <n v="25"/>
    <d v="2016-04-25T00:00:00"/>
    <n v="116"/>
    <s v="Nein"/>
    <s v="Brachyptera sp."/>
    <n v="4489"/>
    <n v="1.714286"/>
    <n v="1.3125"/>
    <n v="2.2500003749999999"/>
  </r>
  <r>
    <x v="139"/>
    <s v="KiO3"/>
    <n v="2005"/>
    <n v="3"/>
    <n v="22"/>
    <d v="2005-03-22T00:00:00"/>
    <n v="81"/>
    <s v="Nein"/>
    <s v="Polycentropodidae Gen. sp."/>
    <n v="8478"/>
    <n v="1.6"/>
    <n v="1.41"/>
    <n v="2.2559999999999998"/>
  </r>
  <r>
    <x v="47"/>
    <s v="Auba"/>
    <n v="2005"/>
    <n v="6"/>
    <n v="6"/>
    <d v="2005-06-06T00:00:00"/>
    <n v="157"/>
    <s v="Nein"/>
    <s v="Hydropsyche pellucidula-Gr."/>
    <n v="13023"/>
    <n v="1.371429"/>
    <n v="1.65"/>
    <n v="2.2628578500000001"/>
  </r>
  <r>
    <x v="47"/>
    <s v="Auba"/>
    <n v="2005"/>
    <n v="6"/>
    <n v="6"/>
    <d v="2005-06-06T00:00:00"/>
    <n v="157"/>
    <s v="Nein"/>
    <s v="Hydropsyche sp."/>
    <n v="5605"/>
    <n v="1.371429"/>
    <n v="1.65"/>
    <n v="2.2628578500000001"/>
  </r>
  <r>
    <x v="170"/>
    <s v="KiW2"/>
    <n v="2010"/>
    <n v="6"/>
    <n v="25"/>
    <d v="2010-06-25T00:00:00"/>
    <n v="176"/>
    <s v="Nein"/>
    <s v="Hydropsyche sp."/>
    <n v="5605"/>
    <n v="1.371429"/>
    <n v="1.65"/>
    <n v="2.2628578500000001"/>
  </r>
  <r>
    <x v="78"/>
    <s v="Bieb"/>
    <n v="2011"/>
    <n v="7"/>
    <n v="25"/>
    <d v="2011-07-25T00:00:00"/>
    <n v="206"/>
    <s v="Nein"/>
    <s v="Ecclisopteryx dalecarlica"/>
    <n v="5033"/>
    <n v="1.5157890000000001"/>
    <n v="1.5"/>
    <n v="2.2736835000000002"/>
  </r>
  <r>
    <x v="203"/>
    <s v="Auba"/>
    <n v="2012"/>
    <n v="3"/>
    <n v="19"/>
    <d v="2012-03-19T00:00:00"/>
    <n v="79"/>
    <s v="Nein"/>
    <s v="Torleya major"/>
    <n v="7083"/>
    <n v="3.0315789999999998"/>
    <n v="0.75"/>
    <n v="2.2736842499999996"/>
  </r>
  <r>
    <x v="78"/>
    <s v="Bieb"/>
    <n v="2011"/>
    <n v="7"/>
    <n v="25"/>
    <d v="2011-07-25T00:00:00"/>
    <n v="206"/>
    <s v="Nein"/>
    <s v="Elmis aenea/maugetii/rietscheli/rioloides"/>
    <n v="20171"/>
    <n v="6.0631579999999996"/>
    <n v="0.375"/>
    <n v="2.2736842499999996"/>
  </r>
  <r>
    <x v="81"/>
    <s v="KiO3"/>
    <n v="2014"/>
    <n v="3"/>
    <n v="10"/>
    <d v="2014-03-10T00:00:00"/>
    <n v="69"/>
    <s v="Ja"/>
    <s v="Leptophlebiidae gen. Sp."/>
    <n v="7201"/>
    <n v="2.285714"/>
    <n v="1"/>
    <n v="2.285714"/>
  </r>
  <r>
    <x v="82"/>
    <s v="KiO7"/>
    <n v="2015"/>
    <n v="6"/>
    <n v="25"/>
    <d v="2015-06-25T00:00:00"/>
    <n v="176"/>
    <s v="Ja"/>
    <s v="Leptophlebiidae gen. Sp."/>
    <n v="7201"/>
    <n v="2.285714"/>
    <n v="1"/>
    <n v="2.285714"/>
  </r>
  <r>
    <x v="200"/>
    <s v="Bieb"/>
    <n v="2008"/>
    <n v="6"/>
    <n v="23"/>
    <d v="2008-06-23T00:00:00"/>
    <n v="175"/>
    <s v="Ja"/>
    <s v="Elmis aenea/maugetii/rietscheli/rioloides"/>
    <n v="20171"/>
    <n v="6.0952380000000002"/>
    <n v="0.375"/>
    <n v="2.2857142499999998"/>
  </r>
  <r>
    <x v="119"/>
    <s v="KiS7"/>
    <n v="2015"/>
    <n v="6"/>
    <n v="25"/>
    <d v="2015-06-25T00:00:00"/>
    <n v="176"/>
    <s v="Ja"/>
    <s v="Oulimnius tuberculatus"/>
    <n v="18629"/>
    <n v="6.0952380000000002"/>
    <n v="0.375"/>
    <n v="2.2857142499999998"/>
  </r>
  <r>
    <x v="116"/>
    <s v="KiO2"/>
    <n v="2015"/>
    <n v="7"/>
    <n v="3"/>
    <d v="2015-07-03T00:00:00"/>
    <n v="184"/>
    <s v="Ja"/>
    <s v="Halesus digitatus/radiatus/tesselatus"/>
    <n v="13125"/>
    <n v="0.76190500000000005"/>
    <n v="3"/>
    <n v="2.2857150000000002"/>
  </r>
  <r>
    <x v="253"/>
    <s v="KiO3"/>
    <n v="2008"/>
    <n v="4"/>
    <n v="28"/>
    <d v="2008-04-28T00:00:00"/>
    <n v="119"/>
    <s v="Ja"/>
    <s v="Erpobdella nigricollis"/>
    <n v="5158"/>
    <n v="0.76190500000000005"/>
    <n v="3"/>
    <n v="2.2857150000000002"/>
  </r>
  <r>
    <x v="253"/>
    <s v="KiO3"/>
    <n v="2008"/>
    <n v="4"/>
    <n v="28"/>
    <d v="2008-04-28T00:00:00"/>
    <n v="119"/>
    <s v="Ja"/>
    <s v="Halesus digitatus/radiatus/tesselatus"/>
    <n v="13125"/>
    <n v="0.76190500000000005"/>
    <n v="3"/>
    <n v="2.2857150000000002"/>
  </r>
  <r>
    <x v="53"/>
    <s v="KiO3"/>
    <n v="2017"/>
    <n v="6"/>
    <n v="2"/>
    <d v="2017-06-02T00:00:00"/>
    <n v="153"/>
    <s v="Ja"/>
    <s v="Erpobdella vilnensis"/>
    <n v="5157"/>
    <n v="0.76190500000000005"/>
    <n v="3"/>
    <n v="2.2857150000000002"/>
  </r>
  <r>
    <x v="1"/>
    <s v="KiO3"/>
    <n v="2018"/>
    <n v="6"/>
    <n v="7"/>
    <d v="2018-06-07T00:00:00"/>
    <n v="158"/>
    <s v="Ja"/>
    <s v="Erpobdella nigricollis"/>
    <n v="5158"/>
    <n v="0.76190500000000005"/>
    <n v="3"/>
    <n v="2.2857150000000002"/>
  </r>
  <r>
    <x v="56"/>
    <s v="KiO6"/>
    <n v="2015"/>
    <n v="6"/>
    <n v="25"/>
    <d v="2015-06-25T00:00:00"/>
    <n v="176"/>
    <s v="Ja"/>
    <s v="Ecdyonurus venosus-Gr."/>
    <n v="5059"/>
    <n v="1.5238100000000001"/>
    <n v="1.5"/>
    <n v="2.2857150000000002"/>
  </r>
  <r>
    <x v="82"/>
    <s v="KiO7"/>
    <n v="2015"/>
    <n v="6"/>
    <n v="25"/>
    <d v="2015-06-25T00:00:00"/>
    <n v="176"/>
    <s v="Ja"/>
    <s v="Halesus digitatus/radiatus/tesselatus"/>
    <n v="13125"/>
    <n v="0.76190500000000005"/>
    <n v="3"/>
    <n v="2.2857150000000002"/>
  </r>
  <r>
    <x v="83"/>
    <s v="KiO7"/>
    <n v="2016"/>
    <n v="6"/>
    <n v="30"/>
    <d v="2016-06-30T00:00:00"/>
    <n v="182"/>
    <s v="Ja"/>
    <s v="Halesus digitatus/radiatus/tesselatus"/>
    <n v="13125"/>
    <n v="0.76190500000000005"/>
    <n v="3"/>
    <n v="2.2857150000000002"/>
  </r>
  <r>
    <x v="84"/>
    <s v="KiS2"/>
    <n v="2017"/>
    <n v="6"/>
    <n v="1"/>
    <d v="2017-06-01T00:00:00"/>
    <n v="152"/>
    <s v="Ja"/>
    <s v="Pyrrhosoma nymphula"/>
    <n v="6667"/>
    <n v="1.5238100000000001"/>
    <n v="1.5"/>
    <n v="2.2857150000000002"/>
  </r>
  <r>
    <x v="119"/>
    <s v="KiS7"/>
    <n v="2015"/>
    <n v="6"/>
    <n v="25"/>
    <d v="2015-06-25T00:00:00"/>
    <n v="176"/>
    <s v="Ja"/>
    <s v="Erpobdella octoculata"/>
    <n v="5159"/>
    <n v="0.76190500000000005"/>
    <n v="3"/>
    <n v="2.2857150000000002"/>
  </r>
  <r>
    <x v="119"/>
    <s v="KiS7"/>
    <n v="2015"/>
    <n v="6"/>
    <n v="25"/>
    <d v="2015-06-25T00:00:00"/>
    <n v="176"/>
    <s v="Ja"/>
    <s v="Halesus digitatus/radiatus/tesselatus"/>
    <n v="13125"/>
    <n v="0.76190500000000005"/>
    <n v="3"/>
    <n v="2.2857150000000002"/>
  </r>
  <r>
    <x v="57"/>
    <s v="KiS7"/>
    <n v="2016"/>
    <n v="6"/>
    <n v="30"/>
    <d v="2016-06-30T00:00:00"/>
    <n v="182"/>
    <s v="Ja"/>
    <s v="Ephemera danica"/>
    <n v="5124"/>
    <n v="0.76190500000000005"/>
    <n v="3"/>
    <n v="2.2857150000000002"/>
  </r>
  <r>
    <x v="120"/>
    <s v="KiW3"/>
    <n v="2015"/>
    <n v="6"/>
    <n v="17"/>
    <d v="2015-06-17T00:00:00"/>
    <n v="168"/>
    <s v="Ja"/>
    <s v="Ephemera danica"/>
    <n v="5124"/>
    <n v="0.76190500000000005"/>
    <n v="3"/>
    <n v="2.2857150000000002"/>
  </r>
  <r>
    <x v="197"/>
    <s v="KiW3"/>
    <n v="2017"/>
    <n v="6"/>
    <n v="1"/>
    <d v="2017-06-01T00:00:00"/>
    <n v="152"/>
    <s v="Ja"/>
    <s v="Halesus digitatus/radiatus/tesselatus"/>
    <n v="13125"/>
    <n v="0.76190500000000005"/>
    <n v="3"/>
    <n v="2.2857150000000002"/>
  </r>
  <r>
    <x v="5"/>
    <s v="KiW5"/>
    <n v="2018"/>
    <n v="6"/>
    <n v="11"/>
    <d v="2018-06-11T00:00:00"/>
    <n v="162"/>
    <s v="Ja"/>
    <s v="Erpobdellidae Gen. sp."/>
    <n v="5162"/>
    <n v="0.76190500000000005"/>
    <n v="3"/>
    <n v="2.2857150000000002"/>
  </r>
  <r>
    <x v="188"/>
    <s v="KiS2"/>
    <n v="2019"/>
    <n v="6"/>
    <n v="27"/>
    <d v="2019-06-27T00:00:00"/>
    <n v="178"/>
    <s v="Nein"/>
    <s v="Anabolia nervosa"/>
    <n v="4300"/>
    <n v="0.96"/>
    <n v="2.4"/>
    <n v="2.3039999999999998"/>
  </r>
  <r>
    <x v="108"/>
    <s v="KiW3"/>
    <n v="2013"/>
    <n v="7"/>
    <n v="8"/>
    <d v="2013-07-08T00:00:00"/>
    <n v="189"/>
    <s v="Nein"/>
    <s v="Anabolia nervosa"/>
    <n v="4300"/>
    <n v="0.96"/>
    <n v="2.4"/>
    <n v="2.3039999999999998"/>
  </r>
  <r>
    <x v="147"/>
    <s v="KiO5"/>
    <n v="2019"/>
    <n v="6"/>
    <n v="17"/>
    <d v="2019-06-17T00:00:00"/>
    <n v="168"/>
    <s v="Nein"/>
    <s v="Glossiphoniidae Gen. sp."/>
    <n v="7458"/>
    <n v="1.2"/>
    <n v="1.921875"/>
    <n v="2.3062499999999999"/>
  </r>
  <r>
    <x v="36"/>
    <s v="KiO7"/>
    <n v="2012"/>
    <n v="6"/>
    <n v="26"/>
    <d v="2012-06-26T00:00:00"/>
    <n v="178"/>
    <s v="Nein"/>
    <s v="Gammarus fossarum"/>
    <n v="5288"/>
    <n v="1.0285709999999999"/>
    <n v="2.25"/>
    <n v="2.3142847499999997"/>
  </r>
  <r>
    <x v="52"/>
    <s v="KiS2"/>
    <n v="2012"/>
    <n v="6"/>
    <n v="28"/>
    <d v="2012-06-28T00:00:00"/>
    <n v="180"/>
    <s v="Nein"/>
    <s v="Gammarus roeselii"/>
    <n v="5292"/>
    <n v="1.0285709999999999"/>
    <n v="2.25"/>
    <n v="2.3142847499999997"/>
  </r>
  <r>
    <x v="36"/>
    <s v="KiO7"/>
    <n v="2012"/>
    <n v="6"/>
    <n v="26"/>
    <d v="2012-06-26T00:00:00"/>
    <n v="178"/>
    <s v="Nein"/>
    <s v="Oulimnius tuberculatus"/>
    <n v="18629"/>
    <n v="6.1714289999999998"/>
    <n v="0.375"/>
    <n v="2.3142858749999999"/>
  </r>
  <r>
    <x v="68"/>
    <s v="KiS4"/>
    <n v="2016"/>
    <n v="7"/>
    <n v="6"/>
    <d v="2016-07-06T00:00:00"/>
    <n v="188"/>
    <s v="Nein"/>
    <s v="Heptageniidae Gen. sp."/>
    <n v="5458"/>
    <n v="1.6"/>
    <n v="1.453125"/>
    <n v="2.3250000000000002"/>
  </r>
  <r>
    <x v="218"/>
    <s v="KiW1"/>
    <n v="2007"/>
    <n v="4"/>
    <n v="12"/>
    <d v="2007-04-12T00:00:00"/>
    <n v="102"/>
    <s v="Nein"/>
    <s v="Heptageniidae Gen. sp."/>
    <n v="5458"/>
    <n v="1.6"/>
    <n v="1.453125"/>
    <n v="2.3250000000000002"/>
  </r>
  <r>
    <x v="34"/>
    <s v="KiW1"/>
    <n v="2012"/>
    <n v="6"/>
    <n v="28"/>
    <d v="2012-06-28T00:00:00"/>
    <n v="180"/>
    <s v="Nein"/>
    <s v="Heptageniidae Gen. sp."/>
    <n v="5458"/>
    <n v="1.6"/>
    <n v="1.453125"/>
    <n v="2.3250000000000002"/>
  </r>
  <r>
    <x v="2"/>
    <s v="KiW1"/>
    <n v="2019"/>
    <n v="4"/>
    <n v="1"/>
    <d v="2019-04-01T00:00:00"/>
    <n v="91"/>
    <s v="Nein"/>
    <s v="Hydropsyche sp."/>
    <n v="5605"/>
    <n v="1.4117649999999999"/>
    <n v="1.65"/>
    <n v="2.3294122499999999"/>
  </r>
  <r>
    <x v="198"/>
    <s v="KiW7"/>
    <n v="2015"/>
    <n v="6"/>
    <n v="26"/>
    <d v="2015-06-26T00:00:00"/>
    <n v="177"/>
    <s v="Nein"/>
    <s v="Hydropsyche pellucidula-Gr."/>
    <n v="13023"/>
    <n v="1.4117649999999999"/>
    <n v="1.65"/>
    <n v="2.3294122499999999"/>
  </r>
  <r>
    <x v="0"/>
    <s v="Auba"/>
    <n v="2017"/>
    <n v="3"/>
    <n v="16"/>
    <d v="2017-03-16T00:00:00"/>
    <n v="75"/>
    <s v="Ja"/>
    <s v="Athripsodes sp."/>
    <n v="4371"/>
    <n v="2.077922"/>
    <n v="1.125"/>
    <n v="2.3376622500000002"/>
  </r>
  <r>
    <x v="278"/>
    <s v="KiW4"/>
    <n v="2019"/>
    <n v="6"/>
    <n v="18"/>
    <d v="2019-06-18T00:00:00"/>
    <n v="169"/>
    <s v="Nein"/>
    <s v="Hydrophilidae Gen. sp."/>
    <n v="18186"/>
    <n v="4.8"/>
    <n v="0.48749999999999999"/>
    <n v="2.34"/>
  </r>
  <r>
    <x v="182"/>
    <s v="KiW1"/>
    <n v="2006"/>
    <n v="7"/>
    <n v="13"/>
    <d v="2006-07-13T00:00:00"/>
    <n v="194"/>
    <s v="Nein"/>
    <s v="Lype reducta"/>
    <n v="5921"/>
    <n v="2.5043479999999998"/>
    <n v="0.9375"/>
    <n v="2.3478262499999998"/>
  </r>
  <r>
    <x v="180"/>
    <s v="KiW6"/>
    <n v="2013"/>
    <n v="7"/>
    <n v="4"/>
    <d v="2013-07-04T00:00:00"/>
    <n v="185"/>
    <s v="Nein"/>
    <s v="Athripsodes cinereus"/>
    <n v="4369"/>
    <n v="2.086957"/>
    <n v="1.125"/>
    <n v="2.3478266249999997"/>
  </r>
  <r>
    <x v="181"/>
    <s v="Auba"/>
    <n v="2013"/>
    <n v="6"/>
    <n v="17"/>
    <d v="2013-06-17T00:00:00"/>
    <n v="168"/>
    <s v="Nein"/>
    <s v="Limnephilidae Gen. sp."/>
    <n v="5809"/>
    <n v="1.2"/>
    <n v="1.9583333329999999"/>
    <n v="2.3499999995999996"/>
  </r>
  <r>
    <x v="257"/>
    <s v="Bieb"/>
    <n v="2016"/>
    <n v="4"/>
    <n v="11"/>
    <d v="2016-04-11T00:00:00"/>
    <n v="102"/>
    <s v="Nein"/>
    <s v="Pisidium sp."/>
    <n v="6425"/>
    <n v="3.4285709999999998"/>
    <n v="0.6875"/>
    <n v="2.3571425625"/>
  </r>
  <r>
    <x v="249"/>
    <s v="KiO2"/>
    <n v="2013"/>
    <n v="7"/>
    <n v="8"/>
    <d v="2013-07-08T00:00:00"/>
    <n v="189"/>
    <s v="Nein"/>
    <s v="Pisidium sp."/>
    <n v="6425"/>
    <n v="3.4285709999999998"/>
    <n v="0.6875"/>
    <n v="2.3571425625"/>
  </r>
  <r>
    <x v="268"/>
    <s v="KiO3"/>
    <n v="2016"/>
    <n v="4"/>
    <n v="25"/>
    <d v="2016-04-25T00:00:00"/>
    <n v="116"/>
    <s v="Nein"/>
    <s v="Pisidium sp."/>
    <n v="6425"/>
    <n v="3.4285709999999998"/>
    <n v="0.6875"/>
    <n v="2.3571425625"/>
  </r>
  <r>
    <x v="261"/>
    <s v="KiS1"/>
    <n v="2015"/>
    <n v="6"/>
    <n v="16"/>
    <d v="2015-06-16T00:00:00"/>
    <n v="167"/>
    <s v="Nein"/>
    <s v="Pisidium sp."/>
    <n v="6425"/>
    <n v="3.4285709999999998"/>
    <n v="0.6875"/>
    <n v="2.3571425625"/>
  </r>
  <r>
    <x v="276"/>
    <s v="KiS5"/>
    <n v="2014"/>
    <n v="6"/>
    <n v="13"/>
    <d v="2014-06-13T00:00:00"/>
    <n v="164"/>
    <s v="Nein"/>
    <s v="Pisidium sp."/>
    <n v="6425"/>
    <n v="3.4285709999999998"/>
    <n v="0.6875"/>
    <n v="2.3571425625"/>
  </r>
  <r>
    <x v="226"/>
    <s v="KiW4"/>
    <n v="2016"/>
    <n v="7"/>
    <n v="6"/>
    <d v="2016-07-06T00:00:00"/>
    <n v="188"/>
    <s v="Nein"/>
    <s v="Pisidium sp."/>
    <n v="6425"/>
    <n v="3.4285709999999998"/>
    <n v="0.6875"/>
    <n v="2.3571425625"/>
  </r>
  <r>
    <x v="248"/>
    <s v="KiS4"/>
    <n v="2011"/>
    <n v="7"/>
    <n v="12"/>
    <d v="2011-07-12T00:00:00"/>
    <n v="193"/>
    <s v="Nein"/>
    <s v="Brachycentrus subnubilus"/>
    <n v="4481"/>
    <n v="1.8"/>
    <n v="1.3125"/>
    <n v="2.3625000000000003"/>
  </r>
  <r>
    <x v="262"/>
    <s v="KiW1"/>
    <n v="2011"/>
    <n v="7"/>
    <n v="4"/>
    <d v="2011-07-04T00:00:00"/>
    <n v="185"/>
    <s v="Nein"/>
    <s v="Brachycentrus subnubilus"/>
    <n v="4481"/>
    <n v="1.8"/>
    <n v="1.3125"/>
    <n v="2.3625000000000003"/>
  </r>
  <r>
    <x v="82"/>
    <s v="KiO7"/>
    <n v="2015"/>
    <n v="6"/>
    <n v="25"/>
    <d v="2015-06-25T00:00:00"/>
    <n v="176"/>
    <s v="Ja"/>
    <s v="Protonemura sp."/>
    <n v="6616"/>
    <n v="2.5396830000000001"/>
    <n v="0.9375"/>
    <n v="2.3809528125000003"/>
  </r>
  <r>
    <x v="23"/>
    <s v="Auba"/>
    <n v="2016"/>
    <n v="6"/>
    <n v="21"/>
    <d v="2016-06-21T00:00:00"/>
    <n v="173"/>
    <s v="Nein"/>
    <s v="Leptophlebiidae gen. Sp."/>
    <n v="7201"/>
    <n v="2.4"/>
    <n v="1"/>
    <n v="2.4"/>
  </r>
  <r>
    <x v="6"/>
    <s v="Auba"/>
    <n v="2001"/>
    <n v="9"/>
    <n v="4"/>
    <d v="2001-09-04T00:00:00"/>
    <n v="247"/>
    <s v="Nein"/>
    <s v="Psychodidae Gen. sp."/>
    <n v="8753"/>
    <n v="3.2"/>
    <n v="0.75"/>
    <n v="2.4000000000000004"/>
  </r>
  <r>
    <x v="6"/>
    <s v="Auba"/>
    <n v="2001"/>
    <n v="9"/>
    <n v="4"/>
    <d v="2001-09-04T00:00:00"/>
    <n v="247"/>
    <s v="Nein"/>
    <s v="Ephemera danica"/>
    <n v="5124"/>
    <n v="0.8"/>
    <n v="3"/>
    <n v="2.4000000000000004"/>
  </r>
  <r>
    <x v="20"/>
    <s v="Auba"/>
    <n v="2007"/>
    <n v="3"/>
    <n v="11"/>
    <d v="2007-03-11T00:00:00"/>
    <n v="70"/>
    <s v="Nein"/>
    <s v="Ecdyonurus venosus-Gr."/>
    <n v="5059"/>
    <n v="1.6"/>
    <n v="1.5"/>
    <n v="2.4000000000000004"/>
  </r>
  <r>
    <x v="8"/>
    <s v="Auba"/>
    <n v="2009"/>
    <n v="6"/>
    <n v="23"/>
    <d v="2009-06-23T00:00:00"/>
    <n v="174"/>
    <s v="Nein"/>
    <s v="Elmis aenea/maugetii/rietscheli/rioloides"/>
    <n v="20171"/>
    <n v="6.4"/>
    <n v="0.375"/>
    <n v="2.4000000000000004"/>
  </r>
  <r>
    <x v="22"/>
    <s v="Auba"/>
    <n v="2011"/>
    <n v="3"/>
    <n v="24"/>
    <d v="2011-03-24T00:00:00"/>
    <n v="83"/>
    <s v="Nein"/>
    <s v="Halesus digitatus/radiatus/tesselatus"/>
    <n v="13125"/>
    <n v="0.8"/>
    <n v="3"/>
    <n v="2.4000000000000004"/>
  </r>
  <r>
    <x v="129"/>
    <s v="Auba"/>
    <n v="2014"/>
    <n v="6"/>
    <n v="17"/>
    <d v="2014-06-17T00:00:00"/>
    <n v="168"/>
    <s v="Nein"/>
    <s v="Halesus digitatus/radiatus/tesselatus"/>
    <n v="13125"/>
    <n v="0.8"/>
    <n v="3"/>
    <n v="2.4000000000000004"/>
  </r>
  <r>
    <x v="275"/>
    <s v="Auba"/>
    <n v="2016"/>
    <n v="4"/>
    <n v="11"/>
    <d v="2016-04-11T00:00:00"/>
    <n v="102"/>
    <s v="Nein"/>
    <s v="Ecdyonurus venosus-Gr."/>
    <n v="5059"/>
    <n v="1.6"/>
    <n v="1.5"/>
    <n v="2.4000000000000004"/>
  </r>
  <r>
    <x v="275"/>
    <s v="Auba"/>
    <n v="2016"/>
    <n v="4"/>
    <n v="11"/>
    <d v="2016-04-11T00:00:00"/>
    <n v="102"/>
    <s v="Nein"/>
    <s v="Dinocras cephalotes"/>
    <n v="4978"/>
    <n v="0.8"/>
    <n v="3"/>
    <n v="2.4000000000000004"/>
  </r>
  <r>
    <x v="72"/>
    <s v="Bieb"/>
    <n v="2001"/>
    <n v="4"/>
    <n v="26"/>
    <d v="2001-04-26T00:00:00"/>
    <n v="116"/>
    <s v="Nein"/>
    <s v="Epeorus assimilis"/>
    <n v="12550"/>
    <n v="1.6"/>
    <n v="1.5"/>
    <n v="2.4000000000000004"/>
  </r>
  <r>
    <x v="25"/>
    <s v="Bieb"/>
    <n v="2001"/>
    <n v="6"/>
    <n v="22"/>
    <d v="2001-06-22T00:00:00"/>
    <n v="173"/>
    <s v="Nein"/>
    <s v="Ecdyonurus torrentis"/>
    <n v="5057"/>
    <n v="1.6"/>
    <n v="1.5"/>
    <n v="2.4000000000000004"/>
  </r>
  <r>
    <x v="25"/>
    <s v="Bieb"/>
    <n v="2001"/>
    <n v="6"/>
    <n v="22"/>
    <d v="2001-06-22T00:00:00"/>
    <n v="173"/>
    <s v="Nein"/>
    <s v="Ephemera danica"/>
    <n v="5124"/>
    <n v="0.8"/>
    <n v="3"/>
    <n v="2.4000000000000004"/>
  </r>
  <r>
    <x v="11"/>
    <s v="Bieb"/>
    <n v="2001"/>
    <n v="8"/>
    <n v="30"/>
    <d v="2001-08-30T00:00:00"/>
    <n v="242"/>
    <s v="Nein"/>
    <s v="Ecdyonurus venosus"/>
    <n v="5058"/>
    <n v="1.6"/>
    <n v="1.5"/>
    <n v="2.4000000000000004"/>
  </r>
  <r>
    <x v="131"/>
    <s v="Bieb"/>
    <n v="2003"/>
    <n v="7"/>
    <n v="14"/>
    <d v="2003-07-14T00:00:00"/>
    <n v="195"/>
    <s v="Nein"/>
    <s v="Ephemera danica"/>
    <n v="5124"/>
    <n v="0.8"/>
    <n v="3"/>
    <n v="2.4000000000000004"/>
  </r>
  <r>
    <x v="73"/>
    <s v="Bieb"/>
    <n v="2007"/>
    <n v="7"/>
    <n v="12"/>
    <d v="2007-07-12T00:00:00"/>
    <n v="193"/>
    <s v="Nein"/>
    <s v="Niphargus sp."/>
    <n v="6127"/>
    <n v="0.8"/>
    <n v="3"/>
    <n v="2.4000000000000004"/>
  </r>
  <r>
    <x v="13"/>
    <s v="Bieb"/>
    <n v="2011"/>
    <n v="3"/>
    <n v="24"/>
    <d v="2011-03-24T00:00:00"/>
    <n v="83"/>
    <s v="Nein"/>
    <s v="Ecclisopteryx dalecarlica"/>
    <n v="5033"/>
    <n v="1.6"/>
    <n v="1.5"/>
    <n v="2.4000000000000004"/>
  </r>
  <r>
    <x v="13"/>
    <s v="Bieb"/>
    <n v="2011"/>
    <n v="3"/>
    <n v="24"/>
    <d v="2011-03-24T00:00:00"/>
    <n v="83"/>
    <s v="Nein"/>
    <s v="Ecdyonurus venosus-Gr."/>
    <n v="5059"/>
    <n v="1.6"/>
    <n v="1.5"/>
    <n v="2.4000000000000004"/>
  </r>
  <r>
    <x v="13"/>
    <s v="Bieb"/>
    <n v="2011"/>
    <n v="3"/>
    <n v="24"/>
    <d v="2011-03-24T00:00:00"/>
    <n v="83"/>
    <s v="Nein"/>
    <s v="Halesus digitatus/radiatus/tesselatus"/>
    <n v="13125"/>
    <n v="0.8"/>
    <n v="3"/>
    <n v="2.4000000000000004"/>
  </r>
  <r>
    <x v="136"/>
    <s v="Bieb"/>
    <n v="2018"/>
    <n v="3"/>
    <n v="7"/>
    <d v="2018-03-07T00:00:00"/>
    <n v="66"/>
    <s v="Nein"/>
    <s v="Halesus digitatus/radiatus/tesselatus"/>
    <n v="13125"/>
    <n v="0.8"/>
    <n v="3"/>
    <n v="2.4000000000000004"/>
  </r>
  <r>
    <x v="205"/>
    <s v="Bieb"/>
    <n v="2018"/>
    <n v="6"/>
    <n v="15"/>
    <d v="2018-06-15T00:00:00"/>
    <n v="166"/>
    <s v="Nein"/>
    <s v="Ephemera danica"/>
    <n v="5124"/>
    <n v="0.8"/>
    <n v="3"/>
    <n v="2.4000000000000004"/>
  </r>
  <r>
    <x v="14"/>
    <s v="Bieb"/>
    <n v="2019"/>
    <n v="4"/>
    <n v="2"/>
    <d v="2019-04-02T00:00:00"/>
    <n v="92"/>
    <s v="Nein"/>
    <s v="Ephemerella mucronata"/>
    <n v="5135"/>
    <n v="3.2"/>
    <n v="0.75"/>
    <n v="2.4000000000000004"/>
  </r>
  <r>
    <x v="14"/>
    <s v="Bieb"/>
    <n v="2019"/>
    <n v="4"/>
    <n v="2"/>
    <d v="2019-04-02T00:00:00"/>
    <n v="92"/>
    <s v="Nein"/>
    <s v="Halesus digitatus/radiatus/tesselatus"/>
    <n v="13125"/>
    <n v="0.8"/>
    <n v="3"/>
    <n v="2.4000000000000004"/>
  </r>
  <r>
    <x v="190"/>
    <s v="KiO1"/>
    <n v="2010"/>
    <n v="6"/>
    <n v="24"/>
    <d v="2010-06-24T00:00:00"/>
    <n v="175"/>
    <s v="Nein"/>
    <s v="Dendrocoelum lacteum"/>
    <n v="4911"/>
    <n v="0.8"/>
    <n v="3"/>
    <n v="2.4000000000000004"/>
  </r>
  <r>
    <x v="61"/>
    <s v="KiO1"/>
    <n v="2013"/>
    <n v="7"/>
    <n v="2"/>
    <d v="2013-07-02T00:00:00"/>
    <n v="183"/>
    <s v="Nein"/>
    <s v="Ephemera danica"/>
    <n v="5124"/>
    <n v="0.8"/>
    <n v="3"/>
    <n v="2.4000000000000004"/>
  </r>
  <r>
    <x v="213"/>
    <s v="KiO1"/>
    <n v="2017"/>
    <n v="6"/>
    <n v="7"/>
    <d v="2017-06-07T00:00:00"/>
    <n v="158"/>
    <s v="Nein"/>
    <s v="Heptagenia sulphurea"/>
    <n v="5457"/>
    <n v="1.6"/>
    <n v="1.5"/>
    <n v="2.4000000000000004"/>
  </r>
  <r>
    <x v="213"/>
    <s v="KiO1"/>
    <n v="2017"/>
    <n v="6"/>
    <n v="7"/>
    <d v="2017-06-07T00:00:00"/>
    <n v="158"/>
    <s v="Nein"/>
    <s v="Erpobdella octoculata"/>
    <n v="5159"/>
    <n v="0.8"/>
    <n v="3"/>
    <n v="2.4000000000000004"/>
  </r>
  <r>
    <x v="93"/>
    <s v="KiO1"/>
    <n v="2018"/>
    <n v="6"/>
    <n v="5"/>
    <d v="2018-06-05T00:00:00"/>
    <n v="156"/>
    <s v="Nein"/>
    <s v="Theromyzon tessulatum"/>
    <n v="7034"/>
    <n v="0.8"/>
    <n v="3"/>
    <n v="2.4000000000000004"/>
  </r>
  <r>
    <x v="267"/>
    <s v="KiO1"/>
    <n v="2019"/>
    <n v="6"/>
    <n v="19"/>
    <d v="2019-06-19T00:00:00"/>
    <n v="170"/>
    <s v="Nein"/>
    <s v="Halesus digitatus/radiatus/tesselatus"/>
    <n v="13125"/>
    <n v="0.8"/>
    <n v="3"/>
    <n v="2.4000000000000004"/>
  </r>
  <r>
    <x v="235"/>
    <s v="KiO2"/>
    <n v="2011"/>
    <n v="7"/>
    <n v="14"/>
    <d v="2011-07-14T00:00:00"/>
    <n v="195"/>
    <s v="Nein"/>
    <s v="Erpobdella sp."/>
    <n v="5160"/>
    <n v="0.8"/>
    <n v="3"/>
    <n v="2.4000000000000004"/>
  </r>
  <r>
    <x v="249"/>
    <s v="KiO2"/>
    <n v="2013"/>
    <n v="7"/>
    <n v="8"/>
    <d v="2013-07-08T00:00:00"/>
    <n v="189"/>
    <s v="Nein"/>
    <s v="Ephemera danica"/>
    <n v="5124"/>
    <n v="0.8"/>
    <n v="3"/>
    <n v="2.4000000000000004"/>
  </r>
  <r>
    <x v="138"/>
    <s v="KiO2"/>
    <n v="2014"/>
    <n v="6"/>
    <n v="12"/>
    <d v="2014-06-12T00:00:00"/>
    <n v="163"/>
    <s v="Nein"/>
    <s v="Erpobdella nigricollis"/>
    <n v="5158"/>
    <n v="0.8"/>
    <n v="3"/>
    <n v="2.4000000000000004"/>
  </r>
  <r>
    <x v="3"/>
    <s v="KiO2"/>
    <n v="2016"/>
    <n v="7"/>
    <n v="6"/>
    <d v="2016-07-06T00:00:00"/>
    <n v="188"/>
    <s v="Nein"/>
    <s v="Ephemerellidae Gen. sp."/>
    <n v="8408"/>
    <n v="3.2"/>
    <n v="0.75"/>
    <n v="2.4000000000000004"/>
  </r>
  <r>
    <x v="3"/>
    <s v="KiO2"/>
    <n v="2016"/>
    <n v="7"/>
    <n v="6"/>
    <d v="2016-07-06T00:00:00"/>
    <n v="188"/>
    <s v="Nein"/>
    <s v="Heptagenia sp."/>
    <n v="5456"/>
    <n v="1.6"/>
    <n v="1.5"/>
    <n v="2.4000000000000004"/>
  </r>
  <r>
    <x v="3"/>
    <s v="KiO2"/>
    <n v="2016"/>
    <n v="7"/>
    <n v="6"/>
    <d v="2016-07-06T00:00:00"/>
    <n v="188"/>
    <s v="Nein"/>
    <s v="Gomphidae Gen. sp."/>
    <n v="8410"/>
    <n v="0.8"/>
    <n v="3"/>
    <n v="2.4000000000000004"/>
  </r>
  <r>
    <x v="139"/>
    <s v="KiO3"/>
    <n v="2005"/>
    <n v="3"/>
    <n v="22"/>
    <d v="2005-03-22T00:00:00"/>
    <n v="81"/>
    <s v="Nein"/>
    <s v="Asellus aquaticus"/>
    <n v="8691"/>
    <n v="1.6"/>
    <n v="1.5"/>
    <n v="2.4000000000000004"/>
  </r>
  <r>
    <x v="139"/>
    <s v="KiO3"/>
    <n v="2005"/>
    <n v="3"/>
    <n v="22"/>
    <d v="2005-03-22T00:00:00"/>
    <n v="81"/>
    <s v="Nein"/>
    <s v="Heptagenia sulphurea"/>
    <n v="5457"/>
    <n v="1.6"/>
    <n v="1.5"/>
    <n v="2.4000000000000004"/>
  </r>
  <r>
    <x v="139"/>
    <s v="KiO3"/>
    <n v="2005"/>
    <n v="3"/>
    <n v="22"/>
    <d v="2005-03-22T00:00:00"/>
    <n v="81"/>
    <s v="Nein"/>
    <s v="Ephemera danica"/>
    <n v="5124"/>
    <n v="0.8"/>
    <n v="3"/>
    <n v="2.4000000000000004"/>
  </r>
  <r>
    <x v="139"/>
    <s v="KiO3"/>
    <n v="2005"/>
    <n v="3"/>
    <n v="22"/>
    <d v="2005-03-22T00:00:00"/>
    <n v="81"/>
    <s v="Nein"/>
    <s v="Erpobdellidae Gen. sp."/>
    <n v="5162"/>
    <n v="0.8"/>
    <n v="3"/>
    <n v="2.4000000000000004"/>
  </r>
  <r>
    <x v="139"/>
    <s v="KiO3"/>
    <n v="2005"/>
    <n v="3"/>
    <n v="22"/>
    <d v="2005-03-22T00:00:00"/>
    <n v="81"/>
    <s v="Nein"/>
    <s v="Halesus digitatus/radiatus/tesselatus"/>
    <n v="13125"/>
    <n v="0.8"/>
    <n v="3"/>
    <n v="2.4000000000000004"/>
  </r>
  <r>
    <x v="140"/>
    <s v="KiO3"/>
    <n v="2007"/>
    <n v="7"/>
    <n v="20"/>
    <d v="2007-07-20T00:00:00"/>
    <n v="201"/>
    <s v="Nein"/>
    <s v="Atherix ibis"/>
    <n v="4363"/>
    <n v="0.8"/>
    <n v="3"/>
    <n v="2.4000000000000004"/>
  </r>
  <r>
    <x v="140"/>
    <s v="KiO3"/>
    <n v="2007"/>
    <n v="7"/>
    <n v="20"/>
    <d v="2007-07-20T00:00:00"/>
    <n v="201"/>
    <s v="Nein"/>
    <s v="Ephemera danica"/>
    <n v="5124"/>
    <n v="0.8"/>
    <n v="3"/>
    <n v="2.4000000000000004"/>
  </r>
  <r>
    <x v="247"/>
    <s v="KiO3"/>
    <n v="2010"/>
    <n v="6"/>
    <n v="28"/>
    <d v="2010-06-28T00:00:00"/>
    <n v="179"/>
    <s v="Nein"/>
    <s v="Ephemera danica"/>
    <n v="5124"/>
    <n v="0.8"/>
    <n v="3"/>
    <n v="2.4000000000000004"/>
  </r>
  <r>
    <x v="193"/>
    <s v="KiO3"/>
    <n v="2011"/>
    <n v="4"/>
    <n v="20"/>
    <d v="2011-04-20T00:00:00"/>
    <n v="110"/>
    <s v="Nein"/>
    <s v="Erpobdella vilnensis"/>
    <n v="5157"/>
    <n v="0.8"/>
    <n v="3"/>
    <n v="2.4000000000000004"/>
  </r>
  <r>
    <x v="184"/>
    <s v="KiO3"/>
    <n v="2011"/>
    <n v="7"/>
    <n v="21"/>
    <d v="2011-07-21T00:00:00"/>
    <n v="202"/>
    <s v="Nein"/>
    <s v="Serratella ignita"/>
    <n v="5131"/>
    <n v="3.2"/>
    <n v="0.75"/>
    <n v="2.4000000000000004"/>
  </r>
  <r>
    <x v="184"/>
    <s v="KiO3"/>
    <n v="2011"/>
    <n v="7"/>
    <n v="21"/>
    <d v="2011-07-21T00:00:00"/>
    <n v="202"/>
    <s v="Nein"/>
    <s v="Ephemera danica"/>
    <n v="5124"/>
    <n v="0.8"/>
    <n v="3"/>
    <n v="2.4000000000000004"/>
  </r>
  <r>
    <x v="289"/>
    <s v="KiO3"/>
    <n v="2012"/>
    <n v="3"/>
    <n v="21"/>
    <d v="2012-03-21T00:00:00"/>
    <n v="81"/>
    <s v="Nein"/>
    <s v="Ephemera danica"/>
    <n v="5124"/>
    <n v="0.8"/>
    <n v="3"/>
    <n v="2.4000000000000004"/>
  </r>
  <r>
    <x v="201"/>
    <s v="KiO3"/>
    <n v="2012"/>
    <n v="7"/>
    <n v="12"/>
    <d v="2012-07-12T00:00:00"/>
    <n v="194"/>
    <s v="Nein"/>
    <s v="Ephemera danica"/>
    <n v="5124"/>
    <n v="0.8"/>
    <n v="3"/>
    <n v="2.4000000000000004"/>
  </r>
  <r>
    <x v="201"/>
    <s v="KiO3"/>
    <n v="2012"/>
    <n v="7"/>
    <n v="12"/>
    <d v="2012-07-12T00:00:00"/>
    <n v="194"/>
    <s v="Nein"/>
    <s v="Erpobdella sp."/>
    <n v="5160"/>
    <n v="0.8"/>
    <n v="3"/>
    <n v="2.4000000000000004"/>
  </r>
  <r>
    <x v="142"/>
    <s v="KiO3"/>
    <n v="2013"/>
    <n v="4"/>
    <n v="25"/>
    <d v="2013-04-25T00:00:00"/>
    <n v="115"/>
    <s v="Nein"/>
    <s v="Erpobdella vilnensis"/>
    <n v="5157"/>
    <n v="0.8"/>
    <n v="3"/>
    <n v="2.4000000000000004"/>
  </r>
  <r>
    <x v="292"/>
    <s v="KiO3"/>
    <n v="2014"/>
    <n v="6"/>
    <n v="12"/>
    <d v="2014-06-12T00:00:00"/>
    <n v="163"/>
    <s v="Nein"/>
    <s v="Erpobdella nigricollis"/>
    <n v="5158"/>
    <n v="0.8"/>
    <n v="3"/>
    <n v="2.4000000000000004"/>
  </r>
  <r>
    <x v="292"/>
    <s v="KiO3"/>
    <n v="2014"/>
    <n v="6"/>
    <n v="12"/>
    <d v="2014-06-12T00:00:00"/>
    <n v="163"/>
    <s v="Nein"/>
    <s v="Erpobdella octoculata"/>
    <n v="5159"/>
    <n v="0.8"/>
    <n v="3"/>
    <n v="2.4000000000000004"/>
  </r>
  <r>
    <x v="71"/>
    <s v="KiO3"/>
    <n v="2015"/>
    <n v="3"/>
    <n v="17"/>
    <d v="2015-03-17T00:00:00"/>
    <n v="76"/>
    <s v="Nein"/>
    <s v="Heptagenia sp."/>
    <n v="5456"/>
    <n v="1.6"/>
    <n v="1.5"/>
    <n v="2.4000000000000004"/>
  </r>
  <r>
    <x v="64"/>
    <s v="KiO4"/>
    <n v="2016"/>
    <n v="7"/>
    <n v="5"/>
    <d v="2016-07-05T00:00:00"/>
    <n v="187"/>
    <s v="Nein"/>
    <s v="Electrogena affinis"/>
    <n v="5077"/>
    <n v="1.6"/>
    <n v="1.5"/>
    <n v="2.4000000000000004"/>
  </r>
  <r>
    <x v="144"/>
    <s v="KiO5"/>
    <n v="2011"/>
    <n v="7"/>
    <n v="12"/>
    <d v="2011-07-12T00:00:00"/>
    <n v="193"/>
    <s v="Nein"/>
    <s v="Atherix ibis"/>
    <n v="4363"/>
    <n v="0.8"/>
    <n v="3"/>
    <n v="2.4000000000000004"/>
  </r>
  <r>
    <x v="144"/>
    <s v="KiO5"/>
    <n v="2011"/>
    <n v="7"/>
    <n v="12"/>
    <d v="2011-07-12T00:00:00"/>
    <n v="193"/>
    <s v="Nein"/>
    <s v="Ephemera danica"/>
    <n v="5124"/>
    <n v="0.8"/>
    <n v="3"/>
    <n v="2.4000000000000004"/>
  </r>
  <r>
    <x v="144"/>
    <s v="KiO5"/>
    <n v="2011"/>
    <n v="7"/>
    <n v="12"/>
    <d v="2011-07-12T00:00:00"/>
    <n v="193"/>
    <s v="Nein"/>
    <s v="Erpobdella nigricollis"/>
    <n v="5158"/>
    <n v="0.8"/>
    <n v="3"/>
    <n v="2.4000000000000004"/>
  </r>
  <r>
    <x v="144"/>
    <s v="KiO5"/>
    <n v="2011"/>
    <n v="7"/>
    <n v="12"/>
    <d v="2011-07-12T00:00:00"/>
    <n v="193"/>
    <s v="Nein"/>
    <s v="Erpobdellidae Gen. sp."/>
    <n v="5162"/>
    <n v="0.8"/>
    <n v="3"/>
    <n v="2.4000000000000004"/>
  </r>
  <r>
    <x v="65"/>
    <s v="KiO5"/>
    <n v="2014"/>
    <n v="6"/>
    <n v="13"/>
    <d v="2014-06-13T00:00:00"/>
    <n v="164"/>
    <s v="Nein"/>
    <s v="Erpobdella sp."/>
    <n v="5160"/>
    <n v="0.8"/>
    <n v="3"/>
    <n v="2.4000000000000004"/>
  </r>
  <r>
    <x v="65"/>
    <s v="KiO5"/>
    <n v="2014"/>
    <n v="6"/>
    <n v="13"/>
    <d v="2014-06-13T00:00:00"/>
    <n v="164"/>
    <s v="Nein"/>
    <s v="Erpobdellidae Gen. sp."/>
    <n v="5162"/>
    <n v="0.8"/>
    <n v="3"/>
    <n v="2.4000000000000004"/>
  </r>
  <r>
    <x v="147"/>
    <s v="KiO5"/>
    <n v="2019"/>
    <n v="6"/>
    <n v="17"/>
    <d v="2019-06-17T00:00:00"/>
    <n v="168"/>
    <s v="Nein"/>
    <s v="Ephemera danica"/>
    <n v="5124"/>
    <n v="0.8"/>
    <n v="3"/>
    <n v="2.4000000000000004"/>
  </r>
  <r>
    <x v="147"/>
    <s v="KiO5"/>
    <n v="2019"/>
    <n v="6"/>
    <n v="17"/>
    <d v="2019-06-17T00:00:00"/>
    <n v="168"/>
    <s v="Nein"/>
    <s v="Halesus digitatus/radiatus/tesselatus"/>
    <n v="13125"/>
    <n v="0.8"/>
    <n v="3"/>
    <n v="2.4000000000000004"/>
  </r>
  <r>
    <x v="183"/>
    <s v="KiO6"/>
    <n v="2011"/>
    <n v="7"/>
    <n v="26"/>
    <d v="2011-07-26T00:00:00"/>
    <n v="207"/>
    <s v="Nein"/>
    <s v="Ephemera danica"/>
    <n v="5124"/>
    <n v="0.8"/>
    <n v="3"/>
    <n v="2.4000000000000004"/>
  </r>
  <r>
    <x v="54"/>
    <s v="KiO6"/>
    <n v="2012"/>
    <n v="7"/>
    <n v="9"/>
    <d v="2012-07-09T00:00:00"/>
    <n v="191"/>
    <s v="Nein"/>
    <s v="Brychius elevatus"/>
    <n v="17593"/>
    <n v="3.2"/>
    <n v="0.75"/>
    <n v="2.4000000000000004"/>
  </r>
  <r>
    <x v="148"/>
    <s v="KiO6"/>
    <n v="2014"/>
    <n v="6"/>
    <n v="4"/>
    <d v="2014-06-04T00:00:00"/>
    <n v="155"/>
    <s v="Nein"/>
    <s v="Atherix ibis"/>
    <n v="4363"/>
    <n v="0.8"/>
    <n v="3"/>
    <n v="2.4000000000000004"/>
  </r>
  <r>
    <x v="274"/>
    <s v="KiO6"/>
    <n v="2017"/>
    <n v="6"/>
    <n v="6"/>
    <d v="2017-06-06T00:00:00"/>
    <n v="157"/>
    <s v="Nein"/>
    <s v="Erpobdella octoculata"/>
    <n v="5159"/>
    <n v="0.8"/>
    <n v="3"/>
    <n v="2.4000000000000004"/>
  </r>
  <r>
    <x v="86"/>
    <s v="KiO6"/>
    <n v="2018"/>
    <n v="6"/>
    <n v="6"/>
    <d v="2018-06-06T00:00:00"/>
    <n v="157"/>
    <s v="Nein"/>
    <s v="Atherix ibis"/>
    <n v="4363"/>
    <n v="0.8"/>
    <n v="3"/>
    <n v="2.4000000000000004"/>
  </r>
  <r>
    <x v="214"/>
    <s v="KiO6"/>
    <n v="2019"/>
    <n v="6"/>
    <n v="14"/>
    <d v="2019-06-14T00:00:00"/>
    <n v="165"/>
    <s v="Nein"/>
    <s v="Atherix ibis"/>
    <n v="4363"/>
    <n v="0.8"/>
    <n v="3"/>
    <n v="2.4000000000000004"/>
  </r>
  <r>
    <x v="237"/>
    <s v="KiO7"/>
    <n v="2011"/>
    <n v="7"/>
    <n v="26"/>
    <d v="2011-07-26T00:00:00"/>
    <n v="207"/>
    <s v="Nein"/>
    <s v="Brychius elevatus"/>
    <n v="17593"/>
    <n v="3.2"/>
    <n v="0.75"/>
    <n v="2.4000000000000004"/>
  </r>
  <r>
    <x v="29"/>
    <s v="KiO7"/>
    <n v="2013"/>
    <n v="7"/>
    <n v="3"/>
    <d v="2013-07-03T00:00:00"/>
    <n v="184"/>
    <s v="Nein"/>
    <s v="Sericostoma flavicorne/personatum"/>
    <n v="9747"/>
    <n v="1.6"/>
    <n v="1.5"/>
    <n v="2.4000000000000004"/>
  </r>
  <r>
    <x v="29"/>
    <s v="KiO7"/>
    <n v="2013"/>
    <n v="7"/>
    <n v="3"/>
    <d v="2013-07-03T00:00:00"/>
    <n v="184"/>
    <s v="Nein"/>
    <s v="Erpobdella vilnensis"/>
    <n v="5157"/>
    <n v="0.8"/>
    <n v="3"/>
    <n v="2.4000000000000004"/>
  </r>
  <r>
    <x v="215"/>
    <s v="KiO7"/>
    <n v="2018"/>
    <n v="6"/>
    <n v="4"/>
    <d v="2018-06-04T00:00:00"/>
    <n v="155"/>
    <s v="Nein"/>
    <s v="Ecdyonurus venosus-Gr."/>
    <n v="5059"/>
    <n v="1.6"/>
    <n v="1.5"/>
    <n v="2.4000000000000004"/>
  </r>
  <r>
    <x v="215"/>
    <s v="KiO7"/>
    <n v="2018"/>
    <n v="6"/>
    <n v="4"/>
    <d v="2018-06-04T00:00:00"/>
    <n v="155"/>
    <s v="Nein"/>
    <s v="Heptagenia sp."/>
    <n v="5456"/>
    <n v="1.6"/>
    <n v="1.5"/>
    <n v="2.4000000000000004"/>
  </r>
  <r>
    <x v="94"/>
    <s v="KiO7"/>
    <n v="2019"/>
    <n v="6"/>
    <n v="13"/>
    <d v="2019-06-13T00:00:00"/>
    <n v="164"/>
    <s v="Nein"/>
    <s v="Ecdyonurus venosus-Gr."/>
    <n v="5059"/>
    <n v="1.6"/>
    <n v="1.5"/>
    <n v="2.4000000000000004"/>
  </r>
  <r>
    <x v="94"/>
    <s v="KiO7"/>
    <n v="2019"/>
    <n v="6"/>
    <n v="13"/>
    <d v="2019-06-13T00:00:00"/>
    <n v="164"/>
    <s v="Nein"/>
    <s v="Goera pilosa"/>
    <n v="5329"/>
    <n v="1.6"/>
    <n v="1.5"/>
    <n v="2.4000000000000004"/>
  </r>
  <r>
    <x v="151"/>
    <s v="KiS1"/>
    <n v="2010"/>
    <n v="6"/>
    <n v="23"/>
    <d v="2010-06-23T00:00:00"/>
    <n v="174"/>
    <s v="Nein"/>
    <s v="Ephemera danica"/>
    <n v="5124"/>
    <n v="0.8"/>
    <n v="3"/>
    <n v="2.4000000000000004"/>
  </r>
  <r>
    <x v="151"/>
    <s v="KiS1"/>
    <n v="2010"/>
    <n v="6"/>
    <n v="23"/>
    <d v="2010-06-23T00:00:00"/>
    <n v="174"/>
    <s v="Nein"/>
    <s v="Gomphus vulgatissimus"/>
    <n v="5332"/>
    <n v="0.8"/>
    <n v="3"/>
    <n v="2.4000000000000004"/>
  </r>
  <r>
    <x v="152"/>
    <s v="KiS1"/>
    <n v="2012"/>
    <n v="7"/>
    <n v="3"/>
    <d v="2012-07-03T00:00:00"/>
    <n v="185"/>
    <s v="Nein"/>
    <s v="Ephemera danica"/>
    <n v="5124"/>
    <n v="0.8"/>
    <n v="3"/>
    <n v="2.4000000000000004"/>
  </r>
  <r>
    <x v="75"/>
    <s v="KiS1"/>
    <n v="2013"/>
    <n v="7"/>
    <n v="1"/>
    <d v="2013-07-01T00:00:00"/>
    <n v="182"/>
    <s v="Nein"/>
    <s v="Ephemera danica"/>
    <n v="5124"/>
    <n v="0.8"/>
    <n v="3"/>
    <n v="2.4000000000000004"/>
  </r>
  <r>
    <x v="290"/>
    <s v="KiS1"/>
    <n v="2014"/>
    <n v="6"/>
    <n v="10"/>
    <d v="2014-06-10T00:00:00"/>
    <n v="161"/>
    <s v="Nein"/>
    <s v="Corophium curvispinum"/>
    <n v="4749"/>
    <n v="3.2"/>
    <n v="0.75"/>
    <n v="2.4000000000000004"/>
  </r>
  <r>
    <x v="87"/>
    <s v="KiS1"/>
    <n v="2018"/>
    <n v="6"/>
    <n v="5"/>
    <d v="2018-06-05T00:00:00"/>
    <n v="156"/>
    <s v="Nein"/>
    <s v="Ephemera danica"/>
    <n v="5124"/>
    <n v="0.8"/>
    <n v="3"/>
    <n v="2.4000000000000004"/>
  </r>
  <r>
    <x v="52"/>
    <s v="KiS2"/>
    <n v="2012"/>
    <n v="6"/>
    <n v="28"/>
    <d v="2012-06-28T00:00:00"/>
    <n v="180"/>
    <s v="Nein"/>
    <s v="Viviparus viviparus"/>
    <n v="7158"/>
    <n v="0.8"/>
    <n v="3"/>
    <n v="2.4000000000000004"/>
  </r>
  <r>
    <x v="96"/>
    <s v="KiS2"/>
    <n v="2013"/>
    <n v="7"/>
    <n v="1"/>
    <d v="2013-07-01T00:00:00"/>
    <n v="182"/>
    <s v="Nein"/>
    <s v="Corophium curvispinum"/>
    <n v="4749"/>
    <n v="3.2"/>
    <n v="0.75"/>
    <n v="2.4000000000000004"/>
  </r>
  <r>
    <x v="96"/>
    <s v="KiS2"/>
    <n v="2013"/>
    <n v="7"/>
    <n v="1"/>
    <d v="2013-07-01T00:00:00"/>
    <n v="182"/>
    <s v="Nein"/>
    <s v="Asellus aquaticus"/>
    <n v="8691"/>
    <n v="1.6"/>
    <n v="1.5"/>
    <n v="2.4000000000000004"/>
  </r>
  <r>
    <x v="96"/>
    <s v="KiS2"/>
    <n v="2013"/>
    <n v="7"/>
    <n v="1"/>
    <d v="2013-07-01T00:00:00"/>
    <n v="182"/>
    <s v="Nein"/>
    <s v="Erpobdella nigricollis"/>
    <n v="5158"/>
    <n v="0.8"/>
    <n v="3"/>
    <n v="2.4000000000000004"/>
  </r>
  <r>
    <x v="96"/>
    <s v="KiS2"/>
    <n v="2013"/>
    <n v="7"/>
    <n v="1"/>
    <d v="2013-07-01T00:00:00"/>
    <n v="182"/>
    <s v="Nein"/>
    <s v="Erpobdella sp."/>
    <n v="5160"/>
    <n v="0.8"/>
    <n v="3"/>
    <n v="2.4000000000000004"/>
  </r>
  <r>
    <x v="51"/>
    <s v="KiS2"/>
    <n v="2014"/>
    <n v="6"/>
    <n v="10"/>
    <d v="2014-06-10T00:00:00"/>
    <n v="161"/>
    <s v="Nein"/>
    <s v="Atrichops crassipes"/>
    <n v="4374"/>
    <n v="1.6"/>
    <n v="1.5"/>
    <n v="2.4000000000000004"/>
  </r>
  <r>
    <x v="51"/>
    <s v="KiS2"/>
    <n v="2014"/>
    <n v="6"/>
    <n v="10"/>
    <d v="2014-06-10T00:00:00"/>
    <n v="161"/>
    <s v="Nein"/>
    <s v="Erpobdella sp."/>
    <n v="5160"/>
    <n v="0.8"/>
    <n v="3"/>
    <n v="2.4000000000000004"/>
  </r>
  <r>
    <x v="88"/>
    <s v="KiS2"/>
    <n v="2018"/>
    <n v="6"/>
    <n v="5"/>
    <d v="2018-06-05T00:00:00"/>
    <n v="156"/>
    <s v="Nein"/>
    <s v="Halesus digitatus/radiatus/tesselatus"/>
    <n v="13125"/>
    <n v="0.8"/>
    <n v="3"/>
    <n v="2.4000000000000004"/>
  </r>
  <r>
    <x v="277"/>
    <s v="KiS3"/>
    <n v="2010"/>
    <n v="6"/>
    <n v="24"/>
    <d v="2010-06-24T00:00:00"/>
    <n v="175"/>
    <s v="Nein"/>
    <s v="Erpobdellidae Gen. sp."/>
    <n v="5162"/>
    <n v="0.8"/>
    <n v="3"/>
    <n v="2.4000000000000004"/>
  </r>
  <r>
    <x v="154"/>
    <s v="KiS3"/>
    <n v="2013"/>
    <n v="7"/>
    <n v="2"/>
    <d v="2013-07-02T00:00:00"/>
    <n v="183"/>
    <s v="Nein"/>
    <s v="Serratella ignita"/>
    <n v="5131"/>
    <n v="3.2"/>
    <n v="0.75"/>
    <n v="2.4000000000000004"/>
  </r>
  <r>
    <x v="154"/>
    <s v="KiS3"/>
    <n v="2013"/>
    <n v="7"/>
    <n v="2"/>
    <d v="2013-07-02T00:00:00"/>
    <n v="183"/>
    <s v="Nein"/>
    <s v="Erpobdella octoculata"/>
    <n v="5159"/>
    <n v="0.8"/>
    <n v="3"/>
    <n v="2.4000000000000004"/>
  </r>
  <r>
    <x v="154"/>
    <s v="KiS3"/>
    <n v="2013"/>
    <n v="7"/>
    <n v="2"/>
    <d v="2013-07-02T00:00:00"/>
    <n v="183"/>
    <s v="Nein"/>
    <s v="Gomphus vulgatissimus"/>
    <n v="5332"/>
    <n v="0.8"/>
    <n v="3"/>
    <n v="2.4000000000000004"/>
  </r>
  <r>
    <x v="85"/>
    <s v="KiS3"/>
    <n v="2014"/>
    <n v="6"/>
    <n v="11"/>
    <d v="2014-06-11T00:00:00"/>
    <n v="162"/>
    <s v="Nein"/>
    <s v="Erpobdella nigricollis"/>
    <n v="5158"/>
    <n v="0.8"/>
    <n v="3"/>
    <n v="2.4000000000000004"/>
  </r>
  <r>
    <x v="97"/>
    <s v="KiS3"/>
    <n v="2015"/>
    <n v="6"/>
    <n v="17"/>
    <d v="2015-06-17T00:00:00"/>
    <n v="168"/>
    <s v="Nein"/>
    <s v="Erpobdella nigricollis"/>
    <n v="5158"/>
    <n v="0.8"/>
    <n v="3"/>
    <n v="2.4000000000000004"/>
  </r>
  <r>
    <x v="155"/>
    <s v="KiS3"/>
    <n v="2016"/>
    <n v="7"/>
    <n v="12"/>
    <d v="2016-07-12T00:00:00"/>
    <n v="194"/>
    <s v="Nein"/>
    <s v="Ephemera danica"/>
    <n v="5124"/>
    <n v="0.8"/>
    <n v="3"/>
    <n v="2.4000000000000004"/>
  </r>
  <r>
    <x v="156"/>
    <s v="KiS3"/>
    <n v="2017"/>
    <n v="6"/>
    <n v="7"/>
    <d v="2017-06-07T00:00:00"/>
    <n v="158"/>
    <s v="Nein"/>
    <s v="Heptagenia flava"/>
    <n v="5450"/>
    <n v="1.6"/>
    <n v="1.5"/>
    <n v="2.4000000000000004"/>
  </r>
  <r>
    <x v="156"/>
    <s v="KiS3"/>
    <n v="2017"/>
    <n v="6"/>
    <n v="7"/>
    <d v="2017-06-07T00:00:00"/>
    <n v="158"/>
    <s v="Nein"/>
    <s v="Erpobdella vilnensis"/>
    <n v="5157"/>
    <n v="0.8"/>
    <n v="3"/>
    <n v="2.4000000000000004"/>
  </r>
  <r>
    <x v="227"/>
    <s v="KiS4"/>
    <n v="2010"/>
    <n v="6"/>
    <n v="23"/>
    <d v="2010-06-23T00:00:00"/>
    <n v="174"/>
    <s v="Nein"/>
    <s v="Erpobdella octoculata"/>
    <n v="5159"/>
    <n v="0.8"/>
    <n v="3"/>
    <n v="2.4000000000000004"/>
  </r>
  <r>
    <x v="67"/>
    <s v="KiS4"/>
    <n v="2015"/>
    <n v="7"/>
    <n v="2"/>
    <d v="2015-07-02T00:00:00"/>
    <n v="183"/>
    <s v="Nein"/>
    <s v="Heptagenia flava"/>
    <n v="5450"/>
    <n v="1.6"/>
    <n v="1.5"/>
    <n v="2.4000000000000004"/>
  </r>
  <r>
    <x v="67"/>
    <s v="KiS4"/>
    <n v="2015"/>
    <n v="7"/>
    <n v="2"/>
    <d v="2015-07-02T00:00:00"/>
    <n v="183"/>
    <s v="Nein"/>
    <s v="Ephemera danica"/>
    <n v="5124"/>
    <n v="0.8"/>
    <n v="3"/>
    <n v="2.4000000000000004"/>
  </r>
  <r>
    <x v="67"/>
    <s v="KiS4"/>
    <n v="2015"/>
    <n v="7"/>
    <n v="2"/>
    <d v="2015-07-02T00:00:00"/>
    <n v="183"/>
    <s v="Nein"/>
    <s v="Erpobdella nigricollis"/>
    <n v="5158"/>
    <n v="0.8"/>
    <n v="3"/>
    <n v="2.4000000000000004"/>
  </r>
  <r>
    <x v="67"/>
    <s v="KiS4"/>
    <n v="2015"/>
    <n v="7"/>
    <n v="2"/>
    <d v="2015-07-02T00:00:00"/>
    <n v="183"/>
    <s v="Nein"/>
    <s v="Halesus digitatus/radiatus/tesselatus"/>
    <n v="13125"/>
    <n v="0.8"/>
    <n v="3"/>
    <n v="2.4000000000000004"/>
  </r>
  <r>
    <x v="68"/>
    <s v="KiS4"/>
    <n v="2016"/>
    <n v="7"/>
    <n v="6"/>
    <d v="2016-07-06T00:00:00"/>
    <n v="188"/>
    <s v="Nein"/>
    <s v="Erpobdella octoculata"/>
    <n v="5159"/>
    <n v="0.8"/>
    <n v="3"/>
    <n v="2.4000000000000004"/>
  </r>
  <r>
    <x v="228"/>
    <s v="KiS5"/>
    <n v="2013"/>
    <n v="7"/>
    <n v="10"/>
    <d v="2013-07-10T00:00:00"/>
    <n v="191"/>
    <s v="Nein"/>
    <s v="Erpobdella sp."/>
    <n v="5160"/>
    <n v="0.8"/>
    <n v="3"/>
    <n v="2.4000000000000004"/>
  </r>
  <r>
    <x v="276"/>
    <s v="KiS5"/>
    <n v="2014"/>
    <n v="6"/>
    <n v="13"/>
    <d v="2014-06-13T00:00:00"/>
    <n v="164"/>
    <s v="Nein"/>
    <s v="Ephemera danica"/>
    <n v="5124"/>
    <n v="0.8"/>
    <n v="3"/>
    <n v="2.4000000000000004"/>
  </r>
  <r>
    <x v="276"/>
    <s v="KiS5"/>
    <n v="2014"/>
    <n v="6"/>
    <n v="13"/>
    <d v="2014-06-13T00:00:00"/>
    <n v="164"/>
    <s v="Nein"/>
    <s v="Gomphus vulgatissimus"/>
    <n v="5332"/>
    <n v="0.8"/>
    <n v="3"/>
    <n v="2.4000000000000004"/>
  </r>
  <r>
    <x v="30"/>
    <s v="KiS6"/>
    <n v="2011"/>
    <n v="7"/>
    <n v="26"/>
    <d v="2011-07-26T00:00:00"/>
    <n v="207"/>
    <s v="Nein"/>
    <s v="Erpobdella sp."/>
    <n v="5160"/>
    <n v="0.8"/>
    <n v="3"/>
    <n v="2.4000000000000004"/>
  </r>
  <r>
    <x v="31"/>
    <s v="KiS6"/>
    <n v="2013"/>
    <n v="7"/>
    <n v="4"/>
    <d v="2013-07-04T00:00:00"/>
    <n v="185"/>
    <s v="Nein"/>
    <s v="Asellus aquaticus"/>
    <n v="8691"/>
    <n v="1.6"/>
    <n v="1.5"/>
    <n v="2.4000000000000004"/>
  </r>
  <r>
    <x v="31"/>
    <s v="KiS6"/>
    <n v="2013"/>
    <n v="7"/>
    <n v="4"/>
    <d v="2013-07-04T00:00:00"/>
    <n v="185"/>
    <s v="Nein"/>
    <s v="Atherix ibis"/>
    <n v="4363"/>
    <n v="0.8"/>
    <n v="3"/>
    <n v="2.4000000000000004"/>
  </r>
  <r>
    <x v="31"/>
    <s v="KiS6"/>
    <n v="2013"/>
    <n v="7"/>
    <n v="4"/>
    <d v="2013-07-04T00:00:00"/>
    <n v="185"/>
    <s v="Nein"/>
    <s v="Erpobdella octoculata"/>
    <n v="5159"/>
    <n v="0.8"/>
    <n v="3"/>
    <n v="2.4000000000000004"/>
  </r>
  <r>
    <x v="32"/>
    <s v="KiS6"/>
    <n v="2014"/>
    <n v="6"/>
    <n v="16"/>
    <d v="2014-06-16T00:00:00"/>
    <n v="167"/>
    <s v="Nein"/>
    <s v="Erpobdella vilnensis"/>
    <n v="5157"/>
    <n v="0.8"/>
    <n v="3"/>
    <n v="2.4000000000000004"/>
  </r>
  <r>
    <x v="46"/>
    <s v="KiS7"/>
    <n v="2011"/>
    <n v="7"/>
    <n v="26"/>
    <d v="2011-07-26T00:00:00"/>
    <n v="207"/>
    <s v="Nein"/>
    <s v="Ephemera danica"/>
    <n v="5124"/>
    <n v="0.8"/>
    <n v="3"/>
    <n v="2.4000000000000004"/>
  </r>
  <r>
    <x v="101"/>
    <s v="KiS7"/>
    <n v="2012"/>
    <n v="7"/>
    <n v="9"/>
    <d v="2012-07-09T00:00:00"/>
    <n v="191"/>
    <s v="Nein"/>
    <s v="Ephemera danica"/>
    <n v="5124"/>
    <n v="0.8"/>
    <n v="3"/>
    <n v="2.4000000000000004"/>
  </r>
  <r>
    <x v="102"/>
    <s v="KiS7"/>
    <n v="2019"/>
    <n v="6"/>
    <n v="13"/>
    <d v="2019-06-13T00:00:00"/>
    <n v="164"/>
    <s v="Nein"/>
    <s v="Halesus digitatus/radiatus/tesselatus"/>
    <n v="13125"/>
    <n v="0.8"/>
    <n v="3"/>
    <n v="2.4000000000000004"/>
  </r>
  <r>
    <x v="70"/>
    <s v="KiW1"/>
    <n v="2005"/>
    <n v="3"/>
    <n v="22"/>
    <d v="2005-03-22T00:00:00"/>
    <n v="81"/>
    <s v="Nein"/>
    <s v="Stylaria lacustris"/>
    <n v="6934"/>
    <n v="1.6"/>
    <n v="1.5"/>
    <n v="2.4000000000000004"/>
  </r>
  <r>
    <x v="70"/>
    <s v="KiW1"/>
    <n v="2005"/>
    <n v="3"/>
    <n v="22"/>
    <d v="2005-03-22T00:00:00"/>
    <n v="81"/>
    <s v="Nein"/>
    <s v="Gomphus vulgatissimus"/>
    <n v="5332"/>
    <n v="0.8"/>
    <n v="3"/>
    <n v="2.4000000000000004"/>
  </r>
  <r>
    <x v="70"/>
    <s v="KiW1"/>
    <n v="2005"/>
    <n v="3"/>
    <n v="22"/>
    <d v="2005-03-22T00:00:00"/>
    <n v="81"/>
    <s v="Nein"/>
    <s v="Halesus digitatus/radiatus/tesselatus"/>
    <n v="13125"/>
    <n v="0.8"/>
    <n v="3"/>
    <n v="2.4000000000000004"/>
  </r>
  <r>
    <x v="218"/>
    <s v="KiW1"/>
    <n v="2007"/>
    <n v="4"/>
    <n v="12"/>
    <d v="2007-04-12T00:00:00"/>
    <n v="102"/>
    <s v="Nein"/>
    <s v="Atrichops crassipes"/>
    <n v="4374"/>
    <n v="1.6"/>
    <n v="1.5"/>
    <n v="2.4000000000000004"/>
  </r>
  <r>
    <x v="293"/>
    <s v="KiW1"/>
    <n v="2007"/>
    <n v="7"/>
    <n v="22"/>
    <d v="2007-07-22T00:00:00"/>
    <n v="203"/>
    <s v="Nein"/>
    <s v="Gomphus vulgatissimus"/>
    <n v="5332"/>
    <n v="0.8"/>
    <n v="3"/>
    <n v="2.4000000000000004"/>
  </r>
  <r>
    <x v="294"/>
    <s v="KiW1"/>
    <n v="2009"/>
    <n v="5"/>
    <n v="7"/>
    <d v="2009-05-07T00:00:00"/>
    <n v="127"/>
    <s v="Nein"/>
    <s v="Psychodidae Gen. sp."/>
    <n v="8753"/>
    <n v="3.2"/>
    <n v="0.75"/>
    <n v="2.4000000000000004"/>
  </r>
  <r>
    <x v="294"/>
    <s v="KiW1"/>
    <n v="2009"/>
    <n v="5"/>
    <n v="7"/>
    <d v="2009-05-07T00:00:00"/>
    <n v="127"/>
    <s v="Nein"/>
    <s v="Onychogomphus forcipatus ssp."/>
    <n v="19378"/>
    <n v="0.8"/>
    <n v="3"/>
    <n v="2.4000000000000004"/>
  </r>
  <r>
    <x v="295"/>
    <s v="KiW1"/>
    <n v="2009"/>
    <n v="6"/>
    <n v="13"/>
    <d v="2009-06-13T00:00:00"/>
    <n v="164"/>
    <s v="Nein"/>
    <s v="Halesus digitatus/radiatus/tesselatus"/>
    <n v="13125"/>
    <n v="0.8"/>
    <n v="3"/>
    <n v="2.4000000000000004"/>
  </r>
  <r>
    <x v="239"/>
    <s v="KiW1"/>
    <n v="2010"/>
    <n v="6"/>
    <n v="25"/>
    <d v="2010-06-25T00:00:00"/>
    <n v="176"/>
    <s v="Nein"/>
    <s v="Gomphus vulgatissimus"/>
    <n v="5332"/>
    <n v="0.8"/>
    <n v="3"/>
    <n v="2.4000000000000004"/>
  </r>
  <r>
    <x v="34"/>
    <s v="KiW1"/>
    <n v="2012"/>
    <n v="6"/>
    <n v="28"/>
    <d v="2012-06-28T00:00:00"/>
    <n v="180"/>
    <s v="Nein"/>
    <s v="Gomphus vulgatissimus"/>
    <n v="5332"/>
    <n v="0.8"/>
    <n v="3"/>
    <n v="2.4000000000000004"/>
  </r>
  <r>
    <x v="76"/>
    <s v="KiW1"/>
    <n v="2013"/>
    <n v="4"/>
    <n v="9"/>
    <d v="2013-04-09T00:00:00"/>
    <n v="99"/>
    <s v="Nein"/>
    <s v="Asellus aquaticus"/>
    <n v="8691"/>
    <n v="1.6"/>
    <n v="1.5"/>
    <n v="2.4000000000000004"/>
  </r>
  <r>
    <x v="76"/>
    <s v="KiW1"/>
    <n v="2013"/>
    <n v="4"/>
    <n v="9"/>
    <d v="2013-04-09T00:00:00"/>
    <n v="99"/>
    <s v="Nein"/>
    <s v="Erpobdella nigricollis"/>
    <n v="5158"/>
    <n v="0.8"/>
    <n v="3"/>
    <n v="2.4000000000000004"/>
  </r>
  <r>
    <x v="291"/>
    <s v="KiW1"/>
    <n v="2013"/>
    <n v="6"/>
    <n v="27"/>
    <d v="2013-06-27T00:00:00"/>
    <n v="178"/>
    <s v="Nein"/>
    <s v="Gomphus vulgatissimus"/>
    <n v="5332"/>
    <n v="0.8"/>
    <n v="3"/>
    <n v="2.4000000000000004"/>
  </r>
  <r>
    <x v="291"/>
    <s v="KiW1"/>
    <n v="2013"/>
    <n v="6"/>
    <n v="27"/>
    <d v="2013-06-27T00:00:00"/>
    <n v="178"/>
    <s v="Nein"/>
    <s v="Ophiogomphus cecilia"/>
    <n v="8175"/>
    <n v="0.8"/>
    <n v="3"/>
    <n v="2.4000000000000004"/>
  </r>
  <r>
    <x v="165"/>
    <s v="KiW1"/>
    <n v="2014"/>
    <n v="6"/>
    <n v="10"/>
    <d v="2014-06-10T00:00:00"/>
    <n v="161"/>
    <s v="Nein"/>
    <s v="Erpobdella nigricollis"/>
    <n v="5158"/>
    <n v="0.8"/>
    <n v="3"/>
    <n v="2.4000000000000004"/>
  </r>
  <r>
    <x v="219"/>
    <s v="KiW1"/>
    <n v="2015"/>
    <n v="3"/>
    <n v="17"/>
    <d v="2015-03-17T00:00:00"/>
    <n v="76"/>
    <s v="Nein"/>
    <s v="Asellus aquaticus"/>
    <n v="8691"/>
    <n v="1.6"/>
    <n v="1.5"/>
    <n v="2.4000000000000004"/>
  </r>
  <r>
    <x v="166"/>
    <s v="KiW1"/>
    <n v="2015"/>
    <n v="7"/>
    <n v="2"/>
    <d v="2015-07-02T00:00:00"/>
    <n v="183"/>
    <s v="Nein"/>
    <s v="Erpobdella octoculata"/>
    <n v="5159"/>
    <n v="0.8"/>
    <n v="3"/>
    <n v="2.4000000000000004"/>
  </r>
  <r>
    <x v="166"/>
    <s v="KiW1"/>
    <n v="2015"/>
    <n v="7"/>
    <n v="2"/>
    <d v="2015-07-02T00:00:00"/>
    <n v="183"/>
    <s v="Nein"/>
    <s v="Gomphus vulgatissimus"/>
    <n v="5332"/>
    <n v="0.8"/>
    <n v="3"/>
    <n v="2.4000000000000004"/>
  </r>
  <r>
    <x v="167"/>
    <s v="KiW1"/>
    <n v="2016"/>
    <n v="4"/>
    <n v="25"/>
    <d v="2016-04-25T00:00:00"/>
    <n v="116"/>
    <s v="Nein"/>
    <s v="Asellus aquaticus"/>
    <n v="8691"/>
    <n v="1.6"/>
    <n v="1.5"/>
    <n v="2.4000000000000004"/>
  </r>
  <r>
    <x v="167"/>
    <s v="KiW1"/>
    <n v="2016"/>
    <n v="4"/>
    <n v="25"/>
    <d v="2016-04-25T00:00:00"/>
    <n v="116"/>
    <s v="Nein"/>
    <s v="Hemiclepsis marginata"/>
    <n v="5444"/>
    <n v="1.6"/>
    <n v="1.5"/>
    <n v="2.4000000000000004"/>
  </r>
  <r>
    <x v="240"/>
    <s v="KiW1"/>
    <n v="2017"/>
    <n v="3"/>
    <n v="28"/>
    <d v="2017-03-28T00:00:00"/>
    <n v="87"/>
    <s v="Nein"/>
    <s v="Halesus digitatus/radiatus/tesselatus"/>
    <n v="13125"/>
    <n v="0.8"/>
    <n v="3"/>
    <n v="2.4000000000000004"/>
  </r>
  <r>
    <x v="103"/>
    <s v="KiW1"/>
    <n v="2017"/>
    <n v="6"/>
    <n v="7"/>
    <d v="2017-06-07T00:00:00"/>
    <n v="158"/>
    <s v="Nein"/>
    <s v="Erpobdella nigricollis"/>
    <n v="5158"/>
    <n v="0.8"/>
    <n v="3"/>
    <n v="2.4000000000000004"/>
  </r>
  <r>
    <x v="220"/>
    <s v="KiW1"/>
    <n v="2018"/>
    <n v="3"/>
    <n v="9"/>
    <d v="2018-03-09T00:00:00"/>
    <n v="68"/>
    <s v="Nein"/>
    <s v="Erpobdella vilnensis"/>
    <n v="5157"/>
    <n v="0.8"/>
    <n v="3"/>
    <n v="2.4000000000000004"/>
  </r>
  <r>
    <x v="2"/>
    <s v="KiW1"/>
    <n v="2019"/>
    <n v="4"/>
    <n v="1"/>
    <d v="2019-04-01T00:00:00"/>
    <n v="91"/>
    <s v="Nein"/>
    <s v="Gomphus vulgatissimus"/>
    <n v="5332"/>
    <n v="0.8"/>
    <n v="3"/>
    <n v="2.4000000000000004"/>
  </r>
  <r>
    <x v="194"/>
    <s v="KiW1"/>
    <n v="2019"/>
    <n v="6"/>
    <n v="28"/>
    <d v="2019-06-28T00:00:00"/>
    <n v="179"/>
    <s v="Nein"/>
    <s v="Erpobdella octoculata"/>
    <n v="5159"/>
    <n v="0.8"/>
    <n v="3"/>
    <n v="2.4000000000000004"/>
  </r>
  <r>
    <x v="194"/>
    <s v="KiW1"/>
    <n v="2019"/>
    <n v="6"/>
    <n v="28"/>
    <d v="2019-06-28T00:00:00"/>
    <n v="179"/>
    <s v="Nein"/>
    <s v="Erpobdellidae Gen. sp."/>
    <n v="5162"/>
    <n v="0.8"/>
    <n v="3"/>
    <n v="2.4000000000000004"/>
  </r>
  <r>
    <x v="170"/>
    <s v="KiW2"/>
    <n v="2010"/>
    <n v="6"/>
    <n v="25"/>
    <d v="2010-06-25T00:00:00"/>
    <n v="176"/>
    <s v="Nein"/>
    <s v="Ephemera danica"/>
    <n v="5124"/>
    <n v="0.8"/>
    <n v="3"/>
    <n v="2.4000000000000004"/>
  </r>
  <r>
    <x v="296"/>
    <s v="KiW2"/>
    <n v="2011"/>
    <n v="7"/>
    <n v="5"/>
    <d v="2011-07-05T00:00:00"/>
    <n v="186"/>
    <s v="Nein"/>
    <s v="Erpobdella sp."/>
    <n v="5160"/>
    <n v="0.8"/>
    <n v="3"/>
    <n v="2.4000000000000004"/>
  </r>
  <r>
    <x v="171"/>
    <s v="KiW2"/>
    <n v="2012"/>
    <n v="6"/>
    <n v="28"/>
    <d v="2012-06-28T00:00:00"/>
    <n v="180"/>
    <s v="Nein"/>
    <s v="Viviparus viviparus"/>
    <n v="7158"/>
    <n v="0.8"/>
    <n v="3"/>
    <n v="2.4000000000000004"/>
  </r>
  <r>
    <x v="77"/>
    <s v="KiW2"/>
    <n v="2013"/>
    <n v="7"/>
    <n v="2"/>
    <d v="2013-07-02T00:00:00"/>
    <n v="183"/>
    <s v="Nein"/>
    <s v="Gomphus vulgatissimus"/>
    <n v="5332"/>
    <n v="0.8"/>
    <n v="3"/>
    <n v="2.4000000000000004"/>
  </r>
  <r>
    <x v="242"/>
    <s v="KiW2"/>
    <n v="2018"/>
    <n v="6"/>
    <n v="5"/>
    <d v="2018-06-05T00:00:00"/>
    <n v="156"/>
    <s v="Nein"/>
    <s v="Erpobdella nigricollis"/>
    <n v="5158"/>
    <n v="0.8"/>
    <n v="3"/>
    <n v="2.4000000000000004"/>
  </r>
  <r>
    <x v="175"/>
    <s v="KiW3"/>
    <n v="2011"/>
    <n v="7"/>
    <n v="12"/>
    <d v="2011-07-12T00:00:00"/>
    <n v="193"/>
    <s v="Nein"/>
    <s v="Ephemera danica"/>
    <n v="5124"/>
    <n v="0.8"/>
    <n v="3"/>
    <n v="2.4000000000000004"/>
  </r>
  <r>
    <x v="108"/>
    <s v="KiW3"/>
    <n v="2013"/>
    <n v="7"/>
    <n v="8"/>
    <d v="2013-07-08T00:00:00"/>
    <n v="189"/>
    <s v="Nein"/>
    <s v="Erpobdella sp."/>
    <n v="5160"/>
    <n v="0.8"/>
    <n v="3"/>
    <n v="2.4000000000000004"/>
  </r>
  <r>
    <x v="222"/>
    <s v="KiW3"/>
    <n v="2014"/>
    <n v="6"/>
    <n v="11"/>
    <d v="2014-06-11T00:00:00"/>
    <n v="162"/>
    <s v="Nein"/>
    <s v="Asellus aquaticus"/>
    <n v="8691"/>
    <n v="1.6"/>
    <n v="1.5"/>
    <n v="2.4000000000000004"/>
  </r>
  <r>
    <x v="222"/>
    <s v="KiW3"/>
    <n v="2014"/>
    <n v="6"/>
    <n v="11"/>
    <d v="2014-06-11T00:00:00"/>
    <n v="162"/>
    <s v="Nein"/>
    <s v="Heptagenia sp."/>
    <n v="5456"/>
    <n v="1.6"/>
    <n v="1.5"/>
    <n v="2.4000000000000004"/>
  </r>
  <r>
    <x v="222"/>
    <s v="KiW3"/>
    <n v="2014"/>
    <n v="6"/>
    <n v="11"/>
    <d v="2014-06-11T00:00:00"/>
    <n v="162"/>
    <s v="Nein"/>
    <s v="Ephemera danica"/>
    <n v="5124"/>
    <n v="0.8"/>
    <n v="3"/>
    <n v="2.4000000000000004"/>
  </r>
  <r>
    <x v="222"/>
    <s v="KiW3"/>
    <n v="2014"/>
    <n v="6"/>
    <n v="11"/>
    <d v="2014-06-11T00:00:00"/>
    <n v="162"/>
    <s v="Nein"/>
    <s v="Erpobdella nigricollis"/>
    <n v="5158"/>
    <n v="0.8"/>
    <n v="3"/>
    <n v="2.4000000000000004"/>
  </r>
  <r>
    <x v="222"/>
    <s v="KiW3"/>
    <n v="2014"/>
    <n v="6"/>
    <n v="11"/>
    <d v="2014-06-11T00:00:00"/>
    <n v="162"/>
    <s v="Nein"/>
    <s v="Erpobdella octoculata"/>
    <n v="5159"/>
    <n v="0.8"/>
    <n v="3"/>
    <n v="2.4000000000000004"/>
  </r>
  <r>
    <x v="273"/>
    <s v="KiW4"/>
    <n v="2010"/>
    <n v="6"/>
    <n v="23"/>
    <d v="2010-06-23T00:00:00"/>
    <n v="174"/>
    <s v="Nein"/>
    <s v="Ephemera danica"/>
    <n v="5124"/>
    <n v="0.8"/>
    <n v="3"/>
    <n v="2.4000000000000004"/>
  </r>
  <r>
    <x v="176"/>
    <s v="KiW4"/>
    <n v="2011"/>
    <n v="7"/>
    <n v="27"/>
    <d v="2011-07-27T00:00:00"/>
    <n v="208"/>
    <s v="Nein"/>
    <s v="Erpobdella octoculata"/>
    <n v="5159"/>
    <n v="0.8"/>
    <n v="3"/>
    <n v="2.4000000000000004"/>
  </r>
  <r>
    <x v="196"/>
    <s v="KiW4"/>
    <n v="2014"/>
    <n v="6"/>
    <n v="12"/>
    <d v="2014-06-12T00:00:00"/>
    <n v="163"/>
    <s v="Nein"/>
    <s v="Ephemera danica"/>
    <n v="5124"/>
    <n v="0.8"/>
    <n v="3"/>
    <n v="2.4000000000000004"/>
  </r>
  <r>
    <x v="284"/>
    <s v="KiW5"/>
    <n v="2010"/>
    <n v="6"/>
    <n v="23"/>
    <d v="2010-06-23T00:00:00"/>
    <n v="174"/>
    <s v="Nein"/>
    <s v="Ephemera danica"/>
    <n v="5124"/>
    <n v="0.8"/>
    <n v="3"/>
    <n v="2.4000000000000004"/>
  </r>
  <r>
    <x v="297"/>
    <s v="KiW5"/>
    <n v="2014"/>
    <n v="6"/>
    <n v="12"/>
    <d v="2014-06-12T00:00:00"/>
    <n v="163"/>
    <s v="Nein"/>
    <s v="Halesus digitatus/radiatus/tesselatus"/>
    <n v="13125"/>
    <n v="0.8"/>
    <n v="3"/>
    <n v="2.4000000000000004"/>
  </r>
  <r>
    <x v="189"/>
    <s v="KiW5"/>
    <n v="2015"/>
    <n v="7"/>
    <n v="1"/>
    <d v="2015-07-01T00:00:00"/>
    <n v="182"/>
    <s v="Nein"/>
    <s v="Erpobdella octoculata"/>
    <n v="5159"/>
    <n v="0.8"/>
    <n v="3"/>
    <n v="2.4000000000000004"/>
  </r>
  <r>
    <x v="279"/>
    <s v="KiW5"/>
    <n v="2019"/>
    <n v="6"/>
    <n v="17"/>
    <d v="2019-06-17T00:00:00"/>
    <n v="168"/>
    <s v="Nein"/>
    <s v="Atherix ibis"/>
    <n v="4363"/>
    <n v="0.8"/>
    <n v="3"/>
    <n v="2.4000000000000004"/>
  </r>
  <r>
    <x v="15"/>
    <s v="KiW6"/>
    <n v="2016"/>
    <n v="7"/>
    <n v="1"/>
    <d v="2016-07-01T00:00:00"/>
    <n v="183"/>
    <s v="Nein"/>
    <s v="Erpobdella vilnensis"/>
    <n v="5157"/>
    <n v="0.8"/>
    <n v="3"/>
    <n v="2.4000000000000004"/>
  </r>
  <r>
    <x v="15"/>
    <s v="KiW6"/>
    <n v="2016"/>
    <n v="7"/>
    <n v="1"/>
    <d v="2016-07-01T00:00:00"/>
    <n v="183"/>
    <s v="Nein"/>
    <s v="Theromyzon tessulatum"/>
    <n v="7034"/>
    <n v="0.8"/>
    <n v="3"/>
    <n v="2.4000000000000004"/>
  </r>
  <r>
    <x v="16"/>
    <s v="KiW7"/>
    <n v="2011"/>
    <n v="7"/>
    <n v="27"/>
    <d v="2011-07-27T00:00:00"/>
    <n v="208"/>
    <s v="Nein"/>
    <s v="Ephemera danica"/>
    <n v="5124"/>
    <n v="0.8"/>
    <n v="3"/>
    <n v="2.4000000000000004"/>
  </r>
  <r>
    <x v="35"/>
    <s v="KiW7"/>
    <n v="2012"/>
    <n v="7"/>
    <n v="5"/>
    <d v="2012-07-05T00:00:00"/>
    <n v="187"/>
    <s v="Nein"/>
    <s v="Heptagenia sp."/>
    <n v="5456"/>
    <n v="1.6"/>
    <n v="1.5"/>
    <n v="2.4000000000000004"/>
  </r>
  <r>
    <x v="105"/>
    <s v="KiW7"/>
    <n v="2018"/>
    <n v="6"/>
    <n v="6"/>
    <d v="2018-06-06T00:00:00"/>
    <n v="157"/>
    <s v="Nein"/>
    <s v="Atherix ibis"/>
    <n v="4363"/>
    <n v="0.8"/>
    <n v="3"/>
    <n v="2.4000000000000004"/>
  </r>
  <r>
    <x v="251"/>
    <s v="KiW7"/>
    <n v="2019"/>
    <n v="6"/>
    <n v="14"/>
    <d v="2019-06-14T00:00:00"/>
    <n v="165"/>
    <s v="Nein"/>
    <s v="Atherix ibis"/>
    <n v="4363"/>
    <n v="0.8"/>
    <n v="3"/>
    <n v="2.4000000000000004"/>
  </r>
  <r>
    <x v="20"/>
    <s v="Auba"/>
    <n v="2007"/>
    <n v="3"/>
    <n v="11"/>
    <d v="2007-03-11T00:00:00"/>
    <n v="70"/>
    <s v="Nein"/>
    <s v="Limnius volckmari"/>
    <n v="18421"/>
    <n v="3.68"/>
    <n v="0.65625"/>
    <n v="2.415"/>
  </r>
  <r>
    <x v="20"/>
    <s v="Auba"/>
    <n v="2007"/>
    <n v="3"/>
    <n v="11"/>
    <d v="2007-03-11T00:00:00"/>
    <n v="70"/>
    <s v="Nein"/>
    <s v="Nemoura sp."/>
    <n v="6108"/>
    <n v="3.68"/>
    <n v="0.65625"/>
    <n v="2.415"/>
  </r>
  <r>
    <x v="32"/>
    <s v="KiS6"/>
    <n v="2014"/>
    <n v="6"/>
    <n v="16"/>
    <d v="2014-06-16T00:00:00"/>
    <n v="167"/>
    <s v="Nein"/>
    <s v="Polycentropodidae Gen. sp."/>
    <n v="8478"/>
    <n v="1.714286"/>
    <n v="1.41"/>
    <n v="2.41714326"/>
  </r>
  <r>
    <x v="165"/>
    <s v="KiW1"/>
    <n v="2014"/>
    <n v="6"/>
    <n v="10"/>
    <d v="2014-06-10T00:00:00"/>
    <n v="161"/>
    <s v="Nein"/>
    <s v="Psychomyia pusilla"/>
    <n v="6661"/>
    <n v="3.6923080000000001"/>
    <n v="0.65625"/>
    <n v="2.4230771250000003"/>
  </r>
  <r>
    <x v="124"/>
    <s v="KiO3"/>
    <n v="2017"/>
    <n v="3"/>
    <n v="28"/>
    <d v="2017-03-28T00:00:00"/>
    <n v="87"/>
    <s v="Nein"/>
    <s v="Dugesia gonocephala"/>
    <n v="5018"/>
    <n v="1.142857"/>
    <n v="2.125"/>
    <n v="2.4285711249999999"/>
  </r>
  <r>
    <x v="247"/>
    <s v="KiO3"/>
    <n v="2010"/>
    <n v="6"/>
    <n v="28"/>
    <d v="2010-06-28T00:00:00"/>
    <n v="179"/>
    <s v="Nein"/>
    <s v="Lepidostoma hirtum"/>
    <n v="5723"/>
    <n v="2.6"/>
    <n v="0.9375"/>
    <n v="2.4375"/>
  </r>
  <r>
    <x v="100"/>
    <s v="KiS6"/>
    <n v="2016"/>
    <n v="7"/>
    <n v="1"/>
    <d v="2016-07-01T00:00:00"/>
    <n v="183"/>
    <s v="Nein"/>
    <s v="Ancylus fluviatilis"/>
    <n v="4310"/>
    <n v="2.1818179999999998"/>
    <n v="1.125"/>
    <n v="2.4545452499999998"/>
  </r>
  <r>
    <x v="102"/>
    <s v="KiS7"/>
    <n v="2019"/>
    <n v="6"/>
    <n v="13"/>
    <d v="2019-06-13T00:00:00"/>
    <n v="164"/>
    <s v="Nein"/>
    <s v="Athripsodes sp."/>
    <n v="4371"/>
    <n v="2.1818179999999998"/>
    <n v="1.125"/>
    <n v="2.4545452499999998"/>
  </r>
  <r>
    <x v="102"/>
    <s v="KiS7"/>
    <n v="2019"/>
    <n v="6"/>
    <n v="13"/>
    <d v="2019-06-13T00:00:00"/>
    <n v="164"/>
    <s v="Nein"/>
    <s v="Oulimnius tuberculatus"/>
    <n v="18629"/>
    <n v="6.5454549999999996"/>
    <n v="0.375"/>
    <n v="2.4545456249999997"/>
  </r>
  <r>
    <x v="202"/>
    <s v="Bieb"/>
    <n v="2009"/>
    <n v="6"/>
    <n v="23"/>
    <d v="2009-06-23T00:00:00"/>
    <n v="174"/>
    <s v="Nein"/>
    <s v="Baetis rhodani"/>
    <n v="4415"/>
    <n v="2.618182"/>
    <n v="0.9375"/>
    <n v="2.4545456250000002"/>
  </r>
  <r>
    <x v="202"/>
    <s v="Bieb"/>
    <n v="2009"/>
    <n v="6"/>
    <n v="23"/>
    <d v="2009-06-23T00:00:00"/>
    <n v="174"/>
    <s v="Nein"/>
    <s v="Lepidostoma basale"/>
    <n v="5713"/>
    <n v="2.618182"/>
    <n v="0.9375"/>
    <n v="2.4545456250000002"/>
  </r>
  <r>
    <x v="202"/>
    <s v="Bieb"/>
    <n v="2009"/>
    <n v="6"/>
    <n v="23"/>
    <d v="2009-06-23T00:00:00"/>
    <n v="174"/>
    <s v="Nein"/>
    <s v="Silo piceus"/>
    <n v="6835"/>
    <n v="2.618182"/>
    <n v="0.9375"/>
    <n v="2.4545456250000002"/>
  </r>
  <r>
    <x v="40"/>
    <s v="Bieb"/>
    <n v="2006"/>
    <n v="7"/>
    <n v="13"/>
    <d v="2006-07-13T00:00:00"/>
    <n v="194"/>
    <s v="Nein"/>
    <s v="Pisidium sp."/>
    <n v="6425"/>
    <n v="3.6"/>
    <n v="0.6875"/>
    <n v="2.4750000000000001"/>
  </r>
  <r>
    <x v="71"/>
    <s v="KiO3"/>
    <n v="2015"/>
    <n v="3"/>
    <n v="17"/>
    <d v="2015-03-17T00:00:00"/>
    <n v="76"/>
    <s v="Nein"/>
    <s v="Aphelocheirus aestivalis"/>
    <n v="4335"/>
    <n v="2.2117650000000002"/>
    <n v="1.125"/>
    <n v="2.4882356250000002"/>
  </r>
  <r>
    <x v="140"/>
    <s v="KiO3"/>
    <n v="2007"/>
    <n v="7"/>
    <n v="20"/>
    <d v="2007-07-20T00:00:00"/>
    <n v="201"/>
    <s v="Nein"/>
    <s v="Ancylus fluviatilis"/>
    <n v="4310"/>
    <n v="2.2153849999999999"/>
    <n v="1.125"/>
    <n v="2.4923081250000001"/>
  </r>
  <r>
    <x v="288"/>
    <s v="KiW5"/>
    <n v="2012"/>
    <n v="6"/>
    <n v="27"/>
    <d v="2012-06-27T00:00:00"/>
    <n v="179"/>
    <s v="Nein"/>
    <s v="Athripsodes albifrons"/>
    <n v="4366"/>
    <n v="2.2153849999999999"/>
    <n v="1.125"/>
    <n v="2.4923081250000001"/>
  </r>
  <r>
    <x v="72"/>
    <s v="Bieb"/>
    <n v="2001"/>
    <n v="4"/>
    <n v="26"/>
    <d v="2001-04-26T00:00:00"/>
    <n v="116"/>
    <s v="Nein"/>
    <s v="Hydraena gracilis"/>
    <n v="18064"/>
    <n v="8"/>
    <n v="0.3125"/>
    <n v="2.5"/>
  </r>
  <r>
    <x v="205"/>
    <s v="Bieb"/>
    <n v="2018"/>
    <n v="6"/>
    <n v="15"/>
    <d v="2018-06-15T00:00:00"/>
    <n v="166"/>
    <s v="Nein"/>
    <s v="Hydraena gracilis"/>
    <n v="18064"/>
    <n v="8"/>
    <n v="0.3125"/>
    <n v="2.5"/>
  </r>
  <r>
    <x v="275"/>
    <s v="Auba"/>
    <n v="2016"/>
    <n v="4"/>
    <n v="11"/>
    <d v="2016-04-11T00:00:00"/>
    <n v="102"/>
    <s v="Nein"/>
    <s v="Baetis vernus"/>
    <n v="4427"/>
    <n v="2.6666669999999999"/>
    <n v="0.9375"/>
    <n v="2.5000003125000001"/>
  </r>
  <r>
    <x v="275"/>
    <s v="Auba"/>
    <n v="2016"/>
    <n v="4"/>
    <n v="11"/>
    <d v="2016-04-11T00:00:00"/>
    <n v="102"/>
    <s v="Nein"/>
    <s v="Lype sp."/>
    <n v="8847"/>
    <n v="2.6666669999999999"/>
    <n v="0.9375"/>
    <n v="2.5000003125000001"/>
  </r>
  <r>
    <x v="275"/>
    <s v="Auba"/>
    <n v="2016"/>
    <n v="4"/>
    <n v="11"/>
    <d v="2016-04-11T00:00:00"/>
    <n v="102"/>
    <s v="Nein"/>
    <s v="Orectochilus villosus"/>
    <n v="18613"/>
    <n v="2.6666669999999999"/>
    <n v="0.9375"/>
    <n v="2.5000003125000001"/>
  </r>
  <r>
    <x v="275"/>
    <s v="Auba"/>
    <n v="2016"/>
    <n v="4"/>
    <n v="11"/>
    <d v="2016-04-11T00:00:00"/>
    <n v="102"/>
    <s v="Nein"/>
    <s v="Silo piceus"/>
    <n v="6835"/>
    <n v="2.6666669999999999"/>
    <n v="0.9375"/>
    <n v="2.5000003125000001"/>
  </r>
  <r>
    <x v="258"/>
    <s v="KiO1"/>
    <n v="2014"/>
    <n v="6"/>
    <n v="11"/>
    <d v="2014-06-11T00:00:00"/>
    <n v="162"/>
    <s v="Nein"/>
    <s v="Bithynia tentaculata"/>
    <n v="4462"/>
    <n v="2.6666669999999999"/>
    <n v="0.9375"/>
    <n v="2.5000003125000001"/>
  </r>
  <r>
    <x v="258"/>
    <s v="KiO1"/>
    <n v="2014"/>
    <n v="6"/>
    <n v="11"/>
    <d v="2014-06-11T00:00:00"/>
    <n v="162"/>
    <s v="Nein"/>
    <s v="Mystacides longicornis/nigra"/>
    <n v="13048"/>
    <n v="2.6666669999999999"/>
    <n v="0.9375"/>
    <n v="2.5000003125000001"/>
  </r>
  <r>
    <x v="37"/>
    <s v="KiS5"/>
    <n v="2018"/>
    <n v="6"/>
    <n v="6"/>
    <d v="2018-06-06T00:00:00"/>
    <n v="157"/>
    <s v="Nein"/>
    <s v="Baetidae Gen. sp."/>
    <n v="4380"/>
    <n v="2.6666669999999999"/>
    <n v="0.9375"/>
    <n v="2.5000003125000001"/>
  </r>
  <r>
    <x v="37"/>
    <s v="KiS5"/>
    <n v="2018"/>
    <n v="6"/>
    <n v="6"/>
    <d v="2018-06-06T00:00:00"/>
    <n v="157"/>
    <s v="Nein"/>
    <s v="Baetis rhodani"/>
    <n v="4415"/>
    <n v="2.6666669999999999"/>
    <n v="0.9375"/>
    <n v="2.5000003125000001"/>
  </r>
  <r>
    <x v="203"/>
    <s v="Auba"/>
    <n v="2012"/>
    <n v="3"/>
    <n v="19"/>
    <d v="2012-03-19T00:00:00"/>
    <n v="79"/>
    <s v="Nein"/>
    <s v="Hydropsyche saxonica"/>
    <n v="5602"/>
    <n v="1.5157890000000001"/>
    <n v="1.65"/>
    <n v="2.5010518500000001"/>
  </r>
  <r>
    <x v="206"/>
    <s v="Auba"/>
    <n v="2019"/>
    <n v="4"/>
    <n v="2"/>
    <d v="2019-04-02T00:00:00"/>
    <n v="92"/>
    <s v="Ja"/>
    <s v="Calopteryx virgo"/>
    <n v="4532"/>
    <n v="0.76190500000000005"/>
    <n v="3.3"/>
    <n v="2.5142864999999999"/>
  </r>
  <r>
    <x v="116"/>
    <s v="KiO2"/>
    <n v="2015"/>
    <n v="7"/>
    <n v="3"/>
    <d v="2015-07-03T00:00:00"/>
    <n v="184"/>
    <s v="Ja"/>
    <s v="Calopteryx splendens"/>
    <n v="4530"/>
    <n v="0.76190500000000005"/>
    <n v="3.3"/>
    <n v="2.5142864999999999"/>
  </r>
  <r>
    <x v="80"/>
    <s v="KiO2"/>
    <n v="2017"/>
    <n v="6"/>
    <n v="2"/>
    <d v="2017-06-02T00:00:00"/>
    <n v="153"/>
    <s v="Ja"/>
    <s v="Calopteryx sp."/>
    <n v="4531"/>
    <n v="0.76190500000000005"/>
    <n v="3.3"/>
    <n v="2.5142864999999999"/>
  </r>
  <r>
    <x v="39"/>
    <s v="KiO3"/>
    <n v="2009"/>
    <n v="4"/>
    <n v="9"/>
    <d v="2009-04-09T00:00:00"/>
    <n v="99"/>
    <s v="Ja"/>
    <s v="Hydropsyche sp."/>
    <n v="5605"/>
    <n v="1.5238100000000001"/>
    <n v="1.65"/>
    <n v="2.5142864999999999"/>
  </r>
  <r>
    <x v="266"/>
    <s v="KiO5"/>
    <n v="2015"/>
    <n v="6"/>
    <n v="30"/>
    <d v="2015-06-30T00:00:00"/>
    <n v="181"/>
    <s v="Ja"/>
    <s v="Calopteryx splendens"/>
    <n v="4530"/>
    <n v="0.76190500000000005"/>
    <n v="3.3"/>
    <n v="2.5142864999999999"/>
  </r>
  <r>
    <x v="117"/>
    <s v="KiS1"/>
    <n v="2017"/>
    <n v="6"/>
    <n v="1"/>
    <d v="2017-06-01T00:00:00"/>
    <n v="152"/>
    <s v="Ja"/>
    <s v="Calopteryx sp."/>
    <n v="4531"/>
    <n v="0.76190500000000005"/>
    <n v="3.3"/>
    <n v="2.5142864999999999"/>
  </r>
  <r>
    <x v="118"/>
    <s v="KiS4"/>
    <n v="2017"/>
    <n v="6"/>
    <n v="1"/>
    <d v="2017-06-01T00:00:00"/>
    <n v="152"/>
    <s v="Ja"/>
    <s v="Calopteryx virgo"/>
    <n v="4532"/>
    <n v="0.76190500000000005"/>
    <n v="3.3"/>
    <n v="2.5142864999999999"/>
  </r>
  <r>
    <x v="197"/>
    <s v="KiW3"/>
    <n v="2017"/>
    <n v="6"/>
    <n v="1"/>
    <d v="2017-06-01T00:00:00"/>
    <n v="152"/>
    <s v="Ja"/>
    <s v="Calopteryx splendens"/>
    <n v="4530"/>
    <n v="0.76190500000000005"/>
    <n v="3.3"/>
    <n v="2.5142864999999999"/>
  </r>
  <r>
    <x v="113"/>
    <s v="KiW7"/>
    <n v="2017"/>
    <n v="6"/>
    <n v="9"/>
    <d v="2017-06-09T00:00:00"/>
    <n v="160"/>
    <s v="Ja"/>
    <s v="Calopteryx splendens"/>
    <n v="4530"/>
    <n v="0.76190500000000005"/>
    <n v="3.3"/>
    <n v="2.5142864999999999"/>
  </r>
  <r>
    <x v="127"/>
    <s v="Auba"/>
    <n v="2007"/>
    <n v="7"/>
    <n v="12"/>
    <d v="2007-07-12T00:00:00"/>
    <n v="193"/>
    <s v="Nein"/>
    <s v="Sialis fuliginosa"/>
    <n v="6821"/>
    <n v="1.2"/>
    <n v="2.1"/>
    <n v="2.52"/>
  </r>
  <r>
    <x v="106"/>
    <s v="Auba"/>
    <n v="2015"/>
    <n v="3"/>
    <n v="10"/>
    <d v="2015-03-10T00:00:00"/>
    <n v="69"/>
    <s v="Nein"/>
    <s v="Micrasema minimum"/>
    <n v="5984"/>
    <n v="3.84"/>
    <n v="0.65625"/>
    <n v="2.52"/>
  </r>
  <r>
    <x v="138"/>
    <s v="KiO2"/>
    <n v="2014"/>
    <n v="6"/>
    <n v="12"/>
    <d v="2014-06-12T00:00:00"/>
    <n v="163"/>
    <s v="Nein"/>
    <s v="Potamopyrgus antipodarum"/>
    <n v="8251"/>
    <n v="4.8"/>
    <n v="0.52500000000000002"/>
    <n v="2.52"/>
  </r>
  <r>
    <x v="271"/>
    <s v="KiO3"/>
    <n v="2015"/>
    <n v="7"/>
    <n v="1"/>
    <d v="2015-07-01T00:00:00"/>
    <n v="182"/>
    <s v="Nein"/>
    <s v="Potamopyrgus antipodarum"/>
    <n v="8251"/>
    <n v="4.8"/>
    <n v="0.52500000000000002"/>
    <n v="2.52"/>
  </r>
  <r>
    <x v="270"/>
    <s v="KiO4"/>
    <n v="2015"/>
    <n v="6"/>
    <n v="30"/>
    <d v="2015-06-30T00:00:00"/>
    <n v="181"/>
    <s v="Nein"/>
    <s v="Potamopyrgus antipodarum"/>
    <n v="8251"/>
    <n v="4.8"/>
    <n v="0.52500000000000002"/>
    <n v="2.52"/>
  </r>
  <r>
    <x v="54"/>
    <s v="KiO6"/>
    <n v="2012"/>
    <n v="7"/>
    <n v="9"/>
    <d v="2012-07-09T00:00:00"/>
    <n v="191"/>
    <s v="Nein"/>
    <s v="Potamopyrgus antipodarum"/>
    <n v="8251"/>
    <n v="4.8"/>
    <n v="0.52500000000000002"/>
    <n v="2.52"/>
  </r>
  <r>
    <x v="58"/>
    <s v="KiW1"/>
    <n v="2011"/>
    <n v="4"/>
    <n v="20"/>
    <d v="2011-04-20T00:00:00"/>
    <n v="110"/>
    <s v="Nein"/>
    <s v="Psychomyia pusilla"/>
    <n v="6661"/>
    <n v="3.84"/>
    <n v="0.65625"/>
    <n v="2.52"/>
  </r>
  <r>
    <x v="103"/>
    <s v="KiW1"/>
    <n v="2017"/>
    <n v="6"/>
    <n v="7"/>
    <d v="2017-06-07T00:00:00"/>
    <n v="158"/>
    <s v="Nein"/>
    <s v="Potamopyrgus antipodarum"/>
    <n v="8251"/>
    <n v="4.8"/>
    <n v="0.52500000000000002"/>
    <n v="2.52"/>
  </r>
  <r>
    <x v="220"/>
    <s v="KiW1"/>
    <n v="2018"/>
    <n v="3"/>
    <n v="9"/>
    <d v="2018-03-09T00:00:00"/>
    <n v="68"/>
    <s v="Nein"/>
    <s v="Potamopyrgus antipodarum"/>
    <n v="8251"/>
    <n v="4.8"/>
    <n v="0.52500000000000002"/>
    <n v="2.52"/>
  </r>
  <r>
    <x v="242"/>
    <s v="KiW2"/>
    <n v="2018"/>
    <n v="6"/>
    <n v="5"/>
    <d v="2018-06-05T00:00:00"/>
    <n v="156"/>
    <s v="Nein"/>
    <s v="Potamopyrgus antipodarum"/>
    <n v="8251"/>
    <n v="4.8"/>
    <n v="0.52500000000000002"/>
    <n v="2.52"/>
  </r>
  <r>
    <x v="263"/>
    <s v="KiW6"/>
    <n v="2012"/>
    <n v="7"/>
    <n v="5"/>
    <d v="2012-07-05T00:00:00"/>
    <n v="187"/>
    <s v="Nein"/>
    <s v="Potamopyrgus antipodarum"/>
    <n v="8251"/>
    <n v="4.8"/>
    <n v="0.52500000000000002"/>
    <n v="2.52"/>
  </r>
  <r>
    <x v="16"/>
    <s v="KiW7"/>
    <n v="2011"/>
    <n v="7"/>
    <n v="27"/>
    <d v="2011-07-27T00:00:00"/>
    <n v="208"/>
    <s v="Nein"/>
    <s v="Polycentropus flavomaculatus ssp."/>
    <n v="21659"/>
    <n v="1.92"/>
    <n v="1.3125"/>
    <n v="2.52"/>
  </r>
  <r>
    <x v="19"/>
    <s v="KiS6"/>
    <n v="2015"/>
    <n v="6"/>
    <n v="26"/>
    <d v="2015-06-26T00:00:00"/>
    <n v="177"/>
    <s v="Ja"/>
    <s v="Leuctra sp."/>
    <n v="5790"/>
    <n v="2.689076"/>
    <n v="0.9375"/>
    <n v="2.52100875"/>
  </r>
  <r>
    <x v="110"/>
    <s v="Bieb"/>
    <n v="2012"/>
    <n v="3"/>
    <n v="19"/>
    <d v="2012-03-19T00:00:00"/>
    <n v="79"/>
    <s v="Nein"/>
    <s v="Torleya major"/>
    <n v="7083"/>
    <n v="3.3882349999999999"/>
    <n v="0.75"/>
    <n v="2.5411762499999999"/>
  </r>
  <r>
    <x v="147"/>
    <s v="KiO5"/>
    <n v="2019"/>
    <n v="6"/>
    <n v="17"/>
    <d v="2019-06-17T00:00:00"/>
    <n v="168"/>
    <s v="Nein"/>
    <s v="Dugesia sp."/>
    <n v="5021"/>
    <n v="1.2"/>
    <n v="2.125"/>
    <n v="2.5499999999999998"/>
  </r>
  <r>
    <x v="183"/>
    <s v="KiO6"/>
    <n v="2011"/>
    <n v="7"/>
    <n v="26"/>
    <d v="2011-07-26T00:00:00"/>
    <n v="207"/>
    <s v="Nein"/>
    <s v="Dugesia sp."/>
    <n v="5021"/>
    <n v="1.2"/>
    <n v="2.125"/>
    <n v="2.5499999999999998"/>
  </r>
  <r>
    <x v="115"/>
    <s v="Bieb"/>
    <n v="2009"/>
    <n v="4"/>
    <n v="8"/>
    <d v="2009-04-08T00:00:00"/>
    <n v="98"/>
    <s v="Ja"/>
    <s v="Protonemura sp."/>
    <n v="6616"/>
    <n v="2.721088"/>
    <n v="0.9375"/>
    <n v="2.5510199999999998"/>
  </r>
  <r>
    <x v="200"/>
    <s v="Bieb"/>
    <n v="2008"/>
    <n v="6"/>
    <n v="23"/>
    <d v="2008-06-23T00:00:00"/>
    <n v="175"/>
    <s v="Ja"/>
    <s v="Athripsodes sp."/>
    <n v="4371"/>
    <n v="2.285714"/>
    <n v="1.125"/>
    <n v="2.5714282499999999"/>
  </r>
  <r>
    <x v="249"/>
    <s v="KiO2"/>
    <n v="2013"/>
    <n v="7"/>
    <n v="8"/>
    <d v="2013-07-08T00:00:00"/>
    <n v="189"/>
    <s v="Nein"/>
    <s v="Psychodidae Gen. sp."/>
    <n v="8753"/>
    <n v="3.4285709999999998"/>
    <n v="0.75"/>
    <n v="2.5714282499999999"/>
  </r>
  <r>
    <x v="268"/>
    <s v="KiO3"/>
    <n v="2016"/>
    <n v="4"/>
    <n v="25"/>
    <d v="2016-04-25T00:00:00"/>
    <n v="116"/>
    <s v="Nein"/>
    <s v="Serratella ignita"/>
    <n v="5131"/>
    <n v="3.4285709999999998"/>
    <n v="0.75"/>
    <n v="2.5714282499999999"/>
  </r>
  <r>
    <x v="282"/>
    <s v="KiS1"/>
    <n v="2016"/>
    <n v="7"/>
    <n v="13"/>
    <d v="2016-07-13T00:00:00"/>
    <n v="195"/>
    <s v="Nein"/>
    <s v="Corophium sp."/>
    <n v="4750"/>
    <n v="3.4285709999999998"/>
    <n v="0.75"/>
    <n v="2.5714282499999999"/>
  </r>
  <r>
    <x v="85"/>
    <s v="KiS3"/>
    <n v="2014"/>
    <n v="6"/>
    <n v="11"/>
    <d v="2014-06-11T00:00:00"/>
    <n v="162"/>
    <s v="Nein"/>
    <s v="Serratella ignita"/>
    <n v="5131"/>
    <n v="3.4285709999999998"/>
    <n v="0.75"/>
    <n v="2.5714282499999999"/>
  </r>
  <r>
    <x v="172"/>
    <s v="KiW2"/>
    <n v="2014"/>
    <n v="6"/>
    <n v="10"/>
    <d v="2014-06-10T00:00:00"/>
    <n v="161"/>
    <s v="Nein"/>
    <s v="Torleya major"/>
    <n v="7083"/>
    <n v="3.4285709999999998"/>
    <n v="0.75"/>
    <n v="2.5714282499999999"/>
  </r>
  <r>
    <x v="120"/>
    <s v="KiW3"/>
    <n v="2015"/>
    <n v="6"/>
    <n v="17"/>
    <d v="2015-06-17T00:00:00"/>
    <n v="168"/>
    <s v="Ja"/>
    <s v="Aphelocheirus aestivalis"/>
    <n v="4335"/>
    <n v="2.285714"/>
    <n v="1.125"/>
    <n v="2.5714282499999999"/>
  </r>
  <r>
    <x v="245"/>
    <s v="KiW6"/>
    <n v="2014"/>
    <n v="6"/>
    <n v="16"/>
    <d v="2014-06-16T00:00:00"/>
    <n v="167"/>
    <s v="Nein"/>
    <s v="Ephemerellidae Gen. sp."/>
    <n v="8408"/>
    <n v="3.4285709999999998"/>
    <n v="0.75"/>
    <n v="2.5714282499999999"/>
  </r>
  <r>
    <x v="115"/>
    <s v="Bieb"/>
    <n v="2009"/>
    <n v="4"/>
    <n v="8"/>
    <d v="2009-04-08T00:00:00"/>
    <n v="98"/>
    <s v="Ja"/>
    <s v="Limnius volckmari"/>
    <n v="18421"/>
    <n v="3.9183669999999999"/>
    <n v="0.65625"/>
    <n v="2.5714283437500001"/>
  </r>
  <r>
    <x v="229"/>
    <s v="KiW1"/>
    <n v="2008"/>
    <n v="6"/>
    <n v="11"/>
    <d v="2008-06-11T00:00:00"/>
    <n v="163"/>
    <s v="Ja"/>
    <s v="Baetis rhodani"/>
    <n v="4415"/>
    <n v="2.7428569999999999"/>
    <n v="0.9375"/>
    <n v="2.5714284374999998"/>
  </r>
  <r>
    <x v="153"/>
    <s v="KiS2"/>
    <n v="2015"/>
    <n v="6"/>
    <n v="16"/>
    <d v="2015-06-16T00:00:00"/>
    <n v="167"/>
    <s v="Nein"/>
    <s v="Psychomyiidae Gen. Sp."/>
    <n v="6663"/>
    <n v="3"/>
    <n v="0.85714285700000004"/>
    <n v="2.5714285710000002"/>
  </r>
  <r>
    <x v="225"/>
    <s v="Bieb"/>
    <n v="2015"/>
    <n v="3"/>
    <n v="25"/>
    <d v="2015-03-25T00:00:00"/>
    <n v="84"/>
    <s v="Nein"/>
    <s v="Elmis aenea/maugetii/rietscheli/rioloides"/>
    <n v="20171"/>
    <n v="6.8571429999999998"/>
    <n v="0.375"/>
    <n v="2.5714286249999998"/>
  </r>
  <r>
    <x v="161"/>
    <s v="KiS6"/>
    <n v="2017"/>
    <n v="6"/>
    <n v="9"/>
    <d v="2017-06-09T00:00:00"/>
    <n v="160"/>
    <s v="Nein"/>
    <s v="Esolus parallelepipedus"/>
    <n v="17820"/>
    <n v="6.8571429999999998"/>
    <n v="0.375"/>
    <n v="2.5714286249999998"/>
  </r>
  <r>
    <x v="245"/>
    <s v="KiW6"/>
    <n v="2014"/>
    <n v="6"/>
    <n v="16"/>
    <d v="2014-06-16T00:00:00"/>
    <n v="167"/>
    <s v="Nein"/>
    <s v="Oulimnius tuberculatus"/>
    <n v="18629"/>
    <n v="6.8571429999999998"/>
    <n v="0.375"/>
    <n v="2.5714286249999998"/>
  </r>
  <r>
    <x v="114"/>
    <s v="Bieb"/>
    <n v="2008"/>
    <n v="4"/>
    <n v="24"/>
    <d v="2008-04-24T00:00:00"/>
    <n v="115"/>
    <s v="Ja"/>
    <s v="Ecdyonurus venosus-Gr."/>
    <n v="5059"/>
    <n v="1.714286"/>
    <n v="1.5"/>
    <n v="2.5714290000000002"/>
  </r>
  <r>
    <x v="268"/>
    <s v="KiO3"/>
    <n v="2016"/>
    <n v="4"/>
    <n v="25"/>
    <d v="2016-04-25T00:00:00"/>
    <n v="116"/>
    <s v="Nein"/>
    <s v="Heptagenia flava"/>
    <n v="5450"/>
    <n v="1.714286"/>
    <n v="1.5"/>
    <n v="2.5714290000000002"/>
  </r>
  <r>
    <x v="47"/>
    <s v="Auba"/>
    <n v="2005"/>
    <n v="6"/>
    <n v="6"/>
    <d v="2005-06-06T00:00:00"/>
    <n v="157"/>
    <s v="Nein"/>
    <s v="Rhyacophila tristis"/>
    <n v="6784"/>
    <n v="1.371429"/>
    <n v="1.875"/>
    <n v="2.5714293750000001"/>
  </r>
  <r>
    <x v="170"/>
    <s v="KiW2"/>
    <n v="2010"/>
    <n v="6"/>
    <n v="25"/>
    <d v="2010-06-25T00:00:00"/>
    <n v="176"/>
    <s v="Nein"/>
    <s v="Sphaerium corneum"/>
    <n v="6882"/>
    <n v="1.371429"/>
    <n v="1.875"/>
    <n v="2.5714293750000001"/>
  </r>
  <r>
    <x v="275"/>
    <s v="Auba"/>
    <n v="2016"/>
    <n v="4"/>
    <n v="11"/>
    <d v="2016-04-11T00:00:00"/>
    <n v="102"/>
    <s v="Nein"/>
    <s v="Torleya major"/>
    <n v="7083"/>
    <n v="3.4666670000000002"/>
    <n v="0.75"/>
    <n v="2.6000002499999999"/>
  </r>
  <r>
    <x v="199"/>
    <s v="KiS1"/>
    <n v="2019"/>
    <n v="6"/>
    <n v="27"/>
    <d v="2019-06-27T00:00:00"/>
    <n v="178"/>
    <s v="Nein"/>
    <s v="Pisidium sp."/>
    <n v="6425"/>
    <n v="3.7894739999999998"/>
    <n v="0.6875"/>
    <n v="2.6052633749999998"/>
  </r>
  <r>
    <x v="125"/>
    <s v="Auba"/>
    <n v="2001"/>
    <n v="4"/>
    <n v="23"/>
    <d v="2001-04-23T00:00:00"/>
    <n v="113"/>
    <s v="Nein"/>
    <s v="Micrasema longulum"/>
    <n v="5983"/>
    <n v="4"/>
    <n v="0.65625"/>
    <n v="2.625"/>
  </r>
  <r>
    <x v="128"/>
    <s v="Auba"/>
    <n v="2014"/>
    <n v="3"/>
    <n v="11"/>
    <d v="2014-03-11T00:00:00"/>
    <n v="70"/>
    <s v="Nein"/>
    <s v="Amphinemura sp."/>
    <n v="4293"/>
    <n v="4"/>
    <n v="0.65625"/>
    <n v="2.625"/>
  </r>
  <r>
    <x v="128"/>
    <s v="Auba"/>
    <n v="2014"/>
    <n v="3"/>
    <n v="11"/>
    <d v="2014-03-11T00:00:00"/>
    <n v="70"/>
    <s v="Nein"/>
    <s v="Rhithrogena semicolorata-Gr."/>
    <n v="6745"/>
    <n v="2"/>
    <n v="1.3125"/>
    <n v="2.625"/>
  </r>
  <r>
    <x v="13"/>
    <s v="Bieb"/>
    <n v="2011"/>
    <n v="3"/>
    <n v="24"/>
    <d v="2011-03-24T00:00:00"/>
    <n v="83"/>
    <s v="Nein"/>
    <s v="Limnius perrisi"/>
    <n v="18418"/>
    <n v="4"/>
    <n v="0.65625"/>
    <n v="2.625"/>
  </r>
  <r>
    <x v="48"/>
    <s v="KiS5"/>
    <n v="2016"/>
    <n v="7"/>
    <n v="15"/>
    <d v="2016-07-15T00:00:00"/>
    <n v="197"/>
    <s v="Nein"/>
    <s v="Baetis vernus"/>
    <n v="4427"/>
    <n v="2.8"/>
    <n v="0.9375"/>
    <n v="2.625"/>
  </r>
  <r>
    <x v="33"/>
    <s v="KiS7"/>
    <n v="2013"/>
    <n v="7"/>
    <n v="3"/>
    <d v="2013-07-03T00:00:00"/>
    <n v="184"/>
    <s v="Nein"/>
    <s v="Corixidae Gen. sp."/>
    <n v="8491"/>
    <n v="4"/>
    <n v="0.65625"/>
    <n v="2.625"/>
  </r>
  <r>
    <x v="23"/>
    <s v="Auba"/>
    <n v="2016"/>
    <n v="6"/>
    <n v="21"/>
    <d v="2016-06-21T00:00:00"/>
    <n v="173"/>
    <s v="Nein"/>
    <s v="Hydropsyche siltalai"/>
    <n v="5604"/>
    <n v="1.6"/>
    <n v="1.65"/>
    <n v="2.64"/>
  </r>
  <r>
    <x v="24"/>
    <s v="Auba"/>
    <n v="2018"/>
    <n v="3"/>
    <n v="7"/>
    <d v="2018-03-07T00:00:00"/>
    <n v="66"/>
    <s v="Nein"/>
    <s v="Calopteryx virgo"/>
    <n v="4532"/>
    <n v="0.8"/>
    <n v="3.3"/>
    <n v="2.64"/>
  </r>
  <r>
    <x v="256"/>
    <s v="Bieb"/>
    <n v="2004"/>
    <n v="4"/>
    <n v="5"/>
    <d v="2004-04-05T00:00:00"/>
    <n v="96"/>
    <s v="Nein"/>
    <s v="Calopteryx virgo"/>
    <n v="4532"/>
    <n v="0.8"/>
    <n v="3.3"/>
    <n v="2.64"/>
  </r>
  <r>
    <x v="91"/>
    <s v="Bieb"/>
    <n v="2004"/>
    <n v="7"/>
    <n v="9"/>
    <d v="2004-07-09T00:00:00"/>
    <n v="191"/>
    <s v="Nein"/>
    <s v="Calopteryx virgo"/>
    <n v="4532"/>
    <n v="0.8"/>
    <n v="3.3"/>
    <n v="2.64"/>
  </r>
  <r>
    <x v="13"/>
    <s v="Bieb"/>
    <n v="2011"/>
    <n v="3"/>
    <n v="24"/>
    <d v="2011-03-24T00:00:00"/>
    <n v="83"/>
    <s v="Nein"/>
    <s v="Hydropsyche sp."/>
    <n v="5605"/>
    <n v="1.6"/>
    <n v="1.65"/>
    <n v="2.64"/>
  </r>
  <r>
    <x v="26"/>
    <s v="Bieb"/>
    <n v="2015"/>
    <n v="6"/>
    <n v="16"/>
    <d v="2015-06-16T00:00:00"/>
    <n v="167"/>
    <s v="Nein"/>
    <s v="Hydropsyche siltalai"/>
    <n v="5604"/>
    <n v="1.6"/>
    <n v="1.65"/>
    <n v="2.64"/>
  </r>
  <r>
    <x v="213"/>
    <s v="KiO1"/>
    <n v="2017"/>
    <n v="6"/>
    <n v="7"/>
    <d v="2017-06-07T00:00:00"/>
    <n v="158"/>
    <s v="Nein"/>
    <s v="Hydropsyche pellucidula-Gr."/>
    <n v="13023"/>
    <n v="1.6"/>
    <n v="1.65"/>
    <n v="2.64"/>
  </r>
  <r>
    <x v="3"/>
    <s v="KiO2"/>
    <n v="2016"/>
    <n v="7"/>
    <n v="6"/>
    <d v="2016-07-06T00:00:00"/>
    <n v="188"/>
    <s v="Nein"/>
    <s v="Calopteryx splendens"/>
    <n v="4530"/>
    <n v="0.8"/>
    <n v="3.3"/>
    <n v="2.64"/>
  </r>
  <r>
    <x v="139"/>
    <s v="KiO3"/>
    <n v="2005"/>
    <n v="3"/>
    <n v="22"/>
    <d v="2005-03-22T00:00:00"/>
    <n v="81"/>
    <s v="Nein"/>
    <s v="Hydropsyche contubernalis ssp."/>
    <n v="5592"/>
    <n v="1.6"/>
    <n v="1.65"/>
    <n v="2.64"/>
  </r>
  <r>
    <x v="139"/>
    <s v="KiO3"/>
    <n v="2005"/>
    <n v="3"/>
    <n v="22"/>
    <d v="2005-03-22T00:00:00"/>
    <n v="81"/>
    <s v="Nein"/>
    <s v="Calopteryx virgo"/>
    <n v="4532"/>
    <n v="0.8"/>
    <n v="3.3"/>
    <n v="2.64"/>
  </r>
  <r>
    <x v="42"/>
    <s v="KiO5"/>
    <n v="2012"/>
    <n v="6"/>
    <n v="27"/>
    <d v="2012-06-27T00:00:00"/>
    <n v="179"/>
    <s v="Nein"/>
    <s v="Calopteryx virgo"/>
    <n v="4532"/>
    <n v="0.8"/>
    <n v="3.3"/>
    <n v="2.64"/>
  </r>
  <r>
    <x v="260"/>
    <s v="KiO5"/>
    <n v="2018"/>
    <n v="6"/>
    <n v="6"/>
    <d v="2018-06-06T00:00:00"/>
    <n v="157"/>
    <s v="Nein"/>
    <s v="Calopteryx splendens"/>
    <n v="4530"/>
    <n v="0.8"/>
    <n v="3.3"/>
    <n v="2.64"/>
  </r>
  <r>
    <x v="28"/>
    <s v="KiO6"/>
    <n v="2013"/>
    <n v="7"/>
    <n v="4"/>
    <d v="2013-07-04T00:00:00"/>
    <n v="185"/>
    <s v="Nein"/>
    <s v="Calopteryx virgo"/>
    <n v="4532"/>
    <n v="0.8"/>
    <n v="3.3"/>
    <n v="2.64"/>
  </r>
  <r>
    <x v="149"/>
    <s v="KiO6"/>
    <n v="2016"/>
    <n v="6"/>
    <n v="30"/>
    <d v="2016-06-30T00:00:00"/>
    <n v="182"/>
    <s v="Nein"/>
    <s v="Calopteryx splendens"/>
    <n v="4530"/>
    <n v="0.8"/>
    <n v="3.3"/>
    <n v="2.64"/>
  </r>
  <r>
    <x v="274"/>
    <s v="KiO6"/>
    <n v="2017"/>
    <n v="6"/>
    <n v="6"/>
    <d v="2017-06-06T00:00:00"/>
    <n v="157"/>
    <s v="Nein"/>
    <s v="Calopteryx sp."/>
    <n v="4531"/>
    <n v="0.8"/>
    <n v="3.3"/>
    <n v="2.64"/>
  </r>
  <r>
    <x v="274"/>
    <s v="KiO6"/>
    <n v="2017"/>
    <n v="6"/>
    <n v="6"/>
    <d v="2017-06-06T00:00:00"/>
    <n v="157"/>
    <s v="Nein"/>
    <s v="Calopteryx splendens"/>
    <n v="4530"/>
    <n v="0.8"/>
    <n v="3.3"/>
    <n v="2.64"/>
  </r>
  <r>
    <x v="86"/>
    <s v="KiO6"/>
    <n v="2018"/>
    <n v="6"/>
    <n v="6"/>
    <d v="2018-06-06T00:00:00"/>
    <n v="157"/>
    <s v="Nein"/>
    <s v="Calopteryx virgo"/>
    <n v="4532"/>
    <n v="0.8"/>
    <n v="3.3"/>
    <n v="2.64"/>
  </r>
  <r>
    <x v="29"/>
    <s v="KiO7"/>
    <n v="2013"/>
    <n v="7"/>
    <n v="3"/>
    <d v="2013-07-03T00:00:00"/>
    <n v="184"/>
    <s v="Nein"/>
    <s v="Calopteryx virgo"/>
    <n v="4532"/>
    <n v="0.8"/>
    <n v="3.3"/>
    <n v="2.64"/>
  </r>
  <r>
    <x v="215"/>
    <s v="KiO7"/>
    <n v="2018"/>
    <n v="6"/>
    <n v="4"/>
    <d v="2018-06-04T00:00:00"/>
    <n v="155"/>
    <s v="Nein"/>
    <s v="Calopteryx virgo"/>
    <n v="4532"/>
    <n v="0.8"/>
    <n v="3.3"/>
    <n v="2.64"/>
  </r>
  <r>
    <x v="94"/>
    <s v="KiO7"/>
    <n v="2019"/>
    <n v="6"/>
    <n v="13"/>
    <d v="2019-06-13T00:00:00"/>
    <n v="164"/>
    <s v="Nein"/>
    <s v="Hydropsyche sp."/>
    <n v="5605"/>
    <n v="1.6"/>
    <n v="1.65"/>
    <n v="2.64"/>
  </r>
  <r>
    <x v="252"/>
    <s v="KiS2"/>
    <n v="2011"/>
    <n v="7"/>
    <n v="4"/>
    <d v="2011-07-04T00:00:00"/>
    <n v="185"/>
    <s v="Nein"/>
    <s v="Calopteryx sp."/>
    <n v="4531"/>
    <n v="0.8"/>
    <n v="3.3"/>
    <n v="2.64"/>
  </r>
  <r>
    <x v="52"/>
    <s v="KiS2"/>
    <n v="2012"/>
    <n v="6"/>
    <n v="28"/>
    <d v="2012-06-28T00:00:00"/>
    <n v="180"/>
    <s v="Nein"/>
    <s v="Calopteryx splendens"/>
    <n v="4530"/>
    <n v="0.8"/>
    <n v="3.3"/>
    <n v="2.64"/>
  </r>
  <r>
    <x v="96"/>
    <s v="KiS2"/>
    <n v="2013"/>
    <n v="7"/>
    <n v="1"/>
    <d v="2013-07-01T00:00:00"/>
    <n v="182"/>
    <s v="Nein"/>
    <s v="Calopteryx splendens"/>
    <n v="4530"/>
    <n v="0.8"/>
    <n v="3.3"/>
    <n v="2.64"/>
  </r>
  <r>
    <x v="153"/>
    <s v="KiS2"/>
    <n v="2015"/>
    <n v="6"/>
    <n v="16"/>
    <d v="2015-06-16T00:00:00"/>
    <n v="167"/>
    <s v="Nein"/>
    <s v="Calopteryx virgo"/>
    <n v="4532"/>
    <n v="0.8"/>
    <n v="3.3"/>
    <n v="2.64"/>
  </r>
  <r>
    <x v="66"/>
    <s v="KiS2"/>
    <n v="2016"/>
    <n v="7"/>
    <n v="13"/>
    <d v="2016-07-13T00:00:00"/>
    <n v="195"/>
    <s v="Nein"/>
    <s v="Calopteryx sp."/>
    <n v="4531"/>
    <n v="0.8"/>
    <n v="3.3"/>
    <n v="2.64"/>
  </r>
  <r>
    <x v="88"/>
    <s v="KiS2"/>
    <n v="2018"/>
    <n v="6"/>
    <n v="5"/>
    <d v="2018-06-05T00:00:00"/>
    <n v="156"/>
    <s v="Nein"/>
    <s v="Calopteryx splendens"/>
    <n v="4530"/>
    <n v="0.8"/>
    <n v="3.3"/>
    <n v="2.64"/>
  </r>
  <r>
    <x v="154"/>
    <s v="KiS3"/>
    <n v="2013"/>
    <n v="7"/>
    <n v="2"/>
    <d v="2013-07-02T00:00:00"/>
    <n v="183"/>
    <s v="Nein"/>
    <s v="Calopteryx splendens"/>
    <n v="4530"/>
    <n v="0.8"/>
    <n v="3.3"/>
    <n v="2.64"/>
  </r>
  <r>
    <x v="97"/>
    <s v="KiS3"/>
    <n v="2015"/>
    <n v="6"/>
    <n v="17"/>
    <d v="2015-06-17T00:00:00"/>
    <n v="168"/>
    <s v="Nein"/>
    <s v="Calopteryx virgo"/>
    <n v="4532"/>
    <n v="0.8"/>
    <n v="3.3"/>
    <n v="2.64"/>
  </r>
  <r>
    <x v="248"/>
    <s v="KiS4"/>
    <n v="2011"/>
    <n v="7"/>
    <n v="12"/>
    <d v="2011-07-12T00:00:00"/>
    <n v="193"/>
    <s v="Nein"/>
    <s v="Calopteryx sp."/>
    <n v="4531"/>
    <n v="0.8"/>
    <n v="3.3"/>
    <n v="2.64"/>
  </r>
  <r>
    <x v="157"/>
    <s v="KiS4"/>
    <n v="2012"/>
    <n v="7"/>
    <n v="12"/>
    <d v="2012-07-12T00:00:00"/>
    <n v="194"/>
    <s v="Nein"/>
    <s v="Calopteryx sp."/>
    <n v="4531"/>
    <n v="0.8"/>
    <n v="3.3"/>
    <n v="2.64"/>
  </r>
  <r>
    <x v="216"/>
    <s v="KiS4"/>
    <n v="2014"/>
    <n v="6"/>
    <n v="11"/>
    <d v="2014-06-11T00:00:00"/>
    <n v="162"/>
    <s v="Nein"/>
    <s v="Calopteryx virgo"/>
    <n v="4532"/>
    <n v="0.8"/>
    <n v="3.3"/>
    <n v="2.64"/>
  </r>
  <r>
    <x v="68"/>
    <s v="KiS4"/>
    <n v="2016"/>
    <n v="7"/>
    <n v="6"/>
    <d v="2016-07-06T00:00:00"/>
    <n v="188"/>
    <s v="Nein"/>
    <s v="Hydropsyche sp."/>
    <n v="5605"/>
    <n v="1.6"/>
    <n v="1.65"/>
    <n v="2.64"/>
  </r>
  <r>
    <x v="99"/>
    <s v="KiS5"/>
    <n v="2015"/>
    <n v="6"/>
    <n v="16"/>
    <d v="2015-06-16T00:00:00"/>
    <n v="167"/>
    <s v="Nein"/>
    <s v="Calopteryx sp."/>
    <n v="4531"/>
    <n v="0.8"/>
    <n v="3.3"/>
    <n v="2.64"/>
  </r>
  <r>
    <x v="48"/>
    <s v="KiS5"/>
    <n v="2016"/>
    <n v="7"/>
    <n v="15"/>
    <d v="2016-07-15T00:00:00"/>
    <n v="197"/>
    <s v="Nein"/>
    <s v="Calopteryx splendens"/>
    <n v="4530"/>
    <n v="0.8"/>
    <n v="3.3"/>
    <n v="2.64"/>
  </r>
  <r>
    <x v="32"/>
    <s v="KiS6"/>
    <n v="2014"/>
    <n v="6"/>
    <n v="16"/>
    <d v="2014-06-16T00:00:00"/>
    <n v="167"/>
    <s v="Nein"/>
    <s v="Calopteryx virgo"/>
    <n v="4532"/>
    <n v="0.8"/>
    <n v="3.3"/>
    <n v="2.64"/>
  </r>
  <r>
    <x v="101"/>
    <s v="KiS7"/>
    <n v="2012"/>
    <n v="7"/>
    <n v="9"/>
    <d v="2012-07-09T00:00:00"/>
    <n v="191"/>
    <s v="Nein"/>
    <s v="Calopteryx virgo"/>
    <n v="4532"/>
    <n v="0.8"/>
    <n v="3.3"/>
    <n v="2.64"/>
  </r>
  <r>
    <x v="162"/>
    <s v="KiS7"/>
    <n v="2014"/>
    <n v="6"/>
    <n v="4"/>
    <d v="2014-06-04T00:00:00"/>
    <n v="155"/>
    <s v="Nein"/>
    <s v="Calopteryx virgo"/>
    <n v="4532"/>
    <n v="0.8"/>
    <n v="3.3"/>
    <n v="2.64"/>
  </r>
  <r>
    <x v="49"/>
    <s v="KiS7"/>
    <n v="2017"/>
    <n v="6"/>
    <n v="7"/>
    <d v="2017-06-07T00:00:00"/>
    <n v="158"/>
    <s v="Nein"/>
    <s v="Calopteryx splendens"/>
    <n v="4530"/>
    <n v="0.8"/>
    <n v="3.3"/>
    <n v="2.64"/>
  </r>
  <r>
    <x v="163"/>
    <s v="KiS7"/>
    <n v="2018"/>
    <n v="6"/>
    <n v="4"/>
    <d v="2018-06-04T00:00:00"/>
    <n v="155"/>
    <s v="Nein"/>
    <s v="Calopteryx sp."/>
    <n v="4531"/>
    <n v="0.8"/>
    <n v="3.3"/>
    <n v="2.64"/>
  </r>
  <r>
    <x v="70"/>
    <s v="KiW1"/>
    <n v="2005"/>
    <n v="3"/>
    <n v="22"/>
    <d v="2005-03-22T00:00:00"/>
    <n v="81"/>
    <s v="Nein"/>
    <s v="Hydropsyche contubernalis ssp."/>
    <n v="5592"/>
    <n v="1.6"/>
    <n v="1.65"/>
    <n v="2.64"/>
  </r>
  <r>
    <x v="70"/>
    <s v="KiW1"/>
    <n v="2005"/>
    <n v="3"/>
    <n v="22"/>
    <d v="2005-03-22T00:00:00"/>
    <n v="81"/>
    <s v="Nein"/>
    <s v="Hydropsyche siltalai"/>
    <n v="5604"/>
    <n v="1.6"/>
    <n v="1.65"/>
    <n v="2.64"/>
  </r>
  <r>
    <x v="70"/>
    <s v="KiW1"/>
    <n v="2005"/>
    <n v="3"/>
    <n v="22"/>
    <d v="2005-03-22T00:00:00"/>
    <n v="81"/>
    <s v="Nein"/>
    <s v="Calopteryx splendens"/>
    <n v="4530"/>
    <n v="0.8"/>
    <n v="3.3"/>
    <n v="2.64"/>
  </r>
  <r>
    <x v="34"/>
    <s v="KiW1"/>
    <n v="2012"/>
    <n v="6"/>
    <n v="28"/>
    <d v="2012-06-28T00:00:00"/>
    <n v="180"/>
    <s v="Nein"/>
    <s v="Hydropsyche pellucidula-Gr."/>
    <n v="13023"/>
    <n v="1.6"/>
    <n v="1.65"/>
    <n v="2.64"/>
  </r>
  <r>
    <x v="34"/>
    <s v="KiW1"/>
    <n v="2012"/>
    <n v="6"/>
    <n v="28"/>
    <d v="2012-06-28T00:00:00"/>
    <n v="180"/>
    <s v="Nein"/>
    <s v="Calopteryx sp."/>
    <n v="4531"/>
    <n v="0.8"/>
    <n v="3.3"/>
    <n v="2.64"/>
  </r>
  <r>
    <x v="219"/>
    <s v="KiW1"/>
    <n v="2015"/>
    <n v="3"/>
    <n v="17"/>
    <d v="2015-03-17T00:00:00"/>
    <n v="76"/>
    <s v="Nein"/>
    <s v="Hydropsyche siltalai"/>
    <n v="5604"/>
    <n v="1.6"/>
    <n v="1.65"/>
    <n v="2.64"/>
  </r>
  <r>
    <x v="169"/>
    <s v="KiW1"/>
    <n v="2018"/>
    <n v="6"/>
    <n v="5"/>
    <d v="2018-06-05T00:00:00"/>
    <n v="156"/>
    <s v="Nein"/>
    <s v="Hydropsyche siltalai"/>
    <n v="5604"/>
    <n v="1.6"/>
    <n v="1.65"/>
    <n v="2.64"/>
  </r>
  <r>
    <x v="2"/>
    <s v="KiW1"/>
    <n v="2019"/>
    <n v="4"/>
    <n v="1"/>
    <d v="2019-04-01T00:00:00"/>
    <n v="91"/>
    <s v="Nein"/>
    <s v="Calopteryx splendens"/>
    <n v="4530"/>
    <n v="0.8"/>
    <n v="3.3"/>
    <n v="2.64"/>
  </r>
  <r>
    <x v="77"/>
    <s v="KiW2"/>
    <n v="2013"/>
    <n v="7"/>
    <n v="2"/>
    <d v="2013-07-02T00:00:00"/>
    <n v="183"/>
    <s v="Nein"/>
    <s v="Hydropsyche sp."/>
    <n v="5605"/>
    <n v="1.6"/>
    <n v="1.65"/>
    <n v="2.64"/>
  </r>
  <r>
    <x v="172"/>
    <s v="KiW2"/>
    <n v="2014"/>
    <n v="6"/>
    <n v="10"/>
    <d v="2014-06-10T00:00:00"/>
    <n v="161"/>
    <s v="Nein"/>
    <s v="Hydropsyche siltalai"/>
    <n v="5604"/>
    <n v="1.6"/>
    <n v="1.65"/>
    <n v="2.64"/>
  </r>
  <r>
    <x v="242"/>
    <s v="KiW2"/>
    <n v="2018"/>
    <n v="6"/>
    <n v="5"/>
    <d v="2018-06-05T00:00:00"/>
    <n v="156"/>
    <s v="Nein"/>
    <s v="Hydropsyche siltalai"/>
    <n v="5604"/>
    <n v="1.6"/>
    <n v="1.65"/>
    <n v="2.64"/>
  </r>
  <r>
    <x v="226"/>
    <s v="KiW4"/>
    <n v="2016"/>
    <n v="7"/>
    <n v="6"/>
    <d v="2016-07-06T00:00:00"/>
    <n v="188"/>
    <s v="Nein"/>
    <s v="Calopteryx splendens"/>
    <n v="4530"/>
    <n v="0.8"/>
    <n v="3.3"/>
    <n v="2.64"/>
  </r>
  <r>
    <x v="297"/>
    <s v="KiW5"/>
    <n v="2014"/>
    <n v="6"/>
    <n v="12"/>
    <d v="2014-06-12T00:00:00"/>
    <n v="163"/>
    <s v="Nein"/>
    <s v="Hydropsyche pellucidula-Gr."/>
    <n v="13023"/>
    <n v="1.6"/>
    <n v="1.65"/>
    <n v="2.64"/>
  </r>
  <r>
    <x v="279"/>
    <s v="KiW5"/>
    <n v="2019"/>
    <n v="6"/>
    <n v="17"/>
    <d v="2019-06-17T00:00:00"/>
    <n v="168"/>
    <s v="Nein"/>
    <s v="Calopteryx sp."/>
    <n v="4531"/>
    <n v="0.8"/>
    <n v="3.3"/>
    <n v="2.64"/>
  </r>
  <r>
    <x v="104"/>
    <s v="KiW7"/>
    <n v="2014"/>
    <n v="6"/>
    <n v="16"/>
    <d v="2014-06-16T00:00:00"/>
    <n v="167"/>
    <s v="Nein"/>
    <s v="Calopteryx virgo"/>
    <n v="4532"/>
    <n v="0.8"/>
    <n v="3.3"/>
    <n v="2.64"/>
  </r>
  <r>
    <x v="105"/>
    <s v="KiW7"/>
    <n v="2018"/>
    <n v="6"/>
    <n v="6"/>
    <d v="2018-06-06T00:00:00"/>
    <n v="157"/>
    <s v="Nein"/>
    <s v="Hydropsyche siltalai"/>
    <n v="5604"/>
    <n v="1.6"/>
    <n v="1.65"/>
    <n v="2.64"/>
  </r>
  <r>
    <x v="71"/>
    <s v="KiO3"/>
    <n v="2015"/>
    <n v="3"/>
    <n v="17"/>
    <d v="2015-03-17T00:00:00"/>
    <n v="76"/>
    <s v="Nein"/>
    <s v="Baetis fuscatus/scambus"/>
    <n v="4398"/>
    <n v="2.8235290000000002"/>
    <n v="0.9375"/>
    <n v="2.6470584375000001"/>
  </r>
  <r>
    <x v="71"/>
    <s v="KiO3"/>
    <n v="2015"/>
    <n v="3"/>
    <n v="17"/>
    <d v="2015-03-17T00:00:00"/>
    <n v="76"/>
    <s v="Nein"/>
    <s v="Glyphotaelius pellucidus"/>
    <n v="5318"/>
    <n v="1.4117649999999999"/>
    <n v="1.875"/>
    <n v="2.647059375"/>
  </r>
  <r>
    <x v="71"/>
    <s v="KiO3"/>
    <n v="2015"/>
    <n v="3"/>
    <n v="17"/>
    <d v="2015-03-17T00:00:00"/>
    <n v="76"/>
    <s v="Nein"/>
    <s v="Rhyacophila nubila"/>
    <n v="6772"/>
    <n v="1.4117649999999999"/>
    <n v="1.875"/>
    <n v="2.647059375"/>
  </r>
  <r>
    <x v="198"/>
    <s v="KiW7"/>
    <n v="2015"/>
    <n v="6"/>
    <n v="26"/>
    <d v="2015-06-26T00:00:00"/>
    <n v="177"/>
    <s v="Nein"/>
    <s v="Rhyacophila nubila"/>
    <n v="6772"/>
    <n v="1.4117649999999999"/>
    <n v="1.875"/>
    <n v="2.647059375"/>
  </r>
  <r>
    <x v="206"/>
    <s v="Auba"/>
    <n v="2019"/>
    <n v="4"/>
    <n v="2"/>
    <d v="2019-04-02T00:00:00"/>
    <n v="92"/>
    <s v="Ja"/>
    <s v="Baetis rhodani"/>
    <n v="4415"/>
    <n v="2.8398270000000001"/>
    <n v="0.9375"/>
    <n v="2.6623378125000001"/>
  </r>
  <r>
    <x v="18"/>
    <s v="Bieb"/>
    <n v="2010"/>
    <n v="3"/>
    <n v="16"/>
    <d v="2010-03-16T00:00:00"/>
    <n v="75"/>
    <s v="Ja"/>
    <s v="Stylodrilus heringianus"/>
    <n v="6935"/>
    <n v="0.76190500000000005"/>
    <n v="3.5"/>
    <n v="2.6666675"/>
  </r>
  <r>
    <x v="39"/>
    <s v="KiO3"/>
    <n v="2009"/>
    <n v="4"/>
    <n v="9"/>
    <d v="2009-04-09T00:00:00"/>
    <n v="99"/>
    <s v="Ja"/>
    <s v="Stylodrilus heringianus"/>
    <n v="6935"/>
    <n v="0.76190500000000005"/>
    <n v="3.5"/>
    <n v="2.6666675"/>
  </r>
  <r>
    <x v="53"/>
    <s v="KiO3"/>
    <n v="2017"/>
    <n v="6"/>
    <n v="2"/>
    <d v="2017-06-02T00:00:00"/>
    <n v="153"/>
    <s v="Ja"/>
    <s v="Stylodrilus heringianus"/>
    <n v="6935"/>
    <n v="0.76190500000000005"/>
    <n v="3.5"/>
    <n v="2.6666675"/>
  </r>
  <r>
    <x v="84"/>
    <s v="KiS2"/>
    <n v="2017"/>
    <n v="6"/>
    <n v="1"/>
    <d v="2017-06-01T00:00:00"/>
    <n v="152"/>
    <s v="Ja"/>
    <s v="Stylodrilus heringianus"/>
    <n v="6935"/>
    <n v="0.76190500000000005"/>
    <n v="3.5"/>
    <n v="2.6666675"/>
  </r>
  <r>
    <x v="229"/>
    <s v="KiW1"/>
    <n v="2008"/>
    <n v="6"/>
    <n v="11"/>
    <d v="2008-06-11T00:00:00"/>
    <n v="163"/>
    <s v="Ja"/>
    <s v="Lumbriculidae Gen. sp."/>
    <n v="7490"/>
    <n v="0.76190500000000005"/>
    <n v="3.5"/>
    <n v="2.6666675"/>
  </r>
  <r>
    <x v="197"/>
    <s v="KiW3"/>
    <n v="2017"/>
    <n v="6"/>
    <n v="1"/>
    <d v="2017-06-01T00:00:00"/>
    <n v="152"/>
    <s v="Ja"/>
    <s v="Stylodrilus heringianus"/>
    <n v="6935"/>
    <n v="0.76190500000000005"/>
    <n v="3.5"/>
    <n v="2.6666675"/>
  </r>
  <r>
    <x v="116"/>
    <s v="KiO2"/>
    <n v="2015"/>
    <n v="7"/>
    <n v="3"/>
    <d v="2015-07-03T00:00:00"/>
    <n v="184"/>
    <s v="Ja"/>
    <s v="Lype sp."/>
    <n v="8847"/>
    <n v="2.8571430000000002"/>
    <n v="0.9375"/>
    <n v="2.6785715625000002"/>
  </r>
  <r>
    <x v="18"/>
    <s v="Bieb"/>
    <n v="2010"/>
    <n v="3"/>
    <n v="16"/>
    <d v="2010-03-16T00:00:00"/>
    <n v="75"/>
    <s v="Ja"/>
    <s v="Glossiphonia complanata"/>
    <n v="5304"/>
    <n v="1.192547"/>
    <n v="2.25"/>
    <n v="2.6832307499999999"/>
  </r>
  <r>
    <x v="281"/>
    <s v="Auba"/>
    <n v="2006"/>
    <n v="6"/>
    <n v="15"/>
    <d v="2006-06-15T00:00:00"/>
    <n v="166"/>
    <s v="Nein"/>
    <s v="Eloeophila sp."/>
    <n v="9654"/>
    <n v="2.88"/>
    <n v="0.9375"/>
    <n v="2.6999999999999997"/>
  </r>
  <r>
    <x v="281"/>
    <s v="Auba"/>
    <n v="2006"/>
    <n v="6"/>
    <n v="15"/>
    <d v="2006-06-15T00:00:00"/>
    <n v="166"/>
    <s v="Nein"/>
    <s v="Leuctra sp."/>
    <n v="5790"/>
    <n v="2.88"/>
    <n v="0.9375"/>
    <n v="2.6999999999999997"/>
  </r>
  <r>
    <x v="281"/>
    <s v="Auba"/>
    <n v="2006"/>
    <n v="6"/>
    <n v="15"/>
    <d v="2006-06-15T00:00:00"/>
    <n v="166"/>
    <s v="Nein"/>
    <s v="Silo nigricornis/piceus"/>
    <n v="9952"/>
    <n v="2.88"/>
    <n v="0.9375"/>
    <n v="2.6999999999999997"/>
  </r>
  <r>
    <x v="20"/>
    <s v="Auba"/>
    <n v="2007"/>
    <n v="3"/>
    <n v="11"/>
    <d v="2007-03-11T00:00:00"/>
    <n v="70"/>
    <s v="Nein"/>
    <s v="Glossosoma sp."/>
    <n v="5316"/>
    <n v="2.88"/>
    <n v="0.9375"/>
    <n v="2.6999999999999997"/>
  </r>
  <r>
    <x v="20"/>
    <s v="Auba"/>
    <n v="2007"/>
    <n v="3"/>
    <n v="11"/>
    <d v="2007-03-11T00:00:00"/>
    <n v="70"/>
    <s v="Nein"/>
    <s v="Lepidostoma basale"/>
    <n v="5713"/>
    <n v="2.88"/>
    <n v="0.9375"/>
    <n v="2.6999999999999997"/>
  </r>
  <r>
    <x v="20"/>
    <s v="Auba"/>
    <n v="2007"/>
    <n v="3"/>
    <n v="11"/>
    <d v="2007-03-11T00:00:00"/>
    <n v="70"/>
    <s v="Nein"/>
    <s v="Silo nigricornis"/>
    <n v="6833"/>
    <n v="2.88"/>
    <n v="0.9375"/>
    <n v="2.6999999999999997"/>
  </r>
  <r>
    <x v="22"/>
    <s v="Auba"/>
    <n v="2011"/>
    <n v="3"/>
    <n v="24"/>
    <d v="2011-03-24T00:00:00"/>
    <n v="83"/>
    <s v="Nein"/>
    <s v="Baetidae Gen. sp."/>
    <n v="4380"/>
    <n v="2.88"/>
    <n v="0.9375"/>
    <n v="2.6999999999999997"/>
  </r>
  <r>
    <x v="106"/>
    <s v="Auba"/>
    <n v="2015"/>
    <n v="3"/>
    <n v="10"/>
    <d v="2015-03-10T00:00:00"/>
    <n v="69"/>
    <s v="Nein"/>
    <s v="Baetis sp."/>
    <n v="4419"/>
    <n v="2.88"/>
    <n v="0.9375"/>
    <n v="2.6999999999999997"/>
  </r>
  <r>
    <x v="106"/>
    <s v="Auba"/>
    <n v="2015"/>
    <n v="3"/>
    <n v="10"/>
    <d v="2015-03-10T00:00:00"/>
    <n v="69"/>
    <s v="Nein"/>
    <s v="Eloeophila sp."/>
    <n v="9654"/>
    <n v="2.88"/>
    <n v="0.9375"/>
    <n v="2.6999999999999997"/>
  </r>
  <r>
    <x v="61"/>
    <s v="KiO1"/>
    <n v="2013"/>
    <n v="7"/>
    <n v="2"/>
    <d v="2013-07-02T00:00:00"/>
    <n v="183"/>
    <s v="Nein"/>
    <s v="Ancylus fluviatilis"/>
    <n v="4310"/>
    <n v="2.4"/>
    <n v="1.125"/>
    <n v="2.6999999999999997"/>
  </r>
  <r>
    <x v="3"/>
    <s v="KiO2"/>
    <n v="2016"/>
    <n v="7"/>
    <n v="6"/>
    <d v="2016-07-06T00:00:00"/>
    <n v="188"/>
    <s v="Nein"/>
    <s v="Athripsodes cinereus"/>
    <n v="4369"/>
    <n v="2.4"/>
    <n v="1.125"/>
    <n v="2.6999999999999997"/>
  </r>
  <r>
    <x v="285"/>
    <s v="KiO3"/>
    <n v="2007"/>
    <n v="4"/>
    <n v="12"/>
    <d v="2007-04-12T00:00:00"/>
    <n v="102"/>
    <s v="Nein"/>
    <s v="Baetis vardarensis"/>
    <n v="4425"/>
    <n v="2.88"/>
    <n v="0.9375"/>
    <n v="2.6999999999999997"/>
  </r>
  <r>
    <x v="285"/>
    <s v="KiO3"/>
    <n v="2007"/>
    <n v="4"/>
    <n v="12"/>
    <d v="2007-04-12T00:00:00"/>
    <n v="102"/>
    <s v="Nein"/>
    <s v="Eloeophila sp."/>
    <n v="9654"/>
    <n v="2.88"/>
    <n v="0.9375"/>
    <n v="2.6999999999999997"/>
  </r>
  <r>
    <x v="41"/>
    <s v="KiO3"/>
    <n v="2010"/>
    <n v="4"/>
    <n v="26"/>
    <d v="2010-04-26T00:00:00"/>
    <n v="116"/>
    <s v="Nein"/>
    <s v="Athripsodes sp."/>
    <n v="4371"/>
    <n v="2.4"/>
    <n v="1.125"/>
    <n v="2.6999999999999997"/>
  </r>
  <r>
    <x v="271"/>
    <s v="KiO3"/>
    <n v="2015"/>
    <n v="7"/>
    <n v="1"/>
    <d v="2015-07-01T00:00:00"/>
    <n v="182"/>
    <s v="Nein"/>
    <s v="Aphelocheirus aestivalis"/>
    <n v="4335"/>
    <n v="2.4"/>
    <n v="1.125"/>
    <n v="2.6999999999999997"/>
  </r>
  <r>
    <x v="230"/>
    <s v="KiO5"/>
    <n v="2016"/>
    <n v="7"/>
    <n v="5"/>
    <d v="2016-07-05T00:00:00"/>
    <n v="187"/>
    <s v="Nein"/>
    <s v="Ancylus fluviatilis"/>
    <n v="4310"/>
    <n v="2.4"/>
    <n v="1.125"/>
    <n v="2.6999999999999997"/>
  </r>
  <r>
    <x v="28"/>
    <s v="KiO6"/>
    <n v="2013"/>
    <n v="7"/>
    <n v="4"/>
    <d v="2013-07-04T00:00:00"/>
    <n v="185"/>
    <s v="Nein"/>
    <s v="Athripsodes albifrons"/>
    <n v="4366"/>
    <n v="2.4"/>
    <n v="1.125"/>
    <n v="2.6999999999999997"/>
  </r>
  <r>
    <x v="237"/>
    <s v="KiO7"/>
    <n v="2011"/>
    <n v="7"/>
    <n v="26"/>
    <d v="2011-07-26T00:00:00"/>
    <n v="207"/>
    <s v="Nein"/>
    <s v="Ancylus fluviatilis"/>
    <n v="4310"/>
    <n v="2.4"/>
    <n v="1.125"/>
    <n v="2.6999999999999997"/>
  </r>
  <r>
    <x v="150"/>
    <s v="KiO7"/>
    <n v="2014"/>
    <n v="6"/>
    <n v="4"/>
    <d v="2014-06-04T00:00:00"/>
    <n v="155"/>
    <s v="Nein"/>
    <s v="Athripsodes albifrons"/>
    <n v="4366"/>
    <n v="2.4"/>
    <n v="1.125"/>
    <n v="2.6999999999999997"/>
  </r>
  <r>
    <x v="227"/>
    <s v="KiS4"/>
    <n v="2010"/>
    <n v="6"/>
    <n v="23"/>
    <d v="2010-06-23T00:00:00"/>
    <n v="174"/>
    <s v="Nein"/>
    <s v="Baetis vernus"/>
    <n v="4427"/>
    <n v="2.88"/>
    <n v="0.9375"/>
    <n v="2.6999999999999997"/>
  </r>
  <r>
    <x v="227"/>
    <s v="KiS4"/>
    <n v="2010"/>
    <n v="6"/>
    <n v="23"/>
    <d v="2010-06-23T00:00:00"/>
    <n v="174"/>
    <s v="Nein"/>
    <s v="Lepidostoma hirtum"/>
    <n v="5723"/>
    <n v="2.88"/>
    <n v="0.9375"/>
    <n v="2.6999999999999997"/>
  </r>
  <r>
    <x v="167"/>
    <s v="KiW1"/>
    <n v="2016"/>
    <n v="4"/>
    <n v="25"/>
    <d v="2016-04-25T00:00:00"/>
    <n v="116"/>
    <s v="Nein"/>
    <s v="Ancylus fluviatilis"/>
    <n v="4310"/>
    <n v="2.4"/>
    <n v="1.125"/>
    <n v="2.6999999999999997"/>
  </r>
  <r>
    <x v="195"/>
    <s v="KiW3"/>
    <n v="2012"/>
    <n v="7"/>
    <n v="3"/>
    <d v="2012-07-03T00:00:00"/>
    <n v="185"/>
    <s v="Nein"/>
    <s v="Aphelocheirus aestivalis"/>
    <n v="4335"/>
    <n v="2.4"/>
    <n v="1.125"/>
    <n v="2.6999999999999997"/>
  </r>
  <r>
    <x v="108"/>
    <s v="KiW3"/>
    <n v="2013"/>
    <n v="7"/>
    <n v="8"/>
    <d v="2013-07-08T00:00:00"/>
    <n v="189"/>
    <s v="Nein"/>
    <s v="Baetis rhodani"/>
    <n v="4415"/>
    <n v="2.88"/>
    <n v="0.9375"/>
    <n v="2.6999999999999997"/>
  </r>
  <r>
    <x v="223"/>
    <s v="KiW3"/>
    <n v="2016"/>
    <n v="7"/>
    <n v="12"/>
    <d v="2016-07-12T00:00:00"/>
    <n v="194"/>
    <s v="Nein"/>
    <s v="Ancylus fluviatilis"/>
    <n v="4310"/>
    <n v="2.4"/>
    <n v="1.125"/>
    <n v="2.6999999999999997"/>
  </r>
  <r>
    <x v="176"/>
    <s v="KiW4"/>
    <n v="2011"/>
    <n v="7"/>
    <n v="27"/>
    <d v="2011-07-27T00:00:00"/>
    <n v="208"/>
    <s v="Nein"/>
    <s v="Aphelocheirus aestivalis"/>
    <n v="4335"/>
    <n v="2.4"/>
    <n v="1.125"/>
    <n v="2.6999999999999997"/>
  </r>
  <r>
    <x v="109"/>
    <s v="KiW5"/>
    <n v="2013"/>
    <n v="7"/>
    <n v="10"/>
    <d v="2013-07-10T00:00:00"/>
    <n v="191"/>
    <s v="Nein"/>
    <s v="Leuctra sp."/>
    <n v="5790"/>
    <n v="2.88"/>
    <n v="0.9375"/>
    <n v="2.6999999999999997"/>
  </r>
  <r>
    <x v="189"/>
    <s v="KiW5"/>
    <n v="2015"/>
    <n v="7"/>
    <n v="1"/>
    <d v="2015-07-01T00:00:00"/>
    <n v="182"/>
    <s v="Nein"/>
    <s v="Athripsodes bilineatus ssp."/>
    <n v="21232"/>
    <n v="2.4"/>
    <n v="1.125"/>
    <n v="2.6999999999999997"/>
  </r>
  <r>
    <x v="36"/>
    <s v="KiO7"/>
    <n v="2012"/>
    <n v="6"/>
    <n v="26"/>
    <d v="2012-06-26T00:00:00"/>
    <n v="178"/>
    <s v="Nein"/>
    <s v="Elmis aenea/maugetii/rietscheli/rioloides"/>
    <n v="20171"/>
    <n v="7.2"/>
    <n v="0.375"/>
    <n v="2.7"/>
  </r>
  <r>
    <x v="252"/>
    <s v="KiS2"/>
    <n v="2011"/>
    <n v="7"/>
    <n v="4"/>
    <d v="2011-07-04T00:00:00"/>
    <n v="185"/>
    <s v="Nein"/>
    <s v="Corophium curvispinum"/>
    <n v="4749"/>
    <n v="3.6"/>
    <n v="0.75"/>
    <n v="2.7"/>
  </r>
  <r>
    <x v="252"/>
    <s v="KiS2"/>
    <n v="2011"/>
    <n v="7"/>
    <n v="4"/>
    <d v="2011-07-04T00:00:00"/>
    <n v="185"/>
    <s v="Nein"/>
    <s v="Atrichops crassipes"/>
    <n v="4374"/>
    <n v="1.8"/>
    <n v="1.5"/>
    <n v="2.7"/>
  </r>
  <r>
    <x v="248"/>
    <s v="KiS4"/>
    <n v="2011"/>
    <n v="7"/>
    <n v="12"/>
    <d v="2011-07-12T00:00:00"/>
    <n v="193"/>
    <s v="Nein"/>
    <s v="Heptagenia sulphurea"/>
    <n v="5457"/>
    <n v="1.8"/>
    <n v="1.5"/>
    <n v="2.7"/>
  </r>
  <r>
    <x v="262"/>
    <s v="KiW1"/>
    <n v="2011"/>
    <n v="7"/>
    <n v="4"/>
    <d v="2011-07-04T00:00:00"/>
    <n v="185"/>
    <s v="Nein"/>
    <s v="Asellus aquaticus"/>
    <n v="8691"/>
    <n v="1.8"/>
    <n v="1.5"/>
    <n v="2.7"/>
  </r>
  <r>
    <x v="126"/>
    <s v="Auba"/>
    <n v="2005"/>
    <n v="3"/>
    <n v="24"/>
    <d v="2005-03-24T00:00:00"/>
    <n v="83"/>
    <s v="Nein"/>
    <s v="Nemoura sp."/>
    <n v="6108"/>
    <n v="4.1142859999999999"/>
    <n v="0.65625"/>
    <n v="2.7000001874999997"/>
  </r>
  <r>
    <x v="298"/>
    <s v="Bieb"/>
    <n v="2003"/>
    <n v="3"/>
    <n v="11"/>
    <d v="2003-03-11T00:00:00"/>
    <n v="70"/>
    <s v="Nein"/>
    <s v="Limnius perrisi"/>
    <n v="18418"/>
    <n v="4.1142859999999999"/>
    <n v="0.65625"/>
    <n v="2.7000001874999997"/>
  </r>
  <r>
    <x v="190"/>
    <s v="KiO1"/>
    <n v="2010"/>
    <n v="6"/>
    <n v="24"/>
    <d v="2010-06-24T00:00:00"/>
    <n v="175"/>
    <s v="Nein"/>
    <s v="Corixidae Gen. sp."/>
    <n v="8491"/>
    <n v="4.1142859999999999"/>
    <n v="0.65625"/>
    <n v="2.7000001874999997"/>
  </r>
  <r>
    <x v="289"/>
    <s v="KiO3"/>
    <n v="2012"/>
    <n v="3"/>
    <n v="21"/>
    <d v="2012-03-21T00:00:00"/>
    <n v="81"/>
    <s v="Nein"/>
    <s v="Limnius sp."/>
    <n v="18419"/>
    <n v="4.1142859999999999"/>
    <n v="0.65625"/>
    <n v="2.7000001874999997"/>
  </r>
  <r>
    <x v="201"/>
    <s v="KiO3"/>
    <n v="2012"/>
    <n v="7"/>
    <n v="12"/>
    <d v="2012-07-12T00:00:00"/>
    <n v="194"/>
    <s v="Nein"/>
    <s v="Psychomyia pusilla"/>
    <n v="6661"/>
    <n v="4.1142859999999999"/>
    <n v="0.65625"/>
    <n v="2.7000001874999997"/>
  </r>
  <r>
    <x v="202"/>
    <s v="Bieb"/>
    <n v="2009"/>
    <n v="6"/>
    <n v="23"/>
    <d v="2009-06-23T00:00:00"/>
    <n v="174"/>
    <s v="Nein"/>
    <s v="Pisidium sp."/>
    <n v="6425"/>
    <n v="3.927273"/>
    <n v="0.6875"/>
    <n v="2.7000001875000001"/>
  </r>
  <r>
    <x v="246"/>
    <s v="Bieb"/>
    <n v="2012"/>
    <n v="6"/>
    <n v="21"/>
    <d v="2012-06-21T00:00:00"/>
    <n v="173"/>
    <s v="Nein"/>
    <s v="Pisidium sp."/>
    <n v="6425"/>
    <n v="3.927273"/>
    <n v="0.6875"/>
    <n v="2.7000001875000001"/>
  </r>
  <r>
    <x v="0"/>
    <s v="Auba"/>
    <n v="2017"/>
    <n v="3"/>
    <n v="16"/>
    <d v="2017-03-16T00:00:00"/>
    <n v="75"/>
    <s v="Ja"/>
    <s v="Micrasema minimum"/>
    <n v="5984"/>
    <n v="4.1558440000000001"/>
    <n v="0.65625"/>
    <n v="2.7272726249999999"/>
  </r>
  <r>
    <x v="206"/>
    <s v="Auba"/>
    <n v="2019"/>
    <n v="4"/>
    <n v="2"/>
    <d v="2019-04-02T00:00:00"/>
    <n v="92"/>
    <s v="Ja"/>
    <s v="Amphinemura sp."/>
    <n v="4293"/>
    <n v="4.1558440000000001"/>
    <n v="0.65625"/>
    <n v="2.7272726249999999"/>
  </r>
  <r>
    <x v="206"/>
    <s v="Auba"/>
    <n v="2019"/>
    <n v="4"/>
    <n v="2"/>
    <d v="2019-04-02T00:00:00"/>
    <n v="92"/>
    <s v="Ja"/>
    <s v="Limnius perrisi"/>
    <n v="18418"/>
    <n v="4.1558440000000001"/>
    <n v="0.65625"/>
    <n v="2.7272726249999999"/>
  </r>
  <r>
    <x v="206"/>
    <s v="Auba"/>
    <n v="2019"/>
    <n v="4"/>
    <n v="2"/>
    <d v="2019-04-02T00:00:00"/>
    <n v="92"/>
    <s v="Ja"/>
    <s v="Polycentropus flavomaculatus ssp."/>
    <n v="21659"/>
    <n v="2.077922"/>
    <n v="1.3125"/>
    <n v="2.7272726249999999"/>
  </r>
  <r>
    <x v="57"/>
    <s v="KiS7"/>
    <n v="2016"/>
    <n v="6"/>
    <n v="30"/>
    <d v="2016-06-30T00:00:00"/>
    <n v="182"/>
    <s v="Ja"/>
    <s v="Hydrometra stagnorum"/>
    <n v="5546"/>
    <n v="2.077922"/>
    <n v="1.3125"/>
    <n v="2.7272726249999999"/>
  </r>
  <r>
    <x v="202"/>
    <s v="Bieb"/>
    <n v="2009"/>
    <n v="6"/>
    <n v="23"/>
    <d v="2009-06-23T00:00:00"/>
    <n v="174"/>
    <s v="Nein"/>
    <s v="Baetis fuscatus/scambus"/>
    <n v="4398"/>
    <n v="2.9090910000000001"/>
    <n v="0.9375"/>
    <n v="2.7272728124999999"/>
  </r>
  <r>
    <x v="85"/>
    <s v="KiS3"/>
    <n v="2014"/>
    <n v="6"/>
    <n v="11"/>
    <d v="2014-06-11T00:00:00"/>
    <n v="162"/>
    <s v="Nein"/>
    <s v="Ceraclea sp."/>
    <n v="4584"/>
    <n v="2.285714"/>
    <n v="1.2"/>
    <n v="2.7428567999999998"/>
  </r>
  <r>
    <x v="232"/>
    <s v="KiW6"/>
    <n v="2017"/>
    <n v="6"/>
    <n v="9"/>
    <d v="2017-06-09T00:00:00"/>
    <n v="160"/>
    <s v="Ja"/>
    <s v="Ceraclea dissimilis"/>
    <n v="4580"/>
    <n v="2.285714"/>
    <n v="1.2"/>
    <n v="2.7428567999999998"/>
  </r>
  <r>
    <x v="38"/>
    <s v="Auba"/>
    <n v="2008"/>
    <n v="4"/>
    <n v="23"/>
    <d v="2008-04-23T00:00:00"/>
    <n v="114"/>
    <s v="Ja"/>
    <s v="Erpobdella sp."/>
    <n v="5160"/>
    <n v="0.91428600000000004"/>
    <n v="3"/>
    <n v="2.742858"/>
  </r>
  <r>
    <x v="246"/>
    <s v="Bieb"/>
    <n v="2012"/>
    <n v="6"/>
    <n v="21"/>
    <d v="2012-06-21T00:00:00"/>
    <n v="173"/>
    <s v="Nein"/>
    <s v="Sialis fuliginosa"/>
    <n v="6821"/>
    <n v="1.309091"/>
    <n v="2.1"/>
    <n v="2.7490911000000002"/>
  </r>
  <r>
    <x v="139"/>
    <s v="KiO3"/>
    <n v="2005"/>
    <n v="3"/>
    <n v="22"/>
    <d v="2005-03-22T00:00:00"/>
    <n v="81"/>
    <s v="Nein"/>
    <s v="Pisidium sp."/>
    <n v="6425"/>
    <n v="4"/>
    <n v="0.6875"/>
    <n v="2.75"/>
  </r>
  <r>
    <x v="19"/>
    <s v="KiS6"/>
    <n v="2015"/>
    <n v="6"/>
    <n v="26"/>
    <d v="2015-06-26T00:00:00"/>
    <n v="177"/>
    <s v="Ja"/>
    <s v="Leptoceridae Gen. sp."/>
    <n v="5726"/>
    <n v="2.689076"/>
    <n v="1.026923077"/>
    <n v="2.7614742002068517"/>
  </r>
  <r>
    <x v="115"/>
    <s v="Bieb"/>
    <n v="2009"/>
    <n v="4"/>
    <n v="8"/>
    <d v="2009-04-08T00:00:00"/>
    <n v="98"/>
    <s v="Ja"/>
    <s v="Polycentropodidae Gen. sp."/>
    <n v="8478"/>
    <n v="1.959184"/>
    <n v="1.41"/>
    <n v="2.7624494399999997"/>
  </r>
  <r>
    <x v="173"/>
    <s v="KiW2"/>
    <n v="2016"/>
    <n v="7"/>
    <n v="12"/>
    <d v="2016-07-12T00:00:00"/>
    <n v="194"/>
    <s v="Nein"/>
    <s v="Heptagenia sp."/>
    <n v="5456"/>
    <n v="1.8461540000000001"/>
    <n v="1.5"/>
    <n v="2.769231"/>
  </r>
  <r>
    <x v="245"/>
    <s v="KiW6"/>
    <n v="2014"/>
    <n v="6"/>
    <n v="16"/>
    <d v="2014-06-16T00:00:00"/>
    <n v="167"/>
    <s v="Nein"/>
    <s v="Psychomyia pusilla"/>
    <n v="6661"/>
    <n v="4.2285709999999996"/>
    <n v="0.65625"/>
    <n v="2.7749997187499997"/>
  </r>
  <r>
    <x v="89"/>
    <s v="Auba"/>
    <n v="2006"/>
    <n v="4"/>
    <n v="10"/>
    <d v="2006-04-10T00:00:00"/>
    <n v="100"/>
    <s v="Nein"/>
    <s v="Heptageniidae Gen. sp."/>
    <n v="5458"/>
    <n v="1.92"/>
    <n v="1.453125"/>
    <n v="2.79"/>
  </r>
  <r>
    <x v="239"/>
    <s v="KiW1"/>
    <n v="2010"/>
    <n v="6"/>
    <n v="25"/>
    <d v="2010-06-25T00:00:00"/>
    <n v="176"/>
    <s v="Nein"/>
    <s v="Heptageniidae Gen. sp."/>
    <n v="5458"/>
    <n v="1.92"/>
    <n v="1.453125"/>
    <n v="2.79"/>
  </r>
  <r>
    <x v="72"/>
    <s v="Bieb"/>
    <n v="2001"/>
    <n v="4"/>
    <n v="26"/>
    <d v="2001-04-26T00:00:00"/>
    <n v="116"/>
    <s v="Nein"/>
    <s v="Stylodrilus heringianus"/>
    <n v="6935"/>
    <n v="0.8"/>
    <n v="3.5"/>
    <n v="2.8000000000000003"/>
  </r>
  <r>
    <x v="25"/>
    <s v="Bieb"/>
    <n v="2001"/>
    <n v="6"/>
    <n v="22"/>
    <d v="2001-06-22T00:00:00"/>
    <n v="173"/>
    <s v="Nein"/>
    <s v="Stylodrilus heringianus"/>
    <n v="6935"/>
    <n v="0.8"/>
    <n v="3.5"/>
    <n v="2.8000000000000003"/>
  </r>
  <r>
    <x v="135"/>
    <s v="Bieb"/>
    <n v="2017"/>
    <n v="6"/>
    <n v="12"/>
    <d v="2017-06-12T00:00:00"/>
    <n v="163"/>
    <s v="Nein"/>
    <s v="Stylodrilus heringianus"/>
    <n v="6935"/>
    <n v="0.8"/>
    <n v="3.5"/>
    <n v="2.8000000000000003"/>
  </r>
  <r>
    <x v="250"/>
    <s v="KiO3"/>
    <n v="2013"/>
    <n v="7"/>
    <n v="1"/>
    <d v="2013-07-01T00:00:00"/>
    <n v="182"/>
    <s v="Nein"/>
    <s v="Lumbriculidae Gen. sp."/>
    <n v="7490"/>
    <n v="0.8"/>
    <n v="3.5"/>
    <n v="2.8000000000000003"/>
  </r>
  <r>
    <x v="28"/>
    <s v="KiO6"/>
    <n v="2013"/>
    <n v="7"/>
    <n v="4"/>
    <d v="2013-07-04T00:00:00"/>
    <n v="185"/>
    <s v="Nein"/>
    <s v="Stylodrilus heringianus"/>
    <n v="6935"/>
    <n v="0.8"/>
    <n v="3.5"/>
    <n v="2.8000000000000003"/>
  </r>
  <r>
    <x v="96"/>
    <s v="KiS2"/>
    <n v="2013"/>
    <n v="7"/>
    <n v="1"/>
    <d v="2013-07-01T00:00:00"/>
    <n v="182"/>
    <s v="Nein"/>
    <s v="Lumbriculidae Gen. sp."/>
    <n v="7490"/>
    <n v="0.8"/>
    <n v="3.5"/>
    <n v="2.8000000000000003"/>
  </r>
  <r>
    <x v="51"/>
    <s v="KiS2"/>
    <n v="2014"/>
    <n v="6"/>
    <n v="10"/>
    <d v="2014-06-10T00:00:00"/>
    <n v="161"/>
    <s v="Nein"/>
    <s v="Lumbriculidae Gen. sp."/>
    <n v="7490"/>
    <n v="0.8"/>
    <n v="3.5"/>
    <n v="2.8000000000000003"/>
  </r>
  <r>
    <x v="34"/>
    <s v="KiW1"/>
    <n v="2012"/>
    <n v="6"/>
    <n v="28"/>
    <d v="2012-06-28T00:00:00"/>
    <n v="180"/>
    <s v="Nein"/>
    <s v="Lumbriculidae Gen. sp."/>
    <n v="7490"/>
    <n v="0.8"/>
    <n v="3.5"/>
    <n v="2.8000000000000003"/>
  </r>
  <r>
    <x v="167"/>
    <s v="KiW1"/>
    <n v="2016"/>
    <n v="4"/>
    <n v="25"/>
    <d v="2016-04-25T00:00:00"/>
    <n v="116"/>
    <s v="Nein"/>
    <s v="Stylodrilus heringianus"/>
    <n v="6935"/>
    <n v="0.8"/>
    <n v="3.5"/>
    <n v="2.8000000000000003"/>
  </r>
  <r>
    <x v="220"/>
    <s v="KiW1"/>
    <n v="2018"/>
    <n v="3"/>
    <n v="9"/>
    <d v="2018-03-09T00:00:00"/>
    <n v="68"/>
    <s v="Nein"/>
    <s v="Stylodrilus heringianus"/>
    <n v="6935"/>
    <n v="0.8"/>
    <n v="3.5"/>
    <n v="2.8000000000000003"/>
  </r>
  <r>
    <x v="77"/>
    <s v="KiW2"/>
    <n v="2013"/>
    <n v="7"/>
    <n v="2"/>
    <d v="2013-07-02T00:00:00"/>
    <n v="183"/>
    <s v="Nein"/>
    <s v="Lumbriculidae Gen. sp."/>
    <n v="7490"/>
    <n v="0.8"/>
    <n v="3.5"/>
    <n v="2.8000000000000003"/>
  </r>
  <r>
    <x v="77"/>
    <s v="KiW2"/>
    <n v="2013"/>
    <n v="7"/>
    <n v="2"/>
    <d v="2013-07-02T00:00:00"/>
    <n v="183"/>
    <s v="Nein"/>
    <s v="Stylodrilus heringianus"/>
    <n v="6935"/>
    <n v="0.8"/>
    <n v="3.5"/>
    <n v="2.8000000000000003"/>
  </r>
  <r>
    <x v="21"/>
    <s v="Auba"/>
    <n v="2010"/>
    <n v="6"/>
    <n v="29"/>
    <d v="2010-06-29T00:00:00"/>
    <n v="180"/>
    <s v="Nein"/>
    <s v="Ecdyonurus venosus-Gr."/>
    <n v="5059"/>
    <n v="1.8666670000000001"/>
    <n v="1.5"/>
    <n v="2.8000005000000003"/>
  </r>
  <r>
    <x v="129"/>
    <s v="Auba"/>
    <n v="2014"/>
    <n v="6"/>
    <n v="17"/>
    <d v="2014-06-17T00:00:00"/>
    <n v="168"/>
    <s v="Nein"/>
    <s v="Anomalopterygella chauviniana"/>
    <n v="4327"/>
    <n v="3"/>
    <n v="0.9375"/>
    <n v="2.8125"/>
  </r>
  <r>
    <x v="210"/>
    <s v="Bieb"/>
    <n v="2014"/>
    <n v="3"/>
    <n v="11"/>
    <d v="2014-03-11T00:00:00"/>
    <n v="70"/>
    <s v="Nein"/>
    <s v="Elodes minuta-Gr."/>
    <n v="17788"/>
    <n v="6"/>
    <n v="0.46875"/>
    <n v="2.8125"/>
  </r>
  <r>
    <x v="210"/>
    <s v="Bieb"/>
    <n v="2014"/>
    <n v="3"/>
    <n v="11"/>
    <d v="2014-03-11T00:00:00"/>
    <n v="70"/>
    <s v="Nein"/>
    <s v="Protonemura sp."/>
    <n v="6616"/>
    <n v="3"/>
    <n v="0.9375"/>
    <n v="2.8125"/>
  </r>
  <r>
    <x v="210"/>
    <s v="Bieb"/>
    <n v="2014"/>
    <n v="3"/>
    <n v="11"/>
    <d v="2014-03-11T00:00:00"/>
    <n v="70"/>
    <s v="Nein"/>
    <s v="Silo pallipes"/>
    <n v="6834"/>
    <n v="3"/>
    <n v="0.9375"/>
    <n v="2.8125"/>
  </r>
  <r>
    <x v="134"/>
    <s v="Bieb"/>
    <n v="2014"/>
    <n v="6"/>
    <n v="17"/>
    <d v="2014-06-17T00:00:00"/>
    <n v="168"/>
    <s v="Nein"/>
    <s v="Protonemura sp."/>
    <n v="6616"/>
    <n v="3"/>
    <n v="0.9375"/>
    <n v="2.8125"/>
  </r>
  <r>
    <x v="64"/>
    <s v="KiO4"/>
    <n v="2016"/>
    <n v="7"/>
    <n v="5"/>
    <d v="2016-07-05T00:00:00"/>
    <n v="187"/>
    <s v="Nein"/>
    <s v="Baetis sp."/>
    <n v="4419"/>
    <n v="3"/>
    <n v="0.9375"/>
    <n v="2.8125"/>
  </r>
  <r>
    <x v="153"/>
    <s v="KiS2"/>
    <n v="2015"/>
    <n v="6"/>
    <n v="16"/>
    <d v="2015-06-16T00:00:00"/>
    <n v="167"/>
    <s v="Nein"/>
    <s v="Bithynia tentaculata"/>
    <n v="4462"/>
    <n v="3"/>
    <n v="0.9375"/>
    <n v="2.8125"/>
  </r>
  <r>
    <x v="163"/>
    <s v="KiS7"/>
    <n v="2018"/>
    <n v="6"/>
    <n v="4"/>
    <d v="2018-06-04T00:00:00"/>
    <n v="155"/>
    <s v="Nein"/>
    <s v="Mystacides azurea"/>
    <n v="6062"/>
    <n v="3"/>
    <n v="0.9375"/>
    <n v="2.8125"/>
  </r>
  <r>
    <x v="287"/>
    <s v="KiW4"/>
    <n v="2015"/>
    <n v="7"/>
    <n v="1"/>
    <d v="2015-07-01T00:00:00"/>
    <n v="182"/>
    <s v="Nein"/>
    <s v="Lype reducta"/>
    <n v="5921"/>
    <n v="3"/>
    <n v="0.9375"/>
    <n v="2.8125"/>
  </r>
  <r>
    <x v="201"/>
    <s v="KiO3"/>
    <n v="2012"/>
    <n v="7"/>
    <n v="12"/>
    <d v="2012-07-12T00:00:00"/>
    <n v="194"/>
    <s v="Nein"/>
    <s v="Pisidium sp."/>
    <n v="6425"/>
    <n v="4.1142859999999999"/>
    <n v="0.6875"/>
    <n v="2.8285716249999999"/>
  </r>
  <r>
    <x v="268"/>
    <s v="KiO3"/>
    <n v="2016"/>
    <n v="4"/>
    <n v="25"/>
    <d v="2016-04-25T00:00:00"/>
    <n v="116"/>
    <s v="Nein"/>
    <s v="Hydropsyche pellucidula-Gr."/>
    <n v="13023"/>
    <n v="1.714286"/>
    <n v="1.65"/>
    <n v="2.8285719"/>
  </r>
  <r>
    <x v="94"/>
    <s v="KiO7"/>
    <n v="2019"/>
    <n v="6"/>
    <n v="13"/>
    <d v="2019-06-13T00:00:00"/>
    <n v="164"/>
    <s v="Nein"/>
    <s v="Hydrocyphon deflexicollis"/>
    <n v="18179"/>
    <n v="8"/>
    <n v="0.35416666699999999"/>
    <n v="2.8333333359999999"/>
  </r>
  <r>
    <x v="231"/>
    <s v="KiW1"/>
    <n v="2010"/>
    <n v="4"/>
    <n v="26"/>
    <d v="2010-04-26T00:00:00"/>
    <n v="116"/>
    <s v="Nein"/>
    <s v="Sphaerium sp."/>
    <n v="6886"/>
    <n v="1.5157890000000001"/>
    <n v="1.875"/>
    <n v="2.8421043749999999"/>
  </r>
  <r>
    <x v="203"/>
    <s v="Auba"/>
    <n v="2012"/>
    <n v="3"/>
    <n v="19"/>
    <d v="2012-03-19T00:00:00"/>
    <n v="79"/>
    <s v="Nein"/>
    <s v="Elmis aenea/maugetii/rietscheli/rioloides"/>
    <n v="20171"/>
    <n v="7.5789470000000003"/>
    <n v="0.375"/>
    <n v="2.8421051250000002"/>
  </r>
  <r>
    <x v="78"/>
    <s v="Bieb"/>
    <n v="2011"/>
    <n v="7"/>
    <n v="25"/>
    <d v="2011-07-25T00:00:00"/>
    <n v="206"/>
    <s v="Nein"/>
    <s v="Baetis fuscatus/scambus"/>
    <n v="4398"/>
    <n v="3.0315789999999998"/>
    <n v="0.9375"/>
    <n v="2.8421053124999998"/>
  </r>
  <r>
    <x v="115"/>
    <s v="Bieb"/>
    <n v="2009"/>
    <n v="4"/>
    <n v="8"/>
    <d v="2009-04-08T00:00:00"/>
    <n v="98"/>
    <s v="Ja"/>
    <s v="Heptageniidae Gen. sp."/>
    <n v="5458"/>
    <n v="1.959184"/>
    <n v="1.453125"/>
    <n v="2.8469392500000001"/>
  </r>
  <r>
    <x v="83"/>
    <s v="KiO7"/>
    <n v="2016"/>
    <n v="6"/>
    <n v="30"/>
    <d v="2016-06-30T00:00:00"/>
    <n v="182"/>
    <s v="Ja"/>
    <s v="Hydraena gracilis"/>
    <n v="18064"/>
    <n v="9.1428569999999993"/>
    <n v="0.3125"/>
    <n v="2.8571428124999998"/>
  </r>
  <r>
    <x v="232"/>
    <s v="KiW6"/>
    <n v="2017"/>
    <n v="6"/>
    <n v="9"/>
    <d v="2017-06-09T00:00:00"/>
    <n v="160"/>
    <s v="Ja"/>
    <s v="Hydraena sp."/>
    <n v="18130"/>
    <n v="9.1428569999999993"/>
    <n v="0.3125"/>
    <n v="2.8571428124999998"/>
  </r>
  <r>
    <x v="17"/>
    <s v="Auba"/>
    <n v="2009"/>
    <n v="4"/>
    <n v="8"/>
    <d v="2009-04-08T00:00:00"/>
    <n v="98"/>
    <s v="Ja"/>
    <s v="Glossosoma sp."/>
    <n v="5316"/>
    <n v="3.0476190000000001"/>
    <n v="0.9375"/>
    <n v="2.8571428125000002"/>
  </r>
  <r>
    <x v="17"/>
    <s v="Auba"/>
    <n v="2009"/>
    <n v="4"/>
    <n v="8"/>
    <d v="2009-04-08T00:00:00"/>
    <n v="98"/>
    <s v="Ja"/>
    <s v="Lepidostoma basale"/>
    <n v="5713"/>
    <n v="3.0476190000000001"/>
    <n v="0.9375"/>
    <n v="2.8571428125000002"/>
  </r>
  <r>
    <x v="200"/>
    <s v="Bieb"/>
    <n v="2008"/>
    <n v="6"/>
    <n v="23"/>
    <d v="2008-06-23T00:00:00"/>
    <n v="175"/>
    <s v="Ja"/>
    <s v="Baetis rhodani"/>
    <n v="4415"/>
    <n v="3.0476190000000001"/>
    <n v="0.9375"/>
    <n v="2.8571428125000002"/>
  </r>
  <r>
    <x v="200"/>
    <s v="Bieb"/>
    <n v="2008"/>
    <n v="6"/>
    <n v="23"/>
    <d v="2008-06-23T00:00:00"/>
    <n v="175"/>
    <s v="Ja"/>
    <s v="Leuctra sp."/>
    <n v="5790"/>
    <n v="3.0476190000000001"/>
    <n v="0.9375"/>
    <n v="2.8571428125000002"/>
  </r>
  <r>
    <x v="200"/>
    <s v="Bieb"/>
    <n v="2008"/>
    <n v="6"/>
    <n v="23"/>
    <d v="2008-06-23T00:00:00"/>
    <n v="175"/>
    <s v="Ja"/>
    <s v="Protonemura sp."/>
    <n v="6616"/>
    <n v="3.0476190000000001"/>
    <n v="0.9375"/>
    <n v="2.8571428125000002"/>
  </r>
  <r>
    <x v="82"/>
    <s v="KiO7"/>
    <n v="2015"/>
    <n v="6"/>
    <n v="25"/>
    <d v="2015-06-25T00:00:00"/>
    <n v="176"/>
    <s v="Ja"/>
    <s v="Ancylus fluviatilis"/>
    <n v="4310"/>
    <n v="2.5396830000000001"/>
    <n v="1.125"/>
    <n v="2.8571433750000002"/>
  </r>
  <r>
    <x v="17"/>
    <s v="Auba"/>
    <n v="2009"/>
    <n v="4"/>
    <n v="8"/>
    <d v="2009-04-08T00:00:00"/>
    <n v="98"/>
    <s v="Ja"/>
    <s v="Tabanidae Gen. sp."/>
    <n v="8485"/>
    <n v="0.76190500000000005"/>
    <n v="3.75"/>
    <n v="2.8571437500000001"/>
  </r>
  <r>
    <x v="206"/>
    <s v="Auba"/>
    <n v="2019"/>
    <n v="4"/>
    <n v="2"/>
    <d v="2019-04-02T00:00:00"/>
    <n v="92"/>
    <s v="Ja"/>
    <s v="Tabanidae Gen. sp."/>
    <n v="8485"/>
    <n v="0.76190500000000005"/>
    <n v="3.75"/>
    <n v="2.8571437500000001"/>
  </r>
  <r>
    <x v="80"/>
    <s v="KiO2"/>
    <n v="2017"/>
    <n v="6"/>
    <n v="2"/>
    <d v="2017-06-02T00:00:00"/>
    <n v="153"/>
    <s v="Ja"/>
    <s v="Rhyacophila sp."/>
    <n v="6780"/>
    <n v="1.5238100000000001"/>
    <n v="1.875"/>
    <n v="2.8571437500000001"/>
  </r>
  <r>
    <x v="53"/>
    <s v="KiO3"/>
    <n v="2017"/>
    <n v="6"/>
    <n v="2"/>
    <d v="2017-06-02T00:00:00"/>
    <n v="153"/>
    <s v="Ja"/>
    <s v="Rhyacophila nubila"/>
    <n v="6772"/>
    <n v="1.5238100000000001"/>
    <n v="1.875"/>
    <n v="2.8571437500000001"/>
  </r>
  <r>
    <x v="56"/>
    <s v="KiO6"/>
    <n v="2015"/>
    <n v="6"/>
    <n v="25"/>
    <d v="2015-06-25T00:00:00"/>
    <n v="176"/>
    <s v="Ja"/>
    <s v="Tabanidae Gen. sp."/>
    <n v="8485"/>
    <n v="0.76190500000000005"/>
    <n v="3.75"/>
    <n v="2.8571437500000001"/>
  </r>
  <r>
    <x v="43"/>
    <s v="Bieb"/>
    <n v="2013"/>
    <n v="6"/>
    <n v="17"/>
    <d v="2013-06-17T00:00:00"/>
    <n v="168"/>
    <s v="Nein"/>
    <s v="Polycentropus flavomaculatus ssp."/>
    <n v="21659"/>
    <n v="2.1818179999999998"/>
    <n v="1.3125"/>
    <n v="2.8636361249999998"/>
  </r>
  <r>
    <x v="102"/>
    <s v="KiS7"/>
    <n v="2019"/>
    <n v="6"/>
    <n v="13"/>
    <d v="2019-06-13T00:00:00"/>
    <n v="164"/>
    <s v="Nein"/>
    <s v="Habroleptoides confusa"/>
    <n v="5367"/>
    <n v="2.1818179999999998"/>
    <n v="1.3125"/>
    <n v="2.8636361249999998"/>
  </r>
  <r>
    <x v="43"/>
    <s v="Bieb"/>
    <n v="2013"/>
    <n v="6"/>
    <n v="17"/>
    <d v="2013-06-17T00:00:00"/>
    <n v="168"/>
    <s v="Nein"/>
    <s v="Elmis aenea/maugetii/rietscheli/rioloides"/>
    <n v="20171"/>
    <n v="7.6363640000000004"/>
    <n v="0.375"/>
    <n v="2.8636365000000001"/>
  </r>
  <r>
    <x v="161"/>
    <s v="KiS6"/>
    <n v="2017"/>
    <n v="6"/>
    <n v="9"/>
    <d v="2017-06-09T00:00:00"/>
    <n v="160"/>
    <s v="Nein"/>
    <s v="Elmis aenea/maugetii/rietscheli/rioloides"/>
    <n v="20171"/>
    <n v="7.6571429999999996"/>
    <n v="0.375"/>
    <n v="2.8714286250000001"/>
  </r>
  <r>
    <x v="89"/>
    <s v="Auba"/>
    <n v="2006"/>
    <n v="4"/>
    <n v="10"/>
    <d v="2006-04-10T00:00:00"/>
    <n v="100"/>
    <s v="Nein"/>
    <s v="Agapetus sp."/>
    <n v="4254"/>
    <n v="3.84"/>
    <n v="0.75"/>
    <n v="2.88"/>
  </r>
  <r>
    <x v="89"/>
    <s v="Auba"/>
    <n v="2006"/>
    <n v="4"/>
    <n v="10"/>
    <d v="2006-04-10T00:00:00"/>
    <n v="100"/>
    <s v="Nein"/>
    <s v="Clinocerinae Gen. sp."/>
    <n v="19847"/>
    <n v="3.84"/>
    <n v="0.75"/>
    <n v="2.88"/>
  </r>
  <r>
    <x v="20"/>
    <s v="Auba"/>
    <n v="2007"/>
    <n v="3"/>
    <n v="11"/>
    <d v="2007-03-11T00:00:00"/>
    <n v="70"/>
    <s v="Nein"/>
    <s v="Leptophlebiidae gen. Sp."/>
    <n v="7201"/>
    <n v="2.88"/>
    <n v="1"/>
    <n v="2.88"/>
  </r>
  <r>
    <x v="22"/>
    <s v="Auba"/>
    <n v="2011"/>
    <n v="3"/>
    <n v="24"/>
    <d v="2011-03-24T00:00:00"/>
    <n v="83"/>
    <s v="Nein"/>
    <s v="Ecdyonurus sp."/>
    <n v="5053"/>
    <n v="1.92"/>
    <n v="1.5"/>
    <n v="2.88"/>
  </r>
  <r>
    <x v="22"/>
    <s v="Auba"/>
    <n v="2011"/>
    <n v="3"/>
    <n v="24"/>
    <d v="2011-03-24T00:00:00"/>
    <n v="83"/>
    <s v="Nein"/>
    <s v="Heptagenia sp."/>
    <n v="5456"/>
    <n v="1.92"/>
    <n v="1.5"/>
    <n v="2.88"/>
  </r>
  <r>
    <x v="106"/>
    <s v="Auba"/>
    <n v="2015"/>
    <n v="3"/>
    <n v="10"/>
    <d v="2015-03-10T00:00:00"/>
    <n v="69"/>
    <s v="Nein"/>
    <s v="Halesus digitatus/radiatus/tesselatus"/>
    <n v="13125"/>
    <n v="0.96"/>
    <n v="3"/>
    <n v="2.88"/>
  </r>
  <r>
    <x v="91"/>
    <s v="Bieb"/>
    <n v="2004"/>
    <n v="7"/>
    <n v="9"/>
    <d v="2004-07-09T00:00:00"/>
    <n v="191"/>
    <s v="Nein"/>
    <s v="Caenis sp."/>
    <n v="4528"/>
    <n v="4.8"/>
    <n v="0.6"/>
    <n v="2.88"/>
  </r>
  <r>
    <x v="137"/>
    <s v="KiO2"/>
    <n v="2012"/>
    <n v="7"/>
    <n v="4"/>
    <d v="2012-07-04T00:00:00"/>
    <n v="186"/>
    <s v="Nein"/>
    <s v="Empididae Gen. sp."/>
    <n v="5097"/>
    <n v="3.84"/>
    <n v="0.75"/>
    <n v="2.88"/>
  </r>
  <r>
    <x v="146"/>
    <s v="KiO5"/>
    <n v="2017"/>
    <n v="6"/>
    <n v="8"/>
    <d v="2017-06-08T00:00:00"/>
    <n v="159"/>
    <s v="Nein"/>
    <s v="Caenis macrura"/>
    <n v="4522"/>
    <n v="4.8"/>
    <n v="0.6"/>
    <n v="2.88"/>
  </r>
  <r>
    <x v="146"/>
    <s v="KiO5"/>
    <n v="2017"/>
    <n v="6"/>
    <n v="8"/>
    <d v="2017-06-08T00:00:00"/>
    <n v="159"/>
    <s v="Nein"/>
    <s v="Caenis sp."/>
    <n v="4528"/>
    <n v="4.8"/>
    <n v="0.6"/>
    <n v="2.88"/>
  </r>
  <r>
    <x v="260"/>
    <s v="KiO5"/>
    <n v="2018"/>
    <n v="6"/>
    <n v="6"/>
    <d v="2018-06-06T00:00:00"/>
    <n v="157"/>
    <s v="Nein"/>
    <s v="Caenis sp."/>
    <n v="4528"/>
    <n v="4.8"/>
    <n v="0.6"/>
    <n v="2.88"/>
  </r>
  <r>
    <x v="237"/>
    <s v="KiO7"/>
    <n v="2011"/>
    <n v="7"/>
    <n v="26"/>
    <d v="2011-07-26T00:00:00"/>
    <n v="207"/>
    <s v="Nein"/>
    <s v="Antocha sp."/>
    <n v="4330"/>
    <n v="2.4"/>
    <n v="1.2"/>
    <n v="2.88"/>
  </r>
  <r>
    <x v="101"/>
    <s v="KiS7"/>
    <n v="2012"/>
    <n v="7"/>
    <n v="9"/>
    <d v="2012-07-09T00:00:00"/>
    <n v="191"/>
    <s v="Nein"/>
    <s v="Caenis beskidensis"/>
    <n v="4517"/>
    <n v="4.8"/>
    <n v="0.6"/>
    <n v="2.88"/>
  </r>
  <r>
    <x v="49"/>
    <s v="KiS7"/>
    <n v="2017"/>
    <n v="6"/>
    <n v="7"/>
    <d v="2017-06-07T00:00:00"/>
    <n v="158"/>
    <s v="Nein"/>
    <s v="Caenis macrura"/>
    <n v="4522"/>
    <n v="4.8"/>
    <n v="0.6"/>
    <n v="2.88"/>
  </r>
  <r>
    <x v="49"/>
    <s v="KiS7"/>
    <n v="2017"/>
    <n v="6"/>
    <n v="7"/>
    <d v="2017-06-07T00:00:00"/>
    <n v="158"/>
    <s v="Nein"/>
    <s v="Caenis sp."/>
    <n v="4528"/>
    <n v="4.8"/>
    <n v="0.6"/>
    <n v="2.88"/>
  </r>
  <r>
    <x v="58"/>
    <s v="KiW1"/>
    <n v="2011"/>
    <n v="4"/>
    <n v="20"/>
    <d v="2011-04-20T00:00:00"/>
    <n v="110"/>
    <s v="Nein"/>
    <s v="Viviparus viviparus"/>
    <n v="7158"/>
    <n v="0.96"/>
    <n v="3"/>
    <n v="2.88"/>
  </r>
  <r>
    <x v="109"/>
    <s v="KiW5"/>
    <n v="2013"/>
    <n v="7"/>
    <n v="10"/>
    <d v="2013-07-10T00:00:00"/>
    <n v="191"/>
    <s v="Nein"/>
    <s v="Ephemera danica"/>
    <n v="5124"/>
    <n v="0.96"/>
    <n v="3"/>
    <n v="2.88"/>
  </r>
  <r>
    <x v="16"/>
    <s v="KiW7"/>
    <n v="2011"/>
    <n v="7"/>
    <n v="27"/>
    <d v="2011-07-27T00:00:00"/>
    <n v="208"/>
    <s v="Nein"/>
    <s v="Oulimnius tuberculatus"/>
    <n v="18629"/>
    <n v="7.68"/>
    <n v="0.375"/>
    <n v="2.88"/>
  </r>
  <r>
    <x v="36"/>
    <s v="KiO7"/>
    <n v="2012"/>
    <n v="6"/>
    <n v="26"/>
    <d v="2012-06-26T00:00:00"/>
    <n v="178"/>
    <s v="Nein"/>
    <s v="Silo piceus"/>
    <n v="6835"/>
    <n v="3.0857139999999998"/>
    <n v="0.9375"/>
    <n v="2.8928568749999997"/>
  </r>
  <r>
    <x v="92"/>
    <s v="KiO1"/>
    <n v="2016"/>
    <n v="7"/>
    <n v="13"/>
    <d v="2016-07-13T00:00:00"/>
    <n v="195"/>
    <s v="Nein"/>
    <s v="Heptageniidae Gen. sp."/>
    <n v="5458"/>
    <n v="2"/>
    <n v="1.453125"/>
    <n v="2.90625"/>
  </r>
  <r>
    <x v="170"/>
    <s v="KiW2"/>
    <n v="2010"/>
    <n v="6"/>
    <n v="25"/>
    <d v="2010-06-25T00:00:00"/>
    <n v="176"/>
    <s v="Nein"/>
    <s v="Dugesia lugubris/polychroa"/>
    <n v="9745"/>
    <n v="1.371429"/>
    <n v="2.125"/>
    <n v="2.9142866249999999"/>
  </r>
  <r>
    <x v="18"/>
    <s v="Bieb"/>
    <n v="2010"/>
    <n v="3"/>
    <n v="16"/>
    <d v="2010-03-16T00:00:00"/>
    <n v="75"/>
    <s v="Ja"/>
    <s v="Epeorus assimilis"/>
    <n v="12550"/>
    <n v="1.9544509999999999"/>
    <n v="1.5"/>
    <n v="2.9316765"/>
  </r>
  <r>
    <x v="268"/>
    <s v="KiO3"/>
    <n v="2016"/>
    <n v="4"/>
    <n v="25"/>
    <d v="2016-04-25T00:00:00"/>
    <n v="116"/>
    <s v="Nein"/>
    <s v="Psychomyiidae Gen. Sp."/>
    <n v="6663"/>
    <n v="3.4285709999999998"/>
    <n v="0.85714285700000004"/>
    <n v="2.9387751423673469"/>
  </r>
  <r>
    <x v="115"/>
    <s v="Bieb"/>
    <n v="2009"/>
    <n v="4"/>
    <n v="8"/>
    <d v="2009-04-08T00:00:00"/>
    <n v="98"/>
    <s v="Ja"/>
    <s v="Ephemerella mucronata"/>
    <n v="5135"/>
    <n v="3.9183669999999999"/>
    <n v="0.75"/>
    <n v="2.93877525"/>
  </r>
  <r>
    <x v="228"/>
    <s v="KiS5"/>
    <n v="2013"/>
    <n v="7"/>
    <n v="10"/>
    <d v="2013-07-10T00:00:00"/>
    <n v="191"/>
    <s v="Nein"/>
    <s v="Potamopyrgus antipodarum"/>
    <n v="8251"/>
    <n v="5.6"/>
    <n v="0.52500000000000002"/>
    <n v="2.94"/>
  </r>
  <r>
    <x v="177"/>
    <s v="KiW6"/>
    <n v="2011"/>
    <n v="7"/>
    <n v="27"/>
    <d v="2011-07-27T00:00:00"/>
    <n v="208"/>
    <s v="Nein"/>
    <s v="Potamopyrgus antipodarum"/>
    <n v="8251"/>
    <n v="5.6"/>
    <n v="0.52500000000000002"/>
    <n v="2.94"/>
  </r>
  <r>
    <x v="20"/>
    <s v="Auba"/>
    <n v="2007"/>
    <n v="3"/>
    <n v="11"/>
    <d v="2007-03-11T00:00:00"/>
    <n v="70"/>
    <s v="Nein"/>
    <s v="Corixidae Gen. sp."/>
    <n v="8491"/>
    <n v="4.4800000000000004"/>
    <n v="0.65625"/>
    <n v="2.9400000000000004"/>
  </r>
  <r>
    <x v="246"/>
    <s v="Bieb"/>
    <n v="2012"/>
    <n v="6"/>
    <n v="21"/>
    <d v="2012-06-21T00:00:00"/>
    <n v="173"/>
    <s v="Nein"/>
    <s v="Esolus parallelepipedus"/>
    <n v="17820"/>
    <n v="7.8545449999999999"/>
    <n v="0.375"/>
    <n v="2.9454543749999997"/>
  </r>
  <r>
    <x v="202"/>
    <s v="Bieb"/>
    <n v="2009"/>
    <n v="6"/>
    <n v="23"/>
    <d v="2009-06-23T00:00:00"/>
    <n v="174"/>
    <s v="Nein"/>
    <s v="Glossiphonia complanata"/>
    <n v="5304"/>
    <n v="1.309091"/>
    <n v="2.25"/>
    <n v="2.9454547500000001"/>
  </r>
  <r>
    <x v="71"/>
    <s v="KiO3"/>
    <n v="2015"/>
    <n v="3"/>
    <n v="17"/>
    <d v="2015-03-17T00:00:00"/>
    <n v="76"/>
    <s v="Nein"/>
    <s v="Chaetopteryx villosa ssp."/>
    <n v="21248"/>
    <n v="1.4117649999999999"/>
    <n v="2.1"/>
    <n v="2.9647065000000001"/>
  </r>
  <r>
    <x v="198"/>
    <s v="KiW7"/>
    <n v="2015"/>
    <n v="6"/>
    <n v="26"/>
    <d v="2015-06-26T00:00:00"/>
    <n v="177"/>
    <s v="Nein"/>
    <s v="Sialis fuliginosa"/>
    <n v="6821"/>
    <n v="1.4117649999999999"/>
    <n v="2.1"/>
    <n v="2.9647065000000001"/>
  </r>
  <r>
    <x v="78"/>
    <s v="Bieb"/>
    <n v="2011"/>
    <n v="7"/>
    <n v="25"/>
    <d v="2011-07-25T00:00:00"/>
    <n v="206"/>
    <s v="Nein"/>
    <s v="Limnephilidae Gen. sp."/>
    <n v="5809"/>
    <n v="1.5157890000000001"/>
    <n v="1.9583333329999999"/>
    <n v="2.9684201244947368"/>
  </r>
  <r>
    <x v="248"/>
    <s v="KiS4"/>
    <n v="2011"/>
    <n v="7"/>
    <n v="12"/>
    <d v="2011-07-12T00:00:00"/>
    <n v="193"/>
    <s v="Nein"/>
    <s v="Hydropsyche sp."/>
    <n v="5605"/>
    <n v="1.8"/>
    <n v="1.65"/>
    <n v="2.9699999999999998"/>
  </r>
  <r>
    <x v="262"/>
    <s v="KiW1"/>
    <n v="2011"/>
    <n v="7"/>
    <n v="4"/>
    <d v="2011-07-04T00:00:00"/>
    <n v="185"/>
    <s v="Nein"/>
    <s v="Hydropsyche sp."/>
    <n v="5605"/>
    <n v="1.8"/>
    <n v="1.65"/>
    <n v="2.9699999999999998"/>
  </r>
  <r>
    <x v="19"/>
    <s v="KiS6"/>
    <n v="2015"/>
    <n v="6"/>
    <n v="26"/>
    <d v="2015-06-26T00:00:00"/>
    <n v="177"/>
    <s v="Ja"/>
    <s v="Polycentropodidae Gen. sp."/>
    <n v="8478"/>
    <n v="2.1064430000000001"/>
    <n v="1.41"/>
    <n v="2.9700846300000001"/>
  </r>
  <r>
    <x v="221"/>
    <s v="KiW3"/>
    <n v="2010"/>
    <n v="6"/>
    <n v="28"/>
    <d v="2010-06-28T00:00:00"/>
    <n v="179"/>
    <s v="Nein"/>
    <s v="Heptagenia sp."/>
    <n v="5456"/>
    <n v="1.9862070000000001"/>
    <n v="1.5"/>
    <n v="2.9793105"/>
  </r>
  <r>
    <x v="118"/>
    <s v="KiS4"/>
    <n v="2017"/>
    <n v="6"/>
    <n v="1"/>
    <d v="2017-06-01T00:00:00"/>
    <n v="152"/>
    <s v="Ja"/>
    <s v="Limnephilidae Gen. sp."/>
    <n v="5809"/>
    <n v="1.5238100000000001"/>
    <n v="1.9583333329999999"/>
    <n v="2.9841279161587302"/>
  </r>
  <r>
    <x v="0"/>
    <s v="Auba"/>
    <n v="2017"/>
    <n v="3"/>
    <n v="16"/>
    <d v="2017-03-16T00:00:00"/>
    <n v="75"/>
    <s v="Ja"/>
    <s v="Polycelis tenuis"/>
    <n v="6465"/>
    <n v="2.285714"/>
    <n v="1.3125"/>
    <n v="2.9999996250000001"/>
  </r>
  <r>
    <x v="102"/>
    <s v="KiS7"/>
    <n v="2019"/>
    <n v="6"/>
    <n v="13"/>
    <d v="2019-06-13T00:00:00"/>
    <n v="164"/>
    <s v="Nein"/>
    <s v="Pisidium sp."/>
    <n v="6425"/>
    <n v="4.3636359999999996"/>
    <n v="0.6875"/>
    <n v="2.9999997499999997"/>
  </r>
  <r>
    <x v="125"/>
    <s v="Auba"/>
    <n v="2001"/>
    <n v="4"/>
    <n v="23"/>
    <d v="2001-04-23T00:00:00"/>
    <n v="113"/>
    <s v="Nein"/>
    <s v="Empididae Gen. sp."/>
    <n v="5097"/>
    <n v="4"/>
    <n v="0.75"/>
    <n v="3"/>
  </r>
  <r>
    <x v="125"/>
    <s v="Auba"/>
    <n v="2001"/>
    <n v="4"/>
    <n v="23"/>
    <d v="2001-04-23T00:00:00"/>
    <n v="113"/>
    <s v="Nein"/>
    <s v="Baetis alpinus"/>
    <n v="4381"/>
    <n v="3.2"/>
    <n v="0.9375"/>
    <n v="3"/>
  </r>
  <r>
    <x v="59"/>
    <s v="Auba"/>
    <n v="2001"/>
    <n v="6"/>
    <n v="21"/>
    <d v="2001-06-21T00:00:00"/>
    <n v="172"/>
    <s v="Nein"/>
    <s v="Rhyacophila tristis"/>
    <n v="6784"/>
    <n v="1.6"/>
    <n v="1.875"/>
    <n v="3"/>
  </r>
  <r>
    <x v="6"/>
    <s v="Auba"/>
    <n v="2001"/>
    <n v="9"/>
    <n v="4"/>
    <d v="2001-09-04T00:00:00"/>
    <n v="247"/>
    <s v="Nein"/>
    <s v="Goeridae Gen. sp."/>
    <n v="9981"/>
    <n v="3.2"/>
    <n v="0.9375"/>
    <n v="3"/>
  </r>
  <r>
    <x v="6"/>
    <s v="Auba"/>
    <n v="2001"/>
    <n v="9"/>
    <n v="4"/>
    <d v="2001-09-04T00:00:00"/>
    <n v="247"/>
    <s v="Nein"/>
    <s v="Lepidostoma basale"/>
    <n v="5713"/>
    <n v="3.2"/>
    <n v="0.9375"/>
    <n v="3"/>
  </r>
  <r>
    <x v="6"/>
    <s v="Auba"/>
    <n v="2001"/>
    <n v="9"/>
    <n v="4"/>
    <d v="2001-09-04T00:00:00"/>
    <n v="247"/>
    <s v="Nein"/>
    <s v="Tabanidae Gen. sp."/>
    <n v="8485"/>
    <n v="0.8"/>
    <n v="3.75"/>
    <n v="3"/>
  </r>
  <r>
    <x v="204"/>
    <s v="Auba"/>
    <n v="2003"/>
    <n v="3"/>
    <n v="17"/>
    <d v="2003-03-17T00:00:00"/>
    <n v="76"/>
    <s v="Nein"/>
    <s v="Baetidae Gen. sp."/>
    <n v="4380"/>
    <n v="3.2"/>
    <n v="0.9375"/>
    <n v="3"/>
  </r>
  <r>
    <x v="204"/>
    <s v="Auba"/>
    <n v="2003"/>
    <n v="3"/>
    <n v="17"/>
    <d v="2003-03-17T00:00:00"/>
    <n v="76"/>
    <s v="Nein"/>
    <s v="Silo nigricornis/piceus"/>
    <n v="9952"/>
    <n v="3.2"/>
    <n v="0.9375"/>
    <n v="3"/>
  </r>
  <r>
    <x v="254"/>
    <s v="Auba"/>
    <n v="2003"/>
    <n v="7"/>
    <n v="15"/>
    <d v="2003-07-15T00:00:00"/>
    <n v="196"/>
    <s v="Nein"/>
    <s v="Hydraena gracilis"/>
    <n v="18064"/>
    <n v="9.6"/>
    <n v="0.3125"/>
    <n v="3"/>
  </r>
  <r>
    <x v="8"/>
    <s v="Auba"/>
    <n v="2009"/>
    <n v="6"/>
    <n v="23"/>
    <d v="2009-06-23T00:00:00"/>
    <n v="174"/>
    <s v="Nein"/>
    <s v="Protonemura sp."/>
    <n v="6616"/>
    <n v="3.2"/>
    <n v="0.9375"/>
    <n v="3"/>
  </r>
  <r>
    <x v="8"/>
    <s v="Auba"/>
    <n v="2009"/>
    <n v="6"/>
    <n v="23"/>
    <d v="2009-06-23T00:00:00"/>
    <n v="174"/>
    <s v="Nein"/>
    <s v="Odontocerum albicorne"/>
    <n v="6168"/>
    <n v="1.6"/>
    <n v="1.875"/>
    <n v="3"/>
  </r>
  <r>
    <x v="21"/>
    <s v="Auba"/>
    <n v="2010"/>
    <n v="6"/>
    <n v="29"/>
    <d v="2010-06-29T00:00:00"/>
    <n v="180"/>
    <s v="Nein"/>
    <s v="Eloeophila sp."/>
    <n v="9654"/>
    <n v="3.2"/>
    <n v="0.9375"/>
    <n v="3"/>
  </r>
  <r>
    <x v="21"/>
    <s v="Auba"/>
    <n v="2010"/>
    <n v="6"/>
    <n v="29"/>
    <d v="2010-06-29T00:00:00"/>
    <n v="180"/>
    <s v="Nein"/>
    <s v="Protonemura sp."/>
    <n v="6616"/>
    <n v="3.2"/>
    <n v="0.9375"/>
    <n v="3"/>
  </r>
  <r>
    <x v="112"/>
    <s v="Auba"/>
    <n v="2011"/>
    <n v="7"/>
    <n v="25"/>
    <d v="2011-07-25T00:00:00"/>
    <n v="206"/>
    <s v="Nein"/>
    <s v="Baetidae Gen. sp."/>
    <n v="4380"/>
    <n v="3.2"/>
    <n v="0.9375"/>
    <n v="3"/>
  </r>
  <r>
    <x v="112"/>
    <s v="Auba"/>
    <n v="2011"/>
    <n v="7"/>
    <n v="25"/>
    <d v="2011-07-25T00:00:00"/>
    <n v="206"/>
    <s v="Nein"/>
    <s v="Eloeophila sp."/>
    <n v="9654"/>
    <n v="3.2"/>
    <n v="0.9375"/>
    <n v="3"/>
  </r>
  <r>
    <x v="72"/>
    <s v="Bieb"/>
    <n v="2001"/>
    <n v="4"/>
    <n v="26"/>
    <d v="2001-04-26T00:00:00"/>
    <n v="116"/>
    <s v="Nein"/>
    <s v="Tabanidae Gen. sp."/>
    <n v="8485"/>
    <n v="0.8"/>
    <n v="3.75"/>
    <n v="3"/>
  </r>
  <r>
    <x v="13"/>
    <s v="Bieb"/>
    <n v="2011"/>
    <n v="3"/>
    <n v="24"/>
    <d v="2011-03-24T00:00:00"/>
    <n v="83"/>
    <s v="Nein"/>
    <s v="Orectochilus villosus"/>
    <n v="18613"/>
    <n v="3.2"/>
    <n v="0.9375"/>
    <n v="3"/>
  </r>
  <r>
    <x v="13"/>
    <s v="Bieb"/>
    <n v="2011"/>
    <n v="3"/>
    <n v="24"/>
    <d v="2011-03-24T00:00:00"/>
    <n v="83"/>
    <s v="Nein"/>
    <s v="Tabanidae Gen. sp."/>
    <n v="8485"/>
    <n v="0.8"/>
    <n v="3.75"/>
    <n v="3"/>
  </r>
  <r>
    <x v="26"/>
    <s v="Bieb"/>
    <n v="2015"/>
    <n v="6"/>
    <n v="16"/>
    <d v="2015-06-16T00:00:00"/>
    <n v="167"/>
    <s v="Nein"/>
    <s v="Eloeophila sp."/>
    <n v="9654"/>
    <n v="3.2"/>
    <n v="0.9375"/>
    <n v="3"/>
  </r>
  <r>
    <x v="26"/>
    <s v="Bieb"/>
    <n v="2015"/>
    <n v="6"/>
    <n v="16"/>
    <d v="2015-06-16T00:00:00"/>
    <n v="167"/>
    <s v="Nein"/>
    <s v="Lepidostoma basale"/>
    <n v="5713"/>
    <n v="3.2"/>
    <n v="0.9375"/>
    <n v="3"/>
  </r>
  <r>
    <x v="26"/>
    <s v="Bieb"/>
    <n v="2015"/>
    <n v="6"/>
    <n v="16"/>
    <d v="2015-06-16T00:00:00"/>
    <n v="167"/>
    <s v="Nein"/>
    <s v="Leuctra sp."/>
    <n v="5790"/>
    <n v="3.2"/>
    <n v="0.9375"/>
    <n v="3"/>
  </r>
  <r>
    <x v="136"/>
    <s v="Bieb"/>
    <n v="2018"/>
    <n v="3"/>
    <n v="7"/>
    <d v="2018-03-07T00:00:00"/>
    <n v="66"/>
    <s v="Nein"/>
    <s v="Hydraena gracilis"/>
    <n v="18064"/>
    <n v="9.6"/>
    <n v="0.3125"/>
    <n v="3"/>
  </r>
  <r>
    <x v="14"/>
    <s v="Bieb"/>
    <n v="2019"/>
    <n v="4"/>
    <n v="2"/>
    <d v="2019-04-02T00:00:00"/>
    <n v="92"/>
    <s v="Nein"/>
    <s v="Odontocerum albicorne"/>
    <n v="6168"/>
    <n v="1.6"/>
    <n v="1.875"/>
    <n v="3"/>
  </r>
  <r>
    <x v="14"/>
    <s v="Bieb"/>
    <n v="2019"/>
    <n v="4"/>
    <n v="2"/>
    <d v="2019-04-02T00:00:00"/>
    <n v="92"/>
    <s v="Nein"/>
    <s v="Rhyacophila nubila"/>
    <n v="6772"/>
    <n v="1.6"/>
    <n v="1.875"/>
    <n v="3"/>
  </r>
  <r>
    <x v="61"/>
    <s v="KiO1"/>
    <n v="2013"/>
    <n v="7"/>
    <n v="2"/>
    <d v="2013-07-02T00:00:00"/>
    <n v="183"/>
    <s v="Nein"/>
    <s v="Dicranota sp."/>
    <n v="4955"/>
    <n v="0.8"/>
    <n v="3.75"/>
    <n v="3"/>
  </r>
  <r>
    <x v="74"/>
    <s v="KiO2"/>
    <n v="2010"/>
    <n v="6"/>
    <n v="28"/>
    <d v="2010-06-28T00:00:00"/>
    <n v="179"/>
    <s v="Nein"/>
    <s v="Sphaerium corneum"/>
    <n v="6882"/>
    <n v="1.6"/>
    <n v="1.875"/>
    <n v="3"/>
  </r>
  <r>
    <x v="3"/>
    <s v="KiO2"/>
    <n v="2016"/>
    <n v="7"/>
    <n v="6"/>
    <d v="2016-07-06T00:00:00"/>
    <n v="188"/>
    <s v="Nein"/>
    <s v="Baetis rhodani"/>
    <n v="4415"/>
    <n v="3.2"/>
    <n v="0.9375"/>
    <n v="3"/>
  </r>
  <r>
    <x v="142"/>
    <s v="KiO3"/>
    <n v="2013"/>
    <n v="4"/>
    <n v="25"/>
    <d v="2013-04-25T00:00:00"/>
    <n v="115"/>
    <s v="Nein"/>
    <s v="Tabanidae Gen. sp."/>
    <n v="8485"/>
    <n v="0.8"/>
    <n v="3.75"/>
    <n v="3"/>
  </r>
  <r>
    <x v="272"/>
    <s v="KiO3"/>
    <n v="2016"/>
    <n v="7"/>
    <n v="6"/>
    <d v="2016-07-06T00:00:00"/>
    <n v="188"/>
    <s v="Nein"/>
    <s v="Rhyacophila nubila"/>
    <n v="6772"/>
    <n v="1.6"/>
    <n v="1.875"/>
    <n v="3"/>
  </r>
  <r>
    <x v="144"/>
    <s v="KiO5"/>
    <n v="2011"/>
    <n v="7"/>
    <n v="12"/>
    <d v="2011-07-12T00:00:00"/>
    <n v="193"/>
    <s v="Nein"/>
    <s v="Sphaerium corneum"/>
    <n v="6882"/>
    <n v="1.6"/>
    <n v="1.875"/>
    <n v="3"/>
  </r>
  <r>
    <x v="145"/>
    <s v="KiO5"/>
    <n v="2013"/>
    <n v="7"/>
    <n v="10"/>
    <d v="2013-07-10T00:00:00"/>
    <n v="191"/>
    <s v="Nein"/>
    <s v="Bithynia tentaculata"/>
    <n v="4462"/>
    <n v="3.2"/>
    <n v="0.9375"/>
    <n v="3"/>
  </r>
  <r>
    <x v="230"/>
    <s v="KiO5"/>
    <n v="2016"/>
    <n v="7"/>
    <n v="5"/>
    <d v="2016-07-05T00:00:00"/>
    <n v="187"/>
    <s v="Nein"/>
    <s v="Leuctra sp."/>
    <n v="5790"/>
    <n v="3.2"/>
    <n v="0.9375"/>
    <n v="3"/>
  </r>
  <r>
    <x v="230"/>
    <s v="KiO5"/>
    <n v="2016"/>
    <n v="7"/>
    <n v="5"/>
    <d v="2016-07-05T00:00:00"/>
    <n v="187"/>
    <s v="Nein"/>
    <s v="Sphaerium corneum"/>
    <n v="6882"/>
    <n v="1.6"/>
    <n v="1.875"/>
    <n v="3"/>
  </r>
  <r>
    <x v="183"/>
    <s v="KiO6"/>
    <n v="2011"/>
    <n v="7"/>
    <n v="26"/>
    <d v="2011-07-26T00:00:00"/>
    <n v="207"/>
    <s v="Nein"/>
    <s v="Sericostoma flavicorne/personatum"/>
    <n v="9747"/>
    <n v="2"/>
    <n v="1.5"/>
    <n v="3"/>
  </r>
  <r>
    <x v="54"/>
    <s v="KiO6"/>
    <n v="2012"/>
    <n v="7"/>
    <n v="9"/>
    <d v="2012-07-09T00:00:00"/>
    <n v="191"/>
    <s v="Nein"/>
    <s v="Oulimnius tuberculatus"/>
    <n v="18629"/>
    <n v="8"/>
    <n v="0.375"/>
    <n v="3"/>
  </r>
  <r>
    <x v="54"/>
    <s v="KiO6"/>
    <n v="2012"/>
    <n v="7"/>
    <n v="9"/>
    <d v="2012-07-09T00:00:00"/>
    <n v="191"/>
    <s v="Nein"/>
    <s v="Baetis fuscatus/scambus"/>
    <n v="4398"/>
    <n v="3.2"/>
    <n v="0.9375"/>
    <n v="3"/>
  </r>
  <r>
    <x v="54"/>
    <s v="KiO6"/>
    <n v="2012"/>
    <n v="7"/>
    <n v="9"/>
    <d v="2012-07-09T00:00:00"/>
    <n v="191"/>
    <s v="Nein"/>
    <s v="Baetis sp."/>
    <n v="4419"/>
    <n v="3.2"/>
    <n v="0.9375"/>
    <n v="3"/>
  </r>
  <r>
    <x v="28"/>
    <s v="KiO6"/>
    <n v="2013"/>
    <n v="7"/>
    <n v="4"/>
    <d v="2013-07-04T00:00:00"/>
    <n v="185"/>
    <s v="Nein"/>
    <s v="Baetis rhodani"/>
    <n v="4415"/>
    <n v="3.2"/>
    <n v="0.9375"/>
    <n v="3"/>
  </r>
  <r>
    <x v="28"/>
    <s v="KiO6"/>
    <n v="2013"/>
    <n v="7"/>
    <n v="4"/>
    <d v="2013-07-04T00:00:00"/>
    <n v="185"/>
    <s v="Nein"/>
    <s v="Sphaerium corneum"/>
    <n v="6882"/>
    <n v="1.6"/>
    <n v="1.875"/>
    <n v="3"/>
  </r>
  <r>
    <x v="274"/>
    <s v="KiO6"/>
    <n v="2017"/>
    <n v="6"/>
    <n v="6"/>
    <d v="2017-06-06T00:00:00"/>
    <n v="157"/>
    <s v="Nein"/>
    <s v="Hydraena gracilis"/>
    <n v="18064"/>
    <n v="9.6"/>
    <n v="0.3125"/>
    <n v="3"/>
  </r>
  <r>
    <x v="94"/>
    <s v="KiO7"/>
    <n v="2019"/>
    <n v="6"/>
    <n v="13"/>
    <d v="2019-06-13T00:00:00"/>
    <n v="164"/>
    <s v="Nein"/>
    <s v="Orectochilus villosus"/>
    <n v="18613"/>
    <n v="3.2"/>
    <n v="0.9375"/>
    <n v="3"/>
  </r>
  <r>
    <x v="98"/>
    <s v="KiS4"/>
    <n v="2013"/>
    <n v="7"/>
    <n v="8"/>
    <d v="2013-07-08T00:00:00"/>
    <n v="189"/>
    <s v="Nein"/>
    <s v="Sphaerium corneum"/>
    <n v="6882"/>
    <n v="1.6"/>
    <n v="1.875"/>
    <n v="3"/>
  </r>
  <r>
    <x v="68"/>
    <s v="KiS4"/>
    <n v="2016"/>
    <n v="7"/>
    <n v="6"/>
    <d v="2016-07-06T00:00:00"/>
    <n v="188"/>
    <s v="Nein"/>
    <s v="Bithynia tentaculata"/>
    <n v="4462"/>
    <n v="3.2"/>
    <n v="0.9375"/>
    <n v="3"/>
  </r>
  <r>
    <x v="68"/>
    <s v="KiS4"/>
    <n v="2016"/>
    <n v="7"/>
    <n v="6"/>
    <d v="2016-07-06T00:00:00"/>
    <n v="188"/>
    <s v="Nein"/>
    <s v="Sphaerium sp."/>
    <n v="6886"/>
    <n v="1.6"/>
    <n v="1.875"/>
    <n v="3"/>
  </r>
  <r>
    <x v="30"/>
    <s v="KiS6"/>
    <n v="2011"/>
    <n v="7"/>
    <n v="26"/>
    <d v="2011-07-26T00:00:00"/>
    <n v="207"/>
    <s v="Nein"/>
    <s v="Serratella ignita"/>
    <n v="5131"/>
    <n v="4"/>
    <n v="0.75"/>
    <n v="3"/>
  </r>
  <r>
    <x v="30"/>
    <s v="KiS6"/>
    <n v="2011"/>
    <n v="7"/>
    <n v="26"/>
    <d v="2011-07-26T00:00:00"/>
    <n v="207"/>
    <s v="Nein"/>
    <s v="Lype sp."/>
    <n v="8847"/>
    <n v="3.2"/>
    <n v="0.9375"/>
    <n v="3"/>
  </r>
  <r>
    <x v="30"/>
    <s v="KiS6"/>
    <n v="2011"/>
    <n v="7"/>
    <n v="26"/>
    <d v="2011-07-26T00:00:00"/>
    <n v="207"/>
    <s v="Nein"/>
    <s v="Dicranota sp."/>
    <n v="4955"/>
    <n v="0.8"/>
    <n v="3.75"/>
    <n v="3"/>
  </r>
  <r>
    <x v="32"/>
    <s v="KiS6"/>
    <n v="2014"/>
    <n v="6"/>
    <n v="16"/>
    <d v="2014-06-16T00:00:00"/>
    <n v="167"/>
    <s v="Nein"/>
    <s v="Sphaerium corneum"/>
    <n v="6882"/>
    <n v="1.6"/>
    <n v="1.875"/>
    <n v="3"/>
  </r>
  <r>
    <x v="100"/>
    <s v="KiS6"/>
    <n v="2016"/>
    <n v="7"/>
    <n v="1"/>
    <d v="2016-07-01T00:00:00"/>
    <n v="183"/>
    <s v="Nein"/>
    <s v="Rhyacophila nubila"/>
    <n v="6772"/>
    <n v="1.6"/>
    <n v="1.875"/>
    <n v="3"/>
  </r>
  <r>
    <x v="33"/>
    <s v="KiS7"/>
    <n v="2013"/>
    <n v="7"/>
    <n v="3"/>
    <d v="2013-07-03T00:00:00"/>
    <n v="184"/>
    <s v="Nein"/>
    <s v="Dicranota sp."/>
    <n v="4955"/>
    <n v="0.8"/>
    <n v="3.75"/>
    <n v="3"/>
  </r>
  <r>
    <x v="33"/>
    <s v="KiS7"/>
    <n v="2013"/>
    <n v="7"/>
    <n v="3"/>
    <d v="2013-07-03T00:00:00"/>
    <n v="184"/>
    <s v="Nein"/>
    <s v="Tabanidae Gen. sp."/>
    <n v="8485"/>
    <n v="0.8"/>
    <n v="3.75"/>
    <n v="3"/>
  </r>
  <r>
    <x v="49"/>
    <s v="KiS7"/>
    <n v="2017"/>
    <n v="6"/>
    <n v="7"/>
    <d v="2017-06-07T00:00:00"/>
    <n v="158"/>
    <s v="Nein"/>
    <s v="Rhyacophila nubila"/>
    <n v="6772"/>
    <n v="1.6"/>
    <n v="1.875"/>
    <n v="3"/>
  </r>
  <r>
    <x v="294"/>
    <s v="KiW1"/>
    <n v="2009"/>
    <n v="5"/>
    <n v="7"/>
    <d v="2009-05-07T00:00:00"/>
    <n v="127"/>
    <s v="Nein"/>
    <s v="Baetis rhodani"/>
    <n v="4415"/>
    <n v="3.2"/>
    <n v="0.9375"/>
    <n v="3"/>
  </r>
  <r>
    <x v="231"/>
    <s v="KiW1"/>
    <n v="2010"/>
    <n v="4"/>
    <n v="26"/>
    <d v="2010-04-26T00:00:00"/>
    <n v="116"/>
    <s v="Nein"/>
    <s v="Rhyacophila nubila"/>
    <n v="6772"/>
    <n v="1.6"/>
    <n v="1.875"/>
    <n v="3"/>
  </r>
  <r>
    <x v="34"/>
    <s v="KiW1"/>
    <n v="2012"/>
    <n v="6"/>
    <n v="28"/>
    <d v="2012-06-28T00:00:00"/>
    <n v="180"/>
    <s v="Nein"/>
    <s v="Sphaerium sp."/>
    <n v="6886"/>
    <n v="1.6"/>
    <n v="1.875"/>
    <n v="3"/>
  </r>
  <r>
    <x v="219"/>
    <s v="KiW1"/>
    <n v="2015"/>
    <n v="3"/>
    <n v="17"/>
    <d v="2015-03-17T00:00:00"/>
    <n v="76"/>
    <s v="Nein"/>
    <s v="Baetis fuscatus/scambus"/>
    <n v="4398"/>
    <n v="3.2"/>
    <n v="0.9375"/>
    <n v="3"/>
  </r>
  <r>
    <x v="168"/>
    <s v="KiW1"/>
    <n v="2016"/>
    <n v="7"/>
    <n v="12"/>
    <d v="2016-07-12T00:00:00"/>
    <n v="194"/>
    <s v="Nein"/>
    <s v="Leuctra sp."/>
    <n v="5790"/>
    <n v="3.2"/>
    <n v="0.9375"/>
    <n v="3"/>
  </r>
  <r>
    <x v="173"/>
    <s v="KiW2"/>
    <n v="2016"/>
    <n v="7"/>
    <n v="12"/>
    <d v="2016-07-12T00:00:00"/>
    <n v="194"/>
    <s v="Nein"/>
    <s v="Rhyacophila nubila"/>
    <n v="6772"/>
    <n v="1.6"/>
    <n v="1.875"/>
    <n v="3"/>
  </r>
  <r>
    <x v="176"/>
    <s v="KiW4"/>
    <n v="2011"/>
    <n v="7"/>
    <n v="27"/>
    <d v="2011-07-27T00:00:00"/>
    <n v="208"/>
    <s v="Nein"/>
    <s v="Baetidae Gen. sp."/>
    <n v="4380"/>
    <n v="3.2"/>
    <n v="0.9375"/>
    <n v="3"/>
  </r>
  <r>
    <x v="15"/>
    <s v="KiW6"/>
    <n v="2016"/>
    <n v="7"/>
    <n v="1"/>
    <d v="2016-07-01T00:00:00"/>
    <n v="183"/>
    <s v="Nein"/>
    <s v="Leuctra geniculata"/>
    <n v="5237"/>
    <n v="3.2"/>
    <n v="0.9375"/>
    <n v="3"/>
  </r>
  <r>
    <x v="104"/>
    <s v="KiW7"/>
    <n v="2014"/>
    <n v="6"/>
    <n v="16"/>
    <d v="2014-06-16T00:00:00"/>
    <n v="167"/>
    <s v="Nein"/>
    <s v="Sphaerium corneum"/>
    <n v="6882"/>
    <n v="1.6"/>
    <n v="1.875"/>
    <n v="3"/>
  </r>
  <r>
    <x v="179"/>
    <s v="KiW7"/>
    <n v="2016"/>
    <n v="7"/>
    <n v="1"/>
    <d v="2016-07-01T00:00:00"/>
    <n v="183"/>
    <s v="Nein"/>
    <s v="Dicranota sp."/>
    <n v="4955"/>
    <n v="0.8"/>
    <n v="3.75"/>
    <n v="3"/>
  </r>
  <r>
    <x v="105"/>
    <s v="KiW7"/>
    <n v="2018"/>
    <n v="6"/>
    <n v="6"/>
    <d v="2018-06-06T00:00:00"/>
    <n v="157"/>
    <s v="Nein"/>
    <s v="Sphaerium corneum"/>
    <n v="6882"/>
    <n v="1.6"/>
    <n v="1.875"/>
    <n v="3"/>
  </r>
  <r>
    <x v="251"/>
    <s v="KiW7"/>
    <n v="2019"/>
    <n v="6"/>
    <n v="14"/>
    <d v="2019-06-14T00:00:00"/>
    <n v="165"/>
    <s v="Nein"/>
    <s v="Baetis rhodani"/>
    <n v="4415"/>
    <n v="3.2"/>
    <n v="0.9375"/>
    <n v="3"/>
  </r>
  <r>
    <x v="38"/>
    <s v="Auba"/>
    <n v="2008"/>
    <n v="4"/>
    <n v="23"/>
    <d v="2008-04-23T00:00:00"/>
    <n v="114"/>
    <s v="Ja"/>
    <s v="Micrasema longulum"/>
    <n v="5983"/>
    <n v="4.5714290000000002"/>
    <n v="0.65625"/>
    <n v="3.0000002812500002"/>
  </r>
  <r>
    <x v="38"/>
    <s v="Auba"/>
    <n v="2008"/>
    <n v="4"/>
    <n v="23"/>
    <d v="2008-04-23T00:00:00"/>
    <n v="114"/>
    <s v="Ja"/>
    <s v="Psychomyia pusilla"/>
    <n v="6661"/>
    <n v="4.5714290000000002"/>
    <n v="0.65625"/>
    <n v="3.0000002812500002"/>
  </r>
  <r>
    <x v="80"/>
    <s v="KiO2"/>
    <n v="2017"/>
    <n v="6"/>
    <n v="2"/>
    <d v="2017-06-02T00:00:00"/>
    <n v="153"/>
    <s v="Ja"/>
    <s v="Limnius sp."/>
    <n v="18419"/>
    <n v="4.5714290000000002"/>
    <n v="0.65625"/>
    <n v="3.0000002812500002"/>
  </r>
  <r>
    <x v="124"/>
    <s v="KiO3"/>
    <n v="2017"/>
    <n v="3"/>
    <n v="28"/>
    <d v="2017-03-28T00:00:00"/>
    <n v="87"/>
    <s v="Nein"/>
    <s v="Nemoura sp."/>
    <n v="6108"/>
    <n v="4.5714290000000002"/>
    <n v="0.65625"/>
    <n v="3.0000002812500002"/>
  </r>
  <r>
    <x v="266"/>
    <s v="KiO5"/>
    <n v="2015"/>
    <n v="6"/>
    <n v="30"/>
    <d v="2015-06-30T00:00:00"/>
    <n v="181"/>
    <s v="Ja"/>
    <s v="Limnius sp."/>
    <n v="18419"/>
    <n v="4.5714290000000002"/>
    <n v="0.65625"/>
    <n v="3.0000002812500002"/>
  </r>
  <r>
    <x v="82"/>
    <s v="KiO7"/>
    <n v="2015"/>
    <n v="6"/>
    <n v="25"/>
    <d v="2015-06-25T00:00:00"/>
    <n v="176"/>
    <s v="Ja"/>
    <s v="Deronectes latus"/>
    <n v="17701"/>
    <n v="4.5714290000000002"/>
    <n v="0.65625"/>
    <n v="3.0000002812500002"/>
  </r>
  <r>
    <x v="83"/>
    <s v="KiO7"/>
    <n v="2016"/>
    <n v="6"/>
    <n v="30"/>
    <d v="2016-06-30T00:00:00"/>
    <n v="182"/>
    <s v="Ja"/>
    <s v="Limnius volckmari"/>
    <n v="18421"/>
    <n v="4.5714290000000002"/>
    <n v="0.65625"/>
    <n v="3.0000002812500002"/>
  </r>
  <r>
    <x v="84"/>
    <s v="KiS2"/>
    <n v="2017"/>
    <n v="6"/>
    <n v="1"/>
    <d v="2017-06-01T00:00:00"/>
    <n v="152"/>
    <s v="Ja"/>
    <s v="Limnius sp."/>
    <n v="18419"/>
    <n v="4.5714290000000002"/>
    <n v="0.65625"/>
    <n v="3.0000002812500002"/>
  </r>
  <r>
    <x v="119"/>
    <s v="KiS7"/>
    <n v="2015"/>
    <n v="6"/>
    <n v="25"/>
    <d v="2015-06-25T00:00:00"/>
    <n v="176"/>
    <s v="Ja"/>
    <s v="Limnius sp."/>
    <n v="18419"/>
    <n v="4.5714290000000002"/>
    <n v="0.65625"/>
    <n v="3.0000002812500002"/>
  </r>
  <r>
    <x v="113"/>
    <s v="KiW7"/>
    <n v="2017"/>
    <n v="6"/>
    <n v="9"/>
    <d v="2017-06-09T00:00:00"/>
    <n v="160"/>
    <s v="Ja"/>
    <s v="Limnius volckmari"/>
    <n v="18421"/>
    <n v="4.5714290000000002"/>
    <n v="0.65625"/>
    <n v="3.0000002812500002"/>
  </r>
  <r>
    <x v="275"/>
    <s v="Auba"/>
    <n v="2016"/>
    <n v="4"/>
    <n v="11"/>
    <d v="2016-04-11T00:00:00"/>
    <n v="102"/>
    <s v="Nein"/>
    <s v="Athripsodes sp."/>
    <n v="4371"/>
    <n v="2.6666669999999999"/>
    <n v="1.125"/>
    <n v="3.0000003749999999"/>
  </r>
  <r>
    <x v="20"/>
    <s v="Auba"/>
    <n v="2007"/>
    <n v="3"/>
    <n v="11"/>
    <d v="2007-03-11T00:00:00"/>
    <n v="70"/>
    <s v="Nein"/>
    <s v="Siphonoperla sp."/>
    <n v="6867"/>
    <n v="2.88"/>
    <n v="1.05"/>
    <n v="3.024"/>
  </r>
  <r>
    <x v="227"/>
    <s v="KiS4"/>
    <n v="2010"/>
    <n v="6"/>
    <n v="23"/>
    <d v="2010-06-23T00:00:00"/>
    <n v="174"/>
    <s v="Nein"/>
    <s v="Potamophylax sp."/>
    <n v="6527"/>
    <n v="1.44"/>
    <n v="2.1"/>
    <n v="3.024"/>
  </r>
  <r>
    <x v="165"/>
    <s v="KiW1"/>
    <n v="2014"/>
    <n v="6"/>
    <n v="10"/>
    <d v="2014-06-10T00:00:00"/>
    <n v="161"/>
    <s v="Nein"/>
    <s v="Hydropsyche sp."/>
    <n v="5605"/>
    <n v="1.8461540000000001"/>
    <n v="1.65"/>
    <n v="3.0461540999999999"/>
  </r>
  <r>
    <x v="227"/>
    <s v="KiS4"/>
    <n v="2010"/>
    <n v="6"/>
    <n v="23"/>
    <d v="2010-06-23T00:00:00"/>
    <n v="174"/>
    <s v="Nein"/>
    <s v="Dugesia lugubris/polychroa"/>
    <n v="9745"/>
    <n v="1.44"/>
    <n v="2.125"/>
    <n v="3.06"/>
  </r>
  <r>
    <x v="0"/>
    <s v="Auba"/>
    <n v="2017"/>
    <n v="3"/>
    <n v="16"/>
    <d v="2017-03-16T00:00:00"/>
    <n v="75"/>
    <s v="Ja"/>
    <s v="Sphaeriidae Gen. sp."/>
    <n v="8429"/>
    <n v="2.077922"/>
    <n v="1.4791666670000001"/>
    <n v="3.0735929590259743"/>
  </r>
  <r>
    <x v="52"/>
    <s v="KiS2"/>
    <n v="2012"/>
    <n v="6"/>
    <n v="28"/>
    <d v="2012-06-28T00:00:00"/>
    <n v="180"/>
    <s v="Nein"/>
    <s v="Ephemera danica"/>
    <n v="5124"/>
    <n v="1.0285709999999999"/>
    <n v="3"/>
    <n v="3.0857129999999997"/>
  </r>
  <r>
    <x v="47"/>
    <s v="Auba"/>
    <n v="2005"/>
    <n v="6"/>
    <n v="6"/>
    <d v="2005-06-06T00:00:00"/>
    <n v="157"/>
    <s v="Nein"/>
    <s v="Athripsodes sp."/>
    <n v="4371"/>
    <n v="2.7428569999999999"/>
    <n v="1.125"/>
    <n v="3.085714125"/>
  </r>
  <r>
    <x v="126"/>
    <s v="Auba"/>
    <n v="2005"/>
    <n v="3"/>
    <n v="24"/>
    <d v="2005-03-24T00:00:00"/>
    <n v="83"/>
    <s v="Nein"/>
    <s v="Adicella reducta"/>
    <n v="4212"/>
    <n v="4.1142859999999999"/>
    <n v="0.75"/>
    <n v="3.0857144999999999"/>
  </r>
  <r>
    <x v="47"/>
    <s v="Auba"/>
    <n v="2005"/>
    <n v="6"/>
    <n v="6"/>
    <d v="2005-06-06T00:00:00"/>
    <n v="157"/>
    <s v="Nein"/>
    <s v="Agapetus sp."/>
    <n v="4254"/>
    <n v="4.1142859999999999"/>
    <n v="0.75"/>
    <n v="3.0857144999999999"/>
  </r>
  <r>
    <x v="201"/>
    <s v="KiO3"/>
    <n v="2012"/>
    <n v="7"/>
    <n v="12"/>
    <d v="2012-07-12T00:00:00"/>
    <n v="194"/>
    <s v="Nein"/>
    <s v="Asellus aquaticus"/>
    <n v="8691"/>
    <n v="2.0571429999999999"/>
    <n v="1.5"/>
    <n v="3.0857144999999999"/>
  </r>
  <r>
    <x v="201"/>
    <s v="KiO3"/>
    <n v="2012"/>
    <n v="7"/>
    <n v="12"/>
    <d v="2012-07-12T00:00:00"/>
    <n v="194"/>
    <s v="Nein"/>
    <s v="Goera pilosa"/>
    <n v="5329"/>
    <n v="2.0571429999999999"/>
    <n v="1.5"/>
    <n v="3.0857144999999999"/>
  </r>
  <r>
    <x v="180"/>
    <s v="KiW6"/>
    <n v="2013"/>
    <n v="7"/>
    <n v="4"/>
    <d v="2013-07-04T00:00:00"/>
    <n v="185"/>
    <s v="Nein"/>
    <s v="Atherix ibis"/>
    <n v="4363"/>
    <n v="1.0434779999999999"/>
    <n v="3"/>
    <n v="3.1304339999999997"/>
  </r>
  <r>
    <x v="180"/>
    <s v="KiW6"/>
    <n v="2013"/>
    <n v="7"/>
    <n v="4"/>
    <d v="2013-07-04T00:00:00"/>
    <n v="185"/>
    <s v="Nein"/>
    <s v="Halesus digitatus/radiatus/tesselatus"/>
    <n v="13125"/>
    <n v="1.0434779999999999"/>
    <n v="3"/>
    <n v="3.1304339999999997"/>
  </r>
  <r>
    <x v="202"/>
    <s v="Bieb"/>
    <n v="2009"/>
    <n v="6"/>
    <n v="23"/>
    <d v="2009-06-23T00:00:00"/>
    <n v="174"/>
    <s v="Nein"/>
    <s v="Anabolia nervosa"/>
    <n v="4300"/>
    <n v="1.309091"/>
    <n v="2.4"/>
    <n v="3.1418184"/>
  </r>
  <r>
    <x v="83"/>
    <s v="KiO7"/>
    <n v="2016"/>
    <n v="6"/>
    <n v="30"/>
    <d v="2016-06-30T00:00:00"/>
    <n v="182"/>
    <s v="Ja"/>
    <s v="Pisidium sp."/>
    <n v="6425"/>
    <n v="4.5714290000000002"/>
    <n v="0.6875"/>
    <n v="3.1428574375"/>
  </r>
  <r>
    <x v="121"/>
    <s v="KiW4"/>
    <n v="2017"/>
    <n v="6"/>
    <n v="2"/>
    <d v="2017-06-02T00:00:00"/>
    <n v="153"/>
    <s v="Ja"/>
    <s v="Pisidium sp."/>
    <n v="6425"/>
    <n v="4.5714290000000002"/>
    <n v="0.6875"/>
    <n v="3.1428574375"/>
  </r>
  <r>
    <x v="59"/>
    <s v="Auba"/>
    <n v="2001"/>
    <n v="6"/>
    <n v="21"/>
    <d v="2001-06-21T00:00:00"/>
    <n v="172"/>
    <s v="Nein"/>
    <s v="Isoperla sp."/>
    <n v="5673"/>
    <n v="2.4"/>
    <n v="1.3125"/>
    <n v="3.15"/>
  </r>
  <r>
    <x v="6"/>
    <s v="Auba"/>
    <n v="2001"/>
    <n v="9"/>
    <n v="4"/>
    <d v="2001-09-04T00:00:00"/>
    <n v="247"/>
    <s v="Nein"/>
    <s v="Polycentropus flavomaculatus ssp."/>
    <n v="21659"/>
    <n v="2.4"/>
    <n v="1.3125"/>
    <n v="3.15"/>
  </r>
  <r>
    <x v="7"/>
    <s v="Auba"/>
    <n v="2002"/>
    <n v="6"/>
    <n v="14"/>
    <d v="2002-06-14T00:00:00"/>
    <n v="165"/>
    <s v="Nein"/>
    <s v="Micrasema minimum"/>
    <n v="5984"/>
    <n v="4.8"/>
    <n v="0.65625"/>
    <n v="3.15"/>
  </r>
  <r>
    <x v="208"/>
    <s v="Auba"/>
    <n v="2004"/>
    <n v="7"/>
    <n v="10"/>
    <d v="2004-07-10T00:00:00"/>
    <n v="192"/>
    <s v="Nein"/>
    <s v="Amphinemura sp."/>
    <n v="4293"/>
    <n v="4.8"/>
    <n v="0.65625"/>
    <n v="3.15"/>
  </r>
  <r>
    <x v="208"/>
    <s v="Auba"/>
    <n v="2004"/>
    <n v="7"/>
    <n v="10"/>
    <d v="2004-07-10T00:00:00"/>
    <n v="192"/>
    <s v="Nein"/>
    <s v="Micrasema longulum"/>
    <n v="5983"/>
    <n v="4.8"/>
    <n v="0.65625"/>
    <n v="3.15"/>
  </r>
  <r>
    <x v="60"/>
    <s v="Auba"/>
    <n v="2010"/>
    <n v="3"/>
    <n v="16"/>
    <d v="2010-03-16T00:00:00"/>
    <n v="75"/>
    <s v="Nein"/>
    <s v="Nemoura sp."/>
    <n v="6108"/>
    <n v="4.8"/>
    <n v="0.65625"/>
    <n v="3.15"/>
  </r>
  <r>
    <x v="209"/>
    <s v="Auba"/>
    <n v="2015"/>
    <n v="6"/>
    <n v="16"/>
    <d v="2015-06-16T00:00:00"/>
    <n v="167"/>
    <s v="Nein"/>
    <s v="Limnius perrisi"/>
    <n v="18418"/>
    <n v="4.8"/>
    <n v="0.65625"/>
    <n v="3.15"/>
  </r>
  <r>
    <x v="23"/>
    <s v="Auba"/>
    <n v="2016"/>
    <n v="6"/>
    <n v="21"/>
    <d v="2016-06-21T00:00:00"/>
    <n v="173"/>
    <s v="Nein"/>
    <s v="Polycentropus flavomaculatus ssp."/>
    <n v="21659"/>
    <n v="2.4"/>
    <n v="1.3125"/>
    <n v="3.15"/>
  </r>
  <r>
    <x v="90"/>
    <s v="Auba"/>
    <n v="2017"/>
    <n v="6"/>
    <n v="12"/>
    <d v="2017-06-12T00:00:00"/>
    <n v="163"/>
    <s v="Nein"/>
    <s v="Psychomyia pusilla"/>
    <n v="6661"/>
    <n v="4.8"/>
    <n v="0.65625"/>
    <n v="3.15"/>
  </r>
  <r>
    <x v="24"/>
    <s v="Auba"/>
    <n v="2018"/>
    <n v="3"/>
    <n v="7"/>
    <d v="2018-03-07T00:00:00"/>
    <n v="66"/>
    <s v="Nein"/>
    <s v="Amphinemura sp."/>
    <n v="4293"/>
    <n v="4.8"/>
    <n v="0.65625"/>
    <n v="3.15"/>
  </r>
  <r>
    <x v="25"/>
    <s v="Bieb"/>
    <n v="2001"/>
    <n v="6"/>
    <n v="22"/>
    <d v="2001-06-22T00:00:00"/>
    <n v="173"/>
    <s v="Nein"/>
    <s v="Limnius volckmari"/>
    <n v="18421"/>
    <n v="4.8"/>
    <n v="0.65625"/>
    <n v="3.15"/>
  </r>
  <r>
    <x v="131"/>
    <s v="Bieb"/>
    <n v="2003"/>
    <n v="7"/>
    <n v="14"/>
    <d v="2003-07-14T00:00:00"/>
    <n v="195"/>
    <s v="Nein"/>
    <s v="Limnius perrisi"/>
    <n v="18418"/>
    <n v="4.8"/>
    <n v="0.65625"/>
    <n v="3.15"/>
  </r>
  <r>
    <x v="91"/>
    <s v="Bieb"/>
    <n v="2004"/>
    <n v="7"/>
    <n v="9"/>
    <d v="2004-07-09T00:00:00"/>
    <n v="191"/>
    <s v="Nein"/>
    <s v="Limnius perrisi"/>
    <n v="18418"/>
    <n v="4.8"/>
    <n v="0.65625"/>
    <n v="3.15"/>
  </r>
  <r>
    <x v="40"/>
    <s v="Bieb"/>
    <n v="2006"/>
    <n v="7"/>
    <n v="13"/>
    <d v="2006-07-13T00:00:00"/>
    <n v="194"/>
    <s v="Nein"/>
    <s v="Rhithrogena semicolorata-Gr."/>
    <n v="6745"/>
    <n v="2.4"/>
    <n v="1.3125"/>
    <n v="3.15"/>
  </r>
  <r>
    <x v="132"/>
    <s v="Bieb"/>
    <n v="2007"/>
    <n v="3"/>
    <n v="22"/>
    <d v="2007-03-22T00:00:00"/>
    <n v="81"/>
    <s v="Nein"/>
    <s v="Nemoura sp."/>
    <n v="6108"/>
    <n v="4.8"/>
    <n v="0.65625"/>
    <n v="3.15"/>
  </r>
  <r>
    <x v="3"/>
    <s v="KiO2"/>
    <n v="2016"/>
    <n v="7"/>
    <n v="6"/>
    <d v="2016-07-06T00:00:00"/>
    <n v="188"/>
    <s v="Nein"/>
    <s v="Brachycentrus subnubilus"/>
    <n v="4481"/>
    <n v="2.4"/>
    <n v="1.3125"/>
    <n v="3.15"/>
  </r>
  <r>
    <x v="139"/>
    <s v="KiO3"/>
    <n v="2005"/>
    <n v="3"/>
    <n v="22"/>
    <d v="2005-03-22T00:00:00"/>
    <n v="81"/>
    <s v="Nein"/>
    <s v="Isoperla sp."/>
    <n v="5673"/>
    <n v="2.4"/>
    <n v="1.3125"/>
    <n v="3.15"/>
  </r>
  <r>
    <x v="292"/>
    <s v="KiO3"/>
    <n v="2014"/>
    <n v="6"/>
    <n v="12"/>
    <d v="2014-06-12T00:00:00"/>
    <n v="163"/>
    <s v="Nein"/>
    <s v="Psychomyia pusilla"/>
    <n v="6661"/>
    <n v="4.8"/>
    <n v="0.65625"/>
    <n v="3.15"/>
  </r>
  <r>
    <x v="145"/>
    <s v="KiO5"/>
    <n v="2013"/>
    <n v="7"/>
    <n v="10"/>
    <d v="2013-07-10T00:00:00"/>
    <n v="191"/>
    <s v="Nein"/>
    <s v="Brachycentrus subnubilus"/>
    <n v="4481"/>
    <n v="2.4"/>
    <n v="1.3125"/>
    <n v="3.15"/>
  </r>
  <r>
    <x v="148"/>
    <s v="KiO6"/>
    <n v="2014"/>
    <n v="6"/>
    <n v="4"/>
    <d v="2014-06-04T00:00:00"/>
    <n v="155"/>
    <s v="Nein"/>
    <s v="Corixidae Gen. sp."/>
    <n v="8491"/>
    <n v="4.8"/>
    <n v="0.65625"/>
    <n v="3.15"/>
  </r>
  <r>
    <x v="149"/>
    <s v="KiO6"/>
    <n v="2016"/>
    <n v="6"/>
    <n v="30"/>
    <d v="2016-06-30T00:00:00"/>
    <n v="182"/>
    <s v="Nein"/>
    <s v="Deronectes latus"/>
    <n v="17701"/>
    <n v="4.8"/>
    <n v="0.65625"/>
    <n v="3.15"/>
  </r>
  <r>
    <x v="149"/>
    <s v="KiO6"/>
    <n v="2016"/>
    <n v="6"/>
    <n v="30"/>
    <d v="2016-06-30T00:00:00"/>
    <n v="182"/>
    <s v="Nein"/>
    <s v="Limnius volckmari"/>
    <n v="18421"/>
    <n v="4.8"/>
    <n v="0.65625"/>
    <n v="3.15"/>
  </r>
  <r>
    <x v="150"/>
    <s v="KiO7"/>
    <n v="2014"/>
    <n v="6"/>
    <n v="4"/>
    <d v="2014-06-04T00:00:00"/>
    <n v="155"/>
    <s v="Nein"/>
    <s v="Isoperla sp."/>
    <n v="5673"/>
    <n v="2.4"/>
    <n v="1.3125"/>
    <n v="3.15"/>
  </r>
  <r>
    <x v="150"/>
    <s v="KiO7"/>
    <n v="2014"/>
    <n v="6"/>
    <n v="4"/>
    <d v="2014-06-04T00:00:00"/>
    <n v="155"/>
    <s v="Nein"/>
    <s v="Polycentropus flavomaculatus ssp."/>
    <n v="21659"/>
    <n v="2.4"/>
    <n v="1.3125"/>
    <n v="3.15"/>
  </r>
  <r>
    <x v="299"/>
    <s v="KiO7"/>
    <n v="2017"/>
    <n v="6"/>
    <n v="6"/>
    <d v="2017-06-06T00:00:00"/>
    <n v="157"/>
    <s v="Nein"/>
    <s v="Deronectes latus"/>
    <n v="17701"/>
    <n v="4.8"/>
    <n v="0.65625"/>
    <n v="3.15"/>
  </r>
  <r>
    <x v="94"/>
    <s v="KiO7"/>
    <n v="2019"/>
    <n v="6"/>
    <n v="13"/>
    <d v="2019-06-13T00:00:00"/>
    <n v="164"/>
    <s v="Nein"/>
    <s v="Psychomyia pusilla"/>
    <n v="6661"/>
    <n v="4.8"/>
    <n v="0.65625"/>
    <n v="3.15"/>
  </r>
  <r>
    <x v="87"/>
    <s v="KiS1"/>
    <n v="2018"/>
    <n v="6"/>
    <n v="5"/>
    <d v="2018-06-05T00:00:00"/>
    <n v="156"/>
    <s v="Nein"/>
    <s v="Limnius sp."/>
    <n v="18419"/>
    <n v="4.8"/>
    <n v="0.65625"/>
    <n v="3.15"/>
  </r>
  <r>
    <x v="88"/>
    <s v="KiS2"/>
    <n v="2018"/>
    <n v="6"/>
    <n v="5"/>
    <d v="2018-06-05T00:00:00"/>
    <n v="156"/>
    <s v="Nein"/>
    <s v="Limnius sp."/>
    <n v="18419"/>
    <n v="4.8"/>
    <n v="0.65625"/>
    <n v="3.15"/>
  </r>
  <r>
    <x v="238"/>
    <s v="KiS4"/>
    <n v="2018"/>
    <n v="6"/>
    <n v="7"/>
    <d v="2018-06-07T00:00:00"/>
    <n v="158"/>
    <s v="Nein"/>
    <s v="Corixidae Gen. sp."/>
    <n v="8491"/>
    <n v="4.8"/>
    <n v="0.65625"/>
    <n v="3.15"/>
  </r>
  <r>
    <x v="238"/>
    <s v="KiS4"/>
    <n v="2018"/>
    <n v="6"/>
    <n v="7"/>
    <d v="2018-06-07T00:00:00"/>
    <n v="158"/>
    <s v="Nein"/>
    <s v="Nemoura sp."/>
    <n v="6108"/>
    <n v="4.8"/>
    <n v="0.65625"/>
    <n v="3.15"/>
  </r>
  <r>
    <x v="158"/>
    <s v="KiS4"/>
    <n v="2019"/>
    <n v="6"/>
    <n v="18"/>
    <d v="2019-06-18T00:00:00"/>
    <n v="169"/>
    <s v="Nein"/>
    <s v="Psychomyia pusilla"/>
    <n v="6661"/>
    <n v="4.8"/>
    <n v="0.65625"/>
    <n v="3.15"/>
  </r>
  <r>
    <x v="48"/>
    <s v="KiS5"/>
    <n v="2016"/>
    <n v="7"/>
    <n v="15"/>
    <d v="2016-07-15T00:00:00"/>
    <n v="197"/>
    <s v="Nein"/>
    <s v="Radix sp."/>
    <n v="6673"/>
    <n v="1.2"/>
    <n v="2.625"/>
    <n v="3.15"/>
  </r>
  <r>
    <x v="217"/>
    <s v="KiS5"/>
    <n v="2019"/>
    <n v="6"/>
    <n v="17"/>
    <d v="2019-06-17T00:00:00"/>
    <n v="168"/>
    <s v="Nein"/>
    <s v="Psychomyia pusilla"/>
    <n v="6661"/>
    <n v="4.8"/>
    <n v="0.65625"/>
    <n v="3.15"/>
  </r>
  <r>
    <x v="30"/>
    <s v="KiS6"/>
    <n v="2011"/>
    <n v="7"/>
    <n v="26"/>
    <d v="2011-07-26T00:00:00"/>
    <n v="207"/>
    <s v="Nein"/>
    <s v="Polycentropus flavomaculatus ssp."/>
    <n v="21659"/>
    <n v="2.4"/>
    <n v="1.3125"/>
    <n v="3.15"/>
  </r>
  <r>
    <x v="31"/>
    <s v="KiS6"/>
    <n v="2013"/>
    <n v="7"/>
    <n v="4"/>
    <d v="2013-07-04T00:00:00"/>
    <n v="185"/>
    <s v="Nein"/>
    <s v="Polycentropus flavomaculatus ssp."/>
    <n v="21659"/>
    <n v="2.4"/>
    <n v="1.3125"/>
    <n v="3.15"/>
  </r>
  <r>
    <x v="162"/>
    <s v="KiS7"/>
    <n v="2014"/>
    <n v="6"/>
    <n v="4"/>
    <d v="2014-06-04T00:00:00"/>
    <n v="155"/>
    <s v="Nein"/>
    <s v="Deronectes latus"/>
    <n v="17701"/>
    <n v="4.8"/>
    <n v="0.65625"/>
    <n v="3.15"/>
  </r>
  <r>
    <x v="49"/>
    <s v="KiS7"/>
    <n v="2017"/>
    <n v="6"/>
    <n v="7"/>
    <d v="2017-06-07T00:00:00"/>
    <n v="158"/>
    <s v="Nein"/>
    <s v="Deronectes latus"/>
    <n v="17701"/>
    <n v="4.8"/>
    <n v="0.65625"/>
    <n v="3.15"/>
  </r>
  <r>
    <x v="49"/>
    <s v="KiS7"/>
    <n v="2017"/>
    <n v="6"/>
    <n v="7"/>
    <d v="2017-06-07T00:00:00"/>
    <n v="158"/>
    <s v="Nein"/>
    <s v="Limnius volckmari"/>
    <n v="18421"/>
    <n v="4.8"/>
    <n v="0.65625"/>
    <n v="3.15"/>
  </r>
  <r>
    <x v="76"/>
    <s v="KiW1"/>
    <n v="2013"/>
    <n v="4"/>
    <n v="9"/>
    <d v="2013-04-09T00:00:00"/>
    <n v="99"/>
    <s v="Nein"/>
    <s v="Isoperla sp."/>
    <n v="5673"/>
    <n v="2.4"/>
    <n v="1.3125"/>
    <n v="3.15"/>
  </r>
  <r>
    <x v="296"/>
    <s v="KiW2"/>
    <n v="2011"/>
    <n v="7"/>
    <n v="5"/>
    <d v="2011-07-05T00:00:00"/>
    <n v="186"/>
    <s v="Nein"/>
    <s v="Psychomyia pusilla"/>
    <n v="6661"/>
    <n v="4.8"/>
    <n v="0.65625"/>
    <n v="3.15"/>
  </r>
  <r>
    <x v="174"/>
    <s v="KiW2"/>
    <n v="2017"/>
    <n v="6"/>
    <n v="7"/>
    <d v="2017-06-07T00:00:00"/>
    <n v="158"/>
    <s v="Nein"/>
    <s v="Limnius sp."/>
    <n v="18419"/>
    <n v="4.8"/>
    <n v="0.65625"/>
    <n v="3.15"/>
  </r>
  <r>
    <x v="195"/>
    <s v="KiW3"/>
    <n v="2012"/>
    <n v="7"/>
    <n v="3"/>
    <d v="2012-07-03T00:00:00"/>
    <n v="185"/>
    <s v="Nein"/>
    <s v="Neureclipsis bimaculata"/>
    <n v="6122"/>
    <n v="2.4"/>
    <n v="1.3125"/>
    <n v="3.15"/>
  </r>
  <r>
    <x v="223"/>
    <s v="KiW3"/>
    <n v="2016"/>
    <n v="7"/>
    <n v="12"/>
    <d v="2016-07-12T00:00:00"/>
    <n v="194"/>
    <s v="Nein"/>
    <s v="Physa fontinalis"/>
    <n v="6395"/>
    <n v="2.4"/>
    <n v="1.3125"/>
    <n v="3.15"/>
  </r>
  <r>
    <x v="223"/>
    <s v="KiW3"/>
    <n v="2016"/>
    <n v="7"/>
    <n v="12"/>
    <d v="2016-07-12T00:00:00"/>
    <n v="194"/>
    <s v="Nein"/>
    <s v="Polycelis nigra/tenuis"/>
    <n v="13666"/>
    <n v="2.4"/>
    <n v="1.3125"/>
    <n v="3.15"/>
  </r>
  <r>
    <x v="273"/>
    <s v="KiW4"/>
    <n v="2010"/>
    <n v="6"/>
    <n v="23"/>
    <d v="2010-06-23T00:00:00"/>
    <n v="174"/>
    <s v="Nein"/>
    <s v="Psychomyia pusilla"/>
    <n v="6661"/>
    <n v="4.8"/>
    <n v="0.65625"/>
    <n v="3.15"/>
  </r>
  <r>
    <x v="278"/>
    <s v="KiW4"/>
    <n v="2019"/>
    <n v="6"/>
    <n v="18"/>
    <d v="2019-06-18T00:00:00"/>
    <n v="169"/>
    <s v="Nein"/>
    <s v="Psychomyia pusilla"/>
    <n v="6661"/>
    <n v="4.8"/>
    <n v="0.65625"/>
    <n v="3.15"/>
  </r>
  <r>
    <x v="284"/>
    <s v="KiW5"/>
    <n v="2010"/>
    <n v="6"/>
    <n v="23"/>
    <d v="2010-06-23T00:00:00"/>
    <n v="174"/>
    <s v="Nein"/>
    <s v="Limnius sp."/>
    <n v="18419"/>
    <n v="4.8"/>
    <n v="0.65625"/>
    <n v="3.15"/>
  </r>
  <r>
    <x v="233"/>
    <s v="KiW6"/>
    <n v="2015"/>
    <n v="6"/>
    <n v="26"/>
    <d v="2015-06-26T00:00:00"/>
    <n v="177"/>
    <s v="Nein"/>
    <s v="Limnius volckmari"/>
    <n v="18421"/>
    <n v="4.8"/>
    <n v="0.65625"/>
    <n v="3.15"/>
  </r>
  <r>
    <x v="233"/>
    <s v="KiW6"/>
    <n v="2015"/>
    <n v="6"/>
    <n v="26"/>
    <d v="2015-06-26T00:00:00"/>
    <n v="177"/>
    <s v="Nein"/>
    <s v="Psychomyia pusilla"/>
    <n v="6661"/>
    <n v="4.8"/>
    <n v="0.65625"/>
    <n v="3.15"/>
  </r>
  <r>
    <x v="15"/>
    <s v="KiW6"/>
    <n v="2016"/>
    <n v="7"/>
    <n v="1"/>
    <d v="2016-07-01T00:00:00"/>
    <n v="183"/>
    <s v="Nein"/>
    <s v="Limnius volckmari"/>
    <n v="18421"/>
    <n v="4.8"/>
    <n v="0.65625"/>
    <n v="3.15"/>
  </r>
  <r>
    <x v="105"/>
    <s v="KiW7"/>
    <n v="2018"/>
    <n v="6"/>
    <n v="6"/>
    <d v="2018-06-06T00:00:00"/>
    <n v="157"/>
    <s v="Nein"/>
    <s v="Psychomyia pusilla"/>
    <n v="6661"/>
    <n v="4.8"/>
    <n v="0.65625"/>
    <n v="3.15"/>
  </r>
  <r>
    <x v="251"/>
    <s v="KiW7"/>
    <n v="2019"/>
    <n v="6"/>
    <n v="14"/>
    <d v="2019-06-14T00:00:00"/>
    <n v="165"/>
    <s v="Nein"/>
    <s v="Limnius volckmari"/>
    <n v="18421"/>
    <n v="4.8"/>
    <n v="0.65625"/>
    <n v="3.15"/>
  </r>
  <r>
    <x v="50"/>
    <s v="Bieb"/>
    <n v="2016"/>
    <n v="6"/>
    <n v="21"/>
    <d v="2016-06-21T00:00:00"/>
    <n v="173"/>
    <s v="Nein"/>
    <s v="Chaetopteryx villosa ssp."/>
    <n v="21248"/>
    <n v="1.5"/>
    <n v="2.1"/>
    <n v="3.1500000000000004"/>
  </r>
  <r>
    <x v="106"/>
    <s v="Auba"/>
    <n v="2015"/>
    <n v="3"/>
    <n v="10"/>
    <d v="2015-03-10T00:00:00"/>
    <n v="69"/>
    <s v="Nein"/>
    <s v="Hydropsyche saxonica"/>
    <n v="5602"/>
    <n v="1.92"/>
    <n v="1.65"/>
    <n v="3.1679999999999997"/>
  </r>
  <r>
    <x v="277"/>
    <s v="KiS3"/>
    <n v="2010"/>
    <n v="6"/>
    <n v="24"/>
    <d v="2010-06-24T00:00:00"/>
    <n v="175"/>
    <s v="Nein"/>
    <s v="Hydropsyche pellucidula-Gr."/>
    <n v="13023"/>
    <n v="1.92"/>
    <n v="1.65"/>
    <n v="3.1679999999999997"/>
  </r>
  <r>
    <x v="239"/>
    <s v="KiW1"/>
    <n v="2010"/>
    <n v="6"/>
    <n v="25"/>
    <d v="2010-06-25T00:00:00"/>
    <n v="176"/>
    <s v="Nein"/>
    <s v="Hydropsyche siltalai"/>
    <n v="5604"/>
    <n v="1.92"/>
    <n v="1.65"/>
    <n v="3.1679999999999997"/>
  </r>
  <r>
    <x v="239"/>
    <s v="KiW1"/>
    <n v="2010"/>
    <n v="6"/>
    <n v="25"/>
    <d v="2010-06-25T00:00:00"/>
    <n v="176"/>
    <s v="Nein"/>
    <s v="Hydropsyche sp."/>
    <n v="5605"/>
    <n v="1.92"/>
    <n v="1.65"/>
    <n v="3.1679999999999997"/>
  </r>
  <r>
    <x v="109"/>
    <s v="KiW5"/>
    <n v="2013"/>
    <n v="7"/>
    <n v="10"/>
    <d v="2013-07-10T00:00:00"/>
    <n v="191"/>
    <s v="Nein"/>
    <s v="Hydropsyche pellucidula-Gr."/>
    <n v="13023"/>
    <n v="1.92"/>
    <n v="1.65"/>
    <n v="3.1679999999999997"/>
  </r>
  <r>
    <x v="16"/>
    <s v="KiW7"/>
    <n v="2011"/>
    <n v="7"/>
    <n v="27"/>
    <d v="2011-07-27T00:00:00"/>
    <n v="208"/>
    <s v="Nein"/>
    <s v="Hydropsyche sp."/>
    <n v="5605"/>
    <n v="1.92"/>
    <n v="1.65"/>
    <n v="3.1679999999999997"/>
  </r>
  <r>
    <x v="110"/>
    <s v="Bieb"/>
    <n v="2012"/>
    <n v="3"/>
    <n v="19"/>
    <d v="2012-03-19T00:00:00"/>
    <n v="79"/>
    <s v="Nein"/>
    <s v="Leuctra nigra"/>
    <n v="5779"/>
    <n v="3.3882349999999999"/>
    <n v="0.9375"/>
    <n v="3.1764703124999998"/>
  </r>
  <r>
    <x v="71"/>
    <s v="KiO3"/>
    <n v="2015"/>
    <n v="3"/>
    <n v="17"/>
    <d v="2015-03-17T00:00:00"/>
    <n v="76"/>
    <s v="Nein"/>
    <s v="Glossiphonia complanata"/>
    <n v="5304"/>
    <n v="1.4117649999999999"/>
    <n v="2.25"/>
    <n v="3.1764712499999996"/>
  </r>
  <r>
    <x v="2"/>
    <s v="KiW1"/>
    <n v="2019"/>
    <n v="4"/>
    <n v="1"/>
    <d v="2019-04-01T00:00:00"/>
    <n v="91"/>
    <s v="Nein"/>
    <s v="Glossiphonia complanata"/>
    <n v="5304"/>
    <n v="1.4117649999999999"/>
    <n v="2.25"/>
    <n v="3.1764712499999996"/>
  </r>
  <r>
    <x v="198"/>
    <s v="KiW7"/>
    <n v="2015"/>
    <n v="6"/>
    <n v="26"/>
    <d v="2015-06-26T00:00:00"/>
    <n v="177"/>
    <s v="Nein"/>
    <s v="Glossiphonia complanata"/>
    <n v="5304"/>
    <n v="1.4117649999999999"/>
    <n v="2.25"/>
    <n v="3.1764712499999996"/>
  </r>
  <r>
    <x v="78"/>
    <s v="Bieb"/>
    <n v="2011"/>
    <n v="7"/>
    <n v="25"/>
    <d v="2011-07-25T00:00:00"/>
    <n v="206"/>
    <s v="Nein"/>
    <s v="Chaetopteryx villosa ssp."/>
    <n v="21248"/>
    <n v="1.5157890000000001"/>
    <n v="2.1"/>
    <n v="3.1831569000000002"/>
  </r>
  <r>
    <x v="78"/>
    <s v="Bieb"/>
    <n v="2011"/>
    <n v="7"/>
    <n v="25"/>
    <d v="2011-07-25T00:00:00"/>
    <n v="206"/>
    <s v="Nein"/>
    <s v="Potamophylax sp."/>
    <n v="6527"/>
    <n v="1.5157890000000001"/>
    <n v="2.1"/>
    <n v="3.1831569000000002"/>
  </r>
  <r>
    <x v="203"/>
    <s v="Auba"/>
    <n v="2012"/>
    <n v="3"/>
    <n v="19"/>
    <d v="2012-03-19T00:00:00"/>
    <n v="79"/>
    <s v="Nein"/>
    <s v="Siphonoperla sp."/>
    <n v="6867"/>
    <n v="3.0315789999999998"/>
    <n v="1.05"/>
    <n v="3.18315795"/>
  </r>
  <r>
    <x v="83"/>
    <s v="KiO7"/>
    <n v="2016"/>
    <n v="6"/>
    <n v="30"/>
    <d v="2016-06-30T00:00:00"/>
    <n v="182"/>
    <s v="Ja"/>
    <s v="Caenis sp."/>
    <n v="4528"/>
    <n v="5.3333329999999997"/>
    <n v="0.6"/>
    <n v="3.1999997999999996"/>
  </r>
  <r>
    <x v="38"/>
    <s v="Auba"/>
    <n v="2008"/>
    <n v="4"/>
    <n v="23"/>
    <d v="2008-04-23T00:00:00"/>
    <n v="114"/>
    <s v="Ja"/>
    <s v="Lumbriculidae Gen. sp."/>
    <n v="7490"/>
    <n v="0.91428600000000004"/>
    <n v="3.5"/>
    <n v="3.2000010000000003"/>
  </r>
  <r>
    <x v="38"/>
    <s v="Auba"/>
    <n v="2008"/>
    <n v="4"/>
    <n v="23"/>
    <d v="2008-04-23T00:00:00"/>
    <n v="114"/>
    <s v="Ja"/>
    <s v="Stylodrilus heringianus"/>
    <n v="6935"/>
    <n v="0.91428600000000004"/>
    <n v="3.5"/>
    <n v="3.2000010000000003"/>
  </r>
  <r>
    <x v="17"/>
    <s v="Auba"/>
    <n v="2009"/>
    <n v="4"/>
    <n v="8"/>
    <d v="2009-04-08T00:00:00"/>
    <n v="98"/>
    <s v="Ja"/>
    <s v="Sialis sp."/>
    <n v="6823"/>
    <n v="1.5238100000000001"/>
    <n v="2.1"/>
    <n v="3.2000010000000003"/>
  </r>
  <r>
    <x v="56"/>
    <s v="KiO6"/>
    <n v="2015"/>
    <n v="6"/>
    <n v="25"/>
    <d v="2015-06-25T00:00:00"/>
    <n v="176"/>
    <s v="Ja"/>
    <s v="Chaetopteryx villosa ssp."/>
    <n v="21248"/>
    <n v="1.5238100000000001"/>
    <n v="2.1"/>
    <n v="3.2000010000000003"/>
  </r>
  <r>
    <x v="56"/>
    <s v="KiO6"/>
    <n v="2015"/>
    <n v="6"/>
    <n v="25"/>
    <d v="2015-06-25T00:00:00"/>
    <n v="176"/>
    <s v="Ja"/>
    <s v="Sialis sp."/>
    <n v="6823"/>
    <n v="1.5238100000000001"/>
    <n v="2.1"/>
    <n v="3.2000010000000003"/>
  </r>
  <r>
    <x v="83"/>
    <s v="KiO7"/>
    <n v="2016"/>
    <n v="6"/>
    <n v="30"/>
    <d v="2016-06-30T00:00:00"/>
    <n v="182"/>
    <s v="Ja"/>
    <s v="Sialis sp."/>
    <n v="6823"/>
    <n v="1.5238100000000001"/>
    <n v="2.1"/>
    <n v="3.2000010000000003"/>
  </r>
  <r>
    <x v="114"/>
    <s v="Bieb"/>
    <n v="2008"/>
    <n v="4"/>
    <n v="24"/>
    <d v="2008-04-24T00:00:00"/>
    <n v="115"/>
    <s v="Ja"/>
    <s v="Orectochilus villosus"/>
    <n v="18613"/>
    <n v="3.4285709999999998"/>
    <n v="0.9375"/>
    <n v="3.2142853124999999"/>
  </r>
  <r>
    <x v="225"/>
    <s v="Bieb"/>
    <n v="2015"/>
    <n v="3"/>
    <n v="25"/>
    <d v="2015-03-25T00:00:00"/>
    <n v="84"/>
    <s v="Nein"/>
    <s v="Leuctra sp."/>
    <n v="5790"/>
    <n v="3.4285709999999998"/>
    <n v="0.9375"/>
    <n v="3.2142853124999999"/>
  </r>
  <r>
    <x v="225"/>
    <s v="Bieb"/>
    <n v="2015"/>
    <n v="3"/>
    <n v="25"/>
    <d v="2015-03-25T00:00:00"/>
    <n v="84"/>
    <s v="Nein"/>
    <s v="Protonemura sp."/>
    <n v="6616"/>
    <n v="3.4285709999999998"/>
    <n v="0.9375"/>
    <n v="3.2142853124999999"/>
  </r>
  <r>
    <x v="257"/>
    <s v="Bieb"/>
    <n v="2016"/>
    <n v="4"/>
    <n v="11"/>
    <d v="2016-04-11T00:00:00"/>
    <n v="102"/>
    <s v="Nein"/>
    <s v="Baetis alpinus/lutheri/melanonyx/vardarensis"/>
    <n v="16946"/>
    <n v="3.4285709999999998"/>
    <n v="0.9375"/>
    <n v="3.2142853124999999"/>
  </r>
  <r>
    <x v="257"/>
    <s v="Bieb"/>
    <n v="2016"/>
    <n v="4"/>
    <n v="11"/>
    <d v="2016-04-11T00:00:00"/>
    <n v="102"/>
    <s v="Nein"/>
    <s v="Eloeophila sp."/>
    <n v="9654"/>
    <n v="3.4285709999999998"/>
    <n v="0.9375"/>
    <n v="3.2142853124999999"/>
  </r>
  <r>
    <x v="257"/>
    <s v="Bieb"/>
    <n v="2016"/>
    <n v="4"/>
    <n v="11"/>
    <d v="2016-04-11T00:00:00"/>
    <n v="102"/>
    <s v="Nein"/>
    <s v="Oecetis testacea"/>
    <n v="6175"/>
    <n v="3.4285709999999998"/>
    <n v="0.9375"/>
    <n v="3.2142853124999999"/>
  </r>
  <r>
    <x v="135"/>
    <s v="Bieb"/>
    <n v="2017"/>
    <n v="6"/>
    <n v="12"/>
    <d v="2017-06-12T00:00:00"/>
    <n v="163"/>
    <s v="Nein"/>
    <s v="Baetis vernus"/>
    <n v="4427"/>
    <n v="3.4285709999999998"/>
    <n v="0.9375"/>
    <n v="3.2142853124999999"/>
  </r>
  <r>
    <x v="249"/>
    <s v="KiO2"/>
    <n v="2013"/>
    <n v="7"/>
    <n v="8"/>
    <d v="2013-07-08T00:00:00"/>
    <n v="189"/>
    <s v="Nein"/>
    <s v="Baetis fuscatus/scambus"/>
    <n v="4398"/>
    <n v="3.4285709999999998"/>
    <n v="0.9375"/>
    <n v="3.2142853124999999"/>
  </r>
  <r>
    <x v="268"/>
    <s v="KiO3"/>
    <n v="2016"/>
    <n v="4"/>
    <n v="25"/>
    <d v="2016-04-25T00:00:00"/>
    <n v="116"/>
    <s v="Nein"/>
    <s v="Baetis fuscatus/scambus"/>
    <n v="4398"/>
    <n v="3.4285709999999998"/>
    <n v="0.9375"/>
    <n v="3.2142853124999999"/>
  </r>
  <r>
    <x v="268"/>
    <s v="KiO3"/>
    <n v="2016"/>
    <n v="4"/>
    <n v="25"/>
    <d v="2016-04-25T00:00:00"/>
    <n v="116"/>
    <s v="Nein"/>
    <s v="Orectochilus villosus"/>
    <n v="18613"/>
    <n v="3.4285709999999998"/>
    <n v="0.9375"/>
    <n v="3.2142853124999999"/>
  </r>
  <r>
    <x v="272"/>
    <s v="KiO3"/>
    <n v="2016"/>
    <n v="7"/>
    <n v="6"/>
    <d v="2016-07-06T00:00:00"/>
    <n v="188"/>
    <s v="Nein"/>
    <s v="Leuctra geniculata"/>
    <n v="5237"/>
    <n v="3.4285709999999998"/>
    <n v="0.9375"/>
    <n v="3.2142853124999999"/>
  </r>
  <r>
    <x v="261"/>
    <s v="KiS1"/>
    <n v="2015"/>
    <n v="6"/>
    <n v="16"/>
    <d v="2015-06-16T00:00:00"/>
    <n v="167"/>
    <s v="Nein"/>
    <s v="Bithynia tentaculata"/>
    <n v="4462"/>
    <n v="3.4285709999999998"/>
    <n v="0.9375"/>
    <n v="3.2142853124999999"/>
  </r>
  <r>
    <x v="261"/>
    <s v="KiS1"/>
    <n v="2015"/>
    <n v="6"/>
    <n v="16"/>
    <d v="2015-06-16T00:00:00"/>
    <n v="167"/>
    <s v="Nein"/>
    <s v="Orectochilus villosus"/>
    <n v="18613"/>
    <n v="3.4285709999999998"/>
    <n v="0.9375"/>
    <n v="3.2142853124999999"/>
  </r>
  <r>
    <x v="166"/>
    <s v="KiW1"/>
    <n v="2015"/>
    <n v="7"/>
    <n v="2"/>
    <d v="2015-07-02T00:00:00"/>
    <n v="183"/>
    <s v="Nein"/>
    <s v="Lype sp."/>
    <n v="8847"/>
    <n v="3.4285709999999998"/>
    <n v="0.9375"/>
    <n v="3.2142853124999999"/>
  </r>
  <r>
    <x v="245"/>
    <s v="KiW6"/>
    <n v="2014"/>
    <n v="6"/>
    <n v="16"/>
    <d v="2014-06-16T00:00:00"/>
    <n v="167"/>
    <s v="Nein"/>
    <s v="Lepidostoma hirtum"/>
    <n v="5723"/>
    <n v="3.4285709999999998"/>
    <n v="0.9375"/>
    <n v="3.2142853124999999"/>
  </r>
  <r>
    <x v="268"/>
    <s v="KiO3"/>
    <n v="2016"/>
    <n v="4"/>
    <n v="25"/>
    <d v="2016-04-25T00:00:00"/>
    <n v="116"/>
    <s v="Nein"/>
    <s v="Rhyacophila nubila"/>
    <n v="6772"/>
    <n v="1.714286"/>
    <n v="1.875"/>
    <n v="3.2142862499999998"/>
  </r>
  <r>
    <x v="78"/>
    <s v="Bieb"/>
    <n v="2011"/>
    <n v="7"/>
    <n v="25"/>
    <d v="2011-07-25T00:00:00"/>
    <n v="206"/>
    <s v="Nein"/>
    <s v="Dugesia sp."/>
    <n v="5021"/>
    <n v="1.5157890000000001"/>
    <n v="2.125"/>
    <n v="3.2210516250000003"/>
  </r>
  <r>
    <x v="0"/>
    <s v="Auba"/>
    <n v="2017"/>
    <n v="3"/>
    <n v="16"/>
    <d v="2017-03-16T00:00:00"/>
    <n v="75"/>
    <s v="Ja"/>
    <s v="Polycentropus flavomaculatus ssp."/>
    <n v="21659"/>
    <n v="2.4588739999999998"/>
    <n v="1.3125"/>
    <n v="3.2272721249999998"/>
  </r>
  <r>
    <x v="200"/>
    <s v="Bieb"/>
    <n v="2008"/>
    <n v="6"/>
    <n v="23"/>
    <d v="2008-06-23T00:00:00"/>
    <n v="175"/>
    <s v="Ja"/>
    <s v="Dugesia gonocephala"/>
    <n v="5018"/>
    <n v="1.5238100000000001"/>
    <n v="2.125"/>
    <n v="3.2380962500000003"/>
  </r>
  <r>
    <x v="121"/>
    <s v="KiW4"/>
    <n v="2017"/>
    <n v="6"/>
    <n v="2"/>
    <d v="2017-06-02T00:00:00"/>
    <n v="153"/>
    <s v="Ja"/>
    <s v="Dugesia sp."/>
    <n v="5021"/>
    <n v="1.5238100000000001"/>
    <n v="2.125"/>
    <n v="3.2380962500000003"/>
  </r>
  <r>
    <x v="281"/>
    <s v="Auba"/>
    <n v="2006"/>
    <n v="6"/>
    <n v="15"/>
    <d v="2006-06-15T00:00:00"/>
    <n v="166"/>
    <s v="Nein"/>
    <s v="Ancylus fluviatilis"/>
    <n v="4310"/>
    <n v="2.88"/>
    <n v="1.125"/>
    <n v="3.2399999999999998"/>
  </r>
  <r>
    <x v="285"/>
    <s v="KiO3"/>
    <n v="2007"/>
    <n v="4"/>
    <n v="12"/>
    <d v="2007-04-12T00:00:00"/>
    <n v="102"/>
    <s v="Nein"/>
    <s v="Athripsodes sp."/>
    <n v="4371"/>
    <n v="2.88"/>
    <n v="1.125"/>
    <n v="3.2399999999999998"/>
  </r>
  <r>
    <x v="281"/>
    <s v="Auba"/>
    <n v="2006"/>
    <n v="6"/>
    <n v="15"/>
    <d v="2006-06-15T00:00:00"/>
    <n v="166"/>
    <s v="Nein"/>
    <s v="Oreodytes sanmarkii"/>
    <n v="18616"/>
    <n v="8.64"/>
    <n v="0.375"/>
    <n v="3.24"/>
  </r>
  <r>
    <x v="246"/>
    <s v="Bieb"/>
    <n v="2012"/>
    <n v="6"/>
    <n v="21"/>
    <d v="2012-06-21T00:00:00"/>
    <n v="173"/>
    <s v="Nein"/>
    <s v="Elmis aenea/maugetii/rietscheli/rioloides"/>
    <n v="20171"/>
    <n v="8.6545450000000006"/>
    <n v="0.375"/>
    <n v="3.2454543750000004"/>
  </r>
  <r>
    <x v="100"/>
    <s v="KiS6"/>
    <n v="2016"/>
    <n v="7"/>
    <n v="1"/>
    <d v="2016-07-01T00:00:00"/>
    <n v="183"/>
    <s v="Nein"/>
    <s v="Asellus aquaticus"/>
    <n v="8691"/>
    <n v="2.1818179999999998"/>
    <n v="1.5"/>
    <n v="3.2727269999999997"/>
  </r>
  <r>
    <x v="100"/>
    <s v="KiS6"/>
    <n v="2016"/>
    <n v="7"/>
    <n v="1"/>
    <d v="2016-07-01T00:00:00"/>
    <n v="183"/>
    <s v="Nein"/>
    <s v="Hemiclepsis marginata"/>
    <n v="5444"/>
    <n v="2.1818179999999998"/>
    <n v="1.5"/>
    <n v="3.2727269999999997"/>
  </r>
  <r>
    <x v="100"/>
    <s v="KiS6"/>
    <n v="2016"/>
    <n v="7"/>
    <n v="1"/>
    <d v="2016-07-01T00:00:00"/>
    <n v="183"/>
    <s v="Nein"/>
    <s v="Heptagenia sulphurea"/>
    <n v="5457"/>
    <n v="2.1818179999999998"/>
    <n v="1.5"/>
    <n v="3.2727269999999997"/>
  </r>
  <r>
    <x v="102"/>
    <s v="KiS7"/>
    <n v="2019"/>
    <n v="6"/>
    <n v="13"/>
    <d v="2019-06-13T00:00:00"/>
    <n v="164"/>
    <s v="Nein"/>
    <s v="Sericostoma flavicorne/personatum"/>
    <n v="9747"/>
    <n v="2.1818179999999998"/>
    <n v="1.5"/>
    <n v="3.2727269999999997"/>
  </r>
  <r>
    <x v="221"/>
    <s v="KiW3"/>
    <n v="2010"/>
    <n v="6"/>
    <n v="28"/>
    <d v="2010-06-28T00:00:00"/>
    <n v="179"/>
    <s v="Nein"/>
    <s v="Hydropsyche sp."/>
    <n v="5605"/>
    <n v="1.9862070000000001"/>
    <n v="1.65"/>
    <n v="3.2772415499999998"/>
  </r>
  <r>
    <x v="94"/>
    <s v="KiO7"/>
    <n v="2019"/>
    <n v="6"/>
    <n v="13"/>
    <d v="2019-06-13T00:00:00"/>
    <n v="164"/>
    <s v="Nein"/>
    <s v="Leptoceridae Gen. sp."/>
    <n v="5726"/>
    <n v="3.2"/>
    <n v="1.026923077"/>
    <n v="3.2861538464"/>
  </r>
  <r>
    <x v="125"/>
    <s v="Auba"/>
    <n v="2001"/>
    <n v="4"/>
    <n v="23"/>
    <d v="2001-04-23T00:00:00"/>
    <n v="113"/>
    <s v="Nein"/>
    <s v="Pisidium sp."/>
    <n v="6425"/>
    <n v="4.8"/>
    <n v="0.6875"/>
    <n v="3.3"/>
  </r>
  <r>
    <x v="254"/>
    <s v="Auba"/>
    <n v="2003"/>
    <n v="7"/>
    <n v="15"/>
    <d v="2003-07-15T00:00:00"/>
    <n v="196"/>
    <s v="Nein"/>
    <s v="Pisidium sp."/>
    <n v="6425"/>
    <n v="4.8"/>
    <n v="0.6875"/>
    <n v="3.3"/>
  </r>
  <r>
    <x v="9"/>
    <s v="Auba"/>
    <n v="2013"/>
    <n v="3"/>
    <n v="20"/>
    <d v="2013-03-20T00:00:00"/>
    <n v="79"/>
    <s v="Nein"/>
    <s v="Hydropsyche sp."/>
    <n v="5605"/>
    <n v="2"/>
    <n v="1.65"/>
    <n v="3.3"/>
  </r>
  <r>
    <x v="128"/>
    <s v="Auba"/>
    <n v="2014"/>
    <n v="3"/>
    <n v="11"/>
    <d v="2014-03-11T00:00:00"/>
    <n v="70"/>
    <s v="Nein"/>
    <s v="Hydropsyche pellucidula-Gr."/>
    <n v="13023"/>
    <n v="2"/>
    <n v="1.65"/>
    <n v="3.3"/>
  </r>
  <r>
    <x v="128"/>
    <s v="Auba"/>
    <n v="2014"/>
    <n v="3"/>
    <n v="11"/>
    <d v="2014-03-11T00:00:00"/>
    <n v="70"/>
    <s v="Nein"/>
    <s v="Hydropsyche sp."/>
    <n v="5605"/>
    <n v="2"/>
    <n v="1.65"/>
    <n v="3.3"/>
  </r>
  <r>
    <x v="23"/>
    <s v="Auba"/>
    <n v="2016"/>
    <n v="6"/>
    <n v="21"/>
    <d v="2016-06-21T00:00:00"/>
    <n v="173"/>
    <s v="Nein"/>
    <s v="Pisidium sp."/>
    <n v="6425"/>
    <n v="4.8"/>
    <n v="0.6875"/>
    <n v="3.3"/>
  </r>
  <r>
    <x v="91"/>
    <s v="Bieb"/>
    <n v="2004"/>
    <n v="7"/>
    <n v="9"/>
    <d v="2004-07-09T00:00:00"/>
    <n v="191"/>
    <s v="Nein"/>
    <s v="Pisidium sp."/>
    <n v="6425"/>
    <n v="4.8"/>
    <n v="0.6875"/>
    <n v="3.3"/>
  </r>
  <r>
    <x v="132"/>
    <s v="Bieb"/>
    <n v="2007"/>
    <n v="3"/>
    <n v="22"/>
    <d v="2007-03-22T00:00:00"/>
    <n v="81"/>
    <s v="Nein"/>
    <s v="Pisidium sp."/>
    <n v="6425"/>
    <n v="4.8"/>
    <n v="0.6875"/>
    <n v="3.3"/>
  </r>
  <r>
    <x v="187"/>
    <s v="Bieb"/>
    <n v="2010"/>
    <n v="6"/>
    <n v="29"/>
    <d v="2010-06-29T00:00:00"/>
    <n v="180"/>
    <s v="Nein"/>
    <s v="Pisidium sp."/>
    <n v="6425"/>
    <n v="4.8"/>
    <n v="0.6875"/>
    <n v="3.3"/>
  </r>
  <r>
    <x v="211"/>
    <s v="Bieb"/>
    <n v="2017"/>
    <n v="3"/>
    <n v="16"/>
    <d v="2017-03-16T00:00:00"/>
    <n v="75"/>
    <s v="Nein"/>
    <s v="Pisidium sp."/>
    <n v="6425"/>
    <n v="4.8"/>
    <n v="0.6875"/>
    <n v="3.3"/>
  </r>
  <r>
    <x v="136"/>
    <s v="Bieb"/>
    <n v="2018"/>
    <n v="3"/>
    <n v="7"/>
    <d v="2018-03-07T00:00:00"/>
    <n v="66"/>
    <s v="Nein"/>
    <s v="Pisidium sp."/>
    <n v="6425"/>
    <n v="4.8"/>
    <n v="0.6875"/>
    <n v="3.3"/>
  </r>
  <r>
    <x v="212"/>
    <s v="Bieb"/>
    <n v="2019"/>
    <n v="7"/>
    <n v="5"/>
    <d v="2019-07-05T00:00:00"/>
    <n v="186"/>
    <s v="Nein"/>
    <s v="Pisidium sp."/>
    <n v="6425"/>
    <n v="4.8"/>
    <n v="0.6875"/>
    <n v="3.3"/>
  </r>
  <r>
    <x v="92"/>
    <s v="KiO1"/>
    <n v="2016"/>
    <n v="7"/>
    <n v="13"/>
    <d v="2016-07-13T00:00:00"/>
    <n v="195"/>
    <s v="Nein"/>
    <s v="Hydropsyche contubernalis ssp."/>
    <n v="5592"/>
    <n v="2"/>
    <n v="1.65"/>
    <n v="3.3"/>
  </r>
  <r>
    <x v="92"/>
    <s v="KiO1"/>
    <n v="2016"/>
    <n v="7"/>
    <n v="13"/>
    <d v="2016-07-13T00:00:00"/>
    <n v="195"/>
    <s v="Nein"/>
    <s v="Hydropsyche sp."/>
    <n v="5605"/>
    <n v="2"/>
    <n v="1.65"/>
    <n v="3.3"/>
  </r>
  <r>
    <x v="292"/>
    <s v="KiO3"/>
    <n v="2014"/>
    <n v="6"/>
    <n v="12"/>
    <d v="2014-06-12T00:00:00"/>
    <n v="163"/>
    <s v="Nein"/>
    <s v="Pisidium sp."/>
    <n v="6425"/>
    <n v="4.8"/>
    <n v="0.6875"/>
    <n v="3.3"/>
  </r>
  <r>
    <x v="214"/>
    <s v="KiO6"/>
    <n v="2019"/>
    <n v="6"/>
    <n v="14"/>
    <d v="2019-06-14T00:00:00"/>
    <n v="165"/>
    <s v="Nein"/>
    <s v="Pisidium sp."/>
    <n v="6425"/>
    <n v="4.8"/>
    <n v="0.6875"/>
    <n v="3.3"/>
  </r>
  <r>
    <x v="150"/>
    <s v="KiO7"/>
    <n v="2014"/>
    <n v="6"/>
    <n v="4"/>
    <d v="2014-06-04T00:00:00"/>
    <n v="155"/>
    <s v="Nein"/>
    <s v="Pisidium sp."/>
    <n v="6425"/>
    <n v="4.8"/>
    <n v="0.6875"/>
    <n v="3.3"/>
  </r>
  <r>
    <x v="67"/>
    <s v="KiS4"/>
    <n v="2015"/>
    <n v="7"/>
    <n v="2"/>
    <d v="2015-07-02T00:00:00"/>
    <n v="183"/>
    <s v="Nein"/>
    <s v="Pisidium sp."/>
    <n v="6425"/>
    <n v="4.8"/>
    <n v="0.6875"/>
    <n v="3.3"/>
  </r>
  <r>
    <x v="160"/>
    <s v="KiS5"/>
    <n v="2017"/>
    <n v="6"/>
    <n v="8"/>
    <d v="2017-06-08T00:00:00"/>
    <n v="159"/>
    <s v="Nein"/>
    <s v="Pisidium sp."/>
    <n v="6425"/>
    <n v="4.8"/>
    <n v="0.6875"/>
    <n v="3.3"/>
  </r>
  <r>
    <x v="101"/>
    <s v="KiS7"/>
    <n v="2012"/>
    <n v="7"/>
    <n v="9"/>
    <d v="2012-07-09T00:00:00"/>
    <n v="191"/>
    <s v="Nein"/>
    <s v="Pisidium sp."/>
    <n v="6425"/>
    <n v="4.8"/>
    <n v="0.6875"/>
    <n v="3.3"/>
  </r>
  <r>
    <x v="218"/>
    <s v="KiW1"/>
    <n v="2007"/>
    <n v="4"/>
    <n v="12"/>
    <d v="2007-04-12T00:00:00"/>
    <n v="102"/>
    <s v="Nein"/>
    <s v="Pisidium sp."/>
    <n v="6425"/>
    <n v="4.8"/>
    <n v="0.6875"/>
    <n v="3.3"/>
  </r>
  <r>
    <x v="194"/>
    <s v="KiW1"/>
    <n v="2019"/>
    <n v="6"/>
    <n v="28"/>
    <d v="2019-06-28T00:00:00"/>
    <n v="179"/>
    <s v="Nein"/>
    <s v="Pisidium sp."/>
    <n v="6425"/>
    <n v="4.8"/>
    <n v="0.6875"/>
    <n v="3.3"/>
  </r>
  <r>
    <x v="241"/>
    <s v="KiW2"/>
    <n v="2015"/>
    <n v="7"/>
    <n v="2"/>
    <d v="2015-07-02T00:00:00"/>
    <n v="183"/>
    <s v="Nein"/>
    <s v="Pisidium sp."/>
    <n v="6425"/>
    <n v="4.8"/>
    <n v="0.6875"/>
    <n v="3.3"/>
  </r>
  <r>
    <x v="109"/>
    <s v="KiW5"/>
    <n v="2013"/>
    <n v="7"/>
    <n v="10"/>
    <d v="2013-07-10T00:00:00"/>
    <n v="191"/>
    <s v="Nein"/>
    <s v="Rhyacophila nubila"/>
    <n v="6772"/>
    <n v="1.76"/>
    <n v="1.875"/>
    <n v="3.3"/>
  </r>
  <r>
    <x v="244"/>
    <s v="KiW5"/>
    <n v="2016"/>
    <n v="7"/>
    <n v="5"/>
    <d v="2016-07-05T00:00:00"/>
    <n v="187"/>
    <s v="Nein"/>
    <s v="Pisidium sp."/>
    <n v="6425"/>
    <n v="4.8"/>
    <n v="0.6875"/>
    <n v="3.3"/>
  </r>
  <r>
    <x v="15"/>
    <s v="KiW6"/>
    <n v="2016"/>
    <n v="7"/>
    <n v="1"/>
    <d v="2016-07-01T00:00:00"/>
    <n v="183"/>
    <s v="Nein"/>
    <s v="Esolus parallelepipedus"/>
    <n v="17820"/>
    <n v="8.8000000000000007"/>
    <n v="0.375"/>
    <n v="3.3000000000000003"/>
  </r>
  <r>
    <x v="123"/>
    <s v="KiW1"/>
    <n v="2008"/>
    <n v="4"/>
    <n v="28"/>
    <d v="2008-04-28T00:00:00"/>
    <n v="119"/>
    <s v="Nein"/>
    <s v="Gomphus vulgatissimus"/>
    <n v="5332"/>
    <n v="1.1076919999999999"/>
    <n v="3"/>
    <n v="3.3230759999999995"/>
  </r>
  <r>
    <x v="123"/>
    <s v="KiW1"/>
    <n v="2008"/>
    <n v="4"/>
    <n v="28"/>
    <d v="2008-04-28T00:00:00"/>
    <n v="119"/>
    <s v="Nein"/>
    <s v="Heptagenia flava"/>
    <n v="5450"/>
    <n v="2.2153849999999999"/>
    <n v="1.5"/>
    <n v="3.3230775000000001"/>
  </r>
  <r>
    <x v="118"/>
    <s v="KiS4"/>
    <n v="2017"/>
    <n v="6"/>
    <n v="1"/>
    <d v="2017-06-01T00:00:00"/>
    <n v="152"/>
    <s v="Ja"/>
    <s v="Leptoceridae Gen. sp."/>
    <n v="5726"/>
    <n v="3.2653059999999998"/>
    <n v="1.026923077"/>
    <n v="3.3532180848665618"/>
  </r>
  <r>
    <x v="18"/>
    <s v="Bieb"/>
    <n v="2010"/>
    <n v="3"/>
    <n v="16"/>
    <d v="2010-03-16T00:00:00"/>
    <n v="75"/>
    <s v="Ja"/>
    <s v="Lepidostoma basale"/>
    <n v="5713"/>
    <n v="3.5776400000000002"/>
    <n v="0.9375"/>
    <n v="3.3540375"/>
  </r>
  <r>
    <x v="89"/>
    <s v="Auba"/>
    <n v="2006"/>
    <n v="4"/>
    <n v="10"/>
    <d v="2006-04-10T00:00:00"/>
    <n v="100"/>
    <s v="Nein"/>
    <s v="Enchytraeidae Gen. sp."/>
    <n v="5101"/>
    <n v="1.92"/>
    <n v="1.75"/>
    <n v="3.36"/>
  </r>
  <r>
    <x v="188"/>
    <s v="KiS2"/>
    <n v="2019"/>
    <n v="6"/>
    <n v="27"/>
    <d v="2019-06-27T00:00:00"/>
    <n v="178"/>
    <s v="Nein"/>
    <s v="Stylodrilus heringianus"/>
    <n v="6935"/>
    <n v="0.96"/>
    <n v="3.5"/>
    <n v="3.36"/>
  </r>
  <r>
    <x v="109"/>
    <s v="KiW5"/>
    <n v="2013"/>
    <n v="7"/>
    <n v="10"/>
    <d v="2013-07-10T00:00:00"/>
    <n v="191"/>
    <s v="Nein"/>
    <s v="Stylodrilus heringianus"/>
    <n v="6935"/>
    <n v="0.96"/>
    <n v="3.5"/>
    <n v="3.36"/>
  </r>
  <r>
    <x v="72"/>
    <s v="Bieb"/>
    <n v="2001"/>
    <n v="4"/>
    <n v="26"/>
    <d v="2001-04-26T00:00:00"/>
    <n v="116"/>
    <s v="Nein"/>
    <s v="Chaetopteryx villosa ssp."/>
    <n v="21248"/>
    <n v="1.6"/>
    <n v="2.1"/>
    <n v="3.3600000000000003"/>
  </r>
  <r>
    <x v="14"/>
    <s v="Bieb"/>
    <n v="2019"/>
    <n v="4"/>
    <n v="2"/>
    <d v="2019-04-02T00:00:00"/>
    <n v="92"/>
    <s v="Nein"/>
    <s v="Sialis fuliginosa"/>
    <n v="6821"/>
    <n v="1.6"/>
    <n v="2.1"/>
    <n v="3.3600000000000003"/>
  </r>
  <r>
    <x v="265"/>
    <s v="KiO4"/>
    <n v="2010"/>
    <n v="6"/>
    <n v="29"/>
    <d v="2010-06-29T00:00:00"/>
    <n v="180"/>
    <s v="Nein"/>
    <s v="Sialis sp."/>
    <n v="6823"/>
    <n v="1.6"/>
    <n v="2.1"/>
    <n v="3.3600000000000003"/>
  </r>
  <r>
    <x v="54"/>
    <s v="KiO6"/>
    <n v="2012"/>
    <n v="7"/>
    <n v="9"/>
    <d v="2012-07-09T00:00:00"/>
    <n v="191"/>
    <s v="Nein"/>
    <s v="Sialis sp."/>
    <n v="6823"/>
    <n v="1.6"/>
    <n v="2.1"/>
    <n v="3.3600000000000003"/>
  </r>
  <r>
    <x v="28"/>
    <s v="KiO6"/>
    <n v="2013"/>
    <n v="7"/>
    <n v="4"/>
    <d v="2013-07-04T00:00:00"/>
    <n v="185"/>
    <s v="Nein"/>
    <s v="Potamophylax rotundipennis"/>
    <n v="6526"/>
    <n v="1.6"/>
    <n v="2.1"/>
    <n v="3.3600000000000003"/>
  </r>
  <r>
    <x v="30"/>
    <s v="KiS6"/>
    <n v="2011"/>
    <n v="7"/>
    <n v="26"/>
    <d v="2011-07-26T00:00:00"/>
    <n v="207"/>
    <s v="Nein"/>
    <s v="Sialis sp."/>
    <n v="6823"/>
    <n v="1.6"/>
    <n v="2.1"/>
    <n v="3.3600000000000003"/>
  </r>
  <r>
    <x v="33"/>
    <s v="KiS7"/>
    <n v="2013"/>
    <n v="7"/>
    <n v="3"/>
    <d v="2013-07-03T00:00:00"/>
    <n v="184"/>
    <s v="Nein"/>
    <s v="Sialis sp."/>
    <n v="6823"/>
    <n v="1.6"/>
    <n v="2.1"/>
    <n v="3.3600000000000003"/>
  </r>
  <r>
    <x v="219"/>
    <s v="KiW1"/>
    <n v="2015"/>
    <n v="3"/>
    <n v="17"/>
    <d v="2015-03-17T00:00:00"/>
    <n v="76"/>
    <s v="Nein"/>
    <s v="Potamophylax rotundipennis"/>
    <n v="6526"/>
    <n v="1.6"/>
    <n v="2.1"/>
    <n v="3.3600000000000003"/>
  </r>
  <r>
    <x v="2"/>
    <s v="KiW1"/>
    <n v="2019"/>
    <n v="4"/>
    <n v="1"/>
    <d v="2019-04-01T00:00:00"/>
    <n v="91"/>
    <s v="Nein"/>
    <s v="Tipulidae Gen. sp."/>
    <n v="8487"/>
    <n v="0.8"/>
    <n v="4.2"/>
    <n v="3.3600000000000003"/>
  </r>
  <r>
    <x v="173"/>
    <s v="KiW2"/>
    <n v="2016"/>
    <n v="7"/>
    <n v="12"/>
    <d v="2016-07-12T00:00:00"/>
    <n v="194"/>
    <s v="Nein"/>
    <s v="Serratella ignita"/>
    <n v="5131"/>
    <n v="4.4923080000000004"/>
    <n v="0.75"/>
    <n v="3.3692310000000001"/>
  </r>
  <r>
    <x v="9"/>
    <s v="Auba"/>
    <n v="2013"/>
    <n v="3"/>
    <n v="20"/>
    <d v="2013-03-20T00:00:00"/>
    <n v="79"/>
    <s v="Nein"/>
    <s v="Rhyacophila tristis"/>
    <n v="6784"/>
    <n v="1.8"/>
    <n v="1.875"/>
    <n v="3.375"/>
  </r>
  <r>
    <x v="40"/>
    <s v="Bieb"/>
    <n v="2006"/>
    <n v="7"/>
    <n v="13"/>
    <d v="2006-07-13T00:00:00"/>
    <n v="194"/>
    <s v="Nein"/>
    <s v="Protonemura sp."/>
    <n v="6616"/>
    <n v="3.6"/>
    <n v="0.9375"/>
    <n v="3.375"/>
  </r>
  <r>
    <x v="50"/>
    <s v="Bieb"/>
    <n v="2016"/>
    <n v="6"/>
    <n v="21"/>
    <d v="2016-06-21T00:00:00"/>
    <n v="173"/>
    <s v="Nein"/>
    <s v="Ancylus fluviatilis"/>
    <n v="4310"/>
    <n v="3"/>
    <n v="1.125"/>
    <n v="3.375"/>
  </r>
  <r>
    <x v="50"/>
    <s v="Bieb"/>
    <n v="2016"/>
    <n v="6"/>
    <n v="21"/>
    <d v="2016-06-21T00:00:00"/>
    <n v="173"/>
    <s v="Nein"/>
    <s v="Athripsodes albifrons"/>
    <n v="4366"/>
    <n v="3"/>
    <n v="1.125"/>
    <n v="3.375"/>
  </r>
  <r>
    <x v="41"/>
    <s v="KiO3"/>
    <n v="2010"/>
    <n v="4"/>
    <n v="26"/>
    <d v="2010-04-26T00:00:00"/>
    <n v="116"/>
    <s v="Nein"/>
    <s v="Baetis sp."/>
    <n v="4419"/>
    <n v="3.6"/>
    <n v="0.9375"/>
    <n v="3.375"/>
  </r>
  <r>
    <x v="247"/>
    <s v="KiO3"/>
    <n v="2010"/>
    <n v="6"/>
    <n v="28"/>
    <d v="2010-06-28T00:00:00"/>
    <n v="179"/>
    <s v="Nein"/>
    <s v="Baetis fuscatus/scambus"/>
    <n v="4398"/>
    <n v="3.6"/>
    <n v="0.9375"/>
    <n v="3.375"/>
  </r>
  <r>
    <x v="247"/>
    <s v="KiO3"/>
    <n v="2010"/>
    <n v="6"/>
    <n v="28"/>
    <d v="2010-06-28T00:00:00"/>
    <n v="179"/>
    <s v="Nein"/>
    <s v="Baetis rhodani"/>
    <n v="4415"/>
    <n v="3.6"/>
    <n v="0.9375"/>
    <n v="3.375"/>
  </r>
  <r>
    <x v="155"/>
    <s v="KiS3"/>
    <n v="2016"/>
    <n v="7"/>
    <n v="12"/>
    <d v="2016-07-12T00:00:00"/>
    <n v="194"/>
    <s v="Nein"/>
    <s v="Aphelocheirus aestivalis"/>
    <n v="4335"/>
    <n v="3"/>
    <n v="1.125"/>
    <n v="3.375"/>
  </r>
  <r>
    <x v="163"/>
    <s v="KiS7"/>
    <n v="2018"/>
    <n v="6"/>
    <n v="4"/>
    <d v="2018-06-04T00:00:00"/>
    <n v="155"/>
    <s v="Nein"/>
    <s v="Esolus parallelepipedus"/>
    <n v="17820"/>
    <n v="9"/>
    <n v="0.375"/>
    <n v="3.375"/>
  </r>
  <r>
    <x v="262"/>
    <s v="KiW1"/>
    <n v="2011"/>
    <n v="7"/>
    <n v="4"/>
    <d v="2011-07-04T00:00:00"/>
    <n v="185"/>
    <s v="Nein"/>
    <s v="Baetis vernus"/>
    <n v="4427"/>
    <n v="3.6"/>
    <n v="0.9375"/>
    <n v="3.375"/>
  </r>
  <r>
    <x v="283"/>
    <s v="KiW4"/>
    <n v="2012"/>
    <n v="7"/>
    <n v="4"/>
    <d v="2012-07-04T00:00:00"/>
    <n v="186"/>
    <s v="Nein"/>
    <s v="Baetis fuscatus/scambus"/>
    <n v="4398"/>
    <n v="3.6"/>
    <n v="0.9375"/>
    <n v="3.375"/>
  </r>
  <r>
    <x v="283"/>
    <s v="KiW4"/>
    <n v="2012"/>
    <n v="7"/>
    <n v="4"/>
    <d v="2012-07-04T00:00:00"/>
    <n v="186"/>
    <s v="Nein"/>
    <s v="Lepidostoma hirtum"/>
    <n v="5723"/>
    <n v="3.6"/>
    <n v="0.9375"/>
    <n v="3.375"/>
  </r>
  <r>
    <x v="133"/>
    <s v="Bieb"/>
    <n v="2013"/>
    <n v="3"/>
    <n v="19"/>
    <d v="2013-03-19T00:00:00"/>
    <n v="78"/>
    <s v="Nein"/>
    <s v="Polycentropodidae Gen. sp."/>
    <n v="8478"/>
    <n v="2.4"/>
    <n v="1.41"/>
    <n v="3.3839999999999999"/>
  </r>
  <r>
    <x v="13"/>
    <s v="Bieb"/>
    <n v="2011"/>
    <n v="3"/>
    <n v="24"/>
    <d v="2011-03-24T00:00:00"/>
    <n v="83"/>
    <s v="Nein"/>
    <s v="Dugesia sp."/>
    <n v="5021"/>
    <n v="1.6"/>
    <n v="2.125"/>
    <n v="3.4000000000000004"/>
  </r>
  <r>
    <x v="14"/>
    <s v="Bieb"/>
    <n v="2019"/>
    <n v="4"/>
    <n v="2"/>
    <d v="2019-04-02T00:00:00"/>
    <n v="92"/>
    <s v="Nein"/>
    <s v="Dugesia gonocephala"/>
    <n v="5018"/>
    <n v="1.6"/>
    <n v="2.125"/>
    <n v="3.4000000000000004"/>
  </r>
  <r>
    <x v="219"/>
    <s v="KiW1"/>
    <n v="2015"/>
    <n v="3"/>
    <n v="17"/>
    <d v="2015-03-17T00:00:00"/>
    <n v="76"/>
    <s v="Nein"/>
    <s v="Dugesia sp."/>
    <n v="5021"/>
    <n v="1.6"/>
    <n v="2.125"/>
    <n v="3.4000000000000004"/>
  </r>
  <r>
    <x v="166"/>
    <s v="KiW1"/>
    <n v="2015"/>
    <n v="7"/>
    <n v="2"/>
    <d v="2015-07-02T00:00:00"/>
    <n v="183"/>
    <s v="Nein"/>
    <s v="Dugesia lugubris/polychroa"/>
    <n v="9745"/>
    <n v="1.6"/>
    <n v="2.125"/>
    <n v="3.4000000000000004"/>
  </r>
  <r>
    <x v="168"/>
    <s v="KiW1"/>
    <n v="2016"/>
    <n v="7"/>
    <n v="12"/>
    <d v="2016-07-12T00:00:00"/>
    <n v="194"/>
    <s v="Nein"/>
    <s v="Dugesia lugubris/polychroa"/>
    <n v="9745"/>
    <n v="1.6"/>
    <n v="2.125"/>
    <n v="3.4000000000000004"/>
  </r>
  <r>
    <x v="169"/>
    <s v="KiW1"/>
    <n v="2018"/>
    <n v="6"/>
    <n v="5"/>
    <d v="2018-06-05T00:00:00"/>
    <n v="156"/>
    <s v="Nein"/>
    <s v="Dugesia sp."/>
    <n v="5021"/>
    <n v="1.6"/>
    <n v="2.125"/>
    <n v="3.4000000000000004"/>
  </r>
  <r>
    <x v="105"/>
    <s v="KiW7"/>
    <n v="2018"/>
    <n v="6"/>
    <n v="6"/>
    <d v="2018-06-06T00:00:00"/>
    <n v="157"/>
    <s v="Nein"/>
    <s v="Dugesia sp."/>
    <n v="5021"/>
    <n v="1.6"/>
    <n v="2.125"/>
    <n v="3.4000000000000004"/>
  </r>
  <r>
    <x v="253"/>
    <s v="KiO3"/>
    <n v="2008"/>
    <n v="4"/>
    <n v="28"/>
    <d v="2008-04-28T00:00:00"/>
    <n v="119"/>
    <s v="Ja"/>
    <s v="Baetis sp."/>
    <n v="4419"/>
    <n v="3.6491229999999999"/>
    <n v="0.9375"/>
    <n v="3.4210528124999997"/>
  </r>
  <r>
    <x v="17"/>
    <s v="Auba"/>
    <n v="2009"/>
    <n v="4"/>
    <n v="8"/>
    <d v="2009-04-08T00:00:00"/>
    <n v="98"/>
    <s v="Ja"/>
    <s v="Ecclisopteryx dalecarlica"/>
    <n v="5033"/>
    <n v="2.285714"/>
    <n v="1.5"/>
    <n v="3.4285709999999998"/>
  </r>
  <r>
    <x v="39"/>
    <s v="KiO3"/>
    <n v="2009"/>
    <n v="4"/>
    <n v="9"/>
    <d v="2009-04-09T00:00:00"/>
    <n v="99"/>
    <s v="Ja"/>
    <s v="Atrichops crassipes"/>
    <n v="4374"/>
    <n v="2.285714"/>
    <n v="1.5"/>
    <n v="3.4285709999999998"/>
  </r>
  <r>
    <x v="39"/>
    <s v="KiO3"/>
    <n v="2009"/>
    <n v="4"/>
    <n v="9"/>
    <d v="2009-04-09T00:00:00"/>
    <n v="99"/>
    <s v="Ja"/>
    <s v="Heptagenia sp."/>
    <n v="5456"/>
    <n v="2.285714"/>
    <n v="1.5"/>
    <n v="3.4285709999999998"/>
  </r>
  <r>
    <x v="81"/>
    <s v="KiO3"/>
    <n v="2014"/>
    <n v="3"/>
    <n v="10"/>
    <d v="2014-03-10T00:00:00"/>
    <n v="69"/>
    <s v="Ja"/>
    <s v="Goera pilosa"/>
    <n v="5329"/>
    <n v="2.285714"/>
    <n v="1.5"/>
    <n v="3.4285709999999998"/>
  </r>
  <r>
    <x v="124"/>
    <s v="KiO3"/>
    <n v="2017"/>
    <n v="3"/>
    <n v="28"/>
    <d v="2017-03-28T00:00:00"/>
    <n v="87"/>
    <s v="Nein"/>
    <s v="Atrichops crassipes"/>
    <n v="4374"/>
    <n v="2.285714"/>
    <n v="1.5"/>
    <n v="3.4285709999999998"/>
  </r>
  <r>
    <x v="124"/>
    <s v="KiO3"/>
    <n v="2017"/>
    <n v="3"/>
    <n v="28"/>
    <d v="2017-03-28T00:00:00"/>
    <n v="87"/>
    <s v="Nein"/>
    <s v="Erpobdella vilnensis"/>
    <n v="5157"/>
    <n v="1.142857"/>
    <n v="3"/>
    <n v="3.4285709999999998"/>
  </r>
  <r>
    <x v="83"/>
    <s v="KiO7"/>
    <n v="2016"/>
    <n v="6"/>
    <n v="30"/>
    <d v="2016-06-30T00:00:00"/>
    <n v="182"/>
    <s v="Ja"/>
    <s v="Asellus aquaticus"/>
    <n v="8691"/>
    <n v="2.285714"/>
    <n v="1.5"/>
    <n v="3.4285709999999998"/>
  </r>
  <r>
    <x v="85"/>
    <s v="KiS3"/>
    <n v="2014"/>
    <n v="6"/>
    <n v="11"/>
    <d v="2014-06-11T00:00:00"/>
    <n v="162"/>
    <s v="Nein"/>
    <s v="Asellus aquaticus"/>
    <n v="8691"/>
    <n v="2.285714"/>
    <n v="1.5"/>
    <n v="3.4285709999999998"/>
  </r>
  <r>
    <x v="85"/>
    <s v="KiS3"/>
    <n v="2014"/>
    <n v="6"/>
    <n v="11"/>
    <d v="2014-06-11T00:00:00"/>
    <n v="162"/>
    <s v="Nein"/>
    <s v="Ephemera danica"/>
    <n v="5124"/>
    <n v="1.142857"/>
    <n v="3"/>
    <n v="3.4285709999999998"/>
  </r>
  <r>
    <x v="19"/>
    <s v="KiS6"/>
    <n v="2015"/>
    <n v="6"/>
    <n v="26"/>
    <d v="2015-06-26T00:00:00"/>
    <n v="177"/>
    <s v="Ja"/>
    <s v="Electrogena affinis"/>
    <n v="5077"/>
    <n v="2.285714"/>
    <n v="1.5"/>
    <n v="3.4285709999999998"/>
  </r>
  <r>
    <x v="197"/>
    <s v="KiW3"/>
    <n v="2017"/>
    <n v="6"/>
    <n v="1"/>
    <d v="2017-06-01T00:00:00"/>
    <n v="152"/>
    <s v="Ja"/>
    <s v="Heptagenia flava"/>
    <n v="5450"/>
    <n v="2.285714"/>
    <n v="1.5"/>
    <n v="3.4285709999999998"/>
  </r>
  <r>
    <x v="113"/>
    <s v="KiW7"/>
    <n v="2017"/>
    <n v="6"/>
    <n v="9"/>
    <d v="2017-06-09T00:00:00"/>
    <n v="160"/>
    <s v="Ja"/>
    <s v="Asellus aquaticus"/>
    <n v="8691"/>
    <n v="2.285714"/>
    <n v="1.5"/>
    <n v="3.4285709999999998"/>
  </r>
  <r>
    <x v="113"/>
    <s v="KiW7"/>
    <n v="2017"/>
    <n v="6"/>
    <n v="9"/>
    <d v="2017-06-09T00:00:00"/>
    <n v="160"/>
    <s v="Ja"/>
    <s v="Atrichops crassipes"/>
    <n v="4374"/>
    <n v="2.285714"/>
    <n v="1.5"/>
    <n v="3.4285709999999998"/>
  </r>
  <r>
    <x v="0"/>
    <s v="Auba"/>
    <n v="2017"/>
    <n v="3"/>
    <n v="16"/>
    <d v="2017-03-16T00:00:00"/>
    <n v="75"/>
    <s v="Ja"/>
    <s v="Hydropsyche instabilis"/>
    <n v="5598"/>
    <n v="2.077922"/>
    <n v="1.65"/>
    <n v="3.4285712999999998"/>
  </r>
  <r>
    <x v="206"/>
    <s v="Auba"/>
    <n v="2019"/>
    <n v="4"/>
    <n v="2"/>
    <d v="2019-04-02T00:00:00"/>
    <n v="92"/>
    <s v="Ja"/>
    <s v="Hydropsyche pellucidula-Gr."/>
    <n v="13023"/>
    <n v="2.077922"/>
    <n v="1.65"/>
    <n v="3.4285712999999998"/>
  </r>
  <r>
    <x v="38"/>
    <s v="Auba"/>
    <n v="2008"/>
    <n v="4"/>
    <n v="23"/>
    <d v="2008-04-23T00:00:00"/>
    <n v="114"/>
    <s v="Ja"/>
    <s v="Glossosoma sp."/>
    <n v="5316"/>
    <n v="3.657143"/>
    <n v="0.9375"/>
    <n v="3.4285715625000002"/>
  </r>
  <r>
    <x v="56"/>
    <s v="KiO6"/>
    <n v="2015"/>
    <n v="6"/>
    <n v="25"/>
    <d v="2015-06-25T00:00:00"/>
    <n v="176"/>
    <s v="Ja"/>
    <s v="Psychodidae Gen. sp."/>
    <n v="8753"/>
    <n v="4.5714290000000002"/>
    <n v="0.75"/>
    <n v="3.4285717500000001"/>
  </r>
  <r>
    <x v="119"/>
    <s v="KiS7"/>
    <n v="2015"/>
    <n v="6"/>
    <n v="25"/>
    <d v="2015-06-25T00:00:00"/>
    <n v="176"/>
    <s v="Ja"/>
    <s v="Ephemerellidae Gen. sp."/>
    <n v="8408"/>
    <n v="4.5714290000000002"/>
    <n v="0.75"/>
    <n v="3.4285717500000001"/>
  </r>
  <r>
    <x v="119"/>
    <s v="KiS7"/>
    <n v="2015"/>
    <n v="6"/>
    <n v="25"/>
    <d v="2015-06-25T00:00:00"/>
    <n v="176"/>
    <s v="Ja"/>
    <s v="Helophorus sp."/>
    <n v="17967"/>
    <n v="4.5714290000000002"/>
    <n v="0.75"/>
    <n v="3.4285717500000001"/>
  </r>
  <r>
    <x v="232"/>
    <s v="KiW6"/>
    <n v="2017"/>
    <n v="6"/>
    <n v="9"/>
    <d v="2017-06-09T00:00:00"/>
    <n v="160"/>
    <s v="Ja"/>
    <s v="Psychodidae Gen. sp."/>
    <n v="8753"/>
    <n v="4.5714290000000002"/>
    <n v="0.75"/>
    <n v="3.4285717500000001"/>
  </r>
  <r>
    <x v="38"/>
    <s v="Auba"/>
    <n v="2008"/>
    <n v="4"/>
    <n v="23"/>
    <d v="2008-04-23T00:00:00"/>
    <n v="114"/>
    <s v="Ja"/>
    <s v="Tabanidae Gen. sp."/>
    <n v="8485"/>
    <n v="0.91428600000000004"/>
    <n v="3.75"/>
    <n v="3.4285725"/>
  </r>
  <r>
    <x v="84"/>
    <s v="KiS2"/>
    <n v="2017"/>
    <n v="6"/>
    <n v="1"/>
    <d v="2017-06-01T00:00:00"/>
    <n v="152"/>
    <s v="Ja"/>
    <s v="Gammarus pulex"/>
    <n v="5291"/>
    <n v="1.5238100000000001"/>
    <n v="2.25"/>
    <n v="3.4285725000000005"/>
  </r>
  <r>
    <x v="202"/>
    <s v="Bieb"/>
    <n v="2009"/>
    <n v="6"/>
    <n v="23"/>
    <d v="2009-06-23T00:00:00"/>
    <n v="174"/>
    <s v="Nein"/>
    <s v="Isoperla sp."/>
    <n v="5673"/>
    <n v="2.618182"/>
    <n v="1.3125"/>
    <n v="3.4363638750000001"/>
  </r>
  <r>
    <x v="246"/>
    <s v="Bieb"/>
    <n v="2012"/>
    <n v="6"/>
    <n v="21"/>
    <d v="2012-06-21T00:00:00"/>
    <n v="173"/>
    <s v="Nein"/>
    <s v="Rhithrogena sp."/>
    <n v="6747"/>
    <n v="2.618182"/>
    <n v="1.3125"/>
    <n v="3.4363638750000001"/>
  </r>
  <r>
    <x v="180"/>
    <s v="KiW6"/>
    <n v="2013"/>
    <n v="7"/>
    <n v="4"/>
    <d v="2013-07-04T00:00:00"/>
    <n v="185"/>
    <s v="Nein"/>
    <s v="Hydropsyche siltalai"/>
    <n v="5604"/>
    <n v="2.086957"/>
    <n v="1.65"/>
    <n v="3.4434790499999997"/>
  </r>
  <r>
    <x v="20"/>
    <s v="Auba"/>
    <n v="2007"/>
    <n v="3"/>
    <n v="11"/>
    <d v="2007-03-11T00:00:00"/>
    <n v="70"/>
    <s v="Nein"/>
    <s v="Baetis sp."/>
    <n v="4419"/>
    <n v="3.68"/>
    <n v="0.9375"/>
    <n v="3.45"/>
  </r>
  <r>
    <x v="20"/>
    <s v="Auba"/>
    <n v="2007"/>
    <n v="3"/>
    <n v="11"/>
    <d v="2007-03-11T00:00:00"/>
    <n v="70"/>
    <s v="Nein"/>
    <s v="Orectochilus villosus"/>
    <n v="18613"/>
    <n v="3.68"/>
    <n v="0.9375"/>
    <n v="3.45"/>
  </r>
  <r>
    <x v="207"/>
    <s v="KiW4"/>
    <n v="2013"/>
    <n v="7"/>
    <n v="8"/>
    <d v="2013-07-08T00:00:00"/>
    <n v="189"/>
    <s v="Nein"/>
    <s v="Lepidostoma hirtum"/>
    <n v="5723"/>
    <n v="3.68"/>
    <n v="0.9375"/>
    <n v="3.45"/>
  </r>
  <r>
    <x v="269"/>
    <s v="KiO3"/>
    <n v="2019"/>
    <n v="4"/>
    <n v="1"/>
    <d v="2019-04-01T00:00:00"/>
    <n v="91"/>
    <s v="Nein"/>
    <s v="Orectochilus villosus"/>
    <n v="18613"/>
    <n v="3.6923080000000001"/>
    <n v="0.9375"/>
    <n v="3.4615387500000003"/>
  </r>
  <r>
    <x v="173"/>
    <s v="KiW2"/>
    <n v="2016"/>
    <n v="7"/>
    <n v="12"/>
    <d v="2016-07-12T00:00:00"/>
    <n v="194"/>
    <s v="Nein"/>
    <s v="Baetis vernus"/>
    <n v="4427"/>
    <n v="3.6923080000000001"/>
    <n v="0.9375"/>
    <n v="3.4615387500000003"/>
  </r>
  <r>
    <x v="19"/>
    <s v="KiS6"/>
    <n v="2015"/>
    <n v="6"/>
    <n v="26"/>
    <d v="2015-06-26T00:00:00"/>
    <n v="177"/>
    <s v="Ja"/>
    <s v="Hydropsyche pellucidula-Gr."/>
    <n v="13023"/>
    <n v="2.1064430000000001"/>
    <n v="1.65"/>
    <n v="3.4756309499999998"/>
  </r>
  <r>
    <x v="230"/>
    <s v="KiO5"/>
    <n v="2016"/>
    <n v="7"/>
    <n v="5"/>
    <d v="2016-07-05T00:00:00"/>
    <n v="187"/>
    <s v="Nein"/>
    <s v="Heptageniidae Gen. sp."/>
    <n v="5458"/>
    <n v="2.4"/>
    <n v="1.453125"/>
    <n v="3.4874999999999998"/>
  </r>
  <r>
    <x v="224"/>
    <s v="KiW5"/>
    <n v="2011"/>
    <n v="7"/>
    <n v="21"/>
    <d v="2011-07-21T00:00:00"/>
    <n v="202"/>
    <s v="Nein"/>
    <s v="Heptageniidae Gen. sp."/>
    <n v="5458"/>
    <n v="2.4"/>
    <n v="1.453125"/>
    <n v="3.4874999999999998"/>
  </r>
  <r>
    <x v="275"/>
    <s v="Auba"/>
    <n v="2016"/>
    <n v="4"/>
    <n v="11"/>
    <d v="2016-04-11T00:00:00"/>
    <n v="102"/>
    <s v="Nein"/>
    <s v="Limnius volckmari"/>
    <n v="18421"/>
    <n v="5.3333329999999997"/>
    <n v="0.65625"/>
    <n v="3.4999997812499997"/>
  </r>
  <r>
    <x v="117"/>
    <s v="KiS1"/>
    <n v="2017"/>
    <n v="6"/>
    <n v="1"/>
    <d v="2017-06-01T00:00:00"/>
    <n v="152"/>
    <s v="Ja"/>
    <s v="Limnius sp."/>
    <n v="18419"/>
    <n v="5.3333329999999997"/>
    <n v="0.65625"/>
    <n v="3.4999997812499997"/>
  </r>
  <r>
    <x v="9"/>
    <s v="Auba"/>
    <n v="2013"/>
    <n v="3"/>
    <n v="20"/>
    <d v="2013-03-20T00:00:00"/>
    <n v="79"/>
    <s v="Nein"/>
    <s v="Lumbriculidae Gen. sp."/>
    <n v="7490"/>
    <n v="1"/>
    <n v="3.5"/>
    <n v="3.5"/>
  </r>
  <r>
    <x v="275"/>
    <s v="Auba"/>
    <n v="2016"/>
    <n v="4"/>
    <n v="11"/>
    <d v="2016-04-11T00:00:00"/>
    <n v="102"/>
    <s v="Nein"/>
    <s v="Brachycentrus maculatus"/>
    <n v="6184"/>
    <n v="2.6666669999999999"/>
    <n v="1.3125"/>
    <n v="3.5000004374999998"/>
  </r>
  <r>
    <x v="275"/>
    <s v="Auba"/>
    <n v="2016"/>
    <n v="4"/>
    <n v="11"/>
    <d v="2016-04-11T00:00:00"/>
    <n v="102"/>
    <s v="Nein"/>
    <s v="Rhithrogena sp."/>
    <n v="6747"/>
    <n v="2.6666669999999999"/>
    <n v="1.3125"/>
    <n v="3.5000004374999998"/>
  </r>
  <r>
    <x v="267"/>
    <s v="KiO1"/>
    <n v="2019"/>
    <n v="6"/>
    <n v="19"/>
    <d v="2019-06-19T00:00:00"/>
    <n v="170"/>
    <s v="Nein"/>
    <s v="Isoperla sp."/>
    <n v="5673"/>
    <n v="2.6666669999999999"/>
    <n v="1.3125"/>
    <n v="3.5000004374999998"/>
  </r>
  <r>
    <x v="267"/>
    <s v="KiO1"/>
    <n v="2019"/>
    <n v="6"/>
    <n v="19"/>
    <d v="2019-06-19T00:00:00"/>
    <n v="170"/>
    <s v="Nein"/>
    <s v="Platambus maculatus"/>
    <n v="18649"/>
    <n v="2.6666669999999999"/>
    <n v="1.3125"/>
    <n v="3.5000004374999998"/>
  </r>
  <r>
    <x v="78"/>
    <s v="Bieb"/>
    <n v="2011"/>
    <n v="7"/>
    <n v="25"/>
    <d v="2011-07-25T00:00:00"/>
    <n v="206"/>
    <s v="Nein"/>
    <s v="Limnius perrisi"/>
    <n v="18418"/>
    <n v="5.3473680000000003"/>
    <n v="0.65625"/>
    <n v="3.5092102500000002"/>
  </r>
  <r>
    <x v="112"/>
    <s v="Auba"/>
    <n v="2011"/>
    <n v="7"/>
    <n v="25"/>
    <d v="2011-07-25T00:00:00"/>
    <n v="206"/>
    <s v="Nein"/>
    <s v="Hydropsyche sp."/>
    <n v="5605"/>
    <n v="2.1333329999999999"/>
    <n v="1.65"/>
    <n v="3.5199994499999998"/>
  </r>
  <r>
    <x v="186"/>
    <s v="KiO3"/>
    <n v="2018"/>
    <n v="3"/>
    <n v="9"/>
    <d v="2018-03-09T00:00:00"/>
    <n v="68"/>
    <s v="Nein"/>
    <s v="Leptoceridae Gen. sp."/>
    <n v="5726"/>
    <n v="3.4285709999999998"/>
    <n v="1.026923077"/>
    <n v="3.5208786810329666"/>
  </r>
  <r>
    <x v="210"/>
    <s v="Bieb"/>
    <n v="2014"/>
    <n v="3"/>
    <n v="11"/>
    <d v="2014-03-11T00:00:00"/>
    <n v="70"/>
    <s v="Nein"/>
    <s v="Orectochilus villosus"/>
    <n v="18613"/>
    <n v="3.8"/>
    <n v="0.9375"/>
    <n v="3.5625"/>
  </r>
  <r>
    <x v="291"/>
    <s v="KiW1"/>
    <n v="2013"/>
    <n v="6"/>
    <n v="27"/>
    <d v="2013-06-27T00:00:00"/>
    <n v="178"/>
    <s v="Nein"/>
    <s v="Baetis vernus"/>
    <n v="4427"/>
    <n v="3.8"/>
    <n v="0.9375"/>
    <n v="3.5625"/>
  </r>
  <r>
    <x v="17"/>
    <s v="Auba"/>
    <n v="2009"/>
    <n v="4"/>
    <n v="8"/>
    <d v="2009-04-08T00:00:00"/>
    <n v="98"/>
    <s v="Ja"/>
    <s v="Protonemura sp."/>
    <n v="6616"/>
    <n v="3.8095240000000001"/>
    <n v="0.9375"/>
    <n v="3.5714287499999999"/>
  </r>
  <r>
    <x v="82"/>
    <s v="KiO7"/>
    <n v="2015"/>
    <n v="6"/>
    <n v="25"/>
    <d v="2015-06-25T00:00:00"/>
    <n v="176"/>
    <s v="Ja"/>
    <s v="Mystacides longicornis/nigra"/>
    <n v="13048"/>
    <n v="3.8095240000000001"/>
    <n v="0.9375"/>
    <n v="3.5714287499999999"/>
  </r>
  <r>
    <x v="118"/>
    <s v="KiS4"/>
    <n v="2017"/>
    <n v="6"/>
    <n v="1"/>
    <d v="2017-06-01T00:00:00"/>
    <n v="152"/>
    <s v="Ja"/>
    <s v="Lype reducta"/>
    <n v="5921"/>
    <n v="3.8095240000000001"/>
    <n v="0.9375"/>
    <n v="3.5714287499999999"/>
  </r>
  <r>
    <x v="18"/>
    <s v="Bieb"/>
    <n v="2010"/>
    <n v="3"/>
    <n v="16"/>
    <d v="2010-03-16T00:00:00"/>
    <n v="75"/>
    <s v="Ja"/>
    <s v="Ephemera danica"/>
    <n v="5124"/>
    <n v="1.192547"/>
    <n v="3"/>
    <n v="3.5776409999999998"/>
  </r>
  <r>
    <x v="38"/>
    <s v="Auba"/>
    <n v="2008"/>
    <n v="4"/>
    <n v="23"/>
    <d v="2008-04-23T00:00:00"/>
    <n v="114"/>
    <s v="Ja"/>
    <s v="Limnephilidae Gen. sp."/>
    <n v="5809"/>
    <n v="1.8285709999999999"/>
    <n v="1.9583333329999999"/>
    <n v="3.5809515410571429"/>
  </r>
  <r>
    <x v="78"/>
    <s v="Bieb"/>
    <n v="2011"/>
    <n v="7"/>
    <n v="25"/>
    <d v="2011-07-25T00:00:00"/>
    <n v="206"/>
    <s v="Nein"/>
    <s v="Anomalopterygella chauviniana"/>
    <n v="4327"/>
    <n v="3.8315790000000001"/>
    <n v="0.9375"/>
    <n v="3.5921053125000002"/>
  </r>
  <r>
    <x v="36"/>
    <s v="KiO7"/>
    <n v="2012"/>
    <n v="6"/>
    <n v="26"/>
    <d v="2012-06-26T00:00:00"/>
    <n v="178"/>
    <s v="Nein"/>
    <s v="Lumbriculidae Gen. sp."/>
    <n v="7490"/>
    <n v="1.0285709999999999"/>
    <n v="3.5"/>
    <n v="3.5999984999999999"/>
  </r>
  <r>
    <x v="47"/>
    <s v="Auba"/>
    <n v="2005"/>
    <n v="6"/>
    <n v="6"/>
    <d v="2005-06-06T00:00:00"/>
    <n v="157"/>
    <s v="Nein"/>
    <s v="Rhithrogena sp."/>
    <n v="6747"/>
    <n v="2.7428569999999999"/>
    <n v="1.3125"/>
    <n v="3.5999998124999997"/>
  </r>
  <r>
    <x v="125"/>
    <s v="Auba"/>
    <n v="2001"/>
    <n v="4"/>
    <n v="23"/>
    <d v="2001-04-23T00:00:00"/>
    <n v="113"/>
    <s v="Nein"/>
    <s v="Ecclisopteryx dalecarlica"/>
    <n v="5033"/>
    <n v="2.4"/>
    <n v="1.5"/>
    <n v="3.5999999999999996"/>
  </r>
  <r>
    <x v="7"/>
    <s v="Auba"/>
    <n v="2002"/>
    <n v="6"/>
    <n v="14"/>
    <d v="2002-06-14T00:00:00"/>
    <n v="165"/>
    <s v="Nein"/>
    <s v="Adicella reducta"/>
    <n v="4212"/>
    <n v="4.8"/>
    <n v="0.75"/>
    <n v="3.5999999999999996"/>
  </r>
  <r>
    <x v="7"/>
    <s v="Auba"/>
    <n v="2002"/>
    <n v="6"/>
    <n v="14"/>
    <d v="2002-06-14T00:00:00"/>
    <n v="165"/>
    <s v="Nein"/>
    <s v="Empididae Gen. sp."/>
    <n v="5097"/>
    <n v="4.8"/>
    <n v="0.75"/>
    <n v="3.5999999999999996"/>
  </r>
  <r>
    <x v="254"/>
    <s v="Auba"/>
    <n v="2003"/>
    <n v="7"/>
    <n v="15"/>
    <d v="2003-07-15T00:00:00"/>
    <n v="196"/>
    <s v="Nein"/>
    <s v="Oreodytes sanmarkii"/>
    <n v="18616"/>
    <n v="9.6"/>
    <n v="0.375"/>
    <n v="3.5999999999999996"/>
  </r>
  <r>
    <x v="208"/>
    <s v="Auba"/>
    <n v="2004"/>
    <n v="7"/>
    <n v="10"/>
    <d v="2004-07-10T00:00:00"/>
    <n v="192"/>
    <s v="Nein"/>
    <s v="Agapetus sp."/>
    <n v="4254"/>
    <n v="4.8"/>
    <n v="0.75"/>
    <n v="3.5999999999999996"/>
  </r>
  <r>
    <x v="89"/>
    <s v="Auba"/>
    <n v="2006"/>
    <n v="4"/>
    <n v="10"/>
    <d v="2006-04-10T00:00:00"/>
    <n v="100"/>
    <s v="Nein"/>
    <s v="Odontocerum albicorne"/>
    <n v="6168"/>
    <n v="1.92"/>
    <n v="1.875"/>
    <n v="3.5999999999999996"/>
  </r>
  <r>
    <x v="22"/>
    <s v="Auba"/>
    <n v="2011"/>
    <n v="3"/>
    <n v="24"/>
    <d v="2011-03-24T00:00:00"/>
    <n v="83"/>
    <s v="Nein"/>
    <s v="Eloeophila sp."/>
    <n v="9654"/>
    <n v="3.84"/>
    <n v="0.9375"/>
    <n v="3.5999999999999996"/>
  </r>
  <r>
    <x v="181"/>
    <s v="Auba"/>
    <n v="2013"/>
    <n v="6"/>
    <n v="17"/>
    <d v="2013-06-17T00:00:00"/>
    <n v="168"/>
    <s v="Nein"/>
    <s v="Halesus digitatus/radiatus/tesselatus"/>
    <n v="13125"/>
    <n v="1.2"/>
    <n v="3"/>
    <n v="3.5999999999999996"/>
  </r>
  <r>
    <x v="106"/>
    <s v="Auba"/>
    <n v="2015"/>
    <n v="3"/>
    <n v="10"/>
    <d v="2015-03-10T00:00:00"/>
    <n v="69"/>
    <s v="Nein"/>
    <s v="Elmis aenea/maugetii/rietscheli/rioloides"/>
    <n v="20171"/>
    <n v="9.6"/>
    <n v="0.375"/>
    <n v="3.5999999999999996"/>
  </r>
  <r>
    <x v="106"/>
    <s v="Auba"/>
    <n v="2015"/>
    <n v="3"/>
    <n v="10"/>
    <d v="2015-03-10T00:00:00"/>
    <n v="69"/>
    <s v="Nein"/>
    <s v="Orectochilus villosus"/>
    <n v="18613"/>
    <n v="3.84"/>
    <n v="0.9375"/>
    <n v="3.5999999999999996"/>
  </r>
  <r>
    <x v="106"/>
    <s v="Auba"/>
    <n v="2015"/>
    <n v="3"/>
    <n v="10"/>
    <d v="2015-03-10T00:00:00"/>
    <n v="69"/>
    <s v="Nein"/>
    <s v="Rhyacophila tristis"/>
    <n v="6784"/>
    <n v="1.92"/>
    <n v="1.875"/>
    <n v="3.5999999999999996"/>
  </r>
  <r>
    <x v="23"/>
    <s v="Auba"/>
    <n v="2016"/>
    <n v="6"/>
    <n v="21"/>
    <d v="2016-06-21T00:00:00"/>
    <n v="173"/>
    <s v="Nein"/>
    <s v="Habrophlebia lauta"/>
    <n v="5370"/>
    <n v="4.8"/>
    <n v="0.75"/>
    <n v="3.5999999999999996"/>
  </r>
  <r>
    <x v="24"/>
    <s v="Auba"/>
    <n v="2018"/>
    <n v="3"/>
    <n v="7"/>
    <d v="2018-03-07T00:00:00"/>
    <n v="66"/>
    <s v="Nein"/>
    <s v="Hesperocorixa linnaei"/>
    <n v="5462"/>
    <n v="4.8"/>
    <n v="0.75"/>
    <n v="3.5999999999999996"/>
  </r>
  <r>
    <x v="25"/>
    <s v="Bieb"/>
    <n v="2001"/>
    <n v="6"/>
    <n v="22"/>
    <d v="2001-06-22T00:00:00"/>
    <n v="173"/>
    <s v="Nein"/>
    <s v="Empididae Gen. sp."/>
    <n v="5097"/>
    <n v="4.8"/>
    <n v="0.75"/>
    <n v="3.5999999999999996"/>
  </r>
  <r>
    <x v="131"/>
    <s v="Bieb"/>
    <n v="2003"/>
    <n v="7"/>
    <n v="14"/>
    <d v="2003-07-14T00:00:00"/>
    <n v="195"/>
    <s v="Nein"/>
    <s v="Elmis aenea/maugetii/rietscheli/rioloides"/>
    <n v="20171"/>
    <n v="9.6"/>
    <n v="0.375"/>
    <n v="3.5999999999999996"/>
  </r>
  <r>
    <x v="256"/>
    <s v="Bieb"/>
    <n v="2004"/>
    <n v="4"/>
    <n v="5"/>
    <d v="2004-04-05T00:00:00"/>
    <n v="96"/>
    <s v="Nein"/>
    <s v="Clinocerinae Gen. sp."/>
    <n v="19847"/>
    <n v="4.8"/>
    <n v="0.75"/>
    <n v="3.5999999999999996"/>
  </r>
  <r>
    <x v="256"/>
    <s v="Bieb"/>
    <n v="2004"/>
    <n v="4"/>
    <n v="5"/>
    <d v="2004-04-05T00:00:00"/>
    <n v="96"/>
    <s v="Nein"/>
    <s v="Ephemerellidae Gen. sp."/>
    <n v="8408"/>
    <n v="4.8"/>
    <n v="0.75"/>
    <n v="3.5999999999999996"/>
  </r>
  <r>
    <x v="12"/>
    <s v="Bieb"/>
    <n v="2006"/>
    <n v="4"/>
    <n v="10"/>
    <d v="2006-04-10T00:00:00"/>
    <n v="100"/>
    <s v="Nein"/>
    <s v="Agapetus sp."/>
    <n v="4254"/>
    <n v="4.8"/>
    <n v="0.75"/>
    <n v="3.5999999999999996"/>
  </r>
  <r>
    <x v="12"/>
    <s v="Bieb"/>
    <n v="2006"/>
    <n v="4"/>
    <n v="10"/>
    <d v="2006-04-10T00:00:00"/>
    <n v="100"/>
    <s v="Nein"/>
    <s v="Psychodidae Gen. sp."/>
    <n v="8753"/>
    <n v="4.8"/>
    <n v="0.75"/>
    <n v="3.5999999999999996"/>
  </r>
  <r>
    <x v="12"/>
    <s v="Bieb"/>
    <n v="2006"/>
    <n v="4"/>
    <n v="10"/>
    <d v="2006-04-10T00:00:00"/>
    <n v="100"/>
    <s v="Nein"/>
    <s v="Torleya major"/>
    <n v="7083"/>
    <n v="4.8"/>
    <n v="0.75"/>
    <n v="3.5999999999999996"/>
  </r>
  <r>
    <x v="132"/>
    <s v="Bieb"/>
    <n v="2007"/>
    <n v="3"/>
    <n v="22"/>
    <d v="2007-03-22T00:00:00"/>
    <n v="81"/>
    <s v="Nein"/>
    <s v="Clinocerinae Gen. sp."/>
    <n v="19847"/>
    <n v="4.8"/>
    <n v="0.75"/>
    <n v="3.5999999999999996"/>
  </r>
  <r>
    <x v="187"/>
    <s v="Bieb"/>
    <n v="2010"/>
    <n v="6"/>
    <n v="29"/>
    <d v="2010-06-29T00:00:00"/>
    <n v="180"/>
    <s v="Nein"/>
    <s v="Elmis aenea/maugetii/rietscheli/rioloides"/>
    <n v="20171"/>
    <n v="9.6"/>
    <n v="0.375"/>
    <n v="3.5999999999999996"/>
  </r>
  <r>
    <x v="133"/>
    <s v="Bieb"/>
    <n v="2013"/>
    <n v="3"/>
    <n v="19"/>
    <d v="2013-03-19T00:00:00"/>
    <n v="78"/>
    <s v="Nein"/>
    <s v="Torleya major"/>
    <n v="7083"/>
    <n v="4.8"/>
    <n v="0.75"/>
    <n v="3.5999999999999996"/>
  </r>
  <r>
    <x v="14"/>
    <s v="Bieb"/>
    <n v="2019"/>
    <n v="4"/>
    <n v="2"/>
    <d v="2019-04-02T00:00:00"/>
    <n v="92"/>
    <s v="Nein"/>
    <s v="Habrophlebia lauta"/>
    <n v="5370"/>
    <n v="4.8"/>
    <n v="0.75"/>
    <n v="3.5999999999999996"/>
  </r>
  <r>
    <x v="61"/>
    <s v="KiO1"/>
    <n v="2013"/>
    <n v="7"/>
    <n v="2"/>
    <d v="2013-07-02T00:00:00"/>
    <n v="183"/>
    <s v="Nein"/>
    <s v="Asellus aquaticus"/>
    <n v="8691"/>
    <n v="2.4"/>
    <n v="1.5"/>
    <n v="3.5999999999999996"/>
  </r>
  <r>
    <x v="93"/>
    <s v="KiO1"/>
    <n v="2018"/>
    <n v="6"/>
    <n v="5"/>
    <d v="2018-06-05T00:00:00"/>
    <n v="156"/>
    <s v="Nein"/>
    <s v="Centroptilum luteolum"/>
    <n v="8850"/>
    <n v="4.8"/>
    <n v="0.75"/>
    <n v="3.5999999999999996"/>
  </r>
  <r>
    <x v="74"/>
    <s v="KiO2"/>
    <n v="2010"/>
    <n v="6"/>
    <n v="28"/>
    <d v="2010-06-28T00:00:00"/>
    <n v="179"/>
    <s v="Nein"/>
    <s v="Asellus aquaticus"/>
    <n v="8691"/>
    <n v="2.4"/>
    <n v="1.5"/>
    <n v="3.5999999999999996"/>
  </r>
  <r>
    <x v="235"/>
    <s v="KiO2"/>
    <n v="2011"/>
    <n v="7"/>
    <n v="14"/>
    <d v="2011-07-14T00:00:00"/>
    <n v="195"/>
    <s v="Nein"/>
    <s v="Serratella ignita"/>
    <n v="5131"/>
    <n v="4.8"/>
    <n v="0.75"/>
    <n v="3.5999999999999996"/>
  </r>
  <r>
    <x v="137"/>
    <s v="KiO2"/>
    <n v="2012"/>
    <n v="7"/>
    <n v="4"/>
    <d v="2012-07-04T00:00:00"/>
    <n v="186"/>
    <s v="Nein"/>
    <s v="Leuctra sp."/>
    <n v="5790"/>
    <n v="3.84"/>
    <n v="0.9375"/>
    <n v="3.5999999999999996"/>
  </r>
  <r>
    <x v="41"/>
    <s v="KiO3"/>
    <n v="2010"/>
    <n v="4"/>
    <n v="26"/>
    <d v="2010-04-26T00:00:00"/>
    <n v="116"/>
    <s v="Nein"/>
    <s v="Heptagenia sulphurea"/>
    <n v="5457"/>
    <n v="2.4"/>
    <n v="1.5"/>
    <n v="3.5999999999999996"/>
  </r>
  <r>
    <x v="184"/>
    <s v="KiO3"/>
    <n v="2011"/>
    <n v="7"/>
    <n v="21"/>
    <d v="2011-07-21T00:00:00"/>
    <n v="202"/>
    <s v="Nein"/>
    <s v="Asellus aquaticus"/>
    <n v="8691"/>
    <n v="2.4"/>
    <n v="1.5"/>
    <n v="3.5999999999999996"/>
  </r>
  <r>
    <x v="27"/>
    <s v="KiO3"/>
    <n v="2019"/>
    <n v="6"/>
    <n v="18"/>
    <d v="2019-06-18T00:00:00"/>
    <n v="169"/>
    <s v="Nein"/>
    <s v="Ephemerellidae Gen. sp."/>
    <n v="8408"/>
    <n v="4.8"/>
    <n v="0.75"/>
    <n v="3.5999999999999996"/>
  </r>
  <r>
    <x v="144"/>
    <s v="KiO5"/>
    <n v="2011"/>
    <n v="7"/>
    <n v="12"/>
    <d v="2011-07-12T00:00:00"/>
    <n v="193"/>
    <s v="Nein"/>
    <s v="Asellus aquaticus"/>
    <n v="8691"/>
    <n v="2.4"/>
    <n v="1.5"/>
    <n v="3.5999999999999996"/>
  </r>
  <r>
    <x v="65"/>
    <s v="KiO5"/>
    <n v="2014"/>
    <n v="6"/>
    <n v="13"/>
    <d v="2014-06-13T00:00:00"/>
    <n v="164"/>
    <s v="Nein"/>
    <s v="Asellus aquaticus"/>
    <n v="8691"/>
    <n v="2.4"/>
    <n v="1.5"/>
    <n v="3.5999999999999996"/>
  </r>
  <r>
    <x v="230"/>
    <s v="KiO5"/>
    <n v="2016"/>
    <n v="7"/>
    <n v="5"/>
    <d v="2016-07-05T00:00:00"/>
    <n v="187"/>
    <s v="Nein"/>
    <s v="Ephemerellidae Gen. sp."/>
    <n v="8408"/>
    <n v="4.8"/>
    <n v="0.75"/>
    <n v="3.5999999999999996"/>
  </r>
  <r>
    <x v="260"/>
    <s v="KiO5"/>
    <n v="2018"/>
    <n v="6"/>
    <n v="6"/>
    <d v="2018-06-06T00:00:00"/>
    <n v="157"/>
    <s v="Nein"/>
    <s v="Leptocerus interruptus"/>
    <n v="5727"/>
    <n v="4.8"/>
    <n v="0.75"/>
    <n v="3.5999999999999996"/>
  </r>
  <r>
    <x v="183"/>
    <s v="KiO6"/>
    <n v="2011"/>
    <n v="7"/>
    <n v="26"/>
    <d v="2011-07-26T00:00:00"/>
    <n v="207"/>
    <s v="Nein"/>
    <s v="Atherix ibis"/>
    <n v="4363"/>
    <n v="1.2"/>
    <n v="3"/>
    <n v="3.5999999999999996"/>
  </r>
  <r>
    <x v="183"/>
    <s v="KiO6"/>
    <n v="2011"/>
    <n v="7"/>
    <n v="26"/>
    <d v="2011-07-26T00:00:00"/>
    <n v="207"/>
    <s v="Nein"/>
    <s v="Erpobdella nigricollis"/>
    <n v="5158"/>
    <n v="1.2"/>
    <n v="3"/>
    <n v="3.5999999999999996"/>
  </r>
  <r>
    <x v="28"/>
    <s v="KiO6"/>
    <n v="2013"/>
    <n v="7"/>
    <n v="4"/>
    <d v="2013-07-04T00:00:00"/>
    <n v="185"/>
    <s v="Nein"/>
    <s v="Drusus annulatus/biguttatus"/>
    <n v="20153"/>
    <n v="2.4"/>
    <n v="1.5"/>
    <n v="3.5999999999999996"/>
  </r>
  <r>
    <x v="148"/>
    <s v="KiO6"/>
    <n v="2014"/>
    <n v="6"/>
    <n v="4"/>
    <d v="2014-06-04T00:00:00"/>
    <n v="155"/>
    <s v="Nein"/>
    <s v="Ephemerellidae Gen. sp."/>
    <n v="8408"/>
    <n v="4.8"/>
    <n v="0.75"/>
    <n v="3.5999999999999996"/>
  </r>
  <r>
    <x v="149"/>
    <s v="KiO6"/>
    <n v="2016"/>
    <n v="6"/>
    <n v="30"/>
    <d v="2016-06-30T00:00:00"/>
    <n v="182"/>
    <s v="Nein"/>
    <s v="Habrophlebia lauta"/>
    <n v="5370"/>
    <n v="4.8"/>
    <n v="0.75"/>
    <n v="3.5999999999999996"/>
  </r>
  <r>
    <x v="149"/>
    <s v="KiO6"/>
    <n v="2016"/>
    <n v="6"/>
    <n v="30"/>
    <d v="2016-06-30T00:00:00"/>
    <n v="182"/>
    <s v="Nein"/>
    <s v="Veliidae Gen. sp."/>
    <n v="8468"/>
    <n v="4.8"/>
    <n v="0.75"/>
    <n v="3.5999999999999996"/>
  </r>
  <r>
    <x v="86"/>
    <s v="KiO6"/>
    <n v="2018"/>
    <n v="6"/>
    <n v="6"/>
    <d v="2018-06-06T00:00:00"/>
    <n v="157"/>
    <s v="Nein"/>
    <s v="Centroptilum luteolum"/>
    <n v="8850"/>
    <n v="4.8"/>
    <n v="0.75"/>
    <n v="3.5999999999999996"/>
  </r>
  <r>
    <x v="86"/>
    <s v="KiO6"/>
    <n v="2018"/>
    <n v="6"/>
    <n v="6"/>
    <d v="2018-06-06T00:00:00"/>
    <n v="157"/>
    <s v="Nein"/>
    <s v="Torleya major"/>
    <n v="7083"/>
    <n v="4.8"/>
    <n v="0.75"/>
    <n v="3.5999999999999996"/>
  </r>
  <r>
    <x v="29"/>
    <s v="KiO7"/>
    <n v="2013"/>
    <n v="7"/>
    <n v="3"/>
    <d v="2013-07-03T00:00:00"/>
    <n v="184"/>
    <s v="Nein"/>
    <s v="Ecdyonurus sp."/>
    <n v="5053"/>
    <n v="2.4"/>
    <n v="1.5"/>
    <n v="3.5999999999999996"/>
  </r>
  <r>
    <x v="150"/>
    <s v="KiO7"/>
    <n v="2014"/>
    <n v="6"/>
    <n v="4"/>
    <d v="2014-06-04T00:00:00"/>
    <n v="155"/>
    <s v="Nein"/>
    <s v="Ecdyonurus venosus-Gr."/>
    <n v="5059"/>
    <n v="2.4"/>
    <n v="1.5"/>
    <n v="3.5999999999999996"/>
  </r>
  <r>
    <x v="299"/>
    <s v="KiO7"/>
    <n v="2017"/>
    <n v="6"/>
    <n v="6"/>
    <d v="2017-06-06T00:00:00"/>
    <n v="157"/>
    <s v="Nein"/>
    <s v="Esolus parallelepipedus"/>
    <n v="17820"/>
    <n v="9.6"/>
    <n v="0.375"/>
    <n v="3.5999999999999996"/>
  </r>
  <r>
    <x v="299"/>
    <s v="KiO7"/>
    <n v="2017"/>
    <n v="6"/>
    <n v="6"/>
    <d v="2017-06-06T00:00:00"/>
    <n v="157"/>
    <s v="Nein"/>
    <s v="Ephemerella sp."/>
    <n v="5137"/>
    <n v="4.8"/>
    <n v="0.75"/>
    <n v="3.5999999999999996"/>
  </r>
  <r>
    <x v="215"/>
    <s v="KiO7"/>
    <n v="2018"/>
    <n v="6"/>
    <n v="4"/>
    <d v="2018-06-04T00:00:00"/>
    <n v="155"/>
    <s v="Nein"/>
    <s v="Esolus parallelepipedus"/>
    <n v="17820"/>
    <n v="9.6"/>
    <n v="0.375"/>
    <n v="3.5999999999999996"/>
  </r>
  <r>
    <x v="215"/>
    <s v="KiO7"/>
    <n v="2018"/>
    <n v="6"/>
    <n v="4"/>
    <d v="2018-06-04T00:00:00"/>
    <n v="155"/>
    <s v="Nein"/>
    <s v="Brychius elevatus"/>
    <n v="17593"/>
    <n v="4.8"/>
    <n v="0.75"/>
    <n v="3.5999999999999996"/>
  </r>
  <r>
    <x v="215"/>
    <s v="KiO7"/>
    <n v="2018"/>
    <n v="6"/>
    <n v="4"/>
    <d v="2018-06-04T00:00:00"/>
    <n v="155"/>
    <s v="Nein"/>
    <s v="Habrophlebia sp."/>
    <n v="5371"/>
    <n v="4.8"/>
    <n v="0.75"/>
    <n v="3.5999999999999996"/>
  </r>
  <r>
    <x v="215"/>
    <s v="KiO7"/>
    <n v="2018"/>
    <n v="6"/>
    <n v="4"/>
    <d v="2018-06-04T00:00:00"/>
    <n v="155"/>
    <s v="Nein"/>
    <s v="Heptagenia flava"/>
    <n v="5450"/>
    <n v="2.4"/>
    <n v="1.5"/>
    <n v="3.5999999999999996"/>
  </r>
  <r>
    <x v="87"/>
    <s v="KiS1"/>
    <n v="2018"/>
    <n v="6"/>
    <n v="5"/>
    <d v="2018-06-05T00:00:00"/>
    <n v="156"/>
    <s v="Nein"/>
    <s v="Serratella ignita"/>
    <n v="5131"/>
    <n v="4.8"/>
    <n v="0.75"/>
    <n v="3.5999999999999996"/>
  </r>
  <r>
    <x v="51"/>
    <s v="KiS2"/>
    <n v="2014"/>
    <n v="6"/>
    <n v="10"/>
    <d v="2014-06-10T00:00:00"/>
    <n v="161"/>
    <s v="Nein"/>
    <s v="Corophium sp."/>
    <n v="4750"/>
    <n v="4.8"/>
    <n v="0.75"/>
    <n v="3.5999999999999996"/>
  </r>
  <r>
    <x v="153"/>
    <s v="KiS2"/>
    <n v="2015"/>
    <n v="6"/>
    <n v="16"/>
    <d v="2015-06-16T00:00:00"/>
    <n v="167"/>
    <s v="Nein"/>
    <s v="Platycnemis pennipes"/>
    <n v="6438"/>
    <n v="2.4"/>
    <n v="1.5"/>
    <n v="3.5999999999999996"/>
  </r>
  <r>
    <x v="88"/>
    <s v="KiS2"/>
    <n v="2018"/>
    <n v="6"/>
    <n v="5"/>
    <d v="2018-06-05T00:00:00"/>
    <n v="156"/>
    <s v="Nein"/>
    <s v="Gyraulus laevis"/>
    <n v="5357"/>
    <n v="4.8"/>
    <n v="0.75"/>
    <n v="3.5999999999999996"/>
  </r>
  <r>
    <x v="277"/>
    <s v="KiS3"/>
    <n v="2010"/>
    <n v="6"/>
    <n v="24"/>
    <d v="2010-06-24T00:00:00"/>
    <n v="175"/>
    <s v="Nein"/>
    <s v="Rhyacophila nubila"/>
    <n v="6772"/>
    <n v="1.92"/>
    <n v="1.875"/>
    <n v="3.5999999999999996"/>
  </r>
  <r>
    <x v="154"/>
    <s v="KiS3"/>
    <n v="2013"/>
    <n v="7"/>
    <n v="2"/>
    <d v="2013-07-02T00:00:00"/>
    <n v="183"/>
    <s v="Nein"/>
    <s v="Asellus aquaticus"/>
    <n v="8691"/>
    <n v="2.4"/>
    <n v="1.5"/>
    <n v="3.5999999999999996"/>
  </r>
  <r>
    <x v="216"/>
    <s v="KiS4"/>
    <n v="2014"/>
    <n v="6"/>
    <n v="11"/>
    <d v="2014-06-11T00:00:00"/>
    <n v="162"/>
    <s v="Nein"/>
    <s v="Serratella ignita"/>
    <n v="5131"/>
    <n v="4.8"/>
    <n v="0.75"/>
    <n v="3.5999999999999996"/>
  </r>
  <r>
    <x v="67"/>
    <s v="KiS4"/>
    <n v="2015"/>
    <n v="7"/>
    <n v="2"/>
    <d v="2015-07-02T00:00:00"/>
    <n v="183"/>
    <s v="Nein"/>
    <s v="Serratella ignita"/>
    <n v="5131"/>
    <n v="4.8"/>
    <n v="0.75"/>
    <n v="3.5999999999999996"/>
  </r>
  <r>
    <x v="158"/>
    <s v="KiS4"/>
    <n v="2019"/>
    <n v="6"/>
    <n v="18"/>
    <d v="2019-06-18T00:00:00"/>
    <n v="169"/>
    <s v="Nein"/>
    <s v="Serratella ignita"/>
    <n v="5131"/>
    <n v="4.8"/>
    <n v="0.75"/>
    <n v="3.5999999999999996"/>
  </r>
  <r>
    <x v="99"/>
    <s v="KiS5"/>
    <n v="2015"/>
    <n v="6"/>
    <n v="16"/>
    <d v="2015-06-16T00:00:00"/>
    <n v="167"/>
    <s v="Nein"/>
    <s v="Dixa sp."/>
    <n v="4989"/>
    <n v="4.8"/>
    <n v="0.75"/>
    <n v="3.5999999999999996"/>
  </r>
  <r>
    <x v="99"/>
    <s v="KiS5"/>
    <n v="2015"/>
    <n v="6"/>
    <n v="16"/>
    <d v="2015-06-16T00:00:00"/>
    <n v="167"/>
    <s v="Nein"/>
    <s v="Veliidae Gen. sp."/>
    <n v="8468"/>
    <n v="4.8"/>
    <n v="0.75"/>
    <n v="3.5999999999999996"/>
  </r>
  <r>
    <x v="160"/>
    <s v="KiS5"/>
    <n v="2017"/>
    <n v="6"/>
    <n v="8"/>
    <d v="2017-06-08T00:00:00"/>
    <n v="159"/>
    <s v="Nein"/>
    <s v="Centroptilum luteolum"/>
    <n v="8850"/>
    <n v="4.8"/>
    <n v="0.75"/>
    <n v="3.5999999999999996"/>
  </r>
  <r>
    <x v="217"/>
    <s v="KiS5"/>
    <n v="2019"/>
    <n v="6"/>
    <n v="17"/>
    <d v="2019-06-17T00:00:00"/>
    <n v="168"/>
    <s v="Nein"/>
    <s v="Centroptilum luteolum"/>
    <n v="8850"/>
    <n v="4.8"/>
    <n v="0.75"/>
    <n v="3.5999999999999996"/>
  </r>
  <r>
    <x v="45"/>
    <s v="KiS6"/>
    <n v="2012"/>
    <n v="7"/>
    <n v="9"/>
    <d v="2012-07-09T00:00:00"/>
    <n v="191"/>
    <s v="Nein"/>
    <s v="Asellus aquaticus"/>
    <n v="8691"/>
    <n v="2.4"/>
    <n v="1.5"/>
    <n v="3.5999999999999996"/>
  </r>
  <r>
    <x v="101"/>
    <s v="KiS7"/>
    <n v="2012"/>
    <n v="7"/>
    <n v="9"/>
    <d v="2012-07-09T00:00:00"/>
    <n v="191"/>
    <s v="Nein"/>
    <s v="Oulimnius tuberculatus"/>
    <n v="18629"/>
    <n v="9.6"/>
    <n v="0.375"/>
    <n v="3.5999999999999996"/>
  </r>
  <r>
    <x v="162"/>
    <s v="KiS7"/>
    <n v="2014"/>
    <n v="6"/>
    <n v="4"/>
    <d v="2014-06-04T00:00:00"/>
    <n v="155"/>
    <s v="Nein"/>
    <s v="Ephemerellidae Gen. sp."/>
    <n v="8408"/>
    <n v="4.8"/>
    <n v="0.75"/>
    <n v="3.5999999999999996"/>
  </r>
  <r>
    <x v="162"/>
    <s v="KiS7"/>
    <n v="2014"/>
    <n v="6"/>
    <n v="4"/>
    <d v="2014-06-04T00:00:00"/>
    <n v="155"/>
    <s v="Nein"/>
    <s v="Torleya major"/>
    <n v="7083"/>
    <n v="4.8"/>
    <n v="0.75"/>
    <n v="3.5999999999999996"/>
  </r>
  <r>
    <x v="49"/>
    <s v="KiS7"/>
    <n v="2017"/>
    <n v="6"/>
    <n v="7"/>
    <d v="2017-06-07T00:00:00"/>
    <n v="158"/>
    <s v="Nein"/>
    <s v="Oulimnius tuberculatus"/>
    <n v="18629"/>
    <n v="9.6"/>
    <n v="0.375"/>
    <n v="3.5999999999999996"/>
  </r>
  <r>
    <x v="49"/>
    <s v="KiS7"/>
    <n v="2017"/>
    <n v="6"/>
    <n v="7"/>
    <d v="2017-06-07T00:00:00"/>
    <n v="158"/>
    <s v="Nein"/>
    <s v="Helophorus brevipalpis"/>
    <n v="17919"/>
    <n v="4.8"/>
    <n v="0.75"/>
    <n v="3.5999999999999996"/>
  </r>
  <r>
    <x v="70"/>
    <s v="KiW1"/>
    <n v="2005"/>
    <n v="3"/>
    <n v="22"/>
    <d v="2005-03-22T00:00:00"/>
    <n v="81"/>
    <s v="Nein"/>
    <s v="Atrichops crassipes"/>
    <n v="4374"/>
    <n v="2.4"/>
    <n v="1.5"/>
    <n v="3.5999999999999996"/>
  </r>
  <r>
    <x v="164"/>
    <s v="KiW1"/>
    <n v="2012"/>
    <n v="3"/>
    <n v="21"/>
    <d v="2012-03-21T00:00:00"/>
    <n v="81"/>
    <s v="Nein"/>
    <s v="Asellus aquaticus"/>
    <n v="8691"/>
    <n v="2.4"/>
    <n v="1.5"/>
    <n v="3.5999999999999996"/>
  </r>
  <r>
    <x v="291"/>
    <s v="KiW1"/>
    <n v="2013"/>
    <n v="6"/>
    <n v="27"/>
    <d v="2013-06-27T00:00:00"/>
    <n v="178"/>
    <s v="Nein"/>
    <s v="Anabolia nervosa"/>
    <n v="4300"/>
    <n v="1.5"/>
    <n v="2.4"/>
    <n v="3.5999999999999996"/>
  </r>
  <r>
    <x v="107"/>
    <s v="KiW1"/>
    <n v="2014"/>
    <n v="3"/>
    <n v="10"/>
    <d v="2014-03-10T00:00:00"/>
    <n v="69"/>
    <s v="Nein"/>
    <s v="Baetis sp."/>
    <n v="4419"/>
    <n v="3.84"/>
    <n v="0.9375"/>
    <n v="3.5999999999999996"/>
  </r>
  <r>
    <x v="278"/>
    <s v="KiW4"/>
    <n v="2019"/>
    <n v="6"/>
    <n v="18"/>
    <d v="2019-06-18T00:00:00"/>
    <n v="169"/>
    <s v="Nein"/>
    <s v="Ephemerellidae Gen. sp."/>
    <n v="8408"/>
    <n v="4.8"/>
    <n v="0.75"/>
    <n v="3.5999999999999996"/>
  </r>
  <r>
    <x v="179"/>
    <s v="KiW7"/>
    <n v="2016"/>
    <n v="7"/>
    <n v="1"/>
    <d v="2016-07-01T00:00:00"/>
    <n v="183"/>
    <s v="Nein"/>
    <s v="Heptagenia flava"/>
    <n v="5450"/>
    <n v="2.4"/>
    <n v="1.5"/>
    <n v="3.5999999999999996"/>
  </r>
  <r>
    <x v="8"/>
    <s v="Auba"/>
    <n v="2009"/>
    <n v="6"/>
    <n v="23"/>
    <d v="2009-06-23T00:00:00"/>
    <n v="174"/>
    <s v="Nein"/>
    <s v="Gammarus sp."/>
    <n v="5293"/>
    <n v="1.6"/>
    <n v="2.25"/>
    <n v="3.6"/>
  </r>
  <r>
    <x v="21"/>
    <s v="Auba"/>
    <n v="2010"/>
    <n v="6"/>
    <n v="29"/>
    <d v="2010-06-29T00:00:00"/>
    <n v="180"/>
    <s v="Nein"/>
    <s v="Ancylus fluviatilis"/>
    <n v="4310"/>
    <n v="3.2"/>
    <n v="1.125"/>
    <n v="3.6"/>
  </r>
  <r>
    <x v="14"/>
    <s v="Bieb"/>
    <n v="2019"/>
    <n v="4"/>
    <n v="2"/>
    <d v="2019-04-02T00:00:00"/>
    <n v="92"/>
    <s v="Nein"/>
    <s v="Ancylus fluviatilis"/>
    <n v="4310"/>
    <n v="3.2"/>
    <n v="1.125"/>
    <n v="3.6"/>
  </r>
  <r>
    <x v="213"/>
    <s v="KiO1"/>
    <n v="2017"/>
    <n v="6"/>
    <n v="7"/>
    <d v="2017-06-07T00:00:00"/>
    <n v="158"/>
    <s v="Nein"/>
    <s v="Hydrachnidia Gen. sp."/>
    <n v="8825"/>
    <n v="28.8"/>
    <n v="0.125"/>
    <n v="3.6"/>
  </r>
  <r>
    <x v="139"/>
    <s v="KiO3"/>
    <n v="2005"/>
    <n v="3"/>
    <n v="22"/>
    <d v="2005-03-22T00:00:00"/>
    <n v="81"/>
    <s v="Nein"/>
    <s v="Athripsodes sp."/>
    <n v="4371"/>
    <n v="3.2"/>
    <n v="1.125"/>
    <n v="3.6"/>
  </r>
  <r>
    <x v="193"/>
    <s v="KiO3"/>
    <n v="2011"/>
    <n v="4"/>
    <n v="20"/>
    <d v="2011-04-20T00:00:00"/>
    <n v="110"/>
    <s v="Nein"/>
    <s v="Aphelocheirus aestivalis"/>
    <n v="4335"/>
    <n v="3.2"/>
    <n v="1.125"/>
    <n v="3.6"/>
  </r>
  <r>
    <x v="193"/>
    <s v="KiO3"/>
    <n v="2011"/>
    <n v="4"/>
    <n v="20"/>
    <d v="2011-04-20T00:00:00"/>
    <n v="110"/>
    <s v="Nein"/>
    <s v="Gammarus roeselii"/>
    <n v="5292"/>
    <n v="1.6"/>
    <n v="2.25"/>
    <n v="3.6"/>
  </r>
  <r>
    <x v="142"/>
    <s v="KiO3"/>
    <n v="2013"/>
    <n v="4"/>
    <n v="25"/>
    <d v="2013-04-25T00:00:00"/>
    <n v="115"/>
    <s v="Nein"/>
    <s v="Athripsodes cinereus"/>
    <n v="4369"/>
    <n v="3.2"/>
    <n v="1.125"/>
    <n v="3.6"/>
  </r>
  <r>
    <x v="147"/>
    <s v="KiO5"/>
    <n v="2019"/>
    <n v="6"/>
    <n v="17"/>
    <d v="2019-06-17T00:00:00"/>
    <n v="168"/>
    <s v="Nein"/>
    <s v="Aphelocheirus aestivalis"/>
    <n v="4335"/>
    <n v="3.2"/>
    <n v="1.125"/>
    <n v="3.6"/>
  </r>
  <r>
    <x v="54"/>
    <s v="KiO6"/>
    <n v="2012"/>
    <n v="7"/>
    <n v="9"/>
    <d v="2012-07-09T00:00:00"/>
    <n v="191"/>
    <s v="Nein"/>
    <s v="Ancylus fluviatilis"/>
    <n v="4310"/>
    <n v="3.2"/>
    <n v="1.125"/>
    <n v="3.6"/>
  </r>
  <r>
    <x v="29"/>
    <s v="KiO7"/>
    <n v="2013"/>
    <n v="7"/>
    <n v="3"/>
    <d v="2013-07-03T00:00:00"/>
    <n v="184"/>
    <s v="Nein"/>
    <s v="Glossiphonia complanata"/>
    <n v="5304"/>
    <n v="1.6"/>
    <n v="2.25"/>
    <n v="3.6"/>
  </r>
  <r>
    <x v="94"/>
    <s v="KiO7"/>
    <n v="2019"/>
    <n v="6"/>
    <n v="13"/>
    <d v="2019-06-13T00:00:00"/>
    <n v="164"/>
    <s v="Nein"/>
    <s v="Gammarus fossarum"/>
    <n v="5288"/>
    <n v="1.6"/>
    <n v="2.25"/>
    <n v="3.6"/>
  </r>
  <r>
    <x v="75"/>
    <s v="KiS1"/>
    <n v="2013"/>
    <n v="7"/>
    <n v="1"/>
    <d v="2013-07-01T00:00:00"/>
    <n v="182"/>
    <s v="Nein"/>
    <s v="Gammaridae Gen. sp."/>
    <n v="10323"/>
    <n v="1.6"/>
    <n v="2.25"/>
    <n v="3.6"/>
  </r>
  <r>
    <x v="154"/>
    <s v="KiS3"/>
    <n v="2013"/>
    <n v="7"/>
    <n v="2"/>
    <d v="2013-07-02T00:00:00"/>
    <n v="183"/>
    <s v="Nein"/>
    <s v="Aphelocheirus aestivalis"/>
    <n v="4335"/>
    <n v="3.2"/>
    <n v="1.125"/>
    <n v="3.6"/>
  </r>
  <r>
    <x v="157"/>
    <s v="KiS4"/>
    <n v="2012"/>
    <n v="7"/>
    <n v="12"/>
    <d v="2012-07-12T00:00:00"/>
    <n v="194"/>
    <s v="Nein"/>
    <s v="Aphelocheirus aestivalis"/>
    <n v="4335"/>
    <n v="3.2"/>
    <n v="1.125"/>
    <n v="3.6"/>
  </r>
  <r>
    <x v="33"/>
    <s v="KiS7"/>
    <n v="2013"/>
    <n v="7"/>
    <n v="3"/>
    <d v="2013-07-03T00:00:00"/>
    <n v="184"/>
    <s v="Nein"/>
    <s v="Glossiphonia complanata"/>
    <n v="5304"/>
    <n v="1.6"/>
    <n v="2.25"/>
    <n v="3.6"/>
  </r>
  <r>
    <x v="76"/>
    <s v="KiW1"/>
    <n v="2013"/>
    <n v="4"/>
    <n v="9"/>
    <d v="2013-04-09T00:00:00"/>
    <n v="99"/>
    <s v="Nein"/>
    <s v="Ancylus fluviatilis"/>
    <n v="4310"/>
    <n v="3.2"/>
    <n v="1.125"/>
    <n v="3.6"/>
  </r>
  <r>
    <x v="196"/>
    <s v="KiW4"/>
    <n v="2014"/>
    <n v="6"/>
    <n v="12"/>
    <d v="2014-06-12T00:00:00"/>
    <n v="163"/>
    <s v="Nein"/>
    <s v="Gammarus roeselii"/>
    <n v="5292"/>
    <n v="1.6"/>
    <n v="2.25"/>
    <n v="3.6"/>
  </r>
  <r>
    <x v="114"/>
    <s v="Bieb"/>
    <n v="2008"/>
    <n v="4"/>
    <n v="24"/>
    <d v="2008-04-24T00:00:00"/>
    <n v="115"/>
    <s v="Ja"/>
    <s v="Sialis fuliginosa"/>
    <n v="6821"/>
    <n v="1.714286"/>
    <n v="2.1"/>
    <n v="3.6000006"/>
  </r>
  <r>
    <x v="268"/>
    <s v="KiO3"/>
    <n v="2016"/>
    <n v="4"/>
    <n v="25"/>
    <d v="2016-04-25T00:00:00"/>
    <n v="116"/>
    <s v="Nein"/>
    <s v="Limnephilus sp."/>
    <n v="5844"/>
    <n v="1.714286"/>
    <n v="2.1"/>
    <n v="3.6000006"/>
  </r>
  <r>
    <x v="110"/>
    <s v="Bieb"/>
    <n v="2012"/>
    <n v="3"/>
    <n v="19"/>
    <d v="2012-03-19T00:00:00"/>
    <n v="79"/>
    <s v="Nein"/>
    <s v="Dugesia sp."/>
    <n v="5021"/>
    <n v="1.694118"/>
    <n v="2.125"/>
    <n v="3.60000075"/>
  </r>
  <r>
    <x v="2"/>
    <s v="KiW1"/>
    <n v="2019"/>
    <n v="4"/>
    <n v="1"/>
    <d v="2019-04-01T00:00:00"/>
    <n v="91"/>
    <s v="Nein"/>
    <s v="Hydropsyche pellucidula-Gr."/>
    <n v="13023"/>
    <n v="2.2117650000000002"/>
    <n v="1.65"/>
    <n v="3.6494122500000001"/>
  </r>
  <r>
    <x v="123"/>
    <s v="KiW1"/>
    <n v="2008"/>
    <n v="4"/>
    <n v="28"/>
    <d v="2008-04-28T00:00:00"/>
    <n v="119"/>
    <s v="Nein"/>
    <s v="Calopteryx sp."/>
    <n v="4531"/>
    <n v="1.1076919999999999"/>
    <n v="3.3"/>
    <n v="3.6553835999999995"/>
  </r>
  <r>
    <x v="123"/>
    <s v="KiW1"/>
    <n v="2008"/>
    <n v="4"/>
    <n v="28"/>
    <d v="2008-04-28T00:00:00"/>
    <n v="119"/>
    <s v="Nein"/>
    <s v="Hydropsyche siltalai"/>
    <n v="5604"/>
    <n v="2.2153849999999999"/>
    <n v="1.65"/>
    <n v="3.6553852499999997"/>
  </r>
  <r>
    <x v="123"/>
    <s v="KiW1"/>
    <n v="2008"/>
    <n v="4"/>
    <n v="28"/>
    <d v="2008-04-28T00:00:00"/>
    <n v="119"/>
    <s v="Nein"/>
    <s v="Hydropsyche sp."/>
    <n v="5605"/>
    <n v="2.2153849999999999"/>
    <n v="1.65"/>
    <n v="3.6553852499999997"/>
  </r>
  <r>
    <x v="0"/>
    <s v="Auba"/>
    <n v="2017"/>
    <n v="3"/>
    <n v="16"/>
    <d v="2017-03-16T00:00:00"/>
    <n v="75"/>
    <s v="Ja"/>
    <s v="Cordulegaster boltonii"/>
    <n v="4740"/>
    <n v="0.76190500000000005"/>
    <n v="4.8"/>
    <n v="3.6571440000000002"/>
  </r>
  <r>
    <x v="115"/>
    <s v="Bieb"/>
    <n v="2009"/>
    <n v="4"/>
    <n v="8"/>
    <d v="2009-04-08T00:00:00"/>
    <n v="98"/>
    <s v="Ja"/>
    <s v="Cordulegaster boltonii"/>
    <n v="4740"/>
    <n v="0.76190500000000005"/>
    <n v="4.8"/>
    <n v="3.6571440000000002"/>
  </r>
  <r>
    <x v="18"/>
    <s v="Bieb"/>
    <n v="2010"/>
    <n v="3"/>
    <n v="16"/>
    <d v="2010-03-16T00:00:00"/>
    <n v="75"/>
    <s v="Ja"/>
    <s v="Cordulegaster boltonii"/>
    <n v="4740"/>
    <n v="0.76190500000000005"/>
    <n v="4.8"/>
    <n v="3.6571440000000002"/>
  </r>
  <r>
    <x v="253"/>
    <s v="KiO3"/>
    <n v="2008"/>
    <n v="4"/>
    <n v="28"/>
    <d v="2008-04-28T00:00:00"/>
    <n v="119"/>
    <s v="Ja"/>
    <s v="Piscicolidae Gen. sp."/>
    <n v="8852"/>
    <n v="0.76190500000000005"/>
    <n v="4.8"/>
    <n v="3.6571440000000002"/>
  </r>
  <r>
    <x v="56"/>
    <s v="KiO6"/>
    <n v="2015"/>
    <n v="6"/>
    <n v="25"/>
    <d v="2015-06-25T00:00:00"/>
    <n v="176"/>
    <s v="Ja"/>
    <s v="Anabolia nervosa"/>
    <n v="4300"/>
    <n v="1.5238100000000001"/>
    <n v="2.4"/>
    <n v="3.6571440000000002"/>
  </r>
  <r>
    <x v="229"/>
    <s v="KiW1"/>
    <n v="2008"/>
    <n v="6"/>
    <n v="11"/>
    <d v="2008-06-11T00:00:00"/>
    <n v="163"/>
    <s v="Ja"/>
    <s v="Piscicolidae Gen. sp."/>
    <n v="8852"/>
    <n v="0.76190500000000005"/>
    <n v="4.8"/>
    <n v="3.6571440000000002"/>
  </r>
  <r>
    <x v="121"/>
    <s v="KiW4"/>
    <n v="2017"/>
    <n v="6"/>
    <n v="2"/>
    <d v="2017-06-02T00:00:00"/>
    <n v="153"/>
    <s v="Ja"/>
    <s v="Piscicola geometra"/>
    <n v="6408"/>
    <n v="0.76190500000000005"/>
    <n v="4.8"/>
    <n v="3.6571440000000002"/>
  </r>
  <r>
    <x v="232"/>
    <s v="KiW6"/>
    <n v="2017"/>
    <n v="6"/>
    <n v="9"/>
    <d v="2017-06-09T00:00:00"/>
    <n v="160"/>
    <s v="Ja"/>
    <s v="Anabolia nervosa"/>
    <n v="4300"/>
    <n v="1.5238100000000001"/>
    <n v="2.4"/>
    <n v="3.6571440000000002"/>
  </r>
  <r>
    <x v="115"/>
    <s v="Bieb"/>
    <n v="2009"/>
    <n v="4"/>
    <n v="8"/>
    <d v="2009-04-08T00:00:00"/>
    <n v="98"/>
    <s v="Ja"/>
    <s v="Leuctra sp."/>
    <n v="5790"/>
    <n v="3.9183669999999999"/>
    <n v="0.9375"/>
    <n v="3.6734690624999997"/>
  </r>
  <r>
    <x v="122"/>
    <s v="KiW4"/>
    <n v="2018"/>
    <n v="6"/>
    <n v="7"/>
    <d v="2018-06-07T00:00:00"/>
    <n v="158"/>
    <s v="Ja"/>
    <s v="Ancylus fluviatilis"/>
    <n v="4310"/>
    <n v="3.2653059999999998"/>
    <n v="1.125"/>
    <n v="3.6734692499999997"/>
  </r>
  <r>
    <x v="125"/>
    <s v="Auba"/>
    <n v="2001"/>
    <n v="4"/>
    <n v="23"/>
    <d v="2001-04-23T00:00:00"/>
    <n v="113"/>
    <s v="Nein"/>
    <s v="Nemoura sp."/>
    <n v="6108"/>
    <n v="5.6"/>
    <n v="0.65625"/>
    <n v="3.6749999999999998"/>
  </r>
  <r>
    <x v="211"/>
    <s v="Bieb"/>
    <n v="2017"/>
    <n v="3"/>
    <n v="16"/>
    <d v="2017-03-16T00:00:00"/>
    <n v="75"/>
    <s v="Nein"/>
    <s v="Nemoura sp."/>
    <n v="6108"/>
    <n v="5.6"/>
    <n v="0.65625"/>
    <n v="3.6749999999999998"/>
  </r>
  <r>
    <x v="214"/>
    <s v="KiO6"/>
    <n v="2019"/>
    <n v="6"/>
    <n v="14"/>
    <d v="2019-06-14T00:00:00"/>
    <n v="165"/>
    <s v="Nein"/>
    <s v="Limnius volckmari"/>
    <n v="18421"/>
    <n v="5.6"/>
    <n v="0.65625"/>
    <n v="3.6749999999999998"/>
  </r>
  <r>
    <x v="29"/>
    <s v="KiO7"/>
    <n v="2013"/>
    <n v="7"/>
    <n v="3"/>
    <d v="2013-07-03T00:00:00"/>
    <n v="184"/>
    <s v="Nein"/>
    <s v="Limnius volckmari"/>
    <n v="18421"/>
    <n v="5.6"/>
    <n v="0.65625"/>
    <n v="3.6749999999999998"/>
  </r>
  <r>
    <x v="57"/>
    <s v="KiS7"/>
    <n v="2016"/>
    <n v="6"/>
    <n v="30"/>
    <d v="2016-06-30T00:00:00"/>
    <n v="182"/>
    <s v="Ja"/>
    <s v="Centroptilum luteolum"/>
    <n v="8850"/>
    <n v="4.9177489999999997"/>
    <n v="0.75"/>
    <n v="3.6883117499999996"/>
  </r>
  <r>
    <x v="252"/>
    <s v="KiS2"/>
    <n v="2011"/>
    <n v="7"/>
    <n v="4"/>
    <d v="2011-07-04T00:00:00"/>
    <n v="185"/>
    <s v="Nein"/>
    <s v="Leptoceridae Gen. sp."/>
    <n v="5726"/>
    <n v="3.6"/>
    <n v="1.026923077"/>
    <n v="3.6969230772000001"/>
  </r>
  <r>
    <x v="198"/>
    <s v="KiW7"/>
    <n v="2015"/>
    <n v="6"/>
    <n v="26"/>
    <d v="2015-06-26T00:00:00"/>
    <n v="177"/>
    <s v="Nein"/>
    <s v="Brachycentrus sp."/>
    <n v="4480"/>
    <n v="2.8235290000000002"/>
    <n v="1.3125"/>
    <n v="3.7058818125000004"/>
  </r>
  <r>
    <x v="2"/>
    <s v="KiW1"/>
    <n v="2019"/>
    <n v="4"/>
    <n v="1"/>
    <d v="2019-04-01T00:00:00"/>
    <n v="91"/>
    <s v="Nein"/>
    <s v="Psychomyia pusilla"/>
    <n v="6661"/>
    <n v="5.6470589999999996"/>
    <n v="0.65625"/>
    <n v="3.7058824687499996"/>
  </r>
  <r>
    <x v="114"/>
    <s v="Bieb"/>
    <n v="2008"/>
    <n v="4"/>
    <n v="24"/>
    <d v="2008-04-24T00:00:00"/>
    <n v="115"/>
    <s v="Ja"/>
    <s v="Ephemerella mucronata"/>
    <n v="5135"/>
    <n v="4.9523809999999999"/>
    <n v="0.75"/>
    <n v="3.7142857500000002"/>
  </r>
  <r>
    <x v="0"/>
    <s v="Auba"/>
    <n v="2017"/>
    <n v="3"/>
    <n v="16"/>
    <d v="2017-03-16T00:00:00"/>
    <n v="75"/>
    <s v="Ja"/>
    <s v="Habroleptoides confusa"/>
    <n v="5367"/>
    <n v="2.8398270000000001"/>
    <n v="1.3125"/>
    <n v="3.7272729375"/>
  </r>
  <r>
    <x v="123"/>
    <s v="KiW1"/>
    <n v="2008"/>
    <n v="4"/>
    <n v="28"/>
    <d v="2008-04-28T00:00:00"/>
    <n v="119"/>
    <s v="Nein"/>
    <s v="Aphelocheirus aestivalis"/>
    <n v="4335"/>
    <n v="3.3230770000000001"/>
    <n v="1.125"/>
    <n v="3.7384616250000002"/>
  </r>
  <r>
    <x v="6"/>
    <s v="Auba"/>
    <n v="2001"/>
    <n v="9"/>
    <n v="4"/>
    <d v="2001-09-04T00:00:00"/>
    <n v="247"/>
    <s v="Nein"/>
    <s v="Hydraena gracilis"/>
    <n v="18064"/>
    <n v="12"/>
    <n v="0.3125"/>
    <n v="3.75"/>
  </r>
  <r>
    <x v="9"/>
    <s v="Auba"/>
    <n v="2013"/>
    <n v="3"/>
    <n v="20"/>
    <d v="2013-03-20T00:00:00"/>
    <n v="79"/>
    <s v="Nein"/>
    <s v="Torleya major"/>
    <n v="7083"/>
    <n v="5"/>
    <n v="0.75"/>
    <n v="3.75"/>
  </r>
  <r>
    <x v="9"/>
    <s v="Auba"/>
    <n v="2013"/>
    <n v="3"/>
    <n v="20"/>
    <d v="2013-03-20T00:00:00"/>
    <n v="79"/>
    <s v="Nein"/>
    <s v="Orectochilus villosus"/>
    <n v="18613"/>
    <n v="4"/>
    <n v="0.9375"/>
    <n v="3.75"/>
  </r>
  <r>
    <x v="128"/>
    <s v="Auba"/>
    <n v="2014"/>
    <n v="3"/>
    <n v="11"/>
    <d v="2014-03-11T00:00:00"/>
    <n v="70"/>
    <s v="Nein"/>
    <s v="Elmis aenea/maugetii/rietscheli/rioloides"/>
    <n v="20171"/>
    <n v="10"/>
    <n v="0.375"/>
    <n v="3.75"/>
  </r>
  <r>
    <x v="11"/>
    <s v="Bieb"/>
    <n v="2001"/>
    <n v="8"/>
    <n v="30"/>
    <d v="2001-08-30T00:00:00"/>
    <n v="242"/>
    <s v="Nein"/>
    <s v="Baetis muticus"/>
    <n v="4409"/>
    <n v="4"/>
    <n v="0.9375"/>
    <n v="3.75"/>
  </r>
  <r>
    <x v="11"/>
    <s v="Bieb"/>
    <n v="2001"/>
    <n v="8"/>
    <n v="30"/>
    <d v="2001-08-30T00:00:00"/>
    <n v="242"/>
    <s v="Nein"/>
    <s v="Orectochilus villosus"/>
    <n v="18613"/>
    <n v="4"/>
    <n v="0.9375"/>
    <n v="3.75"/>
  </r>
  <r>
    <x v="13"/>
    <s v="Bieb"/>
    <n v="2011"/>
    <n v="3"/>
    <n v="24"/>
    <d v="2011-03-24T00:00:00"/>
    <n v="83"/>
    <s v="Nein"/>
    <s v="Leuctra sp."/>
    <n v="5790"/>
    <n v="4"/>
    <n v="0.9375"/>
    <n v="3.75"/>
  </r>
  <r>
    <x v="93"/>
    <s v="KiO1"/>
    <n v="2018"/>
    <n v="6"/>
    <n v="5"/>
    <d v="2018-06-05T00:00:00"/>
    <n v="156"/>
    <s v="Nein"/>
    <s v="Mystacides azurea"/>
    <n v="6062"/>
    <n v="4"/>
    <n v="0.9375"/>
    <n v="3.75"/>
  </r>
  <r>
    <x v="139"/>
    <s v="KiO3"/>
    <n v="2005"/>
    <n v="3"/>
    <n v="22"/>
    <d v="2005-03-22T00:00:00"/>
    <n v="81"/>
    <s v="Nein"/>
    <s v="Orectochilus villosus"/>
    <n v="18613"/>
    <n v="4"/>
    <n v="0.9375"/>
    <n v="3.75"/>
  </r>
  <r>
    <x v="300"/>
    <s v="KiO4"/>
    <n v="2014"/>
    <n v="6"/>
    <n v="13"/>
    <d v="2014-06-13T00:00:00"/>
    <n v="164"/>
    <s v="Nein"/>
    <s v="Bithynia tentaculata"/>
    <n v="4462"/>
    <n v="4"/>
    <n v="0.9375"/>
    <n v="3.75"/>
  </r>
  <r>
    <x v="65"/>
    <s v="KiO5"/>
    <n v="2014"/>
    <n v="6"/>
    <n v="13"/>
    <d v="2014-06-13T00:00:00"/>
    <n v="164"/>
    <s v="Nein"/>
    <s v="Bithynia tentaculata"/>
    <n v="4462"/>
    <n v="4"/>
    <n v="0.9375"/>
    <n v="3.75"/>
  </r>
  <r>
    <x v="54"/>
    <s v="KiO6"/>
    <n v="2012"/>
    <n v="7"/>
    <n v="9"/>
    <d v="2012-07-09T00:00:00"/>
    <n v="191"/>
    <s v="Nein"/>
    <s v="Leuctra geniculata"/>
    <n v="5237"/>
    <n v="4"/>
    <n v="0.9375"/>
    <n v="3.75"/>
  </r>
  <r>
    <x v="237"/>
    <s v="KiO7"/>
    <n v="2011"/>
    <n v="7"/>
    <n v="26"/>
    <d v="2011-07-26T00:00:00"/>
    <n v="207"/>
    <s v="Nein"/>
    <s v="Hydraena gracilis"/>
    <n v="18064"/>
    <n v="12"/>
    <n v="0.3125"/>
    <n v="3.75"/>
  </r>
  <r>
    <x v="154"/>
    <s v="KiS3"/>
    <n v="2013"/>
    <n v="7"/>
    <n v="2"/>
    <d v="2013-07-02T00:00:00"/>
    <n v="183"/>
    <s v="Nein"/>
    <s v="Mystacides longicornis/nigra"/>
    <n v="13048"/>
    <n v="4"/>
    <n v="0.9375"/>
    <n v="3.75"/>
  </r>
  <r>
    <x v="156"/>
    <s v="KiS3"/>
    <n v="2017"/>
    <n v="6"/>
    <n v="7"/>
    <d v="2017-06-07T00:00:00"/>
    <n v="158"/>
    <s v="Nein"/>
    <s v="Bithynia tentaculata"/>
    <n v="4462"/>
    <n v="4"/>
    <n v="0.9375"/>
    <n v="3.75"/>
  </r>
  <r>
    <x v="156"/>
    <s v="KiS3"/>
    <n v="2017"/>
    <n v="6"/>
    <n v="7"/>
    <d v="2017-06-07T00:00:00"/>
    <n v="158"/>
    <s v="Nein"/>
    <s v="Orectochilus villosus"/>
    <n v="18613"/>
    <n v="4"/>
    <n v="0.9375"/>
    <n v="3.75"/>
  </r>
  <r>
    <x v="98"/>
    <s v="KiS4"/>
    <n v="2013"/>
    <n v="7"/>
    <n v="8"/>
    <d v="2013-07-08T00:00:00"/>
    <n v="189"/>
    <s v="Nein"/>
    <s v="Baetis sp."/>
    <n v="4419"/>
    <n v="4"/>
    <n v="0.9375"/>
    <n v="3.75"/>
  </r>
  <r>
    <x v="30"/>
    <s v="KiS6"/>
    <n v="2011"/>
    <n v="7"/>
    <n v="26"/>
    <d v="2011-07-26T00:00:00"/>
    <n v="207"/>
    <s v="Nein"/>
    <s v="Baetis fuscatus/scambus"/>
    <n v="4398"/>
    <n v="4"/>
    <n v="0.9375"/>
    <n v="3.75"/>
  </r>
  <r>
    <x v="30"/>
    <s v="KiS6"/>
    <n v="2011"/>
    <n v="7"/>
    <n v="26"/>
    <d v="2011-07-26T00:00:00"/>
    <n v="207"/>
    <s v="Nein"/>
    <s v="Baetis sp."/>
    <n v="4419"/>
    <n v="4"/>
    <n v="0.9375"/>
    <n v="3.75"/>
  </r>
  <r>
    <x v="33"/>
    <s v="KiS7"/>
    <n v="2013"/>
    <n v="7"/>
    <n v="3"/>
    <d v="2013-07-03T00:00:00"/>
    <n v="184"/>
    <s v="Nein"/>
    <s v="Leuctra sp."/>
    <n v="5790"/>
    <n v="4"/>
    <n v="0.9375"/>
    <n v="3.75"/>
  </r>
  <r>
    <x v="167"/>
    <s v="KiW1"/>
    <n v="2016"/>
    <n v="4"/>
    <n v="25"/>
    <d v="2016-04-25T00:00:00"/>
    <n v="116"/>
    <s v="Nein"/>
    <s v="Lype sp."/>
    <n v="8847"/>
    <n v="4"/>
    <n v="0.9375"/>
    <n v="3.75"/>
  </r>
  <r>
    <x v="77"/>
    <s v="KiW2"/>
    <n v="2013"/>
    <n v="7"/>
    <n v="2"/>
    <d v="2013-07-02T00:00:00"/>
    <n v="183"/>
    <s v="Nein"/>
    <s v="Baetis rhodani"/>
    <n v="4415"/>
    <n v="4"/>
    <n v="0.9375"/>
    <n v="3.75"/>
  </r>
  <r>
    <x v="77"/>
    <s v="KiW2"/>
    <n v="2013"/>
    <n v="7"/>
    <n v="2"/>
    <d v="2013-07-02T00:00:00"/>
    <n v="183"/>
    <s v="Nein"/>
    <s v="Baetis vernus"/>
    <n v="4427"/>
    <n v="4"/>
    <n v="0.9375"/>
    <n v="3.75"/>
  </r>
  <r>
    <x v="15"/>
    <s v="KiW6"/>
    <n v="2016"/>
    <n v="7"/>
    <n v="1"/>
    <d v="2016-07-01T00:00:00"/>
    <n v="183"/>
    <s v="Nein"/>
    <s v="Lepidostoma basale"/>
    <n v="5713"/>
    <n v="4"/>
    <n v="0.9375"/>
    <n v="3.75"/>
  </r>
  <r>
    <x v="82"/>
    <s v="KiO7"/>
    <n v="2015"/>
    <n v="6"/>
    <n v="25"/>
    <d v="2015-06-25T00:00:00"/>
    <n v="176"/>
    <s v="Ja"/>
    <s v="Sphaeriidae Gen. sp."/>
    <n v="8429"/>
    <n v="2.5396830000000001"/>
    <n v="1.4791666670000001"/>
    <n v="3.7566144383465616"/>
  </r>
  <r>
    <x v="267"/>
    <s v="KiO1"/>
    <n v="2019"/>
    <n v="6"/>
    <n v="19"/>
    <d v="2019-06-19T00:00:00"/>
    <n v="170"/>
    <s v="Nein"/>
    <s v="Polycentropodidae Gen. sp."/>
    <n v="8478"/>
    <n v="2.6666669999999999"/>
    <n v="1.41"/>
    <n v="3.7600004699999996"/>
  </r>
  <r>
    <x v="185"/>
    <s v="Auba"/>
    <n v="2012"/>
    <n v="6"/>
    <n v="21"/>
    <d v="2012-06-21T00:00:00"/>
    <n v="173"/>
    <s v="Ja"/>
    <s v="Hydropsyche siltalai"/>
    <n v="5604"/>
    <n v="2.285714"/>
    <n v="1.65"/>
    <n v="3.7714280999999996"/>
  </r>
  <r>
    <x v="0"/>
    <s v="Auba"/>
    <n v="2017"/>
    <n v="3"/>
    <n v="16"/>
    <d v="2017-03-16T00:00:00"/>
    <n v="75"/>
    <s v="Ja"/>
    <s v="Calopteryx splendens"/>
    <n v="4530"/>
    <n v="1.142857"/>
    <n v="3.3"/>
    <n v="3.7714280999999996"/>
  </r>
  <r>
    <x v="39"/>
    <s v="KiO3"/>
    <n v="2009"/>
    <n v="4"/>
    <n v="9"/>
    <d v="2009-04-09T00:00:00"/>
    <n v="99"/>
    <s v="Ja"/>
    <s v="Hydropsyche siltalai"/>
    <n v="5604"/>
    <n v="2.285714"/>
    <n v="1.65"/>
    <n v="3.7714280999999996"/>
  </r>
  <r>
    <x v="81"/>
    <s v="KiO3"/>
    <n v="2014"/>
    <n v="3"/>
    <n v="10"/>
    <d v="2014-03-10T00:00:00"/>
    <n v="69"/>
    <s v="Ja"/>
    <s v="Hydropsyche sp."/>
    <n v="5605"/>
    <n v="2.285714"/>
    <n v="1.65"/>
    <n v="3.7714280999999996"/>
  </r>
  <r>
    <x v="1"/>
    <s v="KiO3"/>
    <n v="2018"/>
    <n v="6"/>
    <n v="7"/>
    <d v="2018-06-07T00:00:00"/>
    <n v="158"/>
    <s v="Ja"/>
    <s v="Hydropsyche pellucidula-Gr."/>
    <n v="13023"/>
    <n v="2.285714"/>
    <n v="1.65"/>
    <n v="3.7714280999999996"/>
  </r>
  <r>
    <x v="84"/>
    <s v="KiS2"/>
    <n v="2017"/>
    <n v="6"/>
    <n v="1"/>
    <d v="2017-06-01T00:00:00"/>
    <n v="152"/>
    <s v="Ja"/>
    <s v="Haliplus sp."/>
    <n v="17901"/>
    <n v="4.5714290000000002"/>
    <n v="0.82499999999999996"/>
    <n v="3.7714289249999999"/>
  </r>
  <r>
    <x v="281"/>
    <s v="Auba"/>
    <n v="2006"/>
    <n v="6"/>
    <n v="15"/>
    <d v="2006-06-15T00:00:00"/>
    <n v="166"/>
    <s v="Nein"/>
    <s v="Isoperla sp."/>
    <n v="5673"/>
    <n v="2.88"/>
    <n v="1.3125"/>
    <n v="3.78"/>
  </r>
  <r>
    <x v="20"/>
    <s v="Auba"/>
    <n v="2007"/>
    <n v="3"/>
    <n v="11"/>
    <d v="2007-03-11T00:00:00"/>
    <n v="70"/>
    <s v="Nein"/>
    <s v="Micrasema minimum"/>
    <n v="5984"/>
    <n v="5.76"/>
    <n v="0.65625"/>
    <n v="3.78"/>
  </r>
  <r>
    <x v="20"/>
    <s v="Auba"/>
    <n v="2007"/>
    <n v="3"/>
    <n v="11"/>
    <d v="2007-03-11T00:00:00"/>
    <n v="70"/>
    <s v="Nein"/>
    <s v="Brachyptera sp."/>
    <n v="4489"/>
    <n v="2.88"/>
    <n v="1.3125"/>
    <n v="3.78"/>
  </r>
  <r>
    <x v="248"/>
    <s v="KiS4"/>
    <n v="2011"/>
    <n v="7"/>
    <n v="12"/>
    <d v="2011-07-12T00:00:00"/>
    <n v="193"/>
    <s v="Nein"/>
    <s v="Sialis sp."/>
    <n v="6823"/>
    <n v="1.8"/>
    <n v="2.1"/>
    <n v="3.7800000000000002"/>
  </r>
  <r>
    <x v="199"/>
    <s v="KiS1"/>
    <n v="2019"/>
    <n v="6"/>
    <n v="27"/>
    <d v="2019-06-27T00:00:00"/>
    <n v="178"/>
    <s v="Nein"/>
    <s v="Asellus aquaticus"/>
    <n v="8691"/>
    <n v="2.526316"/>
    <n v="1.5"/>
    <n v="3.7894740000000002"/>
  </r>
  <r>
    <x v="82"/>
    <s v="KiO7"/>
    <n v="2015"/>
    <n v="6"/>
    <n v="25"/>
    <d v="2015-06-25T00:00:00"/>
    <n v="176"/>
    <s v="Ja"/>
    <s v="Goera pilosa"/>
    <n v="5329"/>
    <n v="2.5396830000000001"/>
    <n v="1.5"/>
    <n v="3.8095245000000002"/>
  </r>
  <r>
    <x v="252"/>
    <s v="KiS2"/>
    <n v="2011"/>
    <n v="7"/>
    <n v="4"/>
    <d v="2011-07-04T00:00:00"/>
    <n v="185"/>
    <s v="Nein"/>
    <s v="Dugesia sp."/>
    <n v="5021"/>
    <n v="1.8"/>
    <n v="2.125"/>
    <n v="3.8250000000000002"/>
  </r>
  <r>
    <x v="38"/>
    <s v="Auba"/>
    <n v="2008"/>
    <n v="4"/>
    <n v="23"/>
    <d v="2008-04-23T00:00:00"/>
    <n v="114"/>
    <s v="Ja"/>
    <s v="Potamophylax sp."/>
    <n v="6527"/>
    <n v="1.8285709999999999"/>
    <n v="2.1"/>
    <n v="3.8399991"/>
  </r>
  <r>
    <x v="208"/>
    <s v="Auba"/>
    <n v="2004"/>
    <n v="7"/>
    <n v="10"/>
    <d v="2004-07-10T00:00:00"/>
    <n v="192"/>
    <s v="Nein"/>
    <s v="Cordulegaster boltonii"/>
    <n v="4740"/>
    <n v="0.8"/>
    <n v="4.8"/>
    <n v="3.84"/>
  </r>
  <r>
    <x v="126"/>
    <s v="Auba"/>
    <n v="2005"/>
    <n v="3"/>
    <n v="24"/>
    <d v="2005-03-24T00:00:00"/>
    <n v="83"/>
    <s v="Nein"/>
    <s v="Cordulegaster boltonii"/>
    <n v="4740"/>
    <n v="0.8"/>
    <n v="4.8"/>
    <n v="3.84"/>
  </r>
  <r>
    <x v="8"/>
    <s v="Auba"/>
    <n v="2009"/>
    <n v="6"/>
    <n v="23"/>
    <d v="2009-06-23T00:00:00"/>
    <n v="174"/>
    <s v="Nein"/>
    <s v="Cordulegaster boltonii"/>
    <n v="4740"/>
    <n v="0.8"/>
    <n v="4.8"/>
    <n v="3.84"/>
  </r>
  <r>
    <x v="23"/>
    <s v="Auba"/>
    <n v="2016"/>
    <n v="6"/>
    <n v="21"/>
    <d v="2016-06-21T00:00:00"/>
    <n v="173"/>
    <s v="Nein"/>
    <s v="Cordulegaster boltonii"/>
    <n v="4740"/>
    <n v="0.8"/>
    <n v="4.8"/>
    <n v="3.84"/>
  </r>
  <r>
    <x v="90"/>
    <s v="Auba"/>
    <n v="2017"/>
    <n v="6"/>
    <n v="12"/>
    <d v="2017-06-12T00:00:00"/>
    <n v="163"/>
    <s v="Nein"/>
    <s v="Cordulegaster boltonii"/>
    <n v="4740"/>
    <n v="0.8"/>
    <n v="4.8"/>
    <n v="3.84"/>
  </r>
  <r>
    <x v="130"/>
    <s v="Bieb"/>
    <n v="2002"/>
    <n v="6"/>
    <n v="12"/>
    <d v="2002-06-12T00:00:00"/>
    <n v="163"/>
    <s v="Nein"/>
    <s v="Cordulegaster boltonii"/>
    <n v="4740"/>
    <n v="0.8"/>
    <n v="4.8"/>
    <n v="3.84"/>
  </r>
  <r>
    <x v="12"/>
    <s v="Bieb"/>
    <n v="2006"/>
    <n v="4"/>
    <n v="10"/>
    <d v="2006-04-10T00:00:00"/>
    <n v="100"/>
    <s v="Nein"/>
    <s v="Cordulegaster boltonii"/>
    <n v="4740"/>
    <n v="0.8"/>
    <n v="4.8"/>
    <n v="3.84"/>
  </r>
  <r>
    <x v="210"/>
    <s v="Bieb"/>
    <n v="2014"/>
    <n v="3"/>
    <n v="11"/>
    <d v="2014-03-11T00:00:00"/>
    <n v="70"/>
    <s v="Nein"/>
    <s v="Cordulegaster boltonii"/>
    <n v="4740"/>
    <n v="0.8"/>
    <n v="4.8"/>
    <n v="3.84"/>
  </r>
  <r>
    <x v="26"/>
    <s v="Bieb"/>
    <n v="2015"/>
    <n v="6"/>
    <n v="16"/>
    <d v="2015-06-16T00:00:00"/>
    <n v="167"/>
    <s v="Nein"/>
    <s v="Cordulegaster boltonii"/>
    <n v="4740"/>
    <n v="0.8"/>
    <n v="4.8"/>
    <n v="3.84"/>
  </r>
  <r>
    <x v="92"/>
    <s v="KiO1"/>
    <n v="2016"/>
    <n v="7"/>
    <n v="13"/>
    <d v="2016-07-13T00:00:00"/>
    <n v="195"/>
    <s v="Nein"/>
    <s v="Anabolia nervosa"/>
    <n v="4300"/>
    <n v="1.6"/>
    <n v="2.4"/>
    <n v="3.84"/>
  </r>
  <r>
    <x v="259"/>
    <s v="KiO3"/>
    <n v="2006"/>
    <n v="6"/>
    <n v="21"/>
    <d v="2006-06-21T00:00:00"/>
    <n v="172"/>
    <s v="Nein"/>
    <s v="Piscicolidae Gen. sp."/>
    <n v="8852"/>
    <n v="0.8"/>
    <n v="4.8"/>
    <n v="3.84"/>
  </r>
  <r>
    <x v="41"/>
    <s v="KiO3"/>
    <n v="2010"/>
    <n v="4"/>
    <n v="26"/>
    <d v="2010-04-26T00:00:00"/>
    <n v="116"/>
    <s v="Nein"/>
    <s v="Piscicolidae Gen. sp."/>
    <n v="8852"/>
    <n v="0.8"/>
    <n v="4.8"/>
    <n v="3.84"/>
  </r>
  <r>
    <x v="250"/>
    <s v="KiO3"/>
    <n v="2013"/>
    <n v="7"/>
    <n v="1"/>
    <d v="2013-07-01T00:00:00"/>
    <n v="182"/>
    <s v="Nein"/>
    <s v="Piscicola geometra"/>
    <n v="6408"/>
    <n v="0.8"/>
    <n v="4.8"/>
    <n v="3.84"/>
  </r>
  <r>
    <x v="265"/>
    <s v="KiO4"/>
    <n v="2010"/>
    <n v="6"/>
    <n v="29"/>
    <d v="2010-06-29T00:00:00"/>
    <n v="180"/>
    <s v="Nein"/>
    <s v="Anabolia nervosa"/>
    <n v="4300"/>
    <n v="1.6"/>
    <n v="2.4"/>
    <n v="3.84"/>
  </r>
  <r>
    <x v="62"/>
    <s v="KiO4"/>
    <n v="2012"/>
    <n v="6"/>
    <n v="27"/>
    <d v="2012-06-27T00:00:00"/>
    <n v="179"/>
    <s v="Nein"/>
    <s v="Piscicola geometra"/>
    <n v="6408"/>
    <n v="0.8"/>
    <n v="4.8"/>
    <n v="3.84"/>
  </r>
  <r>
    <x v="62"/>
    <s v="KiO4"/>
    <n v="2012"/>
    <n v="6"/>
    <n v="27"/>
    <d v="2012-06-27T00:00:00"/>
    <n v="179"/>
    <s v="Nein"/>
    <s v="Piscicolidae Gen. sp."/>
    <n v="8852"/>
    <n v="0.8"/>
    <n v="4.8"/>
    <n v="3.84"/>
  </r>
  <r>
    <x v="94"/>
    <s v="KiO7"/>
    <n v="2019"/>
    <n v="6"/>
    <n v="13"/>
    <d v="2019-06-13T00:00:00"/>
    <n v="164"/>
    <s v="Nein"/>
    <s v="Antocha sp."/>
    <n v="4330"/>
    <n v="3.2"/>
    <n v="1.2"/>
    <n v="3.84"/>
  </r>
  <r>
    <x v="153"/>
    <s v="KiS2"/>
    <n v="2015"/>
    <n v="6"/>
    <n v="16"/>
    <d v="2015-06-16T00:00:00"/>
    <n v="167"/>
    <s v="Nein"/>
    <s v="Anabolia nervosa"/>
    <n v="4300"/>
    <n v="1.6"/>
    <n v="2.4"/>
    <n v="3.84"/>
  </r>
  <r>
    <x v="66"/>
    <s v="KiS2"/>
    <n v="2016"/>
    <n v="7"/>
    <n v="13"/>
    <d v="2016-07-13T00:00:00"/>
    <n v="195"/>
    <s v="Nein"/>
    <s v="Piscicola geometra"/>
    <n v="6408"/>
    <n v="0.8"/>
    <n v="4.8"/>
    <n v="3.84"/>
  </r>
  <r>
    <x v="277"/>
    <s v="KiS3"/>
    <n v="2010"/>
    <n v="6"/>
    <n v="24"/>
    <d v="2010-06-24T00:00:00"/>
    <n v="175"/>
    <s v="Nein"/>
    <s v="Piscicola geometra"/>
    <n v="6408"/>
    <n v="0.8"/>
    <n v="4.8"/>
    <n v="3.84"/>
  </r>
  <r>
    <x v="154"/>
    <s v="KiS3"/>
    <n v="2013"/>
    <n v="7"/>
    <n v="2"/>
    <d v="2013-07-02T00:00:00"/>
    <n v="183"/>
    <s v="Nein"/>
    <s v="Anabolia nervosa"/>
    <n v="4300"/>
    <n v="1.6"/>
    <n v="2.4"/>
    <n v="3.84"/>
  </r>
  <r>
    <x v="68"/>
    <s v="KiS4"/>
    <n v="2016"/>
    <n v="7"/>
    <n v="6"/>
    <d v="2016-07-06T00:00:00"/>
    <n v="188"/>
    <s v="Nein"/>
    <s v="Anabolia nervosa"/>
    <n v="4300"/>
    <n v="1.6"/>
    <n v="2.4"/>
    <n v="3.84"/>
  </r>
  <r>
    <x v="160"/>
    <s v="KiS5"/>
    <n v="2017"/>
    <n v="6"/>
    <n v="8"/>
    <d v="2017-06-08T00:00:00"/>
    <n v="159"/>
    <s v="Nein"/>
    <s v="Anabolia nervosa"/>
    <n v="4300"/>
    <n v="1.6"/>
    <n v="2.4"/>
    <n v="3.84"/>
  </r>
  <r>
    <x v="34"/>
    <s v="KiW1"/>
    <n v="2012"/>
    <n v="6"/>
    <n v="28"/>
    <d v="2012-06-28T00:00:00"/>
    <n v="180"/>
    <s v="Nein"/>
    <s v="Anabolia nervosa"/>
    <n v="4300"/>
    <n v="1.6"/>
    <n v="2.4"/>
    <n v="3.84"/>
  </r>
  <r>
    <x v="76"/>
    <s v="KiW1"/>
    <n v="2013"/>
    <n v="4"/>
    <n v="9"/>
    <d v="2013-04-09T00:00:00"/>
    <n v="99"/>
    <s v="Nein"/>
    <s v="Piscicolidae Gen. sp."/>
    <n v="8852"/>
    <n v="0.8"/>
    <n v="4.8"/>
    <n v="3.84"/>
  </r>
  <r>
    <x v="291"/>
    <s v="KiW1"/>
    <n v="2013"/>
    <n v="6"/>
    <n v="27"/>
    <d v="2013-06-27T00:00:00"/>
    <n v="178"/>
    <s v="Nein"/>
    <s v="Piscicola geometra"/>
    <n v="6408"/>
    <n v="0.8"/>
    <n v="4.8"/>
    <n v="3.84"/>
  </r>
  <r>
    <x v="168"/>
    <s v="KiW1"/>
    <n v="2016"/>
    <n v="7"/>
    <n v="12"/>
    <d v="2016-07-12T00:00:00"/>
    <n v="194"/>
    <s v="Nein"/>
    <s v="Piscicola geometra"/>
    <n v="6408"/>
    <n v="0.8"/>
    <n v="4.8"/>
    <n v="3.84"/>
  </r>
  <r>
    <x v="284"/>
    <s v="KiW5"/>
    <n v="2010"/>
    <n v="6"/>
    <n v="23"/>
    <d v="2010-06-23T00:00:00"/>
    <n v="174"/>
    <s v="Nein"/>
    <s v="Piscicola geometra"/>
    <n v="6408"/>
    <n v="0.8"/>
    <n v="4.8"/>
    <n v="3.84"/>
  </r>
  <r>
    <x v="245"/>
    <s v="KiW6"/>
    <n v="2014"/>
    <n v="6"/>
    <n v="16"/>
    <d v="2014-06-16T00:00:00"/>
    <n v="167"/>
    <s v="Nein"/>
    <s v="Anabolia nervosa"/>
    <n v="4300"/>
    <n v="1.6"/>
    <n v="2.4"/>
    <n v="3.84"/>
  </r>
  <r>
    <x v="15"/>
    <s v="KiW6"/>
    <n v="2016"/>
    <n v="7"/>
    <n v="1"/>
    <d v="2016-07-01T00:00:00"/>
    <n v="183"/>
    <s v="Nein"/>
    <s v="Anabolia nervosa"/>
    <n v="4300"/>
    <n v="1.6"/>
    <n v="2.4"/>
    <n v="3.84"/>
  </r>
  <r>
    <x v="251"/>
    <s v="KiW7"/>
    <n v="2019"/>
    <n v="6"/>
    <n v="14"/>
    <d v="2019-06-14T00:00:00"/>
    <n v="165"/>
    <s v="Nein"/>
    <s v="Cordulegaster boltonii"/>
    <n v="4740"/>
    <n v="0.8"/>
    <n v="4.8"/>
    <n v="3.84"/>
  </r>
  <r>
    <x v="182"/>
    <s v="KiW1"/>
    <n v="2006"/>
    <n v="7"/>
    <n v="13"/>
    <d v="2006-07-13T00:00:00"/>
    <n v="194"/>
    <s v="Nein"/>
    <s v="Rhyacophila nubila"/>
    <n v="6772"/>
    <n v="2.0521739999999999"/>
    <n v="1.875"/>
    <n v="3.8478262499999998"/>
  </r>
  <r>
    <x v="62"/>
    <s v="KiO4"/>
    <n v="2012"/>
    <n v="6"/>
    <n v="27"/>
    <d v="2012-06-27T00:00:00"/>
    <n v="179"/>
    <s v="Nein"/>
    <s v="Pisidium sp."/>
    <n v="6425"/>
    <n v="5.6"/>
    <n v="0.6875"/>
    <n v="3.8499999999999996"/>
  </r>
  <r>
    <x v="276"/>
    <s v="KiS5"/>
    <n v="2014"/>
    <n v="6"/>
    <n v="13"/>
    <d v="2014-06-13T00:00:00"/>
    <n v="164"/>
    <s v="Nein"/>
    <s v="Elmis aenea/maugetii/rietscheli/rioloides"/>
    <n v="20171"/>
    <n v="10.28571"/>
    <n v="0.375"/>
    <n v="3.8571412499999997"/>
  </r>
  <r>
    <x v="249"/>
    <s v="KiO2"/>
    <n v="2013"/>
    <n v="7"/>
    <n v="8"/>
    <d v="2013-07-08T00:00:00"/>
    <n v="189"/>
    <s v="Nein"/>
    <s v="Athripsodes sp."/>
    <n v="4371"/>
    <n v="3.4285709999999998"/>
    <n v="1.125"/>
    <n v="3.8571423749999996"/>
  </r>
  <r>
    <x v="268"/>
    <s v="KiO3"/>
    <n v="2016"/>
    <n v="4"/>
    <n v="25"/>
    <d v="2016-04-25T00:00:00"/>
    <n v="116"/>
    <s v="Nein"/>
    <s v="Athripsodes albifrons"/>
    <n v="4366"/>
    <n v="3.4285709999999998"/>
    <n v="1.125"/>
    <n v="3.8571423749999996"/>
  </r>
  <r>
    <x v="268"/>
    <s v="KiO3"/>
    <n v="2016"/>
    <n v="4"/>
    <n v="25"/>
    <d v="2016-04-25T00:00:00"/>
    <n v="116"/>
    <s v="Nein"/>
    <s v="Athripsodes cinereus"/>
    <n v="4369"/>
    <n v="3.4285709999999998"/>
    <n v="1.125"/>
    <n v="3.8571423749999996"/>
  </r>
  <r>
    <x v="272"/>
    <s v="KiO3"/>
    <n v="2016"/>
    <n v="7"/>
    <n v="6"/>
    <d v="2016-07-06T00:00:00"/>
    <n v="188"/>
    <s v="Nein"/>
    <s v="Ancylus fluviatilis"/>
    <n v="4310"/>
    <n v="3.4285709999999998"/>
    <n v="1.125"/>
    <n v="3.8571423749999996"/>
  </r>
  <r>
    <x v="272"/>
    <s v="KiO3"/>
    <n v="2016"/>
    <n v="7"/>
    <n v="6"/>
    <d v="2016-07-06T00:00:00"/>
    <n v="188"/>
    <s v="Nein"/>
    <s v="Athripsodes albifrons"/>
    <n v="4366"/>
    <n v="3.4285709999999998"/>
    <n v="1.125"/>
    <n v="3.8571423749999996"/>
  </r>
  <r>
    <x v="161"/>
    <s v="KiS6"/>
    <n v="2017"/>
    <n v="6"/>
    <n v="9"/>
    <d v="2017-06-09T00:00:00"/>
    <n v="160"/>
    <s v="Nein"/>
    <s v="Ancylus fluviatilis"/>
    <n v="4310"/>
    <n v="3.4285709999999998"/>
    <n v="1.125"/>
    <n v="3.8571423749999996"/>
  </r>
  <r>
    <x v="166"/>
    <s v="KiW1"/>
    <n v="2015"/>
    <n v="7"/>
    <n v="2"/>
    <d v="2015-07-02T00:00:00"/>
    <n v="183"/>
    <s v="Nein"/>
    <s v="Athripsodes cinereus"/>
    <n v="4369"/>
    <n v="3.4285709999999998"/>
    <n v="1.125"/>
    <n v="3.8571423749999996"/>
  </r>
  <r>
    <x v="226"/>
    <s v="KiW4"/>
    <n v="2016"/>
    <n v="7"/>
    <n v="6"/>
    <d v="2016-07-06T00:00:00"/>
    <n v="188"/>
    <s v="Nein"/>
    <s v="Athripsodes bilineatus ssp."/>
    <n v="21232"/>
    <n v="3.4285709999999998"/>
    <n v="1.125"/>
    <n v="3.8571423749999996"/>
  </r>
  <r>
    <x v="245"/>
    <s v="KiW6"/>
    <n v="2014"/>
    <n v="6"/>
    <n v="16"/>
    <d v="2014-06-16T00:00:00"/>
    <n v="167"/>
    <s v="Nein"/>
    <s v="Ancylus fluviatilis"/>
    <n v="4310"/>
    <n v="3.4285709999999998"/>
    <n v="1.125"/>
    <n v="3.8571423749999996"/>
  </r>
  <r>
    <x v="47"/>
    <s v="Auba"/>
    <n v="2005"/>
    <n v="6"/>
    <n v="6"/>
    <d v="2005-06-06T00:00:00"/>
    <n v="157"/>
    <s v="Nein"/>
    <s v="Baetis fuscatus/scambus"/>
    <n v="4398"/>
    <n v="4.1142859999999999"/>
    <n v="0.9375"/>
    <n v="3.8571431249999999"/>
  </r>
  <r>
    <x v="289"/>
    <s v="KiO3"/>
    <n v="2012"/>
    <n v="3"/>
    <n v="21"/>
    <d v="2012-03-21T00:00:00"/>
    <n v="81"/>
    <s v="Nein"/>
    <s v="Silo piceus"/>
    <n v="6835"/>
    <n v="4.1142859999999999"/>
    <n v="0.9375"/>
    <n v="3.8571431249999999"/>
  </r>
  <r>
    <x v="201"/>
    <s v="KiO3"/>
    <n v="2012"/>
    <n v="7"/>
    <n v="12"/>
    <d v="2012-07-12T00:00:00"/>
    <n v="194"/>
    <s v="Nein"/>
    <s v="Lepidostoma hirtum"/>
    <n v="5723"/>
    <n v="4.1142859999999999"/>
    <n v="0.9375"/>
    <n v="3.8571431249999999"/>
  </r>
  <r>
    <x v="143"/>
    <s v="KiO5"/>
    <n v="2010"/>
    <n v="6"/>
    <n v="25"/>
    <d v="2010-06-25T00:00:00"/>
    <n v="176"/>
    <s v="Nein"/>
    <s v="Baetis sp."/>
    <n v="4419"/>
    <n v="4.1142859999999999"/>
    <n v="0.9375"/>
    <n v="3.8571431249999999"/>
  </r>
  <r>
    <x v="36"/>
    <s v="KiO7"/>
    <n v="2012"/>
    <n v="6"/>
    <n v="26"/>
    <d v="2012-06-26T00:00:00"/>
    <n v="178"/>
    <s v="Nein"/>
    <s v="Baetis rhodani"/>
    <n v="4415"/>
    <n v="4.1142859999999999"/>
    <n v="0.9375"/>
    <n v="3.8571431249999999"/>
  </r>
  <r>
    <x v="301"/>
    <s v="KiS2"/>
    <n v="2010"/>
    <n v="6"/>
    <n v="24"/>
    <d v="2010-06-24T00:00:00"/>
    <n v="175"/>
    <s v="Nein"/>
    <s v="Helobdella stagnalis"/>
    <n v="5413"/>
    <n v="4.1142859999999999"/>
    <n v="0.9375"/>
    <n v="3.8571431249999999"/>
  </r>
  <r>
    <x v="52"/>
    <s v="KiS2"/>
    <n v="2012"/>
    <n v="6"/>
    <n v="28"/>
    <d v="2012-06-28T00:00:00"/>
    <n v="180"/>
    <s v="Nein"/>
    <s v="Bithynia tentaculata"/>
    <n v="4462"/>
    <n v="4.1142859999999999"/>
    <n v="0.9375"/>
    <n v="3.8571431249999999"/>
  </r>
  <r>
    <x v="264"/>
    <s v="KiS3"/>
    <n v="2012"/>
    <n v="7"/>
    <n v="12"/>
    <d v="2012-07-12T00:00:00"/>
    <n v="194"/>
    <s v="Nein"/>
    <s v="Sphaerium sp."/>
    <n v="6886"/>
    <n v="2.0571429999999999"/>
    <n v="1.875"/>
    <n v="3.8571431249999999"/>
  </r>
  <r>
    <x v="100"/>
    <s v="KiS6"/>
    <n v="2016"/>
    <n v="7"/>
    <n v="1"/>
    <d v="2016-07-01T00:00:00"/>
    <n v="183"/>
    <s v="Nein"/>
    <s v="Elmis aenea/maugetii/rietscheli/rioloides"/>
    <n v="20171"/>
    <n v="10.32727"/>
    <n v="0.375"/>
    <n v="3.8727262500000004"/>
  </r>
  <r>
    <x v="165"/>
    <s v="KiW1"/>
    <n v="2014"/>
    <n v="6"/>
    <n v="10"/>
    <d v="2014-06-10T00:00:00"/>
    <n v="161"/>
    <s v="Nein"/>
    <s v="Potamopyrgus antipodarum"/>
    <n v="8251"/>
    <n v="7.3846150000000002"/>
    <n v="0.52500000000000002"/>
    <n v="3.8769228750000004"/>
  </r>
  <r>
    <x v="0"/>
    <s v="Auba"/>
    <n v="2017"/>
    <n v="3"/>
    <n v="16"/>
    <d v="2017-03-16T00:00:00"/>
    <n v="75"/>
    <s v="Ja"/>
    <s v="Silo nigricornis"/>
    <n v="6833"/>
    <n v="4.1558440000000001"/>
    <n v="0.9375"/>
    <n v="3.89610375"/>
  </r>
  <r>
    <x v="57"/>
    <s v="KiS7"/>
    <n v="2016"/>
    <n v="6"/>
    <n v="30"/>
    <d v="2016-06-30T00:00:00"/>
    <n v="182"/>
    <s v="Ja"/>
    <s v="Odontocerum albicorne"/>
    <n v="6168"/>
    <n v="2.077922"/>
    <n v="1.875"/>
    <n v="3.89610375"/>
  </r>
  <r>
    <x v="57"/>
    <s v="KiS7"/>
    <n v="2016"/>
    <n v="6"/>
    <n v="30"/>
    <d v="2016-06-30T00:00:00"/>
    <n v="182"/>
    <s v="Ja"/>
    <s v="Rhyacophila sp."/>
    <n v="6780"/>
    <n v="2.077922"/>
    <n v="1.875"/>
    <n v="3.89610375"/>
  </r>
  <r>
    <x v="6"/>
    <s v="Auba"/>
    <n v="2001"/>
    <n v="9"/>
    <n v="4"/>
    <d v="2001-09-04T00:00:00"/>
    <n v="247"/>
    <s v="Nein"/>
    <s v="Oreodytes sanmarkii"/>
    <n v="18616"/>
    <n v="10.4"/>
    <n v="0.375"/>
    <n v="3.9000000000000004"/>
  </r>
  <r>
    <x v="262"/>
    <s v="KiW1"/>
    <n v="2011"/>
    <n v="7"/>
    <n v="4"/>
    <d v="2011-07-04T00:00:00"/>
    <n v="185"/>
    <s v="Nein"/>
    <s v="Heptagenia sulphurea"/>
    <n v="5457"/>
    <n v="2.6"/>
    <n v="1.5"/>
    <n v="3.9000000000000004"/>
  </r>
  <r>
    <x v="180"/>
    <s v="KiW6"/>
    <n v="2013"/>
    <n v="7"/>
    <n v="4"/>
    <d v="2013-07-04T00:00:00"/>
    <n v="185"/>
    <s v="Nein"/>
    <s v="Baetis fuscatus/scambus"/>
    <n v="4398"/>
    <n v="4.1739129999999998"/>
    <n v="0.9375"/>
    <n v="3.9130434374999998"/>
  </r>
  <r>
    <x v="180"/>
    <s v="KiW6"/>
    <n v="2013"/>
    <n v="7"/>
    <n v="4"/>
    <d v="2013-07-04T00:00:00"/>
    <n v="185"/>
    <s v="Nein"/>
    <s v="Sphaerium corneum"/>
    <n v="6882"/>
    <n v="2.086957"/>
    <n v="1.875"/>
    <n v="3.9130443750000001"/>
  </r>
  <r>
    <x v="246"/>
    <s v="Bieb"/>
    <n v="2012"/>
    <n v="6"/>
    <n v="21"/>
    <d v="2012-06-21T00:00:00"/>
    <n v="173"/>
    <s v="Nein"/>
    <s v="Ephemera danica"/>
    <n v="5124"/>
    <n v="1.309091"/>
    <n v="3"/>
    <n v="3.927273"/>
  </r>
  <r>
    <x v="9"/>
    <s v="Auba"/>
    <n v="2013"/>
    <n v="3"/>
    <n v="20"/>
    <d v="2013-03-20T00:00:00"/>
    <n v="79"/>
    <s v="Nein"/>
    <s v="Platambus maculatus"/>
    <n v="18649"/>
    <n v="3"/>
    <n v="1.3125"/>
    <n v="3.9375"/>
  </r>
  <r>
    <x v="134"/>
    <s v="Bieb"/>
    <n v="2014"/>
    <n v="6"/>
    <n v="17"/>
    <d v="2014-06-17T00:00:00"/>
    <n v="168"/>
    <s v="Nein"/>
    <s v="Rhithrogena semicolorata-Gr."/>
    <n v="6745"/>
    <n v="3"/>
    <n v="1.3125"/>
    <n v="3.9375"/>
  </r>
  <r>
    <x v="50"/>
    <s v="Bieb"/>
    <n v="2016"/>
    <n v="6"/>
    <n v="21"/>
    <d v="2016-06-21T00:00:00"/>
    <n v="173"/>
    <s v="Nein"/>
    <s v="Limnius sp."/>
    <n v="18419"/>
    <n v="6"/>
    <n v="0.65625"/>
    <n v="3.9375"/>
  </r>
  <r>
    <x v="155"/>
    <s v="KiS3"/>
    <n v="2016"/>
    <n v="7"/>
    <n v="12"/>
    <d v="2016-07-12T00:00:00"/>
    <n v="194"/>
    <s v="Nein"/>
    <s v="Brachycentrus subnubilus"/>
    <n v="4481"/>
    <n v="3"/>
    <n v="1.3125"/>
    <n v="3.9375"/>
  </r>
  <r>
    <x v="163"/>
    <s v="KiS7"/>
    <n v="2018"/>
    <n v="6"/>
    <n v="4"/>
    <d v="2018-06-04T00:00:00"/>
    <n v="155"/>
    <s v="Nein"/>
    <s v="Psychomyia pusilla"/>
    <n v="6661"/>
    <n v="6"/>
    <n v="0.65625"/>
    <n v="3.9375"/>
  </r>
  <r>
    <x v="287"/>
    <s v="KiW4"/>
    <n v="2015"/>
    <n v="7"/>
    <n v="1"/>
    <d v="2015-07-01T00:00:00"/>
    <n v="182"/>
    <s v="Nein"/>
    <s v="Brachycentrus sp."/>
    <n v="4480"/>
    <n v="3"/>
    <n v="1.3125"/>
    <n v="3.9375"/>
  </r>
  <r>
    <x v="205"/>
    <s v="Bieb"/>
    <n v="2018"/>
    <n v="6"/>
    <n v="15"/>
    <d v="2018-06-15T00:00:00"/>
    <n v="166"/>
    <s v="Nein"/>
    <s v="Sphaeriidae Gen. sp."/>
    <n v="8429"/>
    <n v="2.6666669999999999"/>
    <n v="1.4791666670000001"/>
    <n v="3.9444449383888891"/>
  </r>
  <r>
    <x v="246"/>
    <s v="Bieb"/>
    <n v="2012"/>
    <n v="6"/>
    <n v="21"/>
    <d v="2012-06-21T00:00:00"/>
    <n v="173"/>
    <s v="Nein"/>
    <s v="Rhyacophila nubila"/>
    <n v="6772"/>
    <n v="2.1090909999999998"/>
    <n v="1.875"/>
    <n v="3.9545456249999997"/>
  </r>
  <r>
    <x v="79"/>
    <s v="Auba"/>
    <n v="2008"/>
    <n v="6"/>
    <n v="23"/>
    <d v="2008-06-23T00:00:00"/>
    <n v="175"/>
    <s v="Ja"/>
    <s v="Eloeophila sp."/>
    <n v="9654"/>
    <n v="4.2197800000000001"/>
    <n v="0.9375"/>
    <n v="3.9560437500000001"/>
  </r>
  <r>
    <x v="79"/>
    <s v="Auba"/>
    <n v="2008"/>
    <n v="6"/>
    <n v="23"/>
    <d v="2008-06-23T00:00:00"/>
    <n v="175"/>
    <s v="Ja"/>
    <s v="Odontocerum albicorne"/>
    <n v="6168"/>
    <n v="2.10989"/>
    <n v="1.875"/>
    <n v="3.9560437500000001"/>
  </r>
  <r>
    <x v="125"/>
    <s v="Auba"/>
    <n v="2001"/>
    <n v="4"/>
    <n v="23"/>
    <d v="2001-04-23T00:00:00"/>
    <n v="113"/>
    <s v="Nein"/>
    <s v="Hydropsyche dinarica"/>
    <n v="5594"/>
    <n v="2.4"/>
    <n v="1.65"/>
    <n v="3.9599999999999995"/>
  </r>
  <r>
    <x v="255"/>
    <s v="Auba"/>
    <n v="2004"/>
    <n v="4"/>
    <n v="6"/>
    <d v="2004-04-06T00:00:00"/>
    <n v="97"/>
    <s v="Nein"/>
    <s v="Tinodes rostocki"/>
    <n v="7066"/>
    <n v="4.8"/>
    <n v="0.82499999999999996"/>
    <n v="3.9599999999999995"/>
  </r>
  <r>
    <x v="208"/>
    <s v="Auba"/>
    <n v="2004"/>
    <n v="7"/>
    <n v="10"/>
    <d v="2004-07-10T00:00:00"/>
    <n v="192"/>
    <s v="Nein"/>
    <s v="Tinodes rostocki"/>
    <n v="7066"/>
    <n v="4.8"/>
    <n v="0.82499999999999996"/>
    <n v="3.9599999999999995"/>
  </r>
  <r>
    <x v="139"/>
    <s v="KiO3"/>
    <n v="2005"/>
    <n v="3"/>
    <n v="22"/>
    <d v="2005-03-22T00:00:00"/>
    <n v="81"/>
    <s v="Nein"/>
    <s v="Hydropsyche sp."/>
    <n v="5605"/>
    <n v="2.4"/>
    <n v="1.65"/>
    <n v="3.9599999999999995"/>
  </r>
  <r>
    <x v="193"/>
    <s v="KiO3"/>
    <n v="2011"/>
    <n v="4"/>
    <n v="20"/>
    <d v="2011-04-20T00:00:00"/>
    <n v="110"/>
    <s v="Nein"/>
    <s v="Hydropsyche pellucidula-Gr."/>
    <n v="13023"/>
    <n v="2.4"/>
    <n v="1.65"/>
    <n v="3.9599999999999995"/>
  </r>
  <r>
    <x v="193"/>
    <s v="KiO3"/>
    <n v="2011"/>
    <n v="4"/>
    <n v="20"/>
    <d v="2011-04-20T00:00:00"/>
    <n v="110"/>
    <s v="Nein"/>
    <s v="Hydropsyche sp."/>
    <n v="5605"/>
    <n v="2.4"/>
    <n v="1.65"/>
    <n v="3.9599999999999995"/>
  </r>
  <r>
    <x v="142"/>
    <s v="KiO3"/>
    <n v="2013"/>
    <n v="4"/>
    <n v="25"/>
    <d v="2013-04-25T00:00:00"/>
    <n v="115"/>
    <s v="Nein"/>
    <s v="Hydropsyche pellucidula-Gr."/>
    <n v="13023"/>
    <n v="2.4"/>
    <n v="1.65"/>
    <n v="3.9599999999999995"/>
  </r>
  <r>
    <x v="150"/>
    <s v="KiO7"/>
    <n v="2014"/>
    <n v="6"/>
    <n v="4"/>
    <d v="2014-06-04T00:00:00"/>
    <n v="155"/>
    <s v="Nein"/>
    <s v="Hydropsyche pellucidula-Gr."/>
    <n v="13023"/>
    <n v="2.4"/>
    <n v="1.65"/>
    <n v="3.9599999999999995"/>
  </r>
  <r>
    <x v="150"/>
    <s v="KiO7"/>
    <n v="2014"/>
    <n v="6"/>
    <n v="4"/>
    <d v="2014-06-04T00:00:00"/>
    <n v="155"/>
    <s v="Nein"/>
    <s v="Hydropsyche sp."/>
    <n v="5605"/>
    <n v="2.4"/>
    <n v="1.65"/>
    <n v="3.9599999999999995"/>
  </r>
  <r>
    <x v="299"/>
    <s v="KiO7"/>
    <n v="2017"/>
    <n v="6"/>
    <n v="6"/>
    <d v="2017-06-06T00:00:00"/>
    <n v="157"/>
    <s v="Nein"/>
    <s v="Haliplus sp."/>
    <n v="17901"/>
    <n v="4.8"/>
    <n v="0.82499999999999996"/>
    <n v="3.9599999999999995"/>
  </r>
  <r>
    <x v="45"/>
    <s v="KiS6"/>
    <n v="2012"/>
    <n v="7"/>
    <n v="9"/>
    <d v="2012-07-09T00:00:00"/>
    <n v="191"/>
    <s v="Nein"/>
    <s v="Hydropsyche pellucidula-Gr."/>
    <n v="13023"/>
    <n v="2.4"/>
    <n v="1.65"/>
    <n v="3.9599999999999995"/>
  </r>
  <r>
    <x v="31"/>
    <s v="KiS6"/>
    <n v="2013"/>
    <n v="7"/>
    <n v="4"/>
    <d v="2013-07-04T00:00:00"/>
    <n v="185"/>
    <s v="Nein"/>
    <s v="Hydropsyche siltalai"/>
    <n v="5604"/>
    <n v="2.4"/>
    <n v="1.65"/>
    <n v="3.9599999999999995"/>
  </r>
  <r>
    <x v="31"/>
    <s v="KiS6"/>
    <n v="2013"/>
    <n v="7"/>
    <n v="4"/>
    <d v="2013-07-04T00:00:00"/>
    <n v="185"/>
    <s v="Nein"/>
    <s v="Hydropsyche sp."/>
    <n v="5605"/>
    <n v="2.4"/>
    <n v="1.65"/>
    <n v="3.9599999999999995"/>
  </r>
  <r>
    <x v="293"/>
    <s v="KiW1"/>
    <n v="2007"/>
    <n v="7"/>
    <n v="22"/>
    <d v="2007-07-22T00:00:00"/>
    <n v="203"/>
    <s v="Nein"/>
    <s v="Hydropsyche pellucidula-Gr."/>
    <n v="13023"/>
    <n v="2.4"/>
    <n v="1.65"/>
    <n v="3.9599999999999995"/>
  </r>
  <r>
    <x v="164"/>
    <s v="KiW1"/>
    <n v="2012"/>
    <n v="3"/>
    <n v="21"/>
    <d v="2012-03-21T00:00:00"/>
    <n v="81"/>
    <s v="Nein"/>
    <s v="Hydropsyche pellucidula-Gr."/>
    <n v="13023"/>
    <n v="2.4"/>
    <n v="1.65"/>
    <n v="3.9599999999999995"/>
  </r>
  <r>
    <x v="171"/>
    <s v="KiW2"/>
    <n v="2012"/>
    <n v="6"/>
    <n v="28"/>
    <d v="2012-06-28T00:00:00"/>
    <n v="180"/>
    <s v="Nein"/>
    <s v="Hydropsyche pellucidula-Gr."/>
    <n v="13023"/>
    <n v="2.4"/>
    <n v="1.65"/>
    <n v="3.9599999999999995"/>
  </r>
  <r>
    <x v="189"/>
    <s v="KiW5"/>
    <n v="2015"/>
    <n v="7"/>
    <n v="1"/>
    <d v="2015-07-01T00:00:00"/>
    <n v="182"/>
    <s v="Nein"/>
    <s v="Hydropsyche siltalai"/>
    <n v="5604"/>
    <n v="2.4"/>
    <n v="1.65"/>
    <n v="3.9599999999999995"/>
  </r>
  <r>
    <x v="15"/>
    <s v="KiW6"/>
    <n v="2016"/>
    <n v="7"/>
    <n v="1"/>
    <d v="2016-07-01T00:00:00"/>
    <n v="183"/>
    <s v="Nein"/>
    <s v="Hydropsyche siltalai"/>
    <n v="5604"/>
    <n v="2.4"/>
    <n v="1.65"/>
    <n v="3.9599999999999995"/>
  </r>
  <r>
    <x v="277"/>
    <s v="KiS3"/>
    <n v="2010"/>
    <n v="6"/>
    <n v="24"/>
    <d v="2010-06-24T00:00:00"/>
    <n v="175"/>
    <s v="Nein"/>
    <s v="Pisidium sp."/>
    <n v="6425"/>
    <n v="5.76"/>
    <n v="0.6875"/>
    <n v="3.96"/>
  </r>
  <r>
    <x v="226"/>
    <s v="KiW4"/>
    <n v="2016"/>
    <n v="7"/>
    <n v="6"/>
    <d v="2016-07-06T00:00:00"/>
    <n v="188"/>
    <s v="Nein"/>
    <s v="Baetis sp."/>
    <n v="4419"/>
    <n v="4.2285709999999996"/>
    <n v="0.9375"/>
    <n v="3.9642853124999995"/>
  </r>
  <r>
    <x v="269"/>
    <s v="KiO3"/>
    <n v="2019"/>
    <n v="4"/>
    <n v="1"/>
    <d v="2019-04-01T00:00:00"/>
    <n v="91"/>
    <s v="Nein"/>
    <s v="Goera pilosa"/>
    <n v="5329"/>
    <n v="2.6461540000000001"/>
    <n v="1.5"/>
    <n v="3.9692310000000002"/>
  </r>
  <r>
    <x v="2"/>
    <s v="KiW1"/>
    <n v="2019"/>
    <n v="4"/>
    <n v="1"/>
    <d v="2019-04-01T00:00:00"/>
    <n v="91"/>
    <s v="Nein"/>
    <s v="Lype phaeopa"/>
    <n v="5920"/>
    <n v="4.2352939999999997"/>
    <n v="0.9375"/>
    <n v="3.9705881249999999"/>
  </r>
  <r>
    <x v="203"/>
    <s v="Auba"/>
    <n v="2012"/>
    <n v="3"/>
    <n v="19"/>
    <d v="2012-03-19T00:00:00"/>
    <n v="79"/>
    <s v="Nein"/>
    <s v="Perlodes microcephalus"/>
    <n v="6376"/>
    <n v="1.5157890000000001"/>
    <n v="2.625"/>
    <n v="3.9789461250000002"/>
  </r>
  <r>
    <x v="198"/>
    <s v="KiW7"/>
    <n v="2015"/>
    <n v="6"/>
    <n v="26"/>
    <d v="2015-06-26T00:00:00"/>
    <n v="177"/>
    <s v="Nein"/>
    <s v="Polycentropodidae Gen. sp."/>
    <n v="8478"/>
    <n v="2.8235290000000002"/>
    <n v="1.41"/>
    <n v="3.9811758899999998"/>
  </r>
  <r>
    <x v="39"/>
    <s v="KiO3"/>
    <n v="2009"/>
    <n v="4"/>
    <n v="9"/>
    <d v="2009-04-09T00:00:00"/>
    <n v="99"/>
    <s v="Ja"/>
    <s v="Enchytraeidae Gen. sp."/>
    <n v="5101"/>
    <n v="2.285714"/>
    <n v="1.75"/>
    <n v="3.9999994999999999"/>
  </r>
  <r>
    <x v="124"/>
    <s v="KiO3"/>
    <n v="2017"/>
    <n v="3"/>
    <n v="28"/>
    <d v="2017-03-28T00:00:00"/>
    <n v="87"/>
    <s v="Nein"/>
    <s v="Stylodrilus heringianus"/>
    <n v="6935"/>
    <n v="1.142857"/>
    <n v="3.5"/>
    <n v="3.9999994999999999"/>
  </r>
  <r>
    <x v="53"/>
    <s v="KiO3"/>
    <n v="2017"/>
    <n v="6"/>
    <n v="2"/>
    <d v="2017-06-02T00:00:00"/>
    <n v="153"/>
    <s v="Ja"/>
    <s v="Ephemerellidae Gen. sp."/>
    <n v="8408"/>
    <n v="5.3333329999999997"/>
    <n v="0.75"/>
    <n v="3.9999997499999997"/>
  </r>
  <r>
    <x v="37"/>
    <s v="KiS5"/>
    <n v="2018"/>
    <n v="6"/>
    <n v="6"/>
    <d v="2018-06-06T00:00:00"/>
    <n v="157"/>
    <s v="Nein"/>
    <s v="Centroptilum luteolum"/>
    <n v="8850"/>
    <n v="5.3333329999999997"/>
    <n v="0.75"/>
    <n v="3.9999997499999997"/>
  </r>
  <r>
    <x v="82"/>
    <s v="KiO7"/>
    <n v="2015"/>
    <n v="6"/>
    <n v="25"/>
    <d v="2015-06-25T00:00:00"/>
    <n v="176"/>
    <s v="Ja"/>
    <s v="Bathyomphalus contortus"/>
    <n v="4433"/>
    <n v="7.6190480000000003"/>
    <n v="0.52500000000000002"/>
    <n v="4.0000002000000006"/>
  </r>
  <r>
    <x v="229"/>
    <s v="KiW1"/>
    <n v="2008"/>
    <n v="6"/>
    <n v="11"/>
    <d v="2008-06-11T00:00:00"/>
    <n v="163"/>
    <s v="Ja"/>
    <s v="Baetis sp."/>
    <n v="4419"/>
    <n v="4.266667"/>
    <n v="0.9375"/>
    <n v="4.0000003125000001"/>
  </r>
  <r>
    <x v="258"/>
    <s v="KiO1"/>
    <n v="2014"/>
    <n v="6"/>
    <n v="11"/>
    <d v="2014-06-11T00:00:00"/>
    <n v="162"/>
    <s v="Nein"/>
    <s v="Asellus aquaticus"/>
    <n v="8691"/>
    <n v="2.6666669999999999"/>
    <n v="1.5"/>
    <n v="4.0000004999999996"/>
  </r>
  <r>
    <x v="243"/>
    <s v="KiW2"/>
    <n v="2019"/>
    <n v="6"/>
    <n v="19"/>
    <d v="2019-06-19T00:00:00"/>
    <n v="170"/>
    <s v="Nein"/>
    <s v="Heptagenia sulphurea"/>
    <n v="5457"/>
    <n v="2.6666669999999999"/>
    <n v="1.5"/>
    <n v="4.0000004999999996"/>
  </r>
  <r>
    <x v="19"/>
    <s v="KiS6"/>
    <n v="2015"/>
    <n v="6"/>
    <n v="26"/>
    <d v="2015-06-26T00:00:00"/>
    <n v="177"/>
    <s v="Ja"/>
    <s v="Elmis aenea/maugetii/rietscheli/rioloides"/>
    <n v="20171"/>
    <n v="10.66667"/>
    <n v="0.375"/>
    <n v="4.0000012500000004"/>
  </r>
  <r>
    <x v="275"/>
    <s v="Auba"/>
    <n v="2016"/>
    <n v="4"/>
    <n v="11"/>
    <d v="2016-04-11T00:00:00"/>
    <n v="102"/>
    <s v="Nein"/>
    <s v="Nemoura sp."/>
    <n v="6108"/>
    <n v="6.1333330000000004"/>
    <n v="0.65625"/>
    <n v="4.02499978125"/>
  </r>
  <r>
    <x v="116"/>
    <s v="KiO2"/>
    <n v="2015"/>
    <n v="7"/>
    <n v="3"/>
    <d v="2015-07-03T00:00:00"/>
    <n v="184"/>
    <s v="Ja"/>
    <s v="Polycentropodidae Gen. sp."/>
    <n v="8478"/>
    <n v="2.8571430000000002"/>
    <n v="1.41"/>
    <n v="4.0285716300000001"/>
  </r>
  <r>
    <x v="89"/>
    <s v="Auba"/>
    <n v="2006"/>
    <n v="4"/>
    <n v="10"/>
    <d v="2006-04-10T00:00:00"/>
    <n v="100"/>
    <s v="Nein"/>
    <s v="Sialis sp."/>
    <n v="6823"/>
    <n v="1.92"/>
    <n v="2.1"/>
    <n v="4.032"/>
  </r>
  <r>
    <x v="109"/>
    <s v="KiW5"/>
    <n v="2013"/>
    <n v="7"/>
    <n v="10"/>
    <d v="2013-07-10T00:00:00"/>
    <n v="191"/>
    <s v="Nein"/>
    <s v="Chaetopteryx villosa ssp."/>
    <n v="21248"/>
    <n v="1.92"/>
    <n v="2.1"/>
    <n v="4.032"/>
  </r>
  <r>
    <x v="115"/>
    <s v="Bieb"/>
    <n v="2009"/>
    <n v="4"/>
    <n v="8"/>
    <d v="2009-04-08T00:00:00"/>
    <n v="98"/>
    <s v="Ja"/>
    <s v="Pisidium sp."/>
    <n v="6425"/>
    <n v="5.8775510000000004"/>
    <n v="0.6875"/>
    <n v="4.0408163125000005"/>
  </r>
  <r>
    <x v="183"/>
    <s v="KiO6"/>
    <n v="2011"/>
    <n v="7"/>
    <n v="26"/>
    <d v="2011-07-26T00:00:00"/>
    <n v="207"/>
    <s v="Nein"/>
    <s v="Oulimnius tuberculatus"/>
    <n v="18629"/>
    <n v="10.8"/>
    <n v="0.375"/>
    <n v="4.0500000000000007"/>
  </r>
  <r>
    <x v="109"/>
    <s v="KiW5"/>
    <n v="2013"/>
    <n v="7"/>
    <n v="10"/>
    <d v="2013-07-10T00:00:00"/>
    <n v="191"/>
    <s v="Nein"/>
    <s v="Dugesia lugubris/polychroa"/>
    <n v="9745"/>
    <n v="1.92"/>
    <n v="2.125"/>
    <n v="4.08"/>
  </r>
  <r>
    <x v="16"/>
    <s v="KiW7"/>
    <n v="2011"/>
    <n v="7"/>
    <n v="27"/>
    <d v="2011-07-27T00:00:00"/>
    <n v="208"/>
    <s v="Nein"/>
    <s v="Heptagenia sulphurea"/>
    <n v="5457"/>
    <n v="2.72"/>
    <n v="1.5"/>
    <n v="4.08"/>
  </r>
  <r>
    <x v="43"/>
    <s v="Bieb"/>
    <n v="2013"/>
    <n v="6"/>
    <n v="17"/>
    <d v="2013-06-17T00:00:00"/>
    <n v="168"/>
    <s v="Nein"/>
    <s v="Baetis sp."/>
    <n v="4419"/>
    <n v="4.3636359999999996"/>
    <n v="0.9375"/>
    <n v="4.0909087499999996"/>
  </r>
  <r>
    <x v="43"/>
    <s v="Bieb"/>
    <n v="2013"/>
    <n v="6"/>
    <n v="17"/>
    <d v="2013-06-17T00:00:00"/>
    <n v="168"/>
    <s v="Nein"/>
    <s v="Baetis vernus"/>
    <n v="4427"/>
    <n v="4.3636359999999996"/>
    <n v="0.9375"/>
    <n v="4.0909087499999996"/>
  </r>
  <r>
    <x v="102"/>
    <s v="KiS7"/>
    <n v="2019"/>
    <n v="6"/>
    <n v="13"/>
    <d v="2019-06-13T00:00:00"/>
    <n v="164"/>
    <s v="Nein"/>
    <s v="Rhyacophila nubila"/>
    <n v="6772"/>
    <n v="2.1818179999999998"/>
    <n v="1.875"/>
    <n v="4.0909087499999996"/>
  </r>
  <r>
    <x v="18"/>
    <s v="Bieb"/>
    <n v="2010"/>
    <n v="3"/>
    <n v="16"/>
    <d v="2010-03-16T00:00:00"/>
    <n v="75"/>
    <s v="Ja"/>
    <s v="Siphonoperla sp."/>
    <n v="6867"/>
    <n v="3.908903"/>
    <n v="1.05"/>
    <n v="4.1043481499999999"/>
  </r>
  <r>
    <x v="180"/>
    <s v="KiW6"/>
    <n v="2013"/>
    <n v="7"/>
    <n v="4"/>
    <d v="2013-07-04T00:00:00"/>
    <n v="185"/>
    <s v="Nein"/>
    <s v="Brachycentrus subnubilus"/>
    <n v="4481"/>
    <n v="3.1304349999999999"/>
    <n v="1.3125"/>
    <n v="4.1086959374999994"/>
  </r>
  <r>
    <x v="23"/>
    <s v="Auba"/>
    <n v="2016"/>
    <n v="6"/>
    <n v="21"/>
    <d v="2016-06-21T00:00:00"/>
    <n v="173"/>
    <s v="Nein"/>
    <s v="Psychomyiidae Gen. Sp."/>
    <n v="6663"/>
    <n v="4.8"/>
    <n v="0.85714285700000004"/>
    <n v="4.1142857136000002"/>
  </r>
  <r>
    <x v="240"/>
    <s v="KiW1"/>
    <n v="2017"/>
    <n v="3"/>
    <n v="28"/>
    <d v="2017-03-28T00:00:00"/>
    <n v="87"/>
    <s v="Nein"/>
    <s v="Psychomyiidae Gen. Sp."/>
    <n v="6663"/>
    <n v="4.8"/>
    <n v="0.85714285700000004"/>
    <n v="4.1142857136000002"/>
  </r>
  <r>
    <x v="161"/>
    <s v="KiS6"/>
    <n v="2017"/>
    <n v="6"/>
    <n v="9"/>
    <d v="2017-06-09T00:00:00"/>
    <n v="160"/>
    <s v="Nein"/>
    <s v="Caenis macrura"/>
    <n v="4522"/>
    <n v="6.8571429999999998"/>
    <n v="0.6"/>
    <n v="4.1142857999999993"/>
  </r>
  <r>
    <x v="115"/>
    <s v="Bieb"/>
    <n v="2009"/>
    <n v="4"/>
    <n v="8"/>
    <d v="2009-04-08T00:00:00"/>
    <n v="98"/>
    <s v="Ja"/>
    <s v="Potamophylax sp."/>
    <n v="6527"/>
    <n v="1.959184"/>
    <n v="2.1"/>
    <n v="4.1142864000000001"/>
  </r>
  <r>
    <x v="129"/>
    <s v="Auba"/>
    <n v="2014"/>
    <n v="6"/>
    <n v="17"/>
    <d v="2014-06-17T00:00:00"/>
    <n v="168"/>
    <s v="Nein"/>
    <s v="Pisidium sp."/>
    <n v="6425"/>
    <n v="6"/>
    <n v="0.6875"/>
    <n v="4.125"/>
  </r>
  <r>
    <x v="32"/>
    <s v="KiS6"/>
    <n v="2014"/>
    <n v="6"/>
    <n v="16"/>
    <d v="2014-06-16T00:00:00"/>
    <n v="167"/>
    <s v="Nein"/>
    <s v="Hydropsyche siltalai"/>
    <n v="5604"/>
    <n v="2.5142859999999998"/>
    <n v="1.65"/>
    <n v="4.1485718999999994"/>
  </r>
  <r>
    <x v="116"/>
    <s v="KiO2"/>
    <n v="2015"/>
    <n v="7"/>
    <n v="3"/>
    <d v="2015-07-03T00:00:00"/>
    <n v="184"/>
    <s v="Ja"/>
    <s v="Heptageniidae Gen. sp."/>
    <n v="5458"/>
    <n v="2.8571430000000002"/>
    <n v="1.453125"/>
    <n v="4.1517859218750006"/>
  </r>
  <r>
    <x v="143"/>
    <s v="KiO5"/>
    <n v="2010"/>
    <n v="6"/>
    <n v="25"/>
    <d v="2010-06-25T00:00:00"/>
    <n v="176"/>
    <s v="Nein"/>
    <s v="Heptageniidae Gen. sp."/>
    <n v="5458"/>
    <n v="2.8571430000000002"/>
    <n v="1.453125"/>
    <n v="4.1517859218750006"/>
  </r>
  <r>
    <x v="79"/>
    <s v="Auba"/>
    <n v="2008"/>
    <n v="6"/>
    <n v="23"/>
    <d v="2008-06-23T00:00:00"/>
    <n v="175"/>
    <s v="Ja"/>
    <s v="Limnius perrisi"/>
    <n v="18418"/>
    <n v="6.3296700000000001"/>
    <n v="0.65625"/>
    <n v="4.1538459374999999"/>
  </r>
  <r>
    <x v="165"/>
    <s v="KiW1"/>
    <n v="2014"/>
    <n v="6"/>
    <n v="10"/>
    <d v="2014-06-10T00:00:00"/>
    <n v="161"/>
    <s v="Nein"/>
    <s v="Serratella ignita"/>
    <n v="5131"/>
    <n v="5.538462"/>
    <n v="0.75"/>
    <n v="4.1538465000000002"/>
  </r>
  <r>
    <x v="165"/>
    <s v="KiW1"/>
    <n v="2014"/>
    <n v="6"/>
    <n v="10"/>
    <d v="2014-06-10T00:00:00"/>
    <n v="161"/>
    <s v="Nein"/>
    <s v="Ancylus fluviatilis"/>
    <n v="4310"/>
    <n v="3.6923080000000001"/>
    <n v="1.125"/>
    <n v="4.1538465000000002"/>
  </r>
  <r>
    <x v="206"/>
    <s v="Auba"/>
    <n v="2019"/>
    <n v="4"/>
    <n v="2"/>
    <d v="2019-04-02T00:00:00"/>
    <n v="92"/>
    <s v="Ja"/>
    <s v="Leptophlebiidae gen. Sp."/>
    <n v="7201"/>
    <n v="4.1558440000000001"/>
    <n v="1"/>
    <n v="4.1558440000000001"/>
  </r>
  <r>
    <x v="19"/>
    <s v="KiS6"/>
    <n v="2015"/>
    <n v="6"/>
    <n v="26"/>
    <d v="2015-06-26T00:00:00"/>
    <n v="177"/>
    <s v="Ja"/>
    <s v="Heptageniidae Gen. sp."/>
    <n v="5458"/>
    <n v="2.868347"/>
    <n v="1.453125"/>
    <n v="4.1680667343749995"/>
  </r>
  <r>
    <x v="281"/>
    <s v="Auba"/>
    <n v="2006"/>
    <n v="6"/>
    <n v="15"/>
    <d v="2006-06-15T00:00:00"/>
    <n v="166"/>
    <s v="Nein"/>
    <s v="Heptageniidae Gen. sp."/>
    <n v="5458"/>
    <n v="2.88"/>
    <n v="1.453125"/>
    <n v="4.1849999999999996"/>
  </r>
  <r>
    <x v="20"/>
    <s v="Auba"/>
    <n v="2007"/>
    <n v="3"/>
    <n v="11"/>
    <d v="2007-03-11T00:00:00"/>
    <n v="70"/>
    <s v="Nein"/>
    <s v="Heptageniidae Gen. sp."/>
    <n v="5458"/>
    <n v="2.88"/>
    <n v="1.453125"/>
    <n v="4.1849999999999996"/>
  </r>
  <r>
    <x v="285"/>
    <s v="KiO3"/>
    <n v="2007"/>
    <n v="4"/>
    <n v="12"/>
    <d v="2007-04-12T00:00:00"/>
    <n v="102"/>
    <s v="Nein"/>
    <s v="Heptageniidae Gen. sp."/>
    <n v="5458"/>
    <n v="2.88"/>
    <n v="1.453125"/>
    <n v="4.1849999999999996"/>
  </r>
  <r>
    <x v="4"/>
    <s v="Auba"/>
    <n v="2018"/>
    <n v="6"/>
    <n v="15"/>
    <d v="2018-06-15T00:00:00"/>
    <n v="166"/>
    <s v="Ja"/>
    <s v="Pisidium sp."/>
    <n v="6425"/>
    <n v="6.0952380000000002"/>
    <n v="0.6875"/>
    <n v="4.190476125"/>
  </r>
  <r>
    <x v="82"/>
    <s v="KiO7"/>
    <n v="2015"/>
    <n v="6"/>
    <n v="25"/>
    <d v="2015-06-25T00:00:00"/>
    <n v="176"/>
    <s v="Ja"/>
    <s v="Haliplus sp."/>
    <n v="17901"/>
    <n v="5.0793650000000001"/>
    <n v="0.82499999999999996"/>
    <n v="4.190476125"/>
  </r>
  <r>
    <x v="82"/>
    <s v="KiO7"/>
    <n v="2015"/>
    <n v="6"/>
    <n v="25"/>
    <d v="2015-06-25T00:00:00"/>
    <n v="176"/>
    <s v="Ja"/>
    <s v="Hydropsyche pellucidula-Gr."/>
    <n v="13023"/>
    <n v="2.5396830000000001"/>
    <n v="1.65"/>
    <n v="4.1904769499999999"/>
  </r>
  <r>
    <x v="255"/>
    <s v="Auba"/>
    <n v="2004"/>
    <n v="4"/>
    <n v="6"/>
    <d v="2004-04-06T00:00:00"/>
    <n v="97"/>
    <s v="Nein"/>
    <s v="Ephemerella mucronata"/>
    <n v="5135"/>
    <n v="5.6"/>
    <n v="0.75"/>
    <n v="4.1999999999999993"/>
  </r>
  <r>
    <x v="128"/>
    <s v="Auba"/>
    <n v="2014"/>
    <n v="3"/>
    <n v="11"/>
    <d v="2014-03-11T00:00:00"/>
    <n v="70"/>
    <s v="Nein"/>
    <s v="Ecdyonurus venosus-Gr."/>
    <n v="5059"/>
    <n v="2.8"/>
    <n v="1.5"/>
    <n v="4.1999999999999993"/>
  </r>
  <r>
    <x v="11"/>
    <s v="Bieb"/>
    <n v="2001"/>
    <n v="8"/>
    <n v="30"/>
    <d v="2001-08-30T00:00:00"/>
    <n v="242"/>
    <s v="Nein"/>
    <s v="Centroptilum luteolum"/>
    <n v="8850"/>
    <n v="5.6"/>
    <n v="0.75"/>
    <n v="4.1999999999999993"/>
  </r>
  <r>
    <x v="11"/>
    <s v="Bieb"/>
    <n v="2001"/>
    <n v="8"/>
    <n v="30"/>
    <d v="2001-08-30T00:00:00"/>
    <n v="242"/>
    <s v="Nein"/>
    <s v="Serratella ignita"/>
    <n v="5131"/>
    <n v="5.6"/>
    <n v="0.75"/>
    <n v="4.1999999999999993"/>
  </r>
  <r>
    <x v="92"/>
    <s v="KiO1"/>
    <n v="2016"/>
    <n v="7"/>
    <n v="13"/>
    <d v="2016-07-13T00:00:00"/>
    <n v="195"/>
    <s v="Nein"/>
    <s v="Asellus aquaticus"/>
    <n v="8691"/>
    <n v="2.8"/>
    <n v="1.5"/>
    <n v="4.1999999999999993"/>
  </r>
  <r>
    <x v="274"/>
    <s v="KiO6"/>
    <n v="2017"/>
    <n v="6"/>
    <n v="6"/>
    <d v="2017-06-06T00:00:00"/>
    <n v="157"/>
    <s v="Nein"/>
    <s v="Brychius elevatus"/>
    <n v="17593"/>
    <n v="5.6"/>
    <n v="0.75"/>
    <n v="4.1999999999999993"/>
  </r>
  <r>
    <x v="94"/>
    <s v="KiO7"/>
    <n v="2019"/>
    <n v="6"/>
    <n v="13"/>
    <d v="2019-06-13T00:00:00"/>
    <n v="164"/>
    <s v="Nein"/>
    <s v="Esolus parallelepipedus"/>
    <n v="17820"/>
    <n v="11.2"/>
    <n v="0.375"/>
    <n v="4.1999999999999993"/>
  </r>
  <r>
    <x v="152"/>
    <s v="KiS1"/>
    <n v="2012"/>
    <n v="7"/>
    <n v="3"/>
    <d v="2012-07-03T00:00:00"/>
    <n v="185"/>
    <s v="Nein"/>
    <s v="Corophium robustum"/>
    <n v="20515"/>
    <n v="5.6"/>
    <n v="0.75"/>
    <n v="4.1999999999999993"/>
  </r>
  <r>
    <x v="49"/>
    <s v="KiS7"/>
    <n v="2017"/>
    <n v="6"/>
    <n v="7"/>
    <d v="2017-06-07T00:00:00"/>
    <n v="158"/>
    <s v="Nein"/>
    <s v="Brychius elevatus"/>
    <n v="17593"/>
    <n v="5.6"/>
    <n v="0.75"/>
    <n v="4.1999999999999993"/>
  </r>
  <r>
    <x v="49"/>
    <s v="KiS7"/>
    <n v="2017"/>
    <n v="6"/>
    <n v="7"/>
    <d v="2017-06-07T00:00:00"/>
    <n v="158"/>
    <s v="Nein"/>
    <s v="Habrophlebia lauta"/>
    <n v="5370"/>
    <n v="5.6"/>
    <n v="0.75"/>
    <n v="4.1999999999999993"/>
  </r>
  <r>
    <x v="77"/>
    <s v="KiW2"/>
    <n v="2013"/>
    <n v="7"/>
    <n v="2"/>
    <d v="2013-07-02T00:00:00"/>
    <n v="183"/>
    <s v="Nein"/>
    <s v="Serratella ignita"/>
    <n v="5131"/>
    <n v="5.6"/>
    <n v="0.75"/>
    <n v="4.1999999999999993"/>
  </r>
  <r>
    <x v="196"/>
    <s v="KiW4"/>
    <n v="2014"/>
    <n v="6"/>
    <n v="12"/>
    <d v="2014-06-12T00:00:00"/>
    <n v="163"/>
    <s v="Nein"/>
    <s v="Ephemerellidae Gen. sp."/>
    <n v="8408"/>
    <n v="5.6"/>
    <n v="0.75"/>
    <n v="4.1999999999999993"/>
  </r>
  <r>
    <x v="125"/>
    <s v="Auba"/>
    <n v="2001"/>
    <n v="4"/>
    <n v="23"/>
    <d v="2001-04-23T00:00:00"/>
    <n v="113"/>
    <s v="Nein"/>
    <s v="Psychomyia pusilla"/>
    <n v="6661"/>
    <n v="6.4"/>
    <n v="0.65625"/>
    <n v="4.2"/>
  </r>
  <r>
    <x v="204"/>
    <s v="Auba"/>
    <n v="2003"/>
    <n v="3"/>
    <n v="17"/>
    <d v="2003-03-17T00:00:00"/>
    <n v="76"/>
    <s v="Nein"/>
    <s v="Brachyptera sp."/>
    <n v="4489"/>
    <n v="3.2"/>
    <n v="1.3125"/>
    <n v="4.2"/>
  </r>
  <r>
    <x v="204"/>
    <s v="Auba"/>
    <n v="2003"/>
    <n v="3"/>
    <n v="17"/>
    <d v="2003-03-17T00:00:00"/>
    <n v="76"/>
    <s v="Nein"/>
    <s v="Polycentropus flavomaculatus ssp."/>
    <n v="21659"/>
    <n v="3.2"/>
    <n v="1.3125"/>
    <n v="4.2"/>
  </r>
  <r>
    <x v="9"/>
    <s v="Auba"/>
    <n v="2013"/>
    <n v="3"/>
    <n v="20"/>
    <d v="2013-03-20T00:00:00"/>
    <n v="79"/>
    <s v="Nein"/>
    <s v="Sialis fuliginosa"/>
    <n v="6821"/>
    <n v="2"/>
    <n v="2.1"/>
    <n v="4.2"/>
  </r>
  <r>
    <x v="72"/>
    <s v="Bieb"/>
    <n v="2001"/>
    <n v="4"/>
    <n v="26"/>
    <d v="2001-04-26T00:00:00"/>
    <n v="116"/>
    <s v="Nein"/>
    <s v="Siphonoperla sp."/>
    <n v="6867"/>
    <n v="4"/>
    <n v="1.05"/>
    <n v="4.2"/>
  </r>
  <r>
    <x v="72"/>
    <s v="Bieb"/>
    <n v="2001"/>
    <n v="4"/>
    <n v="26"/>
    <d v="2001-04-26T00:00:00"/>
    <n v="116"/>
    <s v="Nein"/>
    <s v="Perlodes microcephalus"/>
    <n v="6376"/>
    <n v="1.6"/>
    <n v="2.625"/>
    <n v="4.2"/>
  </r>
  <r>
    <x v="11"/>
    <s v="Bieb"/>
    <n v="2001"/>
    <n v="8"/>
    <n v="30"/>
    <d v="2001-08-30T00:00:00"/>
    <n v="242"/>
    <s v="Nein"/>
    <s v="Platambus maculatus"/>
    <n v="18649"/>
    <n v="3.2"/>
    <n v="1.3125"/>
    <n v="4.2"/>
  </r>
  <r>
    <x v="40"/>
    <s v="Bieb"/>
    <n v="2006"/>
    <n v="7"/>
    <n v="13"/>
    <d v="2006-07-13T00:00:00"/>
    <n v="194"/>
    <s v="Nein"/>
    <s v="Lumbriculidae Gen. sp."/>
    <n v="7490"/>
    <n v="1.2"/>
    <n v="3.5"/>
    <n v="4.2"/>
  </r>
  <r>
    <x v="187"/>
    <s v="Bieb"/>
    <n v="2010"/>
    <n v="6"/>
    <n v="29"/>
    <d v="2010-06-29T00:00:00"/>
    <n v="180"/>
    <s v="Nein"/>
    <s v="Isoperla sp."/>
    <n v="5673"/>
    <n v="3.2"/>
    <n v="1.3125"/>
    <n v="4.2"/>
  </r>
  <r>
    <x v="14"/>
    <s v="Bieb"/>
    <n v="2019"/>
    <n v="4"/>
    <n v="2"/>
    <d v="2019-04-02T00:00:00"/>
    <n v="92"/>
    <s v="Nein"/>
    <s v="Micrasema longulum"/>
    <n v="5983"/>
    <n v="6.4"/>
    <n v="0.65625"/>
    <n v="4.2"/>
  </r>
  <r>
    <x v="139"/>
    <s v="KiO3"/>
    <n v="2005"/>
    <n v="3"/>
    <n v="22"/>
    <d v="2005-03-22T00:00:00"/>
    <n v="81"/>
    <s v="Nein"/>
    <s v="Brachycentrus subnubilus"/>
    <n v="4481"/>
    <n v="3.2"/>
    <n v="1.3125"/>
    <n v="4.2"/>
  </r>
  <r>
    <x v="142"/>
    <s v="KiO3"/>
    <n v="2013"/>
    <n v="4"/>
    <n v="25"/>
    <d v="2013-04-25T00:00:00"/>
    <n v="115"/>
    <s v="Nein"/>
    <s v="Psychomyia pusilla"/>
    <n v="6661"/>
    <n v="6.4"/>
    <n v="0.65625"/>
    <n v="4.2"/>
  </r>
  <r>
    <x v="265"/>
    <s v="KiO4"/>
    <n v="2010"/>
    <n v="6"/>
    <n v="29"/>
    <d v="2010-06-29T00:00:00"/>
    <n v="180"/>
    <s v="Nein"/>
    <s v="Radix sp."/>
    <n v="6673"/>
    <n v="1.6"/>
    <n v="2.625"/>
    <n v="4.2"/>
  </r>
  <r>
    <x v="54"/>
    <s v="KiO6"/>
    <n v="2012"/>
    <n v="7"/>
    <n v="9"/>
    <d v="2012-07-09T00:00:00"/>
    <n v="191"/>
    <s v="Nein"/>
    <s v="Limnius sp."/>
    <n v="18419"/>
    <n v="6.4"/>
    <n v="0.65625"/>
    <n v="4.2"/>
  </r>
  <r>
    <x v="94"/>
    <s v="KiO7"/>
    <n v="2019"/>
    <n v="6"/>
    <n v="13"/>
    <d v="2019-06-13T00:00:00"/>
    <n v="164"/>
    <s v="Nein"/>
    <s v="Radix balthica"/>
    <n v="16959"/>
    <n v="1.6"/>
    <n v="2.625"/>
    <n v="4.2"/>
  </r>
  <r>
    <x v="152"/>
    <s v="KiS1"/>
    <n v="2012"/>
    <n v="7"/>
    <n v="3"/>
    <d v="2012-07-03T00:00:00"/>
    <n v="185"/>
    <s v="Nein"/>
    <s v="Corbicula fluminea"/>
    <n v="11176"/>
    <n v="0.8"/>
    <n v="5.25"/>
    <n v="4.2"/>
  </r>
  <r>
    <x v="75"/>
    <s v="KiS1"/>
    <n v="2013"/>
    <n v="7"/>
    <n v="1"/>
    <d v="2013-07-01T00:00:00"/>
    <n v="182"/>
    <s v="Nein"/>
    <s v="Corbicula fluminea"/>
    <n v="11176"/>
    <n v="0.8"/>
    <n v="5.25"/>
    <n v="4.2"/>
  </r>
  <r>
    <x v="51"/>
    <s v="KiS2"/>
    <n v="2014"/>
    <n v="6"/>
    <n v="10"/>
    <d v="2014-06-10T00:00:00"/>
    <n v="161"/>
    <s v="Nein"/>
    <s v="Corbicula fluminea"/>
    <n v="11176"/>
    <n v="0.8"/>
    <n v="5.25"/>
    <n v="4.2"/>
  </r>
  <r>
    <x v="154"/>
    <s v="KiS3"/>
    <n v="2013"/>
    <n v="7"/>
    <n v="2"/>
    <d v="2013-07-02T00:00:00"/>
    <n v="183"/>
    <s v="Nein"/>
    <s v="Brachycentrus subnubilus"/>
    <n v="4481"/>
    <n v="3.2"/>
    <n v="1.3125"/>
    <n v="4.2"/>
  </r>
  <r>
    <x v="101"/>
    <s v="KiS7"/>
    <n v="2012"/>
    <n v="7"/>
    <n v="9"/>
    <d v="2012-07-09T00:00:00"/>
    <n v="191"/>
    <s v="Nein"/>
    <s v="Radix balthica"/>
    <n v="16959"/>
    <n v="1.6"/>
    <n v="2.625"/>
    <n v="4.2"/>
  </r>
  <r>
    <x v="241"/>
    <s v="KiW2"/>
    <n v="2015"/>
    <n v="7"/>
    <n v="2"/>
    <d v="2015-07-02T00:00:00"/>
    <n v="183"/>
    <s v="Nein"/>
    <s v="Corbicula fluminea"/>
    <n v="11176"/>
    <n v="0.8"/>
    <n v="5.25"/>
    <n v="4.2"/>
  </r>
  <r>
    <x v="222"/>
    <s v="KiW3"/>
    <n v="2014"/>
    <n v="6"/>
    <n v="11"/>
    <d v="2014-06-11T00:00:00"/>
    <n v="162"/>
    <s v="Nein"/>
    <s v="Brachycentrus subnubilus"/>
    <n v="4481"/>
    <n v="3.2"/>
    <n v="1.3125"/>
    <n v="4.2"/>
  </r>
  <r>
    <x v="278"/>
    <s v="KiW4"/>
    <n v="2019"/>
    <n v="6"/>
    <n v="18"/>
    <d v="2019-06-18T00:00:00"/>
    <n v="169"/>
    <s v="Nein"/>
    <s v="Corbicula fluminea"/>
    <n v="11176"/>
    <n v="0.8"/>
    <n v="5.25"/>
    <n v="4.2"/>
  </r>
  <r>
    <x v="71"/>
    <s v="KiO3"/>
    <n v="2015"/>
    <n v="3"/>
    <n v="17"/>
    <d v="2015-03-17T00:00:00"/>
    <n v="76"/>
    <s v="Nein"/>
    <s v="Erpobdella nigricollis"/>
    <n v="5158"/>
    <n v="1.4117649999999999"/>
    <n v="3"/>
    <n v="4.2352949999999998"/>
  </r>
  <r>
    <x v="198"/>
    <s v="KiW7"/>
    <n v="2015"/>
    <n v="6"/>
    <n v="26"/>
    <d v="2015-06-26T00:00:00"/>
    <n v="177"/>
    <s v="Nein"/>
    <s v="Atherix ibis"/>
    <n v="4363"/>
    <n v="1.4117649999999999"/>
    <n v="3"/>
    <n v="4.2352949999999998"/>
  </r>
  <r>
    <x v="198"/>
    <s v="KiW7"/>
    <n v="2015"/>
    <n v="6"/>
    <n v="26"/>
    <d v="2015-06-26T00:00:00"/>
    <n v="177"/>
    <s v="Nein"/>
    <s v="Erpobdella octoculata"/>
    <n v="5159"/>
    <n v="1.4117649999999999"/>
    <n v="3"/>
    <n v="4.2352949999999998"/>
  </r>
  <r>
    <x v="198"/>
    <s v="KiW7"/>
    <n v="2015"/>
    <n v="6"/>
    <n v="26"/>
    <d v="2015-06-26T00:00:00"/>
    <n v="177"/>
    <s v="Nein"/>
    <s v="Halesus digitatus/radiatus/tesselatus"/>
    <n v="13125"/>
    <n v="1.4117649999999999"/>
    <n v="3"/>
    <n v="4.2352949999999998"/>
  </r>
  <r>
    <x v="114"/>
    <s v="Bieb"/>
    <n v="2008"/>
    <n v="4"/>
    <n v="24"/>
    <d v="2008-04-24T00:00:00"/>
    <n v="115"/>
    <s v="Ja"/>
    <s v="Brachyptera sp."/>
    <n v="4489"/>
    <n v="3.2380949999999999"/>
    <n v="1.3125"/>
    <n v="4.2499996874999999"/>
  </r>
  <r>
    <x v="0"/>
    <s v="Auba"/>
    <n v="2017"/>
    <n v="3"/>
    <n v="16"/>
    <d v="2017-03-16T00:00:00"/>
    <n v="75"/>
    <s v="Ja"/>
    <s v="Baetis niger"/>
    <n v="4410"/>
    <n v="4.536797"/>
    <n v="0.9375"/>
    <n v="4.2532471874999995"/>
  </r>
  <r>
    <x v="203"/>
    <s v="Auba"/>
    <n v="2012"/>
    <n v="3"/>
    <n v="19"/>
    <d v="2012-03-19T00:00:00"/>
    <n v="79"/>
    <s v="Nein"/>
    <s v="Silo pallipes"/>
    <n v="6834"/>
    <n v="4.5473679999999996"/>
    <n v="0.9375"/>
    <n v="4.2631574999999993"/>
  </r>
  <r>
    <x v="78"/>
    <s v="Bieb"/>
    <n v="2011"/>
    <n v="7"/>
    <n v="25"/>
    <d v="2011-07-25T00:00:00"/>
    <n v="206"/>
    <s v="Nein"/>
    <s v="Baetis sp."/>
    <n v="4419"/>
    <n v="4.5473679999999996"/>
    <n v="0.9375"/>
    <n v="4.2631574999999993"/>
  </r>
  <r>
    <x v="231"/>
    <s v="KiW1"/>
    <n v="2010"/>
    <n v="4"/>
    <n v="26"/>
    <d v="2010-04-26T00:00:00"/>
    <n v="116"/>
    <s v="Nein"/>
    <s v="Baetis rhodani"/>
    <n v="4415"/>
    <n v="4.5473679999999996"/>
    <n v="0.9375"/>
    <n v="4.2631574999999993"/>
  </r>
  <r>
    <x v="0"/>
    <s v="Auba"/>
    <n v="2017"/>
    <n v="3"/>
    <n v="16"/>
    <d v="2017-03-16T00:00:00"/>
    <n v="75"/>
    <s v="Ja"/>
    <s v="Leptoceridae Gen. sp."/>
    <n v="5726"/>
    <n v="4.1558440000000001"/>
    <n v="1.026923077"/>
    <n v="4.2677321080119883"/>
  </r>
  <r>
    <x v="43"/>
    <s v="Bieb"/>
    <n v="2013"/>
    <n v="6"/>
    <n v="17"/>
    <d v="2013-06-17T00:00:00"/>
    <n v="168"/>
    <s v="Nein"/>
    <s v="Limnephilidae Gen. sp."/>
    <n v="5809"/>
    <n v="2.1818179999999998"/>
    <n v="1.9583333329999999"/>
    <n v="4.2727269159393932"/>
  </r>
  <r>
    <x v="287"/>
    <s v="KiW4"/>
    <n v="2015"/>
    <n v="7"/>
    <n v="1"/>
    <d v="2015-07-01T00:00:00"/>
    <n v="182"/>
    <s v="Nein"/>
    <s v="Athripsodes cinereus"/>
    <n v="4369"/>
    <n v="3.8"/>
    <n v="1.125"/>
    <n v="4.2749999999999995"/>
  </r>
  <r>
    <x v="182"/>
    <s v="KiW1"/>
    <n v="2006"/>
    <n v="7"/>
    <n v="13"/>
    <d v="2006-07-13T00:00:00"/>
    <n v="194"/>
    <s v="Nein"/>
    <s v="Heptagenia flava"/>
    <n v="5450"/>
    <n v="2.8521740000000002"/>
    <n v="1.5"/>
    <n v="4.2782610000000005"/>
  </r>
  <r>
    <x v="81"/>
    <s v="KiO3"/>
    <n v="2014"/>
    <n v="3"/>
    <n v="10"/>
    <d v="2014-03-10T00:00:00"/>
    <n v="69"/>
    <s v="Ja"/>
    <s v="Rhyacophila nubila"/>
    <n v="6772"/>
    <n v="2.285714"/>
    <n v="1.875"/>
    <n v="4.2857137500000002"/>
  </r>
  <r>
    <x v="124"/>
    <s v="KiO3"/>
    <n v="2017"/>
    <n v="3"/>
    <n v="28"/>
    <d v="2017-03-28T00:00:00"/>
    <n v="87"/>
    <s v="Nein"/>
    <s v="Rhyacophila nubila"/>
    <n v="6772"/>
    <n v="2.285714"/>
    <n v="1.875"/>
    <n v="4.2857137500000002"/>
  </r>
  <r>
    <x v="116"/>
    <s v="KiO2"/>
    <n v="2015"/>
    <n v="7"/>
    <n v="3"/>
    <d v="2015-07-03T00:00:00"/>
    <n v="184"/>
    <s v="Ja"/>
    <s v="Heptagenia sp."/>
    <n v="5456"/>
    <n v="2.8571430000000002"/>
    <n v="1.5"/>
    <n v="4.2857145000000001"/>
  </r>
  <r>
    <x v="185"/>
    <s v="Auba"/>
    <n v="2012"/>
    <n v="6"/>
    <n v="21"/>
    <d v="2012-06-21T00:00:00"/>
    <n v="173"/>
    <s v="Ja"/>
    <s v="Baetis sp."/>
    <n v="4419"/>
    <n v="4.5714290000000002"/>
    <n v="0.9375"/>
    <n v="4.2857146875000005"/>
  </r>
  <r>
    <x v="4"/>
    <s v="Auba"/>
    <n v="2018"/>
    <n v="6"/>
    <n v="15"/>
    <d v="2018-06-15T00:00:00"/>
    <n v="166"/>
    <s v="Ja"/>
    <s v="Baetis alpinus/lutheri/melanonyx/vardarensis"/>
    <n v="16946"/>
    <n v="4.5714290000000002"/>
    <n v="0.9375"/>
    <n v="4.2857146875000005"/>
  </r>
  <r>
    <x v="4"/>
    <s v="Auba"/>
    <n v="2018"/>
    <n v="6"/>
    <n v="15"/>
    <d v="2018-06-15T00:00:00"/>
    <n v="166"/>
    <s v="Ja"/>
    <s v="Baetis vernus"/>
    <n v="4427"/>
    <n v="4.5714290000000002"/>
    <n v="0.9375"/>
    <n v="4.2857146875000005"/>
  </r>
  <r>
    <x v="80"/>
    <s v="KiO2"/>
    <n v="2017"/>
    <n v="6"/>
    <n v="2"/>
    <d v="2017-06-02T00:00:00"/>
    <n v="153"/>
    <s v="Ja"/>
    <s v="Bithynia tentaculata"/>
    <n v="4462"/>
    <n v="4.5714290000000002"/>
    <n v="0.9375"/>
    <n v="4.2857146875000005"/>
  </r>
  <r>
    <x v="80"/>
    <s v="KiO2"/>
    <n v="2017"/>
    <n v="6"/>
    <n v="2"/>
    <d v="2017-06-02T00:00:00"/>
    <n v="153"/>
    <s v="Ja"/>
    <s v="Orectochilus villosus"/>
    <n v="18613"/>
    <n v="4.5714290000000002"/>
    <n v="0.9375"/>
    <n v="4.2857146875000005"/>
  </r>
  <r>
    <x v="55"/>
    <s v="KiO3"/>
    <n v="2008"/>
    <n v="6"/>
    <n v="11"/>
    <d v="2008-06-11T00:00:00"/>
    <n v="163"/>
    <s v="Ja"/>
    <s v="Baetidae Gen. sp."/>
    <n v="4380"/>
    <n v="4.5714290000000002"/>
    <n v="0.9375"/>
    <n v="4.2857146875000005"/>
  </r>
  <r>
    <x v="53"/>
    <s v="KiO3"/>
    <n v="2017"/>
    <n v="6"/>
    <n v="2"/>
    <d v="2017-06-02T00:00:00"/>
    <n v="153"/>
    <s v="Ja"/>
    <s v="Lepidostoma hirtum"/>
    <n v="5723"/>
    <n v="4.5714290000000002"/>
    <n v="0.9375"/>
    <n v="4.2857146875000005"/>
  </r>
  <r>
    <x v="53"/>
    <s v="KiO3"/>
    <n v="2017"/>
    <n v="6"/>
    <n v="2"/>
    <d v="2017-06-02T00:00:00"/>
    <n v="153"/>
    <s v="Ja"/>
    <s v="Leuctra sp."/>
    <n v="5790"/>
    <n v="4.5714290000000002"/>
    <n v="0.9375"/>
    <n v="4.2857146875000005"/>
  </r>
  <r>
    <x v="266"/>
    <s v="KiO5"/>
    <n v="2015"/>
    <n v="6"/>
    <n v="30"/>
    <d v="2015-06-30T00:00:00"/>
    <n v="181"/>
    <s v="Ja"/>
    <s v="Lype reducta"/>
    <n v="5921"/>
    <n v="4.5714290000000002"/>
    <n v="0.9375"/>
    <n v="4.2857146875000005"/>
  </r>
  <r>
    <x v="266"/>
    <s v="KiO5"/>
    <n v="2015"/>
    <n v="6"/>
    <n v="30"/>
    <d v="2015-06-30T00:00:00"/>
    <n v="181"/>
    <s v="Ja"/>
    <s v="Mystacides azurea"/>
    <n v="6062"/>
    <n v="4.5714290000000002"/>
    <n v="0.9375"/>
    <n v="4.2857146875000005"/>
  </r>
  <r>
    <x v="56"/>
    <s v="KiO6"/>
    <n v="2015"/>
    <n v="6"/>
    <n v="25"/>
    <d v="2015-06-25T00:00:00"/>
    <n v="176"/>
    <s v="Ja"/>
    <s v="Cyrnus trimaculatus"/>
    <n v="4877"/>
    <n v="4.5714290000000002"/>
    <n v="0.9375"/>
    <n v="4.2857146875000005"/>
  </r>
  <r>
    <x v="56"/>
    <s v="KiO6"/>
    <n v="2015"/>
    <n v="6"/>
    <n v="25"/>
    <d v="2015-06-25T00:00:00"/>
    <n v="176"/>
    <s v="Ja"/>
    <s v="Lype sp."/>
    <n v="8847"/>
    <n v="4.5714290000000002"/>
    <n v="0.9375"/>
    <n v="4.2857146875000005"/>
  </r>
  <r>
    <x v="56"/>
    <s v="KiO6"/>
    <n v="2015"/>
    <n v="6"/>
    <n v="25"/>
    <d v="2015-06-25T00:00:00"/>
    <n v="176"/>
    <s v="Ja"/>
    <s v="Mystacides longicornis/nigra"/>
    <n v="13048"/>
    <n v="4.5714290000000002"/>
    <n v="0.9375"/>
    <n v="4.2857146875000005"/>
  </r>
  <r>
    <x v="56"/>
    <s v="KiO6"/>
    <n v="2015"/>
    <n v="6"/>
    <n v="25"/>
    <d v="2015-06-25T00:00:00"/>
    <n v="176"/>
    <s v="Ja"/>
    <s v="Protonemura sp."/>
    <n v="6616"/>
    <n v="4.5714290000000002"/>
    <n v="0.9375"/>
    <n v="4.2857146875000005"/>
  </r>
  <r>
    <x v="119"/>
    <s v="KiS7"/>
    <n v="2015"/>
    <n v="6"/>
    <n v="25"/>
    <d v="2015-06-25T00:00:00"/>
    <n v="176"/>
    <s v="Ja"/>
    <s v="Baetis lutheri"/>
    <n v="4406"/>
    <n v="4.5714290000000002"/>
    <n v="0.9375"/>
    <n v="4.2857146875000005"/>
  </r>
  <r>
    <x v="119"/>
    <s v="KiS7"/>
    <n v="2015"/>
    <n v="6"/>
    <n v="25"/>
    <d v="2015-06-25T00:00:00"/>
    <n v="176"/>
    <s v="Ja"/>
    <s v="Lepidostoma basale"/>
    <n v="5713"/>
    <n v="4.5714290000000002"/>
    <n v="0.9375"/>
    <n v="4.2857146875000005"/>
  </r>
  <r>
    <x v="120"/>
    <s v="KiW3"/>
    <n v="2015"/>
    <n v="6"/>
    <n v="17"/>
    <d v="2015-06-17T00:00:00"/>
    <n v="168"/>
    <s v="Ja"/>
    <s v="Baetis rhodani"/>
    <n v="4415"/>
    <n v="4.5714290000000002"/>
    <n v="0.9375"/>
    <n v="4.2857146875000005"/>
  </r>
  <r>
    <x v="120"/>
    <s v="KiW3"/>
    <n v="2015"/>
    <n v="6"/>
    <n v="17"/>
    <d v="2015-06-17T00:00:00"/>
    <n v="168"/>
    <s v="Ja"/>
    <s v="Cyrnus trimaculatus"/>
    <n v="4877"/>
    <n v="4.5714290000000002"/>
    <n v="0.9375"/>
    <n v="4.2857146875000005"/>
  </r>
  <r>
    <x v="120"/>
    <s v="KiW3"/>
    <n v="2015"/>
    <n v="6"/>
    <n v="17"/>
    <d v="2015-06-17T00:00:00"/>
    <n v="168"/>
    <s v="Ja"/>
    <s v="Mystacides longicornis/nigra"/>
    <n v="13048"/>
    <n v="4.5714290000000002"/>
    <n v="0.9375"/>
    <n v="4.2857146875000005"/>
  </r>
  <r>
    <x v="121"/>
    <s v="KiW4"/>
    <n v="2017"/>
    <n v="6"/>
    <n v="2"/>
    <d v="2017-06-02T00:00:00"/>
    <n v="153"/>
    <s v="Ja"/>
    <s v="Baetis vernus"/>
    <n v="4427"/>
    <n v="4.5714290000000002"/>
    <n v="0.9375"/>
    <n v="4.2857146875000005"/>
  </r>
  <r>
    <x v="121"/>
    <s v="KiW4"/>
    <n v="2017"/>
    <n v="6"/>
    <n v="2"/>
    <d v="2017-06-02T00:00:00"/>
    <n v="153"/>
    <s v="Ja"/>
    <s v="Lepidostoma basale"/>
    <n v="5713"/>
    <n v="4.5714290000000002"/>
    <n v="0.9375"/>
    <n v="4.2857146875000005"/>
  </r>
  <r>
    <x v="5"/>
    <s v="KiW5"/>
    <n v="2018"/>
    <n v="6"/>
    <n v="11"/>
    <d v="2018-06-11T00:00:00"/>
    <n v="162"/>
    <s v="Ja"/>
    <s v="Oecetis ochracea"/>
    <n v="6173"/>
    <n v="4.5714290000000002"/>
    <n v="0.9375"/>
    <n v="4.2857146875000005"/>
  </r>
  <r>
    <x v="232"/>
    <s v="KiW6"/>
    <n v="2017"/>
    <n v="6"/>
    <n v="9"/>
    <d v="2017-06-09T00:00:00"/>
    <n v="160"/>
    <s v="Ja"/>
    <s v="Helobdella stagnalis"/>
    <n v="5413"/>
    <n v="4.5714290000000002"/>
    <n v="0.9375"/>
    <n v="4.2857146875000005"/>
  </r>
  <r>
    <x v="113"/>
    <s v="KiW7"/>
    <n v="2017"/>
    <n v="6"/>
    <n v="9"/>
    <d v="2017-06-09T00:00:00"/>
    <n v="160"/>
    <s v="Ja"/>
    <s v="Baetis rhodani"/>
    <n v="4415"/>
    <n v="4.5714290000000002"/>
    <n v="0.9375"/>
    <n v="4.2857146875000005"/>
  </r>
  <r>
    <x v="104"/>
    <s v="KiW7"/>
    <n v="2014"/>
    <n v="6"/>
    <n v="16"/>
    <d v="2014-06-16T00:00:00"/>
    <n v="167"/>
    <s v="Nein"/>
    <s v="Limnius volckmari"/>
    <n v="18421"/>
    <n v="6.5454549999999996"/>
    <n v="0.65625"/>
    <n v="4.29545484375"/>
  </r>
  <r>
    <x v="281"/>
    <s v="Auba"/>
    <n v="2006"/>
    <n v="6"/>
    <n v="15"/>
    <d v="2006-06-15T00:00:00"/>
    <n v="166"/>
    <s v="Nein"/>
    <s v="Ecdyonurus venosus-Gr."/>
    <n v="5059"/>
    <n v="2.88"/>
    <n v="1.5"/>
    <n v="4.32"/>
  </r>
  <r>
    <x v="137"/>
    <s v="KiO2"/>
    <n v="2012"/>
    <n v="7"/>
    <n v="4"/>
    <d v="2012-07-04T00:00:00"/>
    <n v="186"/>
    <s v="Nein"/>
    <s v="Ancylus fluviatilis"/>
    <n v="4310"/>
    <n v="3.84"/>
    <n v="1.125"/>
    <n v="4.32"/>
  </r>
  <r>
    <x v="285"/>
    <s v="KiO3"/>
    <n v="2007"/>
    <n v="4"/>
    <n v="12"/>
    <d v="2007-04-12T00:00:00"/>
    <n v="102"/>
    <s v="Nein"/>
    <s v="Epeorus assimilis"/>
    <n v="12550"/>
    <n v="2.88"/>
    <n v="1.5"/>
    <n v="4.32"/>
  </r>
  <r>
    <x v="285"/>
    <s v="KiO3"/>
    <n v="2007"/>
    <n v="4"/>
    <n v="12"/>
    <d v="2007-04-12T00:00:00"/>
    <n v="102"/>
    <s v="Nein"/>
    <s v="Goera pilosa"/>
    <n v="5329"/>
    <n v="2.88"/>
    <n v="1.5"/>
    <n v="4.32"/>
  </r>
  <r>
    <x v="277"/>
    <s v="KiS3"/>
    <n v="2010"/>
    <n v="6"/>
    <n v="24"/>
    <d v="2010-06-24T00:00:00"/>
    <n v="175"/>
    <s v="Nein"/>
    <s v="Serratella ignita"/>
    <n v="5131"/>
    <n v="5.76"/>
    <n v="0.75"/>
    <n v="4.32"/>
  </r>
  <r>
    <x v="227"/>
    <s v="KiS4"/>
    <n v="2010"/>
    <n v="6"/>
    <n v="23"/>
    <d v="2010-06-23T00:00:00"/>
    <n v="174"/>
    <s v="Nein"/>
    <s v="Heptagenia sp."/>
    <n v="5456"/>
    <n v="2.88"/>
    <n v="1.5"/>
    <n v="4.32"/>
  </r>
  <r>
    <x v="227"/>
    <s v="KiS4"/>
    <n v="2010"/>
    <n v="6"/>
    <n v="23"/>
    <d v="2010-06-23T00:00:00"/>
    <n v="174"/>
    <s v="Nein"/>
    <s v="Ephemera danica"/>
    <n v="5124"/>
    <n v="1.44"/>
    <n v="3"/>
    <n v="4.32"/>
  </r>
  <r>
    <x v="239"/>
    <s v="KiW1"/>
    <n v="2010"/>
    <n v="6"/>
    <n v="25"/>
    <d v="2010-06-25T00:00:00"/>
    <n v="176"/>
    <s v="Nein"/>
    <s v="Gammarus roeselii"/>
    <n v="5292"/>
    <n v="1.92"/>
    <n v="2.25"/>
    <n v="4.32"/>
  </r>
  <r>
    <x v="58"/>
    <s v="KiW1"/>
    <n v="2011"/>
    <n v="4"/>
    <n v="20"/>
    <d v="2011-04-20T00:00:00"/>
    <n v="110"/>
    <s v="Nein"/>
    <s v="Gammarus roeselii"/>
    <n v="5292"/>
    <n v="1.92"/>
    <n v="2.25"/>
    <n v="4.32"/>
  </r>
  <r>
    <x v="207"/>
    <s v="KiW4"/>
    <n v="2013"/>
    <n v="7"/>
    <n v="8"/>
    <d v="2013-07-08T00:00:00"/>
    <n v="189"/>
    <s v="Nein"/>
    <s v="Athripsodes bilineatus ssp."/>
    <n v="21232"/>
    <n v="3.84"/>
    <n v="1.125"/>
    <n v="4.32"/>
  </r>
  <r>
    <x v="109"/>
    <s v="KiW5"/>
    <n v="2013"/>
    <n v="7"/>
    <n v="10"/>
    <d v="2013-07-10T00:00:00"/>
    <n v="191"/>
    <s v="Nein"/>
    <s v="Ancylus fluviatilis"/>
    <n v="4310"/>
    <n v="3.84"/>
    <n v="1.125"/>
    <n v="4.32"/>
  </r>
  <r>
    <x v="16"/>
    <s v="KiW7"/>
    <n v="2011"/>
    <n v="7"/>
    <n v="27"/>
    <d v="2011-07-27T00:00:00"/>
    <n v="208"/>
    <s v="Nein"/>
    <s v="Ancylus fluviatilis"/>
    <n v="4310"/>
    <n v="3.84"/>
    <n v="1.125"/>
    <n v="4.32"/>
  </r>
  <r>
    <x v="264"/>
    <s v="KiS3"/>
    <n v="2012"/>
    <n v="7"/>
    <n v="12"/>
    <d v="2012-07-12T00:00:00"/>
    <n v="194"/>
    <s v="Nein"/>
    <s v="Sialis sp."/>
    <n v="6823"/>
    <n v="2.0571429999999999"/>
    <n v="2.1"/>
    <n v="4.3200003000000002"/>
  </r>
  <r>
    <x v="253"/>
    <s v="KiO3"/>
    <n v="2008"/>
    <n v="4"/>
    <n v="28"/>
    <d v="2008-04-28T00:00:00"/>
    <n v="119"/>
    <s v="Ja"/>
    <s v="Ephemera danica"/>
    <n v="5124"/>
    <n v="1.4436089999999999"/>
    <n v="3"/>
    <n v="4.3308269999999993"/>
  </r>
  <r>
    <x v="253"/>
    <s v="KiO3"/>
    <n v="2008"/>
    <n v="4"/>
    <n v="28"/>
    <d v="2008-04-28T00:00:00"/>
    <n v="119"/>
    <s v="Ja"/>
    <s v="Erpobdella sp."/>
    <n v="5160"/>
    <n v="1.4436089999999999"/>
    <n v="3"/>
    <n v="4.3308269999999993"/>
  </r>
  <r>
    <x v="0"/>
    <s v="Auba"/>
    <n v="2017"/>
    <n v="3"/>
    <n v="16"/>
    <d v="2017-03-16T00:00:00"/>
    <n v="75"/>
    <s v="Ja"/>
    <s v="Siphonoperla sp."/>
    <n v="6867"/>
    <n v="4.1558440000000001"/>
    <n v="1.05"/>
    <n v="4.3636362000000002"/>
  </r>
  <r>
    <x v="57"/>
    <s v="KiS7"/>
    <n v="2016"/>
    <n v="6"/>
    <n v="30"/>
    <d v="2016-06-30T00:00:00"/>
    <n v="182"/>
    <s v="Ja"/>
    <s v="Chaetopteryx villosa ssp."/>
    <n v="21248"/>
    <n v="2.077922"/>
    <n v="2.1"/>
    <n v="4.3636362000000002"/>
  </r>
  <r>
    <x v="180"/>
    <s v="KiW6"/>
    <n v="2013"/>
    <n v="7"/>
    <n v="4"/>
    <d v="2013-07-04T00:00:00"/>
    <n v="185"/>
    <s v="Nein"/>
    <s v="Potamopyrgus antipodarum"/>
    <n v="8251"/>
    <n v="8.3478259999999995"/>
    <n v="0.52500000000000002"/>
    <n v="4.3826086499999999"/>
  </r>
  <r>
    <x v="115"/>
    <s v="Bieb"/>
    <n v="2009"/>
    <n v="4"/>
    <n v="8"/>
    <d v="2009-04-08T00:00:00"/>
    <n v="98"/>
    <s v="Ja"/>
    <s v="Eloeophila sp."/>
    <n v="9654"/>
    <n v="4.6802720000000004"/>
    <n v="0.9375"/>
    <n v="4.3877550000000003"/>
  </r>
  <r>
    <x v="38"/>
    <s v="Auba"/>
    <n v="2008"/>
    <n v="4"/>
    <n v="23"/>
    <d v="2008-04-23T00:00:00"/>
    <n v="114"/>
    <s v="Ja"/>
    <s v="Cordulegaster boltonii"/>
    <n v="4740"/>
    <n v="0.91428600000000004"/>
    <n v="4.8"/>
    <n v="4.3885728000000004"/>
  </r>
  <r>
    <x v="94"/>
    <s v="KiO7"/>
    <n v="2019"/>
    <n v="6"/>
    <n v="13"/>
    <d v="2019-06-13T00:00:00"/>
    <n v="164"/>
    <s v="Nein"/>
    <s v="Pisidium sp."/>
    <n v="6425"/>
    <n v="6.4"/>
    <n v="0.6875"/>
    <n v="4.4000000000000004"/>
  </r>
  <r>
    <x v="167"/>
    <s v="KiW1"/>
    <n v="2016"/>
    <n v="4"/>
    <n v="25"/>
    <d v="2016-04-25T00:00:00"/>
    <n v="116"/>
    <s v="Nein"/>
    <s v="Pisidium sp."/>
    <n v="6425"/>
    <n v="6.4"/>
    <n v="0.6875"/>
    <n v="4.4000000000000004"/>
  </r>
  <r>
    <x v="203"/>
    <s v="Auba"/>
    <n v="2012"/>
    <n v="3"/>
    <n v="19"/>
    <d v="2012-03-19T00:00:00"/>
    <n v="79"/>
    <s v="Nein"/>
    <s v="Heptageniidae Gen. sp."/>
    <n v="5458"/>
    <n v="3.0315789999999998"/>
    <n v="1.453125"/>
    <n v="4.405263234375"/>
  </r>
  <r>
    <x v="17"/>
    <s v="Auba"/>
    <n v="2009"/>
    <n v="4"/>
    <n v="8"/>
    <d v="2009-04-08T00:00:00"/>
    <n v="98"/>
    <s v="Ja"/>
    <s v="Heptageniidae Gen. sp."/>
    <n v="5458"/>
    <n v="3.0476190000000001"/>
    <n v="1.453125"/>
    <n v="4.4285713593749998"/>
  </r>
  <r>
    <x v="113"/>
    <s v="KiW7"/>
    <n v="2017"/>
    <n v="6"/>
    <n v="9"/>
    <d v="2017-06-09T00:00:00"/>
    <n v="160"/>
    <s v="Ja"/>
    <s v="Heptageniidae Gen. sp."/>
    <n v="5458"/>
    <n v="3.0476190000000001"/>
    <n v="1.453125"/>
    <n v="4.4285713593749998"/>
  </r>
  <r>
    <x v="221"/>
    <s v="KiW3"/>
    <n v="2010"/>
    <n v="6"/>
    <n v="28"/>
    <d v="2010-06-28T00:00:00"/>
    <n v="179"/>
    <s v="Nein"/>
    <s v="Asellus aquaticus"/>
    <n v="8691"/>
    <n v="2.9793099999999999"/>
    <n v="1.5"/>
    <n v="4.4689649999999999"/>
  </r>
  <r>
    <x v="18"/>
    <s v="Bieb"/>
    <n v="2010"/>
    <n v="3"/>
    <n v="16"/>
    <d v="2010-03-16T00:00:00"/>
    <n v="75"/>
    <s v="Ja"/>
    <s v="Baetis sp."/>
    <n v="4419"/>
    <n v="4.7701859999999998"/>
    <n v="0.9375"/>
    <n v="4.4720493750000001"/>
  </r>
  <r>
    <x v="58"/>
    <s v="KiW1"/>
    <n v="2011"/>
    <n v="4"/>
    <n v="20"/>
    <d v="2011-04-20T00:00:00"/>
    <n v="110"/>
    <s v="Nein"/>
    <s v="Hydropsyche siltalai"/>
    <n v="5604"/>
    <n v="2.72"/>
    <n v="1.65"/>
    <n v="4.4880000000000004"/>
  </r>
  <r>
    <x v="58"/>
    <s v="KiW1"/>
    <n v="2011"/>
    <n v="4"/>
    <n v="20"/>
    <d v="2011-04-20T00:00:00"/>
    <n v="110"/>
    <s v="Nein"/>
    <s v="Hydropsyche sp."/>
    <n v="5605"/>
    <n v="2.72"/>
    <n v="1.65"/>
    <n v="4.4880000000000004"/>
  </r>
  <r>
    <x v="225"/>
    <s v="Bieb"/>
    <n v="2015"/>
    <n v="3"/>
    <n v="25"/>
    <d v="2015-03-25T00:00:00"/>
    <n v="84"/>
    <s v="Nein"/>
    <s v="Brachyptera risi"/>
    <n v="4487"/>
    <n v="3.4285709999999998"/>
    <n v="1.3125"/>
    <n v="4.4999994374999996"/>
  </r>
  <r>
    <x v="135"/>
    <s v="Bieb"/>
    <n v="2017"/>
    <n v="6"/>
    <n v="12"/>
    <d v="2017-06-12T00:00:00"/>
    <n v="163"/>
    <s v="Nein"/>
    <s v="Polycentropus flavomaculatus ssp."/>
    <n v="21659"/>
    <n v="3.4285709999999998"/>
    <n v="1.3125"/>
    <n v="4.4999994374999996"/>
  </r>
  <r>
    <x v="272"/>
    <s v="KiO3"/>
    <n v="2016"/>
    <n v="7"/>
    <n v="6"/>
    <d v="2016-07-06T00:00:00"/>
    <n v="188"/>
    <s v="Nein"/>
    <s v="Brachycentrus subnubilus"/>
    <n v="4481"/>
    <n v="3.4285709999999998"/>
    <n v="1.3125"/>
    <n v="4.4999994374999996"/>
  </r>
  <r>
    <x v="186"/>
    <s v="KiO3"/>
    <n v="2018"/>
    <n v="3"/>
    <n v="9"/>
    <d v="2018-03-09T00:00:00"/>
    <n v="68"/>
    <s v="Nein"/>
    <s v="Brachycentrus subnubilus"/>
    <n v="4481"/>
    <n v="3.4285709999999998"/>
    <n v="1.3125"/>
    <n v="4.4999994374999996"/>
  </r>
  <r>
    <x v="186"/>
    <s v="KiO3"/>
    <n v="2018"/>
    <n v="3"/>
    <n v="9"/>
    <d v="2018-03-09T00:00:00"/>
    <n v="68"/>
    <s v="Nein"/>
    <s v="Isoperla sp."/>
    <n v="5673"/>
    <n v="3.4285709999999998"/>
    <n v="1.3125"/>
    <n v="4.4999994374999996"/>
  </r>
  <r>
    <x v="186"/>
    <s v="KiO3"/>
    <n v="2018"/>
    <n v="3"/>
    <n v="9"/>
    <d v="2018-03-09T00:00:00"/>
    <n v="68"/>
    <s v="Nein"/>
    <s v="Polycelis tenuis"/>
    <n v="6465"/>
    <n v="3.4285709999999998"/>
    <n v="1.3125"/>
    <n v="4.4999994374999996"/>
  </r>
  <r>
    <x v="186"/>
    <s v="KiO3"/>
    <n v="2018"/>
    <n v="3"/>
    <n v="9"/>
    <d v="2018-03-09T00:00:00"/>
    <n v="68"/>
    <s v="Nein"/>
    <s v="Taeniopteryx schoenemundi"/>
    <n v="6970"/>
    <n v="3.4285709999999998"/>
    <n v="1.3125"/>
    <n v="4.4999994374999996"/>
  </r>
  <r>
    <x v="276"/>
    <s v="KiS5"/>
    <n v="2014"/>
    <n v="6"/>
    <n v="13"/>
    <d v="2014-06-13T00:00:00"/>
    <n v="164"/>
    <s v="Nein"/>
    <s v="Polycentropus flavomaculatus ssp."/>
    <n v="21659"/>
    <n v="3.4285709999999998"/>
    <n v="1.3125"/>
    <n v="4.4999994374999996"/>
  </r>
  <r>
    <x v="226"/>
    <s v="KiW4"/>
    <n v="2016"/>
    <n v="7"/>
    <n v="6"/>
    <d v="2016-07-06T00:00:00"/>
    <n v="188"/>
    <s v="Nein"/>
    <s v="Brachycentrus subnubilus"/>
    <n v="4481"/>
    <n v="3.4285709999999998"/>
    <n v="1.3125"/>
    <n v="4.4999994374999996"/>
  </r>
  <r>
    <x v="125"/>
    <s v="Auba"/>
    <n v="2001"/>
    <n v="4"/>
    <n v="23"/>
    <d v="2001-04-23T00:00:00"/>
    <n v="113"/>
    <s v="Nein"/>
    <s v="Baetis muticus"/>
    <n v="4409"/>
    <n v="4.8"/>
    <n v="0.9375"/>
    <n v="4.5"/>
  </r>
  <r>
    <x v="125"/>
    <s v="Auba"/>
    <n v="2001"/>
    <n v="4"/>
    <n v="23"/>
    <d v="2001-04-23T00:00:00"/>
    <n v="113"/>
    <s v="Nein"/>
    <s v="Odontocerum albicorne"/>
    <n v="6168"/>
    <n v="2.4"/>
    <n v="1.875"/>
    <n v="4.5"/>
  </r>
  <r>
    <x v="59"/>
    <s v="Auba"/>
    <n v="2001"/>
    <n v="6"/>
    <n v="21"/>
    <d v="2001-06-21T00:00:00"/>
    <n v="172"/>
    <s v="Nein"/>
    <s v="Odontocerum albicorne"/>
    <n v="6168"/>
    <n v="2.4"/>
    <n v="1.875"/>
    <n v="4.5"/>
  </r>
  <r>
    <x v="255"/>
    <s v="Auba"/>
    <n v="2004"/>
    <n v="4"/>
    <n v="6"/>
    <d v="2004-04-06T00:00:00"/>
    <n v="97"/>
    <s v="Nein"/>
    <s v="Eloeophila sp."/>
    <n v="9654"/>
    <n v="4.8"/>
    <n v="0.9375"/>
    <n v="4.5"/>
  </r>
  <r>
    <x v="255"/>
    <s v="Auba"/>
    <n v="2004"/>
    <n v="4"/>
    <n v="6"/>
    <d v="2004-04-06T00:00:00"/>
    <n v="97"/>
    <s v="Nein"/>
    <s v="Lepidostoma basale"/>
    <n v="5713"/>
    <n v="4.8"/>
    <n v="0.9375"/>
    <n v="4.5"/>
  </r>
  <r>
    <x v="208"/>
    <s v="Auba"/>
    <n v="2004"/>
    <n v="7"/>
    <n v="10"/>
    <d v="2004-07-10T00:00:00"/>
    <n v="192"/>
    <s v="Nein"/>
    <s v="Hydraena sp."/>
    <n v="18130"/>
    <n v="14.4"/>
    <n v="0.3125"/>
    <n v="4.5"/>
  </r>
  <r>
    <x v="127"/>
    <s v="Auba"/>
    <n v="2007"/>
    <n v="7"/>
    <n v="12"/>
    <d v="2007-07-12T00:00:00"/>
    <n v="193"/>
    <s v="Nein"/>
    <s v="Protonemura sp."/>
    <n v="6616"/>
    <n v="4.8"/>
    <n v="0.9375"/>
    <n v="4.5"/>
  </r>
  <r>
    <x v="60"/>
    <s v="Auba"/>
    <n v="2010"/>
    <n v="3"/>
    <n v="16"/>
    <d v="2010-03-16T00:00:00"/>
    <n v="75"/>
    <s v="Nein"/>
    <s v="Baetis niger"/>
    <n v="4410"/>
    <n v="4.8"/>
    <n v="0.9375"/>
    <n v="4.5"/>
  </r>
  <r>
    <x v="60"/>
    <s v="Auba"/>
    <n v="2010"/>
    <n v="3"/>
    <n v="16"/>
    <d v="2010-03-16T00:00:00"/>
    <n v="75"/>
    <s v="Nein"/>
    <s v="Rhyacophila tristis"/>
    <n v="6784"/>
    <n v="2.4"/>
    <n v="1.875"/>
    <n v="4.5"/>
  </r>
  <r>
    <x v="181"/>
    <s v="Auba"/>
    <n v="2013"/>
    <n v="6"/>
    <n v="17"/>
    <d v="2013-06-17T00:00:00"/>
    <n v="168"/>
    <s v="Nein"/>
    <s v="Baetis fuscatus/scambus"/>
    <n v="4398"/>
    <n v="4.8"/>
    <n v="0.9375"/>
    <n v="4.5"/>
  </r>
  <r>
    <x v="181"/>
    <s v="Auba"/>
    <n v="2013"/>
    <n v="6"/>
    <n v="17"/>
    <d v="2013-06-17T00:00:00"/>
    <n v="168"/>
    <s v="Nein"/>
    <s v="Baetis muticus"/>
    <n v="4409"/>
    <n v="4.8"/>
    <n v="0.9375"/>
    <n v="4.5"/>
  </r>
  <r>
    <x v="209"/>
    <s v="Auba"/>
    <n v="2015"/>
    <n v="6"/>
    <n v="16"/>
    <d v="2015-06-16T00:00:00"/>
    <n v="167"/>
    <s v="Nein"/>
    <s v="Baetis rhodani"/>
    <n v="4415"/>
    <n v="4.8"/>
    <n v="0.9375"/>
    <n v="4.5"/>
  </r>
  <r>
    <x v="209"/>
    <s v="Auba"/>
    <n v="2015"/>
    <n v="6"/>
    <n v="16"/>
    <d v="2015-06-16T00:00:00"/>
    <n v="167"/>
    <s v="Nein"/>
    <s v="Goeridae Gen. sp."/>
    <n v="9981"/>
    <n v="4.8"/>
    <n v="0.9375"/>
    <n v="4.5"/>
  </r>
  <r>
    <x v="23"/>
    <s v="Auba"/>
    <n v="2016"/>
    <n v="6"/>
    <n v="21"/>
    <d v="2016-06-21T00:00:00"/>
    <n v="173"/>
    <s v="Nein"/>
    <s v="Protonemura sp."/>
    <n v="6616"/>
    <n v="4.8"/>
    <n v="0.9375"/>
    <n v="4.5"/>
  </r>
  <r>
    <x v="90"/>
    <s v="Auba"/>
    <n v="2017"/>
    <n v="6"/>
    <n v="12"/>
    <d v="2017-06-12T00:00:00"/>
    <n v="163"/>
    <s v="Nein"/>
    <s v="Oreodytes sanmarkii"/>
    <n v="18616"/>
    <n v="12"/>
    <n v="0.375"/>
    <n v="4.5"/>
  </r>
  <r>
    <x v="90"/>
    <s v="Auba"/>
    <n v="2017"/>
    <n v="6"/>
    <n v="12"/>
    <d v="2017-06-12T00:00:00"/>
    <n v="163"/>
    <s v="Nein"/>
    <s v="Baetis niger"/>
    <n v="4410"/>
    <n v="4.8"/>
    <n v="0.9375"/>
    <n v="4.5"/>
  </r>
  <r>
    <x v="90"/>
    <s v="Auba"/>
    <n v="2017"/>
    <n v="6"/>
    <n v="12"/>
    <d v="2017-06-12T00:00:00"/>
    <n v="163"/>
    <s v="Nein"/>
    <s v="Goeridae Gen. sp."/>
    <n v="9981"/>
    <n v="4.8"/>
    <n v="0.9375"/>
    <n v="4.5"/>
  </r>
  <r>
    <x v="90"/>
    <s v="Auba"/>
    <n v="2017"/>
    <n v="6"/>
    <n v="12"/>
    <d v="2017-06-12T00:00:00"/>
    <n v="163"/>
    <s v="Nein"/>
    <s v="Leuctra sp."/>
    <n v="5790"/>
    <n v="4.8"/>
    <n v="0.9375"/>
    <n v="4.5"/>
  </r>
  <r>
    <x v="10"/>
    <s v="Auba"/>
    <n v="2019"/>
    <n v="7"/>
    <n v="5"/>
    <d v="2019-07-05T00:00:00"/>
    <n v="186"/>
    <s v="Nein"/>
    <s v="Baetidae Gen. sp."/>
    <n v="4380"/>
    <n v="4.8"/>
    <n v="0.9375"/>
    <n v="4.5"/>
  </r>
  <r>
    <x v="10"/>
    <s v="Auba"/>
    <n v="2019"/>
    <n v="7"/>
    <n v="5"/>
    <d v="2019-07-05T00:00:00"/>
    <n v="186"/>
    <s v="Nein"/>
    <s v="Protonemura sp."/>
    <n v="6616"/>
    <n v="4.8"/>
    <n v="0.9375"/>
    <n v="4.5"/>
  </r>
  <r>
    <x v="130"/>
    <s v="Bieb"/>
    <n v="2002"/>
    <n v="6"/>
    <n v="12"/>
    <d v="2002-06-12T00:00:00"/>
    <n v="163"/>
    <s v="Nein"/>
    <s v="Lepidostoma basale"/>
    <n v="5713"/>
    <n v="4.8"/>
    <n v="0.9375"/>
    <n v="4.5"/>
  </r>
  <r>
    <x v="130"/>
    <s v="Bieb"/>
    <n v="2002"/>
    <n v="6"/>
    <n v="12"/>
    <d v="2002-06-12T00:00:00"/>
    <n v="163"/>
    <s v="Nein"/>
    <s v="Silo pallipes"/>
    <n v="6834"/>
    <n v="4.8"/>
    <n v="0.9375"/>
    <n v="4.5"/>
  </r>
  <r>
    <x v="131"/>
    <s v="Bieb"/>
    <n v="2003"/>
    <n v="7"/>
    <n v="14"/>
    <d v="2003-07-14T00:00:00"/>
    <n v="195"/>
    <s v="Nein"/>
    <s v="Mystacides azurea"/>
    <n v="6062"/>
    <n v="4.8"/>
    <n v="0.9375"/>
    <n v="4.5"/>
  </r>
  <r>
    <x v="131"/>
    <s v="Bieb"/>
    <n v="2003"/>
    <n v="7"/>
    <n v="14"/>
    <d v="2003-07-14T00:00:00"/>
    <n v="195"/>
    <s v="Nein"/>
    <s v="Silo pallipes"/>
    <n v="6834"/>
    <n v="4.8"/>
    <n v="0.9375"/>
    <n v="4.5"/>
  </r>
  <r>
    <x v="256"/>
    <s v="Bieb"/>
    <n v="2004"/>
    <n v="4"/>
    <n v="5"/>
    <d v="2004-04-05T00:00:00"/>
    <n v="96"/>
    <s v="Nein"/>
    <s v="Hydraena gracilis"/>
    <n v="18064"/>
    <n v="14.4"/>
    <n v="0.3125"/>
    <n v="4.5"/>
  </r>
  <r>
    <x v="256"/>
    <s v="Bieb"/>
    <n v="2004"/>
    <n v="4"/>
    <n v="5"/>
    <d v="2004-04-05T00:00:00"/>
    <n v="96"/>
    <s v="Nein"/>
    <s v="Leuctra sp."/>
    <n v="5790"/>
    <n v="4.8"/>
    <n v="0.9375"/>
    <n v="4.5"/>
  </r>
  <r>
    <x v="256"/>
    <s v="Bieb"/>
    <n v="2004"/>
    <n v="4"/>
    <n v="5"/>
    <d v="2004-04-05T00:00:00"/>
    <n v="96"/>
    <s v="Nein"/>
    <s v="Silo nigricornis"/>
    <n v="6833"/>
    <n v="4.8"/>
    <n v="0.9375"/>
    <n v="4.5"/>
  </r>
  <r>
    <x v="91"/>
    <s v="Bieb"/>
    <n v="2004"/>
    <n v="7"/>
    <n v="9"/>
    <d v="2004-07-09T00:00:00"/>
    <n v="191"/>
    <s v="Nein"/>
    <s v="Baetidae Gen. sp."/>
    <n v="4380"/>
    <n v="4.8"/>
    <n v="0.9375"/>
    <n v="4.5"/>
  </r>
  <r>
    <x v="91"/>
    <s v="Bieb"/>
    <n v="2004"/>
    <n v="7"/>
    <n v="9"/>
    <d v="2004-07-09T00:00:00"/>
    <n v="191"/>
    <s v="Nein"/>
    <s v="Baetis sp."/>
    <n v="4419"/>
    <n v="4.8"/>
    <n v="0.9375"/>
    <n v="4.5"/>
  </r>
  <r>
    <x v="91"/>
    <s v="Bieb"/>
    <n v="2004"/>
    <n v="7"/>
    <n v="9"/>
    <d v="2004-07-09T00:00:00"/>
    <n v="191"/>
    <s v="Nein"/>
    <s v="Eloeophila sp."/>
    <n v="9654"/>
    <n v="4.8"/>
    <n v="0.9375"/>
    <n v="4.5"/>
  </r>
  <r>
    <x v="12"/>
    <s v="Bieb"/>
    <n v="2006"/>
    <n v="4"/>
    <n v="10"/>
    <d v="2006-04-10T00:00:00"/>
    <n v="100"/>
    <s v="Nein"/>
    <s v="Protonemura sp."/>
    <n v="6616"/>
    <n v="4.8"/>
    <n v="0.9375"/>
    <n v="4.5"/>
  </r>
  <r>
    <x v="132"/>
    <s v="Bieb"/>
    <n v="2007"/>
    <n v="3"/>
    <n v="22"/>
    <d v="2007-03-22T00:00:00"/>
    <n v="81"/>
    <s v="Nein"/>
    <s v="Leuctra nigra"/>
    <n v="5779"/>
    <n v="4.8"/>
    <n v="0.9375"/>
    <n v="4.5"/>
  </r>
  <r>
    <x v="187"/>
    <s v="Bieb"/>
    <n v="2010"/>
    <n v="6"/>
    <n v="29"/>
    <d v="2010-06-29T00:00:00"/>
    <n v="180"/>
    <s v="Nein"/>
    <s v="Lepidostoma basale"/>
    <n v="5713"/>
    <n v="4.8"/>
    <n v="0.9375"/>
    <n v="4.5"/>
  </r>
  <r>
    <x v="133"/>
    <s v="Bieb"/>
    <n v="2013"/>
    <n v="3"/>
    <n v="19"/>
    <d v="2013-03-19T00:00:00"/>
    <n v="78"/>
    <s v="Nein"/>
    <s v="Protonemura sp."/>
    <n v="6616"/>
    <n v="4.8"/>
    <n v="0.9375"/>
    <n v="4.5"/>
  </r>
  <r>
    <x v="26"/>
    <s v="Bieb"/>
    <n v="2015"/>
    <n v="6"/>
    <n v="16"/>
    <d v="2015-06-16T00:00:00"/>
    <n v="167"/>
    <s v="Nein"/>
    <s v="Anomalopterygella chauviniana"/>
    <n v="4327"/>
    <n v="4.8"/>
    <n v="0.9375"/>
    <n v="4.5"/>
  </r>
  <r>
    <x v="211"/>
    <s v="Bieb"/>
    <n v="2017"/>
    <n v="3"/>
    <n v="16"/>
    <d v="2017-03-16T00:00:00"/>
    <n v="75"/>
    <s v="Nein"/>
    <s v="Orectochilus villosus"/>
    <n v="18613"/>
    <n v="4.8"/>
    <n v="0.9375"/>
    <n v="4.5"/>
  </r>
  <r>
    <x v="136"/>
    <s v="Bieb"/>
    <n v="2018"/>
    <n v="3"/>
    <n v="7"/>
    <d v="2018-03-07T00:00:00"/>
    <n v="66"/>
    <s v="Nein"/>
    <s v="Baetis vernus"/>
    <n v="4427"/>
    <n v="4.8"/>
    <n v="0.9375"/>
    <n v="4.5"/>
  </r>
  <r>
    <x v="136"/>
    <s v="Bieb"/>
    <n v="2018"/>
    <n v="3"/>
    <n v="7"/>
    <d v="2018-03-07T00:00:00"/>
    <n v="66"/>
    <s v="Nein"/>
    <s v="Orectochilus villosus"/>
    <n v="18613"/>
    <n v="4.8"/>
    <n v="0.9375"/>
    <n v="4.5"/>
  </r>
  <r>
    <x v="136"/>
    <s v="Bieb"/>
    <n v="2018"/>
    <n v="3"/>
    <n v="7"/>
    <d v="2018-03-07T00:00:00"/>
    <n v="66"/>
    <s v="Nein"/>
    <s v="Silo pallipes"/>
    <n v="6834"/>
    <n v="4.8"/>
    <n v="0.9375"/>
    <n v="4.5"/>
  </r>
  <r>
    <x v="14"/>
    <s v="Bieb"/>
    <n v="2019"/>
    <n v="4"/>
    <n v="2"/>
    <d v="2019-04-02T00:00:00"/>
    <n v="92"/>
    <s v="Nein"/>
    <s v="Baetis sp."/>
    <n v="4419"/>
    <n v="4.8"/>
    <n v="0.9375"/>
    <n v="4.5"/>
  </r>
  <r>
    <x v="212"/>
    <s v="Bieb"/>
    <n v="2019"/>
    <n v="7"/>
    <n v="5"/>
    <d v="2019-07-05T00:00:00"/>
    <n v="186"/>
    <s v="Nein"/>
    <s v="Baetis fuscatus/scambus"/>
    <n v="4398"/>
    <n v="4.8"/>
    <n v="0.9375"/>
    <n v="4.5"/>
  </r>
  <r>
    <x v="212"/>
    <s v="Bieb"/>
    <n v="2019"/>
    <n v="7"/>
    <n v="5"/>
    <d v="2019-07-05T00:00:00"/>
    <n v="186"/>
    <s v="Nein"/>
    <s v="Goeridae Gen. sp."/>
    <n v="9981"/>
    <n v="4.8"/>
    <n v="0.9375"/>
    <n v="4.5"/>
  </r>
  <r>
    <x v="234"/>
    <s v="KiO1"/>
    <n v="2011"/>
    <n v="7"/>
    <n v="5"/>
    <d v="2011-07-05T00:00:00"/>
    <n v="186"/>
    <s v="Nein"/>
    <s v="Bithynia tentaculata"/>
    <n v="4462"/>
    <n v="4.8"/>
    <n v="0.9375"/>
    <n v="4.5"/>
  </r>
  <r>
    <x v="61"/>
    <s v="KiO1"/>
    <n v="2013"/>
    <n v="7"/>
    <n v="2"/>
    <d v="2013-07-02T00:00:00"/>
    <n v="183"/>
    <s v="Nein"/>
    <s v="Baetis vernus"/>
    <n v="4427"/>
    <n v="4.8"/>
    <n v="0.9375"/>
    <n v="4.5"/>
  </r>
  <r>
    <x v="61"/>
    <s v="KiO1"/>
    <n v="2013"/>
    <n v="7"/>
    <n v="2"/>
    <d v="2013-07-02T00:00:00"/>
    <n v="183"/>
    <s v="Nein"/>
    <s v="Sphaerium corneum"/>
    <n v="6882"/>
    <n v="2.4"/>
    <n v="1.875"/>
    <n v="4.5"/>
  </r>
  <r>
    <x v="191"/>
    <s v="KiO1"/>
    <n v="2015"/>
    <n v="6"/>
    <n v="17"/>
    <d v="2015-06-17T00:00:00"/>
    <n v="168"/>
    <s v="Nein"/>
    <s v="Bithynia tentaculata"/>
    <n v="4462"/>
    <n v="4.8"/>
    <n v="0.9375"/>
    <n v="4.5"/>
  </r>
  <r>
    <x v="191"/>
    <s v="KiO1"/>
    <n v="2015"/>
    <n v="6"/>
    <n v="17"/>
    <d v="2015-06-17T00:00:00"/>
    <n v="168"/>
    <s v="Nein"/>
    <s v="Mystacides longicornis/nigra"/>
    <n v="13048"/>
    <n v="4.8"/>
    <n v="0.9375"/>
    <n v="4.5"/>
  </r>
  <r>
    <x v="213"/>
    <s v="KiO1"/>
    <n v="2017"/>
    <n v="6"/>
    <n v="7"/>
    <d v="2017-06-07T00:00:00"/>
    <n v="158"/>
    <s v="Nein"/>
    <s v="Baetis rhodani"/>
    <n v="4415"/>
    <n v="4.8"/>
    <n v="0.9375"/>
    <n v="4.5"/>
  </r>
  <r>
    <x v="213"/>
    <s v="KiO1"/>
    <n v="2017"/>
    <n v="6"/>
    <n v="7"/>
    <d v="2017-06-07T00:00:00"/>
    <n v="158"/>
    <s v="Nein"/>
    <s v="Bithynia tentaculata"/>
    <n v="4462"/>
    <n v="4.8"/>
    <n v="0.9375"/>
    <n v="4.5"/>
  </r>
  <r>
    <x v="213"/>
    <s v="KiO1"/>
    <n v="2017"/>
    <n v="6"/>
    <n v="7"/>
    <d v="2017-06-07T00:00:00"/>
    <n v="158"/>
    <s v="Nein"/>
    <s v="Helobdella stagnalis"/>
    <n v="5413"/>
    <n v="4.8"/>
    <n v="0.9375"/>
    <n v="4.5"/>
  </r>
  <r>
    <x v="213"/>
    <s v="KiO1"/>
    <n v="2017"/>
    <n v="6"/>
    <n v="7"/>
    <d v="2017-06-07T00:00:00"/>
    <n v="158"/>
    <s v="Nein"/>
    <s v="Lype reducta"/>
    <n v="5921"/>
    <n v="4.8"/>
    <n v="0.9375"/>
    <n v="4.5"/>
  </r>
  <r>
    <x v="213"/>
    <s v="KiO1"/>
    <n v="2017"/>
    <n v="6"/>
    <n v="7"/>
    <d v="2017-06-07T00:00:00"/>
    <n v="158"/>
    <s v="Nein"/>
    <s v="Mystacides azurea"/>
    <n v="6062"/>
    <n v="4.8"/>
    <n v="0.9375"/>
    <n v="4.5"/>
  </r>
  <r>
    <x v="213"/>
    <s v="KiO1"/>
    <n v="2017"/>
    <n v="6"/>
    <n v="7"/>
    <d v="2017-06-07T00:00:00"/>
    <n v="158"/>
    <s v="Nein"/>
    <s v="Sphaerium corneum"/>
    <n v="6882"/>
    <n v="2.4"/>
    <n v="1.875"/>
    <n v="4.5"/>
  </r>
  <r>
    <x v="93"/>
    <s v="KiO1"/>
    <n v="2018"/>
    <n v="6"/>
    <n v="5"/>
    <d v="2018-06-05T00:00:00"/>
    <n v="156"/>
    <s v="Nein"/>
    <s v="Baetidae Gen. sp."/>
    <n v="4380"/>
    <n v="4.8"/>
    <n v="0.9375"/>
    <n v="4.5"/>
  </r>
  <r>
    <x v="235"/>
    <s v="KiO2"/>
    <n v="2011"/>
    <n v="7"/>
    <n v="14"/>
    <d v="2011-07-14T00:00:00"/>
    <n v="195"/>
    <s v="Nein"/>
    <s v="Lepidostoma hirtum"/>
    <n v="5723"/>
    <n v="4.8"/>
    <n v="0.9375"/>
    <n v="4.5"/>
  </r>
  <r>
    <x v="3"/>
    <s v="KiO2"/>
    <n v="2016"/>
    <n v="7"/>
    <n v="6"/>
    <d v="2016-07-06T00:00:00"/>
    <n v="188"/>
    <s v="Nein"/>
    <s v="Ancylus fluviatilis"/>
    <n v="4310"/>
    <n v="4"/>
    <n v="1.125"/>
    <n v="4.5"/>
  </r>
  <r>
    <x v="259"/>
    <s v="KiO3"/>
    <n v="2006"/>
    <n v="6"/>
    <n v="21"/>
    <d v="2006-06-21T00:00:00"/>
    <n v="172"/>
    <s v="Nein"/>
    <s v="Bithynia tentaculata"/>
    <n v="4462"/>
    <n v="4.8"/>
    <n v="0.9375"/>
    <n v="4.5"/>
  </r>
  <r>
    <x v="141"/>
    <s v="KiO3"/>
    <n v="2009"/>
    <n v="6"/>
    <n v="23"/>
    <d v="2009-06-23T00:00:00"/>
    <n v="174"/>
    <s v="Nein"/>
    <s v="Lepidostoma hirtum"/>
    <n v="5723"/>
    <n v="4.8"/>
    <n v="0.9375"/>
    <n v="4.5"/>
  </r>
  <r>
    <x v="250"/>
    <s v="KiO3"/>
    <n v="2013"/>
    <n v="7"/>
    <n v="1"/>
    <d v="2013-07-01T00:00:00"/>
    <n v="182"/>
    <s v="Nein"/>
    <s v="Athripsodes cinereus"/>
    <n v="4369"/>
    <n v="4"/>
    <n v="1.125"/>
    <n v="4.5"/>
  </r>
  <r>
    <x v="271"/>
    <s v="KiO3"/>
    <n v="2015"/>
    <n v="7"/>
    <n v="1"/>
    <d v="2015-07-01T00:00:00"/>
    <n v="182"/>
    <s v="Nein"/>
    <s v="Baetis sp."/>
    <n v="4419"/>
    <n v="4.8"/>
    <n v="0.9375"/>
    <n v="4.5"/>
  </r>
  <r>
    <x v="271"/>
    <s v="KiO3"/>
    <n v="2015"/>
    <n v="7"/>
    <n v="1"/>
    <d v="2015-07-01T00:00:00"/>
    <n v="182"/>
    <s v="Nein"/>
    <s v="Mystacides azurea"/>
    <n v="6062"/>
    <n v="4.8"/>
    <n v="0.9375"/>
    <n v="4.5"/>
  </r>
  <r>
    <x v="27"/>
    <s v="KiO3"/>
    <n v="2019"/>
    <n v="6"/>
    <n v="18"/>
    <d v="2019-06-18T00:00:00"/>
    <n v="169"/>
    <s v="Nein"/>
    <s v="Baetis vernus"/>
    <n v="4427"/>
    <n v="4.8"/>
    <n v="0.9375"/>
    <n v="4.5"/>
  </r>
  <r>
    <x v="27"/>
    <s v="KiO3"/>
    <n v="2019"/>
    <n v="6"/>
    <n v="18"/>
    <d v="2019-06-18T00:00:00"/>
    <n v="169"/>
    <s v="Nein"/>
    <s v="Bithynia tentaculata"/>
    <n v="4462"/>
    <n v="4.8"/>
    <n v="0.9375"/>
    <n v="4.5"/>
  </r>
  <r>
    <x v="270"/>
    <s v="KiO4"/>
    <n v="2015"/>
    <n v="6"/>
    <n v="30"/>
    <d v="2015-06-30T00:00:00"/>
    <n v="181"/>
    <s v="Nein"/>
    <s v="Cyrnus trimaculatus"/>
    <n v="4877"/>
    <n v="4.8"/>
    <n v="0.9375"/>
    <n v="4.5"/>
  </r>
  <r>
    <x v="64"/>
    <s v="KiO4"/>
    <n v="2016"/>
    <n v="7"/>
    <n v="5"/>
    <d v="2016-07-05T00:00:00"/>
    <n v="187"/>
    <s v="Nein"/>
    <s v="Heptagenia sp."/>
    <n v="5456"/>
    <n v="3"/>
    <n v="1.5"/>
    <n v="4.5"/>
  </r>
  <r>
    <x v="145"/>
    <s v="KiO5"/>
    <n v="2013"/>
    <n v="7"/>
    <n v="10"/>
    <d v="2013-07-10T00:00:00"/>
    <n v="191"/>
    <s v="Nein"/>
    <s v="Sphaerium sp."/>
    <n v="6886"/>
    <n v="2.4"/>
    <n v="1.875"/>
    <n v="4.5"/>
  </r>
  <r>
    <x v="230"/>
    <s v="KiO5"/>
    <n v="2016"/>
    <n v="7"/>
    <n v="5"/>
    <d v="2016-07-05T00:00:00"/>
    <n v="187"/>
    <s v="Nein"/>
    <s v="Lype reducta"/>
    <n v="5921"/>
    <n v="4.8"/>
    <n v="0.9375"/>
    <n v="4.5"/>
  </r>
  <r>
    <x v="230"/>
    <s v="KiO5"/>
    <n v="2016"/>
    <n v="7"/>
    <n v="5"/>
    <d v="2016-07-05T00:00:00"/>
    <n v="187"/>
    <s v="Nein"/>
    <s v="Sphaerium sp."/>
    <n v="6886"/>
    <n v="2.4"/>
    <n v="1.875"/>
    <n v="4.5"/>
  </r>
  <r>
    <x v="146"/>
    <s v="KiO5"/>
    <n v="2017"/>
    <n v="6"/>
    <n v="8"/>
    <d v="2017-06-08T00:00:00"/>
    <n v="159"/>
    <s v="Nein"/>
    <s v="Cyrnus trimaculatus"/>
    <n v="4877"/>
    <n v="4.8"/>
    <n v="0.9375"/>
    <n v="4.5"/>
  </r>
  <r>
    <x v="146"/>
    <s v="KiO5"/>
    <n v="2017"/>
    <n v="6"/>
    <n v="8"/>
    <d v="2017-06-08T00:00:00"/>
    <n v="159"/>
    <s v="Nein"/>
    <s v="Leuctra geniculata"/>
    <n v="5237"/>
    <n v="4.8"/>
    <n v="0.9375"/>
    <n v="4.5"/>
  </r>
  <r>
    <x v="146"/>
    <s v="KiO5"/>
    <n v="2017"/>
    <n v="6"/>
    <n v="8"/>
    <d v="2017-06-08T00:00:00"/>
    <n v="159"/>
    <s v="Nein"/>
    <s v="Lype phaeopa"/>
    <n v="5920"/>
    <n v="4.8"/>
    <n v="0.9375"/>
    <n v="4.5"/>
  </r>
  <r>
    <x v="146"/>
    <s v="KiO5"/>
    <n v="2017"/>
    <n v="6"/>
    <n v="8"/>
    <d v="2017-06-08T00:00:00"/>
    <n v="159"/>
    <s v="Nein"/>
    <s v="Mystacides longicornis/nigra"/>
    <n v="13048"/>
    <n v="4.8"/>
    <n v="0.9375"/>
    <n v="4.5"/>
  </r>
  <r>
    <x v="146"/>
    <s v="KiO5"/>
    <n v="2017"/>
    <n v="6"/>
    <n v="8"/>
    <d v="2017-06-08T00:00:00"/>
    <n v="159"/>
    <s v="Nein"/>
    <s v="Pomatinus substriatus"/>
    <n v="18659"/>
    <n v="4.8"/>
    <n v="0.9375"/>
    <n v="4.5"/>
  </r>
  <r>
    <x v="260"/>
    <s v="KiO5"/>
    <n v="2018"/>
    <n v="6"/>
    <n v="6"/>
    <d v="2018-06-06T00:00:00"/>
    <n v="157"/>
    <s v="Nein"/>
    <s v="Baetidae Gen. sp."/>
    <n v="4380"/>
    <n v="4.8"/>
    <n v="0.9375"/>
    <n v="4.5"/>
  </r>
  <r>
    <x v="183"/>
    <s v="KiO6"/>
    <n v="2011"/>
    <n v="7"/>
    <n v="26"/>
    <d v="2011-07-26T00:00:00"/>
    <n v="207"/>
    <s v="Nein"/>
    <s v="Tabanidae Gen. sp."/>
    <n v="8485"/>
    <n v="1.2"/>
    <n v="3.75"/>
    <n v="4.5"/>
  </r>
  <r>
    <x v="148"/>
    <s v="KiO6"/>
    <n v="2014"/>
    <n v="6"/>
    <n v="4"/>
    <d v="2014-06-04T00:00:00"/>
    <n v="155"/>
    <s v="Nein"/>
    <s v="Lype sp."/>
    <n v="8847"/>
    <n v="4.8"/>
    <n v="0.9375"/>
    <n v="4.5"/>
  </r>
  <r>
    <x v="148"/>
    <s v="KiO6"/>
    <n v="2014"/>
    <n v="6"/>
    <n v="4"/>
    <d v="2014-06-04T00:00:00"/>
    <n v="155"/>
    <s v="Nein"/>
    <s v="Mystacides longicornis/nigra"/>
    <n v="13048"/>
    <n v="4.8"/>
    <n v="0.9375"/>
    <n v="4.5"/>
  </r>
  <r>
    <x v="149"/>
    <s v="KiO6"/>
    <n v="2016"/>
    <n v="6"/>
    <n v="30"/>
    <d v="2016-06-30T00:00:00"/>
    <n v="182"/>
    <s v="Nein"/>
    <s v="Helobdella stagnalis"/>
    <n v="5413"/>
    <n v="4.8"/>
    <n v="0.9375"/>
    <n v="4.5"/>
  </r>
  <r>
    <x v="149"/>
    <s v="KiO6"/>
    <n v="2016"/>
    <n v="6"/>
    <n v="30"/>
    <d v="2016-06-30T00:00:00"/>
    <n v="182"/>
    <s v="Nein"/>
    <s v="Lepidostoma basale"/>
    <n v="5713"/>
    <n v="4.8"/>
    <n v="0.9375"/>
    <n v="4.5"/>
  </r>
  <r>
    <x v="274"/>
    <s v="KiO6"/>
    <n v="2017"/>
    <n v="6"/>
    <n v="6"/>
    <d v="2017-06-06T00:00:00"/>
    <n v="157"/>
    <s v="Nein"/>
    <s v="Protonemura sp."/>
    <n v="6616"/>
    <n v="4.8"/>
    <n v="0.9375"/>
    <n v="4.5"/>
  </r>
  <r>
    <x v="86"/>
    <s v="KiO6"/>
    <n v="2018"/>
    <n v="6"/>
    <n v="6"/>
    <d v="2018-06-06T00:00:00"/>
    <n v="157"/>
    <s v="Nein"/>
    <s v="Anomalopterygella chauviniana"/>
    <n v="4327"/>
    <n v="4.8"/>
    <n v="0.9375"/>
    <n v="4.5"/>
  </r>
  <r>
    <x v="86"/>
    <s v="KiO6"/>
    <n v="2018"/>
    <n v="6"/>
    <n v="6"/>
    <d v="2018-06-06T00:00:00"/>
    <n v="157"/>
    <s v="Nein"/>
    <s v="Lepidostoma basale"/>
    <n v="5713"/>
    <n v="4.8"/>
    <n v="0.9375"/>
    <n v="4.5"/>
  </r>
  <r>
    <x v="214"/>
    <s v="KiO6"/>
    <n v="2019"/>
    <n v="6"/>
    <n v="14"/>
    <d v="2019-06-14T00:00:00"/>
    <n v="165"/>
    <s v="Nein"/>
    <s v="Lepidostoma hirtum"/>
    <n v="5723"/>
    <n v="4.8"/>
    <n v="0.9375"/>
    <n v="4.5"/>
  </r>
  <r>
    <x v="214"/>
    <s v="KiO6"/>
    <n v="2019"/>
    <n v="6"/>
    <n v="14"/>
    <d v="2019-06-14T00:00:00"/>
    <n v="165"/>
    <s v="Nein"/>
    <s v="Mystacides longicornis/nigra"/>
    <n v="13048"/>
    <n v="4.8"/>
    <n v="0.9375"/>
    <n v="4.5"/>
  </r>
  <r>
    <x v="237"/>
    <s v="KiO7"/>
    <n v="2011"/>
    <n v="7"/>
    <n v="26"/>
    <d v="2011-07-26T00:00:00"/>
    <n v="207"/>
    <s v="Nein"/>
    <s v="Mystacides longicornis/nigra"/>
    <n v="13048"/>
    <n v="4.8"/>
    <n v="0.9375"/>
    <n v="4.5"/>
  </r>
  <r>
    <x v="150"/>
    <s v="KiO7"/>
    <n v="2014"/>
    <n v="6"/>
    <n v="4"/>
    <d v="2014-06-04T00:00:00"/>
    <n v="155"/>
    <s v="Nein"/>
    <s v="Cheumatopsyche lepida"/>
    <n v="4639"/>
    <n v="4.8"/>
    <n v="0.9375"/>
    <n v="4.5"/>
  </r>
  <r>
    <x v="150"/>
    <s v="KiO7"/>
    <n v="2014"/>
    <n v="6"/>
    <n v="4"/>
    <d v="2014-06-04T00:00:00"/>
    <n v="155"/>
    <s v="Nein"/>
    <s v="Lepidostoma sp."/>
    <n v="5724"/>
    <n v="4.8"/>
    <n v="0.9375"/>
    <n v="4.5"/>
  </r>
  <r>
    <x v="150"/>
    <s v="KiO7"/>
    <n v="2014"/>
    <n v="6"/>
    <n v="4"/>
    <d v="2014-06-04T00:00:00"/>
    <n v="155"/>
    <s v="Nein"/>
    <s v="Silo nigricornis"/>
    <n v="6833"/>
    <n v="4.8"/>
    <n v="0.9375"/>
    <n v="4.5"/>
  </r>
  <r>
    <x v="299"/>
    <s v="KiO7"/>
    <n v="2017"/>
    <n v="6"/>
    <n v="6"/>
    <d v="2017-06-06T00:00:00"/>
    <n v="157"/>
    <s v="Nein"/>
    <s v="Baetis vernus"/>
    <n v="4427"/>
    <n v="4.8"/>
    <n v="0.9375"/>
    <n v="4.5"/>
  </r>
  <r>
    <x v="299"/>
    <s v="KiO7"/>
    <n v="2017"/>
    <n v="6"/>
    <n v="6"/>
    <d v="2017-06-06T00:00:00"/>
    <n v="157"/>
    <s v="Nein"/>
    <s v="Goeridae Gen. sp."/>
    <n v="9981"/>
    <n v="4.8"/>
    <n v="0.9375"/>
    <n v="4.5"/>
  </r>
  <r>
    <x v="299"/>
    <s v="KiO7"/>
    <n v="2017"/>
    <n v="6"/>
    <n v="6"/>
    <d v="2017-06-06T00:00:00"/>
    <n v="157"/>
    <s v="Nein"/>
    <s v="Leptophlebia marginata"/>
    <n v="5730"/>
    <n v="4.8"/>
    <n v="0.9375"/>
    <n v="4.5"/>
  </r>
  <r>
    <x v="299"/>
    <s v="KiO7"/>
    <n v="2017"/>
    <n v="6"/>
    <n v="6"/>
    <d v="2017-06-06T00:00:00"/>
    <n v="157"/>
    <s v="Nein"/>
    <s v="Lype reducta"/>
    <n v="5921"/>
    <n v="4.8"/>
    <n v="0.9375"/>
    <n v="4.5"/>
  </r>
  <r>
    <x v="299"/>
    <s v="KiO7"/>
    <n v="2017"/>
    <n v="6"/>
    <n v="6"/>
    <d v="2017-06-06T00:00:00"/>
    <n v="157"/>
    <s v="Nein"/>
    <s v="Mystacides azurea"/>
    <n v="6062"/>
    <n v="4.8"/>
    <n v="0.9375"/>
    <n v="4.5"/>
  </r>
  <r>
    <x v="215"/>
    <s v="KiO7"/>
    <n v="2018"/>
    <n v="6"/>
    <n v="4"/>
    <d v="2018-06-04T00:00:00"/>
    <n v="155"/>
    <s v="Nein"/>
    <s v="Baetis rhodani"/>
    <n v="4415"/>
    <n v="4.8"/>
    <n v="0.9375"/>
    <n v="4.5"/>
  </r>
  <r>
    <x v="215"/>
    <s v="KiO7"/>
    <n v="2018"/>
    <n v="6"/>
    <n v="4"/>
    <d v="2018-06-04T00:00:00"/>
    <n v="155"/>
    <s v="Nein"/>
    <s v="Mystacides longicornis/nigra"/>
    <n v="13048"/>
    <n v="4.8"/>
    <n v="0.9375"/>
    <n v="4.5"/>
  </r>
  <r>
    <x v="215"/>
    <s v="KiO7"/>
    <n v="2018"/>
    <n v="6"/>
    <n v="4"/>
    <d v="2018-06-04T00:00:00"/>
    <n v="155"/>
    <s v="Nein"/>
    <s v="Orectochilus villosus"/>
    <n v="18613"/>
    <n v="4.8"/>
    <n v="0.9375"/>
    <n v="4.5"/>
  </r>
  <r>
    <x v="94"/>
    <s v="KiO7"/>
    <n v="2019"/>
    <n v="6"/>
    <n v="13"/>
    <d v="2019-06-13T00:00:00"/>
    <n v="164"/>
    <s v="Nein"/>
    <s v="Baetis fuscatus/scambus"/>
    <n v="4398"/>
    <n v="4.8"/>
    <n v="0.9375"/>
    <n v="4.5"/>
  </r>
  <r>
    <x v="94"/>
    <s v="KiO7"/>
    <n v="2019"/>
    <n v="6"/>
    <n v="13"/>
    <d v="2019-06-13T00:00:00"/>
    <n v="164"/>
    <s v="Nein"/>
    <s v="Lepidostoma hirtum"/>
    <n v="5723"/>
    <n v="4.8"/>
    <n v="0.9375"/>
    <n v="4.5"/>
  </r>
  <r>
    <x v="151"/>
    <s v="KiS1"/>
    <n v="2010"/>
    <n v="6"/>
    <n v="23"/>
    <d v="2010-06-23T00:00:00"/>
    <n v="174"/>
    <s v="Nein"/>
    <s v="Baetidae Gen. sp."/>
    <n v="4380"/>
    <n v="4.8"/>
    <n v="0.9375"/>
    <n v="4.5"/>
  </r>
  <r>
    <x v="87"/>
    <s v="KiS1"/>
    <n v="2018"/>
    <n v="6"/>
    <n v="5"/>
    <d v="2018-06-05T00:00:00"/>
    <n v="156"/>
    <s v="Nein"/>
    <s v="Lype reducta"/>
    <n v="5921"/>
    <n v="4.8"/>
    <n v="0.9375"/>
    <n v="4.5"/>
  </r>
  <r>
    <x v="154"/>
    <s v="KiS3"/>
    <n v="2013"/>
    <n v="7"/>
    <n v="2"/>
    <d v="2013-07-02T00:00:00"/>
    <n v="183"/>
    <s v="Nein"/>
    <s v="Sphaerium corneum"/>
    <n v="6882"/>
    <n v="2.4"/>
    <n v="1.875"/>
    <n v="4.5"/>
  </r>
  <r>
    <x v="97"/>
    <s v="KiS3"/>
    <n v="2015"/>
    <n v="6"/>
    <n v="17"/>
    <d v="2015-06-17T00:00:00"/>
    <n v="168"/>
    <s v="Nein"/>
    <s v="Bithynia tentaculata"/>
    <n v="4462"/>
    <n v="4.8"/>
    <n v="0.9375"/>
    <n v="4.5"/>
  </r>
  <r>
    <x v="97"/>
    <s v="KiS3"/>
    <n v="2015"/>
    <n v="6"/>
    <n v="17"/>
    <d v="2015-06-17T00:00:00"/>
    <n v="168"/>
    <s v="Nein"/>
    <s v="Cyrnus trimaculatus"/>
    <n v="4877"/>
    <n v="4.8"/>
    <n v="0.9375"/>
    <n v="4.5"/>
  </r>
  <r>
    <x v="97"/>
    <s v="KiS3"/>
    <n v="2015"/>
    <n v="6"/>
    <n v="17"/>
    <d v="2015-06-17T00:00:00"/>
    <n v="168"/>
    <s v="Nein"/>
    <s v="Helobdella stagnalis"/>
    <n v="5413"/>
    <n v="4.8"/>
    <n v="0.9375"/>
    <n v="4.5"/>
  </r>
  <r>
    <x v="155"/>
    <s v="KiS3"/>
    <n v="2016"/>
    <n v="7"/>
    <n v="12"/>
    <d v="2016-07-12T00:00:00"/>
    <n v="194"/>
    <s v="Nein"/>
    <s v="Asellus aquaticus"/>
    <n v="8691"/>
    <n v="3"/>
    <n v="1.5"/>
    <n v="4.5"/>
  </r>
  <r>
    <x v="156"/>
    <s v="KiS3"/>
    <n v="2017"/>
    <n v="6"/>
    <n v="7"/>
    <d v="2017-06-07T00:00:00"/>
    <n v="158"/>
    <s v="Nein"/>
    <s v="Athripsodes cinereus"/>
    <n v="4369"/>
    <n v="4"/>
    <n v="1.125"/>
    <n v="4.5"/>
  </r>
  <r>
    <x v="98"/>
    <s v="KiS4"/>
    <n v="2013"/>
    <n v="7"/>
    <n v="8"/>
    <d v="2013-07-08T00:00:00"/>
    <n v="189"/>
    <s v="Nein"/>
    <s v="Sphaerium sp."/>
    <n v="6886"/>
    <n v="2.4"/>
    <n v="1.875"/>
    <n v="4.5"/>
  </r>
  <r>
    <x v="216"/>
    <s v="KiS4"/>
    <n v="2014"/>
    <n v="6"/>
    <n v="11"/>
    <d v="2014-06-11T00:00:00"/>
    <n v="162"/>
    <s v="Nein"/>
    <s v="Mystacides longicornis/nigra"/>
    <n v="13048"/>
    <n v="4.8"/>
    <n v="0.9375"/>
    <n v="4.5"/>
  </r>
  <r>
    <x v="67"/>
    <s v="KiS4"/>
    <n v="2015"/>
    <n v="7"/>
    <n v="2"/>
    <d v="2015-07-02T00:00:00"/>
    <n v="183"/>
    <s v="Nein"/>
    <s v="Lepidostoma hirtum"/>
    <n v="5723"/>
    <n v="4.8"/>
    <n v="0.9375"/>
    <n v="4.5"/>
  </r>
  <r>
    <x v="158"/>
    <s v="KiS4"/>
    <n v="2019"/>
    <n v="6"/>
    <n v="18"/>
    <d v="2019-06-18T00:00:00"/>
    <n v="169"/>
    <s v="Nein"/>
    <s v="Baetidae Gen. sp."/>
    <n v="4380"/>
    <n v="4.8"/>
    <n v="0.9375"/>
    <n v="4.5"/>
  </r>
  <r>
    <x v="159"/>
    <s v="KiS5"/>
    <n v="2011"/>
    <n v="7"/>
    <n v="5"/>
    <d v="2011-07-05T00:00:00"/>
    <n v="186"/>
    <s v="Nein"/>
    <s v="Baetis sp."/>
    <n v="4419"/>
    <n v="4.8"/>
    <n v="0.9375"/>
    <n v="4.5"/>
  </r>
  <r>
    <x v="99"/>
    <s v="KiS5"/>
    <n v="2015"/>
    <n v="6"/>
    <n v="16"/>
    <d v="2015-06-16T00:00:00"/>
    <n v="167"/>
    <s v="Nein"/>
    <s v="Baetis vardarensis"/>
    <n v="4425"/>
    <n v="4.8"/>
    <n v="0.9375"/>
    <n v="4.5"/>
  </r>
  <r>
    <x v="99"/>
    <s v="KiS5"/>
    <n v="2015"/>
    <n v="6"/>
    <n v="16"/>
    <d v="2015-06-16T00:00:00"/>
    <n v="167"/>
    <s v="Nein"/>
    <s v="Silo sp."/>
    <n v="6836"/>
    <n v="4.8"/>
    <n v="0.9375"/>
    <n v="4.5"/>
  </r>
  <r>
    <x v="48"/>
    <s v="KiS5"/>
    <n v="2016"/>
    <n v="7"/>
    <n v="15"/>
    <d v="2016-07-15T00:00:00"/>
    <n v="197"/>
    <s v="Nein"/>
    <s v="Bithynia tentaculata"/>
    <n v="4462"/>
    <n v="4.8"/>
    <n v="0.9375"/>
    <n v="4.5"/>
  </r>
  <r>
    <x v="160"/>
    <s v="KiS5"/>
    <n v="2017"/>
    <n v="6"/>
    <n v="8"/>
    <d v="2017-06-08T00:00:00"/>
    <n v="159"/>
    <s v="Nein"/>
    <s v="Baetis rhodani"/>
    <n v="4415"/>
    <n v="4.8"/>
    <n v="0.9375"/>
    <n v="4.5"/>
  </r>
  <r>
    <x v="160"/>
    <s v="KiS5"/>
    <n v="2017"/>
    <n v="6"/>
    <n v="8"/>
    <d v="2017-06-08T00:00:00"/>
    <n v="159"/>
    <s v="Nein"/>
    <s v="Bithynia tentaculata"/>
    <n v="4462"/>
    <n v="4.8"/>
    <n v="0.9375"/>
    <n v="4.5"/>
  </r>
  <r>
    <x v="160"/>
    <s v="KiS5"/>
    <n v="2017"/>
    <n v="6"/>
    <n v="8"/>
    <d v="2017-06-08T00:00:00"/>
    <n v="159"/>
    <s v="Nein"/>
    <s v="Lype reducta"/>
    <n v="5921"/>
    <n v="4.8"/>
    <n v="0.9375"/>
    <n v="4.5"/>
  </r>
  <r>
    <x v="30"/>
    <s v="KiS6"/>
    <n v="2011"/>
    <n v="7"/>
    <n v="26"/>
    <d v="2011-07-26T00:00:00"/>
    <n v="207"/>
    <s v="Nein"/>
    <s v="Aphelocheirus aestivalis"/>
    <n v="4335"/>
    <n v="4"/>
    <n v="1.125"/>
    <n v="4.5"/>
  </r>
  <r>
    <x v="45"/>
    <s v="KiS6"/>
    <n v="2012"/>
    <n v="7"/>
    <n v="9"/>
    <d v="2012-07-09T00:00:00"/>
    <n v="191"/>
    <s v="Nein"/>
    <s v="Baetis fuscatus/scambus"/>
    <n v="4398"/>
    <n v="4.8"/>
    <n v="0.9375"/>
    <n v="4.5"/>
  </r>
  <r>
    <x v="49"/>
    <s v="KiS7"/>
    <n v="2017"/>
    <n v="6"/>
    <n v="7"/>
    <d v="2017-06-07T00:00:00"/>
    <n v="158"/>
    <s v="Nein"/>
    <s v="Mystacides sp."/>
    <n v="6065"/>
    <n v="4.8"/>
    <n v="0.9375"/>
    <n v="4.5"/>
  </r>
  <r>
    <x v="163"/>
    <s v="KiS7"/>
    <n v="2018"/>
    <n v="6"/>
    <n v="4"/>
    <d v="2018-06-04T00:00:00"/>
    <n v="155"/>
    <s v="Nein"/>
    <s v="Oulimnius tuberculatus"/>
    <n v="18629"/>
    <n v="12"/>
    <n v="0.375"/>
    <n v="4.5"/>
  </r>
  <r>
    <x v="295"/>
    <s v="KiW1"/>
    <n v="2009"/>
    <n v="6"/>
    <n v="13"/>
    <d v="2009-06-13T00:00:00"/>
    <n v="164"/>
    <s v="Nein"/>
    <s v="Bithynia tentaculata"/>
    <n v="4462"/>
    <n v="4.8"/>
    <n v="0.9375"/>
    <n v="4.5"/>
  </r>
  <r>
    <x v="219"/>
    <s v="KiW1"/>
    <n v="2015"/>
    <n v="3"/>
    <n v="17"/>
    <d v="2015-03-17T00:00:00"/>
    <n v="76"/>
    <s v="Nein"/>
    <s v="Baetis sp."/>
    <n v="4419"/>
    <n v="4.8"/>
    <n v="0.9375"/>
    <n v="4.5"/>
  </r>
  <r>
    <x v="220"/>
    <s v="KiW1"/>
    <n v="2018"/>
    <n v="3"/>
    <n v="9"/>
    <d v="2018-03-09T00:00:00"/>
    <n v="68"/>
    <s v="Nein"/>
    <s v="Bithynia tentaculata"/>
    <n v="4462"/>
    <n v="4.8"/>
    <n v="0.9375"/>
    <n v="4.5"/>
  </r>
  <r>
    <x v="220"/>
    <s v="KiW1"/>
    <n v="2018"/>
    <n v="3"/>
    <n v="9"/>
    <d v="2018-03-09T00:00:00"/>
    <n v="68"/>
    <s v="Nein"/>
    <s v="Helobdella stagnalis"/>
    <n v="5413"/>
    <n v="4.8"/>
    <n v="0.9375"/>
    <n v="4.5"/>
  </r>
  <r>
    <x v="169"/>
    <s v="KiW1"/>
    <n v="2018"/>
    <n v="6"/>
    <n v="5"/>
    <d v="2018-06-05T00:00:00"/>
    <n v="156"/>
    <s v="Nein"/>
    <s v="Helobdella stagnalis"/>
    <n v="5413"/>
    <n v="4.8"/>
    <n v="0.9375"/>
    <n v="4.5"/>
  </r>
  <r>
    <x v="2"/>
    <s v="KiW1"/>
    <n v="2019"/>
    <n v="4"/>
    <n v="1"/>
    <d v="2019-04-01T00:00:00"/>
    <n v="91"/>
    <s v="Nein"/>
    <s v="Sphaerium corneum"/>
    <n v="6882"/>
    <n v="2.4"/>
    <n v="1.875"/>
    <n v="4.5"/>
  </r>
  <r>
    <x v="194"/>
    <s v="KiW1"/>
    <n v="2019"/>
    <n v="6"/>
    <n v="28"/>
    <d v="2019-06-28T00:00:00"/>
    <n v="179"/>
    <s v="Nein"/>
    <s v="Leuctra sp."/>
    <n v="5790"/>
    <n v="4.8"/>
    <n v="0.9375"/>
    <n v="4.5"/>
  </r>
  <r>
    <x v="296"/>
    <s v="KiW2"/>
    <n v="2011"/>
    <n v="7"/>
    <n v="5"/>
    <d v="2011-07-05T00:00:00"/>
    <n v="186"/>
    <s v="Nein"/>
    <s v="Bithynia tentaculata"/>
    <n v="4462"/>
    <n v="4.8"/>
    <n v="0.9375"/>
    <n v="4.5"/>
  </r>
  <r>
    <x v="242"/>
    <s v="KiW2"/>
    <n v="2018"/>
    <n v="6"/>
    <n v="5"/>
    <d v="2018-06-05T00:00:00"/>
    <n v="156"/>
    <s v="Nein"/>
    <s v="Lype phaeopa"/>
    <n v="5920"/>
    <n v="4.8"/>
    <n v="0.9375"/>
    <n v="4.5"/>
  </r>
  <r>
    <x v="222"/>
    <s v="KiW3"/>
    <n v="2014"/>
    <n v="6"/>
    <n v="11"/>
    <d v="2014-06-11T00:00:00"/>
    <n v="162"/>
    <s v="Nein"/>
    <s v="Baetis sp."/>
    <n v="4419"/>
    <n v="4.8"/>
    <n v="0.9375"/>
    <n v="4.5"/>
  </r>
  <r>
    <x v="273"/>
    <s v="KiW4"/>
    <n v="2010"/>
    <n v="6"/>
    <n v="23"/>
    <d v="2010-06-23T00:00:00"/>
    <n v="174"/>
    <s v="Nein"/>
    <s v="Baetis sp."/>
    <n v="4419"/>
    <n v="4.8"/>
    <n v="0.9375"/>
    <n v="4.5"/>
  </r>
  <r>
    <x v="196"/>
    <s v="KiW4"/>
    <n v="2014"/>
    <n v="6"/>
    <n v="12"/>
    <d v="2014-06-12T00:00:00"/>
    <n v="163"/>
    <s v="Nein"/>
    <s v="Athripsodes albifrons"/>
    <n v="4366"/>
    <n v="4"/>
    <n v="1.125"/>
    <n v="4.5"/>
  </r>
  <r>
    <x v="287"/>
    <s v="KiW4"/>
    <n v="2015"/>
    <n v="7"/>
    <n v="1"/>
    <d v="2015-07-01T00:00:00"/>
    <n v="182"/>
    <s v="Nein"/>
    <s v="Heptagenia sulphurea"/>
    <n v="5457"/>
    <n v="3"/>
    <n v="1.5"/>
    <n v="4.5"/>
  </r>
  <r>
    <x v="284"/>
    <s v="KiW5"/>
    <n v="2010"/>
    <n v="6"/>
    <n v="23"/>
    <d v="2010-06-23T00:00:00"/>
    <n v="174"/>
    <s v="Nein"/>
    <s v="Baetis rhodani"/>
    <n v="4415"/>
    <n v="4.8"/>
    <n v="0.9375"/>
    <n v="4.5"/>
  </r>
  <r>
    <x v="284"/>
    <s v="KiW5"/>
    <n v="2010"/>
    <n v="6"/>
    <n v="23"/>
    <d v="2010-06-23T00:00:00"/>
    <n v="174"/>
    <s v="Nein"/>
    <s v="Baetis sp."/>
    <n v="4419"/>
    <n v="4.8"/>
    <n v="0.9375"/>
    <n v="4.5"/>
  </r>
  <r>
    <x v="224"/>
    <s v="KiW5"/>
    <n v="2011"/>
    <n v="7"/>
    <n v="21"/>
    <d v="2011-07-21T00:00:00"/>
    <n v="202"/>
    <s v="Nein"/>
    <s v="Baetis fuscatus/scambus"/>
    <n v="4398"/>
    <n v="4.8"/>
    <n v="0.9375"/>
    <n v="4.5"/>
  </r>
  <r>
    <x v="224"/>
    <s v="KiW5"/>
    <n v="2011"/>
    <n v="7"/>
    <n v="21"/>
    <d v="2011-07-21T00:00:00"/>
    <n v="202"/>
    <s v="Nein"/>
    <s v="Helobdella stagnalis"/>
    <n v="5413"/>
    <n v="4.8"/>
    <n v="0.9375"/>
    <n v="4.5"/>
  </r>
  <r>
    <x v="297"/>
    <s v="KiW5"/>
    <n v="2014"/>
    <n v="6"/>
    <n v="12"/>
    <d v="2014-06-12T00:00:00"/>
    <n v="163"/>
    <s v="Nein"/>
    <s v="Baetis vernus"/>
    <n v="4427"/>
    <n v="4.8"/>
    <n v="0.9375"/>
    <n v="4.5"/>
  </r>
  <r>
    <x v="297"/>
    <s v="KiW5"/>
    <n v="2014"/>
    <n v="6"/>
    <n v="12"/>
    <d v="2014-06-12T00:00:00"/>
    <n v="163"/>
    <s v="Nein"/>
    <s v="Leuctra sp."/>
    <n v="5790"/>
    <n v="4.8"/>
    <n v="0.9375"/>
    <n v="4.5"/>
  </r>
  <r>
    <x v="297"/>
    <s v="KiW5"/>
    <n v="2014"/>
    <n v="6"/>
    <n v="12"/>
    <d v="2014-06-12T00:00:00"/>
    <n v="163"/>
    <s v="Nein"/>
    <s v="Lype sp."/>
    <n v="8847"/>
    <n v="4.8"/>
    <n v="0.9375"/>
    <n v="4.5"/>
  </r>
  <r>
    <x v="244"/>
    <s v="KiW5"/>
    <n v="2016"/>
    <n v="7"/>
    <n v="5"/>
    <d v="2016-07-05T00:00:00"/>
    <n v="187"/>
    <s v="Nein"/>
    <s v="Lype sp."/>
    <n v="8847"/>
    <n v="4.8"/>
    <n v="0.9375"/>
    <n v="4.5"/>
  </r>
  <r>
    <x v="280"/>
    <s v="KiW5"/>
    <n v="2017"/>
    <n v="6"/>
    <n v="2"/>
    <d v="2017-06-02T00:00:00"/>
    <n v="153"/>
    <s v="Nein"/>
    <s v="Lepidostoma hirtum"/>
    <n v="5723"/>
    <n v="4.8"/>
    <n v="0.9375"/>
    <n v="4.5"/>
  </r>
  <r>
    <x v="280"/>
    <s v="KiW5"/>
    <n v="2017"/>
    <n v="6"/>
    <n v="2"/>
    <d v="2017-06-02T00:00:00"/>
    <n v="153"/>
    <s v="Nein"/>
    <s v="Leuctra sp."/>
    <n v="5790"/>
    <n v="4.8"/>
    <n v="0.9375"/>
    <n v="4.5"/>
  </r>
  <r>
    <x v="280"/>
    <s v="KiW5"/>
    <n v="2017"/>
    <n v="6"/>
    <n v="2"/>
    <d v="2017-06-02T00:00:00"/>
    <n v="153"/>
    <s v="Nein"/>
    <s v="Lype reducta"/>
    <n v="5921"/>
    <n v="4.8"/>
    <n v="0.9375"/>
    <n v="4.5"/>
  </r>
  <r>
    <x v="177"/>
    <s v="KiW6"/>
    <n v="2011"/>
    <n v="7"/>
    <n v="27"/>
    <d v="2011-07-27T00:00:00"/>
    <n v="208"/>
    <s v="Nein"/>
    <s v="Baetis rhodani"/>
    <n v="4415"/>
    <n v="4.8"/>
    <n v="0.9375"/>
    <n v="4.5"/>
  </r>
  <r>
    <x v="263"/>
    <s v="KiW6"/>
    <n v="2012"/>
    <n v="7"/>
    <n v="5"/>
    <d v="2012-07-05T00:00:00"/>
    <n v="187"/>
    <s v="Nein"/>
    <s v="Baetis fuscatus/scambus"/>
    <n v="4398"/>
    <n v="4.8"/>
    <n v="0.9375"/>
    <n v="4.5"/>
  </r>
  <r>
    <x v="15"/>
    <s v="KiW6"/>
    <n v="2016"/>
    <n v="7"/>
    <n v="1"/>
    <d v="2016-07-01T00:00:00"/>
    <n v="183"/>
    <s v="Nein"/>
    <s v="Rhyacophila sp."/>
    <n v="6780"/>
    <n v="2.4"/>
    <n v="1.875"/>
    <n v="4.5"/>
  </r>
  <r>
    <x v="105"/>
    <s v="KiW7"/>
    <n v="2018"/>
    <n v="6"/>
    <n v="6"/>
    <d v="2018-06-06T00:00:00"/>
    <n v="157"/>
    <s v="Nein"/>
    <s v="Hydraena gracilis"/>
    <n v="18064"/>
    <n v="14.4"/>
    <n v="0.3125"/>
    <n v="4.5"/>
  </r>
  <r>
    <x v="105"/>
    <s v="KiW7"/>
    <n v="2018"/>
    <n v="6"/>
    <n v="6"/>
    <d v="2018-06-06T00:00:00"/>
    <n v="157"/>
    <s v="Nein"/>
    <s v="Leuctra geniculata"/>
    <n v="5237"/>
    <n v="4.8"/>
    <n v="0.9375"/>
    <n v="4.5"/>
  </r>
  <r>
    <x v="114"/>
    <s v="Bieb"/>
    <n v="2008"/>
    <n v="4"/>
    <n v="24"/>
    <d v="2008-04-24T00:00:00"/>
    <n v="115"/>
    <s v="Ja"/>
    <s v="Limnius volckmari"/>
    <n v="18421"/>
    <n v="6.8571429999999998"/>
    <n v="0.65625"/>
    <n v="4.5000000937499998"/>
  </r>
  <r>
    <x v="200"/>
    <s v="Bieb"/>
    <n v="2008"/>
    <n v="6"/>
    <n v="23"/>
    <d v="2008-06-23T00:00:00"/>
    <n v="175"/>
    <s v="Ja"/>
    <s v="Limnius volckmari"/>
    <n v="18421"/>
    <n v="6.8571429999999998"/>
    <n v="0.65625"/>
    <n v="4.5000000937499998"/>
  </r>
  <r>
    <x v="249"/>
    <s v="KiO2"/>
    <n v="2013"/>
    <n v="7"/>
    <n v="8"/>
    <d v="2013-07-08T00:00:00"/>
    <n v="189"/>
    <s v="Nein"/>
    <s v="Limnius volckmari"/>
    <n v="18421"/>
    <n v="6.8571429999999998"/>
    <n v="0.65625"/>
    <n v="4.5000000937499998"/>
  </r>
  <r>
    <x v="249"/>
    <s v="KiO2"/>
    <n v="2013"/>
    <n v="7"/>
    <n v="8"/>
    <d v="2013-07-08T00:00:00"/>
    <n v="189"/>
    <s v="Nein"/>
    <s v="Psychomyia pusilla"/>
    <n v="6661"/>
    <n v="6.8571429999999998"/>
    <n v="0.65625"/>
    <n v="4.5000000937499998"/>
  </r>
  <r>
    <x v="272"/>
    <s v="KiO3"/>
    <n v="2016"/>
    <n v="7"/>
    <n v="6"/>
    <d v="2016-07-06T00:00:00"/>
    <n v="188"/>
    <s v="Nein"/>
    <s v="Psychomyia pusilla"/>
    <n v="6661"/>
    <n v="6.8571429999999998"/>
    <n v="0.65625"/>
    <n v="4.5000000937499998"/>
  </r>
  <r>
    <x v="38"/>
    <s v="Auba"/>
    <n v="2008"/>
    <n v="4"/>
    <n v="23"/>
    <d v="2008-04-23T00:00:00"/>
    <n v="114"/>
    <s v="Ja"/>
    <s v="Hydropsyche pellucidula-Gr."/>
    <n v="13023"/>
    <n v="2.7428569999999999"/>
    <n v="1.65"/>
    <n v="4.5257140499999995"/>
  </r>
  <r>
    <x v="0"/>
    <s v="Auba"/>
    <n v="2017"/>
    <n v="3"/>
    <n v="16"/>
    <d v="2017-03-16T00:00:00"/>
    <n v="75"/>
    <s v="Ja"/>
    <s v="Torleya major"/>
    <n v="7083"/>
    <n v="6.0606059999999999"/>
    <n v="0.75"/>
    <n v="4.5454545"/>
  </r>
  <r>
    <x v="78"/>
    <s v="Bieb"/>
    <n v="2011"/>
    <n v="7"/>
    <n v="25"/>
    <d v="2011-07-25T00:00:00"/>
    <n v="206"/>
    <s v="Nein"/>
    <s v="Halesus digitatus/radiatus/tesselatus"/>
    <n v="13125"/>
    <n v="1.5157890000000001"/>
    <n v="3"/>
    <n v="4.5473670000000004"/>
  </r>
  <r>
    <x v="231"/>
    <s v="KiW1"/>
    <n v="2010"/>
    <n v="4"/>
    <n v="26"/>
    <d v="2010-04-26T00:00:00"/>
    <n v="116"/>
    <s v="Nein"/>
    <s v="Atherix ibis"/>
    <n v="4363"/>
    <n v="1.5157890000000001"/>
    <n v="3"/>
    <n v="4.5473670000000004"/>
  </r>
  <r>
    <x v="17"/>
    <s v="Auba"/>
    <n v="2009"/>
    <n v="4"/>
    <n v="8"/>
    <d v="2009-04-08T00:00:00"/>
    <n v="98"/>
    <s v="Ja"/>
    <s v="Ecdyonurus venosus-Gr."/>
    <n v="5059"/>
    <n v="3.0476190000000001"/>
    <n v="1.5"/>
    <n v="4.5714284999999997"/>
  </r>
  <r>
    <x v="39"/>
    <s v="KiO3"/>
    <n v="2009"/>
    <n v="4"/>
    <n v="9"/>
    <d v="2009-04-09T00:00:00"/>
    <n v="99"/>
    <s v="Ja"/>
    <s v="Asellus aquaticus"/>
    <n v="8691"/>
    <n v="3.0476190000000001"/>
    <n v="1.5"/>
    <n v="4.5714284999999997"/>
  </r>
  <r>
    <x v="1"/>
    <s v="KiO3"/>
    <n v="2018"/>
    <n v="6"/>
    <n v="7"/>
    <d v="2018-06-07T00:00:00"/>
    <n v="158"/>
    <s v="Ja"/>
    <s v="Heptagenia sulphurea"/>
    <n v="5457"/>
    <n v="3.0476190000000001"/>
    <n v="1.5"/>
    <n v="4.5714284999999997"/>
  </r>
  <r>
    <x v="197"/>
    <s v="KiW3"/>
    <n v="2017"/>
    <n v="6"/>
    <n v="1"/>
    <d v="2017-06-01T00:00:00"/>
    <n v="152"/>
    <s v="Ja"/>
    <s v="Ceraclea sp."/>
    <n v="4584"/>
    <n v="3.8095240000000001"/>
    <n v="1.2"/>
    <n v="4.5714287999999996"/>
  </r>
  <r>
    <x v="17"/>
    <s v="Auba"/>
    <n v="2009"/>
    <n v="4"/>
    <n v="8"/>
    <d v="2009-04-08T00:00:00"/>
    <n v="98"/>
    <s v="Ja"/>
    <s v="Eiseniella tetraedra"/>
    <n v="5075"/>
    <n v="0.76190500000000005"/>
    <n v="6"/>
    <n v="4.5714300000000003"/>
  </r>
  <r>
    <x v="185"/>
    <s v="Auba"/>
    <n v="2012"/>
    <n v="6"/>
    <n v="21"/>
    <d v="2012-06-21T00:00:00"/>
    <n v="173"/>
    <s v="Ja"/>
    <s v="Atherix ibis"/>
    <n v="4363"/>
    <n v="1.5238100000000001"/>
    <n v="3"/>
    <n v="4.5714300000000003"/>
  </r>
  <r>
    <x v="206"/>
    <s v="Auba"/>
    <n v="2019"/>
    <n v="4"/>
    <n v="2"/>
    <d v="2019-04-02T00:00:00"/>
    <n v="92"/>
    <s v="Ja"/>
    <s v="Eiseniella tetraedra"/>
    <n v="5075"/>
    <n v="0.76190500000000005"/>
    <n v="6"/>
    <n v="4.5714300000000003"/>
  </r>
  <r>
    <x v="18"/>
    <s v="Bieb"/>
    <n v="2010"/>
    <n v="3"/>
    <n v="16"/>
    <d v="2010-03-16T00:00:00"/>
    <n v="75"/>
    <s v="Ja"/>
    <s v="Eiseniella tetraedra"/>
    <n v="5075"/>
    <n v="0.76190500000000005"/>
    <n v="6"/>
    <n v="4.5714300000000003"/>
  </r>
  <r>
    <x v="39"/>
    <s v="KiO3"/>
    <n v="2009"/>
    <n v="4"/>
    <n v="9"/>
    <d v="2009-04-09T00:00:00"/>
    <n v="99"/>
    <s v="Ja"/>
    <s v="Ephemera danica"/>
    <n v="5124"/>
    <n v="1.5238100000000001"/>
    <n v="3"/>
    <n v="4.5714300000000003"/>
  </r>
  <r>
    <x v="39"/>
    <s v="KiO3"/>
    <n v="2009"/>
    <n v="4"/>
    <n v="9"/>
    <d v="2009-04-09T00:00:00"/>
    <n v="99"/>
    <s v="Ja"/>
    <s v="Eiseniella tetraedra"/>
    <n v="5075"/>
    <n v="0.76190500000000005"/>
    <n v="6"/>
    <n v="4.5714300000000003"/>
  </r>
  <r>
    <x v="53"/>
    <s v="KiO3"/>
    <n v="2017"/>
    <n v="6"/>
    <n v="2"/>
    <d v="2017-06-02T00:00:00"/>
    <n v="153"/>
    <s v="Ja"/>
    <s v="Eiseniella tetraedra"/>
    <n v="5075"/>
    <n v="0.76190500000000005"/>
    <n v="6"/>
    <n v="4.5714300000000003"/>
  </r>
  <r>
    <x v="1"/>
    <s v="KiO3"/>
    <n v="2018"/>
    <n v="6"/>
    <n v="7"/>
    <d v="2018-06-07T00:00:00"/>
    <n v="158"/>
    <s v="Ja"/>
    <s v="Halesus digitatus/radiatus/tesselatus"/>
    <n v="13125"/>
    <n v="1.5238100000000001"/>
    <n v="3"/>
    <n v="4.5714300000000003"/>
  </r>
  <r>
    <x v="1"/>
    <s v="KiO3"/>
    <n v="2018"/>
    <n v="6"/>
    <n v="7"/>
    <d v="2018-06-07T00:00:00"/>
    <n v="158"/>
    <s v="Ja"/>
    <s v="Lumbricidae Gen. sp."/>
    <n v="5900"/>
    <n v="0.76190500000000005"/>
    <n v="6"/>
    <n v="4.5714300000000003"/>
  </r>
  <r>
    <x v="266"/>
    <s v="KiO5"/>
    <n v="2015"/>
    <n v="6"/>
    <n v="30"/>
    <d v="2015-06-30T00:00:00"/>
    <n v="181"/>
    <s v="Ja"/>
    <s v="Lumbricidae Gen. sp."/>
    <n v="5900"/>
    <n v="0.76190500000000005"/>
    <n v="6"/>
    <n v="4.5714300000000003"/>
  </r>
  <r>
    <x v="56"/>
    <s v="KiO6"/>
    <n v="2015"/>
    <n v="6"/>
    <n v="25"/>
    <d v="2015-06-25T00:00:00"/>
    <n v="176"/>
    <s v="Ja"/>
    <s v="Halesus digitatus/radiatus/tesselatus"/>
    <n v="13125"/>
    <n v="1.5238100000000001"/>
    <n v="3"/>
    <n v="4.5714300000000003"/>
  </r>
  <r>
    <x v="118"/>
    <s v="KiS4"/>
    <n v="2017"/>
    <n v="6"/>
    <n v="1"/>
    <d v="2017-06-01T00:00:00"/>
    <n v="152"/>
    <s v="Ja"/>
    <s v="Eiseniella tetraedra"/>
    <n v="5075"/>
    <n v="0.76190500000000005"/>
    <n v="6"/>
    <n v="4.5714300000000003"/>
  </r>
  <r>
    <x v="19"/>
    <s v="KiS6"/>
    <n v="2015"/>
    <n v="6"/>
    <n v="26"/>
    <d v="2015-06-26T00:00:00"/>
    <n v="177"/>
    <s v="Ja"/>
    <s v="Erpobdellidae Gen. sp."/>
    <n v="5162"/>
    <n v="1.5238100000000001"/>
    <n v="3"/>
    <n v="4.5714300000000003"/>
  </r>
  <r>
    <x v="120"/>
    <s v="KiW3"/>
    <n v="2015"/>
    <n v="6"/>
    <n v="17"/>
    <d v="2015-06-17T00:00:00"/>
    <n v="168"/>
    <s v="Ja"/>
    <s v="Erpobdella octoculata"/>
    <n v="5159"/>
    <n v="1.5238100000000001"/>
    <n v="3"/>
    <n v="4.5714300000000003"/>
  </r>
  <r>
    <x v="120"/>
    <s v="KiW3"/>
    <n v="2015"/>
    <n v="6"/>
    <n v="17"/>
    <d v="2015-06-17T00:00:00"/>
    <n v="168"/>
    <s v="Ja"/>
    <s v="Eiseniella tetraedra"/>
    <n v="5075"/>
    <n v="0.76190500000000005"/>
    <n v="6"/>
    <n v="4.5714300000000003"/>
  </r>
  <r>
    <x v="66"/>
    <s v="KiS2"/>
    <n v="2016"/>
    <n v="7"/>
    <n v="13"/>
    <d v="2016-07-13T00:00:00"/>
    <n v="195"/>
    <s v="Nein"/>
    <s v="Sialis sp."/>
    <n v="6823"/>
    <n v="2.1818179999999998"/>
    <n v="2.1"/>
    <n v="4.5818177999999996"/>
  </r>
  <r>
    <x v="206"/>
    <s v="Auba"/>
    <n v="2019"/>
    <n v="4"/>
    <n v="2"/>
    <d v="2019-04-02T00:00:00"/>
    <n v="92"/>
    <s v="Ja"/>
    <s v="Baetis niger"/>
    <n v="4410"/>
    <n v="4.9177489999999997"/>
    <n v="0.9375"/>
    <n v="4.6103896874999997"/>
  </r>
  <r>
    <x v="183"/>
    <s v="KiO6"/>
    <n v="2011"/>
    <n v="7"/>
    <n v="26"/>
    <d v="2011-07-26T00:00:00"/>
    <n v="207"/>
    <s v="Nein"/>
    <s v="Glossiphoniidae Gen. sp."/>
    <n v="7458"/>
    <n v="2.4"/>
    <n v="1.921875"/>
    <n v="4.6124999999999998"/>
  </r>
  <r>
    <x v="289"/>
    <s v="KiO3"/>
    <n v="2012"/>
    <n v="3"/>
    <n v="21"/>
    <d v="2012-03-21T00:00:00"/>
    <n v="81"/>
    <s v="Nein"/>
    <s v="Aphelocheirus aestivalis"/>
    <n v="4335"/>
    <n v="4.1142859999999999"/>
    <n v="1.125"/>
    <n v="4.6285717499999999"/>
  </r>
  <r>
    <x v="143"/>
    <s v="KiO5"/>
    <n v="2010"/>
    <n v="6"/>
    <n v="25"/>
    <d v="2010-06-25T00:00:00"/>
    <n v="176"/>
    <s v="Nein"/>
    <s v="Glossiphonia complanata"/>
    <n v="5304"/>
    <n v="2.0571429999999999"/>
    <n v="2.25"/>
    <n v="4.6285717499999999"/>
  </r>
  <r>
    <x v="301"/>
    <s v="KiS2"/>
    <n v="2010"/>
    <n v="6"/>
    <n v="24"/>
    <d v="2010-06-24T00:00:00"/>
    <n v="175"/>
    <s v="Nein"/>
    <s v="Athripsodes sp."/>
    <n v="4371"/>
    <n v="4.1142859999999999"/>
    <n v="1.125"/>
    <n v="4.6285717499999999"/>
  </r>
  <r>
    <x v="104"/>
    <s v="KiW7"/>
    <n v="2014"/>
    <n v="6"/>
    <n v="16"/>
    <d v="2014-06-16T00:00:00"/>
    <n v="167"/>
    <s v="Nein"/>
    <s v="Dugesia sp."/>
    <n v="5021"/>
    <n v="2.1818179999999998"/>
    <n v="2.125"/>
    <n v="4.6363632499999996"/>
  </r>
  <r>
    <x v="199"/>
    <s v="KiS1"/>
    <n v="2019"/>
    <n v="6"/>
    <n v="27"/>
    <d v="2019-06-27T00:00:00"/>
    <n v="178"/>
    <s v="Nein"/>
    <s v="Potamopyrgus antipodarum"/>
    <n v="8251"/>
    <n v="8.8421050000000001"/>
    <n v="0.52500000000000002"/>
    <n v="4.6421051250000005"/>
  </r>
  <r>
    <x v="0"/>
    <s v="Auba"/>
    <n v="2017"/>
    <n v="3"/>
    <n v="16"/>
    <d v="2017-03-16T00:00:00"/>
    <n v="75"/>
    <s v="Ja"/>
    <s v="Lepidostoma basale"/>
    <n v="5713"/>
    <n v="4.9523809999999999"/>
    <n v="0.9375"/>
    <n v="4.6428571874999998"/>
  </r>
  <r>
    <x v="288"/>
    <s v="KiW5"/>
    <n v="2012"/>
    <n v="6"/>
    <n v="27"/>
    <d v="2012-06-27T00:00:00"/>
    <n v="179"/>
    <s v="Nein"/>
    <s v="Potamopyrgus antipodarum"/>
    <n v="8251"/>
    <n v="8.8615379999999995"/>
    <n v="0.52500000000000002"/>
    <n v="4.6523074500000003"/>
  </r>
  <r>
    <x v="71"/>
    <s v="KiO3"/>
    <n v="2015"/>
    <n v="3"/>
    <n v="17"/>
    <d v="2015-03-17T00:00:00"/>
    <n v="76"/>
    <s v="Nein"/>
    <s v="Hydropsyche pellucidula-Gr."/>
    <n v="13023"/>
    <n v="2.8235290000000002"/>
    <n v="1.65"/>
    <n v="4.65882285"/>
  </r>
  <r>
    <x v="198"/>
    <s v="KiW7"/>
    <n v="2015"/>
    <n v="6"/>
    <n v="26"/>
    <d v="2015-06-26T00:00:00"/>
    <n v="177"/>
    <s v="Nein"/>
    <s v="Calopteryx virgo"/>
    <n v="4532"/>
    <n v="1.4117649999999999"/>
    <n v="3.3"/>
    <n v="4.6588244999999997"/>
  </r>
  <r>
    <x v="206"/>
    <s v="Auba"/>
    <n v="2019"/>
    <n v="4"/>
    <n v="2"/>
    <d v="2019-04-02T00:00:00"/>
    <n v="92"/>
    <s v="Ja"/>
    <s v="Esolus parallelepipedus"/>
    <n v="17820"/>
    <n v="12.46753"/>
    <n v="0.375"/>
    <n v="4.6753237500000004"/>
  </r>
  <r>
    <x v="206"/>
    <s v="Auba"/>
    <n v="2019"/>
    <n v="4"/>
    <n v="2"/>
    <d v="2019-04-02T00:00:00"/>
    <n v="92"/>
    <s v="Ja"/>
    <s v="Agapetus sp."/>
    <n v="4254"/>
    <n v="6.2337660000000001"/>
    <n v="0.75"/>
    <n v="4.6753245000000003"/>
  </r>
  <r>
    <x v="206"/>
    <s v="Auba"/>
    <n v="2019"/>
    <n v="4"/>
    <n v="2"/>
    <d v="2019-04-02T00:00:00"/>
    <n v="92"/>
    <s v="Ja"/>
    <s v="Hydropsyche instabilis"/>
    <n v="5598"/>
    <n v="2.8398270000000001"/>
    <n v="1.65"/>
    <n v="4.6857145500000001"/>
  </r>
  <r>
    <x v="9"/>
    <s v="Auba"/>
    <n v="2013"/>
    <n v="3"/>
    <n v="20"/>
    <d v="2013-03-20T00:00:00"/>
    <n v="79"/>
    <s v="Nein"/>
    <s v="Anomalopterygella chauviniana"/>
    <n v="4327"/>
    <n v="5"/>
    <n v="0.9375"/>
    <n v="4.6875"/>
  </r>
  <r>
    <x v="83"/>
    <s v="KiO7"/>
    <n v="2016"/>
    <n v="6"/>
    <n v="30"/>
    <d v="2016-06-30T00:00:00"/>
    <n v="182"/>
    <s v="Ja"/>
    <s v="Leptoceridae Gen. sp."/>
    <n v="5726"/>
    <n v="4.5714290000000002"/>
    <n v="1.026923077"/>
    <n v="4.6945059349670331"/>
  </r>
  <r>
    <x v="182"/>
    <s v="KiW1"/>
    <n v="2006"/>
    <n v="7"/>
    <n v="13"/>
    <d v="2006-07-13T00:00:00"/>
    <n v="194"/>
    <s v="Nein"/>
    <s v="Sphaerium sp."/>
    <n v="6886"/>
    <n v="2.5043479999999998"/>
    <n v="1.875"/>
    <n v="4.6956524999999996"/>
  </r>
  <r>
    <x v="182"/>
    <s v="KiW1"/>
    <n v="2006"/>
    <n v="7"/>
    <n v="13"/>
    <d v="2006-07-13T00:00:00"/>
    <n v="194"/>
    <s v="Nein"/>
    <s v="Dicranota sp."/>
    <n v="4955"/>
    <n v="1.2521739999999999"/>
    <n v="3.75"/>
    <n v="4.6956524999999996"/>
  </r>
  <r>
    <x v="112"/>
    <s v="Auba"/>
    <n v="2011"/>
    <n v="7"/>
    <n v="25"/>
    <d v="2011-07-25T00:00:00"/>
    <n v="206"/>
    <s v="Nein"/>
    <s v="Elmis aenea/maugetii/rietscheli/rioloides"/>
    <n v="20171"/>
    <n v="12.533329999999999"/>
    <n v="0.375"/>
    <n v="4.6999987499999998"/>
  </r>
  <r>
    <x v="288"/>
    <s v="KiW5"/>
    <n v="2012"/>
    <n v="6"/>
    <n v="27"/>
    <d v="2012-06-27T00:00:00"/>
    <n v="179"/>
    <s v="Nein"/>
    <s v="Dugesia sp."/>
    <n v="5021"/>
    <n v="2.2153849999999999"/>
    <n v="2.125"/>
    <n v="4.7076931249999996"/>
  </r>
  <r>
    <x v="225"/>
    <s v="Bieb"/>
    <n v="2015"/>
    <n v="3"/>
    <n v="25"/>
    <d v="2015-03-25T00:00:00"/>
    <n v="84"/>
    <s v="Nein"/>
    <s v="Pisidium sp."/>
    <n v="6425"/>
    <n v="6.8571429999999998"/>
    <n v="0.6875"/>
    <n v="4.7142858125"/>
  </r>
  <r>
    <x v="116"/>
    <s v="KiO2"/>
    <n v="2015"/>
    <n v="7"/>
    <n v="3"/>
    <d v="2015-07-03T00:00:00"/>
    <n v="184"/>
    <s v="Ja"/>
    <s v="Hydropsyche sp."/>
    <n v="5605"/>
    <n v="2.8571430000000002"/>
    <n v="1.65"/>
    <n v="4.7142859499999998"/>
  </r>
  <r>
    <x v="183"/>
    <s v="KiO6"/>
    <n v="2011"/>
    <n v="7"/>
    <n v="26"/>
    <d v="2011-07-26T00:00:00"/>
    <n v="207"/>
    <s v="Nein"/>
    <s v="Limnius sp."/>
    <n v="18419"/>
    <n v="7.2"/>
    <n v="0.65625"/>
    <n v="4.7250000000000005"/>
  </r>
  <r>
    <x v="240"/>
    <s v="KiW1"/>
    <n v="2017"/>
    <n v="3"/>
    <n v="28"/>
    <d v="2017-03-28T00:00:00"/>
    <n v="87"/>
    <s v="Nein"/>
    <s v="Psychomyia pusilla"/>
    <n v="6661"/>
    <n v="7.2"/>
    <n v="0.65625"/>
    <n v="4.7250000000000005"/>
  </r>
  <r>
    <x v="283"/>
    <s v="KiW4"/>
    <n v="2012"/>
    <n v="7"/>
    <n v="4"/>
    <d v="2012-07-04T00:00:00"/>
    <n v="186"/>
    <s v="Nein"/>
    <s v="Brachycentrus subnubilus"/>
    <n v="4481"/>
    <n v="3.6"/>
    <n v="1.3125"/>
    <n v="4.7250000000000005"/>
  </r>
  <r>
    <x v="79"/>
    <s v="Auba"/>
    <n v="2008"/>
    <n v="6"/>
    <n v="23"/>
    <d v="2008-06-23T00:00:00"/>
    <n v="175"/>
    <s v="Ja"/>
    <s v="Hydropsyche siltalai"/>
    <n v="5604"/>
    <n v="2.8717950000000001"/>
    <n v="1.65"/>
    <n v="4.7384617499999999"/>
  </r>
  <r>
    <x v="122"/>
    <s v="KiW4"/>
    <n v="2018"/>
    <n v="6"/>
    <n v="7"/>
    <d v="2018-06-07T00:00:00"/>
    <n v="158"/>
    <s v="Ja"/>
    <s v="Heptageniidae Gen. sp."/>
    <n v="5458"/>
    <n v="3.2653059999999998"/>
    <n v="1.453125"/>
    <n v="4.7448977812499997"/>
  </r>
  <r>
    <x v="20"/>
    <s v="Auba"/>
    <n v="2007"/>
    <n v="3"/>
    <n v="11"/>
    <d v="2007-03-11T00:00:00"/>
    <n v="70"/>
    <s v="Nein"/>
    <s v="Hydropsyche dinarica"/>
    <n v="5594"/>
    <n v="2.88"/>
    <n v="1.65"/>
    <n v="4.7519999999999998"/>
  </r>
  <r>
    <x v="22"/>
    <s v="Auba"/>
    <n v="2011"/>
    <n v="3"/>
    <n v="24"/>
    <d v="2011-03-24T00:00:00"/>
    <n v="83"/>
    <s v="Nein"/>
    <s v="Hydropsyche pellucidula-Gr."/>
    <n v="13023"/>
    <n v="2.88"/>
    <n v="1.65"/>
    <n v="4.7519999999999998"/>
  </r>
  <r>
    <x v="286"/>
    <s v="KiS3"/>
    <n v="2011"/>
    <n v="7"/>
    <n v="5"/>
    <d v="2011-07-05T00:00:00"/>
    <n v="186"/>
    <s v="Nein"/>
    <s v="Hydropsyche pellucidula-Gr."/>
    <n v="13023"/>
    <n v="2.88"/>
    <n v="1.65"/>
    <n v="4.7519999999999998"/>
  </r>
  <r>
    <x v="4"/>
    <s v="Auba"/>
    <n v="2018"/>
    <n v="6"/>
    <n v="15"/>
    <d v="2018-06-15T00:00:00"/>
    <n v="166"/>
    <s v="Ja"/>
    <s v="Hydraena gracilis"/>
    <n v="18064"/>
    <n v="15.238099999999999"/>
    <n v="0.3125"/>
    <n v="4.76190625"/>
  </r>
  <r>
    <x v="253"/>
    <s v="KiO3"/>
    <n v="2008"/>
    <n v="4"/>
    <n v="28"/>
    <d v="2008-04-28T00:00:00"/>
    <n v="119"/>
    <s v="Ja"/>
    <s v="Hydropsyche pellucidula-Gr."/>
    <n v="13023"/>
    <n v="2.8872179999999998"/>
    <n v="1.65"/>
    <n v="4.7639096999999992"/>
  </r>
  <r>
    <x v="253"/>
    <s v="KiO3"/>
    <n v="2008"/>
    <n v="4"/>
    <n v="28"/>
    <d v="2008-04-28T00:00:00"/>
    <n v="119"/>
    <s v="Ja"/>
    <s v="Hydropsyche siltalai"/>
    <n v="5604"/>
    <n v="2.8872179999999998"/>
    <n v="1.65"/>
    <n v="4.7639096999999992"/>
  </r>
  <r>
    <x v="185"/>
    <s v="Auba"/>
    <n v="2012"/>
    <n v="6"/>
    <n v="21"/>
    <d v="2012-06-21T00:00:00"/>
    <n v="173"/>
    <s v="Ja"/>
    <s v="Sialis fuliginosa"/>
    <n v="6821"/>
    <n v="2.285714"/>
    <n v="2.1"/>
    <n v="4.7999993999999999"/>
  </r>
  <r>
    <x v="82"/>
    <s v="KiO7"/>
    <n v="2015"/>
    <n v="6"/>
    <n v="25"/>
    <d v="2015-06-25T00:00:00"/>
    <n v="176"/>
    <s v="Ja"/>
    <s v="Sialis sp."/>
    <n v="6823"/>
    <n v="2.285714"/>
    <n v="2.1"/>
    <n v="4.7999993999999999"/>
  </r>
  <r>
    <x v="118"/>
    <s v="KiS4"/>
    <n v="2017"/>
    <n v="6"/>
    <n v="1"/>
    <d v="2017-06-01T00:00:00"/>
    <n v="152"/>
    <s v="Ja"/>
    <s v="Chaetopteryx villosa ssp."/>
    <n v="21248"/>
    <n v="2.285714"/>
    <n v="2.1"/>
    <n v="4.7999993999999999"/>
  </r>
  <r>
    <x v="119"/>
    <s v="KiS7"/>
    <n v="2015"/>
    <n v="6"/>
    <n v="25"/>
    <d v="2015-06-25T00:00:00"/>
    <n v="176"/>
    <s v="Ja"/>
    <s v="Chaetopteryx villosa ssp."/>
    <n v="21248"/>
    <n v="2.285714"/>
    <n v="2.1"/>
    <n v="4.7999993999999999"/>
  </r>
  <r>
    <x v="38"/>
    <s v="Auba"/>
    <n v="2008"/>
    <n v="4"/>
    <n v="23"/>
    <d v="2008-04-23T00:00:00"/>
    <n v="114"/>
    <s v="Ja"/>
    <s v="Enchytraeidae Gen. sp."/>
    <n v="5101"/>
    <n v="2.7428569999999999"/>
    <n v="1.75"/>
    <n v="4.7999997499999996"/>
  </r>
  <r>
    <x v="7"/>
    <s v="Auba"/>
    <n v="2002"/>
    <n v="6"/>
    <n v="14"/>
    <d v="2002-06-14T00:00:00"/>
    <n v="165"/>
    <s v="Nein"/>
    <s v="Leptophlebiidae gen. Sp."/>
    <n v="7201"/>
    <n v="4.8"/>
    <n v="1"/>
    <n v="4.8"/>
  </r>
  <r>
    <x v="149"/>
    <s v="KiO6"/>
    <n v="2016"/>
    <n v="6"/>
    <n v="30"/>
    <d v="2016-06-30T00:00:00"/>
    <n v="182"/>
    <s v="Nein"/>
    <s v="Leptophlebiidae gen. Sp."/>
    <n v="7201"/>
    <n v="4.8"/>
    <n v="1"/>
    <n v="4.8"/>
  </r>
  <r>
    <x v="162"/>
    <s v="KiS7"/>
    <n v="2014"/>
    <n v="6"/>
    <n v="4"/>
    <d v="2014-06-04T00:00:00"/>
    <n v="155"/>
    <s v="Nein"/>
    <s v="Leptophlebiidae gen. Sp."/>
    <n v="7201"/>
    <n v="4.8"/>
    <n v="1"/>
    <n v="4.8"/>
  </r>
  <r>
    <x v="125"/>
    <s v="Auba"/>
    <n v="2001"/>
    <n v="4"/>
    <n v="23"/>
    <d v="2001-04-23T00:00:00"/>
    <n v="113"/>
    <s v="Nein"/>
    <s v="Epeorus assimilis"/>
    <n v="12550"/>
    <n v="3.2"/>
    <n v="1.5"/>
    <n v="4.8000000000000007"/>
  </r>
  <r>
    <x v="6"/>
    <s v="Auba"/>
    <n v="2001"/>
    <n v="9"/>
    <n v="4"/>
    <d v="2001-09-04T00:00:00"/>
    <n v="247"/>
    <s v="Nein"/>
    <s v="Serratella ignita"/>
    <n v="5131"/>
    <n v="6.4"/>
    <n v="0.75"/>
    <n v="4.8000000000000007"/>
  </r>
  <r>
    <x v="6"/>
    <s v="Auba"/>
    <n v="2001"/>
    <n v="9"/>
    <n v="4"/>
    <d v="2001-09-04T00:00:00"/>
    <n v="247"/>
    <s v="Nein"/>
    <s v="Atherix ibis"/>
    <n v="4363"/>
    <n v="1.6"/>
    <n v="3"/>
    <n v="4.8000000000000007"/>
  </r>
  <r>
    <x v="204"/>
    <s v="Auba"/>
    <n v="2003"/>
    <n v="3"/>
    <n v="17"/>
    <d v="2003-03-17T00:00:00"/>
    <n v="76"/>
    <s v="Nein"/>
    <s v="Empididae Gen. sp."/>
    <n v="5097"/>
    <n v="6.4"/>
    <n v="0.75"/>
    <n v="4.8000000000000007"/>
  </r>
  <r>
    <x v="204"/>
    <s v="Auba"/>
    <n v="2003"/>
    <n v="3"/>
    <n v="17"/>
    <d v="2003-03-17T00:00:00"/>
    <n v="76"/>
    <s v="Nein"/>
    <s v="Ecdyonurus sp."/>
    <n v="5053"/>
    <n v="3.2"/>
    <n v="1.5"/>
    <n v="4.8000000000000007"/>
  </r>
  <r>
    <x v="208"/>
    <s v="Auba"/>
    <n v="2004"/>
    <n v="7"/>
    <n v="10"/>
    <d v="2004-07-10T00:00:00"/>
    <n v="192"/>
    <s v="Nein"/>
    <s v="Eiseniella tetraedra"/>
    <n v="5075"/>
    <n v="0.8"/>
    <n v="6"/>
    <n v="4.8000000000000007"/>
  </r>
  <r>
    <x v="8"/>
    <s v="Auba"/>
    <n v="2009"/>
    <n v="6"/>
    <n v="23"/>
    <d v="2009-06-23T00:00:00"/>
    <n v="174"/>
    <s v="Nein"/>
    <s v="Halesus digitatus/radiatus/tesselatus"/>
    <n v="13125"/>
    <n v="1.6"/>
    <n v="3"/>
    <n v="4.8000000000000007"/>
  </r>
  <r>
    <x v="21"/>
    <s v="Auba"/>
    <n v="2010"/>
    <n v="6"/>
    <n v="29"/>
    <d v="2010-06-29T00:00:00"/>
    <n v="180"/>
    <s v="Nein"/>
    <s v="Sericostoma flavicorne/personatum"/>
    <n v="9747"/>
    <n v="3.2"/>
    <n v="1.5"/>
    <n v="4.8000000000000007"/>
  </r>
  <r>
    <x v="90"/>
    <s v="Auba"/>
    <n v="2017"/>
    <n v="6"/>
    <n v="12"/>
    <d v="2017-06-12T00:00:00"/>
    <n v="163"/>
    <s v="Nein"/>
    <s v="Halesus digitatus/radiatus/tesselatus"/>
    <n v="13125"/>
    <n v="1.6"/>
    <n v="3"/>
    <n v="4.8000000000000007"/>
  </r>
  <r>
    <x v="225"/>
    <s v="Bieb"/>
    <n v="2015"/>
    <n v="3"/>
    <n v="25"/>
    <d v="2015-03-25T00:00:00"/>
    <n v="84"/>
    <s v="Nein"/>
    <s v="Eiseniella tetraedra"/>
    <n v="5075"/>
    <n v="0.8"/>
    <n v="6"/>
    <n v="4.8000000000000007"/>
  </r>
  <r>
    <x v="135"/>
    <s v="Bieb"/>
    <n v="2017"/>
    <n v="6"/>
    <n v="12"/>
    <d v="2017-06-12T00:00:00"/>
    <n v="163"/>
    <s v="Nein"/>
    <s v="Lumbricidae Gen. sp."/>
    <n v="5900"/>
    <n v="0.8"/>
    <n v="6"/>
    <n v="4.8000000000000007"/>
  </r>
  <r>
    <x v="61"/>
    <s v="KiO1"/>
    <n v="2013"/>
    <n v="7"/>
    <n v="2"/>
    <d v="2013-07-02T00:00:00"/>
    <n v="183"/>
    <s v="Nein"/>
    <s v="Eiseniella tetraedra"/>
    <n v="5075"/>
    <n v="0.8"/>
    <n v="6"/>
    <n v="4.8000000000000007"/>
  </r>
  <r>
    <x v="74"/>
    <s v="KiO2"/>
    <n v="2010"/>
    <n v="6"/>
    <n v="28"/>
    <d v="2010-06-28T00:00:00"/>
    <n v="179"/>
    <s v="Nein"/>
    <s v="Serratella ignita"/>
    <n v="5131"/>
    <n v="6.4"/>
    <n v="0.75"/>
    <n v="4.8000000000000007"/>
  </r>
  <r>
    <x v="74"/>
    <s v="KiO2"/>
    <n v="2010"/>
    <n v="6"/>
    <n v="28"/>
    <d v="2010-06-28T00:00:00"/>
    <n v="179"/>
    <s v="Nein"/>
    <s v="Ephemera danica"/>
    <n v="5124"/>
    <n v="1.6"/>
    <n v="3"/>
    <n v="4.8000000000000007"/>
  </r>
  <r>
    <x v="137"/>
    <s v="KiO2"/>
    <n v="2012"/>
    <n v="7"/>
    <n v="4"/>
    <d v="2012-07-04T00:00:00"/>
    <n v="186"/>
    <s v="Nein"/>
    <s v="Erpobdella octoculata"/>
    <n v="5159"/>
    <n v="1.6"/>
    <n v="3"/>
    <n v="4.8000000000000007"/>
  </r>
  <r>
    <x v="138"/>
    <s v="KiO2"/>
    <n v="2014"/>
    <n v="6"/>
    <n v="12"/>
    <d v="2014-06-12T00:00:00"/>
    <n v="163"/>
    <s v="Nein"/>
    <s v="Lumbricidae Gen. sp."/>
    <n v="5900"/>
    <n v="0.8"/>
    <n v="6"/>
    <n v="4.8000000000000007"/>
  </r>
  <r>
    <x v="285"/>
    <s v="KiO3"/>
    <n v="2007"/>
    <n v="4"/>
    <n v="12"/>
    <d v="2007-04-12T00:00:00"/>
    <n v="102"/>
    <s v="Nein"/>
    <s v="Eiseniella tetraedra"/>
    <n v="5075"/>
    <n v="0.8"/>
    <n v="6"/>
    <n v="4.8000000000000007"/>
  </r>
  <r>
    <x v="193"/>
    <s v="KiO3"/>
    <n v="2011"/>
    <n v="4"/>
    <n v="20"/>
    <d v="2011-04-20T00:00:00"/>
    <n v="110"/>
    <s v="Nein"/>
    <s v="Eiseniella tetraedra"/>
    <n v="5075"/>
    <n v="0.8"/>
    <n v="6"/>
    <n v="4.8000000000000007"/>
  </r>
  <r>
    <x v="184"/>
    <s v="KiO3"/>
    <n v="2011"/>
    <n v="7"/>
    <n v="21"/>
    <d v="2011-07-21T00:00:00"/>
    <n v="202"/>
    <s v="Nein"/>
    <s v="Erpobdella testacea"/>
    <n v="5161"/>
    <n v="1.6"/>
    <n v="3"/>
    <n v="4.8000000000000007"/>
  </r>
  <r>
    <x v="142"/>
    <s v="KiO3"/>
    <n v="2013"/>
    <n v="4"/>
    <n v="25"/>
    <d v="2013-04-25T00:00:00"/>
    <n v="115"/>
    <s v="Nein"/>
    <s v="Eiseniella tetraedra"/>
    <n v="5075"/>
    <n v="0.8"/>
    <n v="6"/>
    <n v="4.8000000000000007"/>
  </r>
  <r>
    <x v="250"/>
    <s v="KiO3"/>
    <n v="2013"/>
    <n v="7"/>
    <n v="1"/>
    <d v="2013-07-01T00:00:00"/>
    <n v="182"/>
    <s v="Nein"/>
    <s v="Ephemera danica"/>
    <n v="5124"/>
    <n v="1.6"/>
    <n v="3"/>
    <n v="4.8000000000000007"/>
  </r>
  <r>
    <x v="268"/>
    <s v="KiO3"/>
    <n v="2016"/>
    <n v="4"/>
    <n v="25"/>
    <d v="2016-04-25T00:00:00"/>
    <n v="116"/>
    <s v="Nein"/>
    <s v="Hemiclepsis marginata"/>
    <n v="5444"/>
    <n v="3.2"/>
    <n v="1.5"/>
    <n v="4.8000000000000007"/>
  </r>
  <r>
    <x v="265"/>
    <s v="KiO4"/>
    <n v="2010"/>
    <n v="6"/>
    <n v="29"/>
    <d v="2010-06-29T00:00:00"/>
    <n v="180"/>
    <s v="Nein"/>
    <s v="Asellus aquaticus"/>
    <n v="8691"/>
    <n v="3.2"/>
    <n v="1.5"/>
    <n v="4.8000000000000007"/>
  </r>
  <r>
    <x v="265"/>
    <s v="KiO4"/>
    <n v="2010"/>
    <n v="6"/>
    <n v="29"/>
    <d v="2010-06-29T00:00:00"/>
    <n v="180"/>
    <s v="Nein"/>
    <s v="Erpobdellidae Gen. sp."/>
    <n v="5162"/>
    <n v="1.6"/>
    <n v="3"/>
    <n v="4.8000000000000007"/>
  </r>
  <r>
    <x v="265"/>
    <s v="KiO4"/>
    <n v="2010"/>
    <n v="6"/>
    <n v="29"/>
    <d v="2010-06-29T00:00:00"/>
    <n v="180"/>
    <s v="Nein"/>
    <s v="Halesus digitatus/radiatus/tesselatus"/>
    <n v="13125"/>
    <n v="1.6"/>
    <n v="3"/>
    <n v="4.8000000000000007"/>
  </r>
  <r>
    <x v="42"/>
    <s v="KiO5"/>
    <n v="2012"/>
    <n v="6"/>
    <n v="27"/>
    <d v="2012-06-27T00:00:00"/>
    <n v="179"/>
    <s v="Nein"/>
    <s v="Eiseniella tetraedra"/>
    <n v="5075"/>
    <n v="0.8"/>
    <n v="6"/>
    <n v="4.8000000000000007"/>
  </r>
  <r>
    <x v="145"/>
    <s v="KiO5"/>
    <n v="2013"/>
    <n v="7"/>
    <n v="10"/>
    <d v="2013-07-10T00:00:00"/>
    <n v="191"/>
    <s v="Nein"/>
    <s v="Asellus aquaticus"/>
    <n v="8691"/>
    <n v="3.2"/>
    <n v="1.5"/>
    <n v="4.8000000000000007"/>
  </r>
  <r>
    <x v="145"/>
    <s v="KiO5"/>
    <n v="2013"/>
    <n v="7"/>
    <n v="10"/>
    <d v="2013-07-10T00:00:00"/>
    <n v="191"/>
    <s v="Nein"/>
    <s v="Halesus digitatus/radiatus/tesselatus"/>
    <n v="13125"/>
    <n v="1.6"/>
    <n v="3"/>
    <n v="4.8000000000000007"/>
  </r>
  <r>
    <x v="145"/>
    <s v="KiO5"/>
    <n v="2013"/>
    <n v="7"/>
    <n v="10"/>
    <d v="2013-07-10T00:00:00"/>
    <n v="191"/>
    <s v="Nein"/>
    <s v="Eiseniella tetraedra"/>
    <n v="5075"/>
    <n v="0.8"/>
    <n v="6"/>
    <n v="4.8000000000000007"/>
  </r>
  <r>
    <x v="54"/>
    <s v="KiO6"/>
    <n v="2012"/>
    <n v="7"/>
    <n v="9"/>
    <d v="2012-07-09T00:00:00"/>
    <n v="191"/>
    <s v="Nein"/>
    <s v="Atherix ibis"/>
    <n v="4363"/>
    <n v="1.6"/>
    <n v="3"/>
    <n v="4.8000000000000007"/>
  </r>
  <r>
    <x v="28"/>
    <s v="KiO6"/>
    <n v="2013"/>
    <n v="7"/>
    <n v="4"/>
    <d v="2013-07-04T00:00:00"/>
    <n v="185"/>
    <s v="Nein"/>
    <s v="Atherix ibis"/>
    <n v="4363"/>
    <n v="1.6"/>
    <n v="3"/>
    <n v="4.8000000000000007"/>
  </r>
  <r>
    <x v="28"/>
    <s v="KiO6"/>
    <n v="2013"/>
    <n v="7"/>
    <n v="4"/>
    <d v="2013-07-04T00:00:00"/>
    <n v="185"/>
    <s v="Nein"/>
    <s v="Erpobdella vilnensis"/>
    <n v="5157"/>
    <n v="1.6"/>
    <n v="3"/>
    <n v="4.8000000000000007"/>
  </r>
  <r>
    <x v="36"/>
    <s v="KiO7"/>
    <n v="2012"/>
    <n v="6"/>
    <n v="26"/>
    <d v="2012-06-26T00:00:00"/>
    <n v="178"/>
    <s v="Nein"/>
    <s v="Eiseniella tetraedra"/>
    <n v="5075"/>
    <n v="0.8"/>
    <n v="6"/>
    <n v="4.8000000000000007"/>
  </r>
  <r>
    <x v="215"/>
    <s v="KiO7"/>
    <n v="2018"/>
    <n v="6"/>
    <n v="4"/>
    <d v="2018-06-04T00:00:00"/>
    <n v="155"/>
    <s v="Nein"/>
    <s v="Halesus digitatus/radiatus/tesselatus"/>
    <n v="13125"/>
    <n v="1.6"/>
    <n v="3"/>
    <n v="4.8000000000000007"/>
  </r>
  <r>
    <x v="95"/>
    <s v="KiS1"/>
    <n v="2011"/>
    <n v="7"/>
    <n v="4"/>
    <d v="2011-07-04T00:00:00"/>
    <n v="185"/>
    <s v="Nein"/>
    <s v="Corophium robustum"/>
    <n v="20515"/>
    <n v="6.4"/>
    <n v="0.75"/>
    <n v="4.8000000000000007"/>
  </r>
  <r>
    <x v="95"/>
    <s v="KiS1"/>
    <n v="2011"/>
    <n v="7"/>
    <n v="4"/>
    <d v="2011-07-04T00:00:00"/>
    <n v="185"/>
    <s v="Nein"/>
    <s v="Ephemera danica"/>
    <n v="5124"/>
    <n v="1.6"/>
    <n v="3"/>
    <n v="4.8000000000000007"/>
  </r>
  <r>
    <x v="264"/>
    <s v="KiS3"/>
    <n v="2012"/>
    <n v="7"/>
    <n v="12"/>
    <d v="2012-07-12T00:00:00"/>
    <n v="194"/>
    <s v="Nein"/>
    <s v="Ephemera danica"/>
    <n v="5124"/>
    <n v="1.6"/>
    <n v="3"/>
    <n v="4.8000000000000007"/>
  </r>
  <r>
    <x v="154"/>
    <s v="KiS3"/>
    <n v="2013"/>
    <n v="7"/>
    <n v="2"/>
    <d v="2013-07-02T00:00:00"/>
    <n v="183"/>
    <s v="Nein"/>
    <s v="Ephemera danica"/>
    <n v="5124"/>
    <n v="1.6"/>
    <n v="3"/>
    <n v="4.8000000000000007"/>
  </r>
  <r>
    <x v="154"/>
    <s v="KiS3"/>
    <n v="2013"/>
    <n v="7"/>
    <n v="2"/>
    <d v="2013-07-02T00:00:00"/>
    <n v="183"/>
    <s v="Nein"/>
    <s v="Viviparus viviparus"/>
    <n v="7158"/>
    <n v="1.6"/>
    <n v="3"/>
    <n v="4.8000000000000007"/>
  </r>
  <r>
    <x v="154"/>
    <s v="KiS3"/>
    <n v="2013"/>
    <n v="7"/>
    <n v="2"/>
    <d v="2013-07-02T00:00:00"/>
    <n v="183"/>
    <s v="Nein"/>
    <s v="Eiseniella tetraedra"/>
    <n v="5075"/>
    <n v="0.8"/>
    <n v="6"/>
    <n v="4.8000000000000007"/>
  </r>
  <r>
    <x v="97"/>
    <s v="KiS3"/>
    <n v="2015"/>
    <n v="6"/>
    <n v="17"/>
    <d v="2015-06-17T00:00:00"/>
    <n v="168"/>
    <s v="Nein"/>
    <s v="Lumbricidae Gen. sp."/>
    <n v="5900"/>
    <n v="0.8"/>
    <n v="6"/>
    <n v="4.8000000000000007"/>
  </r>
  <r>
    <x v="238"/>
    <s v="KiS4"/>
    <n v="2018"/>
    <n v="6"/>
    <n v="7"/>
    <d v="2018-06-07T00:00:00"/>
    <n v="158"/>
    <s v="Nein"/>
    <s v="Halesus digitatus/radiatus/tesselatus"/>
    <n v="13125"/>
    <n v="1.6"/>
    <n v="3"/>
    <n v="4.8000000000000007"/>
  </r>
  <r>
    <x v="99"/>
    <s v="KiS5"/>
    <n v="2015"/>
    <n v="6"/>
    <n v="16"/>
    <d v="2015-06-16T00:00:00"/>
    <n v="167"/>
    <s v="Nein"/>
    <s v="Ephemera danica"/>
    <n v="5124"/>
    <n v="1.6"/>
    <n v="3"/>
    <n v="4.8000000000000007"/>
  </r>
  <r>
    <x v="45"/>
    <s v="KiS6"/>
    <n v="2012"/>
    <n v="7"/>
    <n v="9"/>
    <d v="2012-07-09T00:00:00"/>
    <n v="191"/>
    <s v="Nein"/>
    <s v="Serratella ignita"/>
    <n v="5131"/>
    <n v="6.4"/>
    <n v="0.75"/>
    <n v="4.8000000000000007"/>
  </r>
  <r>
    <x v="163"/>
    <s v="KiS7"/>
    <n v="2018"/>
    <n v="6"/>
    <n v="4"/>
    <d v="2018-06-04T00:00:00"/>
    <n v="155"/>
    <s v="Nein"/>
    <s v="Halesus digitatus/radiatus/tesselatus"/>
    <n v="13125"/>
    <n v="1.6"/>
    <n v="3"/>
    <n v="4.8000000000000007"/>
  </r>
  <r>
    <x v="182"/>
    <s v="KiW1"/>
    <n v="2006"/>
    <n v="7"/>
    <n v="13"/>
    <d v="2006-07-13T00:00:00"/>
    <n v="194"/>
    <s v="Nein"/>
    <s v="Eiseniella tetraedra"/>
    <n v="5075"/>
    <n v="0.8"/>
    <n v="6"/>
    <n v="4.8000000000000007"/>
  </r>
  <r>
    <x v="218"/>
    <s v="KiW1"/>
    <n v="2007"/>
    <n v="4"/>
    <n v="12"/>
    <d v="2007-04-12T00:00:00"/>
    <n v="102"/>
    <s v="Nein"/>
    <s v="Asellus aquaticus"/>
    <n v="8691"/>
    <n v="3.2"/>
    <n v="1.5"/>
    <n v="4.8000000000000007"/>
  </r>
  <r>
    <x v="243"/>
    <s v="KiW2"/>
    <n v="2019"/>
    <n v="6"/>
    <n v="19"/>
    <d v="2019-06-19T00:00:00"/>
    <n v="170"/>
    <s v="Nein"/>
    <s v="Ephemera danica"/>
    <n v="5124"/>
    <n v="1.6"/>
    <n v="3"/>
    <n v="4.8000000000000007"/>
  </r>
  <r>
    <x v="243"/>
    <s v="KiW2"/>
    <n v="2019"/>
    <n v="6"/>
    <n v="19"/>
    <d v="2019-06-19T00:00:00"/>
    <n v="170"/>
    <s v="Nein"/>
    <s v="Eiseniella tetraedra"/>
    <n v="5075"/>
    <n v="0.8"/>
    <n v="6"/>
    <n v="4.8000000000000007"/>
  </r>
  <r>
    <x v="222"/>
    <s v="KiW3"/>
    <n v="2014"/>
    <n v="6"/>
    <n v="11"/>
    <d v="2014-06-11T00:00:00"/>
    <n v="162"/>
    <s v="Nein"/>
    <s v="Halesus digitatus/radiatus/tesselatus"/>
    <n v="13125"/>
    <n v="1.6"/>
    <n v="3"/>
    <n v="4.8000000000000007"/>
  </r>
  <r>
    <x v="223"/>
    <s v="KiW3"/>
    <n v="2016"/>
    <n v="7"/>
    <n v="12"/>
    <d v="2016-07-12T00:00:00"/>
    <n v="194"/>
    <s v="Nein"/>
    <s v="Eiseniella tetraedra"/>
    <n v="5075"/>
    <n v="0.8"/>
    <n v="6"/>
    <n v="4.8000000000000007"/>
  </r>
  <r>
    <x v="273"/>
    <s v="KiW4"/>
    <n v="2010"/>
    <n v="6"/>
    <n v="23"/>
    <d v="2010-06-23T00:00:00"/>
    <n v="174"/>
    <s v="Nein"/>
    <s v="Eiseniella tetraedra"/>
    <n v="5075"/>
    <n v="0.8"/>
    <n v="6"/>
    <n v="4.8000000000000007"/>
  </r>
  <r>
    <x v="176"/>
    <s v="KiW4"/>
    <n v="2011"/>
    <n v="7"/>
    <n v="27"/>
    <d v="2011-07-27T00:00:00"/>
    <n v="208"/>
    <s v="Nein"/>
    <s v="Eiseniella tetraedra"/>
    <n v="5075"/>
    <n v="0.8"/>
    <n v="6"/>
    <n v="4.8000000000000007"/>
  </r>
  <r>
    <x v="278"/>
    <s v="KiW4"/>
    <n v="2019"/>
    <n v="6"/>
    <n v="18"/>
    <d v="2019-06-18T00:00:00"/>
    <n v="169"/>
    <s v="Nein"/>
    <s v="Gomphus vulgatissimus"/>
    <n v="5332"/>
    <n v="1.6"/>
    <n v="3"/>
    <n v="4.8000000000000007"/>
  </r>
  <r>
    <x v="278"/>
    <s v="KiW4"/>
    <n v="2019"/>
    <n v="6"/>
    <n v="18"/>
    <d v="2019-06-18T00:00:00"/>
    <n v="169"/>
    <s v="Nein"/>
    <s v="Eiseniella tetraedra"/>
    <n v="5075"/>
    <n v="0.8"/>
    <n v="6"/>
    <n v="4.8000000000000007"/>
  </r>
  <r>
    <x v="297"/>
    <s v="KiW5"/>
    <n v="2014"/>
    <n v="6"/>
    <n v="12"/>
    <d v="2014-06-12T00:00:00"/>
    <n v="163"/>
    <s v="Nein"/>
    <s v="Erpobdella octoculata"/>
    <n v="5159"/>
    <n v="1.6"/>
    <n v="3"/>
    <n v="4.8000000000000007"/>
  </r>
  <r>
    <x v="189"/>
    <s v="KiW5"/>
    <n v="2015"/>
    <n v="7"/>
    <n v="1"/>
    <d v="2015-07-01T00:00:00"/>
    <n v="182"/>
    <s v="Nein"/>
    <s v="Ephemera danica"/>
    <n v="5124"/>
    <n v="1.6"/>
    <n v="3"/>
    <n v="4.8000000000000007"/>
  </r>
  <r>
    <x v="263"/>
    <s v="KiW6"/>
    <n v="2012"/>
    <n v="7"/>
    <n v="5"/>
    <d v="2012-07-05T00:00:00"/>
    <n v="187"/>
    <s v="Nein"/>
    <s v="Erpobdella sp."/>
    <n v="5160"/>
    <n v="1.6"/>
    <n v="3"/>
    <n v="4.8000000000000007"/>
  </r>
  <r>
    <x v="233"/>
    <s v="KiW6"/>
    <n v="2015"/>
    <n v="6"/>
    <n v="26"/>
    <d v="2015-06-26T00:00:00"/>
    <n v="177"/>
    <s v="Nein"/>
    <s v="Ephemera danica"/>
    <n v="5124"/>
    <n v="1.6"/>
    <n v="3"/>
    <n v="4.8000000000000007"/>
  </r>
  <r>
    <x v="15"/>
    <s v="KiW6"/>
    <n v="2016"/>
    <n v="7"/>
    <n v="1"/>
    <d v="2016-07-01T00:00:00"/>
    <n v="183"/>
    <s v="Nein"/>
    <s v="Ephemera danica"/>
    <n v="5124"/>
    <n v="1.6"/>
    <n v="3"/>
    <n v="4.8000000000000007"/>
  </r>
  <r>
    <x v="15"/>
    <s v="KiW6"/>
    <n v="2016"/>
    <n v="7"/>
    <n v="1"/>
    <d v="2016-07-01T00:00:00"/>
    <n v="183"/>
    <s v="Nein"/>
    <s v="Halesus digitatus/radiatus/tesselatus"/>
    <n v="13125"/>
    <n v="1.6"/>
    <n v="3"/>
    <n v="4.8000000000000007"/>
  </r>
  <r>
    <x v="15"/>
    <s v="KiW6"/>
    <n v="2016"/>
    <n v="7"/>
    <n v="1"/>
    <d v="2016-07-01T00:00:00"/>
    <n v="183"/>
    <s v="Nein"/>
    <s v="Eiseniella tetraedra"/>
    <n v="5075"/>
    <n v="0.8"/>
    <n v="6"/>
    <n v="4.8000000000000007"/>
  </r>
  <r>
    <x v="16"/>
    <s v="KiW7"/>
    <n v="2011"/>
    <n v="7"/>
    <n v="27"/>
    <d v="2011-07-27T00:00:00"/>
    <n v="208"/>
    <s v="Nein"/>
    <s v="Eiseniella tetraedra"/>
    <n v="5075"/>
    <n v="0.8"/>
    <n v="6"/>
    <n v="4.8000000000000007"/>
  </r>
  <r>
    <x v="178"/>
    <s v="KiW7"/>
    <n v="2013"/>
    <n v="7"/>
    <n v="4"/>
    <d v="2013-07-04T00:00:00"/>
    <n v="185"/>
    <s v="Nein"/>
    <s v="Ephemera danica"/>
    <n v="5124"/>
    <n v="1.6"/>
    <n v="3"/>
    <n v="4.8000000000000007"/>
  </r>
  <r>
    <x v="105"/>
    <s v="KiW7"/>
    <n v="2018"/>
    <n v="6"/>
    <n v="6"/>
    <d v="2018-06-06T00:00:00"/>
    <n v="157"/>
    <s v="Nein"/>
    <s v="Halesus digitatus/radiatus/tesselatus"/>
    <n v="13125"/>
    <n v="1.6"/>
    <n v="3"/>
    <n v="4.8000000000000007"/>
  </r>
  <r>
    <x v="38"/>
    <s v="Auba"/>
    <n v="2008"/>
    <n v="4"/>
    <n v="23"/>
    <d v="2008-04-23T00:00:00"/>
    <n v="114"/>
    <s v="Ja"/>
    <s v="Amphinemura sp."/>
    <n v="4293"/>
    <n v="7.3142860000000001"/>
    <n v="0.65625"/>
    <n v="4.8000001875000002"/>
  </r>
  <r>
    <x v="38"/>
    <s v="Auba"/>
    <n v="2008"/>
    <n v="4"/>
    <n v="23"/>
    <d v="2008-04-23T00:00:00"/>
    <n v="114"/>
    <s v="Ja"/>
    <s v="Rhithrogena semicolorata-Gr."/>
    <n v="6745"/>
    <n v="3.657143"/>
    <n v="1.3125"/>
    <n v="4.8000001875000002"/>
  </r>
  <r>
    <x v="267"/>
    <s v="KiO1"/>
    <n v="2019"/>
    <n v="6"/>
    <n v="19"/>
    <d v="2019-06-19T00:00:00"/>
    <n v="170"/>
    <s v="Nein"/>
    <s v="Aphelocheirus aestivalis"/>
    <n v="4335"/>
    <n v="4.266667"/>
    <n v="1.125"/>
    <n v="4.8000003749999998"/>
  </r>
  <r>
    <x v="165"/>
    <s v="KiW1"/>
    <n v="2014"/>
    <n v="6"/>
    <n v="10"/>
    <d v="2014-06-10T00:00:00"/>
    <n v="161"/>
    <s v="Nein"/>
    <s v="Brachycentrus subnubilus"/>
    <n v="4481"/>
    <n v="3.6923080000000001"/>
    <n v="1.3125"/>
    <n v="4.8461542500000006"/>
  </r>
  <r>
    <x v="198"/>
    <s v="KiW7"/>
    <n v="2015"/>
    <n v="6"/>
    <n v="26"/>
    <d v="2015-06-26T00:00:00"/>
    <n v="177"/>
    <s v="Nein"/>
    <s v="Pisidium sp."/>
    <n v="6425"/>
    <n v="7.0588240000000004"/>
    <n v="0.6875"/>
    <n v="4.8529415"/>
  </r>
  <r>
    <x v="39"/>
    <s v="KiO3"/>
    <n v="2009"/>
    <n v="4"/>
    <n v="9"/>
    <d v="2009-04-09T00:00:00"/>
    <n v="99"/>
    <s v="Ja"/>
    <s v="Dugesia gonocephala"/>
    <n v="5018"/>
    <n v="2.285714"/>
    <n v="2.125"/>
    <n v="4.8571422499999999"/>
  </r>
  <r>
    <x v="124"/>
    <s v="KiO3"/>
    <n v="2017"/>
    <n v="3"/>
    <n v="28"/>
    <d v="2017-03-28T00:00:00"/>
    <n v="87"/>
    <s v="Nein"/>
    <s v="Dugesia sp."/>
    <n v="5021"/>
    <n v="2.285714"/>
    <n v="2.125"/>
    <n v="4.8571422499999999"/>
  </r>
  <r>
    <x v="120"/>
    <s v="KiW3"/>
    <n v="2015"/>
    <n v="6"/>
    <n v="17"/>
    <d v="2015-06-17T00:00:00"/>
    <n v="168"/>
    <s v="Ja"/>
    <s v="Dugesia lugubris/polychroa"/>
    <n v="9745"/>
    <n v="2.285714"/>
    <n v="2.125"/>
    <n v="4.8571422499999999"/>
  </r>
  <r>
    <x v="247"/>
    <s v="KiO3"/>
    <n v="2010"/>
    <n v="6"/>
    <n v="28"/>
    <d v="2010-06-28T00:00:00"/>
    <n v="179"/>
    <s v="Nein"/>
    <s v="Rhyacophila nubila"/>
    <n v="6772"/>
    <n v="2.6"/>
    <n v="1.875"/>
    <n v="4.875"/>
  </r>
  <r>
    <x v="180"/>
    <s v="KiW6"/>
    <n v="2013"/>
    <n v="7"/>
    <n v="4"/>
    <d v="2013-07-04T00:00:00"/>
    <n v="185"/>
    <s v="Nein"/>
    <s v="Baetis sp."/>
    <n v="4419"/>
    <n v="5.2173910000000001"/>
    <n v="0.9375"/>
    <n v="4.8913040624999997"/>
  </r>
  <r>
    <x v="104"/>
    <s v="KiW7"/>
    <n v="2014"/>
    <n v="6"/>
    <n v="16"/>
    <d v="2014-06-16T00:00:00"/>
    <n v="167"/>
    <s v="Nein"/>
    <s v="Glossiphonia complanata"/>
    <n v="5304"/>
    <n v="2.1818179999999998"/>
    <n v="2.25"/>
    <n v="4.9090904999999996"/>
  </r>
  <r>
    <x v="246"/>
    <s v="Bieb"/>
    <n v="2012"/>
    <n v="6"/>
    <n v="21"/>
    <d v="2012-06-21T00:00:00"/>
    <n v="173"/>
    <s v="Nein"/>
    <s v="Silo pallipes"/>
    <n v="6834"/>
    <n v="5.236364"/>
    <n v="0.9375"/>
    <n v="4.9090912500000004"/>
  </r>
  <r>
    <x v="221"/>
    <s v="KiW3"/>
    <n v="2010"/>
    <n v="6"/>
    <n v="28"/>
    <d v="2010-06-28T00:00:00"/>
    <n v="179"/>
    <s v="Nein"/>
    <s v="Hydropsyche contubernalis ssp."/>
    <n v="5592"/>
    <n v="2.9793099999999999"/>
    <n v="1.65"/>
    <n v="4.9158614999999992"/>
  </r>
  <r>
    <x v="43"/>
    <s v="Bieb"/>
    <n v="2013"/>
    <n v="6"/>
    <n v="17"/>
    <d v="2013-06-17T00:00:00"/>
    <n v="168"/>
    <s v="Nein"/>
    <s v="Hydropsyche siltalai"/>
    <n v="5604"/>
    <n v="2.9818180000000001"/>
    <n v="1.65"/>
    <n v="4.9199997"/>
  </r>
  <r>
    <x v="100"/>
    <s v="KiS6"/>
    <n v="2016"/>
    <n v="7"/>
    <n v="1"/>
    <d v="2016-07-01T00:00:00"/>
    <n v="183"/>
    <s v="Nein"/>
    <s v="Hydropsyche pellucidula-Gr."/>
    <n v="13023"/>
    <n v="2.9818180000000001"/>
    <n v="1.65"/>
    <n v="4.9199997"/>
  </r>
  <r>
    <x v="20"/>
    <s v="Auba"/>
    <n v="2007"/>
    <n v="3"/>
    <n v="11"/>
    <d v="2007-03-11T00:00:00"/>
    <n v="70"/>
    <s v="Nein"/>
    <s v="Elmis aenea/maugetii/rietscheli/rioloides"/>
    <n v="20171"/>
    <n v="13.12"/>
    <n v="0.375"/>
    <n v="4.92"/>
  </r>
  <r>
    <x v="238"/>
    <s v="KiS4"/>
    <n v="2018"/>
    <n v="6"/>
    <n v="7"/>
    <d v="2018-06-07T00:00:00"/>
    <n v="158"/>
    <s v="Nein"/>
    <s v="Leptoceridae Gen. sp."/>
    <n v="5726"/>
    <n v="4.8"/>
    <n v="1.026923077"/>
    <n v="4.9292307695999993"/>
  </r>
  <r>
    <x v="49"/>
    <s v="KiS7"/>
    <n v="2017"/>
    <n v="6"/>
    <n v="7"/>
    <d v="2017-06-07T00:00:00"/>
    <n v="158"/>
    <s v="Nein"/>
    <s v="Leptoceridae Gen. sp."/>
    <n v="5726"/>
    <n v="4.8"/>
    <n v="1.026923077"/>
    <n v="4.9292307695999993"/>
  </r>
  <r>
    <x v="210"/>
    <s v="Bieb"/>
    <n v="2014"/>
    <n v="3"/>
    <n v="11"/>
    <d v="2014-03-11T00:00:00"/>
    <n v="70"/>
    <s v="Nein"/>
    <s v="Hydropsyche pellucidula-Gr."/>
    <n v="13023"/>
    <n v="3"/>
    <n v="1.65"/>
    <n v="4.9499999999999993"/>
  </r>
  <r>
    <x v="210"/>
    <s v="Bieb"/>
    <n v="2014"/>
    <n v="3"/>
    <n v="11"/>
    <d v="2014-03-11T00:00:00"/>
    <n v="70"/>
    <s v="Nein"/>
    <s v="Hydropsyche sp."/>
    <n v="5605"/>
    <n v="3"/>
    <n v="1.65"/>
    <n v="4.9499999999999993"/>
  </r>
  <r>
    <x v="155"/>
    <s v="KiS3"/>
    <n v="2016"/>
    <n v="7"/>
    <n v="12"/>
    <d v="2016-07-12T00:00:00"/>
    <n v="194"/>
    <s v="Nein"/>
    <s v="Hydropsyche contubernalis ssp."/>
    <n v="5592"/>
    <n v="3"/>
    <n v="1.65"/>
    <n v="4.9499999999999993"/>
  </r>
  <r>
    <x v="291"/>
    <s v="KiW1"/>
    <n v="2013"/>
    <n v="6"/>
    <n v="27"/>
    <d v="2013-06-27T00:00:00"/>
    <n v="178"/>
    <s v="Nein"/>
    <s v="Hydropsyche sp."/>
    <n v="5605"/>
    <n v="3"/>
    <n v="1.65"/>
    <n v="4.9499999999999993"/>
  </r>
  <r>
    <x v="287"/>
    <s v="KiW4"/>
    <n v="2015"/>
    <n v="7"/>
    <n v="1"/>
    <d v="2015-07-01T00:00:00"/>
    <n v="182"/>
    <s v="Nein"/>
    <s v="Hydropsyche pellucidula-Gr."/>
    <n v="13023"/>
    <n v="3"/>
    <n v="1.65"/>
    <n v="4.9499999999999993"/>
  </r>
  <r>
    <x v="181"/>
    <s v="Auba"/>
    <n v="2013"/>
    <n v="6"/>
    <n v="17"/>
    <d v="2013-06-17T00:00:00"/>
    <n v="168"/>
    <s v="Nein"/>
    <s v="Pisidium sp."/>
    <n v="6425"/>
    <n v="7.2"/>
    <n v="0.6875"/>
    <n v="4.95"/>
  </r>
  <r>
    <x v="43"/>
    <s v="Bieb"/>
    <n v="2013"/>
    <n v="6"/>
    <n v="17"/>
    <d v="2013-06-17T00:00:00"/>
    <n v="168"/>
    <s v="Nein"/>
    <s v="Isoperla sp."/>
    <n v="5673"/>
    <n v="3.7818179999999999"/>
    <n v="1.3125"/>
    <n v="4.9636361249999998"/>
  </r>
  <r>
    <x v="104"/>
    <s v="KiW7"/>
    <n v="2014"/>
    <n v="6"/>
    <n v="16"/>
    <d v="2014-06-16T00:00:00"/>
    <n v="167"/>
    <s v="Nein"/>
    <s v="Brachycentrus subnubilus"/>
    <n v="4481"/>
    <n v="3.7818179999999999"/>
    <n v="1.3125"/>
    <n v="4.9636361249999998"/>
  </r>
  <r>
    <x v="50"/>
    <s v="Bieb"/>
    <n v="2016"/>
    <n v="6"/>
    <n v="21"/>
    <d v="2016-06-21T00:00:00"/>
    <n v="173"/>
    <s v="Nein"/>
    <s v="Baetis rhodani"/>
    <n v="4415"/>
    <n v="5.3"/>
    <n v="0.9375"/>
    <n v="4.96875"/>
  </r>
  <r>
    <x v="166"/>
    <s v="KiW1"/>
    <n v="2015"/>
    <n v="7"/>
    <n v="2"/>
    <d v="2015-07-02T00:00:00"/>
    <n v="183"/>
    <s v="Nein"/>
    <s v="Heptageniidae Gen. sp."/>
    <n v="5458"/>
    <n v="3.4285709999999998"/>
    <n v="1.453125"/>
    <n v="4.9821422343749999"/>
  </r>
  <r>
    <x v="206"/>
    <s v="Auba"/>
    <n v="2019"/>
    <n v="4"/>
    <n v="2"/>
    <d v="2019-04-02T00:00:00"/>
    <n v="92"/>
    <s v="Ja"/>
    <s v="Anabolia nervosa"/>
    <n v="4300"/>
    <n v="2.077922"/>
    <n v="2.4"/>
    <n v="4.9870127999999996"/>
  </r>
  <r>
    <x v="17"/>
    <s v="Auba"/>
    <n v="2009"/>
    <n v="4"/>
    <n v="8"/>
    <d v="2009-04-08T00:00:00"/>
    <n v="98"/>
    <s v="Ja"/>
    <s v="Eloeophila sp."/>
    <n v="9654"/>
    <n v="5.3333329999999997"/>
    <n v="0.9375"/>
    <n v="4.9999996874999999"/>
  </r>
  <r>
    <x v="17"/>
    <s v="Auba"/>
    <n v="2009"/>
    <n v="4"/>
    <n v="8"/>
    <d v="2009-04-08T00:00:00"/>
    <n v="98"/>
    <s v="Ja"/>
    <s v="Leuctra sp."/>
    <n v="5790"/>
    <n v="5.3333329999999997"/>
    <n v="0.9375"/>
    <n v="4.9999996874999999"/>
  </r>
  <r>
    <x v="21"/>
    <s v="Auba"/>
    <n v="2010"/>
    <n v="6"/>
    <n v="29"/>
    <d v="2010-06-29T00:00:00"/>
    <n v="180"/>
    <s v="Nein"/>
    <s v="Leuctra sp."/>
    <n v="5790"/>
    <n v="5.3333329999999997"/>
    <n v="0.9375"/>
    <n v="4.9999996874999999"/>
  </r>
  <r>
    <x v="112"/>
    <s v="Auba"/>
    <n v="2011"/>
    <n v="7"/>
    <n v="25"/>
    <d v="2011-07-25T00:00:00"/>
    <n v="206"/>
    <s v="Nein"/>
    <s v="Baetis sp."/>
    <n v="4419"/>
    <n v="5.3333329999999997"/>
    <n v="0.9375"/>
    <n v="4.9999996874999999"/>
  </r>
  <r>
    <x v="275"/>
    <s v="Auba"/>
    <n v="2016"/>
    <n v="4"/>
    <n v="11"/>
    <d v="2016-04-11T00:00:00"/>
    <n v="102"/>
    <s v="Nein"/>
    <s v="Protonemura sp."/>
    <n v="6616"/>
    <n v="5.3333329999999997"/>
    <n v="0.9375"/>
    <n v="4.9999996874999999"/>
  </r>
  <r>
    <x v="275"/>
    <s v="Auba"/>
    <n v="2016"/>
    <n v="4"/>
    <n v="11"/>
    <d v="2016-04-11T00:00:00"/>
    <n v="102"/>
    <s v="Nein"/>
    <s v="Silo pallipes"/>
    <n v="6834"/>
    <n v="5.3333329999999997"/>
    <n v="0.9375"/>
    <n v="4.9999996874999999"/>
  </r>
  <r>
    <x v="258"/>
    <s v="KiO1"/>
    <n v="2014"/>
    <n v="6"/>
    <n v="11"/>
    <d v="2014-06-11T00:00:00"/>
    <n v="162"/>
    <s v="Nein"/>
    <s v="Cyrnus trimaculatus"/>
    <n v="4877"/>
    <n v="5.3333329999999997"/>
    <n v="0.9375"/>
    <n v="4.9999996874999999"/>
  </r>
  <r>
    <x v="37"/>
    <s v="KiS5"/>
    <n v="2018"/>
    <n v="6"/>
    <n v="6"/>
    <d v="2018-06-06T00:00:00"/>
    <n v="157"/>
    <s v="Nein"/>
    <s v="Baetis sp."/>
    <n v="4419"/>
    <n v="5.3333329999999997"/>
    <n v="0.9375"/>
    <n v="4.9999996874999999"/>
  </r>
  <r>
    <x v="120"/>
    <s v="KiW3"/>
    <n v="2015"/>
    <n v="6"/>
    <n v="17"/>
    <d v="2015-06-17T00:00:00"/>
    <n v="168"/>
    <s v="Ja"/>
    <s v="Bithynia tentaculata"/>
    <n v="4462"/>
    <n v="5.3333329999999997"/>
    <n v="0.9375"/>
    <n v="4.9999996874999999"/>
  </r>
  <r>
    <x v="82"/>
    <s v="KiO7"/>
    <n v="2015"/>
    <n v="6"/>
    <n v="25"/>
    <d v="2015-06-25T00:00:00"/>
    <n v="176"/>
    <s v="Ja"/>
    <s v="Limnius volckmari"/>
    <n v="18421"/>
    <n v="7.6190480000000003"/>
    <n v="0.65625"/>
    <n v="5.0000002500000003"/>
  </r>
  <r>
    <x v="118"/>
    <s v="KiS4"/>
    <n v="2017"/>
    <n v="6"/>
    <n v="1"/>
    <d v="2017-06-01T00:00:00"/>
    <n v="152"/>
    <s v="Ja"/>
    <s v="Brachycentrus subnubilus"/>
    <n v="4481"/>
    <n v="3.8095240000000001"/>
    <n v="1.3125"/>
    <n v="5.0000002500000003"/>
  </r>
  <r>
    <x v="197"/>
    <s v="KiW3"/>
    <n v="2017"/>
    <n v="6"/>
    <n v="1"/>
    <d v="2017-06-01T00:00:00"/>
    <n v="152"/>
    <s v="Ja"/>
    <s v="Brachycentrus subnubilus"/>
    <n v="4481"/>
    <n v="3.8095240000000001"/>
    <n v="1.3125"/>
    <n v="5.0000002500000003"/>
  </r>
  <r>
    <x v="275"/>
    <s v="Auba"/>
    <n v="2016"/>
    <n v="4"/>
    <n v="11"/>
    <d v="2016-04-11T00:00:00"/>
    <n v="102"/>
    <s v="Nein"/>
    <s v="Rhyacophila nubila"/>
    <n v="6772"/>
    <n v="2.6666669999999999"/>
    <n v="1.875"/>
    <n v="5.0000006250000002"/>
  </r>
  <r>
    <x v="84"/>
    <s v="KiS2"/>
    <n v="2017"/>
    <n v="6"/>
    <n v="1"/>
    <d v="2017-06-01T00:00:00"/>
    <n v="152"/>
    <s v="Ja"/>
    <s v="Calopteryx sp."/>
    <n v="4531"/>
    <n v="1.5238100000000001"/>
    <n v="3.3"/>
    <n v="5.0285729999999997"/>
  </r>
  <r>
    <x v="203"/>
    <s v="Auba"/>
    <n v="2012"/>
    <n v="3"/>
    <n v="19"/>
    <d v="2012-03-19T00:00:00"/>
    <n v="79"/>
    <s v="Nein"/>
    <s v="Platambus maculatus"/>
    <n v="18649"/>
    <n v="3.8315790000000001"/>
    <n v="1.3125"/>
    <n v="5.0289474375000003"/>
  </r>
  <r>
    <x v="255"/>
    <s v="Auba"/>
    <n v="2004"/>
    <n v="4"/>
    <n v="6"/>
    <d v="2004-04-06T00:00:00"/>
    <n v="97"/>
    <s v="Nein"/>
    <s v="Siphonoperla sp."/>
    <n v="6867"/>
    <n v="4.8"/>
    <n v="1.05"/>
    <n v="5.04"/>
  </r>
  <r>
    <x v="20"/>
    <s v="Auba"/>
    <n v="2007"/>
    <n v="3"/>
    <n v="11"/>
    <d v="2007-03-11T00:00:00"/>
    <n v="70"/>
    <s v="Nein"/>
    <s v="Enchytraeidae Gen. sp."/>
    <n v="5101"/>
    <n v="2.88"/>
    <n v="1.75"/>
    <n v="5.04"/>
  </r>
  <r>
    <x v="8"/>
    <s v="Auba"/>
    <n v="2009"/>
    <n v="6"/>
    <n v="23"/>
    <d v="2009-06-23T00:00:00"/>
    <n v="174"/>
    <s v="Nein"/>
    <s v="Sialis fuliginosa"/>
    <n v="6821"/>
    <n v="2.4"/>
    <n v="2.1"/>
    <n v="5.04"/>
  </r>
  <r>
    <x v="60"/>
    <s v="Auba"/>
    <n v="2010"/>
    <n v="3"/>
    <n v="16"/>
    <d v="2010-03-16T00:00:00"/>
    <n v="75"/>
    <s v="Nein"/>
    <s v="Siphonoperla sp."/>
    <n v="6867"/>
    <n v="4.8"/>
    <n v="1.05"/>
    <n v="5.04"/>
  </r>
  <r>
    <x v="60"/>
    <s v="Auba"/>
    <n v="2010"/>
    <n v="3"/>
    <n v="16"/>
    <d v="2010-03-16T00:00:00"/>
    <n v="75"/>
    <s v="Nein"/>
    <s v="Potamophylax sp."/>
    <n v="6527"/>
    <n v="2.4"/>
    <n v="2.1"/>
    <n v="5.04"/>
  </r>
  <r>
    <x v="256"/>
    <s v="Bieb"/>
    <n v="2004"/>
    <n v="4"/>
    <n v="5"/>
    <d v="2004-04-05T00:00:00"/>
    <n v="96"/>
    <s v="Nein"/>
    <s v="Siphonoperla sp."/>
    <n v="6867"/>
    <n v="4.8"/>
    <n v="1.05"/>
    <n v="5.04"/>
  </r>
  <r>
    <x v="13"/>
    <s v="Bieb"/>
    <n v="2011"/>
    <n v="3"/>
    <n v="24"/>
    <d v="2011-03-24T00:00:00"/>
    <n v="83"/>
    <s v="Nein"/>
    <s v="Siphonoperla sp."/>
    <n v="6867"/>
    <n v="4.8"/>
    <n v="1.05"/>
    <n v="5.04"/>
  </r>
  <r>
    <x v="26"/>
    <s v="Bieb"/>
    <n v="2015"/>
    <n v="6"/>
    <n v="16"/>
    <d v="2015-06-16T00:00:00"/>
    <n v="167"/>
    <s v="Nein"/>
    <s v="Sialis fuliginosa"/>
    <n v="6821"/>
    <n v="2.4"/>
    <n v="2.1"/>
    <n v="5.04"/>
  </r>
  <r>
    <x v="144"/>
    <s v="KiO5"/>
    <n v="2011"/>
    <n v="7"/>
    <n v="12"/>
    <d v="2011-07-12T00:00:00"/>
    <n v="193"/>
    <s v="Nein"/>
    <s v="Sialis sp."/>
    <n v="6823"/>
    <n v="2.4"/>
    <n v="2.1"/>
    <n v="5.04"/>
  </r>
  <r>
    <x v="65"/>
    <s v="KiO5"/>
    <n v="2014"/>
    <n v="6"/>
    <n v="13"/>
    <d v="2014-06-13T00:00:00"/>
    <n v="164"/>
    <s v="Nein"/>
    <s v="Sialis sp."/>
    <n v="6823"/>
    <n v="2.4"/>
    <n v="2.1"/>
    <n v="5.04"/>
  </r>
  <r>
    <x v="149"/>
    <s v="KiO6"/>
    <n v="2016"/>
    <n v="6"/>
    <n v="30"/>
    <d v="2016-06-30T00:00:00"/>
    <n v="182"/>
    <s v="Nein"/>
    <s v="Potamopyrgus antipodarum"/>
    <n v="8251"/>
    <n v="9.6"/>
    <n v="0.52500000000000002"/>
    <n v="5.04"/>
  </r>
  <r>
    <x v="237"/>
    <s v="KiO7"/>
    <n v="2011"/>
    <n v="7"/>
    <n v="26"/>
    <d v="2011-07-26T00:00:00"/>
    <n v="207"/>
    <s v="Nein"/>
    <s v="Potamopyrgus antipodarum"/>
    <n v="8251"/>
    <n v="9.6"/>
    <n v="0.52500000000000002"/>
    <n v="5.04"/>
  </r>
  <r>
    <x v="94"/>
    <s v="KiO7"/>
    <n v="2019"/>
    <n v="6"/>
    <n v="13"/>
    <d v="2019-06-13T00:00:00"/>
    <n v="164"/>
    <s v="Nein"/>
    <s v="Potamopyrgus antipodarum"/>
    <n v="8251"/>
    <n v="9.6"/>
    <n v="0.52500000000000002"/>
    <n v="5.04"/>
  </r>
  <r>
    <x v="152"/>
    <s v="KiS1"/>
    <n v="2012"/>
    <n v="7"/>
    <n v="3"/>
    <d v="2012-07-03T00:00:00"/>
    <n v="185"/>
    <s v="Nein"/>
    <s v="Sialis sp."/>
    <n v="6823"/>
    <n v="2.4"/>
    <n v="2.1"/>
    <n v="5.04"/>
  </r>
  <r>
    <x v="75"/>
    <s v="KiS1"/>
    <n v="2013"/>
    <n v="7"/>
    <n v="1"/>
    <d v="2013-07-01T00:00:00"/>
    <n v="182"/>
    <s v="Nein"/>
    <s v="Sialis sp."/>
    <n v="6823"/>
    <n v="2.4"/>
    <n v="2.1"/>
    <n v="5.04"/>
  </r>
  <r>
    <x v="96"/>
    <s v="KiS2"/>
    <n v="2013"/>
    <n v="7"/>
    <n v="1"/>
    <d v="2013-07-01T00:00:00"/>
    <n v="182"/>
    <s v="Nein"/>
    <s v="Sialis sp."/>
    <n v="6823"/>
    <n v="2.4"/>
    <n v="2.1"/>
    <n v="5.04"/>
  </r>
  <r>
    <x v="188"/>
    <s v="KiS2"/>
    <n v="2019"/>
    <n v="6"/>
    <n v="27"/>
    <d v="2019-06-27T00:00:00"/>
    <n v="178"/>
    <s v="Nein"/>
    <s v="Corophium curvispinum"/>
    <n v="4749"/>
    <n v="6.72"/>
    <n v="0.75"/>
    <n v="5.04"/>
  </r>
  <r>
    <x v="157"/>
    <s v="KiS4"/>
    <n v="2012"/>
    <n v="7"/>
    <n v="12"/>
    <d v="2012-07-12T00:00:00"/>
    <n v="194"/>
    <s v="Nein"/>
    <s v="Nepa cinerea"/>
    <n v="6118"/>
    <n v="2.4"/>
    <n v="2.1"/>
    <n v="5.04"/>
  </r>
  <r>
    <x v="228"/>
    <s v="KiS5"/>
    <n v="2013"/>
    <n v="7"/>
    <n v="10"/>
    <d v="2013-07-10T00:00:00"/>
    <n v="191"/>
    <s v="Nein"/>
    <s v="Sialis sp."/>
    <n v="6823"/>
    <n v="2.4"/>
    <n v="2.1"/>
    <n v="5.04"/>
  </r>
  <r>
    <x v="99"/>
    <s v="KiS5"/>
    <n v="2015"/>
    <n v="6"/>
    <n v="16"/>
    <d v="2015-06-16T00:00:00"/>
    <n v="167"/>
    <s v="Nein"/>
    <s v="Anisus vortex"/>
    <n v="4318"/>
    <n v="4.8"/>
    <n v="1.05"/>
    <n v="5.04"/>
  </r>
  <r>
    <x v="217"/>
    <s v="KiS5"/>
    <n v="2019"/>
    <n v="6"/>
    <n v="17"/>
    <d v="2019-06-17T00:00:00"/>
    <n v="168"/>
    <s v="Nein"/>
    <s v="Potamopyrgus antipodarum"/>
    <n v="8251"/>
    <n v="9.6"/>
    <n v="0.52500000000000002"/>
    <n v="5.04"/>
  </r>
  <r>
    <x v="49"/>
    <s v="KiS7"/>
    <n v="2017"/>
    <n v="6"/>
    <n v="7"/>
    <d v="2017-06-07T00:00:00"/>
    <n v="158"/>
    <s v="Nein"/>
    <s v="Potamopyrgus antipodarum"/>
    <n v="8251"/>
    <n v="9.6"/>
    <n v="0.52500000000000002"/>
    <n v="5.04"/>
  </r>
  <r>
    <x v="49"/>
    <s v="KiS7"/>
    <n v="2017"/>
    <n v="6"/>
    <n v="7"/>
    <d v="2017-06-07T00:00:00"/>
    <n v="158"/>
    <s v="Nein"/>
    <s v="Anisus vortex"/>
    <n v="4318"/>
    <n v="4.8"/>
    <n v="1.05"/>
    <n v="5.04"/>
  </r>
  <r>
    <x v="194"/>
    <s v="KiW1"/>
    <n v="2019"/>
    <n v="6"/>
    <n v="28"/>
    <d v="2019-06-28T00:00:00"/>
    <n v="179"/>
    <s v="Nein"/>
    <s v="Potamopyrgus antipodarum"/>
    <n v="8251"/>
    <n v="9.6"/>
    <n v="0.52500000000000002"/>
    <n v="5.04"/>
  </r>
  <r>
    <x v="244"/>
    <s v="KiW5"/>
    <n v="2016"/>
    <n v="7"/>
    <n v="5"/>
    <d v="2016-07-05T00:00:00"/>
    <n v="187"/>
    <s v="Nein"/>
    <s v="Anisus vortex"/>
    <n v="4318"/>
    <n v="4.8"/>
    <n v="1.05"/>
    <n v="5.04"/>
  </r>
  <r>
    <x v="15"/>
    <s v="KiW6"/>
    <n v="2016"/>
    <n v="7"/>
    <n v="1"/>
    <d v="2016-07-01T00:00:00"/>
    <n v="183"/>
    <s v="Nein"/>
    <s v="Sialis sp."/>
    <n v="6823"/>
    <n v="2.4"/>
    <n v="2.1"/>
    <n v="5.04"/>
  </r>
  <r>
    <x v="16"/>
    <s v="KiW7"/>
    <n v="2011"/>
    <n v="7"/>
    <n v="27"/>
    <d v="2011-07-27T00:00:00"/>
    <n v="208"/>
    <s v="Nein"/>
    <s v="Potamopyrgus antipodarum"/>
    <n v="8251"/>
    <n v="9.6"/>
    <n v="0.52500000000000002"/>
    <n v="5.04"/>
  </r>
  <r>
    <x v="19"/>
    <s v="KiS6"/>
    <n v="2015"/>
    <n v="6"/>
    <n v="26"/>
    <d v="2015-06-26T00:00:00"/>
    <n v="177"/>
    <s v="Ja"/>
    <s v="Dicranota sp."/>
    <n v="4955"/>
    <n v="1.344538"/>
    <n v="3.75"/>
    <n v="5.0420175"/>
  </r>
  <r>
    <x v="253"/>
    <s v="KiO3"/>
    <n v="2008"/>
    <n v="4"/>
    <n v="28"/>
    <d v="2008-04-28T00:00:00"/>
    <n v="119"/>
    <s v="Ja"/>
    <s v="Stylodrilus heringianus"/>
    <n v="6935"/>
    <n v="1.4436089999999999"/>
    <n v="3.5"/>
    <n v="5.0526314999999995"/>
  </r>
  <r>
    <x v="268"/>
    <s v="KiO3"/>
    <n v="2016"/>
    <n v="4"/>
    <n v="25"/>
    <d v="2016-04-25T00:00:00"/>
    <n v="116"/>
    <s v="Nein"/>
    <s v="Sphaeriidae Gen. sp."/>
    <n v="8429"/>
    <n v="3.4285709999999998"/>
    <n v="1.4791666670000001"/>
    <n v="5.0714279386428567"/>
  </r>
  <r>
    <x v="128"/>
    <s v="Auba"/>
    <n v="2014"/>
    <n v="3"/>
    <n v="11"/>
    <d v="2014-03-11T00:00:00"/>
    <n v="70"/>
    <s v="Nein"/>
    <s v="Torleya major"/>
    <n v="7083"/>
    <n v="6.8"/>
    <n v="0.75"/>
    <n v="5.0999999999999996"/>
  </r>
  <r>
    <x v="237"/>
    <s v="KiO7"/>
    <n v="2011"/>
    <n v="7"/>
    <n v="26"/>
    <d v="2011-07-26T00:00:00"/>
    <n v="207"/>
    <s v="Nein"/>
    <s v="Dugesia sp."/>
    <n v="5021"/>
    <n v="2.4"/>
    <n v="2.125"/>
    <n v="5.0999999999999996"/>
  </r>
  <r>
    <x v="16"/>
    <s v="KiW7"/>
    <n v="2011"/>
    <n v="7"/>
    <n v="27"/>
    <d v="2011-07-27T00:00:00"/>
    <n v="208"/>
    <s v="Nein"/>
    <s v="Baetis fuscatus/scambus"/>
    <n v="4398"/>
    <n v="5.44"/>
    <n v="0.9375"/>
    <n v="5.1000000000000005"/>
  </r>
  <r>
    <x v="225"/>
    <s v="Bieb"/>
    <n v="2015"/>
    <n v="3"/>
    <n v="25"/>
    <d v="2015-03-25T00:00:00"/>
    <n v="84"/>
    <s v="Nein"/>
    <s v="Ecclisopteryx dalecarlica"/>
    <n v="5033"/>
    <n v="3.4285709999999998"/>
    <n v="1.5"/>
    <n v="5.1428564999999997"/>
  </r>
  <r>
    <x v="257"/>
    <s v="Bieb"/>
    <n v="2016"/>
    <n v="4"/>
    <n v="11"/>
    <d v="2016-04-11T00:00:00"/>
    <n v="102"/>
    <s v="Nein"/>
    <s v="Ecclisopteryx dalecarlica"/>
    <n v="5033"/>
    <n v="3.4285709999999998"/>
    <n v="1.5"/>
    <n v="5.1428564999999997"/>
  </r>
  <r>
    <x v="257"/>
    <s v="Bieb"/>
    <n v="2016"/>
    <n v="4"/>
    <n v="11"/>
    <d v="2016-04-11T00:00:00"/>
    <n v="102"/>
    <s v="Nein"/>
    <s v="Sericostoma flavicorne/personatum"/>
    <n v="9747"/>
    <n v="3.4285709999999998"/>
    <n v="1.5"/>
    <n v="5.1428564999999997"/>
  </r>
  <r>
    <x v="135"/>
    <s v="Bieb"/>
    <n v="2017"/>
    <n v="6"/>
    <n v="12"/>
    <d v="2017-06-12T00:00:00"/>
    <n v="163"/>
    <s v="Nein"/>
    <s v="Sericostoma flavicorne/personatum"/>
    <n v="9747"/>
    <n v="3.4285709999999998"/>
    <n v="1.5"/>
    <n v="5.1428564999999997"/>
  </r>
  <r>
    <x v="249"/>
    <s v="KiO2"/>
    <n v="2013"/>
    <n v="7"/>
    <n v="8"/>
    <d v="2013-07-08T00:00:00"/>
    <n v="189"/>
    <s v="Nein"/>
    <s v="Asellus aquaticus"/>
    <n v="8691"/>
    <n v="3.4285709999999998"/>
    <n v="1.5"/>
    <n v="5.1428564999999997"/>
  </r>
  <r>
    <x v="81"/>
    <s v="KiO3"/>
    <n v="2014"/>
    <n v="3"/>
    <n v="10"/>
    <d v="2014-03-10T00:00:00"/>
    <n v="69"/>
    <s v="Ja"/>
    <s v="Glossiphonia concolor"/>
    <n v="5307"/>
    <n v="2.285714"/>
    <n v="2.25"/>
    <n v="5.1428564999999997"/>
  </r>
  <r>
    <x v="268"/>
    <s v="KiO3"/>
    <n v="2016"/>
    <n v="4"/>
    <n v="25"/>
    <d v="2016-04-25T00:00:00"/>
    <n v="116"/>
    <s v="Nein"/>
    <s v="Asellus aquaticus"/>
    <n v="8691"/>
    <n v="3.4285709999999998"/>
    <n v="1.5"/>
    <n v="5.1428564999999997"/>
  </r>
  <r>
    <x v="268"/>
    <s v="KiO3"/>
    <n v="2016"/>
    <n v="4"/>
    <n v="25"/>
    <d v="2016-04-25T00:00:00"/>
    <n v="116"/>
    <s v="Nein"/>
    <s v="Atrichops crassipes"/>
    <n v="4374"/>
    <n v="3.4285709999999998"/>
    <n v="1.5"/>
    <n v="5.1428564999999997"/>
  </r>
  <r>
    <x v="124"/>
    <s v="KiO3"/>
    <n v="2017"/>
    <n v="3"/>
    <n v="28"/>
    <d v="2017-03-28T00:00:00"/>
    <n v="87"/>
    <s v="Nein"/>
    <s v="Goera pilosa"/>
    <n v="5329"/>
    <n v="3.4285709999999998"/>
    <n v="1.5"/>
    <n v="5.1428564999999997"/>
  </r>
  <r>
    <x v="186"/>
    <s v="KiO3"/>
    <n v="2018"/>
    <n v="3"/>
    <n v="9"/>
    <d v="2018-03-09T00:00:00"/>
    <n v="68"/>
    <s v="Nein"/>
    <s v="Atrichops crassipes"/>
    <n v="4374"/>
    <n v="3.4285709999999998"/>
    <n v="1.5"/>
    <n v="5.1428564999999997"/>
  </r>
  <r>
    <x v="166"/>
    <s v="KiW1"/>
    <n v="2015"/>
    <n v="7"/>
    <n v="2"/>
    <d v="2015-07-02T00:00:00"/>
    <n v="183"/>
    <s v="Nein"/>
    <s v="Asellus aquaticus"/>
    <n v="8691"/>
    <n v="3.4285709999999998"/>
    <n v="1.5"/>
    <n v="5.1428564999999997"/>
  </r>
  <r>
    <x v="166"/>
    <s v="KiW1"/>
    <n v="2015"/>
    <n v="7"/>
    <n v="2"/>
    <d v="2015-07-02T00:00:00"/>
    <n v="183"/>
    <s v="Nein"/>
    <s v="Heptagenia sp."/>
    <n v="5456"/>
    <n v="3.4285709999999998"/>
    <n v="1.5"/>
    <n v="5.1428564999999997"/>
  </r>
  <r>
    <x v="47"/>
    <s v="Auba"/>
    <n v="2005"/>
    <n v="6"/>
    <n v="6"/>
    <d v="2005-06-06T00:00:00"/>
    <n v="157"/>
    <s v="Nein"/>
    <s v="Glossosoma sp."/>
    <n v="5316"/>
    <n v="5.4857139999999998"/>
    <n v="0.9375"/>
    <n v="5.1428568749999997"/>
  </r>
  <r>
    <x v="229"/>
    <s v="KiW1"/>
    <n v="2008"/>
    <n v="6"/>
    <n v="11"/>
    <d v="2008-06-11T00:00:00"/>
    <n v="163"/>
    <s v="Ja"/>
    <s v="Leuctra sp."/>
    <n v="5790"/>
    <n v="5.4857139999999998"/>
    <n v="0.9375"/>
    <n v="5.1428568749999997"/>
  </r>
  <r>
    <x v="287"/>
    <s v="KiW4"/>
    <n v="2015"/>
    <n v="7"/>
    <n v="1"/>
    <d v="2015-07-01T00:00:00"/>
    <n v="182"/>
    <s v="Nein"/>
    <s v="Psychomyiidae Gen. Sp."/>
    <n v="6663"/>
    <n v="6"/>
    <n v="0.85714285700000004"/>
    <n v="5.1428571420000004"/>
  </r>
  <r>
    <x v="257"/>
    <s v="Bieb"/>
    <n v="2016"/>
    <n v="4"/>
    <n v="11"/>
    <d v="2016-04-11T00:00:00"/>
    <n v="102"/>
    <s v="Nein"/>
    <s v="Torleya major"/>
    <n v="7083"/>
    <n v="6.8571429999999998"/>
    <n v="0.75"/>
    <n v="5.1428572499999996"/>
  </r>
  <r>
    <x v="135"/>
    <s v="Bieb"/>
    <n v="2017"/>
    <n v="6"/>
    <n v="12"/>
    <d v="2017-06-12T00:00:00"/>
    <n v="163"/>
    <s v="Nein"/>
    <s v="Ephemerellidae Gen. sp."/>
    <n v="8408"/>
    <n v="6.8571429999999998"/>
    <n v="0.75"/>
    <n v="5.1428572499999996"/>
  </r>
  <r>
    <x v="113"/>
    <s v="KiW7"/>
    <n v="2017"/>
    <n v="6"/>
    <n v="9"/>
    <d v="2017-06-09T00:00:00"/>
    <n v="160"/>
    <s v="Ja"/>
    <s v="Ephemerellidae Gen. sp."/>
    <n v="8408"/>
    <n v="6.8571429999999998"/>
    <n v="0.75"/>
    <n v="5.1428572499999996"/>
  </r>
  <r>
    <x v="55"/>
    <s v="KiO3"/>
    <n v="2008"/>
    <n v="6"/>
    <n v="11"/>
    <d v="2008-06-11T00:00:00"/>
    <n v="163"/>
    <s v="Ja"/>
    <s v="Ancylus fluviatilis"/>
    <n v="4310"/>
    <n v="4.5714290000000002"/>
    <n v="1.125"/>
    <n v="5.1428576250000004"/>
  </r>
  <r>
    <x v="55"/>
    <s v="KiO3"/>
    <n v="2008"/>
    <n v="6"/>
    <n v="11"/>
    <d v="2008-06-11T00:00:00"/>
    <n v="163"/>
    <s v="Ja"/>
    <s v="Athripsodes sp."/>
    <n v="4371"/>
    <n v="4.5714290000000002"/>
    <n v="1.125"/>
    <n v="5.1428576250000004"/>
  </r>
  <r>
    <x v="266"/>
    <s v="KiO5"/>
    <n v="2015"/>
    <n v="6"/>
    <n v="30"/>
    <d v="2015-06-30T00:00:00"/>
    <n v="181"/>
    <s v="Ja"/>
    <s v="Athripsodes cinereus"/>
    <n v="4369"/>
    <n v="4.5714290000000002"/>
    <n v="1.125"/>
    <n v="5.1428576250000004"/>
  </r>
  <r>
    <x v="56"/>
    <s v="KiO6"/>
    <n v="2015"/>
    <n v="6"/>
    <n v="25"/>
    <d v="2015-06-25T00:00:00"/>
    <n v="176"/>
    <s v="Ja"/>
    <s v="Ancylus fluviatilis"/>
    <n v="4310"/>
    <n v="4.5714290000000002"/>
    <n v="1.125"/>
    <n v="5.1428576250000004"/>
  </r>
  <r>
    <x v="56"/>
    <s v="KiO6"/>
    <n v="2015"/>
    <n v="6"/>
    <n v="25"/>
    <d v="2015-06-25T00:00:00"/>
    <n v="176"/>
    <s v="Ja"/>
    <s v="Athripsodes bilineatus ssp."/>
    <n v="21232"/>
    <n v="4.5714290000000002"/>
    <n v="1.125"/>
    <n v="5.1428576250000004"/>
  </r>
  <r>
    <x v="121"/>
    <s v="KiW4"/>
    <n v="2017"/>
    <n v="6"/>
    <n v="2"/>
    <d v="2017-06-02T00:00:00"/>
    <n v="153"/>
    <s v="Ja"/>
    <s v="Athripsodes bilineatus ssp."/>
    <n v="21232"/>
    <n v="4.5714290000000002"/>
    <n v="1.125"/>
    <n v="5.1428576250000004"/>
  </r>
  <r>
    <x v="232"/>
    <s v="KiW6"/>
    <n v="2017"/>
    <n v="6"/>
    <n v="9"/>
    <d v="2017-06-09T00:00:00"/>
    <n v="160"/>
    <s v="Ja"/>
    <s v="Ancylus fluviatilis"/>
    <n v="4310"/>
    <n v="4.5714290000000002"/>
    <n v="1.125"/>
    <n v="5.1428576250000004"/>
  </r>
  <r>
    <x v="115"/>
    <s v="Bieb"/>
    <n v="2009"/>
    <n v="4"/>
    <n v="8"/>
    <d v="2009-04-08T00:00:00"/>
    <n v="98"/>
    <s v="Ja"/>
    <s v="Perlodes microcephalus"/>
    <n v="6376"/>
    <n v="1.959184"/>
    <n v="2.625"/>
    <n v="5.1428580000000004"/>
  </r>
  <r>
    <x v="257"/>
    <s v="Bieb"/>
    <n v="2016"/>
    <n v="4"/>
    <n v="11"/>
    <d v="2016-04-11T00:00:00"/>
    <n v="102"/>
    <s v="Nein"/>
    <s v="Esolus parallelepipedus"/>
    <n v="17820"/>
    <n v="13.71429"/>
    <n v="0.375"/>
    <n v="5.1428587500000003"/>
  </r>
  <r>
    <x v="56"/>
    <s v="KiO6"/>
    <n v="2015"/>
    <n v="6"/>
    <n v="25"/>
    <d v="2015-06-25T00:00:00"/>
    <n v="176"/>
    <s v="Ja"/>
    <s v="Oulimnius tuberculatus"/>
    <n v="18629"/>
    <n v="13.71429"/>
    <n v="0.375"/>
    <n v="5.1428587500000003"/>
  </r>
  <r>
    <x v="170"/>
    <s v="KiW2"/>
    <n v="2010"/>
    <n v="6"/>
    <n v="25"/>
    <d v="2010-06-25T00:00:00"/>
    <n v="176"/>
    <s v="Nein"/>
    <s v="Dicranota sp."/>
    <n v="4955"/>
    <n v="1.371429"/>
    <n v="3.75"/>
    <n v="5.1428587500000003"/>
  </r>
  <r>
    <x v="69"/>
    <s v="KiS5"/>
    <n v="2012"/>
    <n v="7"/>
    <n v="5"/>
    <d v="2012-07-05T00:00:00"/>
    <n v="187"/>
    <s v="Nein"/>
    <s v="Gammarus sp."/>
    <n v="5293"/>
    <n v="2.3039999999999998"/>
    <n v="2.25"/>
    <n v="5.1839999999999993"/>
  </r>
  <r>
    <x v="81"/>
    <s v="KiO3"/>
    <n v="2014"/>
    <n v="3"/>
    <n v="10"/>
    <d v="2014-03-10T00:00:00"/>
    <n v="69"/>
    <s v="Ja"/>
    <s v="Potamopyrgus antipodarum"/>
    <n v="8251"/>
    <n v="9.9047619999999998"/>
    <n v="0.52500000000000002"/>
    <n v="5.2000000499999999"/>
  </r>
  <r>
    <x v="8"/>
    <s v="Auba"/>
    <n v="2009"/>
    <n v="6"/>
    <n v="23"/>
    <d v="2009-06-23T00:00:00"/>
    <n v="174"/>
    <s v="Nein"/>
    <s v="Anomalopterygella chauviniana"/>
    <n v="4327"/>
    <n v="5.6"/>
    <n v="0.9375"/>
    <n v="5.25"/>
  </r>
  <r>
    <x v="60"/>
    <s v="Auba"/>
    <n v="2010"/>
    <n v="3"/>
    <n v="16"/>
    <d v="2010-03-16T00:00:00"/>
    <n v="75"/>
    <s v="Nein"/>
    <s v="Glossosoma sp."/>
    <n v="5316"/>
    <n v="5.6"/>
    <n v="0.9375"/>
    <n v="5.25"/>
  </r>
  <r>
    <x v="128"/>
    <s v="Auba"/>
    <n v="2014"/>
    <n v="3"/>
    <n v="11"/>
    <d v="2014-03-11T00:00:00"/>
    <n v="70"/>
    <s v="Nein"/>
    <s v="Micrasema minimum"/>
    <n v="5984"/>
    <n v="8"/>
    <n v="0.65625"/>
    <n v="5.25"/>
  </r>
  <r>
    <x v="23"/>
    <s v="Auba"/>
    <n v="2016"/>
    <n v="6"/>
    <n v="21"/>
    <d v="2016-06-21T00:00:00"/>
    <n v="173"/>
    <s v="Nein"/>
    <s v="Baetis rhodani"/>
    <n v="4415"/>
    <n v="5.6"/>
    <n v="0.9375"/>
    <n v="5.25"/>
  </r>
  <r>
    <x v="90"/>
    <s v="Auba"/>
    <n v="2017"/>
    <n v="6"/>
    <n v="12"/>
    <d v="2017-06-12T00:00:00"/>
    <n v="163"/>
    <s v="Nein"/>
    <s v="Orectochilus villosus"/>
    <n v="18613"/>
    <n v="5.6"/>
    <n v="0.9375"/>
    <n v="5.25"/>
  </r>
  <r>
    <x v="25"/>
    <s v="Bieb"/>
    <n v="2001"/>
    <n v="6"/>
    <n v="22"/>
    <d v="2001-06-22T00:00:00"/>
    <n v="173"/>
    <s v="Nein"/>
    <s v="Silo nigricornis/piceus"/>
    <n v="9952"/>
    <n v="5.6"/>
    <n v="0.9375"/>
    <n v="5.25"/>
  </r>
  <r>
    <x v="11"/>
    <s v="Bieb"/>
    <n v="2001"/>
    <n v="8"/>
    <n v="30"/>
    <d v="2001-08-30T00:00:00"/>
    <n v="242"/>
    <s v="Nein"/>
    <s v="Protonemura sp."/>
    <n v="6616"/>
    <n v="5.6"/>
    <n v="0.9375"/>
    <n v="5.25"/>
  </r>
  <r>
    <x v="93"/>
    <s v="KiO1"/>
    <n v="2018"/>
    <n v="6"/>
    <n v="5"/>
    <d v="2018-06-05T00:00:00"/>
    <n v="156"/>
    <s v="Nein"/>
    <s v="Baetis rhodani"/>
    <n v="4415"/>
    <n v="5.6"/>
    <n v="0.9375"/>
    <n v="5.25"/>
  </r>
  <r>
    <x v="3"/>
    <s v="KiO2"/>
    <n v="2016"/>
    <n v="7"/>
    <n v="6"/>
    <d v="2016-07-06T00:00:00"/>
    <n v="188"/>
    <s v="Nein"/>
    <s v="Leuctra sp."/>
    <n v="5790"/>
    <n v="5.6"/>
    <n v="0.9375"/>
    <n v="5.25"/>
  </r>
  <r>
    <x v="192"/>
    <s v="KiO3"/>
    <n v="2002"/>
    <n v="7"/>
    <n v="2"/>
    <d v="2002-07-02T00:00:00"/>
    <n v="183"/>
    <s v="Nein"/>
    <s v="Baetis vernus"/>
    <n v="4427"/>
    <n v="5.6"/>
    <n v="0.9375"/>
    <n v="5.25"/>
  </r>
  <r>
    <x v="139"/>
    <s v="KiO3"/>
    <n v="2005"/>
    <n v="3"/>
    <n v="22"/>
    <d v="2005-03-22T00:00:00"/>
    <n v="81"/>
    <s v="Nein"/>
    <s v="Baetis rhodani"/>
    <n v="4415"/>
    <n v="5.6"/>
    <n v="0.9375"/>
    <n v="5.25"/>
  </r>
  <r>
    <x v="259"/>
    <s v="KiO3"/>
    <n v="2006"/>
    <n v="6"/>
    <n v="21"/>
    <d v="2006-06-21T00:00:00"/>
    <n v="172"/>
    <s v="Nein"/>
    <s v="Baetis rhodani"/>
    <n v="4415"/>
    <n v="5.6"/>
    <n v="0.9375"/>
    <n v="5.25"/>
  </r>
  <r>
    <x v="259"/>
    <s v="KiO3"/>
    <n v="2006"/>
    <n v="6"/>
    <n v="21"/>
    <d v="2006-06-21T00:00:00"/>
    <n v="172"/>
    <s v="Nein"/>
    <s v="Baetis sp."/>
    <n v="4419"/>
    <n v="5.6"/>
    <n v="0.9375"/>
    <n v="5.25"/>
  </r>
  <r>
    <x v="193"/>
    <s v="KiO3"/>
    <n v="2011"/>
    <n v="4"/>
    <n v="20"/>
    <d v="2011-04-20T00:00:00"/>
    <n v="110"/>
    <s v="Nein"/>
    <s v="Psychomyia pusilla"/>
    <n v="6661"/>
    <n v="8"/>
    <n v="0.65625"/>
    <n v="5.25"/>
  </r>
  <r>
    <x v="145"/>
    <s v="KiO5"/>
    <n v="2013"/>
    <n v="7"/>
    <n v="10"/>
    <d v="2013-07-10T00:00:00"/>
    <n v="191"/>
    <s v="Nein"/>
    <s v="Lype reducta"/>
    <n v="5921"/>
    <n v="5.6"/>
    <n v="0.9375"/>
    <n v="5.25"/>
  </r>
  <r>
    <x v="31"/>
    <s v="KiS6"/>
    <n v="2013"/>
    <n v="7"/>
    <n v="4"/>
    <d v="2013-07-04T00:00:00"/>
    <n v="185"/>
    <s v="Nein"/>
    <s v="Limnius sp."/>
    <n v="18419"/>
    <n v="8"/>
    <n v="0.65625"/>
    <n v="5.25"/>
  </r>
  <r>
    <x v="49"/>
    <s v="KiS7"/>
    <n v="2017"/>
    <n v="6"/>
    <n v="7"/>
    <d v="2017-06-07T00:00:00"/>
    <n v="158"/>
    <s v="Nein"/>
    <s v="Orectochilus villosus"/>
    <n v="18613"/>
    <n v="5.6"/>
    <n v="0.9375"/>
    <n v="5.25"/>
  </r>
  <r>
    <x v="295"/>
    <s v="KiW1"/>
    <n v="2009"/>
    <n v="6"/>
    <n v="13"/>
    <d v="2009-06-13T00:00:00"/>
    <n v="164"/>
    <s v="Nein"/>
    <s v="Baetis vernus"/>
    <n v="4427"/>
    <n v="5.6"/>
    <n v="0.9375"/>
    <n v="5.25"/>
  </r>
  <r>
    <x v="291"/>
    <s v="KiW1"/>
    <n v="2013"/>
    <n v="6"/>
    <n v="27"/>
    <d v="2013-06-27T00:00:00"/>
    <n v="178"/>
    <s v="Nein"/>
    <s v="Lumbriculidae Gen. sp."/>
    <n v="7490"/>
    <n v="1.5"/>
    <n v="3.5"/>
    <n v="5.25"/>
  </r>
  <r>
    <x v="219"/>
    <s v="KiW1"/>
    <n v="2015"/>
    <n v="3"/>
    <n v="17"/>
    <d v="2015-03-17T00:00:00"/>
    <n v="76"/>
    <s v="Nein"/>
    <s v="Baetis rhodani"/>
    <n v="4415"/>
    <n v="5.6"/>
    <n v="0.9375"/>
    <n v="5.25"/>
  </r>
  <r>
    <x v="241"/>
    <s v="KiW2"/>
    <n v="2015"/>
    <n v="7"/>
    <n v="2"/>
    <d v="2015-07-02T00:00:00"/>
    <n v="183"/>
    <s v="Nein"/>
    <s v="Baetis rhodani"/>
    <n v="4415"/>
    <n v="5.6"/>
    <n v="0.9375"/>
    <n v="5.25"/>
  </r>
  <r>
    <x v="195"/>
    <s v="KiW3"/>
    <n v="2012"/>
    <n v="7"/>
    <n v="3"/>
    <d v="2012-07-03T00:00:00"/>
    <n v="185"/>
    <s v="Nein"/>
    <s v="Brachycentrus subnubilus"/>
    <n v="4481"/>
    <n v="4"/>
    <n v="1.3125"/>
    <n v="5.25"/>
  </r>
  <r>
    <x v="273"/>
    <s v="KiW4"/>
    <n v="2010"/>
    <n v="6"/>
    <n v="23"/>
    <d v="2010-06-23T00:00:00"/>
    <n v="174"/>
    <s v="Nein"/>
    <s v="Lepidostoma hirtum"/>
    <n v="5723"/>
    <n v="5.6"/>
    <n v="0.9375"/>
    <n v="5.25"/>
  </r>
  <r>
    <x v="109"/>
    <s v="KiW5"/>
    <n v="2013"/>
    <n v="7"/>
    <n v="10"/>
    <d v="2013-07-10T00:00:00"/>
    <n v="191"/>
    <s v="Nein"/>
    <s v="Lepidostoma hirtum"/>
    <n v="5723"/>
    <n v="5.6"/>
    <n v="0.9375"/>
    <n v="5.25"/>
  </r>
  <r>
    <x v="35"/>
    <s v="KiW7"/>
    <n v="2012"/>
    <n v="7"/>
    <n v="5"/>
    <d v="2012-07-05T00:00:00"/>
    <n v="187"/>
    <s v="Nein"/>
    <s v="Leuctra sp."/>
    <n v="5790"/>
    <n v="5.6"/>
    <n v="0.9375"/>
    <n v="5.25"/>
  </r>
  <r>
    <x v="108"/>
    <s v="KiW3"/>
    <n v="2013"/>
    <n v="7"/>
    <n v="8"/>
    <d v="2013-07-08T00:00:00"/>
    <n v="189"/>
    <s v="Nein"/>
    <s v="Pisidium sp."/>
    <n v="6425"/>
    <n v="7.68"/>
    <n v="0.6875"/>
    <n v="5.2799999999999994"/>
  </r>
  <r>
    <x v="38"/>
    <s v="Auba"/>
    <n v="2008"/>
    <n v="4"/>
    <n v="23"/>
    <d v="2008-04-23T00:00:00"/>
    <n v="114"/>
    <s v="Ja"/>
    <s v="Tinodes rostocki"/>
    <n v="7066"/>
    <n v="6.4"/>
    <n v="0.82499999999999996"/>
    <n v="5.28"/>
  </r>
  <r>
    <x v="73"/>
    <s v="Bieb"/>
    <n v="2007"/>
    <n v="7"/>
    <n v="12"/>
    <d v="2007-07-12T00:00:00"/>
    <n v="193"/>
    <s v="Nein"/>
    <s v="Hydropsyche siltalai"/>
    <n v="5604"/>
    <n v="3.2"/>
    <n v="1.65"/>
    <n v="5.28"/>
  </r>
  <r>
    <x v="14"/>
    <s v="Bieb"/>
    <n v="2019"/>
    <n v="4"/>
    <n v="2"/>
    <d v="2019-04-02T00:00:00"/>
    <n v="92"/>
    <s v="Nein"/>
    <s v="Hydropsyche sp."/>
    <n v="5605"/>
    <n v="3.2"/>
    <n v="1.65"/>
    <n v="5.28"/>
  </r>
  <r>
    <x v="14"/>
    <s v="Bieb"/>
    <n v="2019"/>
    <n v="4"/>
    <n v="2"/>
    <d v="2019-04-02T00:00:00"/>
    <n v="92"/>
    <s v="Nein"/>
    <s v="Calopteryx virgo"/>
    <n v="4532"/>
    <n v="1.6"/>
    <n v="3.3"/>
    <n v="5.28"/>
  </r>
  <r>
    <x v="61"/>
    <s v="KiO1"/>
    <n v="2013"/>
    <n v="7"/>
    <n v="2"/>
    <d v="2013-07-02T00:00:00"/>
    <n v="183"/>
    <s v="Nein"/>
    <s v="Hydropsyche sp."/>
    <n v="5605"/>
    <n v="3.2"/>
    <n v="1.65"/>
    <n v="5.28"/>
  </r>
  <r>
    <x v="139"/>
    <s v="KiO3"/>
    <n v="2005"/>
    <n v="3"/>
    <n v="22"/>
    <d v="2005-03-22T00:00:00"/>
    <n v="81"/>
    <s v="Nein"/>
    <s v="Hydropsyche pellucidula-Gr."/>
    <n v="13023"/>
    <n v="3.2"/>
    <n v="1.65"/>
    <n v="5.28"/>
  </r>
  <r>
    <x v="259"/>
    <s v="KiO3"/>
    <n v="2006"/>
    <n v="6"/>
    <n v="21"/>
    <d v="2006-06-21T00:00:00"/>
    <n v="172"/>
    <s v="Nein"/>
    <s v="Calopteryx splendens"/>
    <n v="4530"/>
    <n v="1.6"/>
    <n v="3.3"/>
    <n v="5.28"/>
  </r>
  <r>
    <x v="193"/>
    <s v="KiO3"/>
    <n v="2011"/>
    <n v="4"/>
    <n v="20"/>
    <d v="2011-04-20T00:00:00"/>
    <n v="110"/>
    <s v="Nein"/>
    <s v="Hydropsyche siltalai"/>
    <n v="5604"/>
    <n v="3.2"/>
    <n v="1.65"/>
    <n v="5.28"/>
  </r>
  <r>
    <x v="184"/>
    <s v="KiO3"/>
    <n v="2011"/>
    <n v="7"/>
    <n v="21"/>
    <d v="2011-07-21T00:00:00"/>
    <n v="202"/>
    <s v="Nein"/>
    <s v="Calopteryx splendens"/>
    <n v="4530"/>
    <n v="1.6"/>
    <n v="3.3"/>
    <n v="5.28"/>
  </r>
  <r>
    <x v="268"/>
    <s v="KiO3"/>
    <n v="2016"/>
    <n v="4"/>
    <n v="25"/>
    <d v="2016-04-25T00:00:00"/>
    <n v="116"/>
    <s v="Nein"/>
    <s v="Calopteryx splendens"/>
    <n v="4530"/>
    <n v="1.6"/>
    <n v="3.3"/>
    <n v="5.28"/>
  </r>
  <r>
    <x v="124"/>
    <s v="KiO3"/>
    <n v="2017"/>
    <n v="3"/>
    <n v="28"/>
    <d v="2017-03-28T00:00:00"/>
    <n v="87"/>
    <s v="Nein"/>
    <s v="Calopteryx splendens"/>
    <n v="4530"/>
    <n v="1.6"/>
    <n v="3.3"/>
    <n v="5.28"/>
  </r>
  <r>
    <x v="186"/>
    <s v="KiO3"/>
    <n v="2018"/>
    <n v="3"/>
    <n v="9"/>
    <d v="2018-03-09T00:00:00"/>
    <n v="68"/>
    <s v="Nein"/>
    <s v="Calopteryx virgo"/>
    <n v="4532"/>
    <n v="1.6"/>
    <n v="3.3"/>
    <n v="5.28"/>
  </r>
  <r>
    <x v="64"/>
    <s v="KiO4"/>
    <n v="2016"/>
    <n v="7"/>
    <n v="5"/>
    <d v="2016-07-05T00:00:00"/>
    <n v="187"/>
    <s v="Nein"/>
    <s v="Calopteryx splendens"/>
    <n v="4530"/>
    <n v="1.6"/>
    <n v="3.3"/>
    <n v="5.28"/>
  </r>
  <r>
    <x v="230"/>
    <s v="KiO5"/>
    <n v="2016"/>
    <n v="7"/>
    <n v="5"/>
    <d v="2016-07-05T00:00:00"/>
    <n v="187"/>
    <s v="Nein"/>
    <s v="Hydropsyche sp."/>
    <n v="5605"/>
    <n v="3.2"/>
    <n v="1.65"/>
    <n v="5.28"/>
  </r>
  <r>
    <x v="94"/>
    <s v="KiO7"/>
    <n v="2019"/>
    <n v="6"/>
    <n v="13"/>
    <d v="2019-06-13T00:00:00"/>
    <n v="164"/>
    <s v="Nein"/>
    <s v="Calopteryx virgo"/>
    <n v="4532"/>
    <n v="1.6"/>
    <n v="3.3"/>
    <n v="5.28"/>
  </r>
  <r>
    <x v="75"/>
    <s v="KiS1"/>
    <n v="2013"/>
    <n v="7"/>
    <n v="1"/>
    <d v="2013-07-01T00:00:00"/>
    <n v="182"/>
    <s v="Nein"/>
    <s v="Calopteryx virgo"/>
    <n v="4532"/>
    <n v="1.6"/>
    <n v="3.3"/>
    <n v="5.28"/>
  </r>
  <r>
    <x v="98"/>
    <s v="KiS4"/>
    <n v="2013"/>
    <n v="7"/>
    <n v="8"/>
    <d v="2013-07-08T00:00:00"/>
    <n v="189"/>
    <s v="Nein"/>
    <s v="Calopteryx splendens"/>
    <n v="4530"/>
    <n v="1.6"/>
    <n v="3.3"/>
    <n v="5.28"/>
  </r>
  <r>
    <x v="70"/>
    <s v="KiW1"/>
    <n v="2005"/>
    <n v="3"/>
    <n v="22"/>
    <d v="2005-03-22T00:00:00"/>
    <n v="81"/>
    <s v="Nein"/>
    <s v="Calopteryx sp."/>
    <n v="4531"/>
    <n v="1.6"/>
    <n v="3.3"/>
    <n v="5.28"/>
  </r>
  <r>
    <x v="294"/>
    <s v="KiW1"/>
    <n v="2009"/>
    <n v="5"/>
    <n v="7"/>
    <d v="2009-05-07T00:00:00"/>
    <n v="127"/>
    <s v="Nein"/>
    <s v="Hydropsyche pellucidula-Gr."/>
    <n v="13023"/>
    <n v="3.2"/>
    <n v="1.65"/>
    <n v="5.28"/>
  </r>
  <r>
    <x v="294"/>
    <s v="KiW1"/>
    <n v="2009"/>
    <n v="5"/>
    <n v="7"/>
    <d v="2009-05-07T00:00:00"/>
    <n v="127"/>
    <s v="Nein"/>
    <s v="Hydropsyche sp."/>
    <n v="5605"/>
    <n v="3.2"/>
    <n v="1.65"/>
    <n v="5.28"/>
  </r>
  <r>
    <x v="107"/>
    <s v="KiW1"/>
    <n v="2014"/>
    <n v="3"/>
    <n v="10"/>
    <d v="2014-03-10T00:00:00"/>
    <n v="69"/>
    <s v="Nein"/>
    <s v="Viviparus viviparus"/>
    <n v="7158"/>
    <n v="1.76"/>
    <n v="3"/>
    <n v="5.28"/>
  </r>
  <r>
    <x v="167"/>
    <s v="KiW1"/>
    <n v="2016"/>
    <n v="4"/>
    <n v="25"/>
    <d v="2016-04-25T00:00:00"/>
    <n v="116"/>
    <s v="Nein"/>
    <s v="Hydropsyche pellucidula-Gr."/>
    <n v="13023"/>
    <n v="3.2"/>
    <n v="1.65"/>
    <n v="5.28"/>
  </r>
  <r>
    <x v="168"/>
    <s v="KiW1"/>
    <n v="2016"/>
    <n v="7"/>
    <n v="12"/>
    <d v="2016-07-12T00:00:00"/>
    <n v="194"/>
    <s v="Nein"/>
    <s v="Hydropsyche sp."/>
    <n v="5605"/>
    <n v="3.2"/>
    <n v="1.65"/>
    <n v="5.28"/>
  </r>
  <r>
    <x v="240"/>
    <s v="KiW1"/>
    <n v="2017"/>
    <n v="3"/>
    <n v="28"/>
    <d v="2017-03-28T00:00:00"/>
    <n v="87"/>
    <s v="Nein"/>
    <s v="Calopteryx splendens"/>
    <n v="4530"/>
    <n v="1.6"/>
    <n v="3.3"/>
    <n v="5.28"/>
  </r>
  <r>
    <x v="103"/>
    <s v="KiW1"/>
    <n v="2017"/>
    <n v="6"/>
    <n v="7"/>
    <d v="2017-06-07T00:00:00"/>
    <n v="158"/>
    <s v="Nein"/>
    <s v="Hydropsyche siltalai"/>
    <n v="5604"/>
    <n v="3.2"/>
    <n v="1.65"/>
    <n v="5.28"/>
  </r>
  <r>
    <x v="279"/>
    <s v="KiW5"/>
    <n v="2019"/>
    <n v="6"/>
    <n v="17"/>
    <d v="2019-06-17T00:00:00"/>
    <n v="168"/>
    <s v="Nein"/>
    <s v="Calopteryx splendens"/>
    <n v="4530"/>
    <n v="1.6"/>
    <n v="3.3"/>
    <n v="5.28"/>
  </r>
  <r>
    <x v="198"/>
    <s v="KiW7"/>
    <n v="2015"/>
    <n v="6"/>
    <n v="26"/>
    <d v="2015-06-26T00:00:00"/>
    <n v="177"/>
    <s v="Nein"/>
    <s v="Serratella ignita"/>
    <n v="5131"/>
    <n v="7.0588240000000004"/>
    <n v="0.75"/>
    <n v="5.2941180000000001"/>
  </r>
  <r>
    <x v="2"/>
    <s v="KiW1"/>
    <n v="2019"/>
    <n v="4"/>
    <n v="1"/>
    <d v="2019-04-01T00:00:00"/>
    <n v="91"/>
    <s v="Nein"/>
    <s v="Dicranota sp."/>
    <n v="4955"/>
    <n v="1.4117649999999999"/>
    <n v="3.75"/>
    <n v="5.29411875"/>
  </r>
  <r>
    <x v="231"/>
    <s v="KiW1"/>
    <n v="2010"/>
    <n v="4"/>
    <n v="26"/>
    <d v="2010-04-26T00:00:00"/>
    <n v="116"/>
    <s v="Nein"/>
    <s v="Lumbriculidae Gen. sp."/>
    <n v="7490"/>
    <n v="1.5157890000000001"/>
    <n v="3.5"/>
    <n v="5.3052615000000003"/>
  </r>
  <r>
    <x v="0"/>
    <s v="Auba"/>
    <n v="2017"/>
    <n v="3"/>
    <n v="16"/>
    <d v="2017-03-16T00:00:00"/>
    <n v="75"/>
    <s v="Ja"/>
    <s v="Hydropsyche pellucidula-Gr."/>
    <n v="13023"/>
    <n v="3.2207789999999998"/>
    <n v="1.65"/>
    <n v="5.3142853499999996"/>
  </r>
  <r>
    <x v="229"/>
    <s v="KiW1"/>
    <n v="2008"/>
    <n v="6"/>
    <n v="11"/>
    <d v="2008-06-11T00:00:00"/>
    <n v="163"/>
    <s v="Ja"/>
    <s v="Stylodrilus heringianus"/>
    <n v="6935"/>
    <n v="1.5238100000000001"/>
    <n v="3.5"/>
    <n v="5.3333349999999999"/>
  </r>
  <r>
    <x v="264"/>
    <s v="KiS3"/>
    <n v="2012"/>
    <n v="7"/>
    <n v="12"/>
    <d v="2012-07-12T00:00:00"/>
    <n v="194"/>
    <s v="Nein"/>
    <s v="Baetis sp."/>
    <n v="4419"/>
    <n v="5.7142860000000004"/>
    <n v="0.9375"/>
    <n v="5.3571431250000003"/>
  </r>
  <r>
    <x v="18"/>
    <s v="Bieb"/>
    <n v="2010"/>
    <n v="3"/>
    <n v="16"/>
    <d v="2010-03-16T00:00:00"/>
    <n v="75"/>
    <s v="Ja"/>
    <s v="Ecclisopteryx dalecarlica"/>
    <n v="5033"/>
    <n v="3.5776400000000002"/>
    <n v="1.5"/>
    <n v="5.36646"/>
  </r>
  <r>
    <x v="126"/>
    <s v="Auba"/>
    <n v="2005"/>
    <n v="3"/>
    <n v="24"/>
    <d v="2005-03-24T00:00:00"/>
    <n v="83"/>
    <s v="Nein"/>
    <s v="Micrasema longulum"/>
    <n v="5983"/>
    <n v="8.2285710000000005"/>
    <n v="0.65625"/>
    <n v="5.3999997187500002"/>
  </r>
  <r>
    <x v="47"/>
    <s v="Auba"/>
    <n v="2005"/>
    <n v="6"/>
    <n v="6"/>
    <d v="2005-06-06T00:00:00"/>
    <n v="157"/>
    <s v="Nein"/>
    <s v="Limnius perrisi"/>
    <n v="18418"/>
    <n v="8.2285710000000005"/>
    <n v="0.65625"/>
    <n v="5.3999997187500002"/>
  </r>
  <r>
    <x v="89"/>
    <s v="Auba"/>
    <n v="2006"/>
    <n v="4"/>
    <n v="10"/>
    <d v="2006-04-10T00:00:00"/>
    <n v="100"/>
    <s v="Nein"/>
    <s v="Lype reducta"/>
    <n v="5921"/>
    <n v="5.76"/>
    <n v="0.9375"/>
    <n v="5.3999999999999995"/>
  </r>
  <r>
    <x v="281"/>
    <s v="Auba"/>
    <n v="2006"/>
    <n v="6"/>
    <n v="15"/>
    <d v="2006-06-15T00:00:00"/>
    <n v="166"/>
    <s v="Nein"/>
    <s v="Baetis fuscatus/scambus"/>
    <n v="4398"/>
    <n v="5.76"/>
    <n v="0.9375"/>
    <n v="5.3999999999999995"/>
  </r>
  <r>
    <x v="127"/>
    <s v="Auba"/>
    <n v="2007"/>
    <n v="7"/>
    <n v="12"/>
    <d v="2007-07-12T00:00:00"/>
    <n v="193"/>
    <s v="Nein"/>
    <s v="Glossiphonia complanata"/>
    <n v="5304"/>
    <n v="2.4"/>
    <n v="2.25"/>
    <n v="5.3999999999999995"/>
  </r>
  <r>
    <x v="60"/>
    <s v="Auba"/>
    <n v="2010"/>
    <n v="3"/>
    <n v="16"/>
    <d v="2010-03-16T00:00:00"/>
    <n v="75"/>
    <s v="Nein"/>
    <s v="Ancylus fluviatilis"/>
    <n v="4310"/>
    <n v="4.8"/>
    <n v="1.125"/>
    <n v="5.3999999999999995"/>
  </r>
  <r>
    <x v="90"/>
    <s v="Auba"/>
    <n v="2017"/>
    <n v="6"/>
    <n v="12"/>
    <d v="2017-06-12T00:00:00"/>
    <n v="163"/>
    <s v="Nein"/>
    <s v="Athripsodes albifrons"/>
    <n v="4366"/>
    <n v="4.8"/>
    <n v="1.125"/>
    <n v="5.3999999999999995"/>
  </r>
  <r>
    <x v="10"/>
    <s v="Auba"/>
    <n v="2019"/>
    <n v="7"/>
    <n v="5"/>
    <d v="2019-07-05T00:00:00"/>
    <n v="186"/>
    <s v="Nein"/>
    <s v="Ancylus fluviatilis"/>
    <n v="4310"/>
    <n v="4.8"/>
    <n v="1.125"/>
    <n v="5.3999999999999995"/>
  </r>
  <r>
    <x v="256"/>
    <s v="Bieb"/>
    <n v="2004"/>
    <n v="4"/>
    <n v="5"/>
    <d v="2004-04-05T00:00:00"/>
    <n v="96"/>
    <s v="Nein"/>
    <s v="Athripsodes sp."/>
    <n v="4371"/>
    <n v="4.8"/>
    <n v="1.125"/>
    <n v="5.3999999999999995"/>
  </r>
  <r>
    <x v="132"/>
    <s v="Bieb"/>
    <n v="2007"/>
    <n v="3"/>
    <n v="22"/>
    <d v="2007-03-22T00:00:00"/>
    <n v="81"/>
    <s v="Nein"/>
    <s v="Ancylus fluviatilis"/>
    <n v="4310"/>
    <n v="4.8"/>
    <n v="1.125"/>
    <n v="5.3999999999999995"/>
  </r>
  <r>
    <x v="212"/>
    <s v="Bieb"/>
    <n v="2019"/>
    <n v="7"/>
    <n v="5"/>
    <d v="2019-07-05T00:00:00"/>
    <n v="186"/>
    <s v="Nein"/>
    <s v="Athripsodes sp."/>
    <n v="4371"/>
    <n v="4.8"/>
    <n v="1.125"/>
    <n v="5.3999999999999995"/>
  </r>
  <r>
    <x v="234"/>
    <s v="KiO1"/>
    <n v="2011"/>
    <n v="7"/>
    <n v="5"/>
    <d v="2011-07-05T00:00:00"/>
    <n v="186"/>
    <s v="Nein"/>
    <s v="Ancylus fluviatilis"/>
    <n v="4310"/>
    <n v="4.8"/>
    <n v="1.125"/>
    <n v="5.3999999999999995"/>
  </r>
  <r>
    <x v="302"/>
    <s v="KiO1"/>
    <n v="2012"/>
    <n v="7"/>
    <n v="12"/>
    <d v="2012-07-12T00:00:00"/>
    <n v="194"/>
    <s v="Nein"/>
    <s v="Bithynia tentaculata"/>
    <n v="4462"/>
    <n v="5.76"/>
    <n v="0.9375"/>
    <n v="5.3999999999999995"/>
  </r>
  <r>
    <x v="213"/>
    <s v="KiO1"/>
    <n v="2017"/>
    <n v="6"/>
    <n v="7"/>
    <d v="2017-06-07T00:00:00"/>
    <n v="158"/>
    <s v="Nein"/>
    <s v="Athripsodes cinereus"/>
    <n v="4369"/>
    <n v="4.8"/>
    <n v="1.125"/>
    <n v="5.3999999999999995"/>
  </r>
  <r>
    <x v="138"/>
    <s v="KiO2"/>
    <n v="2014"/>
    <n v="6"/>
    <n v="12"/>
    <d v="2014-06-12T00:00:00"/>
    <n v="163"/>
    <s v="Nein"/>
    <s v="Athripsodes bilineatus ssp."/>
    <n v="21232"/>
    <n v="4.8"/>
    <n v="1.125"/>
    <n v="5.3999999999999995"/>
  </r>
  <r>
    <x v="138"/>
    <s v="KiO2"/>
    <n v="2014"/>
    <n v="6"/>
    <n v="12"/>
    <d v="2014-06-12T00:00:00"/>
    <n v="163"/>
    <s v="Nein"/>
    <s v="Athripsodes cinereus"/>
    <n v="4369"/>
    <n v="4.8"/>
    <n v="1.125"/>
    <n v="5.3999999999999995"/>
  </r>
  <r>
    <x v="3"/>
    <s v="KiO2"/>
    <n v="2016"/>
    <n v="7"/>
    <n v="6"/>
    <d v="2016-07-06T00:00:00"/>
    <n v="188"/>
    <s v="Nein"/>
    <s v="Athripsodes albifrons"/>
    <n v="4366"/>
    <n v="4.8"/>
    <n v="1.125"/>
    <n v="5.3999999999999995"/>
  </r>
  <r>
    <x v="285"/>
    <s v="KiO3"/>
    <n v="2007"/>
    <n v="4"/>
    <n v="12"/>
    <d v="2007-04-12T00:00:00"/>
    <n v="102"/>
    <s v="Nein"/>
    <s v="Bithynia tentaculata"/>
    <n v="4462"/>
    <n v="5.76"/>
    <n v="0.9375"/>
    <n v="5.3999999999999995"/>
  </r>
  <r>
    <x v="285"/>
    <s v="KiO3"/>
    <n v="2007"/>
    <n v="4"/>
    <n v="12"/>
    <d v="2007-04-12T00:00:00"/>
    <n v="102"/>
    <s v="Nein"/>
    <s v="Rhyacophila nubila"/>
    <n v="6772"/>
    <n v="2.88"/>
    <n v="1.875"/>
    <n v="5.3999999999999995"/>
  </r>
  <r>
    <x v="285"/>
    <s v="KiO3"/>
    <n v="2007"/>
    <n v="4"/>
    <n v="12"/>
    <d v="2007-04-12T00:00:00"/>
    <n v="102"/>
    <s v="Nein"/>
    <s v="Sphaerium sp."/>
    <n v="6886"/>
    <n v="2.88"/>
    <n v="1.875"/>
    <n v="5.3999999999999995"/>
  </r>
  <r>
    <x v="193"/>
    <s v="KiO3"/>
    <n v="2011"/>
    <n v="4"/>
    <n v="20"/>
    <d v="2011-04-20T00:00:00"/>
    <n v="110"/>
    <s v="Nein"/>
    <s v="Ancylus fluviatilis"/>
    <n v="4310"/>
    <n v="4.8"/>
    <n v="1.125"/>
    <n v="5.3999999999999995"/>
  </r>
  <r>
    <x v="142"/>
    <s v="KiO3"/>
    <n v="2013"/>
    <n v="4"/>
    <n v="25"/>
    <d v="2013-04-25T00:00:00"/>
    <n v="115"/>
    <s v="Nein"/>
    <s v="Ancylus fluviatilis"/>
    <n v="4310"/>
    <n v="4.8"/>
    <n v="1.125"/>
    <n v="5.3999999999999995"/>
  </r>
  <r>
    <x v="250"/>
    <s v="KiO3"/>
    <n v="2013"/>
    <n v="7"/>
    <n v="1"/>
    <d v="2013-07-01T00:00:00"/>
    <n v="182"/>
    <s v="Nein"/>
    <s v="Aphelocheirus aestivalis"/>
    <n v="4335"/>
    <n v="4.8"/>
    <n v="1.125"/>
    <n v="5.3999999999999995"/>
  </r>
  <r>
    <x v="292"/>
    <s v="KiO3"/>
    <n v="2014"/>
    <n v="6"/>
    <n v="12"/>
    <d v="2014-06-12T00:00:00"/>
    <n v="163"/>
    <s v="Nein"/>
    <s v="Athripsodes albifrons"/>
    <n v="4366"/>
    <n v="4.8"/>
    <n v="1.125"/>
    <n v="5.3999999999999995"/>
  </r>
  <r>
    <x v="271"/>
    <s v="KiO3"/>
    <n v="2015"/>
    <n v="7"/>
    <n v="1"/>
    <d v="2015-07-01T00:00:00"/>
    <n v="182"/>
    <s v="Nein"/>
    <s v="Athripsodes cinereus"/>
    <n v="4369"/>
    <n v="4.8"/>
    <n v="1.125"/>
    <n v="5.3999999999999995"/>
  </r>
  <r>
    <x v="236"/>
    <s v="KiO4"/>
    <n v="2017"/>
    <n v="6"/>
    <n v="8"/>
    <d v="2017-06-08T00:00:00"/>
    <n v="159"/>
    <s v="Nein"/>
    <s v="Aphelocheirus aestivalis"/>
    <n v="4335"/>
    <n v="4.8"/>
    <n v="1.125"/>
    <n v="5.3999999999999995"/>
  </r>
  <r>
    <x v="183"/>
    <s v="KiO6"/>
    <n v="2011"/>
    <n v="7"/>
    <n v="26"/>
    <d v="2011-07-26T00:00:00"/>
    <n v="207"/>
    <s v="Nein"/>
    <s v="Glossiphonia complanata"/>
    <n v="5304"/>
    <n v="2.4"/>
    <n v="2.25"/>
    <n v="5.3999999999999995"/>
  </r>
  <r>
    <x v="86"/>
    <s v="KiO6"/>
    <n v="2018"/>
    <n v="6"/>
    <n v="6"/>
    <d v="2018-06-06T00:00:00"/>
    <n v="157"/>
    <s v="Nein"/>
    <s v="Ancylus fluviatilis"/>
    <n v="4310"/>
    <n v="4.8"/>
    <n v="1.125"/>
    <n v="5.3999999999999995"/>
  </r>
  <r>
    <x v="86"/>
    <s v="KiO6"/>
    <n v="2018"/>
    <n v="6"/>
    <n v="6"/>
    <d v="2018-06-06T00:00:00"/>
    <n v="157"/>
    <s v="Nein"/>
    <s v="Athripsodes albifrons"/>
    <n v="4366"/>
    <n v="4.8"/>
    <n v="1.125"/>
    <n v="5.3999999999999995"/>
  </r>
  <r>
    <x v="214"/>
    <s v="KiO6"/>
    <n v="2019"/>
    <n v="6"/>
    <n v="14"/>
    <d v="2019-06-14T00:00:00"/>
    <n v="165"/>
    <s v="Nein"/>
    <s v="Ancylus fluviatilis"/>
    <n v="4310"/>
    <n v="4.8"/>
    <n v="1.125"/>
    <n v="5.3999999999999995"/>
  </r>
  <r>
    <x v="237"/>
    <s v="KiO7"/>
    <n v="2011"/>
    <n v="7"/>
    <n v="26"/>
    <d v="2011-07-26T00:00:00"/>
    <n v="207"/>
    <s v="Nein"/>
    <s v="Glossiphonia complanata"/>
    <n v="5304"/>
    <n v="2.4"/>
    <n v="2.25"/>
    <n v="5.3999999999999995"/>
  </r>
  <r>
    <x v="150"/>
    <s v="KiO7"/>
    <n v="2014"/>
    <n v="6"/>
    <n v="4"/>
    <d v="2014-06-04T00:00:00"/>
    <n v="155"/>
    <s v="Nein"/>
    <s v="Athripsodes sp."/>
    <n v="4371"/>
    <n v="4.8"/>
    <n v="1.125"/>
    <n v="5.3999999999999995"/>
  </r>
  <r>
    <x v="150"/>
    <s v="KiO7"/>
    <n v="2014"/>
    <n v="6"/>
    <n v="4"/>
    <d v="2014-06-04T00:00:00"/>
    <n v="155"/>
    <s v="Nein"/>
    <s v="Glossiphonia complanata"/>
    <n v="5304"/>
    <n v="2.4"/>
    <n v="2.25"/>
    <n v="5.3999999999999995"/>
  </r>
  <r>
    <x v="215"/>
    <s v="KiO7"/>
    <n v="2018"/>
    <n v="6"/>
    <n v="4"/>
    <d v="2018-06-04T00:00:00"/>
    <n v="155"/>
    <s v="Nein"/>
    <s v="Athripsodes albifrons"/>
    <n v="4366"/>
    <n v="4.8"/>
    <n v="1.125"/>
    <n v="5.3999999999999995"/>
  </r>
  <r>
    <x v="94"/>
    <s v="KiO7"/>
    <n v="2019"/>
    <n v="6"/>
    <n v="13"/>
    <d v="2019-06-13T00:00:00"/>
    <n v="164"/>
    <s v="Nein"/>
    <s v="Athripsodes bilineatus ssp."/>
    <n v="21232"/>
    <n v="4.8"/>
    <n v="1.125"/>
    <n v="5.3999999999999995"/>
  </r>
  <r>
    <x v="87"/>
    <s v="KiS1"/>
    <n v="2018"/>
    <n v="6"/>
    <n v="5"/>
    <d v="2018-06-05T00:00:00"/>
    <n v="156"/>
    <s v="Nein"/>
    <s v="Ancylus fluviatilis"/>
    <n v="4310"/>
    <n v="4.8"/>
    <n v="1.125"/>
    <n v="5.3999999999999995"/>
  </r>
  <r>
    <x v="286"/>
    <s v="KiS3"/>
    <n v="2011"/>
    <n v="7"/>
    <n v="5"/>
    <d v="2011-07-05T00:00:00"/>
    <n v="186"/>
    <s v="Nein"/>
    <s v="Helobdella sp."/>
    <n v="9009"/>
    <n v="5.76"/>
    <n v="0.9375"/>
    <n v="5.3999999999999995"/>
  </r>
  <r>
    <x v="286"/>
    <s v="KiS3"/>
    <n v="2011"/>
    <n v="7"/>
    <n v="5"/>
    <d v="2011-07-05T00:00:00"/>
    <n v="186"/>
    <s v="Nein"/>
    <s v="Sphaerium corneum"/>
    <n v="6882"/>
    <n v="2.88"/>
    <n v="1.875"/>
    <n v="5.3999999999999995"/>
  </r>
  <r>
    <x v="227"/>
    <s v="KiS4"/>
    <n v="2010"/>
    <n v="6"/>
    <n v="23"/>
    <d v="2010-06-23T00:00:00"/>
    <n v="174"/>
    <s v="Nein"/>
    <s v="Dicranota sp."/>
    <n v="4955"/>
    <n v="1.44"/>
    <n v="3.75"/>
    <n v="5.3999999999999995"/>
  </r>
  <r>
    <x v="238"/>
    <s v="KiS4"/>
    <n v="2018"/>
    <n v="6"/>
    <n v="7"/>
    <d v="2018-06-07T00:00:00"/>
    <n v="158"/>
    <s v="Nein"/>
    <s v="Aphelocheirus aestivalis"/>
    <n v="4335"/>
    <n v="4.8"/>
    <n v="1.125"/>
    <n v="5.3999999999999995"/>
  </r>
  <r>
    <x v="158"/>
    <s v="KiS4"/>
    <n v="2019"/>
    <n v="6"/>
    <n v="18"/>
    <d v="2019-06-18T00:00:00"/>
    <n v="169"/>
    <s v="Nein"/>
    <s v="Athripsodes sp."/>
    <n v="4371"/>
    <n v="4.8"/>
    <n v="1.125"/>
    <n v="5.3999999999999995"/>
  </r>
  <r>
    <x v="49"/>
    <s v="KiS7"/>
    <n v="2017"/>
    <n v="6"/>
    <n v="7"/>
    <d v="2017-06-07T00:00:00"/>
    <n v="158"/>
    <s v="Nein"/>
    <s v="Athripsodes sp."/>
    <n v="4371"/>
    <n v="4.8"/>
    <n v="1.125"/>
    <n v="5.3999999999999995"/>
  </r>
  <r>
    <x v="295"/>
    <s v="KiW1"/>
    <n v="2009"/>
    <n v="6"/>
    <n v="13"/>
    <d v="2009-06-13T00:00:00"/>
    <n v="164"/>
    <s v="Nein"/>
    <s v="Ancylus fluviatilis"/>
    <n v="4310"/>
    <n v="4.8"/>
    <n v="1.125"/>
    <n v="5.3999999999999995"/>
  </r>
  <r>
    <x v="194"/>
    <s v="KiW1"/>
    <n v="2019"/>
    <n v="6"/>
    <n v="28"/>
    <d v="2019-06-28T00:00:00"/>
    <n v="179"/>
    <s v="Nein"/>
    <s v="Athripsodes sp."/>
    <n v="4371"/>
    <n v="4.8"/>
    <n v="1.125"/>
    <n v="5.3999999999999995"/>
  </r>
  <r>
    <x v="222"/>
    <s v="KiW3"/>
    <n v="2014"/>
    <n v="6"/>
    <n v="11"/>
    <d v="2014-06-11T00:00:00"/>
    <n v="162"/>
    <s v="Nein"/>
    <s v="Ancylus fluviatilis"/>
    <n v="4310"/>
    <n v="4.8"/>
    <n v="1.125"/>
    <n v="5.3999999999999995"/>
  </r>
  <r>
    <x v="284"/>
    <s v="KiW5"/>
    <n v="2010"/>
    <n v="6"/>
    <n v="23"/>
    <d v="2010-06-23T00:00:00"/>
    <n v="174"/>
    <s v="Nein"/>
    <s v="Athripsodes cinereus"/>
    <n v="4369"/>
    <n v="4.8"/>
    <n v="1.125"/>
    <n v="5.3999999999999995"/>
  </r>
  <r>
    <x v="189"/>
    <s v="KiW5"/>
    <n v="2015"/>
    <n v="7"/>
    <n v="1"/>
    <d v="2015-07-01T00:00:00"/>
    <n v="182"/>
    <s v="Nein"/>
    <s v="Athripsodes albifrons"/>
    <n v="4366"/>
    <n v="4.8"/>
    <n v="1.125"/>
    <n v="5.3999999999999995"/>
  </r>
  <r>
    <x v="189"/>
    <s v="KiW5"/>
    <n v="2015"/>
    <n v="7"/>
    <n v="1"/>
    <d v="2015-07-01T00:00:00"/>
    <n v="182"/>
    <s v="Nein"/>
    <s v="Gammarus fossarum"/>
    <n v="5288"/>
    <n v="2.4"/>
    <n v="2.25"/>
    <n v="5.3999999999999995"/>
  </r>
  <r>
    <x v="244"/>
    <s v="KiW5"/>
    <n v="2016"/>
    <n v="7"/>
    <n v="5"/>
    <d v="2016-07-05T00:00:00"/>
    <n v="187"/>
    <s v="Nein"/>
    <s v="Ancylus fluviatilis"/>
    <n v="4310"/>
    <n v="4.8"/>
    <n v="1.125"/>
    <n v="5.3999999999999995"/>
  </r>
  <r>
    <x v="244"/>
    <s v="KiW5"/>
    <n v="2016"/>
    <n v="7"/>
    <n v="5"/>
    <d v="2016-07-05T00:00:00"/>
    <n v="187"/>
    <s v="Nein"/>
    <s v="Aphelocheirus aestivalis"/>
    <n v="4335"/>
    <n v="4.8"/>
    <n v="1.125"/>
    <n v="5.3999999999999995"/>
  </r>
  <r>
    <x v="244"/>
    <s v="KiW5"/>
    <n v="2016"/>
    <n v="7"/>
    <n v="5"/>
    <d v="2016-07-05T00:00:00"/>
    <n v="187"/>
    <s v="Nein"/>
    <s v="Athripsodes sp."/>
    <n v="4371"/>
    <n v="4.8"/>
    <n v="1.125"/>
    <n v="5.3999999999999995"/>
  </r>
  <r>
    <x v="280"/>
    <s v="KiW5"/>
    <n v="2017"/>
    <n v="6"/>
    <n v="2"/>
    <d v="2017-06-02T00:00:00"/>
    <n v="153"/>
    <s v="Nein"/>
    <s v="Aphelocheirus aestivalis"/>
    <n v="4335"/>
    <n v="4.8"/>
    <n v="1.125"/>
    <n v="5.3999999999999995"/>
  </r>
  <r>
    <x v="280"/>
    <s v="KiW5"/>
    <n v="2017"/>
    <n v="6"/>
    <n v="2"/>
    <d v="2017-06-02T00:00:00"/>
    <n v="153"/>
    <s v="Nein"/>
    <s v="Athripsodes cinereus"/>
    <n v="4369"/>
    <n v="4.8"/>
    <n v="1.125"/>
    <n v="5.3999999999999995"/>
  </r>
  <r>
    <x v="279"/>
    <s v="KiW5"/>
    <n v="2019"/>
    <n v="6"/>
    <n v="17"/>
    <d v="2019-06-17T00:00:00"/>
    <n v="168"/>
    <s v="Nein"/>
    <s v="Ancylus fluviatilis"/>
    <n v="4310"/>
    <n v="4.8"/>
    <n v="1.125"/>
    <n v="5.3999999999999995"/>
  </r>
  <r>
    <x v="279"/>
    <s v="KiW5"/>
    <n v="2019"/>
    <n v="6"/>
    <n v="17"/>
    <d v="2019-06-17T00:00:00"/>
    <n v="168"/>
    <s v="Nein"/>
    <s v="Athripsodes albifrons"/>
    <n v="4366"/>
    <n v="4.8"/>
    <n v="1.125"/>
    <n v="5.3999999999999995"/>
  </r>
  <r>
    <x v="279"/>
    <s v="KiW5"/>
    <n v="2019"/>
    <n v="6"/>
    <n v="17"/>
    <d v="2019-06-17T00:00:00"/>
    <n v="168"/>
    <s v="Nein"/>
    <s v="Athripsodes sp."/>
    <n v="4371"/>
    <n v="4.8"/>
    <n v="1.125"/>
    <n v="5.3999999999999995"/>
  </r>
  <r>
    <x v="177"/>
    <s v="KiW6"/>
    <n v="2011"/>
    <n v="7"/>
    <n v="27"/>
    <d v="2011-07-27T00:00:00"/>
    <n v="208"/>
    <s v="Nein"/>
    <s v="Ancylus fluviatilis"/>
    <n v="4310"/>
    <n v="4.8"/>
    <n v="1.125"/>
    <n v="5.3999999999999995"/>
  </r>
  <r>
    <x v="15"/>
    <s v="KiW6"/>
    <n v="2016"/>
    <n v="7"/>
    <n v="1"/>
    <d v="2016-07-01T00:00:00"/>
    <n v="183"/>
    <s v="Nein"/>
    <s v="Glossiphonia complanata"/>
    <n v="5304"/>
    <n v="2.4"/>
    <n v="2.25"/>
    <n v="5.3999999999999995"/>
  </r>
  <r>
    <x v="179"/>
    <s v="KiW7"/>
    <n v="2016"/>
    <n v="7"/>
    <n v="1"/>
    <d v="2016-07-01T00:00:00"/>
    <n v="183"/>
    <s v="Nein"/>
    <s v="Ancylus fluviatilis"/>
    <n v="4310"/>
    <n v="4.8"/>
    <n v="1.125"/>
    <n v="5.3999999999999995"/>
  </r>
  <r>
    <x v="125"/>
    <s v="Auba"/>
    <n v="2001"/>
    <n v="4"/>
    <n v="23"/>
    <d v="2001-04-23T00:00:00"/>
    <n v="113"/>
    <s v="Nein"/>
    <s v="Psychodidae Gen. sp."/>
    <n v="8753"/>
    <n v="7.2"/>
    <n v="0.75"/>
    <n v="5.4"/>
  </r>
  <r>
    <x v="60"/>
    <s v="Auba"/>
    <n v="2010"/>
    <n v="3"/>
    <n v="16"/>
    <d v="2010-03-16T00:00:00"/>
    <n v="75"/>
    <s v="Nein"/>
    <s v="Torleya major"/>
    <n v="7083"/>
    <n v="7.2"/>
    <n v="0.75"/>
    <n v="5.4"/>
  </r>
  <r>
    <x v="209"/>
    <s v="Auba"/>
    <n v="2015"/>
    <n v="6"/>
    <n v="16"/>
    <d v="2015-06-16T00:00:00"/>
    <n v="167"/>
    <s v="Nein"/>
    <s v="Esolus parallelepipedus"/>
    <n v="17820"/>
    <n v="14.4"/>
    <n v="0.375"/>
    <n v="5.4"/>
  </r>
  <r>
    <x v="14"/>
    <s v="Bieb"/>
    <n v="2019"/>
    <n v="4"/>
    <n v="2"/>
    <d v="2019-04-02T00:00:00"/>
    <n v="92"/>
    <s v="Nein"/>
    <s v="Elmis aenea/maugetii/rietscheli/rioloides"/>
    <n v="20171"/>
    <n v="14.4"/>
    <n v="0.375"/>
    <n v="5.4"/>
  </r>
  <r>
    <x v="212"/>
    <s v="Bieb"/>
    <n v="2019"/>
    <n v="7"/>
    <n v="5"/>
    <d v="2019-07-05T00:00:00"/>
    <n v="186"/>
    <s v="Nein"/>
    <s v="Oreodytes sanmarkii"/>
    <n v="18616"/>
    <n v="14.4"/>
    <n v="0.375"/>
    <n v="5.4"/>
  </r>
  <r>
    <x v="213"/>
    <s v="KiO1"/>
    <n v="2017"/>
    <n v="6"/>
    <n v="7"/>
    <d v="2017-06-07T00:00:00"/>
    <n v="158"/>
    <s v="Nein"/>
    <s v="Centroptilum luteolum"/>
    <n v="8850"/>
    <n v="7.2"/>
    <n v="0.75"/>
    <n v="5.4"/>
  </r>
  <r>
    <x v="247"/>
    <s v="KiO3"/>
    <n v="2010"/>
    <n v="6"/>
    <n v="28"/>
    <d v="2010-06-28T00:00:00"/>
    <n v="179"/>
    <s v="Nein"/>
    <s v="Asellus aquaticus"/>
    <n v="8691"/>
    <n v="3.6"/>
    <n v="1.5"/>
    <n v="5.4"/>
  </r>
  <r>
    <x v="247"/>
    <s v="KiO3"/>
    <n v="2010"/>
    <n v="6"/>
    <n v="28"/>
    <d v="2010-06-28T00:00:00"/>
    <n v="179"/>
    <s v="Nein"/>
    <s v="Dendrocoelum lacteum"/>
    <n v="4911"/>
    <n v="1.8"/>
    <n v="3"/>
    <n v="5.4"/>
  </r>
  <r>
    <x v="146"/>
    <s v="KiO5"/>
    <n v="2017"/>
    <n v="6"/>
    <n v="8"/>
    <d v="2017-06-08T00:00:00"/>
    <n v="159"/>
    <s v="Nein"/>
    <s v="Oulimnius tuberculatus"/>
    <n v="18629"/>
    <n v="14.4"/>
    <n v="0.375"/>
    <n v="5.4"/>
  </r>
  <r>
    <x v="237"/>
    <s v="KiO7"/>
    <n v="2011"/>
    <n v="7"/>
    <n v="26"/>
    <d v="2011-07-26T00:00:00"/>
    <n v="207"/>
    <s v="Nein"/>
    <s v="Oulimnius tuberculatus"/>
    <n v="18629"/>
    <n v="14.4"/>
    <n v="0.375"/>
    <n v="5.4"/>
  </r>
  <r>
    <x v="150"/>
    <s v="KiO7"/>
    <n v="2014"/>
    <n v="6"/>
    <n v="4"/>
    <d v="2014-06-04T00:00:00"/>
    <n v="155"/>
    <s v="Nein"/>
    <s v="Oulimnius tuberculatus"/>
    <n v="18629"/>
    <n v="14.4"/>
    <n v="0.375"/>
    <n v="5.4"/>
  </r>
  <r>
    <x v="248"/>
    <s v="KiS4"/>
    <n v="2011"/>
    <n v="7"/>
    <n v="12"/>
    <d v="2011-07-12T00:00:00"/>
    <n v="193"/>
    <s v="Nein"/>
    <s v="Erpobdella sp."/>
    <n v="5160"/>
    <n v="1.8"/>
    <n v="3"/>
    <n v="5.4"/>
  </r>
  <r>
    <x v="293"/>
    <s v="KiW1"/>
    <n v="2007"/>
    <n v="7"/>
    <n v="22"/>
    <d v="2007-07-22T00:00:00"/>
    <n v="203"/>
    <s v="Nein"/>
    <s v="Asellus aquaticus"/>
    <n v="8691"/>
    <n v="3.6"/>
    <n v="1.5"/>
    <n v="5.4"/>
  </r>
  <r>
    <x v="177"/>
    <s v="KiW6"/>
    <n v="2011"/>
    <n v="7"/>
    <n v="27"/>
    <d v="2011-07-27T00:00:00"/>
    <n v="208"/>
    <s v="Nein"/>
    <s v="Elmis aenea/maugetii/rietscheli/rioloides"/>
    <n v="20171"/>
    <n v="14.4"/>
    <n v="0.375"/>
    <n v="5.4"/>
  </r>
  <r>
    <x v="178"/>
    <s v="KiW7"/>
    <n v="2013"/>
    <n v="7"/>
    <n v="4"/>
    <d v="2013-07-04T00:00:00"/>
    <n v="185"/>
    <s v="Nein"/>
    <s v="Serratella ignita"/>
    <n v="5131"/>
    <n v="7.2"/>
    <n v="0.75"/>
    <n v="5.4"/>
  </r>
  <r>
    <x v="179"/>
    <s v="KiW7"/>
    <n v="2016"/>
    <n v="7"/>
    <n v="1"/>
    <d v="2016-07-01T00:00:00"/>
    <n v="183"/>
    <s v="Nein"/>
    <s v="Oulimnius tuberculatus"/>
    <n v="18629"/>
    <n v="14.4"/>
    <n v="0.375"/>
    <n v="5.4"/>
  </r>
  <r>
    <x v="190"/>
    <s v="KiO1"/>
    <n v="2010"/>
    <n v="6"/>
    <n v="24"/>
    <d v="2010-06-24T00:00:00"/>
    <n v="175"/>
    <s v="Nein"/>
    <s v="Brachycentrus subnubilus"/>
    <n v="4481"/>
    <n v="4.1142859999999999"/>
    <n v="1.3125"/>
    <n v="5.4000003749999994"/>
  </r>
  <r>
    <x v="289"/>
    <s v="KiO3"/>
    <n v="2012"/>
    <n v="3"/>
    <n v="21"/>
    <d v="2012-03-21T00:00:00"/>
    <n v="81"/>
    <s v="Nein"/>
    <s v="Brachyptera sp."/>
    <n v="4489"/>
    <n v="4.1142859999999999"/>
    <n v="1.3125"/>
    <n v="5.4000003749999994"/>
  </r>
  <r>
    <x v="289"/>
    <s v="KiO3"/>
    <n v="2012"/>
    <n v="3"/>
    <n v="21"/>
    <d v="2012-03-21T00:00:00"/>
    <n v="81"/>
    <s v="Nein"/>
    <s v="Isoperla sp."/>
    <n v="5673"/>
    <n v="4.1142859999999999"/>
    <n v="1.3125"/>
    <n v="5.4000003749999994"/>
  </r>
  <r>
    <x v="201"/>
    <s v="KiO3"/>
    <n v="2012"/>
    <n v="7"/>
    <n v="12"/>
    <d v="2012-07-12T00:00:00"/>
    <n v="194"/>
    <s v="Nein"/>
    <s v="Brachycentrus subnubilus"/>
    <n v="4481"/>
    <n v="4.1142859999999999"/>
    <n v="1.3125"/>
    <n v="5.4000003749999994"/>
  </r>
  <r>
    <x v="0"/>
    <s v="Auba"/>
    <n v="2017"/>
    <n v="3"/>
    <n v="16"/>
    <d v="2017-03-16T00:00:00"/>
    <n v="75"/>
    <s v="Ja"/>
    <s v="Epeorus assimilis"/>
    <n v="12550"/>
    <n v="3.6017320000000002"/>
    <n v="1.5"/>
    <n v="5.4025980000000002"/>
  </r>
  <r>
    <x v="206"/>
    <s v="Auba"/>
    <n v="2019"/>
    <n v="4"/>
    <n v="2"/>
    <d v="2019-04-02T00:00:00"/>
    <n v="92"/>
    <s v="Ja"/>
    <s v="Ecdyonurus venosus-Gr."/>
    <n v="5059"/>
    <n v="3.6017320000000002"/>
    <n v="1.5"/>
    <n v="5.4025980000000002"/>
  </r>
  <r>
    <x v="18"/>
    <s v="Bieb"/>
    <n v="2010"/>
    <n v="3"/>
    <n v="16"/>
    <d v="2010-03-16T00:00:00"/>
    <n v="75"/>
    <s v="Ja"/>
    <s v="Protonemura sp."/>
    <n v="6616"/>
    <n v="5.7639750000000003"/>
    <n v="0.9375"/>
    <n v="5.4037265625000002"/>
  </r>
  <r>
    <x v="57"/>
    <s v="KiS7"/>
    <n v="2016"/>
    <n v="6"/>
    <n v="30"/>
    <d v="2016-06-30T00:00:00"/>
    <n v="182"/>
    <s v="Ja"/>
    <s v="Elmis aenea/maugetii/rietscheli/rioloides"/>
    <n v="20171"/>
    <n v="14.545450000000001"/>
    <n v="0.375"/>
    <n v="5.45454375"/>
  </r>
  <r>
    <x v="57"/>
    <s v="KiS7"/>
    <n v="2016"/>
    <n v="6"/>
    <n v="30"/>
    <d v="2016-06-30T00:00:00"/>
    <n v="182"/>
    <s v="Ja"/>
    <s v="Polycentropus flavomaculatus ssp."/>
    <n v="21659"/>
    <n v="4.1558440000000001"/>
    <n v="1.3125"/>
    <n v="5.4545452499999998"/>
  </r>
  <r>
    <x v="35"/>
    <s v="KiW7"/>
    <n v="2012"/>
    <n v="7"/>
    <n v="5"/>
    <d v="2012-07-05T00:00:00"/>
    <n v="187"/>
    <s v="Nein"/>
    <s v="Potamopyrgus antipodarum"/>
    <n v="8251"/>
    <n v="10.4"/>
    <n v="0.52500000000000002"/>
    <n v="5.4600000000000009"/>
  </r>
  <r>
    <x v="253"/>
    <s v="KiO3"/>
    <n v="2008"/>
    <n v="4"/>
    <n v="28"/>
    <d v="2008-04-28T00:00:00"/>
    <n v="119"/>
    <s v="Ja"/>
    <s v="Heptagenia sp."/>
    <n v="5456"/>
    <n v="3.6491229999999999"/>
    <n v="1.5"/>
    <n v="5.4736845000000001"/>
  </r>
  <r>
    <x v="123"/>
    <s v="KiW1"/>
    <n v="2008"/>
    <n v="4"/>
    <n v="28"/>
    <d v="2008-04-28T00:00:00"/>
    <n v="119"/>
    <s v="Nein"/>
    <s v="Hydropsyche pellucidula-Gr."/>
    <n v="13023"/>
    <n v="3.3230770000000001"/>
    <n v="1.65"/>
    <n v="5.4830770499999995"/>
  </r>
  <r>
    <x v="38"/>
    <s v="Auba"/>
    <n v="2008"/>
    <n v="4"/>
    <n v="23"/>
    <d v="2008-04-23T00:00:00"/>
    <n v="114"/>
    <s v="Ja"/>
    <s v="Elmis aenea/maugetii/rietscheli/rioloides"/>
    <n v="20171"/>
    <n v="14.62857"/>
    <n v="0.375"/>
    <n v="5.4857137500000004"/>
  </r>
  <r>
    <x v="84"/>
    <s v="KiS2"/>
    <n v="2017"/>
    <n v="6"/>
    <n v="1"/>
    <d v="2017-06-01T00:00:00"/>
    <n v="152"/>
    <s v="Ja"/>
    <s v="Ceraclea dissimilis"/>
    <n v="4580"/>
    <n v="4.5714290000000002"/>
    <n v="1.2"/>
    <n v="5.4857148000000002"/>
  </r>
  <r>
    <x v="120"/>
    <s v="KiW3"/>
    <n v="2015"/>
    <n v="6"/>
    <n v="17"/>
    <d v="2015-06-17T00:00:00"/>
    <n v="168"/>
    <s v="Ja"/>
    <s v="Ceraclea albimacula"/>
    <n v="4577"/>
    <n v="4.5714290000000002"/>
    <n v="1.2"/>
    <n v="5.4857148000000002"/>
  </r>
  <r>
    <x v="21"/>
    <s v="Auba"/>
    <n v="2010"/>
    <n v="6"/>
    <n v="29"/>
    <d v="2010-06-29T00:00:00"/>
    <n v="180"/>
    <s v="Nein"/>
    <s v="Odontocerum albicorne"/>
    <n v="6168"/>
    <n v="2.9333330000000002"/>
    <n v="1.875"/>
    <n v="5.4999993750000007"/>
  </r>
  <r>
    <x v="81"/>
    <s v="KiO3"/>
    <n v="2014"/>
    <n v="3"/>
    <n v="10"/>
    <d v="2014-03-10T00:00:00"/>
    <n v="69"/>
    <s v="Ja"/>
    <s v="Psychomyia pusilla"/>
    <n v="6661"/>
    <n v="8.3809520000000006"/>
    <n v="0.65625"/>
    <n v="5.4999997500000006"/>
  </r>
  <r>
    <x v="59"/>
    <s v="Auba"/>
    <n v="2001"/>
    <n v="6"/>
    <n v="21"/>
    <d v="2001-06-21T00:00:00"/>
    <n v="172"/>
    <s v="Nein"/>
    <s v="Pisidium sp."/>
    <n v="6425"/>
    <n v="8"/>
    <n v="0.6875"/>
    <n v="5.5"/>
  </r>
  <r>
    <x v="26"/>
    <s v="Bieb"/>
    <n v="2015"/>
    <n v="6"/>
    <n v="16"/>
    <d v="2015-06-16T00:00:00"/>
    <n v="167"/>
    <s v="Nein"/>
    <s v="Pisidium sp."/>
    <n v="6425"/>
    <n v="8"/>
    <n v="0.6875"/>
    <n v="5.5"/>
  </r>
  <r>
    <x v="156"/>
    <s v="KiS3"/>
    <n v="2017"/>
    <n v="6"/>
    <n v="7"/>
    <d v="2017-06-07T00:00:00"/>
    <n v="158"/>
    <s v="Nein"/>
    <s v="Pisidium sp."/>
    <n v="6425"/>
    <n v="8"/>
    <n v="0.6875"/>
    <n v="5.5"/>
  </r>
  <r>
    <x v="115"/>
    <s v="Bieb"/>
    <n v="2009"/>
    <n v="4"/>
    <n v="8"/>
    <d v="2009-04-08T00:00:00"/>
    <n v="98"/>
    <s v="Ja"/>
    <s v="Baetis rhodani"/>
    <n v="4415"/>
    <n v="5.8775510000000004"/>
    <n v="0.9375"/>
    <n v="5.5102040625000006"/>
  </r>
  <r>
    <x v="181"/>
    <s v="Auba"/>
    <n v="2013"/>
    <n v="6"/>
    <n v="17"/>
    <d v="2013-06-17T00:00:00"/>
    <n v="168"/>
    <s v="Nein"/>
    <s v="Limnius perrisi"/>
    <n v="18418"/>
    <n v="8.4"/>
    <n v="0.65625"/>
    <n v="5.5125000000000002"/>
  </r>
  <r>
    <x v="110"/>
    <s v="Bieb"/>
    <n v="2012"/>
    <n v="3"/>
    <n v="19"/>
    <d v="2012-03-19T00:00:00"/>
    <n v="79"/>
    <s v="Nein"/>
    <s v="Orectochilus villosus"/>
    <n v="18613"/>
    <n v="5.8823530000000002"/>
    <n v="0.9375"/>
    <n v="5.5147059375000005"/>
  </r>
  <r>
    <x v="197"/>
    <s v="KiW3"/>
    <n v="2017"/>
    <n v="6"/>
    <n v="1"/>
    <d v="2017-06-01T00:00:00"/>
    <n v="152"/>
    <s v="Ja"/>
    <s v="Heptageniidae Gen. sp."/>
    <n v="5458"/>
    <n v="3.8095240000000001"/>
    <n v="1.453125"/>
    <n v="5.5357145624999999"/>
  </r>
  <r>
    <x v="165"/>
    <s v="KiW1"/>
    <n v="2014"/>
    <n v="6"/>
    <n v="10"/>
    <d v="2014-06-10T00:00:00"/>
    <n v="161"/>
    <s v="Nein"/>
    <s v="Dendrocoelum lacteum"/>
    <n v="4911"/>
    <n v="1.8461540000000001"/>
    <n v="3"/>
    <n v="5.538462"/>
  </r>
  <r>
    <x v="221"/>
    <s v="KiW3"/>
    <n v="2010"/>
    <n v="6"/>
    <n v="28"/>
    <d v="2010-06-28T00:00:00"/>
    <n v="179"/>
    <s v="Nein"/>
    <s v="Rhyacophila nubila"/>
    <n v="6772"/>
    <n v="2.9793099999999999"/>
    <n v="1.875"/>
    <n v="5.58620625"/>
  </r>
  <r>
    <x v="66"/>
    <s v="KiS2"/>
    <n v="2016"/>
    <n v="7"/>
    <n v="13"/>
    <d v="2016-07-13T00:00:00"/>
    <n v="195"/>
    <s v="Nein"/>
    <s v="Baetis vernus"/>
    <n v="4427"/>
    <n v="5.9636360000000002"/>
    <n v="0.9375"/>
    <n v="5.5909087500000005"/>
  </r>
  <r>
    <x v="6"/>
    <s v="Auba"/>
    <n v="2001"/>
    <n v="9"/>
    <n v="4"/>
    <d v="2001-09-04T00:00:00"/>
    <n v="247"/>
    <s v="Nein"/>
    <s v="Stylodrilus heringianus"/>
    <n v="6935"/>
    <n v="1.6"/>
    <n v="3.5"/>
    <n v="5.6000000000000005"/>
  </r>
  <r>
    <x v="139"/>
    <s v="KiO3"/>
    <n v="2005"/>
    <n v="3"/>
    <n v="22"/>
    <d v="2005-03-22T00:00:00"/>
    <n v="81"/>
    <s v="Nein"/>
    <s v="Stylodrilus heringianus"/>
    <n v="6935"/>
    <n v="1.6"/>
    <n v="3.5"/>
    <n v="5.6000000000000005"/>
  </r>
  <r>
    <x v="218"/>
    <s v="KiW1"/>
    <n v="2007"/>
    <n v="4"/>
    <n v="12"/>
    <d v="2007-04-12T00:00:00"/>
    <n v="102"/>
    <s v="Nein"/>
    <s v="Lumbriculidae Gen. sp."/>
    <n v="7490"/>
    <n v="1.6"/>
    <n v="3.5"/>
    <n v="5.6000000000000005"/>
  </r>
  <r>
    <x v="76"/>
    <s v="KiW1"/>
    <n v="2013"/>
    <n v="4"/>
    <n v="9"/>
    <d v="2013-04-09T00:00:00"/>
    <n v="99"/>
    <s v="Nein"/>
    <s v="Lumbriculidae Gen. sp."/>
    <n v="7490"/>
    <n v="1.6"/>
    <n v="3.5"/>
    <n v="5.6000000000000005"/>
  </r>
  <r>
    <x v="168"/>
    <s v="KiW1"/>
    <n v="2016"/>
    <n v="7"/>
    <n v="12"/>
    <d v="2016-07-12T00:00:00"/>
    <n v="194"/>
    <s v="Nein"/>
    <s v="Lumbriculidae Gen. sp."/>
    <n v="7490"/>
    <n v="1.6"/>
    <n v="3.5"/>
    <n v="5.6000000000000005"/>
  </r>
  <r>
    <x v="171"/>
    <s v="KiW2"/>
    <n v="2012"/>
    <n v="6"/>
    <n v="28"/>
    <d v="2012-06-28T00:00:00"/>
    <n v="180"/>
    <s v="Nein"/>
    <s v="Lumbriculidae Gen. sp."/>
    <n v="7490"/>
    <n v="1.6"/>
    <n v="3.5"/>
    <n v="5.6000000000000005"/>
  </r>
  <r>
    <x v="196"/>
    <s v="KiW4"/>
    <n v="2014"/>
    <n v="6"/>
    <n v="12"/>
    <d v="2014-06-12T00:00:00"/>
    <n v="163"/>
    <s v="Nein"/>
    <s v="Lumbriculidae Gen. sp."/>
    <n v="7490"/>
    <n v="1.6"/>
    <n v="3.5"/>
    <n v="5.6000000000000005"/>
  </r>
  <r>
    <x v="38"/>
    <s v="Auba"/>
    <n v="2008"/>
    <n v="4"/>
    <n v="23"/>
    <d v="2008-04-23T00:00:00"/>
    <n v="114"/>
    <s v="Ja"/>
    <s v="Psychodidae Gen. sp."/>
    <n v="8753"/>
    <n v="7.4666670000000002"/>
    <n v="0.75"/>
    <n v="5.6000002499999999"/>
  </r>
  <r>
    <x v="37"/>
    <s v="KiS5"/>
    <n v="2018"/>
    <n v="6"/>
    <n v="6"/>
    <d v="2018-06-06T00:00:00"/>
    <n v="157"/>
    <s v="Nein"/>
    <s v="Sialis fuliginosa"/>
    <n v="6821"/>
    <n v="2.6666669999999999"/>
    <n v="2.1"/>
    <n v="5.6000006999999998"/>
  </r>
  <r>
    <x v="243"/>
    <s v="KiW2"/>
    <n v="2019"/>
    <n v="6"/>
    <n v="19"/>
    <d v="2019-06-19T00:00:00"/>
    <n v="170"/>
    <s v="Nein"/>
    <s v="Potamopyrgus antipodarum"/>
    <n v="8251"/>
    <n v="10.66667"/>
    <n v="0.52500000000000002"/>
    <n v="5.6000017500000006"/>
  </r>
  <r>
    <x v="129"/>
    <s v="Auba"/>
    <n v="2014"/>
    <n v="6"/>
    <n v="17"/>
    <d v="2014-06-17T00:00:00"/>
    <n v="168"/>
    <s v="Nein"/>
    <s v="Baetis muticus"/>
    <n v="4409"/>
    <n v="6"/>
    <n v="0.9375"/>
    <n v="5.625"/>
  </r>
  <r>
    <x v="41"/>
    <s v="KiO3"/>
    <n v="2010"/>
    <n v="4"/>
    <n v="26"/>
    <d v="2010-04-26T00:00:00"/>
    <n v="116"/>
    <s v="Nein"/>
    <s v="Baetis rhodani"/>
    <n v="4415"/>
    <n v="6"/>
    <n v="0.9375"/>
    <n v="5.625"/>
  </r>
  <r>
    <x v="155"/>
    <s v="KiS3"/>
    <n v="2016"/>
    <n v="7"/>
    <n v="12"/>
    <d v="2016-07-12T00:00:00"/>
    <n v="194"/>
    <s v="Nein"/>
    <s v="Sphaerium sp."/>
    <n v="6886"/>
    <n v="3"/>
    <n v="1.875"/>
    <n v="5.625"/>
  </r>
  <r>
    <x v="163"/>
    <s v="KiS7"/>
    <n v="2018"/>
    <n v="6"/>
    <n v="4"/>
    <d v="2018-06-04T00:00:00"/>
    <n v="155"/>
    <s v="Nein"/>
    <s v="Odontocerum albicorne"/>
    <n v="6168"/>
    <n v="3"/>
    <n v="1.875"/>
    <n v="5.625"/>
  </r>
  <r>
    <x v="163"/>
    <s v="KiS7"/>
    <n v="2018"/>
    <n v="6"/>
    <n v="4"/>
    <d v="2018-06-04T00:00:00"/>
    <n v="155"/>
    <s v="Nein"/>
    <s v="Rhyacophila sp."/>
    <n v="6780"/>
    <n v="3"/>
    <n v="1.875"/>
    <n v="5.625"/>
  </r>
  <r>
    <x v="287"/>
    <s v="KiW4"/>
    <n v="2015"/>
    <n v="7"/>
    <n v="1"/>
    <d v="2015-07-01T00:00:00"/>
    <n v="182"/>
    <s v="Nein"/>
    <s v="Sphaerium corneum"/>
    <n v="6882"/>
    <n v="3"/>
    <n v="1.875"/>
    <n v="5.625"/>
  </r>
  <r>
    <x v="116"/>
    <s v="KiO2"/>
    <n v="2015"/>
    <n v="7"/>
    <n v="3"/>
    <d v="2015-07-03T00:00:00"/>
    <n v="184"/>
    <s v="Ja"/>
    <s v="Psychomyia pusilla"/>
    <n v="6661"/>
    <n v="8.5714290000000002"/>
    <n v="0.65625"/>
    <n v="5.6250002812500002"/>
  </r>
  <r>
    <x v="225"/>
    <s v="Bieb"/>
    <n v="2015"/>
    <n v="3"/>
    <n v="25"/>
    <d v="2015-03-25T00:00:00"/>
    <n v="84"/>
    <s v="Nein"/>
    <s v="Hydropsyche pellucidula-Gr."/>
    <n v="13023"/>
    <n v="3.4285709999999998"/>
    <n v="1.65"/>
    <n v="5.6571421499999994"/>
  </r>
  <r>
    <x v="135"/>
    <s v="Bieb"/>
    <n v="2017"/>
    <n v="6"/>
    <n v="12"/>
    <d v="2017-06-12T00:00:00"/>
    <n v="163"/>
    <s v="Nein"/>
    <s v="Hydropsyche sp."/>
    <n v="5605"/>
    <n v="3.4285709999999998"/>
    <n v="1.65"/>
    <n v="5.6571421499999994"/>
  </r>
  <r>
    <x v="249"/>
    <s v="KiO2"/>
    <n v="2013"/>
    <n v="7"/>
    <n v="8"/>
    <d v="2013-07-08T00:00:00"/>
    <n v="189"/>
    <s v="Nein"/>
    <s v="Hydropsyche sp."/>
    <n v="5605"/>
    <n v="3.4285709999999998"/>
    <n v="1.65"/>
    <n v="5.6571421499999994"/>
  </r>
  <r>
    <x v="186"/>
    <s v="KiO3"/>
    <n v="2018"/>
    <n v="3"/>
    <n v="9"/>
    <d v="2018-03-09T00:00:00"/>
    <n v="68"/>
    <s v="Nein"/>
    <s v="Hydropsyche pellucidula-Gr."/>
    <n v="13023"/>
    <n v="3.4285709999999998"/>
    <n v="1.65"/>
    <n v="5.6571421499999994"/>
  </r>
  <r>
    <x v="161"/>
    <s v="KiS6"/>
    <n v="2017"/>
    <n v="6"/>
    <n v="9"/>
    <d v="2017-06-09T00:00:00"/>
    <n v="160"/>
    <s v="Nein"/>
    <s v="Hydropsyche pellucidula-Gr."/>
    <n v="13023"/>
    <n v="3.4285709999999998"/>
    <n v="1.65"/>
    <n v="5.6571421499999994"/>
  </r>
  <r>
    <x v="172"/>
    <s v="KiW2"/>
    <n v="2014"/>
    <n v="6"/>
    <n v="10"/>
    <d v="2014-06-10T00:00:00"/>
    <n v="161"/>
    <s v="Nein"/>
    <s v="Hydropsyche pellucidula-Gr."/>
    <n v="13023"/>
    <n v="3.4285709999999998"/>
    <n v="1.65"/>
    <n v="5.6571421499999994"/>
  </r>
  <r>
    <x v="226"/>
    <s v="KiW4"/>
    <n v="2016"/>
    <n v="7"/>
    <n v="6"/>
    <d v="2016-07-06T00:00:00"/>
    <n v="188"/>
    <s v="Nein"/>
    <s v="Hydropsyche pellucidula-Gr."/>
    <n v="13023"/>
    <n v="3.4285709999999998"/>
    <n v="1.65"/>
    <n v="5.6571421499999994"/>
  </r>
  <r>
    <x v="245"/>
    <s v="KiW6"/>
    <n v="2014"/>
    <n v="6"/>
    <n v="16"/>
    <d v="2014-06-16T00:00:00"/>
    <n v="167"/>
    <s v="Nein"/>
    <s v="Hydropsyche pellucidula-Gr."/>
    <n v="13023"/>
    <n v="3.4285709999999998"/>
    <n v="1.65"/>
    <n v="5.6571421499999994"/>
  </r>
  <r>
    <x v="52"/>
    <s v="KiS2"/>
    <n v="2012"/>
    <n v="6"/>
    <n v="28"/>
    <d v="2012-06-28T00:00:00"/>
    <n v="180"/>
    <s v="Nein"/>
    <s v="Pisidium sp."/>
    <n v="6425"/>
    <n v="8.2285710000000005"/>
    <n v="0.6875"/>
    <n v="5.6571425625000007"/>
  </r>
  <r>
    <x v="205"/>
    <s v="Bieb"/>
    <n v="2018"/>
    <n v="6"/>
    <n v="15"/>
    <d v="2018-06-15T00:00:00"/>
    <n v="166"/>
    <s v="Nein"/>
    <s v="Dugesia sp."/>
    <n v="5021"/>
    <n v="2.6666669999999999"/>
    <n v="2.125"/>
    <n v="5.6666673749999994"/>
  </r>
  <r>
    <x v="203"/>
    <s v="Auba"/>
    <n v="2012"/>
    <n v="3"/>
    <n v="19"/>
    <d v="2012-03-19T00:00:00"/>
    <n v="79"/>
    <s v="Nein"/>
    <s v="Lepidostoma basale"/>
    <n v="5713"/>
    <n v="6.0631579999999996"/>
    <n v="0.9375"/>
    <n v="5.6842106249999995"/>
  </r>
  <r>
    <x v="269"/>
    <s v="KiO3"/>
    <n v="2019"/>
    <n v="4"/>
    <n v="1"/>
    <d v="2019-04-01T00:00:00"/>
    <n v="91"/>
    <s v="Nein"/>
    <s v="Hydropsyche siltalai"/>
    <n v="5604"/>
    <n v="3.4461539999999999"/>
    <n v="1.65"/>
    <n v="5.6861540999999995"/>
  </r>
  <r>
    <x v="173"/>
    <s v="KiW2"/>
    <n v="2016"/>
    <n v="7"/>
    <n v="12"/>
    <d v="2016-07-12T00:00:00"/>
    <n v="194"/>
    <s v="Nein"/>
    <s v="Hydropsyche siltalai"/>
    <n v="5604"/>
    <n v="3.4461539999999999"/>
    <n v="1.65"/>
    <n v="5.6861540999999995"/>
  </r>
  <r>
    <x v="210"/>
    <s v="Bieb"/>
    <n v="2014"/>
    <n v="3"/>
    <n v="11"/>
    <d v="2014-03-11T00:00:00"/>
    <n v="70"/>
    <s v="Nein"/>
    <s v="Epeorus assimilis"/>
    <n v="12550"/>
    <n v="3.8"/>
    <n v="1.5"/>
    <n v="5.6999999999999993"/>
  </r>
  <r>
    <x v="155"/>
    <s v="KiS3"/>
    <n v="2016"/>
    <n v="7"/>
    <n v="12"/>
    <d v="2016-07-12T00:00:00"/>
    <n v="194"/>
    <s v="Nein"/>
    <s v="Heptagenia sulphurea"/>
    <n v="5457"/>
    <n v="3.8"/>
    <n v="1.5"/>
    <n v="5.6999999999999993"/>
  </r>
  <r>
    <x v="55"/>
    <s v="KiO3"/>
    <n v="2008"/>
    <n v="6"/>
    <n v="11"/>
    <d v="2008-06-11T00:00:00"/>
    <n v="163"/>
    <s v="Ja"/>
    <s v="Baetis vardarensis"/>
    <n v="4425"/>
    <n v="6.0952380000000002"/>
    <n v="0.9375"/>
    <n v="5.7142856250000005"/>
  </r>
  <r>
    <x v="39"/>
    <s v="KiO3"/>
    <n v="2009"/>
    <n v="4"/>
    <n v="9"/>
    <d v="2009-04-09T00:00:00"/>
    <n v="99"/>
    <s v="Ja"/>
    <s v="Rhyacophila nubila"/>
    <n v="6772"/>
    <n v="3.0476190000000001"/>
    <n v="1.875"/>
    <n v="5.7142856250000005"/>
  </r>
  <r>
    <x v="56"/>
    <s v="KiO6"/>
    <n v="2015"/>
    <n v="6"/>
    <n v="25"/>
    <d v="2015-06-25T00:00:00"/>
    <n v="176"/>
    <s v="Ja"/>
    <s v="Lepidostoma basale"/>
    <n v="5713"/>
    <n v="6.0952380000000002"/>
    <n v="0.9375"/>
    <n v="5.7142856250000005"/>
  </r>
  <r>
    <x v="83"/>
    <s v="KiO7"/>
    <n v="2016"/>
    <n v="6"/>
    <n v="30"/>
    <d v="2016-06-30T00:00:00"/>
    <n v="182"/>
    <s v="Ja"/>
    <s v="Anomalopterygella chauviniana"/>
    <n v="4327"/>
    <n v="6.0952380000000002"/>
    <n v="0.9375"/>
    <n v="5.7142856250000005"/>
  </r>
  <r>
    <x v="120"/>
    <s v="KiW3"/>
    <n v="2015"/>
    <n v="6"/>
    <n v="17"/>
    <d v="2015-06-17T00:00:00"/>
    <n v="168"/>
    <s v="Ja"/>
    <s v="Baetis sp."/>
    <n v="4419"/>
    <n v="6.0952380000000002"/>
    <n v="0.9375"/>
    <n v="5.7142856250000005"/>
  </r>
  <r>
    <x v="232"/>
    <s v="KiW6"/>
    <n v="2017"/>
    <n v="6"/>
    <n v="9"/>
    <d v="2017-06-09T00:00:00"/>
    <n v="160"/>
    <s v="Ja"/>
    <s v="Baetis fuscatus/scambus"/>
    <n v="4398"/>
    <n v="6.0952380000000002"/>
    <n v="0.9375"/>
    <n v="5.7142856250000005"/>
  </r>
  <r>
    <x v="82"/>
    <s v="KiO7"/>
    <n v="2015"/>
    <n v="6"/>
    <n v="25"/>
    <d v="2015-06-25T00:00:00"/>
    <n v="176"/>
    <s v="Ja"/>
    <s v="Gammarus sp."/>
    <n v="5293"/>
    <n v="2.5396830000000001"/>
    <n v="2.25"/>
    <n v="5.7142867500000003"/>
  </r>
  <r>
    <x v="82"/>
    <s v="KiO7"/>
    <n v="2015"/>
    <n v="6"/>
    <n v="25"/>
    <d v="2015-06-25T00:00:00"/>
    <n v="176"/>
    <s v="Ja"/>
    <s v="Glossiphonia complanata"/>
    <n v="5304"/>
    <n v="2.5396830000000001"/>
    <n v="2.25"/>
    <n v="5.7142867500000003"/>
  </r>
  <r>
    <x v="83"/>
    <s v="KiO7"/>
    <n v="2016"/>
    <n v="6"/>
    <n v="30"/>
    <d v="2016-06-30T00:00:00"/>
    <n v="182"/>
    <s v="Ja"/>
    <s v="Oulimnius tuberculatus"/>
    <n v="18629"/>
    <n v="15.238099999999999"/>
    <n v="0.375"/>
    <n v="5.7142874999999993"/>
  </r>
  <r>
    <x v="119"/>
    <s v="KiS7"/>
    <n v="2015"/>
    <n v="6"/>
    <n v="25"/>
    <d v="2015-06-25T00:00:00"/>
    <n v="176"/>
    <s v="Ja"/>
    <s v="Elmis aenea/maugetii/rietscheli/rioloides"/>
    <n v="20171"/>
    <n v="15.238099999999999"/>
    <n v="0.375"/>
    <n v="5.7142874999999993"/>
  </r>
  <r>
    <x v="185"/>
    <s v="Auba"/>
    <n v="2012"/>
    <n v="6"/>
    <n v="21"/>
    <d v="2012-06-21T00:00:00"/>
    <n v="173"/>
    <s v="Ja"/>
    <s v="Tabanidae Gen. sp."/>
    <n v="8485"/>
    <n v="1.5238100000000001"/>
    <n v="3.75"/>
    <n v="5.7142875000000002"/>
  </r>
  <r>
    <x v="66"/>
    <s v="KiS2"/>
    <n v="2016"/>
    <n v="7"/>
    <n v="13"/>
    <d v="2016-07-13T00:00:00"/>
    <n v="195"/>
    <s v="Nein"/>
    <s v="Polycentropus flavomaculatus ssp."/>
    <n v="21659"/>
    <n v="4.3636359999999996"/>
    <n v="1.3125"/>
    <n v="5.7272722499999995"/>
  </r>
  <r>
    <x v="43"/>
    <s v="Bieb"/>
    <n v="2013"/>
    <n v="6"/>
    <n v="17"/>
    <d v="2013-06-17T00:00:00"/>
    <n v="168"/>
    <s v="Nein"/>
    <s v="Limnius volckmari"/>
    <n v="18421"/>
    <n v="8.7272730000000003"/>
    <n v="0.65625"/>
    <n v="5.7272729062500005"/>
  </r>
  <r>
    <x v="102"/>
    <s v="KiS7"/>
    <n v="2019"/>
    <n v="6"/>
    <n v="13"/>
    <d v="2019-06-13T00:00:00"/>
    <n v="164"/>
    <s v="Nein"/>
    <s v="Limnius sp."/>
    <n v="18419"/>
    <n v="8.7272730000000003"/>
    <n v="0.65625"/>
    <n v="5.7272729062500005"/>
  </r>
  <r>
    <x v="166"/>
    <s v="KiW1"/>
    <n v="2015"/>
    <n v="7"/>
    <n v="2"/>
    <d v="2015-07-02T00:00:00"/>
    <n v="183"/>
    <s v="Nein"/>
    <s v="Serratella ignita"/>
    <n v="5131"/>
    <n v="7.6571429999999996"/>
    <n v="0.75"/>
    <n v="5.7428572500000001"/>
  </r>
  <r>
    <x v="170"/>
    <s v="KiW2"/>
    <n v="2010"/>
    <n v="6"/>
    <n v="25"/>
    <d v="2010-06-25T00:00:00"/>
    <n v="176"/>
    <s v="Nein"/>
    <s v="Serratella ignita"/>
    <n v="5131"/>
    <n v="7.6571429999999996"/>
    <n v="0.75"/>
    <n v="5.7428572500000001"/>
  </r>
  <r>
    <x v="231"/>
    <s v="KiW1"/>
    <n v="2010"/>
    <n v="4"/>
    <n v="26"/>
    <d v="2010-04-26T00:00:00"/>
    <n v="116"/>
    <s v="Nein"/>
    <s v="Heptagenia flava"/>
    <n v="5450"/>
    <n v="3.8315790000000001"/>
    <n v="1.5"/>
    <n v="5.7473685000000003"/>
  </r>
  <r>
    <x v="236"/>
    <s v="KiO4"/>
    <n v="2017"/>
    <n v="6"/>
    <n v="8"/>
    <d v="2017-06-08T00:00:00"/>
    <n v="159"/>
    <s v="Nein"/>
    <s v="Ceraclea albimacula"/>
    <n v="4577"/>
    <n v="4.8"/>
    <n v="1.2"/>
    <n v="5.76"/>
  </r>
  <r>
    <x v="274"/>
    <s v="KiO6"/>
    <n v="2017"/>
    <n v="6"/>
    <n v="6"/>
    <d v="2017-06-06T00:00:00"/>
    <n v="157"/>
    <s v="Nein"/>
    <s v="Caenis macrura"/>
    <n v="4522"/>
    <n v="9.6"/>
    <n v="0.6"/>
    <n v="5.76"/>
  </r>
  <r>
    <x v="274"/>
    <s v="KiO6"/>
    <n v="2017"/>
    <n v="6"/>
    <n v="6"/>
    <d v="2017-06-06T00:00:00"/>
    <n v="157"/>
    <s v="Nein"/>
    <s v="Caenis sp."/>
    <n v="4528"/>
    <n v="9.6"/>
    <n v="0.6"/>
    <n v="5.76"/>
  </r>
  <r>
    <x v="86"/>
    <s v="KiO6"/>
    <n v="2018"/>
    <n v="6"/>
    <n v="6"/>
    <d v="2018-06-06T00:00:00"/>
    <n v="157"/>
    <s v="Nein"/>
    <s v="Antocha sp."/>
    <n v="4330"/>
    <n v="4.8"/>
    <n v="1.2"/>
    <n v="5.76"/>
  </r>
  <r>
    <x v="214"/>
    <s v="KiO6"/>
    <n v="2019"/>
    <n v="6"/>
    <n v="14"/>
    <d v="2019-06-14T00:00:00"/>
    <n v="165"/>
    <s v="Nein"/>
    <s v="Antocha sp."/>
    <n v="4330"/>
    <n v="4.8"/>
    <n v="1.2"/>
    <n v="5.76"/>
  </r>
  <r>
    <x v="237"/>
    <s v="KiO7"/>
    <n v="2011"/>
    <n v="7"/>
    <n v="26"/>
    <d v="2011-07-26T00:00:00"/>
    <n v="207"/>
    <s v="Nein"/>
    <s v="Anabolia nervosa"/>
    <n v="4300"/>
    <n v="2.4"/>
    <n v="2.4"/>
    <n v="5.76"/>
  </r>
  <r>
    <x v="215"/>
    <s v="KiO7"/>
    <n v="2018"/>
    <n v="6"/>
    <n v="4"/>
    <d v="2018-06-04T00:00:00"/>
    <n v="155"/>
    <s v="Nein"/>
    <s v="Antocha sp."/>
    <n v="4330"/>
    <n v="4.8"/>
    <n v="1.2"/>
    <n v="5.76"/>
  </r>
  <r>
    <x v="277"/>
    <s v="KiS3"/>
    <n v="2010"/>
    <n v="6"/>
    <n v="24"/>
    <d v="2010-06-24T00:00:00"/>
    <n v="175"/>
    <s v="Nein"/>
    <s v="Asellus aquaticus"/>
    <n v="8691"/>
    <n v="3.84"/>
    <n v="1.5"/>
    <n v="5.76"/>
  </r>
  <r>
    <x v="97"/>
    <s v="KiS3"/>
    <n v="2015"/>
    <n v="6"/>
    <n v="17"/>
    <d v="2015-06-17T00:00:00"/>
    <n v="168"/>
    <s v="Nein"/>
    <s v="Ceraclea dissimilis"/>
    <n v="4580"/>
    <n v="4.8"/>
    <n v="1.2"/>
    <n v="5.76"/>
  </r>
  <r>
    <x v="98"/>
    <s v="KiS4"/>
    <n v="2013"/>
    <n v="7"/>
    <n v="8"/>
    <d v="2013-07-08T00:00:00"/>
    <n v="189"/>
    <s v="Nein"/>
    <s v="Anabolia nervosa"/>
    <n v="4300"/>
    <n v="2.4"/>
    <n v="2.4"/>
    <n v="5.76"/>
  </r>
  <r>
    <x v="228"/>
    <s v="KiS5"/>
    <n v="2013"/>
    <n v="7"/>
    <n v="10"/>
    <d v="2013-07-10T00:00:00"/>
    <n v="191"/>
    <s v="Nein"/>
    <s v="Anabolia nervosa"/>
    <n v="4300"/>
    <n v="2.4"/>
    <n v="2.4"/>
    <n v="5.76"/>
  </r>
  <r>
    <x v="162"/>
    <s v="KiS7"/>
    <n v="2014"/>
    <n v="6"/>
    <n v="4"/>
    <d v="2014-06-04T00:00:00"/>
    <n v="155"/>
    <s v="Nein"/>
    <s v="Antocha sp."/>
    <n v="4330"/>
    <n v="4.8"/>
    <n v="1.2"/>
    <n v="5.76"/>
  </r>
  <r>
    <x v="49"/>
    <s v="KiS7"/>
    <n v="2017"/>
    <n v="6"/>
    <n v="7"/>
    <d v="2017-06-07T00:00:00"/>
    <n v="158"/>
    <s v="Nein"/>
    <s v="Ceraclea dissimilis"/>
    <n v="4580"/>
    <n v="4.8"/>
    <n v="1.2"/>
    <n v="5.76"/>
  </r>
  <r>
    <x v="239"/>
    <s v="KiW1"/>
    <n v="2010"/>
    <n v="6"/>
    <n v="25"/>
    <d v="2010-06-25T00:00:00"/>
    <n v="176"/>
    <s v="Nein"/>
    <s v="Serratella ignita"/>
    <n v="5131"/>
    <n v="7.68"/>
    <n v="0.75"/>
    <n v="5.76"/>
  </r>
  <r>
    <x v="76"/>
    <s v="KiW1"/>
    <n v="2013"/>
    <n v="4"/>
    <n v="9"/>
    <d v="2013-04-09T00:00:00"/>
    <n v="99"/>
    <s v="Nein"/>
    <s v="Anabolia nervosa"/>
    <n v="4300"/>
    <n v="2.4"/>
    <n v="2.4"/>
    <n v="5.76"/>
  </r>
  <r>
    <x v="107"/>
    <s v="KiW1"/>
    <n v="2014"/>
    <n v="3"/>
    <n v="10"/>
    <d v="2014-03-10T00:00:00"/>
    <n v="69"/>
    <s v="Nein"/>
    <s v="Erpobdella nigricollis"/>
    <n v="5158"/>
    <n v="1.92"/>
    <n v="3"/>
    <n v="5.76"/>
  </r>
  <r>
    <x v="107"/>
    <s v="KiW1"/>
    <n v="2014"/>
    <n v="3"/>
    <n v="10"/>
    <d v="2014-03-10T00:00:00"/>
    <n v="69"/>
    <s v="Nein"/>
    <s v="Eiseniella tetraedra"/>
    <n v="5075"/>
    <n v="0.96"/>
    <n v="6"/>
    <n v="5.76"/>
  </r>
  <r>
    <x v="108"/>
    <s v="KiW3"/>
    <n v="2013"/>
    <n v="7"/>
    <n v="8"/>
    <d v="2013-07-08T00:00:00"/>
    <n v="189"/>
    <s v="Nein"/>
    <s v="Asellus aquaticus"/>
    <n v="8691"/>
    <n v="3.84"/>
    <n v="1.5"/>
    <n v="5.76"/>
  </r>
  <r>
    <x v="108"/>
    <s v="KiW3"/>
    <n v="2013"/>
    <n v="7"/>
    <n v="8"/>
    <d v="2013-07-08T00:00:00"/>
    <n v="189"/>
    <s v="Nein"/>
    <s v="Atherix ibis"/>
    <n v="4363"/>
    <n v="1.92"/>
    <n v="3"/>
    <n v="5.76"/>
  </r>
  <r>
    <x v="108"/>
    <s v="KiW3"/>
    <n v="2013"/>
    <n v="7"/>
    <n v="8"/>
    <d v="2013-07-08T00:00:00"/>
    <n v="189"/>
    <s v="Nein"/>
    <s v="Halesus digitatus/radiatus/tesselatus"/>
    <n v="13125"/>
    <n v="1.92"/>
    <n v="3"/>
    <n v="5.76"/>
  </r>
  <r>
    <x v="16"/>
    <s v="KiW7"/>
    <n v="2011"/>
    <n v="7"/>
    <n v="27"/>
    <d v="2011-07-27T00:00:00"/>
    <n v="208"/>
    <s v="Nein"/>
    <s v="Elmis aenea/maugetii/rietscheli/rioloides"/>
    <n v="20171"/>
    <n v="15.36"/>
    <n v="0.375"/>
    <n v="5.76"/>
  </r>
  <r>
    <x v="82"/>
    <s v="KiO7"/>
    <n v="2015"/>
    <n v="6"/>
    <n v="25"/>
    <d v="2015-06-25T00:00:00"/>
    <n v="176"/>
    <s v="Ja"/>
    <s v="Pisidium sp."/>
    <n v="6425"/>
    <n v="8.3809520000000006"/>
    <n v="0.6875"/>
    <n v="5.7619045"/>
  </r>
  <r>
    <x v="275"/>
    <s v="Auba"/>
    <n v="2016"/>
    <n v="4"/>
    <n v="11"/>
    <d v="2016-04-11T00:00:00"/>
    <n v="102"/>
    <s v="Nein"/>
    <s v="Limnius perrisi"/>
    <n v="18418"/>
    <n v="8.8000000000000007"/>
    <n v="0.65625"/>
    <n v="5.7750000000000004"/>
  </r>
  <r>
    <x v="229"/>
    <s v="KiW1"/>
    <n v="2008"/>
    <n v="6"/>
    <n v="11"/>
    <d v="2008-06-11T00:00:00"/>
    <n v="163"/>
    <s v="Ja"/>
    <s v="Hydropsyche sp."/>
    <n v="5605"/>
    <n v="3.5047619999999999"/>
    <n v="1.65"/>
    <n v="5.7828572999999999"/>
  </r>
  <r>
    <x v="126"/>
    <s v="Auba"/>
    <n v="2005"/>
    <n v="3"/>
    <n v="24"/>
    <d v="2005-03-24T00:00:00"/>
    <n v="83"/>
    <s v="Nein"/>
    <s v="Polycentropodidae Gen. sp."/>
    <n v="8478"/>
    <n v="4.1142859999999999"/>
    <n v="1.41"/>
    <n v="5.8011432599999999"/>
  </r>
  <r>
    <x v="71"/>
    <s v="KiO3"/>
    <n v="2015"/>
    <n v="3"/>
    <n v="17"/>
    <d v="2015-03-17T00:00:00"/>
    <n v="76"/>
    <s v="Nein"/>
    <s v="Isoperla sp."/>
    <n v="5673"/>
    <n v="4.4235290000000003"/>
    <n v="1.3125"/>
    <n v="5.8058818125"/>
  </r>
  <r>
    <x v="140"/>
    <s v="KiO3"/>
    <n v="2007"/>
    <n v="7"/>
    <n v="20"/>
    <d v="2007-07-20T00:00:00"/>
    <n v="201"/>
    <s v="Nein"/>
    <s v="Psychomyia pusilla"/>
    <n v="6661"/>
    <n v="8.8615379999999995"/>
    <n v="0.65625"/>
    <n v="5.8153843125"/>
  </r>
  <r>
    <x v="206"/>
    <s v="Auba"/>
    <n v="2019"/>
    <n v="4"/>
    <n v="2"/>
    <d v="2019-04-02T00:00:00"/>
    <n v="92"/>
    <s v="Ja"/>
    <s v="Protonemura sp."/>
    <n v="6616"/>
    <n v="6.2337660000000001"/>
    <n v="0.9375"/>
    <n v="5.844155625"/>
  </r>
  <r>
    <x v="48"/>
    <s v="KiS5"/>
    <n v="2016"/>
    <n v="7"/>
    <n v="15"/>
    <d v="2016-07-15T00:00:00"/>
    <n v="197"/>
    <s v="Nein"/>
    <s v="Sialis sp."/>
    <n v="6823"/>
    <n v="2.8"/>
    <n v="2.1"/>
    <n v="5.88"/>
  </r>
  <r>
    <x v="202"/>
    <s v="Bieb"/>
    <n v="2009"/>
    <n v="6"/>
    <n v="23"/>
    <d v="2009-06-23T00:00:00"/>
    <n v="174"/>
    <s v="Nein"/>
    <s v="Gammarus fossarum"/>
    <n v="5288"/>
    <n v="2.618182"/>
    <n v="2.25"/>
    <n v="5.8909095000000002"/>
  </r>
  <r>
    <x v="134"/>
    <s v="Bieb"/>
    <n v="2014"/>
    <n v="6"/>
    <n v="17"/>
    <d v="2014-06-17T00:00:00"/>
    <n v="168"/>
    <s v="Nein"/>
    <s v="Limnius volckmari"/>
    <n v="18421"/>
    <n v="9"/>
    <n v="0.65625"/>
    <n v="5.90625"/>
  </r>
  <r>
    <x v="50"/>
    <s v="Bieb"/>
    <n v="2016"/>
    <n v="6"/>
    <n v="21"/>
    <d v="2016-06-21T00:00:00"/>
    <n v="173"/>
    <s v="Nein"/>
    <s v="Limnius volckmari"/>
    <n v="18421"/>
    <n v="9"/>
    <n v="0.65625"/>
    <n v="5.90625"/>
  </r>
  <r>
    <x v="291"/>
    <s v="KiW1"/>
    <n v="2013"/>
    <n v="6"/>
    <n v="27"/>
    <d v="2013-06-27T00:00:00"/>
    <n v="178"/>
    <s v="Nein"/>
    <s v="Brachycentrus subnubilus"/>
    <n v="4481"/>
    <n v="4.5"/>
    <n v="1.3125"/>
    <n v="5.90625"/>
  </r>
  <r>
    <x v="127"/>
    <s v="Auba"/>
    <n v="2007"/>
    <n v="7"/>
    <n v="12"/>
    <d v="2007-07-12T00:00:00"/>
    <n v="193"/>
    <s v="Nein"/>
    <s v="Hydropsyche siltalai"/>
    <n v="5604"/>
    <n v="3.6"/>
    <n v="1.65"/>
    <n v="5.9399999999999995"/>
  </r>
  <r>
    <x v="9"/>
    <s v="Auba"/>
    <n v="2013"/>
    <n v="3"/>
    <n v="20"/>
    <d v="2013-03-20T00:00:00"/>
    <n v="79"/>
    <s v="Nein"/>
    <s v="Calopteryx virgo"/>
    <n v="4532"/>
    <n v="1.8"/>
    <n v="3.3"/>
    <n v="5.9399999999999995"/>
  </r>
  <r>
    <x v="41"/>
    <s v="KiO3"/>
    <n v="2010"/>
    <n v="4"/>
    <n v="26"/>
    <d v="2010-04-26T00:00:00"/>
    <n v="116"/>
    <s v="Nein"/>
    <s v="Hydropsyche siltalai"/>
    <n v="5604"/>
    <n v="3.6"/>
    <n v="1.65"/>
    <n v="5.9399999999999995"/>
  </r>
  <r>
    <x v="283"/>
    <s v="KiW4"/>
    <n v="2012"/>
    <n v="7"/>
    <n v="4"/>
    <d v="2012-07-04T00:00:00"/>
    <n v="186"/>
    <s v="Nein"/>
    <s v="Hydropsyche sp."/>
    <n v="5605"/>
    <n v="3.6"/>
    <n v="1.65"/>
    <n v="5.9399999999999995"/>
  </r>
  <r>
    <x v="47"/>
    <s v="Auba"/>
    <n v="2005"/>
    <n v="6"/>
    <n v="6"/>
    <d v="2005-06-06T00:00:00"/>
    <n v="157"/>
    <s v="Nein"/>
    <s v="Heptageniidae Gen. sp."/>
    <n v="5458"/>
    <n v="4.1142859999999999"/>
    <n v="1.453125"/>
    <n v="5.9785718437500002"/>
  </r>
  <r>
    <x v="17"/>
    <s v="Auba"/>
    <n v="2009"/>
    <n v="4"/>
    <n v="8"/>
    <d v="2009-04-08T00:00:00"/>
    <n v="98"/>
    <s v="Ja"/>
    <s v="Perlodes microcephalus"/>
    <n v="6376"/>
    <n v="2.285714"/>
    <n v="2.625"/>
    <n v="5.9999992500000001"/>
  </r>
  <r>
    <x v="243"/>
    <s v="KiW2"/>
    <n v="2019"/>
    <n v="6"/>
    <n v="19"/>
    <d v="2019-06-19T00:00:00"/>
    <n v="170"/>
    <s v="Nein"/>
    <s v="Ancylus fluviatilis"/>
    <n v="4310"/>
    <n v="5.3333329999999997"/>
    <n v="1.125"/>
    <n v="5.9999996249999992"/>
  </r>
  <r>
    <x v="197"/>
    <s v="KiW3"/>
    <n v="2017"/>
    <n v="6"/>
    <n v="1"/>
    <d v="2017-06-01T00:00:00"/>
    <n v="152"/>
    <s v="Ja"/>
    <s v="Athripsodes cinereus"/>
    <n v="4369"/>
    <n v="5.3333329999999997"/>
    <n v="1.125"/>
    <n v="5.9999996249999992"/>
  </r>
  <r>
    <x v="232"/>
    <s v="KiW6"/>
    <n v="2017"/>
    <n v="6"/>
    <n v="9"/>
    <d v="2017-06-09T00:00:00"/>
    <n v="160"/>
    <s v="Ja"/>
    <s v="Psychomyia pusilla"/>
    <n v="6661"/>
    <n v="9.1428569999999993"/>
    <n v="0.65625"/>
    <n v="5.9999999062499993"/>
  </r>
  <r>
    <x v="59"/>
    <s v="Auba"/>
    <n v="2001"/>
    <n v="6"/>
    <n v="21"/>
    <d v="2001-06-21T00:00:00"/>
    <n v="172"/>
    <s v="Nein"/>
    <s v="Baetis vernus"/>
    <n v="4427"/>
    <n v="6.4"/>
    <n v="0.9375"/>
    <n v="6"/>
  </r>
  <r>
    <x v="204"/>
    <s v="Auba"/>
    <n v="2003"/>
    <n v="3"/>
    <n v="17"/>
    <d v="2003-03-17T00:00:00"/>
    <n v="76"/>
    <s v="Nein"/>
    <s v="Goeridae Gen. sp."/>
    <n v="9981"/>
    <n v="6.4"/>
    <n v="0.9375"/>
    <n v="6"/>
  </r>
  <r>
    <x v="8"/>
    <s v="Auba"/>
    <n v="2009"/>
    <n v="6"/>
    <n v="23"/>
    <d v="2009-06-23T00:00:00"/>
    <n v="174"/>
    <s v="Nein"/>
    <s v="Tabanidae Gen. sp."/>
    <n v="8485"/>
    <n v="1.6"/>
    <n v="3.75"/>
    <n v="6"/>
  </r>
  <r>
    <x v="60"/>
    <s v="Auba"/>
    <n v="2010"/>
    <n v="3"/>
    <n v="16"/>
    <d v="2010-03-16T00:00:00"/>
    <n v="75"/>
    <s v="Nein"/>
    <s v="Epeorus assimilis"/>
    <n v="12550"/>
    <n v="4"/>
    <n v="1.5"/>
    <n v="6"/>
  </r>
  <r>
    <x v="21"/>
    <s v="Auba"/>
    <n v="2010"/>
    <n v="6"/>
    <n v="29"/>
    <d v="2010-06-29T00:00:00"/>
    <n v="180"/>
    <s v="Nein"/>
    <s v="Baetis sp."/>
    <n v="4419"/>
    <n v="6.4"/>
    <n v="0.9375"/>
    <n v="6"/>
  </r>
  <r>
    <x v="9"/>
    <s v="Auba"/>
    <n v="2013"/>
    <n v="3"/>
    <n v="20"/>
    <d v="2013-03-20T00:00:00"/>
    <n v="79"/>
    <s v="Nein"/>
    <s v="Eiseniella tetraedra"/>
    <n v="5075"/>
    <n v="1"/>
    <n v="6"/>
    <n v="6"/>
  </r>
  <r>
    <x v="128"/>
    <s v="Auba"/>
    <n v="2014"/>
    <n v="3"/>
    <n v="11"/>
    <d v="2014-03-11T00:00:00"/>
    <n v="70"/>
    <s v="Nein"/>
    <s v="Leptophlebiidae gen. Sp."/>
    <n v="7201"/>
    <n v="6"/>
    <n v="1"/>
    <n v="6"/>
  </r>
  <r>
    <x v="128"/>
    <s v="Auba"/>
    <n v="2014"/>
    <n v="3"/>
    <n v="11"/>
    <d v="2014-03-11T00:00:00"/>
    <n v="70"/>
    <s v="Nein"/>
    <s v="Ecclisopteryx dalecarlica"/>
    <n v="5033"/>
    <n v="4"/>
    <n v="1.5"/>
    <n v="6"/>
  </r>
  <r>
    <x v="128"/>
    <s v="Auba"/>
    <n v="2014"/>
    <n v="3"/>
    <n v="11"/>
    <d v="2014-03-11T00:00:00"/>
    <n v="70"/>
    <s v="Nein"/>
    <s v="Atherix ibis"/>
    <n v="4363"/>
    <n v="2"/>
    <n v="3"/>
    <n v="6"/>
  </r>
  <r>
    <x v="4"/>
    <s v="Auba"/>
    <n v="2018"/>
    <n v="6"/>
    <n v="15"/>
    <d v="2018-06-15T00:00:00"/>
    <n v="166"/>
    <s v="Ja"/>
    <s v="Esolus parallelepipedus"/>
    <n v="17820"/>
    <n v="16"/>
    <n v="0.375"/>
    <n v="6"/>
  </r>
  <r>
    <x v="25"/>
    <s v="Bieb"/>
    <n v="2001"/>
    <n v="6"/>
    <n v="22"/>
    <d v="2001-06-22T00:00:00"/>
    <n v="173"/>
    <s v="Nein"/>
    <s v="Hydraena gracilis"/>
    <n v="18064"/>
    <n v="19.2"/>
    <n v="0.3125"/>
    <n v="6"/>
  </r>
  <r>
    <x v="3"/>
    <s v="KiO2"/>
    <n v="2016"/>
    <n v="7"/>
    <n v="6"/>
    <d v="2016-07-06T00:00:00"/>
    <n v="188"/>
    <s v="Nein"/>
    <s v="Sphaerium sp."/>
    <n v="6886"/>
    <n v="3.2"/>
    <n v="1.875"/>
    <n v="6"/>
  </r>
  <r>
    <x v="139"/>
    <s v="KiO3"/>
    <n v="2005"/>
    <n v="3"/>
    <n v="22"/>
    <d v="2005-03-22T00:00:00"/>
    <n v="81"/>
    <s v="Nein"/>
    <s v="Dicranota sp."/>
    <n v="4955"/>
    <n v="1.6"/>
    <n v="3.75"/>
    <n v="6"/>
  </r>
  <r>
    <x v="142"/>
    <s v="KiO3"/>
    <n v="2013"/>
    <n v="4"/>
    <n v="25"/>
    <d v="2013-04-25T00:00:00"/>
    <n v="115"/>
    <s v="Nein"/>
    <s v="Psychodidae Gen. sp."/>
    <n v="8753"/>
    <n v="8"/>
    <n v="0.75"/>
    <n v="6"/>
  </r>
  <r>
    <x v="147"/>
    <s v="KiO5"/>
    <n v="2019"/>
    <n v="6"/>
    <n v="17"/>
    <d v="2019-06-17T00:00:00"/>
    <n v="168"/>
    <s v="Nein"/>
    <s v="Serratella ignita"/>
    <n v="5131"/>
    <n v="8"/>
    <n v="0.75"/>
    <n v="6"/>
  </r>
  <r>
    <x v="183"/>
    <s v="KiO6"/>
    <n v="2011"/>
    <n v="7"/>
    <n v="26"/>
    <d v="2011-07-26T00:00:00"/>
    <n v="207"/>
    <s v="Nein"/>
    <s v="Erpobdella sp."/>
    <n v="5160"/>
    <n v="2"/>
    <n v="3"/>
    <n v="6"/>
  </r>
  <r>
    <x v="28"/>
    <s v="KiO6"/>
    <n v="2013"/>
    <n v="7"/>
    <n v="4"/>
    <d v="2013-07-04T00:00:00"/>
    <n v="185"/>
    <s v="Nein"/>
    <s v="Leuctra geniculata"/>
    <n v="5237"/>
    <n v="6.4"/>
    <n v="0.9375"/>
    <n v="6"/>
  </r>
  <r>
    <x v="299"/>
    <s v="KiO7"/>
    <n v="2017"/>
    <n v="6"/>
    <n v="6"/>
    <d v="2017-06-06T00:00:00"/>
    <n v="157"/>
    <s v="Nein"/>
    <s v="Rhyacophila nubila"/>
    <n v="6772"/>
    <n v="3.2"/>
    <n v="1.875"/>
    <n v="6"/>
  </r>
  <r>
    <x v="51"/>
    <s v="KiS2"/>
    <n v="2014"/>
    <n v="6"/>
    <n v="10"/>
    <d v="2014-06-10T00:00:00"/>
    <n v="161"/>
    <s v="Nein"/>
    <s v="Corophium curvispinum"/>
    <n v="4749"/>
    <n v="8"/>
    <n v="0.75"/>
    <n v="6"/>
  </r>
  <r>
    <x v="156"/>
    <s v="KiS3"/>
    <n v="2017"/>
    <n v="6"/>
    <n v="7"/>
    <d v="2017-06-07T00:00:00"/>
    <n v="158"/>
    <s v="Nein"/>
    <s v="Heptagenia sulphurea"/>
    <n v="5457"/>
    <n v="4"/>
    <n v="1.5"/>
    <n v="6"/>
  </r>
  <r>
    <x v="30"/>
    <s v="KiS6"/>
    <n v="2011"/>
    <n v="7"/>
    <n v="26"/>
    <d v="2011-07-26T00:00:00"/>
    <n v="207"/>
    <s v="Nein"/>
    <s v="Asellus aquaticus"/>
    <n v="8691"/>
    <n v="4"/>
    <n v="1.5"/>
    <n v="6"/>
  </r>
  <r>
    <x v="70"/>
    <s v="KiW1"/>
    <n v="2005"/>
    <n v="3"/>
    <n v="22"/>
    <d v="2005-03-22T00:00:00"/>
    <n v="81"/>
    <s v="Nein"/>
    <s v="Heptagenia sp."/>
    <n v="5456"/>
    <n v="4"/>
    <n v="1.5"/>
    <n v="6"/>
  </r>
  <r>
    <x v="70"/>
    <s v="KiW1"/>
    <n v="2005"/>
    <n v="3"/>
    <n v="22"/>
    <d v="2005-03-22T00:00:00"/>
    <n v="81"/>
    <s v="Nein"/>
    <s v="Heptagenia sulphurea"/>
    <n v="5457"/>
    <n v="4"/>
    <n v="1.5"/>
    <n v="6"/>
  </r>
  <r>
    <x v="218"/>
    <s v="KiW1"/>
    <n v="2007"/>
    <n v="4"/>
    <n v="12"/>
    <d v="2007-04-12T00:00:00"/>
    <n v="102"/>
    <s v="Nein"/>
    <s v="Dicranota sp."/>
    <n v="4955"/>
    <n v="1.6"/>
    <n v="3.75"/>
    <n v="6"/>
  </r>
  <r>
    <x v="294"/>
    <s v="KiW1"/>
    <n v="2009"/>
    <n v="5"/>
    <n v="7"/>
    <d v="2009-05-07T00:00:00"/>
    <n v="127"/>
    <s v="Nein"/>
    <s v="Baetis fuscatus/scambus"/>
    <n v="4398"/>
    <n v="6.4"/>
    <n v="0.9375"/>
    <n v="6"/>
  </r>
  <r>
    <x v="294"/>
    <s v="KiW1"/>
    <n v="2009"/>
    <n v="5"/>
    <n v="7"/>
    <d v="2009-05-07T00:00:00"/>
    <n v="127"/>
    <s v="Nein"/>
    <s v="Lype reducta"/>
    <n v="5921"/>
    <n v="6.4"/>
    <n v="0.9375"/>
    <n v="6"/>
  </r>
  <r>
    <x v="294"/>
    <s v="KiW1"/>
    <n v="2009"/>
    <n v="5"/>
    <n v="7"/>
    <d v="2009-05-07T00:00:00"/>
    <n v="127"/>
    <s v="Nein"/>
    <s v="Asellus aquaticus"/>
    <n v="8691"/>
    <n v="4"/>
    <n v="1.5"/>
    <n v="6"/>
  </r>
  <r>
    <x v="168"/>
    <s v="KiW1"/>
    <n v="2016"/>
    <n v="7"/>
    <n v="12"/>
    <d v="2016-07-12T00:00:00"/>
    <n v="194"/>
    <s v="Nein"/>
    <s v="Baetis vernus"/>
    <n v="4427"/>
    <n v="6.4"/>
    <n v="0.9375"/>
    <n v="6"/>
  </r>
  <r>
    <x v="240"/>
    <s v="KiW1"/>
    <n v="2017"/>
    <n v="3"/>
    <n v="28"/>
    <d v="2017-03-28T00:00:00"/>
    <n v="87"/>
    <s v="Nein"/>
    <s v="Rhyacophila nubila"/>
    <n v="6772"/>
    <n v="3.2"/>
    <n v="1.875"/>
    <n v="6"/>
  </r>
  <r>
    <x v="273"/>
    <s v="KiW4"/>
    <n v="2010"/>
    <n v="6"/>
    <n v="23"/>
    <d v="2010-06-23T00:00:00"/>
    <n v="174"/>
    <s v="Nein"/>
    <s v="Baetis vernus"/>
    <n v="4427"/>
    <n v="6.4"/>
    <n v="0.9375"/>
    <n v="6"/>
  </r>
  <r>
    <x v="297"/>
    <s v="KiW5"/>
    <n v="2014"/>
    <n v="6"/>
    <n v="12"/>
    <d v="2014-06-12T00:00:00"/>
    <n v="163"/>
    <s v="Nein"/>
    <s v="Baetis rhodani"/>
    <n v="4415"/>
    <n v="6.4"/>
    <n v="0.9375"/>
    <n v="6"/>
  </r>
  <r>
    <x v="179"/>
    <s v="KiW7"/>
    <n v="2016"/>
    <n v="7"/>
    <n v="1"/>
    <d v="2016-07-01T00:00:00"/>
    <n v="183"/>
    <s v="Nein"/>
    <s v="Baetis vernus"/>
    <n v="4427"/>
    <n v="6.4"/>
    <n v="0.9375"/>
    <n v="6"/>
  </r>
  <r>
    <x v="1"/>
    <s v="KiO3"/>
    <n v="2018"/>
    <n v="6"/>
    <n v="7"/>
    <d v="2018-06-07T00:00:00"/>
    <n v="158"/>
    <s v="Ja"/>
    <s v="Polycelis sp."/>
    <n v="7744"/>
    <n v="4.5714290000000002"/>
    <n v="1.3125"/>
    <n v="6.0000005625000004"/>
  </r>
  <r>
    <x v="266"/>
    <s v="KiO5"/>
    <n v="2015"/>
    <n v="6"/>
    <n v="30"/>
    <d v="2015-06-30T00:00:00"/>
    <n v="181"/>
    <s v="Ja"/>
    <s v="Polycentropus irroratus"/>
    <n v="6469"/>
    <n v="4.5714290000000002"/>
    <n v="1.3125"/>
    <n v="6.0000005625000004"/>
  </r>
  <r>
    <x v="56"/>
    <s v="KiO6"/>
    <n v="2015"/>
    <n v="6"/>
    <n v="25"/>
    <d v="2015-06-25T00:00:00"/>
    <n v="176"/>
    <s v="Ja"/>
    <s v="Agabus sp."/>
    <n v="17492"/>
    <n v="4.5714290000000002"/>
    <n v="1.3125"/>
    <n v="6.0000005625000004"/>
  </r>
  <r>
    <x v="56"/>
    <s v="KiO6"/>
    <n v="2015"/>
    <n v="6"/>
    <n v="25"/>
    <d v="2015-06-25T00:00:00"/>
    <n v="176"/>
    <s v="Ja"/>
    <s v="Brachycentrus sp."/>
    <n v="4480"/>
    <n v="4.5714290000000002"/>
    <n v="1.3125"/>
    <n v="6.0000005625000004"/>
  </r>
  <r>
    <x v="83"/>
    <s v="KiO7"/>
    <n v="2016"/>
    <n v="6"/>
    <n v="30"/>
    <d v="2016-06-30T00:00:00"/>
    <n v="182"/>
    <s v="Ja"/>
    <s v="Polycentropus irroratus"/>
    <n v="6469"/>
    <n v="4.5714290000000002"/>
    <n v="1.3125"/>
    <n v="6.0000005625000004"/>
  </r>
  <r>
    <x v="121"/>
    <s v="KiW4"/>
    <n v="2017"/>
    <n v="6"/>
    <n v="2"/>
    <d v="2017-06-02T00:00:00"/>
    <n v="153"/>
    <s v="Ja"/>
    <s v="Polycelis sp."/>
    <n v="7744"/>
    <n v="4.5714290000000002"/>
    <n v="1.3125"/>
    <n v="6.0000005625000004"/>
  </r>
  <r>
    <x v="134"/>
    <s v="Bieb"/>
    <n v="2014"/>
    <n v="6"/>
    <n v="17"/>
    <d v="2014-06-17T00:00:00"/>
    <n v="168"/>
    <s v="Nein"/>
    <s v="Isoperla sp."/>
    <n v="5673"/>
    <n v="4.5999999999999996"/>
    <n v="1.3125"/>
    <n v="6.0374999999999996"/>
  </r>
  <r>
    <x v="71"/>
    <s v="KiO3"/>
    <n v="2015"/>
    <n v="3"/>
    <n v="17"/>
    <d v="2015-03-17T00:00:00"/>
    <n v="76"/>
    <s v="Nein"/>
    <s v="Baetis vernus"/>
    <n v="4427"/>
    <n v="6.4470590000000003"/>
    <n v="0.9375"/>
    <n v="6.0441178125000006"/>
  </r>
  <r>
    <x v="109"/>
    <s v="KiW5"/>
    <n v="2013"/>
    <n v="7"/>
    <n v="10"/>
    <d v="2013-07-10T00:00:00"/>
    <n v="191"/>
    <s v="Nein"/>
    <s v="Potamopyrgus antipodarum"/>
    <n v="8251"/>
    <n v="11.52"/>
    <n v="0.52500000000000002"/>
    <n v="6.048"/>
  </r>
  <r>
    <x v="3"/>
    <s v="KiO2"/>
    <n v="2016"/>
    <n v="7"/>
    <n v="6"/>
    <d v="2016-07-06T00:00:00"/>
    <n v="188"/>
    <s v="Nein"/>
    <s v="Pisidium sp."/>
    <n v="6425"/>
    <n v="8.8000000000000007"/>
    <n v="0.6875"/>
    <n v="6.0500000000000007"/>
  </r>
  <r>
    <x v="65"/>
    <s v="KiO5"/>
    <n v="2014"/>
    <n v="6"/>
    <n v="13"/>
    <d v="2014-06-13T00:00:00"/>
    <n v="164"/>
    <s v="Nein"/>
    <s v="Pisidium sp."/>
    <n v="6425"/>
    <n v="8.8000000000000007"/>
    <n v="0.6875"/>
    <n v="6.0500000000000007"/>
  </r>
  <r>
    <x v="116"/>
    <s v="KiO2"/>
    <n v="2015"/>
    <n v="7"/>
    <n v="3"/>
    <d v="2015-07-03T00:00:00"/>
    <n v="184"/>
    <s v="Ja"/>
    <s v="Dugesia sp."/>
    <n v="5021"/>
    <n v="2.8571430000000002"/>
    <n v="2.125"/>
    <n v="6.0714288750000005"/>
  </r>
  <r>
    <x v="285"/>
    <s v="KiO3"/>
    <n v="2007"/>
    <n v="4"/>
    <n v="12"/>
    <d v="2007-04-12T00:00:00"/>
    <n v="102"/>
    <s v="Nein"/>
    <s v="Hydropsyche pellucidula-Gr."/>
    <n v="13023"/>
    <n v="3.68"/>
    <n v="1.65"/>
    <n v="6.0720000000000001"/>
  </r>
  <r>
    <x v="247"/>
    <s v="KiO3"/>
    <n v="2010"/>
    <n v="6"/>
    <n v="28"/>
    <d v="2010-06-28T00:00:00"/>
    <n v="179"/>
    <s v="Nein"/>
    <s v="Ancylus fluviatilis"/>
    <n v="4310"/>
    <n v="5.4"/>
    <n v="1.125"/>
    <n v="6.0750000000000002"/>
  </r>
  <r>
    <x v="16"/>
    <s v="KiW7"/>
    <n v="2011"/>
    <n v="7"/>
    <n v="27"/>
    <d v="2011-07-27T00:00:00"/>
    <n v="208"/>
    <s v="Nein"/>
    <s v="Limnius volckmari"/>
    <n v="18421"/>
    <n v="9.2799999999999994"/>
    <n v="0.65625"/>
    <n v="6.09"/>
  </r>
  <r>
    <x v="269"/>
    <s v="KiO3"/>
    <n v="2019"/>
    <n v="4"/>
    <n v="1"/>
    <d v="2019-04-01T00:00:00"/>
    <n v="91"/>
    <s v="Nein"/>
    <s v="Hydropsyche sp."/>
    <n v="5605"/>
    <n v="3.6923080000000001"/>
    <n v="1.65"/>
    <n v="6.0923081999999997"/>
  </r>
  <r>
    <x v="165"/>
    <s v="KiW1"/>
    <n v="2014"/>
    <n v="6"/>
    <n v="10"/>
    <d v="2014-06-10T00:00:00"/>
    <n v="161"/>
    <s v="Nein"/>
    <s v="Hydropsyche contubernalis ssp."/>
    <n v="5592"/>
    <n v="3.6923080000000001"/>
    <n v="1.65"/>
    <n v="6.0923081999999997"/>
  </r>
  <r>
    <x v="173"/>
    <s v="KiW2"/>
    <n v="2016"/>
    <n v="7"/>
    <n v="12"/>
    <d v="2016-07-12T00:00:00"/>
    <n v="194"/>
    <s v="Nein"/>
    <s v="Hydropsyche sp."/>
    <n v="5605"/>
    <n v="3.6923080000000001"/>
    <n v="1.65"/>
    <n v="6.0923081999999997"/>
  </r>
  <r>
    <x v="4"/>
    <s v="Auba"/>
    <n v="2018"/>
    <n v="6"/>
    <n v="15"/>
    <d v="2018-06-15T00:00:00"/>
    <n v="166"/>
    <s v="Ja"/>
    <s v="Hydrachnidia Gen. sp."/>
    <n v="8825"/>
    <n v="48.761899999999997"/>
    <n v="0.125"/>
    <n v="6.0952374999999996"/>
  </r>
  <r>
    <x v="56"/>
    <s v="KiO6"/>
    <n v="2015"/>
    <n v="6"/>
    <n v="25"/>
    <d v="2015-06-25T00:00:00"/>
    <n v="176"/>
    <s v="Ja"/>
    <s v="Leptophlebiidae gen. Sp."/>
    <n v="7201"/>
    <n v="6.0952380000000002"/>
    <n v="1"/>
    <n v="6.0952380000000002"/>
  </r>
  <r>
    <x v="82"/>
    <s v="KiO7"/>
    <n v="2015"/>
    <n v="6"/>
    <n v="25"/>
    <d v="2015-06-25T00:00:00"/>
    <n v="176"/>
    <s v="Ja"/>
    <s v="Ceraclea dissimilis"/>
    <n v="4580"/>
    <n v="5.0793650000000001"/>
    <n v="1.2"/>
    <n v="6.0952380000000002"/>
  </r>
  <r>
    <x v="82"/>
    <s v="KiO7"/>
    <n v="2015"/>
    <n v="6"/>
    <n v="25"/>
    <d v="2015-06-25T00:00:00"/>
    <n v="176"/>
    <s v="Ja"/>
    <s v="Ecdyonurus venosus-Gr."/>
    <n v="5059"/>
    <n v="4.0634920000000001"/>
    <n v="1.5"/>
    <n v="6.0952380000000002"/>
  </r>
  <r>
    <x v="302"/>
    <s v="KiO1"/>
    <n v="2012"/>
    <n v="7"/>
    <n v="12"/>
    <d v="2012-07-12T00:00:00"/>
    <n v="194"/>
    <s v="Nein"/>
    <s v="Dugesia sp."/>
    <n v="5021"/>
    <n v="2.88"/>
    <n v="2.125"/>
    <n v="6.12"/>
  </r>
  <r>
    <x v="122"/>
    <s v="KiW4"/>
    <n v="2018"/>
    <n v="6"/>
    <n v="7"/>
    <d v="2018-06-07T00:00:00"/>
    <n v="158"/>
    <s v="Ja"/>
    <s v="Rhyacophila nubila"/>
    <n v="6772"/>
    <n v="3.2653059999999998"/>
    <n v="1.875"/>
    <n v="6.1224487499999993"/>
  </r>
  <r>
    <x v="66"/>
    <s v="KiS2"/>
    <n v="2016"/>
    <n v="7"/>
    <n v="13"/>
    <d v="2016-07-13T00:00:00"/>
    <n v="195"/>
    <s v="Nein"/>
    <s v="Cyrnus trimaculatus"/>
    <n v="4877"/>
    <n v="6.5454549999999996"/>
    <n v="0.9375"/>
    <n v="6.1363640624999993"/>
  </r>
  <r>
    <x v="102"/>
    <s v="KiS7"/>
    <n v="2019"/>
    <n v="6"/>
    <n v="13"/>
    <d v="2019-06-13T00:00:00"/>
    <n v="164"/>
    <s v="Nein"/>
    <s v="Mystacides azurea"/>
    <n v="6062"/>
    <n v="6.5454549999999996"/>
    <n v="0.9375"/>
    <n v="6.1363640624999993"/>
  </r>
  <r>
    <x v="115"/>
    <s v="Bieb"/>
    <n v="2009"/>
    <n v="4"/>
    <n v="8"/>
    <d v="2009-04-08T00:00:00"/>
    <n v="98"/>
    <s v="Ja"/>
    <s v="Rhithrogena semicolorata-Gr."/>
    <n v="6745"/>
    <n v="4.6802720000000004"/>
    <n v="1.3125"/>
    <n v="6.1428570000000002"/>
  </r>
  <r>
    <x v="277"/>
    <s v="KiS3"/>
    <n v="2010"/>
    <n v="6"/>
    <n v="24"/>
    <d v="2010-06-24T00:00:00"/>
    <n v="175"/>
    <s v="Nein"/>
    <s v="Baetis vernus"/>
    <n v="4427"/>
    <n v="6.56"/>
    <n v="0.9375"/>
    <n v="6.1499999999999995"/>
  </r>
  <r>
    <x v="126"/>
    <s v="Auba"/>
    <n v="2005"/>
    <n v="3"/>
    <n v="24"/>
    <d v="2005-03-24T00:00:00"/>
    <n v="83"/>
    <s v="Nein"/>
    <s v="Psychodidae Gen. sp."/>
    <n v="8753"/>
    <n v="8.2285710000000005"/>
    <n v="0.75"/>
    <n v="6.1714282499999999"/>
  </r>
  <r>
    <x v="47"/>
    <s v="Auba"/>
    <n v="2005"/>
    <n v="6"/>
    <n v="6"/>
    <d v="2005-06-06T00:00:00"/>
    <n v="157"/>
    <s v="Nein"/>
    <s v="Glossiphonia complanata"/>
    <n v="5304"/>
    <n v="2.7428569999999999"/>
    <n v="2.25"/>
    <n v="6.1714282499999999"/>
  </r>
  <r>
    <x v="298"/>
    <s v="Bieb"/>
    <n v="2003"/>
    <n v="3"/>
    <n v="11"/>
    <d v="2003-03-11T00:00:00"/>
    <n v="70"/>
    <s v="Nein"/>
    <s v="Empididae Gen. sp."/>
    <n v="5097"/>
    <n v="8.2285710000000005"/>
    <n v="0.75"/>
    <n v="6.1714282499999999"/>
  </r>
  <r>
    <x v="170"/>
    <s v="KiW2"/>
    <n v="2010"/>
    <n v="6"/>
    <n v="25"/>
    <d v="2010-06-25T00:00:00"/>
    <n v="176"/>
    <s v="Nein"/>
    <s v="Glossiphonia complanata"/>
    <n v="5304"/>
    <n v="2.7428569999999999"/>
    <n v="2.25"/>
    <n v="6.1714282499999999"/>
  </r>
  <r>
    <x v="298"/>
    <s v="Bieb"/>
    <n v="2003"/>
    <n v="3"/>
    <n v="11"/>
    <d v="2003-03-11T00:00:00"/>
    <n v="70"/>
    <s v="Nein"/>
    <s v="Ecdyonurus torrentis"/>
    <n v="5057"/>
    <n v="4.1142859999999999"/>
    <n v="1.5"/>
    <n v="6.1714289999999998"/>
  </r>
  <r>
    <x v="143"/>
    <s v="KiO5"/>
    <n v="2010"/>
    <n v="6"/>
    <n v="25"/>
    <d v="2010-06-25T00:00:00"/>
    <n v="176"/>
    <s v="Nein"/>
    <s v="Erpobdella sp."/>
    <n v="5160"/>
    <n v="2.0571429999999999"/>
    <n v="3"/>
    <n v="6.1714289999999998"/>
  </r>
  <r>
    <x v="143"/>
    <s v="KiO5"/>
    <n v="2010"/>
    <n v="6"/>
    <n v="25"/>
    <d v="2010-06-25T00:00:00"/>
    <n v="176"/>
    <s v="Nein"/>
    <s v="Halesus digitatus/radiatus/tesselatus"/>
    <n v="13125"/>
    <n v="2.0571429999999999"/>
    <n v="3"/>
    <n v="6.1714289999999998"/>
  </r>
  <r>
    <x v="52"/>
    <s v="KiS2"/>
    <n v="2012"/>
    <n v="6"/>
    <n v="28"/>
    <d v="2012-06-28T00:00:00"/>
    <n v="180"/>
    <s v="Nein"/>
    <s v="Asellus aquaticus"/>
    <n v="8691"/>
    <n v="4.1142859999999999"/>
    <n v="1.5"/>
    <n v="6.1714289999999998"/>
  </r>
  <r>
    <x v="264"/>
    <s v="KiS3"/>
    <n v="2012"/>
    <n v="7"/>
    <n v="12"/>
    <d v="2012-07-12T00:00:00"/>
    <n v="194"/>
    <s v="Nein"/>
    <s v="Erpobdella sp."/>
    <n v="5160"/>
    <n v="2.0571429999999999"/>
    <n v="3"/>
    <n v="6.1714289999999998"/>
  </r>
  <r>
    <x v="9"/>
    <s v="Auba"/>
    <n v="2013"/>
    <n v="3"/>
    <n v="20"/>
    <d v="2013-03-20T00:00:00"/>
    <n v="79"/>
    <s v="Nein"/>
    <s v="Pisidium sp."/>
    <n v="6425"/>
    <n v="9"/>
    <n v="0.6875"/>
    <n v="6.1875"/>
  </r>
  <r>
    <x v="20"/>
    <s v="Auba"/>
    <n v="2007"/>
    <n v="3"/>
    <n v="11"/>
    <d v="2007-03-11T00:00:00"/>
    <n v="70"/>
    <s v="Nein"/>
    <s v="Limoniidae Gen. sp."/>
    <n v="8483"/>
    <n v="2.88"/>
    <n v="2.15"/>
    <n v="6.1919999999999993"/>
  </r>
  <r>
    <x v="140"/>
    <s v="KiO3"/>
    <n v="2007"/>
    <n v="7"/>
    <n v="20"/>
    <d v="2007-07-20T00:00:00"/>
    <n v="201"/>
    <s v="Nein"/>
    <s v="Baetis fuscatus/scambus"/>
    <n v="4398"/>
    <n v="6.6461540000000001"/>
    <n v="0.9375"/>
    <n v="6.2307693750000004"/>
  </r>
  <r>
    <x v="57"/>
    <s v="KiS7"/>
    <n v="2016"/>
    <n v="6"/>
    <n v="30"/>
    <d v="2016-06-30T00:00:00"/>
    <n v="182"/>
    <s v="Ja"/>
    <s v="Ephemerellidae Gen. sp."/>
    <n v="8408"/>
    <n v="8.3116880000000002"/>
    <n v="0.75"/>
    <n v="6.2337660000000001"/>
  </r>
  <r>
    <x v="104"/>
    <s v="KiW7"/>
    <n v="2014"/>
    <n v="6"/>
    <n v="16"/>
    <d v="2014-06-16T00:00:00"/>
    <n v="167"/>
    <s v="Nein"/>
    <s v="Hydropsyche siltalai"/>
    <n v="5604"/>
    <n v="3.7818179999999999"/>
    <n v="1.65"/>
    <n v="6.2399996999999994"/>
  </r>
  <r>
    <x v="131"/>
    <s v="Bieb"/>
    <n v="2003"/>
    <n v="7"/>
    <n v="14"/>
    <d v="2003-07-14T00:00:00"/>
    <n v="195"/>
    <s v="Nein"/>
    <s v="Hydraena gracilis"/>
    <n v="18064"/>
    <n v="20"/>
    <n v="0.3125"/>
    <n v="6.25"/>
  </r>
  <r>
    <x v="299"/>
    <s v="KiO7"/>
    <n v="2017"/>
    <n v="6"/>
    <n v="6"/>
    <d v="2017-06-06T00:00:00"/>
    <n v="157"/>
    <s v="Nein"/>
    <s v="Hydraena sp."/>
    <n v="18130"/>
    <n v="20"/>
    <n v="0.3125"/>
    <n v="6.25"/>
  </r>
  <r>
    <x v="203"/>
    <s v="Auba"/>
    <n v="2012"/>
    <n v="3"/>
    <n v="19"/>
    <d v="2012-03-19T00:00:00"/>
    <n v="79"/>
    <s v="Nein"/>
    <s v="Pisidium sp."/>
    <n v="6425"/>
    <n v="9.0947370000000003"/>
    <n v="0.6875"/>
    <n v="6.2526316875000001"/>
  </r>
  <r>
    <x v="100"/>
    <s v="KiS6"/>
    <n v="2016"/>
    <n v="7"/>
    <n v="1"/>
    <d v="2016-07-01T00:00:00"/>
    <n v="183"/>
    <s v="Nein"/>
    <s v="Chaetopteryx villosa ssp."/>
    <n v="21248"/>
    <n v="2.9818180000000001"/>
    <n v="2.1"/>
    <n v="6.2618178000000002"/>
  </r>
  <r>
    <x v="163"/>
    <s v="KiS7"/>
    <n v="2018"/>
    <n v="6"/>
    <n v="4"/>
    <d v="2018-06-04T00:00:00"/>
    <n v="155"/>
    <s v="Nein"/>
    <s v="Hydropsyche siltalai"/>
    <n v="5604"/>
    <n v="3.8"/>
    <n v="1.65"/>
    <n v="6.27"/>
  </r>
  <r>
    <x v="84"/>
    <s v="KiS2"/>
    <n v="2017"/>
    <n v="6"/>
    <n v="1"/>
    <d v="2017-06-01T00:00:00"/>
    <n v="152"/>
    <s v="Ja"/>
    <s v="Pisidium sp."/>
    <n v="6425"/>
    <n v="9.1428569999999993"/>
    <n v="0.6875"/>
    <n v="6.2857141875"/>
  </r>
  <r>
    <x v="197"/>
    <s v="KiW3"/>
    <n v="2017"/>
    <n v="6"/>
    <n v="1"/>
    <d v="2017-06-01T00:00:00"/>
    <n v="152"/>
    <s v="Ja"/>
    <s v="Hydropsyche pellucidula-Gr."/>
    <n v="13023"/>
    <n v="3.8095240000000001"/>
    <n v="1.65"/>
    <n v="6.2857145999999995"/>
  </r>
  <r>
    <x v="197"/>
    <s v="KiW3"/>
    <n v="2017"/>
    <n v="6"/>
    <n v="1"/>
    <d v="2017-06-01T00:00:00"/>
    <n v="152"/>
    <s v="Ja"/>
    <s v="Hydropsyche sp."/>
    <n v="5605"/>
    <n v="3.8095240000000001"/>
    <n v="1.65"/>
    <n v="6.2857145999999995"/>
  </r>
  <r>
    <x v="253"/>
    <s v="KiO3"/>
    <n v="2008"/>
    <n v="4"/>
    <n v="28"/>
    <d v="2008-04-28T00:00:00"/>
    <n v="119"/>
    <s v="Ja"/>
    <s v="Heptageniidae Gen. sp."/>
    <n v="5458"/>
    <n v="4.3308270000000002"/>
    <n v="1.453125"/>
    <n v="6.2932329843749999"/>
  </r>
  <r>
    <x v="125"/>
    <s v="Auba"/>
    <n v="2001"/>
    <n v="4"/>
    <n v="23"/>
    <d v="2001-04-23T00:00:00"/>
    <n v="113"/>
    <s v="Nein"/>
    <s v="Ancylus fluviatilis"/>
    <n v="4310"/>
    <n v="5.6"/>
    <n v="1.125"/>
    <n v="6.3"/>
  </r>
  <r>
    <x v="125"/>
    <s v="Auba"/>
    <n v="2001"/>
    <n v="4"/>
    <n v="23"/>
    <d v="2001-04-23T00:00:00"/>
    <n v="113"/>
    <s v="Nein"/>
    <s v="Perlodes microcephalus"/>
    <n v="6376"/>
    <n v="2.4"/>
    <n v="2.625"/>
    <n v="6.3"/>
  </r>
  <r>
    <x v="59"/>
    <s v="Auba"/>
    <n v="2001"/>
    <n v="6"/>
    <n v="21"/>
    <d v="2001-06-21T00:00:00"/>
    <n v="172"/>
    <s v="Nein"/>
    <s v="Rhithrogena semicolorata-Gr."/>
    <n v="6745"/>
    <n v="4.8"/>
    <n v="1.3125"/>
    <n v="6.3"/>
  </r>
  <r>
    <x v="7"/>
    <s v="Auba"/>
    <n v="2002"/>
    <n v="6"/>
    <n v="14"/>
    <d v="2002-06-14T00:00:00"/>
    <n v="165"/>
    <s v="Nein"/>
    <s v="Ancylus fluviatilis"/>
    <n v="4310"/>
    <n v="5.6"/>
    <n v="1.125"/>
    <n v="6.3"/>
  </r>
  <r>
    <x v="7"/>
    <s v="Auba"/>
    <n v="2002"/>
    <n v="6"/>
    <n v="14"/>
    <d v="2002-06-14T00:00:00"/>
    <n v="165"/>
    <s v="Nein"/>
    <s v="Isoperla sp."/>
    <n v="5673"/>
    <n v="4.8"/>
    <n v="1.3125"/>
    <n v="6.3"/>
  </r>
  <r>
    <x v="89"/>
    <s v="Auba"/>
    <n v="2006"/>
    <n v="4"/>
    <n v="10"/>
    <d v="2006-04-10T00:00:00"/>
    <n v="100"/>
    <s v="Nein"/>
    <s v="Corixidae Gen. sp."/>
    <n v="8491"/>
    <n v="9.6"/>
    <n v="0.65625"/>
    <n v="6.3"/>
  </r>
  <r>
    <x v="60"/>
    <s v="Auba"/>
    <n v="2010"/>
    <n v="3"/>
    <n v="16"/>
    <d v="2010-03-16T00:00:00"/>
    <n v="75"/>
    <s v="Nein"/>
    <s v="Rhithrogena sp."/>
    <n v="6747"/>
    <n v="4.8"/>
    <n v="1.3125"/>
    <n v="6.3"/>
  </r>
  <r>
    <x v="22"/>
    <s v="Auba"/>
    <n v="2011"/>
    <n v="3"/>
    <n v="24"/>
    <d v="2011-03-24T00:00:00"/>
    <n v="83"/>
    <s v="Nein"/>
    <s v="Baetis fuscatus/scambus"/>
    <n v="4398"/>
    <n v="6.72"/>
    <n v="0.9375"/>
    <n v="6.3"/>
  </r>
  <r>
    <x v="209"/>
    <s v="Auba"/>
    <n v="2015"/>
    <n v="6"/>
    <n v="16"/>
    <d v="2015-06-16T00:00:00"/>
    <n v="167"/>
    <s v="Nein"/>
    <s v="Brachycentrus maculatus"/>
    <n v="6184"/>
    <n v="4.8"/>
    <n v="1.3125"/>
    <n v="6.3"/>
  </r>
  <r>
    <x v="209"/>
    <s v="Auba"/>
    <n v="2015"/>
    <n v="6"/>
    <n v="16"/>
    <d v="2015-06-16T00:00:00"/>
    <n v="167"/>
    <s v="Nein"/>
    <s v="Rhithrogena semicolorata-Gr."/>
    <n v="6745"/>
    <n v="4.8"/>
    <n v="1.3125"/>
    <n v="6.3"/>
  </r>
  <r>
    <x v="23"/>
    <s v="Auba"/>
    <n v="2016"/>
    <n v="6"/>
    <n v="21"/>
    <d v="2016-06-21T00:00:00"/>
    <n v="173"/>
    <s v="Nein"/>
    <s v="Polycelis sp."/>
    <n v="7744"/>
    <n v="4.8"/>
    <n v="1.3125"/>
    <n v="6.3"/>
  </r>
  <r>
    <x v="90"/>
    <s v="Auba"/>
    <n v="2017"/>
    <n v="6"/>
    <n v="12"/>
    <d v="2017-06-12T00:00:00"/>
    <n v="163"/>
    <s v="Nein"/>
    <s v="Limnius perrisi"/>
    <n v="18418"/>
    <n v="9.6"/>
    <n v="0.65625"/>
    <n v="6.3"/>
  </r>
  <r>
    <x v="90"/>
    <s v="Auba"/>
    <n v="2017"/>
    <n v="6"/>
    <n v="12"/>
    <d v="2017-06-12T00:00:00"/>
    <n v="163"/>
    <s v="Nein"/>
    <s v="Polycentropus flavomaculatus ssp."/>
    <n v="21659"/>
    <n v="4.8"/>
    <n v="1.3125"/>
    <n v="6.3"/>
  </r>
  <r>
    <x v="25"/>
    <s v="Bieb"/>
    <n v="2001"/>
    <n v="6"/>
    <n v="22"/>
    <d v="2001-06-22T00:00:00"/>
    <n v="173"/>
    <s v="Nein"/>
    <s v="Limnius perrisi"/>
    <n v="18418"/>
    <n v="9.6"/>
    <n v="0.65625"/>
    <n v="6.3"/>
  </r>
  <r>
    <x v="130"/>
    <s v="Bieb"/>
    <n v="2002"/>
    <n v="6"/>
    <n v="12"/>
    <d v="2002-06-12T00:00:00"/>
    <n v="163"/>
    <s v="Nein"/>
    <s v="Rhithrogena savoiensis"/>
    <n v="6743"/>
    <n v="4.8"/>
    <n v="1.3125"/>
    <n v="6.3"/>
  </r>
  <r>
    <x v="131"/>
    <s v="Bieb"/>
    <n v="2003"/>
    <n v="7"/>
    <n v="14"/>
    <d v="2003-07-14T00:00:00"/>
    <n v="195"/>
    <s v="Nein"/>
    <s v="Limnius volckmari"/>
    <n v="18421"/>
    <n v="9.6"/>
    <n v="0.65625"/>
    <n v="6.3"/>
  </r>
  <r>
    <x v="131"/>
    <s v="Bieb"/>
    <n v="2003"/>
    <n v="7"/>
    <n v="14"/>
    <d v="2003-07-14T00:00:00"/>
    <n v="195"/>
    <s v="Nein"/>
    <s v="Rhithrogena semicolorata-Gr."/>
    <n v="6745"/>
    <n v="4.8"/>
    <n v="1.3125"/>
    <n v="6.3"/>
  </r>
  <r>
    <x v="256"/>
    <s v="Bieb"/>
    <n v="2004"/>
    <n v="4"/>
    <n v="5"/>
    <d v="2004-04-05T00:00:00"/>
    <n v="96"/>
    <s v="Nein"/>
    <s v="Brachyptera sp."/>
    <n v="4489"/>
    <n v="4.8"/>
    <n v="1.3125"/>
    <n v="6.3"/>
  </r>
  <r>
    <x v="256"/>
    <s v="Bieb"/>
    <n v="2004"/>
    <n v="4"/>
    <n v="5"/>
    <d v="2004-04-05T00:00:00"/>
    <n v="96"/>
    <s v="Nein"/>
    <s v="Rhithrogena sp."/>
    <n v="6747"/>
    <n v="4.8"/>
    <n v="1.3125"/>
    <n v="6.3"/>
  </r>
  <r>
    <x v="12"/>
    <s v="Bieb"/>
    <n v="2006"/>
    <n v="4"/>
    <n v="10"/>
    <d v="2006-04-10T00:00:00"/>
    <n v="100"/>
    <s v="Nein"/>
    <s v="Brachyptera risi"/>
    <n v="4487"/>
    <n v="4.8"/>
    <n v="1.3125"/>
    <n v="6.3"/>
  </r>
  <r>
    <x v="40"/>
    <s v="Bieb"/>
    <n v="2006"/>
    <n v="7"/>
    <n v="13"/>
    <d v="2006-07-13T00:00:00"/>
    <n v="194"/>
    <s v="Nein"/>
    <s v="Limnius volckmari"/>
    <n v="18421"/>
    <n v="9.6"/>
    <n v="0.65625"/>
    <n v="6.3"/>
  </r>
  <r>
    <x v="211"/>
    <s v="Bieb"/>
    <n v="2017"/>
    <n v="3"/>
    <n v="16"/>
    <d v="2017-03-16T00:00:00"/>
    <n v="75"/>
    <s v="Nein"/>
    <s v="Brachyptera risi"/>
    <n v="4487"/>
    <n v="4.8"/>
    <n v="1.3125"/>
    <n v="6.3"/>
  </r>
  <r>
    <x v="136"/>
    <s v="Bieb"/>
    <n v="2018"/>
    <n v="3"/>
    <n v="7"/>
    <d v="2018-03-07T00:00:00"/>
    <n v="66"/>
    <s v="Nein"/>
    <s v="Habroleptoides confusa"/>
    <n v="5367"/>
    <n v="4.8"/>
    <n v="1.3125"/>
    <n v="6.3"/>
  </r>
  <r>
    <x v="14"/>
    <s v="Bieb"/>
    <n v="2019"/>
    <n v="4"/>
    <n v="2"/>
    <d v="2019-04-02T00:00:00"/>
    <n v="92"/>
    <s v="Nein"/>
    <s v="Isoperla sp."/>
    <n v="5673"/>
    <n v="4.8"/>
    <n v="1.3125"/>
    <n v="6.3"/>
  </r>
  <r>
    <x v="191"/>
    <s v="KiO1"/>
    <n v="2015"/>
    <n v="6"/>
    <n v="17"/>
    <d v="2015-06-17T00:00:00"/>
    <n v="168"/>
    <s v="Nein"/>
    <s v="Polycentropus flavomaculatus ssp."/>
    <n v="21659"/>
    <n v="4.8"/>
    <n v="1.3125"/>
    <n v="6.3"/>
  </r>
  <r>
    <x v="213"/>
    <s v="KiO1"/>
    <n v="2017"/>
    <n v="6"/>
    <n v="7"/>
    <d v="2017-06-07T00:00:00"/>
    <n v="158"/>
    <s v="Nein"/>
    <s v="Brachycentrus subnubilus"/>
    <n v="4481"/>
    <n v="4.8"/>
    <n v="1.3125"/>
    <n v="6.3"/>
  </r>
  <r>
    <x v="235"/>
    <s v="KiO2"/>
    <n v="2011"/>
    <n v="7"/>
    <n v="14"/>
    <d v="2011-07-14T00:00:00"/>
    <n v="195"/>
    <s v="Nein"/>
    <s v="Psychomyia pusilla"/>
    <n v="6661"/>
    <n v="9.6"/>
    <n v="0.65625"/>
    <n v="6.3"/>
  </r>
  <r>
    <x v="192"/>
    <s v="KiO3"/>
    <n v="2002"/>
    <n v="7"/>
    <n v="2"/>
    <d v="2002-07-02T00:00:00"/>
    <n v="183"/>
    <s v="Nein"/>
    <s v="Aphelocheirus aestivalis"/>
    <n v="4335"/>
    <n v="5.6"/>
    <n v="1.125"/>
    <n v="6.3"/>
  </r>
  <r>
    <x v="247"/>
    <s v="KiO3"/>
    <n v="2010"/>
    <n v="6"/>
    <n v="28"/>
    <d v="2010-06-28T00:00:00"/>
    <n v="179"/>
    <s v="Nein"/>
    <s v="Stylodrilus heringianus"/>
    <n v="6935"/>
    <n v="1.8"/>
    <n v="3.5"/>
    <n v="6.3"/>
  </r>
  <r>
    <x v="27"/>
    <s v="KiO3"/>
    <n v="2019"/>
    <n v="6"/>
    <n v="18"/>
    <d v="2019-06-18T00:00:00"/>
    <n v="169"/>
    <s v="Nein"/>
    <s v="Brachycentrus subnubilus"/>
    <n v="4481"/>
    <n v="4.8"/>
    <n v="1.3125"/>
    <n v="6.3"/>
  </r>
  <r>
    <x v="236"/>
    <s v="KiO4"/>
    <n v="2017"/>
    <n v="6"/>
    <n v="8"/>
    <d v="2017-06-08T00:00:00"/>
    <n v="159"/>
    <s v="Nein"/>
    <s v="Platambus maculatus"/>
    <n v="18649"/>
    <n v="4.8"/>
    <n v="1.3125"/>
    <n v="6.3"/>
  </r>
  <r>
    <x v="230"/>
    <s v="KiO5"/>
    <n v="2016"/>
    <n v="7"/>
    <n v="5"/>
    <d v="2016-07-05T00:00:00"/>
    <n v="187"/>
    <s v="Nein"/>
    <s v="Brachycentrus montanus"/>
    <n v="4479"/>
    <n v="4.8"/>
    <n v="1.3125"/>
    <n v="6.3"/>
  </r>
  <r>
    <x v="149"/>
    <s v="KiO6"/>
    <n v="2016"/>
    <n v="6"/>
    <n v="30"/>
    <d v="2016-06-30T00:00:00"/>
    <n v="182"/>
    <s v="Nein"/>
    <s v="Psychomyia pusilla"/>
    <n v="6661"/>
    <n v="9.6"/>
    <n v="0.65625"/>
    <n v="6.3"/>
  </r>
  <r>
    <x v="274"/>
    <s v="KiO6"/>
    <n v="2017"/>
    <n v="6"/>
    <n v="6"/>
    <d v="2017-06-06T00:00:00"/>
    <n v="157"/>
    <s v="Nein"/>
    <s v="Habroleptoides confusa"/>
    <n v="5367"/>
    <n v="4.8"/>
    <n v="1.3125"/>
    <n v="6.3"/>
  </r>
  <r>
    <x v="86"/>
    <s v="KiO6"/>
    <n v="2018"/>
    <n v="6"/>
    <n v="6"/>
    <d v="2018-06-06T00:00:00"/>
    <n v="157"/>
    <s v="Nein"/>
    <s v="Brachycentrus subnubilus"/>
    <n v="4481"/>
    <n v="4.8"/>
    <n v="1.3125"/>
    <n v="6.3"/>
  </r>
  <r>
    <x v="214"/>
    <s v="KiO6"/>
    <n v="2019"/>
    <n v="6"/>
    <n v="14"/>
    <d v="2019-06-14T00:00:00"/>
    <n v="165"/>
    <s v="Nein"/>
    <s v="Brachycentrus sp."/>
    <n v="4480"/>
    <n v="4.8"/>
    <n v="1.3125"/>
    <n v="6.3"/>
  </r>
  <r>
    <x v="214"/>
    <s v="KiO6"/>
    <n v="2019"/>
    <n v="6"/>
    <n v="14"/>
    <d v="2019-06-14T00:00:00"/>
    <n v="165"/>
    <s v="Nein"/>
    <s v="Polycentropus irroratus"/>
    <n v="6469"/>
    <n v="4.8"/>
    <n v="1.3125"/>
    <n v="6.3"/>
  </r>
  <r>
    <x v="29"/>
    <s v="KiO7"/>
    <n v="2013"/>
    <n v="7"/>
    <n v="3"/>
    <d v="2013-07-03T00:00:00"/>
    <n v="184"/>
    <s v="Nein"/>
    <s v="Radix balthica"/>
    <n v="16959"/>
    <n v="2.4"/>
    <n v="2.625"/>
    <n v="6.3"/>
  </r>
  <r>
    <x v="150"/>
    <s v="KiO7"/>
    <n v="2014"/>
    <n v="6"/>
    <n v="4"/>
    <d v="2014-06-04T00:00:00"/>
    <n v="155"/>
    <s v="Nein"/>
    <s v="Psychomyia pusilla"/>
    <n v="6661"/>
    <n v="9.6"/>
    <n v="0.65625"/>
    <n v="6.3"/>
  </r>
  <r>
    <x v="299"/>
    <s v="KiO7"/>
    <n v="2017"/>
    <n v="6"/>
    <n v="6"/>
    <d v="2017-06-06T00:00:00"/>
    <n v="157"/>
    <s v="Nein"/>
    <s v="Isoperla sp."/>
    <n v="5673"/>
    <n v="4.8"/>
    <n v="1.3125"/>
    <n v="6.3"/>
  </r>
  <r>
    <x v="215"/>
    <s v="KiO7"/>
    <n v="2018"/>
    <n v="6"/>
    <n v="4"/>
    <d v="2018-06-04T00:00:00"/>
    <n v="155"/>
    <s v="Nein"/>
    <s v="Psychomyia pusilla"/>
    <n v="6661"/>
    <n v="9.6"/>
    <n v="0.65625"/>
    <n v="6.3"/>
  </r>
  <r>
    <x v="215"/>
    <s v="KiO7"/>
    <n v="2018"/>
    <n v="6"/>
    <n v="4"/>
    <d v="2018-06-04T00:00:00"/>
    <n v="155"/>
    <s v="Nein"/>
    <s v="Rhithrogena semicolorata-Gr."/>
    <n v="6745"/>
    <n v="4.8"/>
    <n v="1.3125"/>
    <n v="6.3"/>
  </r>
  <r>
    <x v="151"/>
    <s v="KiS1"/>
    <n v="2010"/>
    <n v="6"/>
    <n v="23"/>
    <d v="2010-06-23T00:00:00"/>
    <n v="174"/>
    <s v="Nein"/>
    <s v="Platambus maculatus"/>
    <n v="18649"/>
    <n v="4.8"/>
    <n v="1.3125"/>
    <n v="6.3"/>
  </r>
  <r>
    <x v="97"/>
    <s v="KiS3"/>
    <n v="2015"/>
    <n v="6"/>
    <n v="17"/>
    <d v="2015-06-17T00:00:00"/>
    <n v="168"/>
    <s v="Nein"/>
    <s v="Polycentropus irroratus"/>
    <n v="6469"/>
    <n v="4.8"/>
    <n v="1.3125"/>
    <n v="6.3"/>
  </r>
  <r>
    <x v="216"/>
    <s v="KiS4"/>
    <n v="2014"/>
    <n v="6"/>
    <n v="11"/>
    <d v="2014-06-11T00:00:00"/>
    <n v="162"/>
    <s v="Nein"/>
    <s v="Psychomyia pusilla"/>
    <n v="6661"/>
    <n v="9.6"/>
    <n v="0.65625"/>
    <n v="6.3"/>
  </r>
  <r>
    <x v="101"/>
    <s v="KiS7"/>
    <n v="2012"/>
    <n v="7"/>
    <n v="9"/>
    <d v="2012-07-09T00:00:00"/>
    <n v="191"/>
    <s v="Nein"/>
    <s v="Corixidae Gen. sp."/>
    <n v="8491"/>
    <n v="9.6"/>
    <n v="0.65625"/>
    <n v="6.3"/>
  </r>
  <r>
    <x v="49"/>
    <s v="KiS7"/>
    <n v="2017"/>
    <n v="6"/>
    <n v="7"/>
    <d v="2017-06-07T00:00:00"/>
    <n v="158"/>
    <s v="Nein"/>
    <s v="Psychomyia pusilla"/>
    <n v="6661"/>
    <n v="9.6"/>
    <n v="0.65625"/>
    <n v="6.3"/>
  </r>
  <r>
    <x v="103"/>
    <s v="KiW1"/>
    <n v="2017"/>
    <n v="6"/>
    <n v="7"/>
    <d v="2017-06-07T00:00:00"/>
    <n v="158"/>
    <s v="Nein"/>
    <s v="Brachycentrus subnubilus"/>
    <n v="4481"/>
    <n v="4.8"/>
    <n v="1.3125"/>
    <n v="6.3"/>
  </r>
  <r>
    <x v="169"/>
    <s v="KiW1"/>
    <n v="2018"/>
    <n v="6"/>
    <n v="5"/>
    <d v="2018-06-05T00:00:00"/>
    <n v="156"/>
    <s v="Nein"/>
    <s v="Brachycentrus subnubilus"/>
    <n v="4481"/>
    <n v="4.8"/>
    <n v="1.3125"/>
    <n v="6.3"/>
  </r>
  <r>
    <x v="223"/>
    <s v="KiW3"/>
    <n v="2016"/>
    <n v="7"/>
    <n v="12"/>
    <d v="2016-07-12T00:00:00"/>
    <n v="194"/>
    <s v="Nein"/>
    <s v="Brachycentrus subnubilus"/>
    <n v="4481"/>
    <n v="4.8"/>
    <n v="1.3125"/>
    <n v="6.3"/>
  </r>
  <r>
    <x v="223"/>
    <s v="KiW3"/>
    <n v="2016"/>
    <n v="7"/>
    <n v="12"/>
    <d v="2016-07-12T00:00:00"/>
    <n v="194"/>
    <s v="Nein"/>
    <s v="Radix sp."/>
    <n v="6673"/>
    <n v="2.4"/>
    <n v="2.625"/>
    <n v="6.3"/>
  </r>
  <r>
    <x v="196"/>
    <s v="KiW4"/>
    <n v="2014"/>
    <n v="6"/>
    <n v="12"/>
    <d v="2014-06-12T00:00:00"/>
    <n v="163"/>
    <s v="Nein"/>
    <s v="Aphelocheirus aestivalis"/>
    <n v="4335"/>
    <n v="5.6"/>
    <n v="1.125"/>
    <n v="6.3"/>
  </r>
  <r>
    <x v="278"/>
    <s v="KiW4"/>
    <n v="2019"/>
    <n v="6"/>
    <n v="18"/>
    <d v="2019-06-18T00:00:00"/>
    <n v="169"/>
    <s v="Nein"/>
    <s v="Limnius sp."/>
    <n v="18419"/>
    <n v="9.6"/>
    <n v="0.65625"/>
    <n v="6.3"/>
  </r>
  <r>
    <x v="109"/>
    <s v="KiW5"/>
    <n v="2013"/>
    <n v="7"/>
    <n v="10"/>
    <d v="2013-07-10T00:00:00"/>
    <n v="191"/>
    <s v="Nein"/>
    <s v="Psychomyia pusilla"/>
    <n v="6661"/>
    <n v="9.6"/>
    <n v="0.65625"/>
    <n v="6.3"/>
  </r>
  <r>
    <x v="279"/>
    <s v="KiW5"/>
    <n v="2019"/>
    <n v="6"/>
    <n v="17"/>
    <d v="2019-06-17T00:00:00"/>
    <n v="168"/>
    <s v="Nein"/>
    <s v="Psychomyia pusilla"/>
    <n v="6661"/>
    <n v="9.6"/>
    <n v="0.65625"/>
    <n v="6.3"/>
  </r>
  <r>
    <x v="177"/>
    <s v="KiW6"/>
    <n v="2011"/>
    <n v="7"/>
    <n v="27"/>
    <d v="2011-07-27T00:00:00"/>
    <n v="208"/>
    <s v="Nein"/>
    <s v="Limnius volckmari"/>
    <n v="18421"/>
    <n v="9.6"/>
    <n v="0.65625"/>
    <n v="6.3"/>
  </r>
  <r>
    <x v="263"/>
    <s v="KiW6"/>
    <n v="2012"/>
    <n v="7"/>
    <n v="5"/>
    <d v="2012-07-05T00:00:00"/>
    <n v="187"/>
    <s v="Nein"/>
    <s v="Psychomyia pusilla"/>
    <n v="6661"/>
    <n v="9.6"/>
    <n v="0.65625"/>
    <n v="6.3"/>
  </r>
  <r>
    <x v="105"/>
    <s v="KiW7"/>
    <n v="2018"/>
    <n v="6"/>
    <n v="6"/>
    <d v="2018-06-06T00:00:00"/>
    <n v="157"/>
    <s v="Nein"/>
    <s v="Polycentropus flavomaculatus ssp."/>
    <n v="21659"/>
    <n v="4.8"/>
    <n v="1.3125"/>
    <n v="6.3"/>
  </r>
  <r>
    <x v="105"/>
    <s v="KiW7"/>
    <n v="2018"/>
    <n v="6"/>
    <n v="6"/>
    <d v="2018-06-06T00:00:00"/>
    <n v="157"/>
    <s v="Nein"/>
    <s v="Polycentropus irroratus"/>
    <n v="6469"/>
    <n v="4.8"/>
    <n v="1.3125"/>
    <n v="6.3"/>
  </r>
  <r>
    <x v="210"/>
    <s v="Bieb"/>
    <n v="2014"/>
    <n v="3"/>
    <n v="11"/>
    <d v="2014-03-11T00:00:00"/>
    <n v="70"/>
    <s v="Nein"/>
    <s v="Potamophylax rotundipennis"/>
    <n v="6526"/>
    <n v="3"/>
    <n v="2.1"/>
    <n v="6.3000000000000007"/>
  </r>
  <r>
    <x v="64"/>
    <s v="KiO4"/>
    <n v="2016"/>
    <n v="7"/>
    <n v="5"/>
    <d v="2016-07-05T00:00:00"/>
    <n v="187"/>
    <s v="Nein"/>
    <s v="Sialis sp."/>
    <n v="6823"/>
    <n v="3"/>
    <n v="2.1"/>
    <n v="6.3000000000000007"/>
  </r>
  <r>
    <x v="19"/>
    <s v="KiS6"/>
    <n v="2015"/>
    <n v="6"/>
    <n v="26"/>
    <d v="2015-06-26T00:00:00"/>
    <n v="177"/>
    <s v="Ja"/>
    <s v="Erpobdella nigricollis"/>
    <n v="5158"/>
    <n v="2.1064430000000001"/>
    <n v="3"/>
    <n v="6.3193289999999998"/>
  </r>
  <r>
    <x v="231"/>
    <s v="KiW1"/>
    <n v="2010"/>
    <n v="4"/>
    <n v="26"/>
    <d v="2010-04-26T00:00:00"/>
    <n v="116"/>
    <s v="Nein"/>
    <s v="Hydropsyche sp."/>
    <n v="5605"/>
    <n v="3.8315790000000001"/>
    <n v="1.65"/>
    <n v="6.3221053500000002"/>
  </r>
  <r>
    <x v="109"/>
    <s v="KiW5"/>
    <n v="2013"/>
    <n v="7"/>
    <n v="10"/>
    <d v="2013-07-10T00:00:00"/>
    <n v="191"/>
    <s v="Nein"/>
    <s v="Hydropsyche sp."/>
    <n v="5605"/>
    <n v="3.84"/>
    <n v="1.65"/>
    <n v="6.3359999999999994"/>
  </r>
  <r>
    <x v="110"/>
    <s v="Bieb"/>
    <n v="2012"/>
    <n v="3"/>
    <n v="19"/>
    <d v="2012-03-19T00:00:00"/>
    <n v="79"/>
    <s v="Nein"/>
    <s v="Rhyacophila nubila"/>
    <n v="6772"/>
    <n v="3.3882349999999999"/>
    <n v="1.875"/>
    <n v="6.3529406249999996"/>
  </r>
  <r>
    <x v="110"/>
    <s v="Bieb"/>
    <n v="2012"/>
    <n v="3"/>
    <n v="19"/>
    <d v="2012-03-19T00:00:00"/>
    <n v="79"/>
    <s v="Nein"/>
    <s v="Ephemerella mucronata"/>
    <n v="5135"/>
    <n v="8.4705879999999993"/>
    <n v="0.75"/>
    <n v="6.3529409999999995"/>
  </r>
  <r>
    <x v="2"/>
    <s v="KiW1"/>
    <n v="2019"/>
    <n v="4"/>
    <n v="1"/>
    <d v="2019-04-01T00:00:00"/>
    <n v="91"/>
    <s v="Nein"/>
    <s v="Asellus aquaticus"/>
    <n v="8691"/>
    <n v="4.2352939999999997"/>
    <n v="1.5"/>
    <n v="6.3529409999999995"/>
  </r>
  <r>
    <x v="71"/>
    <s v="KiO3"/>
    <n v="2015"/>
    <n v="3"/>
    <n v="17"/>
    <d v="2015-03-17T00:00:00"/>
    <n v="76"/>
    <s v="Nein"/>
    <s v="Ancylus fluviatilis"/>
    <n v="4310"/>
    <n v="5.6470589999999996"/>
    <n v="1.125"/>
    <n v="6.3529413749999994"/>
  </r>
  <r>
    <x v="110"/>
    <s v="Bieb"/>
    <n v="2012"/>
    <n v="3"/>
    <n v="19"/>
    <d v="2012-03-19T00:00:00"/>
    <n v="79"/>
    <s v="Nein"/>
    <s v="Leuctra sp."/>
    <n v="5790"/>
    <n v="6.7764709999999999"/>
    <n v="0.9375"/>
    <n v="6.3529415624999999"/>
  </r>
  <r>
    <x v="78"/>
    <s v="Bieb"/>
    <n v="2011"/>
    <n v="7"/>
    <n v="25"/>
    <d v="2011-07-25T00:00:00"/>
    <n v="206"/>
    <s v="Nein"/>
    <s v="Sialis sp."/>
    <n v="6823"/>
    <n v="3.0315789999999998"/>
    <n v="2.1"/>
    <n v="6.3663159"/>
  </r>
  <r>
    <x v="9"/>
    <s v="Auba"/>
    <n v="2013"/>
    <n v="3"/>
    <n v="20"/>
    <d v="2013-03-20T00:00:00"/>
    <n v="79"/>
    <s v="Nein"/>
    <s v="Baetis sp."/>
    <n v="4419"/>
    <n v="6.8"/>
    <n v="0.9375"/>
    <n v="6.375"/>
  </r>
  <r>
    <x v="128"/>
    <s v="Auba"/>
    <n v="2014"/>
    <n v="3"/>
    <n v="11"/>
    <d v="2014-03-11T00:00:00"/>
    <n v="70"/>
    <s v="Nein"/>
    <s v="Baetis rhodani"/>
    <n v="4415"/>
    <n v="6.8"/>
    <n v="0.9375"/>
    <n v="6.375"/>
  </r>
  <r>
    <x v="287"/>
    <s v="KiW4"/>
    <n v="2015"/>
    <n v="7"/>
    <n v="1"/>
    <d v="2015-07-01T00:00:00"/>
    <n v="182"/>
    <s v="Nein"/>
    <s v="Lepidostoma basale"/>
    <n v="5713"/>
    <n v="6.8"/>
    <n v="0.9375"/>
    <n v="6.375"/>
  </r>
  <r>
    <x v="83"/>
    <s v="KiO7"/>
    <n v="2016"/>
    <n v="6"/>
    <n v="30"/>
    <d v="2016-06-30T00:00:00"/>
    <n v="182"/>
    <s v="Ja"/>
    <s v="Chaetopteryx villosa ssp."/>
    <n v="21248"/>
    <n v="3.0476190000000001"/>
    <n v="2.1"/>
    <n v="6.3999999000000001"/>
  </r>
  <r>
    <x v="135"/>
    <s v="Bieb"/>
    <n v="2017"/>
    <n v="6"/>
    <n v="12"/>
    <d v="2017-06-12T00:00:00"/>
    <n v="163"/>
    <s v="Nein"/>
    <s v="Rhyacophila nubila"/>
    <n v="6772"/>
    <n v="3.4285709999999998"/>
    <n v="1.875"/>
    <n v="6.4285706249999999"/>
  </r>
  <r>
    <x v="249"/>
    <s v="KiO2"/>
    <n v="2013"/>
    <n v="7"/>
    <n v="8"/>
    <d v="2013-07-08T00:00:00"/>
    <n v="189"/>
    <s v="Nein"/>
    <s v="Sphaerium sp."/>
    <n v="6886"/>
    <n v="3.4285709999999998"/>
    <n v="1.875"/>
    <n v="6.4285706249999999"/>
  </r>
  <r>
    <x v="282"/>
    <s v="KiS1"/>
    <n v="2016"/>
    <n v="7"/>
    <n v="13"/>
    <d v="2016-07-13T00:00:00"/>
    <n v="195"/>
    <s v="Nein"/>
    <s v="Rhyacophila sp."/>
    <n v="6780"/>
    <n v="3.4285709999999998"/>
    <n v="1.875"/>
    <n v="6.4285706249999999"/>
  </r>
  <r>
    <x v="245"/>
    <s v="KiW6"/>
    <n v="2014"/>
    <n v="6"/>
    <n v="16"/>
    <d v="2014-06-16T00:00:00"/>
    <n v="167"/>
    <s v="Nein"/>
    <s v="Rhyacophila nubila"/>
    <n v="6772"/>
    <n v="3.4285709999999998"/>
    <n v="1.875"/>
    <n v="6.4285706249999999"/>
  </r>
  <r>
    <x v="17"/>
    <s v="Auba"/>
    <n v="2009"/>
    <n v="4"/>
    <n v="8"/>
    <d v="2009-04-08T00:00:00"/>
    <n v="98"/>
    <s v="Ja"/>
    <s v="Anomalopterygella chauviniana"/>
    <n v="4327"/>
    <n v="6.8571429999999998"/>
    <n v="0.9375"/>
    <n v="6.4285715625000002"/>
  </r>
  <r>
    <x v="55"/>
    <s v="KiO3"/>
    <n v="2008"/>
    <n v="6"/>
    <n v="11"/>
    <d v="2008-06-11T00:00:00"/>
    <n v="163"/>
    <s v="Ja"/>
    <s v="Leuctra sp."/>
    <n v="5790"/>
    <n v="6.8571429999999998"/>
    <n v="0.9375"/>
    <n v="6.4285715625000002"/>
  </r>
  <r>
    <x v="81"/>
    <s v="KiO3"/>
    <n v="2014"/>
    <n v="3"/>
    <n v="10"/>
    <d v="2014-03-10T00:00:00"/>
    <n v="69"/>
    <s v="Ja"/>
    <s v="Baetis fuscatus/scambus"/>
    <n v="4398"/>
    <n v="6.8571429999999998"/>
    <n v="0.9375"/>
    <n v="6.4285715625000002"/>
  </r>
  <r>
    <x v="81"/>
    <s v="KiO3"/>
    <n v="2014"/>
    <n v="3"/>
    <n v="10"/>
    <d v="2014-03-10T00:00:00"/>
    <n v="69"/>
    <s v="Ja"/>
    <s v="Lype sp."/>
    <n v="8847"/>
    <n v="6.8571429999999998"/>
    <n v="0.9375"/>
    <n v="6.4285715625000002"/>
  </r>
  <r>
    <x v="272"/>
    <s v="KiO3"/>
    <n v="2016"/>
    <n v="7"/>
    <n v="6"/>
    <d v="2016-07-06T00:00:00"/>
    <n v="188"/>
    <s v="Nein"/>
    <s v="Lepidostoma hirtum"/>
    <n v="5723"/>
    <n v="6.8571429999999998"/>
    <n v="0.9375"/>
    <n v="6.4285715625000002"/>
  </r>
  <r>
    <x v="124"/>
    <s v="KiO3"/>
    <n v="2017"/>
    <n v="3"/>
    <n v="28"/>
    <d v="2017-03-28T00:00:00"/>
    <n v="87"/>
    <s v="Nein"/>
    <s v="Baetis fuscatus/scambus"/>
    <n v="4398"/>
    <n v="6.8571429999999998"/>
    <n v="0.9375"/>
    <n v="6.4285715625000002"/>
  </r>
  <r>
    <x v="124"/>
    <s v="KiO3"/>
    <n v="2017"/>
    <n v="3"/>
    <n v="28"/>
    <d v="2017-03-28T00:00:00"/>
    <n v="87"/>
    <s v="Nein"/>
    <s v="Baetis sp."/>
    <n v="4419"/>
    <n v="6.8571429999999998"/>
    <n v="0.9375"/>
    <n v="6.4285715625000002"/>
  </r>
  <r>
    <x v="83"/>
    <s v="KiO7"/>
    <n v="2016"/>
    <n v="6"/>
    <n v="30"/>
    <d v="2016-06-30T00:00:00"/>
    <n v="182"/>
    <s v="Ja"/>
    <s v="Leuctra geniculata"/>
    <n v="5237"/>
    <n v="6.8571429999999998"/>
    <n v="0.9375"/>
    <n v="6.4285715625000002"/>
  </r>
  <r>
    <x v="229"/>
    <s v="KiW1"/>
    <n v="2008"/>
    <n v="6"/>
    <n v="11"/>
    <d v="2008-06-11T00:00:00"/>
    <n v="163"/>
    <s v="Ja"/>
    <s v="Baetis vernus"/>
    <n v="4427"/>
    <n v="6.8571429999999998"/>
    <n v="0.9375"/>
    <n v="6.4285715625000002"/>
  </r>
  <r>
    <x v="166"/>
    <s v="KiW1"/>
    <n v="2015"/>
    <n v="7"/>
    <n v="2"/>
    <d v="2015-07-02T00:00:00"/>
    <n v="183"/>
    <s v="Nein"/>
    <s v="Baetis vernus"/>
    <n v="4427"/>
    <n v="6.8571429999999998"/>
    <n v="0.9375"/>
    <n v="6.4285715625000002"/>
  </r>
  <r>
    <x v="166"/>
    <s v="KiW1"/>
    <n v="2015"/>
    <n v="7"/>
    <n v="2"/>
    <d v="2015-07-02T00:00:00"/>
    <n v="183"/>
    <s v="Nein"/>
    <s v="Lepidostoma hirtum"/>
    <n v="5723"/>
    <n v="6.8571429999999998"/>
    <n v="0.9375"/>
    <n v="6.4285715625000002"/>
  </r>
  <r>
    <x v="226"/>
    <s v="KiW4"/>
    <n v="2016"/>
    <n v="7"/>
    <n v="6"/>
    <d v="2016-07-06T00:00:00"/>
    <n v="188"/>
    <s v="Nein"/>
    <s v="Baetis fuscatus/scambus"/>
    <n v="4398"/>
    <n v="6.8571429999999998"/>
    <n v="0.9375"/>
    <n v="6.4285715625000002"/>
  </r>
  <r>
    <x v="32"/>
    <s v="KiS6"/>
    <n v="2014"/>
    <n v="6"/>
    <n v="16"/>
    <d v="2014-06-16T00:00:00"/>
    <n v="167"/>
    <s v="Nein"/>
    <s v="Dicranota sp."/>
    <n v="4955"/>
    <n v="1.714286"/>
    <n v="3.75"/>
    <n v="6.4285724999999996"/>
  </r>
  <r>
    <x v="119"/>
    <s v="KiS7"/>
    <n v="2015"/>
    <n v="6"/>
    <n v="25"/>
    <d v="2015-06-25T00:00:00"/>
    <n v="176"/>
    <s v="Ja"/>
    <s v="Polycentropodidae Gen. sp."/>
    <n v="8478"/>
    <n v="4.5714290000000002"/>
    <n v="1.41"/>
    <n v="6.4457148899999996"/>
  </r>
  <r>
    <x v="298"/>
    <s v="Bieb"/>
    <n v="2003"/>
    <n v="3"/>
    <n v="11"/>
    <d v="2003-03-11T00:00:00"/>
    <n v="70"/>
    <s v="Nein"/>
    <s v="Platambus maculatus"/>
    <n v="18649"/>
    <n v="4.9142859999999997"/>
    <n v="1.3125"/>
    <n v="6.4500003749999992"/>
  </r>
  <r>
    <x v="173"/>
    <s v="KiW2"/>
    <n v="2016"/>
    <n v="7"/>
    <n v="12"/>
    <d v="2016-07-12T00:00:00"/>
    <n v="194"/>
    <s v="Nein"/>
    <s v="Stylodrilus heringianus"/>
    <n v="6935"/>
    <n v="1.8461540000000001"/>
    <n v="3.5"/>
    <n v="6.4615390000000001"/>
  </r>
  <r>
    <x v="50"/>
    <s v="Bieb"/>
    <n v="2016"/>
    <n v="6"/>
    <n v="21"/>
    <d v="2016-06-21T00:00:00"/>
    <n v="173"/>
    <s v="Nein"/>
    <s v="Baetis fuscatus/scambus"/>
    <n v="4398"/>
    <n v="6.9"/>
    <n v="0.9375"/>
    <n v="6.46875"/>
  </r>
  <r>
    <x v="81"/>
    <s v="KiO3"/>
    <n v="2014"/>
    <n v="3"/>
    <n v="10"/>
    <d v="2014-03-10T00:00:00"/>
    <n v="69"/>
    <s v="Ja"/>
    <s v="Dugesia sp."/>
    <n v="5021"/>
    <n v="3.0476190000000001"/>
    <n v="2.125"/>
    <n v="6.4761903749999998"/>
  </r>
  <r>
    <x v="281"/>
    <s v="Auba"/>
    <n v="2006"/>
    <n v="6"/>
    <n v="15"/>
    <d v="2006-06-15T00:00:00"/>
    <n v="166"/>
    <s v="Nein"/>
    <s v="Gammarus roeselii"/>
    <n v="5292"/>
    <n v="2.88"/>
    <n v="2.25"/>
    <n v="6.4799999999999995"/>
  </r>
  <r>
    <x v="285"/>
    <s v="KiO3"/>
    <n v="2007"/>
    <n v="4"/>
    <n v="12"/>
    <d v="2007-04-12T00:00:00"/>
    <n v="102"/>
    <s v="Nein"/>
    <s v="Gammarus fossarum"/>
    <n v="5288"/>
    <n v="2.88"/>
    <n v="2.25"/>
    <n v="6.4799999999999995"/>
  </r>
  <r>
    <x v="281"/>
    <s v="Auba"/>
    <n v="2006"/>
    <n v="6"/>
    <n v="15"/>
    <d v="2006-06-15T00:00:00"/>
    <n v="166"/>
    <s v="Nein"/>
    <s v="Agapetus sp."/>
    <n v="4254"/>
    <n v="8.64"/>
    <n v="0.75"/>
    <n v="6.48"/>
  </r>
  <r>
    <x v="18"/>
    <s v="Bieb"/>
    <n v="2010"/>
    <n v="3"/>
    <n v="16"/>
    <d v="2010-03-16T00:00:00"/>
    <n v="75"/>
    <s v="Ja"/>
    <s v="Ephemerella mucronata"/>
    <n v="5135"/>
    <n v="8.6790889999999994"/>
    <n v="0.75"/>
    <n v="6.50931675"/>
  </r>
  <r>
    <x v="43"/>
    <s v="Bieb"/>
    <n v="2013"/>
    <n v="6"/>
    <n v="17"/>
    <d v="2013-06-17T00:00:00"/>
    <n v="168"/>
    <s v="Nein"/>
    <s v="Ephemera danica"/>
    <n v="5124"/>
    <n v="2.1818179999999998"/>
    <n v="3"/>
    <n v="6.5454539999999994"/>
  </r>
  <r>
    <x v="104"/>
    <s v="KiW7"/>
    <n v="2014"/>
    <n v="6"/>
    <n v="16"/>
    <d v="2014-06-16T00:00:00"/>
    <n v="167"/>
    <s v="Nein"/>
    <s v="Asellus aquaticus"/>
    <n v="8691"/>
    <n v="4.3636359999999996"/>
    <n v="1.5"/>
    <n v="6.5454539999999994"/>
  </r>
  <r>
    <x v="104"/>
    <s v="KiW7"/>
    <n v="2014"/>
    <n v="6"/>
    <n v="16"/>
    <d v="2014-06-16T00:00:00"/>
    <n v="167"/>
    <s v="Nein"/>
    <s v="Atherix ibis"/>
    <n v="4363"/>
    <n v="2.1818179999999998"/>
    <n v="3"/>
    <n v="6.5454539999999994"/>
  </r>
  <r>
    <x v="110"/>
    <s v="Bieb"/>
    <n v="2012"/>
    <n v="3"/>
    <n v="19"/>
    <d v="2012-03-19T00:00:00"/>
    <n v="79"/>
    <s v="Nein"/>
    <s v="Perlodes microcephalus"/>
    <n v="6376"/>
    <n v="2.4941179999999998"/>
    <n v="2.625"/>
    <n v="6.5470597499999998"/>
  </r>
  <r>
    <x v="188"/>
    <s v="KiS2"/>
    <n v="2019"/>
    <n v="6"/>
    <n v="27"/>
    <d v="2019-06-27T00:00:00"/>
    <n v="178"/>
    <s v="Nein"/>
    <s v="Potamopyrgus antipodarum"/>
    <n v="8251"/>
    <n v="12.48"/>
    <n v="0.52500000000000002"/>
    <n v="6.5520000000000005"/>
  </r>
  <r>
    <x v="247"/>
    <s v="KiO3"/>
    <n v="2010"/>
    <n v="6"/>
    <n v="28"/>
    <d v="2010-06-28T00:00:00"/>
    <n v="179"/>
    <s v="Nein"/>
    <s v="Baetis sp."/>
    <n v="4419"/>
    <n v="7"/>
    <n v="0.9375"/>
    <n v="6.5625"/>
  </r>
  <r>
    <x v="113"/>
    <s v="KiW7"/>
    <n v="2017"/>
    <n v="6"/>
    <n v="9"/>
    <d v="2017-06-09T00:00:00"/>
    <n v="160"/>
    <s v="Ja"/>
    <s v="Elmis aenea/maugetii/rietscheli/rioloides"/>
    <n v="20171"/>
    <n v="17.523810000000001"/>
    <n v="0.375"/>
    <n v="6.5714287500000008"/>
  </r>
  <r>
    <x v="268"/>
    <s v="KiO3"/>
    <n v="2016"/>
    <n v="4"/>
    <n v="25"/>
    <d v="2016-04-25T00:00:00"/>
    <n v="116"/>
    <s v="Nein"/>
    <s v="Isoperla sp."/>
    <n v="5673"/>
    <n v="5.0285710000000003"/>
    <n v="1.3125"/>
    <n v="6.5999994375000002"/>
  </r>
  <r>
    <x v="255"/>
    <s v="Auba"/>
    <n v="2004"/>
    <n v="4"/>
    <n v="6"/>
    <d v="2004-04-06T00:00:00"/>
    <n v="97"/>
    <s v="Nein"/>
    <s v="Pisidium sp."/>
    <n v="6425"/>
    <n v="9.6"/>
    <n v="0.6875"/>
    <n v="6.6"/>
  </r>
  <r>
    <x v="8"/>
    <s v="Auba"/>
    <n v="2009"/>
    <n v="6"/>
    <n v="23"/>
    <d v="2009-06-23T00:00:00"/>
    <n v="174"/>
    <s v="Nein"/>
    <s v="Hydropsyche sp."/>
    <n v="5605"/>
    <n v="4"/>
    <n v="1.65"/>
    <n v="6.6"/>
  </r>
  <r>
    <x v="128"/>
    <s v="Auba"/>
    <n v="2014"/>
    <n v="3"/>
    <n v="11"/>
    <d v="2014-03-11T00:00:00"/>
    <n v="70"/>
    <s v="Nein"/>
    <s v="Calopteryx sp."/>
    <n v="4531"/>
    <n v="2"/>
    <n v="3.3"/>
    <n v="6.6"/>
  </r>
  <r>
    <x v="131"/>
    <s v="Bieb"/>
    <n v="2003"/>
    <n v="7"/>
    <n v="14"/>
    <d v="2003-07-14T00:00:00"/>
    <n v="195"/>
    <s v="Nein"/>
    <s v="Pisidium sp."/>
    <n v="6425"/>
    <n v="9.6"/>
    <n v="0.6875"/>
    <n v="6.6"/>
  </r>
  <r>
    <x v="138"/>
    <s v="KiO2"/>
    <n v="2014"/>
    <n v="6"/>
    <n v="12"/>
    <d v="2014-06-12T00:00:00"/>
    <n v="163"/>
    <s v="Nein"/>
    <s v="Pisidium sp."/>
    <n v="6425"/>
    <n v="9.6"/>
    <n v="0.6875"/>
    <n v="6.6"/>
  </r>
  <r>
    <x v="88"/>
    <s v="KiS2"/>
    <n v="2018"/>
    <n v="6"/>
    <n v="5"/>
    <d v="2018-06-05T00:00:00"/>
    <n v="156"/>
    <s v="Nein"/>
    <s v="Pisidium sp."/>
    <n v="6425"/>
    <n v="9.6"/>
    <n v="0.6875"/>
    <n v="6.6"/>
  </r>
  <r>
    <x v="97"/>
    <s v="KiS3"/>
    <n v="2015"/>
    <n v="6"/>
    <n v="17"/>
    <d v="2015-06-17T00:00:00"/>
    <n v="168"/>
    <s v="Nein"/>
    <s v="Pisidium sp."/>
    <n v="6425"/>
    <n v="9.6"/>
    <n v="0.6875"/>
    <n v="6.6"/>
  </r>
  <r>
    <x v="156"/>
    <s v="KiS3"/>
    <n v="2017"/>
    <n v="6"/>
    <n v="7"/>
    <d v="2017-06-07T00:00:00"/>
    <n v="158"/>
    <s v="Nein"/>
    <s v="Hydropsyche sp."/>
    <n v="5605"/>
    <n v="4"/>
    <n v="1.65"/>
    <n v="6.6"/>
  </r>
  <r>
    <x v="218"/>
    <s v="KiW1"/>
    <n v="2007"/>
    <n v="4"/>
    <n v="12"/>
    <d v="2007-04-12T00:00:00"/>
    <n v="102"/>
    <s v="Nein"/>
    <s v="Hydropsyche pellucidula-Gr."/>
    <n v="13023"/>
    <n v="4"/>
    <n v="1.65"/>
    <n v="6.6"/>
  </r>
  <r>
    <x v="222"/>
    <s v="KiW3"/>
    <n v="2014"/>
    <n v="6"/>
    <n v="11"/>
    <d v="2014-06-11T00:00:00"/>
    <n v="162"/>
    <s v="Nein"/>
    <s v="Hydropsyche siltalai"/>
    <n v="5604"/>
    <n v="4"/>
    <n v="1.65"/>
    <n v="6.6"/>
  </r>
  <r>
    <x v="105"/>
    <s v="KiW7"/>
    <n v="2018"/>
    <n v="6"/>
    <n v="6"/>
    <d v="2018-06-06T00:00:00"/>
    <n v="157"/>
    <s v="Nein"/>
    <s v="Pisidium sp."/>
    <n v="6425"/>
    <n v="9.6"/>
    <n v="0.6875"/>
    <n v="6.6"/>
  </r>
  <r>
    <x v="127"/>
    <s v="Auba"/>
    <n v="2007"/>
    <n v="7"/>
    <n v="12"/>
    <d v="2007-07-12T00:00:00"/>
    <n v="193"/>
    <s v="Nein"/>
    <s v="Elmis aenea/maugetii/rietscheli/rioloides"/>
    <n v="20171"/>
    <n v="17.600000000000001"/>
    <n v="0.375"/>
    <n v="6.6000000000000005"/>
  </r>
  <r>
    <x v="72"/>
    <s v="Bieb"/>
    <n v="2001"/>
    <n v="4"/>
    <n v="26"/>
    <d v="2001-04-26T00:00:00"/>
    <n v="116"/>
    <s v="Nein"/>
    <s v="Elmis aenea/maugetii/rietscheli/rioloides"/>
    <n v="20171"/>
    <n v="17.600000000000001"/>
    <n v="0.375"/>
    <n v="6.6000000000000005"/>
  </r>
  <r>
    <x v="98"/>
    <s v="KiS4"/>
    <n v="2013"/>
    <n v="7"/>
    <n v="8"/>
    <d v="2013-07-08T00:00:00"/>
    <n v="189"/>
    <s v="Nein"/>
    <s v="Serratella ignita"/>
    <n v="5131"/>
    <n v="8.8000000000000007"/>
    <n v="0.75"/>
    <n v="6.6000000000000005"/>
  </r>
  <r>
    <x v="293"/>
    <s v="KiW1"/>
    <n v="2007"/>
    <n v="7"/>
    <n v="22"/>
    <d v="2007-07-22T00:00:00"/>
    <n v="203"/>
    <s v="Nein"/>
    <s v="Heptagenia flava"/>
    <n v="5450"/>
    <n v="4.4000000000000004"/>
    <n v="1.5"/>
    <n v="6.6000000000000005"/>
  </r>
  <r>
    <x v="231"/>
    <s v="KiW1"/>
    <n v="2010"/>
    <n v="4"/>
    <n v="26"/>
    <d v="2010-04-26T00:00:00"/>
    <n v="116"/>
    <s v="Nein"/>
    <s v="Heptageniidae Gen. sp."/>
    <n v="5458"/>
    <n v="4.5473679999999996"/>
    <n v="1.453125"/>
    <n v="6.6078941249999996"/>
  </r>
  <r>
    <x v="0"/>
    <s v="Auba"/>
    <n v="2017"/>
    <n v="3"/>
    <n v="16"/>
    <d v="2017-03-16T00:00:00"/>
    <n v="75"/>
    <s v="Ja"/>
    <s v="Leptophlebiidae gen. Sp."/>
    <n v="7201"/>
    <n v="6.614719"/>
    <n v="1"/>
    <n v="6.614719"/>
  </r>
  <r>
    <x v="199"/>
    <s v="KiS1"/>
    <n v="2019"/>
    <n v="6"/>
    <n v="27"/>
    <d v="2019-06-27T00:00:00"/>
    <n v="178"/>
    <s v="Nein"/>
    <s v="Corbicula fluminea"/>
    <n v="11176"/>
    <n v="1.263158"/>
    <n v="5.25"/>
    <n v="6.6315795"/>
  </r>
  <r>
    <x v="55"/>
    <s v="KiO3"/>
    <n v="2008"/>
    <n v="6"/>
    <n v="11"/>
    <d v="2008-06-11T00:00:00"/>
    <n v="163"/>
    <s v="Ja"/>
    <s v="Heptageniidae Gen. sp."/>
    <n v="5458"/>
    <n v="4.5714290000000002"/>
    <n v="1.453125"/>
    <n v="6.6428577656250001"/>
  </r>
  <r>
    <x v="266"/>
    <s v="KiO5"/>
    <n v="2015"/>
    <n v="6"/>
    <n v="30"/>
    <d v="2015-06-30T00:00:00"/>
    <n v="181"/>
    <s v="Ja"/>
    <s v="Heptageniidae Gen. sp."/>
    <n v="5458"/>
    <n v="4.5714290000000002"/>
    <n v="1.453125"/>
    <n v="6.6428577656250001"/>
  </r>
  <r>
    <x v="82"/>
    <s v="KiO7"/>
    <n v="2015"/>
    <n v="6"/>
    <n v="25"/>
    <d v="2015-06-25T00:00:00"/>
    <n v="176"/>
    <s v="Ja"/>
    <s v="Brachycentrus subnubilus"/>
    <n v="4481"/>
    <n v="5.0793650000000001"/>
    <n v="1.3125"/>
    <n v="6.6666665625000006"/>
  </r>
  <r>
    <x v="18"/>
    <s v="Bieb"/>
    <n v="2010"/>
    <n v="3"/>
    <n v="16"/>
    <d v="2010-03-16T00:00:00"/>
    <n v="75"/>
    <s v="Ja"/>
    <s v="Dugesia gonocephala"/>
    <n v="5018"/>
    <n v="3.146998"/>
    <n v="2.125"/>
    <n v="6.6873707499999995"/>
  </r>
  <r>
    <x v="18"/>
    <s v="Bieb"/>
    <n v="2010"/>
    <n v="3"/>
    <n v="16"/>
    <d v="2010-03-16T00:00:00"/>
    <n v="75"/>
    <s v="Ja"/>
    <s v="Rhyacophila nubila"/>
    <n v="6772"/>
    <n v="3.5776400000000002"/>
    <n v="1.875"/>
    <n v="6.708075"/>
  </r>
  <r>
    <x v="38"/>
    <s v="Auba"/>
    <n v="2008"/>
    <n v="4"/>
    <n v="23"/>
    <d v="2008-04-23T00:00:00"/>
    <n v="114"/>
    <s v="Ja"/>
    <s v="Lepidostoma basale"/>
    <n v="5713"/>
    <n v="7.161905"/>
    <n v="0.9375"/>
    <n v="6.7142859374999997"/>
  </r>
  <r>
    <x v="89"/>
    <s v="Auba"/>
    <n v="2006"/>
    <n v="4"/>
    <n v="10"/>
    <d v="2006-04-10T00:00:00"/>
    <n v="100"/>
    <s v="Nein"/>
    <s v="Stylodrilus heringianus"/>
    <n v="6935"/>
    <n v="1.92"/>
    <n v="3.5"/>
    <n v="6.72"/>
  </r>
  <r>
    <x v="277"/>
    <s v="KiS3"/>
    <n v="2010"/>
    <n v="6"/>
    <n v="24"/>
    <d v="2010-06-24T00:00:00"/>
    <n v="175"/>
    <s v="Nein"/>
    <s v="Lumbriculidae Gen. sp."/>
    <n v="7490"/>
    <n v="1.92"/>
    <n v="3.5"/>
    <n v="6.72"/>
  </r>
  <r>
    <x v="59"/>
    <s v="Auba"/>
    <n v="2001"/>
    <n v="6"/>
    <n v="21"/>
    <d v="2001-06-21T00:00:00"/>
    <n v="172"/>
    <s v="Nein"/>
    <s v="Chaetopteryx villosa ssp."/>
    <n v="21248"/>
    <n v="3.2"/>
    <n v="2.1"/>
    <n v="6.7200000000000006"/>
  </r>
  <r>
    <x v="204"/>
    <s v="Auba"/>
    <n v="2003"/>
    <n v="3"/>
    <n v="17"/>
    <d v="2003-03-17T00:00:00"/>
    <n v="76"/>
    <s v="Nein"/>
    <s v="Siphonoperla sp."/>
    <n v="6867"/>
    <n v="6.4"/>
    <n v="1.05"/>
    <n v="6.7200000000000006"/>
  </r>
  <r>
    <x v="265"/>
    <s v="KiO4"/>
    <n v="2010"/>
    <n v="6"/>
    <n v="29"/>
    <d v="2010-06-29T00:00:00"/>
    <n v="180"/>
    <s v="Nein"/>
    <s v="Potamopyrgus antipodarum"/>
    <n v="8251"/>
    <n v="12.8"/>
    <n v="0.52500000000000002"/>
    <n v="6.7200000000000006"/>
  </r>
  <r>
    <x v="44"/>
    <s v="KiO4"/>
    <n v="2011"/>
    <n v="7"/>
    <n v="21"/>
    <d v="2011-07-21T00:00:00"/>
    <n v="202"/>
    <s v="Nein"/>
    <s v="Sialis sp."/>
    <n v="6823"/>
    <n v="3.2"/>
    <n v="2.1"/>
    <n v="6.7200000000000006"/>
  </r>
  <r>
    <x v="145"/>
    <s v="KiO5"/>
    <n v="2013"/>
    <n v="7"/>
    <n v="10"/>
    <d v="2013-07-10T00:00:00"/>
    <n v="191"/>
    <s v="Nein"/>
    <s v="Chaetopteryx villosa ssp."/>
    <n v="21248"/>
    <n v="3.2"/>
    <n v="2.1"/>
    <n v="6.7200000000000006"/>
  </r>
  <r>
    <x v="94"/>
    <s v="KiO7"/>
    <n v="2019"/>
    <n v="6"/>
    <n v="13"/>
    <d v="2019-06-13T00:00:00"/>
    <n v="164"/>
    <s v="Nein"/>
    <s v="Chaetopteryx villosa ssp."/>
    <n v="21248"/>
    <n v="3.2"/>
    <n v="2.1"/>
    <n v="6.7200000000000006"/>
  </r>
  <r>
    <x v="95"/>
    <s v="KiS1"/>
    <n v="2011"/>
    <n v="7"/>
    <n v="4"/>
    <d v="2011-07-04T00:00:00"/>
    <n v="185"/>
    <s v="Nein"/>
    <s v="Sialis sp."/>
    <n v="6823"/>
    <n v="3.2"/>
    <n v="2.1"/>
    <n v="6.7200000000000006"/>
  </r>
  <r>
    <x v="223"/>
    <s v="KiW3"/>
    <n v="2016"/>
    <n v="7"/>
    <n v="12"/>
    <d v="2016-07-12T00:00:00"/>
    <n v="194"/>
    <s v="Nein"/>
    <s v="Sialis sp."/>
    <n v="6823"/>
    <n v="3.2"/>
    <n v="2.1"/>
    <n v="6.7200000000000006"/>
  </r>
  <r>
    <x v="249"/>
    <s v="KiO2"/>
    <n v="2013"/>
    <n v="7"/>
    <n v="8"/>
    <d v="2013-07-08T00:00:00"/>
    <n v="189"/>
    <s v="Nein"/>
    <s v="Limnius sp."/>
    <n v="18419"/>
    <n v="10.28571"/>
    <n v="0.65625"/>
    <n v="6.7499971875"/>
  </r>
  <r>
    <x v="112"/>
    <s v="Auba"/>
    <n v="2011"/>
    <n v="7"/>
    <n v="25"/>
    <d v="2011-07-25T00:00:00"/>
    <n v="206"/>
    <s v="Nein"/>
    <s v="Protonemura sp."/>
    <n v="6616"/>
    <n v="7.2"/>
    <n v="0.9375"/>
    <n v="6.75"/>
  </r>
  <r>
    <x v="187"/>
    <s v="Bieb"/>
    <n v="2010"/>
    <n v="6"/>
    <n v="29"/>
    <d v="2010-06-29T00:00:00"/>
    <n v="180"/>
    <s v="Nein"/>
    <s v="Silo pallipes"/>
    <n v="6834"/>
    <n v="7.2"/>
    <n v="0.9375"/>
    <n v="6.75"/>
  </r>
  <r>
    <x v="133"/>
    <s v="Bieb"/>
    <n v="2013"/>
    <n v="3"/>
    <n v="19"/>
    <d v="2013-03-19T00:00:00"/>
    <n v="78"/>
    <s v="Nein"/>
    <s v="Baetis vernus"/>
    <n v="4427"/>
    <n v="7.2"/>
    <n v="0.9375"/>
    <n v="6.75"/>
  </r>
  <r>
    <x v="133"/>
    <s v="Bieb"/>
    <n v="2013"/>
    <n v="3"/>
    <n v="19"/>
    <d v="2013-03-19T00:00:00"/>
    <n v="78"/>
    <s v="Nein"/>
    <s v="Orectochilus villosus"/>
    <n v="18613"/>
    <n v="7.2"/>
    <n v="0.9375"/>
    <n v="6.75"/>
  </r>
  <r>
    <x v="26"/>
    <s v="Bieb"/>
    <n v="2015"/>
    <n v="6"/>
    <n v="16"/>
    <d v="2015-06-16T00:00:00"/>
    <n v="167"/>
    <s v="Nein"/>
    <s v="Baetis sp."/>
    <n v="4419"/>
    <n v="7.2"/>
    <n v="0.9375"/>
    <n v="6.75"/>
  </r>
  <r>
    <x v="41"/>
    <s v="KiO3"/>
    <n v="2010"/>
    <n v="4"/>
    <n v="26"/>
    <d v="2010-04-26T00:00:00"/>
    <n v="116"/>
    <s v="Nein"/>
    <s v="Aphelocheirus aestivalis"/>
    <n v="4335"/>
    <n v="6"/>
    <n v="1.125"/>
    <n v="6.75"/>
  </r>
  <r>
    <x v="250"/>
    <s v="KiO3"/>
    <n v="2013"/>
    <n v="7"/>
    <n v="1"/>
    <d v="2013-07-01T00:00:00"/>
    <n v="182"/>
    <s v="Nein"/>
    <s v="Baetis rhodani"/>
    <n v="4415"/>
    <n v="7.2"/>
    <n v="0.9375"/>
    <n v="6.75"/>
  </r>
  <r>
    <x v="64"/>
    <s v="KiO4"/>
    <n v="2016"/>
    <n v="7"/>
    <n v="5"/>
    <d v="2016-07-05T00:00:00"/>
    <n v="187"/>
    <s v="Nein"/>
    <s v="Centroptilum luteolum"/>
    <n v="8850"/>
    <n v="9"/>
    <n v="0.75"/>
    <n v="6.75"/>
  </r>
  <r>
    <x v="230"/>
    <s v="KiO5"/>
    <n v="2016"/>
    <n v="7"/>
    <n v="5"/>
    <d v="2016-07-05T00:00:00"/>
    <n v="187"/>
    <s v="Nein"/>
    <s v="Bithynia tentaculata"/>
    <n v="4462"/>
    <n v="7.2"/>
    <n v="0.9375"/>
    <n v="6.75"/>
  </r>
  <r>
    <x v="147"/>
    <s v="KiO5"/>
    <n v="2019"/>
    <n v="6"/>
    <n v="17"/>
    <d v="2019-06-17T00:00:00"/>
    <n v="168"/>
    <s v="Nein"/>
    <s v="Sphaerium sp."/>
    <n v="6886"/>
    <n v="3.6"/>
    <n v="1.875"/>
    <n v="6.75"/>
  </r>
  <r>
    <x v="237"/>
    <s v="KiO7"/>
    <n v="2011"/>
    <n v="7"/>
    <n v="26"/>
    <d v="2011-07-26T00:00:00"/>
    <n v="207"/>
    <s v="Nein"/>
    <s v="Baetis rhodani"/>
    <n v="4415"/>
    <n v="7.2"/>
    <n v="0.9375"/>
    <n v="6.75"/>
  </r>
  <r>
    <x v="51"/>
    <s v="KiS2"/>
    <n v="2014"/>
    <n v="6"/>
    <n v="10"/>
    <d v="2014-06-10T00:00:00"/>
    <n v="161"/>
    <s v="Nein"/>
    <s v="Bithynia tentaculata"/>
    <n v="4462"/>
    <n v="7.2"/>
    <n v="0.9375"/>
    <n v="6.75"/>
  </r>
  <r>
    <x v="155"/>
    <s v="KiS3"/>
    <n v="2016"/>
    <n v="7"/>
    <n v="12"/>
    <d v="2016-07-12T00:00:00"/>
    <n v="194"/>
    <s v="Nein"/>
    <s v="Glossiphonia complanata"/>
    <n v="5304"/>
    <n v="3"/>
    <n v="2.25"/>
    <n v="6.75"/>
  </r>
  <r>
    <x v="68"/>
    <s v="KiS4"/>
    <n v="2016"/>
    <n v="7"/>
    <n v="6"/>
    <d v="2016-07-06T00:00:00"/>
    <n v="188"/>
    <s v="Nein"/>
    <s v="Baetis vernus"/>
    <n v="4427"/>
    <n v="7.2"/>
    <n v="0.9375"/>
    <n v="6.75"/>
  </r>
  <r>
    <x v="163"/>
    <s v="KiS7"/>
    <n v="2018"/>
    <n v="6"/>
    <n v="4"/>
    <d v="2018-06-04T00:00:00"/>
    <n v="155"/>
    <s v="Nein"/>
    <s v="Gammarus roeselii"/>
    <n v="5292"/>
    <n v="3"/>
    <n v="2.25"/>
    <n v="6.75"/>
  </r>
  <r>
    <x v="103"/>
    <s v="KiW1"/>
    <n v="2017"/>
    <n v="6"/>
    <n v="7"/>
    <d v="2017-06-07T00:00:00"/>
    <n v="158"/>
    <s v="Nein"/>
    <s v="Baetis vernus"/>
    <n v="4427"/>
    <n v="7.2"/>
    <n v="0.9375"/>
    <n v="6.75"/>
  </r>
  <r>
    <x v="283"/>
    <s v="KiW4"/>
    <n v="2012"/>
    <n v="7"/>
    <n v="4"/>
    <d v="2012-07-04T00:00:00"/>
    <n v="186"/>
    <s v="Nein"/>
    <s v="Baetis sp."/>
    <n v="4419"/>
    <n v="7.2"/>
    <n v="0.9375"/>
    <n v="6.75"/>
  </r>
  <r>
    <x v="189"/>
    <s v="KiW5"/>
    <n v="2015"/>
    <n v="7"/>
    <n v="1"/>
    <d v="2015-07-01T00:00:00"/>
    <n v="182"/>
    <s v="Nein"/>
    <s v="Bithynia tentaculata"/>
    <n v="4462"/>
    <n v="7.2"/>
    <n v="0.9375"/>
    <n v="6.75"/>
  </r>
  <r>
    <x v="4"/>
    <s v="Auba"/>
    <n v="2018"/>
    <n v="6"/>
    <n v="15"/>
    <d v="2018-06-15T00:00:00"/>
    <n v="166"/>
    <s v="Ja"/>
    <s v="Sphaeriidae Gen. sp."/>
    <n v="8429"/>
    <n v="4.5714290000000002"/>
    <n v="1.4791666670000001"/>
    <n v="6.7619053973571441"/>
  </r>
  <r>
    <x v="191"/>
    <s v="KiO1"/>
    <n v="2015"/>
    <n v="6"/>
    <n v="17"/>
    <d v="2015-06-17T00:00:00"/>
    <n v="168"/>
    <s v="Nein"/>
    <s v="Polycentropodidae Gen. sp."/>
    <n v="8478"/>
    <n v="4.8"/>
    <n v="1.41"/>
    <n v="6.7679999999999998"/>
  </r>
  <r>
    <x v="233"/>
    <s v="KiW6"/>
    <n v="2015"/>
    <n v="6"/>
    <n v="26"/>
    <d v="2015-06-26T00:00:00"/>
    <n v="177"/>
    <s v="Nein"/>
    <s v="Polycentropodidae Gen. sp."/>
    <n v="8478"/>
    <n v="4.8"/>
    <n v="1.41"/>
    <n v="6.7679999999999998"/>
  </r>
  <r>
    <x v="126"/>
    <s v="Auba"/>
    <n v="2005"/>
    <n v="3"/>
    <n v="24"/>
    <d v="2005-03-24T00:00:00"/>
    <n v="83"/>
    <s v="Nein"/>
    <s v="Tinodes rostocki"/>
    <n v="7066"/>
    <n v="8.2285710000000005"/>
    <n v="0.82499999999999996"/>
    <n v="6.7885710750000001"/>
  </r>
  <r>
    <x v="168"/>
    <s v="KiW1"/>
    <n v="2016"/>
    <n v="7"/>
    <n v="12"/>
    <d v="2016-07-12T00:00:00"/>
    <n v="194"/>
    <s v="Nein"/>
    <s v="Dugesia tigrina"/>
    <n v="5022"/>
    <n v="3.2"/>
    <n v="2.125"/>
    <n v="6.8000000000000007"/>
  </r>
  <r>
    <x v="0"/>
    <s v="Auba"/>
    <n v="2017"/>
    <n v="3"/>
    <n v="16"/>
    <d v="2017-03-16T00:00:00"/>
    <n v="75"/>
    <s v="Ja"/>
    <s v="Amphinemura sp."/>
    <n v="4293"/>
    <n v="10.389609999999999"/>
    <n v="0.65625"/>
    <n v="6.8181815624999995"/>
  </r>
  <r>
    <x v="203"/>
    <s v="Auba"/>
    <n v="2012"/>
    <n v="3"/>
    <n v="19"/>
    <d v="2012-03-19T00:00:00"/>
    <n v="79"/>
    <s v="Nein"/>
    <s v="Ecclisopteryx dalecarlica"/>
    <n v="5033"/>
    <n v="4.5473679999999996"/>
    <n v="1.5"/>
    <n v="6.8210519999999999"/>
  </r>
  <r>
    <x v="213"/>
    <s v="KiO1"/>
    <n v="2017"/>
    <n v="6"/>
    <n v="7"/>
    <d v="2017-06-07T00:00:00"/>
    <n v="158"/>
    <s v="Nein"/>
    <s v="Corixidae Gen. sp."/>
    <n v="8491"/>
    <n v="10.4"/>
    <n v="0.65625"/>
    <n v="6.8250000000000002"/>
  </r>
  <r>
    <x v="41"/>
    <s v="KiO3"/>
    <n v="2010"/>
    <n v="4"/>
    <n v="26"/>
    <d v="2010-04-26T00:00:00"/>
    <n v="116"/>
    <s v="Nein"/>
    <s v="Isoperla sp."/>
    <n v="5673"/>
    <n v="5.2"/>
    <n v="1.3125"/>
    <n v="6.8250000000000002"/>
  </r>
  <r>
    <x v="27"/>
    <s v="KiO3"/>
    <n v="2019"/>
    <n v="6"/>
    <n v="18"/>
    <d v="2019-06-18T00:00:00"/>
    <n v="169"/>
    <s v="Nein"/>
    <s v="Psychomyia pusilla"/>
    <n v="6661"/>
    <n v="10.4"/>
    <n v="0.65625"/>
    <n v="6.8250000000000002"/>
  </r>
  <r>
    <x v="103"/>
    <s v="KiW1"/>
    <n v="2017"/>
    <n v="6"/>
    <n v="7"/>
    <d v="2017-06-07T00:00:00"/>
    <n v="158"/>
    <s v="Nein"/>
    <s v="Psychomyia pusilla"/>
    <n v="6661"/>
    <n v="10.4"/>
    <n v="0.65625"/>
    <n v="6.8250000000000002"/>
  </r>
  <r>
    <x v="118"/>
    <s v="KiS4"/>
    <n v="2017"/>
    <n v="6"/>
    <n v="1"/>
    <d v="2017-06-01T00:00:00"/>
    <n v="152"/>
    <s v="Ja"/>
    <s v="Baetis fuscatus/scambus"/>
    <n v="4398"/>
    <n v="7.2925170000000001"/>
    <n v="0.9375"/>
    <n v="6.8367346874999999"/>
  </r>
  <r>
    <x v="118"/>
    <s v="KiS4"/>
    <n v="2017"/>
    <n v="6"/>
    <n v="1"/>
    <d v="2017-06-01T00:00:00"/>
    <n v="152"/>
    <s v="Ja"/>
    <s v="Lype sp."/>
    <n v="8847"/>
    <n v="7.2925170000000001"/>
    <n v="0.9375"/>
    <n v="6.8367346874999999"/>
  </r>
  <r>
    <x v="232"/>
    <s v="KiW6"/>
    <n v="2017"/>
    <n v="6"/>
    <n v="9"/>
    <d v="2017-06-09T00:00:00"/>
    <n v="160"/>
    <s v="Ja"/>
    <s v="Oulimnius tuberculatus"/>
    <n v="18629"/>
    <n v="18.285710000000002"/>
    <n v="0.375"/>
    <n v="6.8571412500000006"/>
  </r>
  <r>
    <x v="17"/>
    <s v="Auba"/>
    <n v="2009"/>
    <n v="4"/>
    <n v="8"/>
    <d v="2009-04-08T00:00:00"/>
    <n v="98"/>
    <s v="Ja"/>
    <s v="Ephemera danica"/>
    <n v="5124"/>
    <n v="2.285714"/>
    <n v="3"/>
    <n v="6.8571419999999996"/>
  </r>
  <r>
    <x v="81"/>
    <s v="KiO3"/>
    <n v="2014"/>
    <n v="3"/>
    <n v="10"/>
    <d v="2014-03-10T00:00:00"/>
    <n v="69"/>
    <s v="Ja"/>
    <s v="Atherix ibis"/>
    <n v="4363"/>
    <n v="2.285714"/>
    <n v="3"/>
    <n v="6.8571419999999996"/>
  </r>
  <r>
    <x v="81"/>
    <s v="KiO3"/>
    <n v="2014"/>
    <n v="3"/>
    <n v="10"/>
    <d v="2014-03-10T00:00:00"/>
    <n v="69"/>
    <s v="Ja"/>
    <s v="Erpobdella nigricollis"/>
    <n v="5158"/>
    <n v="2.285714"/>
    <n v="3"/>
    <n v="6.8571419999999996"/>
  </r>
  <r>
    <x v="113"/>
    <s v="KiW7"/>
    <n v="2017"/>
    <n v="6"/>
    <n v="9"/>
    <d v="2017-06-09T00:00:00"/>
    <n v="160"/>
    <s v="Ja"/>
    <s v="Atherix ibis"/>
    <n v="4363"/>
    <n v="2.285714"/>
    <n v="3"/>
    <n v="6.8571419999999996"/>
  </r>
  <r>
    <x v="113"/>
    <s v="KiW7"/>
    <n v="2017"/>
    <n v="6"/>
    <n v="9"/>
    <d v="2017-06-09T00:00:00"/>
    <n v="160"/>
    <s v="Ja"/>
    <s v="Halesus digitatus/radiatus/tesselatus"/>
    <n v="13125"/>
    <n v="2.285714"/>
    <n v="3"/>
    <n v="6.8571419999999996"/>
  </r>
  <r>
    <x v="117"/>
    <s v="KiS1"/>
    <n v="2017"/>
    <n v="6"/>
    <n v="1"/>
    <d v="2017-06-01T00:00:00"/>
    <n v="152"/>
    <s v="Ja"/>
    <s v="Leptocerus interruptus"/>
    <n v="5727"/>
    <n v="9.1428569999999993"/>
    <n v="0.75"/>
    <n v="6.8571427499999995"/>
  </r>
  <r>
    <x v="80"/>
    <s v="KiO2"/>
    <n v="2017"/>
    <n v="6"/>
    <n v="2"/>
    <d v="2017-06-02T00:00:00"/>
    <n v="153"/>
    <s v="Ja"/>
    <s v="Athripsodes cinereus"/>
    <n v="4369"/>
    <n v="6.0952380000000002"/>
    <n v="1.125"/>
    <n v="6.8571427500000004"/>
  </r>
  <r>
    <x v="84"/>
    <s v="KiS2"/>
    <n v="2017"/>
    <n v="6"/>
    <n v="1"/>
    <d v="2017-06-01T00:00:00"/>
    <n v="152"/>
    <s v="Ja"/>
    <s v="Gammarus sp."/>
    <n v="5293"/>
    <n v="3.0476190000000001"/>
    <n v="2.25"/>
    <n v="6.8571427500000004"/>
  </r>
  <r>
    <x v="5"/>
    <s v="KiW5"/>
    <n v="2018"/>
    <n v="6"/>
    <n v="11"/>
    <d v="2018-06-11T00:00:00"/>
    <n v="162"/>
    <s v="Ja"/>
    <s v="Athripsodes albifrons"/>
    <n v="4366"/>
    <n v="6.0952380000000002"/>
    <n v="1.125"/>
    <n v="6.8571427500000004"/>
  </r>
  <r>
    <x v="117"/>
    <s v="KiS1"/>
    <n v="2017"/>
    <n v="6"/>
    <n v="1"/>
    <d v="2017-06-01T00:00:00"/>
    <n v="152"/>
    <s v="Ja"/>
    <s v="Asellus aquaticus"/>
    <n v="8691"/>
    <n v="4.5714290000000002"/>
    <n v="1.5"/>
    <n v="6.8571435000000003"/>
  </r>
  <r>
    <x v="119"/>
    <s v="KiS7"/>
    <n v="2015"/>
    <n v="6"/>
    <n v="25"/>
    <d v="2015-06-25T00:00:00"/>
    <n v="176"/>
    <s v="Ja"/>
    <s v="Sericostoma flavicorne/personatum"/>
    <n v="9747"/>
    <n v="4.5714290000000002"/>
    <n v="1.5"/>
    <n v="6.8571435000000003"/>
  </r>
  <r>
    <x v="120"/>
    <s v="KiW3"/>
    <n v="2015"/>
    <n v="6"/>
    <n v="17"/>
    <d v="2015-06-17T00:00:00"/>
    <n v="168"/>
    <s v="Ja"/>
    <s v="Heptagenia sulphurea"/>
    <n v="5457"/>
    <n v="4.5714290000000002"/>
    <n v="1.5"/>
    <n v="6.8571435000000003"/>
  </r>
  <r>
    <x v="197"/>
    <s v="KiW3"/>
    <n v="2017"/>
    <n v="6"/>
    <n v="1"/>
    <d v="2017-06-01T00:00:00"/>
    <n v="152"/>
    <s v="Ja"/>
    <s v="Heptagenia sp."/>
    <n v="5456"/>
    <n v="4.5714290000000002"/>
    <n v="1.5"/>
    <n v="6.8571435000000003"/>
  </r>
  <r>
    <x v="121"/>
    <s v="KiW4"/>
    <n v="2017"/>
    <n v="6"/>
    <n v="2"/>
    <d v="2017-06-02T00:00:00"/>
    <n v="153"/>
    <s v="Ja"/>
    <s v="Hemiclepsis marginata"/>
    <n v="5444"/>
    <n v="4.5714290000000002"/>
    <n v="1.5"/>
    <n v="6.8571435000000003"/>
  </r>
  <r>
    <x v="115"/>
    <s v="Bieb"/>
    <n v="2009"/>
    <n v="4"/>
    <n v="8"/>
    <d v="2009-04-08T00:00:00"/>
    <n v="98"/>
    <s v="Ja"/>
    <s v="Lumbriculidae Gen. sp."/>
    <n v="7490"/>
    <n v="1.959184"/>
    <n v="3.5"/>
    <n v="6.8571439999999999"/>
  </r>
  <r>
    <x v="54"/>
    <s v="KiO6"/>
    <n v="2012"/>
    <n v="7"/>
    <n v="9"/>
    <d v="2012-07-09T00:00:00"/>
    <n v="191"/>
    <s v="Nein"/>
    <s v="Limoniidae Gen. sp."/>
    <n v="8483"/>
    <n v="3.2"/>
    <n v="2.15"/>
    <n v="6.88"/>
  </r>
  <r>
    <x v="202"/>
    <s v="Bieb"/>
    <n v="2009"/>
    <n v="6"/>
    <n v="23"/>
    <d v="2009-06-23T00:00:00"/>
    <n v="174"/>
    <s v="Nein"/>
    <s v="Anomalopterygella chauviniana"/>
    <n v="4327"/>
    <n v="7.3454550000000003"/>
    <n v="0.9375"/>
    <n v="6.8863640625000002"/>
  </r>
  <r>
    <x v="285"/>
    <s v="KiO3"/>
    <n v="2007"/>
    <n v="4"/>
    <n v="12"/>
    <d v="2007-04-12T00:00:00"/>
    <n v="102"/>
    <s v="Nein"/>
    <s v="Baetis rhodani"/>
    <n v="4415"/>
    <n v="7.36"/>
    <n v="0.9375"/>
    <n v="6.9"/>
  </r>
  <r>
    <x v="285"/>
    <s v="KiO3"/>
    <n v="2007"/>
    <n v="4"/>
    <n v="12"/>
    <d v="2007-04-12T00:00:00"/>
    <n v="102"/>
    <s v="Nein"/>
    <s v="Baetis sp."/>
    <n v="4419"/>
    <n v="7.36"/>
    <n v="0.9375"/>
    <n v="6.9"/>
  </r>
  <r>
    <x v="82"/>
    <s v="KiO7"/>
    <n v="2015"/>
    <n v="6"/>
    <n v="25"/>
    <d v="2015-06-25T00:00:00"/>
    <n v="176"/>
    <s v="Ja"/>
    <s v="Mystacides azurea"/>
    <n v="6062"/>
    <n v="7.3650789999999997"/>
    <n v="0.9375"/>
    <n v="6.9047615625000001"/>
  </r>
  <r>
    <x v="269"/>
    <s v="KiO3"/>
    <n v="2019"/>
    <n v="4"/>
    <n v="1"/>
    <d v="2019-04-01T00:00:00"/>
    <n v="91"/>
    <s v="Nein"/>
    <s v="Baetis sp."/>
    <n v="4419"/>
    <n v="7.3846150000000002"/>
    <n v="0.9375"/>
    <n v="6.9230765625000004"/>
  </r>
  <r>
    <x v="143"/>
    <s v="KiO5"/>
    <n v="2010"/>
    <n v="6"/>
    <n v="25"/>
    <d v="2010-06-25T00:00:00"/>
    <n v="176"/>
    <s v="Nein"/>
    <s v="Aphelocheirus aestivalis"/>
    <n v="4335"/>
    <n v="6.1714289999999998"/>
    <n v="1.125"/>
    <n v="6.9428576250000003"/>
  </r>
  <r>
    <x v="71"/>
    <s v="KiO3"/>
    <n v="2015"/>
    <n v="3"/>
    <n v="17"/>
    <d v="2015-03-17T00:00:00"/>
    <n v="76"/>
    <s v="Nein"/>
    <s v="Baetis rhodani"/>
    <n v="4415"/>
    <n v="7.4352939999999998"/>
    <n v="0.9375"/>
    <n v="6.9705881249999999"/>
  </r>
  <r>
    <x v="22"/>
    <s v="Auba"/>
    <n v="2011"/>
    <n v="3"/>
    <n v="24"/>
    <d v="2011-03-24T00:00:00"/>
    <n v="83"/>
    <s v="Nein"/>
    <s v="Heptageniidae Gen. sp."/>
    <n v="5458"/>
    <n v="4.8"/>
    <n v="1.453125"/>
    <n v="6.9749999999999996"/>
  </r>
  <r>
    <x v="12"/>
    <s v="Bieb"/>
    <n v="2006"/>
    <n v="4"/>
    <n v="10"/>
    <d v="2006-04-10T00:00:00"/>
    <n v="100"/>
    <s v="Nein"/>
    <s v="Heptageniidae Gen. sp."/>
    <n v="5458"/>
    <n v="4.8"/>
    <n v="1.453125"/>
    <n v="6.9749999999999996"/>
  </r>
  <r>
    <x v="93"/>
    <s v="KiO1"/>
    <n v="2018"/>
    <n v="6"/>
    <n v="5"/>
    <d v="2018-06-05T00:00:00"/>
    <n v="156"/>
    <s v="Nein"/>
    <s v="Heptageniidae Gen. sp."/>
    <n v="5458"/>
    <n v="4.8"/>
    <n v="1.453125"/>
    <n v="6.9749999999999996"/>
  </r>
  <r>
    <x v="138"/>
    <s v="KiO2"/>
    <n v="2014"/>
    <n v="6"/>
    <n v="12"/>
    <d v="2014-06-12T00:00:00"/>
    <n v="163"/>
    <s v="Nein"/>
    <s v="Heptageniidae Gen. sp."/>
    <n v="5458"/>
    <n v="4.8"/>
    <n v="1.453125"/>
    <n v="6.9749999999999996"/>
  </r>
  <r>
    <x v="192"/>
    <s v="KiO3"/>
    <n v="2002"/>
    <n v="7"/>
    <n v="2"/>
    <d v="2002-07-02T00:00:00"/>
    <n v="183"/>
    <s v="Nein"/>
    <s v="Heptageniidae Gen. sp."/>
    <n v="5458"/>
    <n v="4.8"/>
    <n v="1.453125"/>
    <n v="6.9749999999999996"/>
  </r>
  <r>
    <x v="149"/>
    <s v="KiO6"/>
    <n v="2016"/>
    <n v="6"/>
    <n v="30"/>
    <d v="2016-06-30T00:00:00"/>
    <n v="182"/>
    <s v="Nein"/>
    <s v="Heptageniidae Gen. sp."/>
    <n v="5458"/>
    <n v="4.8"/>
    <n v="1.453125"/>
    <n v="6.9749999999999996"/>
  </r>
  <r>
    <x v="299"/>
    <s v="KiO7"/>
    <n v="2017"/>
    <n v="6"/>
    <n v="6"/>
    <d v="2017-06-06T00:00:00"/>
    <n v="157"/>
    <s v="Nein"/>
    <s v="Heptageniidae Gen. sp."/>
    <n v="5458"/>
    <n v="4.8"/>
    <n v="1.453125"/>
    <n v="6.9749999999999996"/>
  </r>
  <r>
    <x v="87"/>
    <s v="KiS1"/>
    <n v="2018"/>
    <n v="6"/>
    <n v="5"/>
    <d v="2018-06-05T00:00:00"/>
    <n v="156"/>
    <s v="Nein"/>
    <s v="Heptageniidae Gen. sp."/>
    <n v="5458"/>
    <n v="4.8"/>
    <n v="1.453125"/>
    <n v="6.9749999999999996"/>
  </r>
  <r>
    <x v="88"/>
    <s v="KiS2"/>
    <n v="2018"/>
    <n v="6"/>
    <n v="5"/>
    <d v="2018-06-05T00:00:00"/>
    <n v="156"/>
    <s v="Nein"/>
    <s v="Heptageniidae Gen. sp."/>
    <n v="5458"/>
    <n v="4.8"/>
    <n v="1.453125"/>
    <n v="6.9749999999999996"/>
  </r>
  <r>
    <x v="169"/>
    <s v="KiW1"/>
    <n v="2018"/>
    <n v="6"/>
    <n v="5"/>
    <d v="2018-06-05T00:00:00"/>
    <n v="156"/>
    <s v="Nein"/>
    <s v="Heptageniidae Gen. sp."/>
    <n v="5458"/>
    <n v="4.8"/>
    <n v="1.453125"/>
    <n v="6.9749999999999996"/>
  </r>
  <r>
    <x v="296"/>
    <s v="KiW2"/>
    <n v="2011"/>
    <n v="7"/>
    <n v="5"/>
    <d v="2011-07-05T00:00:00"/>
    <n v="186"/>
    <s v="Nein"/>
    <s v="Heptageniidae Gen. sp."/>
    <n v="5458"/>
    <n v="4.8"/>
    <n v="1.453125"/>
    <n v="6.9749999999999996"/>
  </r>
  <r>
    <x v="241"/>
    <s v="KiW2"/>
    <n v="2015"/>
    <n v="7"/>
    <n v="2"/>
    <d v="2015-07-02T00:00:00"/>
    <n v="183"/>
    <s v="Nein"/>
    <s v="Heptageniidae Gen. sp."/>
    <n v="5458"/>
    <n v="4.8"/>
    <n v="1.453125"/>
    <n v="6.9749999999999996"/>
  </r>
  <r>
    <x v="242"/>
    <s v="KiW2"/>
    <n v="2018"/>
    <n v="6"/>
    <n v="5"/>
    <d v="2018-06-05T00:00:00"/>
    <n v="156"/>
    <s v="Nein"/>
    <s v="Heptageniidae Gen. sp."/>
    <n v="5458"/>
    <n v="4.8"/>
    <n v="1.453125"/>
    <n v="6.9749999999999996"/>
  </r>
  <r>
    <x v="251"/>
    <s v="KiW7"/>
    <n v="2019"/>
    <n v="6"/>
    <n v="14"/>
    <d v="2019-06-14T00:00:00"/>
    <n v="165"/>
    <s v="Nein"/>
    <s v="Heptageniidae Gen. sp."/>
    <n v="5458"/>
    <n v="4.8"/>
    <n v="1.453125"/>
    <n v="6.9749999999999996"/>
  </r>
  <r>
    <x v="249"/>
    <s v="KiO2"/>
    <n v="2013"/>
    <n v="7"/>
    <n v="8"/>
    <d v="2013-07-08T00:00:00"/>
    <n v="189"/>
    <s v="Nein"/>
    <s v="Hydropsyche siltalai"/>
    <n v="5604"/>
    <n v="4.2285709999999996"/>
    <n v="1.65"/>
    <n v="6.9771421499999988"/>
  </r>
  <r>
    <x v="198"/>
    <s v="KiW7"/>
    <n v="2015"/>
    <n v="6"/>
    <n v="26"/>
    <d v="2015-06-26T00:00:00"/>
    <n v="177"/>
    <s v="Nein"/>
    <s v="Hydropsyche sp."/>
    <n v="5605"/>
    <n v="4.2352939999999997"/>
    <n v="1.65"/>
    <n v="6.9882350999999989"/>
  </r>
  <r>
    <x v="112"/>
    <s v="Auba"/>
    <n v="2011"/>
    <n v="7"/>
    <n v="25"/>
    <d v="2011-07-25T00:00:00"/>
    <n v="206"/>
    <s v="Nein"/>
    <s v="Odontocerum albicorne"/>
    <n v="6168"/>
    <n v="3.733333"/>
    <n v="1.875"/>
    <n v="6.9999993749999998"/>
  </r>
  <r>
    <x v="115"/>
    <s v="Bieb"/>
    <n v="2009"/>
    <n v="4"/>
    <n v="8"/>
    <d v="2009-04-08T00:00:00"/>
    <n v="98"/>
    <s v="Ja"/>
    <s v="Brachyptera risi"/>
    <n v="4487"/>
    <n v="5.3333329999999997"/>
    <n v="1.3125"/>
    <n v="6.9999995624999993"/>
  </r>
  <r>
    <x v="81"/>
    <s v="KiO3"/>
    <n v="2014"/>
    <n v="3"/>
    <n v="10"/>
    <d v="2014-03-10T00:00:00"/>
    <n v="69"/>
    <s v="Ja"/>
    <s v="Brachycentrus subnubilus"/>
    <n v="4481"/>
    <n v="5.3333329999999997"/>
    <n v="1.3125"/>
    <n v="6.9999995624999993"/>
  </r>
  <r>
    <x v="120"/>
    <s v="KiW3"/>
    <n v="2015"/>
    <n v="6"/>
    <n v="17"/>
    <d v="2015-06-17T00:00:00"/>
    <n v="168"/>
    <s v="Ja"/>
    <s v="Polycelis nigra/tenuis"/>
    <n v="13666"/>
    <n v="5.3333329999999997"/>
    <n v="1.3125"/>
    <n v="6.9999995624999993"/>
  </r>
  <r>
    <x v="128"/>
    <s v="Auba"/>
    <n v="2014"/>
    <n v="3"/>
    <n v="11"/>
    <d v="2014-03-11T00:00:00"/>
    <n v="70"/>
    <s v="Nein"/>
    <s v="Lumbriculidae Gen. sp."/>
    <n v="7490"/>
    <n v="2"/>
    <n v="3.5"/>
    <n v="7"/>
  </r>
  <r>
    <x v="128"/>
    <s v="Auba"/>
    <n v="2014"/>
    <n v="3"/>
    <n v="11"/>
    <d v="2014-03-11T00:00:00"/>
    <n v="70"/>
    <s v="Nein"/>
    <s v="Stylodrilus heringianus"/>
    <n v="6935"/>
    <n v="2"/>
    <n v="3.5"/>
    <n v="7"/>
  </r>
  <r>
    <x v="70"/>
    <s v="KiW1"/>
    <n v="2005"/>
    <n v="3"/>
    <n v="22"/>
    <d v="2005-03-22T00:00:00"/>
    <n v="81"/>
    <s v="Nein"/>
    <s v="Enchytraeidae Gen. sp."/>
    <n v="5101"/>
    <n v="4"/>
    <n v="1.75"/>
    <n v="7"/>
  </r>
  <r>
    <x v="275"/>
    <s v="Auba"/>
    <n v="2016"/>
    <n v="4"/>
    <n v="11"/>
    <d v="2016-04-11T00:00:00"/>
    <n v="102"/>
    <s v="Nein"/>
    <s v="Elmis aenea/maugetii/rietscheli/rioloides"/>
    <n v="20171"/>
    <n v="18.66667"/>
    <n v="0.375"/>
    <n v="7.0000012500000004"/>
  </r>
  <r>
    <x v="205"/>
    <s v="Bieb"/>
    <n v="2018"/>
    <n v="6"/>
    <n v="15"/>
    <d v="2018-06-15T00:00:00"/>
    <n v="166"/>
    <s v="Nein"/>
    <s v="Limnius volckmari"/>
    <n v="18421"/>
    <n v="10.66667"/>
    <n v="0.65625"/>
    <n v="7.0000021874999998"/>
  </r>
  <r>
    <x v="229"/>
    <s v="KiW1"/>
    <n v="2008"/>
    <n v="6"/>
    <n v="11"/>
    <d v="2008-06-11T00:00:00"/>
    <n v="163"/>
    <s v="Ja"/>
    <s v="Aphelocheirus aestivalis"/>
    <n v="4335"/>
    <n v="6.2476190000000003"/>
    <n v="1.125"/>
    <n v="7.0285713750000003"/>
  </r>
  <r>
    <x v="247"/>
    <s v="KiO3"/>
    <n v="2010"/>
    <n v="6"/>
    <n v="28"/>
    <d v="2010-06-28T00:00:00"/>
    <n v="179"/>
    <s v="Nein"/>
    <s v="Psychomyia pusilla"/>
    <n v="6661"/>
    <n v="10.8"/>
    <n v="0.65625"/>
    <n v="7.0875000000000004"/>
  </r>
  <r>
    <x v="90"/>
    <s v="Auba"/>
    <n v="2017"/>
    <n v="6"/>
    <n v="12"/>
    <d v="2017-06-12T00:00:00"/>
    <n v="163"/>
    <s v="Nein"/>
    <s v="Sphaeriidae Gen. sp."/>
    <n v="8429"/>
    <n v="4.8"/>
    <n v="1.4791666670000001"/>
    <n v="7.1000000016000007"/>
  </r>
  <r>
    <x v="129"/>
    <s v="Auba"/>
    <n v="2014"/>
    <n v="6"/>
    <n v="17"/>
    <d v="2014-06-17T00:00:00"/>
    <n v="168"/>
    <s v="Nein"/>
    <s v="Odontocerum albicorne"/>
    <n v="6168"/>
    <n v="3.8"/>
    <n v="1.875"/>
    <n v="7.125"/>
  </r>
  <r>
    <x v="134"/>
    <s v="Bieb"/>
    <n v="2014"/>
    <n v="6"/>
    <n v="17"/>
    <d v="2014-06-17T00:00:00"/>
    <n v="168"/>
    <s v="Nein"/>
    <s v="Rhyacophila nubila"/>
    <n v="6772"/>
    <n v="3.8"/>
    <n v="1.875"/>
    <n v="7.125"/>
  </r>
  <r>
    <x v="227"/>
    <s v="KiS4"/>
    <n v="2010"/>
    <n v="6"/>
    <n v="23"/>
    <d v="2010-06-23T00:00:00"/>
    <n v="174"/>
    <s v="Nein"/>
    <s v="Hydropsyche pellucidula-Gr."/>
    <n v="13023"/>
    <n v="4.32"/>
    <n v="1.65"/>
    <n v="7.1280000000000001"/>
  </r>
  <r>
    <x v="227"/>
    <s v="KiS4"/>
    <n v="2010"/>
    <n v="6"/>
    <n v="23"/>
    <d v="2010-06-23T00:00:00"/>
    <n v="174"/>
    <s v="Nein"/>
    <s v="Hydropsyche sp."/>
    <n v="5605"/>
    <n v="4.32"/>
    <n v="1.65"/>
    <n v="7.1280000000000001"/>
  </r>
  <r>
    <x v="106"/>
    <s v="Auba"/>
    <n v="2015"/>
    <n v="3"/>
    <n v="10"/>
    <d v="2015-03-10T00:00:00"/>
    <n v="69"/>
    <s v="Nein"/>
    <s v="Perlodes microcephalus"/>
    <n v="6376"/>
    <n v="2.72"/>
    <n v="2.625"/>
    <n v="7.1400000000000006"/>
  </r>
  <r>
    <x v="17"/>
    <s v="Auba"/>
    <n v="2009"/>
    <n v="4"/>
    <n v="8"/>
    <d v="2009-04-08T00:00:00"/>
    <n v="98"/>
    <s v="Ja"/>
    <s v="Rhyacophila nubila"/>
    <n v="6772"/>
    <n v="3.8095240000000001"/>
    <n v="1.875"/>
    <n v="7.1428574999999999"/>
  </r>
  <r>
    <x v="84"/>
    <s v="KiS2"/>
    <n v="2017"/>
    <n v="6"/>
    <n v="1"/>
    <d v="2017-06-01T00:00:00"/>
    <n v="152"/>
    <s v="Ja"/>
    <s v="Sphaerium sp."/>
    <n v="6886"/>
    <n v="3.8095240000000001"/>
    <n v="1.875"/>
    <n v="7.1428574999999999"/>
  </r>
  <r>
    <x v="197"/>
    <s v="KiW3"/>
    <n v="2017"/>
    <n v="6"/>
    <n v="1"/>
    <d v="2017-06-01T00:00:00"/>
    <n v="152"/>
    <s v="Ja"/>
    <s v="Cyrnus trimaculatus"/>
    <n v="4877"/>
    <n v="7.6190480000000003"/>
    <n v="0.9375"/>
    <n v="7.1428574999999999"/>
  </r>
  <r>
    <x v="5"/>
    <s v="KiW5"/>
    <n v="2018"/>
    <n v="6"/>
    <n v="11"/>
    <d v="2018-06-11T00:00:00"/>
    <n v="162"/>
    <s v="Ja"/>
    <s v="Bithynia tentaculata"/>
    <n v="4462"/>
    <n v="7.6190480000000003"/>
    <n v="0.9375"/>
    <n v="7.1428574999999999"/>
  </r>
  <r>
    <x v="113"/>
    <s v="KiW7"/>
    <n v="2017"/>
    <n v="6"/>
    <n v="9"/>
    <d v="2017-06-09T00:00:00"/>
    <n v="160"/>
    <s v="Ja"/>
    <s v="Baetis vernus"/>
    <n v="4427"/>
    <n v="7.6190480000000003"/>
    <n v="0.9375"/>
    <n v="7.1428574999999999"/>
  </r>
  <r>
    <x v="113"/>
    <s v="KiW7"/>
    <n v="2017"/>
    <n v="6"/>
    <n v="9"/>
    <d v="2017-06-09T00:00:00"/>
    <n v="160"/>
    <s v="Ja"/>
    <s v="Leuctra sp."/>
    <n v="5790"/>
    <n v="7.6190480000000003"/>
    <n v="0.9375"/>
    <n v="7.1428574999999999"/>
  </r>
  <r>
    <x v="100"/>
    <s v="KiS6"/>
    <n v="2016"/>
    <n v="7"/>
    <n v="1"/>
    <d v="2016-07-01T00:00:00"/>
    <n v="183"/>
    <s v="Nein"/>
    <s v="Anabolia nervosa"/>
    <n v="4300"/>
    <n v="2.9818180000000001"/>
    <n v="2.4"/>
    <n v="7.1563632000000004"/>
  </r>
  <r>
    <x v="249"/>
    <s v="KiO2"/>
    <n v="2013"/>
    <n v="7"/>
    <n v="8"/>
    <d v="2013-07-08T00:00:00"/>
    <n v="189"/>
    <s v="Nein"/>
    <s v="Baetis rhodani"/>
    <n v="4415"/>
    <n v="7.6571429999999996"/>
    <n v="0.9375"/>
    <n v="7.1785715624999993"/>
  </r>
  <r>
    <x v="249"/>
    <s v="KiO2"/>
    <n v="2013"/>
    <n v="7"/>
    <n v="8"/>
    <d v="2013-07-08T00:00:00"/>
    <n v="189"/>
    <s v="Nein"/>
    <s v="Lepidostoma hirtum"/>
    <n v="5723"/>
    <n v="7.6571429999999996"/>
    <n v="0.9375"/>
    <n v="7.1785715624999993"/>
  </r>
  <r>
    <x v="282"/>
    <s v="KiS1"/>
    <n v="2016"/>
    <n v="7"/>
    <n v="13"/>
    <d v="2016-07-13T00:00:00"/>
    <n v="195"/>
    <s v="Nein"/>
    <s v="Sialis sp."/>
    <n v="6823"/>
    <n v="3.4285709999999998"/>
    <n v="2.1"/>
    <n v="7.1999991000000003"/>
  </r>
  <r>
    <x v="125"/>
    <s v="Auba"/>
    <n v="2001"/>
    <n v="4"/>
    <n v="23"/>
    <d v="2001-04-23T00:00:00"/>
    <n v="113"/>
    <s v="Nein"/>
    <s v="Agapetus sp."/>
    <n v="4254"/>
    <n v="9.6"/>
    <n v="0.75"/>
    <n v="7.1999999999999993"/>
  </r>
  <r>
    <x v="59"/>
    <s v="Auba"/>
    <n v="2001"/>
    <n v="6"/>
    <n v="21"/>
    <d v="2001-06-21T00:00:00"/>
    <n v="172"/>
    <s v="Nein"/>
    <s v="Ephemera danica"/>
    <n v="5124"/>
    <n v="2.4"/>
    <n v="3"/>
    <n v="7.1999999999999993"/>
  </r>
  <r>
    <x v="7"/>
    <s v="Auba"/>
    <n v="2002"/>
    <n v="6"/>
    <n v="14"/>
    <d v="2002-06-14T00:00:00"/>
    <n v="165"/>
    <s v="Nein"/>
    <s v="Ecdyonurus venosus-Gr."/>
    <n v="5059"/>
    <n v="4.8"/>
    <n v="1.5"/>
    <n v="7.1999999999999993"/>
  </r>
  <r>
    <x v="208"/>
    <s v="Auba"/>
    <n v="2004"/>
    <n v="7"/>
    <n v="10"/>
    <d v="2004-07-10T00:00:00"/>
    <n v="192"/>
    <s v="Nein"/>
    <s v="Ephemerellidae Gen. sp."/>
    <n v="8408"/>
    <n v="9.6"/>
    <n v="0.75"/>
    <n v="7.1999999999999993"/>
  </r>
  <r>
    <x v="89"/>
    <s v="Auba"/>
    <n v="2006"/>
    <n v="4"/>
    <n v="10"/>
    <d v="2006-04-10T00:00:00"/>
    <n v="100"/>
    <s v="Nein"/>
    <s v="Lepidostoma basale"/>
    <n v="5713"/>
    <n v="7.68"/>
    <n v="0.9375"/>
    <n v="7.1999999999999993"/>
  </r>
  <r>
    <x v="60"/>
    <s v="Auba"/>
    <n v="2010"/>
    <n v="3"/>
    <n v="16"/>
    <d v="2010-03-16T00:00:00"/>
    <n v="75"/>
    <s v="Nein"/>
    <s v="Halesus digitatus/radiatus/tesselatus"/>
    <n v="13125"/>
    <n v="2.4"/>
    <n v="3"/>
    <n v="7.1999999999999993"/>
  </r>
  <r>
    <x v="22"/>
    <s v="Auba"/>
    <n v="2011"/>
    <n v="3"/>
    <n v="24"/>
    <d v="2011-03-24T00:00:00"/>
    <n v="83"/>
    <s v="Nein"/>
    <s v="Agapetus sp."/>
    <n v="4254"/>
    <n v="9.6"/>
    <n v="0.75"/>
    <n v="7.1999999999999993"/>
  </r>
  <r>
    <x v="90"/>
    <s v="Auba"/>
    <n v="2017"/>
    <n v="6"/>
    <n v="12"/>
    <d v="2017-06-12T00:00:00"/>
    <n v="163"/>
    <s v="Nein"/>
    <s v="Clinocerinae Gen. sp."/>
    <n v="19847"/>
    <n v="9.6"/>
    <n v="0.75"/>
    <n v="7.1999999999999993"/>
  </r>
  <r>
    <x v="131"/>
    <s v="Bieb"/>
    <n v="2003"/>
    <n v="7"/>
    <n v="14"/>
    <d v="2003-07-14T00:00:00"/>
    <n v="195"/>
    <s v="Nein"/>
    <s v="Sericostoma flavicorne/personatum"/>
    <n v="9747"/>
    <n v="4.8"/>
    <n v="1.5"/>
    <n v="7.1999999999999993"/>
  </r>
  <r>
    <x v="91"/>
    <s v="Bieb"/>
    <n v="2004"/>
    <n v="7"/>
    <n v="9"/>
    <d v="2004-07-09T00:00:00"/>
    <n v="191"/>
    <s v="Nein"/>
    <s v="Asellus aquaticus"/>
    <n v="8691"/>
    <n v="4.8"/>
    <n v="1.5"/>
    <n v="7.1999999999999993"/>
  </r>
  <r>
    <x v="12"/>
    <s v="Bieb"/>
    <n v="2006"/>
    <n v="4"/>
    <n v="10"/>
    <d v="2006-04-10T00:00:00"/>
    <n v="100"/>
    <s v="Nein"/>
    <s v="Sericostoma flavicorne/personatum"/>
    <n v="9747"/>
    <n v="4.8"/>
    <n v="1.5"/>
    <n v="7.1999999999999993"/>
  </r>
  <r>
    <x v="133"/>
    <s v="Bieb"/>
    <n v="2013"/>
    <n v="3"/>
    <n v="19"/>
    <d v="2013-03-19T00:00:00"/>
    <n v="78"/>
    <s v="Nein"/>
    <s v="Ecdyonurus sp."/>
    <n v="5053"/>
    <n v="4.8"/>
    <n v="1.5"/>
    <n v="7.1999999999999993"/>
  </r>
  <r>
    <x v="26"/>
    <s v="Bieb"/>
    <n v="2015"/>
    <n v="6"/>
    <n v="16"/>
    <d v="2015-06-16T00:00:00"/>
    <n v="167"/>
    <s v="Nein"/>
    <s v="Halesus digitatus/radiatus/tesselatus"/>
    <n v="13125"/>
    <n v="2.4"/>
    <n v="3"/>
    <n v="7.1999999999999993"/>
  </r>
  <r>
    <x v="211"/>
    <s v="Bieb"/>
    <n v="2017"/>
    <n v="3"/>
    <n v="16"/>
    <d v="2017-03-16T00:00:00"/>
    <n v="75"/>
    <s v="Nein"/>
    <s v="Torleya major"/>
    <n v="7083"/>
    <n v="9.6"/>
    <n v="0.75"/>
    <n v="7.1999999999999993"/>
  </r>
  <r>
    <x v="211"/>
    <s v="Bieb"/>
    <n v="2017"/>
    <n v="3"/>
    <n v="16"/>
    <d v="2017-03-16T00:00:00"/>
    <n v="75"/>
    <s v="Nein"/>
    <s v="Epeorus assimilis"/>
    <n v="12550"/>
    <n v="4.8"/>
    <n v="1.5"/>
    <n v="7.1999999999999993"/>
  </r>
  <r>
    <x v="136"/>
    <s v="Bieb"/>
    <n v="2018"/>
    <n v="3"/>
    <n v="7"/>
    <d v="2018-03-07T00:00:00"/>
    <n v="66"/>
    <s v="Nein"/>
    <s v="Ecclisopteryx madida"/>
    <n v="5035"/>
    <n v="4.8"/>
    <n v="1.5"/>
    <n v="7.1999999999999993"/>
  </r>
  <r>
    <x v="136"/>
    <s v="Bieb"/>
    <n v="2018"/>
    <n v="3"/>
    <n v="7"/>
    <d v="2018-03-07T00:00:00"/>
    <n v="66"/>
    <s v="Nein"/>
    <s v="Epeorus assimilis"/>
    <n v="12550"/>
    <n v="4.8"/>
    <n v="1.5"/>
    <n v="7.1999999999999993"/>
  </r>
  <r>
    <x v="136"/>
    <s v="Bieb"/>
    <n v="2018"/>
    <n v="3"/>
    <n v="7"/>
    <d v="2018-03-07T00:00:00"/>
    <n v="66"/>
    <s v="Nein"/>
    <s v="Sericostoma flavicorne/personatum"/>
    <n v="9747"/>
    <n v="4.8"/>
    <n v="1.5"/>
    <n v="7.1999999999999993"/>
  </r>
  <r>
    <x v="14"/>
    <s v="Bieb"/>
    <n v="2019"/>
    <n v="4"/>
    <n v="2"/>
    <d v="2019-04-02T00:00:00"/>
    <n v="92"/>
    <s v="Nein"/>
    <s v="Torleya major"/>
    <n v="7083"/>
    <n v="9.6"/>
    <n v="0.75"/>
    <n v="7.1999999999999993"/>
  </r>
  <r>
    <x v="93"/>
    <s v="KiO1"/>
    <n v="2018"/>
    <n v="6"/>
    <n v="5"/>
    <d v="2018-06-05T00:00:00"/>
    <n v="156"/>
    <s v="Nein"/>
    <s v="Serratella ignita"/>
    <n v="5131"/>
    <n v="9.6"/>
    <n v="0.75"/>
    <n v="7.1999999999999993"/>
  </r>
  <r>
    <x v="259"/>
    <s v="KiO3"/>
    <n v="2006"/>
    <n v="6"/>
    <n v="21"/>
    <d v="2006-06-21T00:00:00"/>
    <n v="172"/>
    <s v="Nein"/>
    <s v="Asellus aquaticus"/>
    <n v="8691"/>
    <n v="4.8"/>
    <n v="1.5"/>
    <n v="7.1999999999999993"/>
  </r>
  <r>
    <x v="42"/>
    <s v="KiO5"/>
    <n v="2012"/>
    <n v="6"/>
    <n v="27"/>
    <d v="2012-06-27T00:00:00"/>
    <n v="179"/>
    <s v="Nein"/>
    <s v="Asellus aquaticus"/>
    <n v="8691"/>
    <n v="4.8"/>
    <n v="1.5"/>
    <n v="7.1999999999999993"/>
  </r>
  <r>
    <x v="42"/>
    <s v="KiO5"/>
    <n v="2012"/>
    <n v="6"/>
    <n v="27"/>
    <d v="2012-06-27T00:00:00"/>
    <n v="179"/>
    <s v="Nein"/>
    <s v="Erpobdella sp."/>
    <n v="5160"/>
    <n v="2.4"/>
    <n v="3"/>
    <n v="7.1999999999999993"/>
  </r>
  <r>
    <x v="65"/>
    <s v="KiO5"/>
    <n v="2014"/>
    <n v="6"/>
    <n v="13"/>
    <d v="2014-06-13T00:00:00"/>
    <n v="164"/>
    <s v="Nein"/>
    <s v="Erpobdella octoculata"/>
    <n v="5159"/>
    <n v="2.4"/>
    <n v="3"/>
    <n v="7.1999999999999993"/>
  </r>
  <r>
    <x v="230"/>
    <s v="KiO5"/>
    <n v="2016"/>
    <n v="7"/>
    <n v="5"/>
    <d v="2016-07-05T00:00:00"/>
    <n v="187"/>
    <s v="Nein"/>
    <s v="Asellus aquaticus"/>
    <n v="8691"/>
    <n v="4.8"/>
    <n v="1.5"/>
    <n v="7.1999999999999993"/>
  </r>
  <r>
    <x v="148"/>
    <s v="KiO6"/>
    <n v="2014"/>
    <n v="6"/>
    <n v="4"/>
    <d v="2014-06-04T00:00:00"/>
    <n v="155"/>
    <s v="Nein"/>
    <s v="Goera pilosa"/>
    <n v="5329"/>
    <n v="4.8"/>
    <n v="1.5"/>
    <n v="7.1999999999999993"/>
  </r>
  <r>
    <x v="149"/>
    <s v="KiO6"/>
    <n v="2016"/>
    <n v="6"/>
    <n v="30"/>
    <d v="2016-06-30T00:00:00"/>
    <n v="182"/>
    <s v="Nein"/>
    <s v="Centroptilum luteolum"/>
    <n v="8850"/>
    <n v="9.6"/>
    <n v="0.75"/>
    <n v="7.1999999999999993"/>
  </r>
  <r>
    <x v="149"/>
    <s v="KiO6"/>
    <n v="2016"/>
    <n v="6"/>
    <n v="30"/>
    <d v="2016-06-30T00:00:00"/>
    <n v="182"/>
    <s v="Nein"/>
    <s v="Ecdyonurus venosus-Gr."/>
    <n v="5059"/>
    <n v="4.8"/>
    <n v="1.5"/>
    <n v="7.1999999999999993"/>
  </r>
  <r>
    <x v="149"/>
    <s v="KiO6"/>
    <n v="2016"/>
    <n v="6"/>
    <n v="30"/>
    <d v="2016-06-30T00:00:00"/>
    <n v="182"/>
    <s v="Nein"/>
    <s v="Goera pilosa"/>
    <n v="5329"/>
    <n v="4.8"/>
    <n v="1.5"/>
    <n v="7.1999999999999993"/>
  </r>
  <r>
    <x v="274"/>
    <s v="KiO6"/>
    <n v="2017"/>
    <n v="6"/>
    <n v="6"/>
    <d v="2017-06-06T00:00:00"/>
    <n v="157"/>
    <s v="Nein"/>
    <s v="Heptagenia sulphurea"/>
    <n v="5457"/>
    <n v="4.8"/>
    <n v="1.5"/>
    <n v="7.1999999999999993"/>
  </r>
  <r>
    <x v="86"/>
    <s v="KiO6"/>
    <n v="2018"/>
    <n v="6"/>
    <n v="6"/>
    <d v="2018-06-06T00:00:00"/>
    <n v="157"/>
    <s v="Nein"/>
    <s v="Habrophlebia sp."/>
    <n v="5371"/>
    <n v="9.6"/>
    <n v="0.75"/>
    <n v="7.1999999999999993"/>
  </r>
  <r>
    <x v="86"/>
    <s v="KiO6"/>
    <n v="2018"/>
    <n v="6"/>
    <n v="6"/>
    <d v="2018-06-06T00:00:00"/>
    <n v="157"/>
    <s v="Nein"/>
    <s v="Asellus aquaticus"/>
    <n v="8691"/>
    <n v="4.8"/>
    <n v="1.5"/>
    <n v="7.1999999999999993"/>
  </r>
  <r>
    <x v="214"/>
    <s v="KiO6"/>
    <n v="2019"/>
    <n v="6"/>
    <n v="14"/>
    <d v="2019-06-14T00:00:00"/>
    <n v="165"/>
    <s v="Nein"/>
    <s v="Ephemerellidae Gen. sp."/>
    <n v="8408"/>
    <n v="9.6"/>
    <n v="0.75"/>
    <n v="7.1999999999999993"/>
  </r>
  <r>
    <x v="214"/>
    <s v="KiO6"/>
    <n v="2019"/>
    <n v="6"/>
    <n v="14"/>
    <d v="2019-06-14T00:00:00"/>
    <n v="165"/>
    <s v="Nein"/>
    <s v="Ecdyonurus venosus-Gr."/>
    <n v="5059"/>
    <n v="4.8"/>
    <n v="1.5"/>
    <n v="7.1999999999999993"/>
  </r>
  <r>
    <x v="214"/>
    <s v="KiO6"/>
    <n v="2019"/>
    <n v="6"/>
    <n v="14"/>
    <d v="2019-06-14T00:00:00"/>
    <n v="165"/>
    <s v="Nein"/>
    <s v="Heptagenia sp."/>
    <n v="5456"/>
    <n v="4.8"/>
    <n v="1.5"/>
    <n v="7.1999999999999993"/>
  </r>
  <r>
    <x v="214"/>
    <s v="KiO6"/>
    <n v="2019"/>
    <n v="6"/>
    <n v="14"/>
    <d v="2019-06-14T00:00:00"/>
    <n v="165"/>
    <s v="Nein"/>
    <s v="Sericostoma flavicorne/personatum"/>
    <n v="9747"/>
    <n v="4.8"/>
    <n v="1.5"/>
    <n v="7.1999999999999993"/>
  </r>
  <r>
    <x v="299"/>
    <s v="KiO7"/>
    <n v="2017"/>
    <n v="6"/>
    <n v="6"/>
    <d v="2017-06-06T00:00:00"/>
    <n v="157"/>
    <s v="Nein"/>
    <s v="Asellus aquaticus"/>
    <n v="8691"/>
    <n v="4.8"/>
    <n v="1.5"/>
    <n v="7.1999999999999993"/>
  </r>
  <r>
    <x v="215"/>
    <s v="KiO7"/>
    <n v="2018"/>
    <n v="6"/>
    <n v="4"/>
    <d v="2018-06-04T00:00:00"/>
    <n v="155"/>
    <s v="Nein"/>
    <s v="Sericostoma flavicorne/personatum"/>
    <n v="9747"/>
    <n v="4.8"/>
    <n v="1.5"/>
    <n v="7.1999999999999993"/>
  </r>
  <r>
    <x v="94"/>
    <s v="KiO7"/>
    <n v="2019"/>
    <n v="6"/>
    <n v="13"/>
    <d v="2019-06-13T00:00:00"/>
    <n v="164"/>
    <s v="Nein"/>
    <s v="Asellus aquaticus"/>
    <n v="8691"/>
    <n v="4.8"/>
    <n v="1.5"/>
    <n v="7.1999999999999993"/>
  </r>
  <r>
    <x v="87"/>
    <s v="KiS1"/>
    <n v="2018"/>
    <n v="6"/>
    <n v="5"/>
    <d v="2018-06-05T00:00:00"/>
    <n v="156"/>
    <s v="Nein"/>
    <s v="Asellus aquaticus"/>
    <n v="8691"/>
    <n v="4.8"/>
    <n v="1.5"/>
    <n v="7.1999999999999993"/>
  </r>
  <r>
    <x v="87"/>
    <s v="KiS1"/>
    <n v="2018"/>
    <n v="6"/>
    <n v="5"/>
    <d v="2018-06-05T00:00:00"/>
    <n v="156"/>
    <s v="Nein"/>
    <s v="Hemiclepsis marginata"/>
    <n v="5444"/>
    <n v="4.8"/>
    <n v="1.5"/>
    <n v="7.1999999999999993"/>
  </r>
  <r>
    <x v="87"/>
    <s v="KiS1"/>
    <n v="2018"/>
    <n v="6"/>
    <n v="5"/>
    <d v="2018-06-05T00:00:00"/>
    <n v="156"/>
    <s v="Nein"/>
    <s v="Heptagenia flava"/>
    <n v="5450"/>
    <n v="4.8"/>
    <n v="1.5"/>
    <n v="7.1999999999999993"/>
  </r>
  <r>
    <x v="88"/>
    <s v="KiS2"/>
    <n v="2018"/>
    <n v="6"/>
    <n v="5"/>
    <d v="2018-06-05T00:00:00"/>
    <n v="156"/>
    <s v="Nein"/>
    <s v="Centroptilum luteolum"/>
    <n v="8850"/>
    <n v="9.6"/>
    <n v="0.75"/>
    <n v="7.1999999999999993"/>
  </r>
  <r>
    <x v="88"/>
    <s v="KiS2"/>
    <n v="2018"/>
    <n v="6"/>
    <n v="5"/>
    <d v="2018-06-05T00:00:00"/>
    <n v="156"/>
    <s v="Nein"/>
    <s v="Serratella ignita"/>
    <n v="5131"/>
    <n v="9.6"/>
    <n v="0.75"/>
    <n v="7.1999999999999993"/>
  </r>
  <r>
    <x v="277"/>
    <s v="KiS3"/>
    <n v="2010"/>
    <n v="6"/>
    <n v="24"/>
    <d v="2010-06-24T00:00:00"/>
    <n v="175"/>
    <s v="Nein"/>
    <s v="Dicranota sp."/>
    <n v="4955"/>
    <n v="1.92"/>
    <n v="3.75"/>
    <n v="7.1999999999999993"/>
  </r>
  <r>
    <x v="98"/>
    <s v="KiS4"/>
    <n v="2013"/>
    <n v="7"/>
    <n v="8"/>
    <d v="2013-07-08T00:00:00"/>
    <n v="189"/>
    <s v="Nein"/>
    <s v="Ephemera danica"/>
    <n v="5124"/>
    <n v="2.4"/>
    <n v="3"/>
    <n v="7.1999999999999993"/>
  </r>
  <r>
    <x v="68"/>
    <s v="KiS4"/>
    <n v="2016"/>
    <n v="7"/>
    <n v="6"/>
    <d v="2016-07-06T00:00:00"/>
    <n v="188"/>
    <s v="Nein"/>
    <s v="Heptagenia flava"/>
    <n v="5450"/>
    <n v="4.8"/>
    <n v="1.5"/>
    <n v="7.1999999999999993"/>
  </r>
  <r>
    <x v="101"/>
    <s v="KiS7"/>
    <n v="2012"/>
    <n v="7"/>
    <n v="9"/>
    <d v="2012-07-09T00:00:00"/>
    <n v="191"/>
    <s v="Nein"/>
    <s v="Sericostoma flavicorne/personatum"/>
    <n v="9747"/>
    <n v="4.8"/>
    <n v="1.5"/>
    <n v="7.1999999999999993"/>
  </r>
  <r>
    <x v="33"/>
    <s v="KiS7"/>
    <n v="2013"/>
    <n v="7"/>
    <n v="3"/>
    <d v="2013-07-03T00:00:00"/>
    <n v="184"/>
    <s v="Nein"/>
    <s v="Ephemera danica"/>
    <n v="5124"/>
    <n v="2.4"/>
    <n v="3"/>
    <n v="7.1999999999999993"/>
  </r>
  <r>
    <x v="49"/>
    <s v="KiS7"/>
    <n v="2017"/>
    <n v="6"/>
    <n v="7"/>
    <d v="2017-06-07T00:00:00"/>
    <n v="158"/>
    <s v="Nein"/>
    <s v="Goera pilosa"/>
    <n v="5329"/>
    <n v="4.8"/>
    <n v="1.5"/>
    <n v="7.1999999999999993"/>
  </r>
  <r>
    <x v="70"/>
    <s v="KiW1"/>
    <n v="2005"/>
    <n v="3"/>
    <n v="22"/>
    <d v="2005-03-22T00:00:00"/>
    <n v="81"/>
    <s v="Nein"/>
    <s v="Asellus aquaticus"/>
    <n v="8691"/>
    <n v="4.8"/>
    <n v="1.5"/>
    <n v="7.1999999999999993"/>
  </r>
  <r>
    <x v="295"/>
    <s v="KiW1"/>
    <n v="2009"/>
    <n v="6"/>
    <n v="13"/>
    <d v="2009-06-13T00:00:00"/>
    <n v="164"/>
    <s v="Nein"/>
    <s v="Gomphus vulgatissimus"/>
    <n v="5332"/>
    <n v="2.4"/>
    <n v="3"/>
    <n v="7.1999999999999993"/>
  </r>
  <r>
    <x v="239"/>
    <s v="KiW1"/>
    <n v="2010"/>
    <n v="6"/>
    <n v="25"/>
    <d v="2010-06-25T00:00:00"/>
    <n v="176"/>
    <s v="Nein"/>
    <s v="Rhyacophila nubila"/>
    <n v="6772"/>
    <n v="3.84"/>
    <n v="1.875"/>
    <n v="7.1999999999999993"/>
  </r>
  <r>
    <x v="240"/>
    <s v="KiW1"/>
    <n v="2017"/>
    <n v="3"/>
    <n v="28"/>
    <d v="2017-03-28T00:00:00"/>
    <n v="87"/>
    <s v="Nein"/>
    <s v="Erpobdella vilnensis"/>
    <n v="5157"/>
    <n v="2.4"/>
    <n v="3"/>
    <n v="7.1999999999999993"/>
  </r>
  <r>
    <x v="103"/>
    <s v="KiW1"/>
    <n v="2017"/>
    <n v="6"/>
    <n v="7"/>
    <d v="2017-06-07T00:00:00"/>
    <n v="158"/>
    <s v="Nein"/>
    <s v="Erpobdella vilnensis"/>
    <n v="5157"/>
    <n v="2.4"/>
    <n v="3"/>
    <n v="7.1999999999999993"/>
  </r>
  <r>
    <x v="194"/>
    <s v="KiW1"/>
    <n v="2019"/>
    <n v="6"/>
    <n v="28"/>
    <d v="2019-06-28T00:00:00"/>
    <n v="179"/>
    <s v="Nein"/>
    <s v="Serratella ignita"/>
    <n v="5131"/>
    <n v="9.6"/>
    <n v="0.75"/>
    <n v="7.1999999999999993"/>
  </r>
  <r>
    <x v="241"/>
    <s v="KiW2"/>
    <n v="2015"/>
    <n v="7"/>
    <n v="2"/>
    <d v="2015-07-02T00:00:00"/>
    <n v="183"/>
    <s v="Nein"/>
    <s v="Asellus aquaticus"/>
    <n v="8691"/>
    <n v="4.8"/>
    <n v="1.5"/>
    <n v="7.1999999999999993"/>
  </r>
  <r>
    <x v="108"/>
    <s v="KiW3"/>
    <n v="2013"/>
    <n v="7"/>
    <n v="8"/>
    <d v="2013-07-08T00:00:00"/>
    <n v="189"/>
    <s v="Nein"/>
    <s v="Baetis sp."/>
    <n v="4419"/>
    <n v="7.68"/>
    <n v="0.9375"/>
    <n v="7.1999999999999993"/>
  </r>
  <r>
    <x v="108"/>
    <s v="KiW3"/>
    <n v="2013"/>
    <n v="7"/>
    <n v="8"/>
    <d v="2013-07-08T00:00:00"/>
    <n v="189"/>
    <s v="Nein"/>
    <s v="Rhyacophila nubila"/>
    <n v="6772"/>
    <n v="3.84"/>
    <n v="1.875"/>
    <n v="7.1999999999999993"/>
  </r>
  <r>
    <x v="278"/>
    <s v="KiW4"/>
    <n v="2019"/>
    <n v="6"/>
    <n v="18"/>
    <d v="2019-06-18T00:00:00"/>
    <n v="169"/>
    <s v="Nein"/>
    <s v="Heptagenia sulphurea"/>
    <n v="5457"/>
    <n v="4.8"/>
    <n v="1.5"/>
    <n v="7.1999999999999993"/>
  </r>
  <r>
    <x v="224"/>
    <s v="KiW5"/>
    <n v="2011"/>
    <n v="7"/>
    <n v="21"/>
    <d v="2011-07-21T00:00:00"/>
    <n v="202"/>
    <s v="Nein"/>
    <s v="Asellus aquaticus"/>
    <n v="8691"/>
    <n v="4.8"/>
    <n v="1.5"/>
    <n v="7.1999999999999993"/>
  </r>
  <r>
    <x v="224"/>
    <s v="KiW5"/>
    <n v="2011"/>
    <n v="7"/>
    <n v="21"/>
    <d v="2011-07-21T00:00:00"/>
    <n v="202"/>
    <s v="Nein"/>
    <s v="Erpobdella sp."/>
    <n v="5160"/>
    <n v="2.4"/>
    <n v="3"/>
    <n v="7.1999999999999993"/>
  </r>
  <r>
    <x v="189"/>
    <s v="KiW5"/>
    <n v="2015"/>
    <n v="7"/>
    <n v="1"/>
    <d v="2015-07-01T00:00:00"/>
    <n v="182"/>
    <s v="Nein"/>
    <s v="Asellus aquaticus"/>
    <n v="8691"/>
    <n v="4.8"/>
    <n v="1.5"/>
    <n v="7.1999999999999993"/>
  </r>
  <r>
    <x v="189"/>
    <s v="KiW5"/>
    <n v="2015"/>
    <n v="7"/>
    <n v="1"/>
    <d v="2015-07-01T00:00:00"/>
    <n v="182"/>
    <s v="Nein"/>
    <s v="Halesus digitatus/radiatus/tesselatus"/>
    <n v="13125"/>
    <n v="2.4"/>
    <n v="3"/>
    <n v="7.1999999999999993"/>
  </r>
  <r>
    <x v="280"/>
    <s v="KiW5"/>
    <n v="2017"/>
    <n v="6"/>
    <n v="2"/>
    <d v="2017-06-02T00:00:00"/>
    <n v="153"/>
    <s v="Nein"/>
    <s v="Heptagenia sulphurea"/>
    <n v="5457"/>
    <n v="4.8"/>
    <n v="1.5"/>
    <n v="7.1999999999999993"/>
  </r>
  <r>
    <x v="279"/>
    <s v="KiW5"/>
    <n v="2019"/>
    <n v="6"/>
    <n v="17"/>
    <d v="2019-06-17T00:00:00"/>
    <n v="168"/>
    <s v="Nein"/>
    <s v="Ephemerellidae Gen. sp."/>
    <n v="8408"/>
    <n v="9.6"/>
    <n v="0.75"/>
    <n v="7.1999999999999993"/>
  </r>
  <r>
    <x v="279"/>
    <s v="KiW5"/>
    <n v="2019"/>
    <n v="6"/>
    <n v="17"/>
    <d v="2019-06-17T00:00:00"/>
    <n v="168"/>
    <s v="Nein"/>
    <s v="Asellus aquaticus"/>
    <n v="8691"/>
    <n v="4.8"/>
    <n v="1.5"/>
    <n v="7.1999999999999993"/>
  </r>
  <r>
    <x v="279"/>
    <s v="KiW5"/>
    <n v="2019"/>
    <n v="6"/>
    <n v="17"/>
    <d v="2019-06-17T00:00:00"/>
    <n v="168"/>
    <s v="Nein"/>
    <s v="Heptagenia sp."/>
    <n v="5456"/>
    <n v="4.8"/>
    <n v="1.5"/>
    <n v="7.1999999999999993"/>
  </r>
  <r>
    <x v="15"/>
    <s v="KiW6"/>
    <n v="2016"/>
    <n v="7"/>
    <n v="1"/>
    <d v="2016-07-01T00:00:00"/>
    <n v="183"/>
    <s v="Nein"/>
    <s v="Atherix ibis"/>
    <n v="4363"/>
    <n v="2.4"/>
    <n v="3"/>
    <n v="7.1999999999999993"/>
  </r>
  <r>
    <x v="35"/>
    <s v="KiW7"/>
    <n v="2012"/>
    <n v="7"/>
    <n v="5"/>
    <d v="2012-07-05T00:00:00"/>
    <n v="187"/>
    <s v="Nein"/>
    <s v="Atherix ibis"/>
    <n v="4363"/>
    <n v="2.4"/>
    <n v="3"/>
    <n v="7.1999999999999993"/>
  </r>
  <r>
    <x v="178"/>
    <s v="KiW7"/>
    <n v="2013"/>
    <n v="7"/>
    <n v="4"/>
    <d v="2013-07-04T00:00:00"/>
    <n v="185"/>
    <s v="Nein"/>
    <s v="Atherix ibis"/>
    <n v="4363"/>
    <n v="2.4"/>
    <n v="3"/>
    <n v="7.1999999999999993"/>
  </r>
  <r>
    <x v="105"/>
    <s v="KiW7"/>
    <n v="2018"/>
    <n v="6"/>
    <n v="6"/>
    <d v="2018-06-06T00:00:00"/>
    <n v="157"/>
    <s v="Nein"/>
    <s v="Oulimnius tuberculatus"/>
    <n v="18629"/>
    <n v="19.2"/>
    <n v="0.375"/>
    <n v="7.1999999999999993"/>
  </r>
  <r>
    <x v="251"/>
    <s v="KiW7"/>
    <n v="2019"/>
    <n v="6"/>
    <n v="14"/>
    <d v="2019-06-14T00:00:00"/>
    <n v="165"/>
    <s v="Nein"/>
    <s v="Heptagenia sp."/>
    <n v="5456"/>
    <n v="4.8"/>
    <n v="1.5"/>
    <n v="7.1999999999999993"/>
  </r>
  <r>
    <x v="94"/>
    <s v="KiO7"/>
    <n v="2019"/>
    <n v="6"/>
    <n v="13"/>
    <d v="2019-06-13T00:00:00"/>
    <n v="164"/>
    <s v="Nein"/>
    <s v="Glossiphonia complanata"/>
    <n v="5304"/>
    <n v="3.2"/>
    <n v="2.25"/>
    <n v="7.2"/>
  </r>
  <r>
    <x v="96"/>
    <s v="KiS2"/>
    <n v="2013"/>
    <n v="7"/>
    <n v="1"/>
    <d v="2013-07-01T00:00:00"/>
    <n v="182"/>
    <s v="Nein"/>
    <s v="Gammarus sp."/>
    <n v="5293"/>
    <n v="3.2"/>
    <n v="2.25"/>
    <n v="7.2"/>
  </r>
  <r>
    <x v="30"/>
    <s v="KiS6"/>
    <n v="2011"/>
    <n v="7"/>
    <n v="26"/>
    <d v="2011-07-26T00:00:00"/>
    <n v="207"/>
    <s v="Nein"/>
    <s v="Gammarus pulex"/>
    <n v="5291"/>
    <n v="3.2"/>
    <n v="2.25"/>
    <n v="7.2"/>
  </r>
  <r>
    <x v="31"/>
    <s v="KiS6"/>
    <n v="2013"/>
    <n v="7"/>
    <n v="4"/>
    <d v="2013-07-04T00:00:00"/>
    <n v="185"/>
    <s v="Nein"/>
    <s v="Gammarus pulex"/>
    <n v="5291"/>
    <n v="3.2"/>
    <n v="2.25"/>
    <n v="7.2"/>
  </r>
  <r>
    <x v="33"/>
    <s v="KiS7"/>
    <n v="2013"/>
    <n v="7"/>
    <n v="3"/>
    <d v="2013-07-03T00:00:00"/>
    <n v="184"/>
    <s v="Nein"/>
    <s v="Gammarus roeselii"/>
    <n v="5292"/>
    <n v="3.2"/>
    <n v="2.25"/>
    <n v="7.2"/>
  </r>
  <r>
    <x v="176"/>
    <s v="KiW4"/>
    <n v="2011"/>
    <n v="7"/>
    <n v="27"/>
    <d v="2011-07-27T00:00:00"/>
    <n v="208"/>
    <s v="Nein"/>
    <s v="Gammarus pulex"/>
    <n v="5291"/>
    <n v="3.2"/>
    <n v="2.25"/>
    <n v="7.2"/>
  </r>
  <r>
    <x v="257"/>
    <s v="Bieb"/>
    <n v="2016"/>
    <n v="4"/>
    <n v="11"/>
    <d v="2016-04-11T00:00:00"/>
    <n v="102"/>
    <s v="Nein"/>
    <s v="Siphonoperla sp."/>
    <n v="6867"/>
    <n v="6.8571429999999998"/>
    <n v="1.05"/>
    <n v="7.2000001500000002"/>
  </r>
  <r>
    <x v="201"/>
    <s v="KiO3"/>
    <n v="2012"/>
    <n v="7"/>
    <n v="12"/>
    <d v="2012-07-12T00:00:00"/>
    <n v="194"/>
    <s v="Nein"/>
    <s v="Lumbriculidae Gen. sp."/>
    <n v="7490"/>
    <n v="2.0571429999999999"/>
    <n v="3.5"/>
    <n v="7.2000004999999998"/>
  </r>
  <r>
    <x v="52"/>
    <s v="KiS2"/>
    <n v="2012"/>
    <n v="6"/>
    <n v="28"/>
    <d v="2012-06-28T00:00:00"/>
    <n v="180"/>
    <s v="Nein"/>
    <s v="Lumbriculidae Gen. sp."/>
    <n v="7490"/>
    <n v="2.0571429999999999"/>
    <n v="3.5"/>
    <n v="7.2000004999999998"/>
  </r>
  <r>
    <x v="53"/>
    <s v="KiO3"/>
    <n v="2017"/>
    <n v="6"/>
    <n v="2"/>
    <d v="2017-06-02T00:00:00"/>
    <n v="153"/>
    <s v="Ja"/>
    <s v="Potamopyrgus antipodarum"/>
    <n v="8251"/>
    <n v="13.71429"/>
    <n v="0.52500000000000002"/>
    <n v="7.2000022500000007"/>
  </r>
  <r>
    <x v="262"/>
    <s v="KiW1"/>
    <n v="2011"/>
    <n v="7"/>
    <n v="4"/>
    <d v="2011-07-04T00:00:00"/>
    <n v="185"/>
    <s v="Nein"/>
    <s v="Hydropsyche siltalai"/>
    <n v="5604"/>
    <n v="4.4000000000000004"/>
    <n v="1.65"/>
    <n v="7.26"/>
  </r>
  <r>
    <x v="288"/>
    <s v="KiW5"/>
    <n v="2012"/>
    <n v="6"/>
    <n v="27"/>
    <d v="2012-06-27T00:00:00"/>
    <n v="179"/>
    <s v="Nein"/>
    <s v="Psychomyia pusilla"/>
    <n v="6661"/>
    <n v="11.076919999999999"/>
    <n v="0.65625"/>
    <n v="7.2692287499999999"/>
  </r>
  <r>
    <x v="135"/>
    <s v="Bieb"/>
    <n v="2017"/>
    <n v="6"/>
    <n v="12"/>
    <d v="2017-06-12T00:00:00"/>
    <n v="163"/>
    <s v="Nein"/>
    <s v="Dugesia sp."/>
    <n v="5021"/>
    <n v="3.4285709999999998"/>
    <n v="2.125"/>
    <n v="7.2857133749999994"/>
  </r>
  <r>
    <x v="186"/>
    <s v="KiO3"/>
    <n v="2018"/>
    <n v="3"/>
    <n v="9"/>
    <d v="2018-03-09T00:00:00"/>
    <n v="68"/>
    <s v="Nein"/>
    <s v="Dugesia gonocephala"/>
    <n v="5018"/>
    <n v="3.4285709999999998"/>
    <n v="2.125"/>
    <n v="7.2857133749999994"/>
  </r>
  <r>
    <x v="180"/>
    <s v="KiW6"/>
    <n v="2013"/>
    <n v="7"/>
    <n v="4"/>
    <d v="2013-07-04T00:00:00"/>
    <n v="185"/>
    <s v="Nein"/>
    <s v="Stylodrilus heringianus"/>
    <n v="6935"/>
    <n v="2.086957"/>
    <n v="3.5"/>
    <n v="7.3043494999999998"/>
  </r>
  <r>
    <x v="0"/>
    <s v="Auba"/>
    <n v="2017"/>
    <n v="3"/>
    <n v="16"/>
    <d v="2017-03-16T00:00:00"/>
    <n v="75"/>
    <s v="Ja"/>
    <s v="Baetis rhodani"/>
    <n v="4415"/>
    <n v="7.7922079999999996"/>
    <n v="0.9375"/>
    <n v="7.3051949999999994"/>
  </r>
  <r>
    <x v="39"/>
    <s v="KiO3"/>
    <n v="2009"/>
    <n v="4"/>
    <n v="9"/>
    <d v="2009-04-09T00:00:00"/>
    <n v="99"/>
    <s v="Ja"/>
    <s v="Anabolia nervosa"/>
    <n v="4300"/>
    <n v="3.0476190000000001"/>
    <n v="2.4"/>
    <n v="7.3142855999999998"/>
  </r>
  <r>
    <x v="122"/>
    <s v="KiW4"/>
    <n v="2018"/>
    <n v="6"/>
    <n v="7"/>
    <d v="2018-06-07T00:00:00"/>
    <n v="158"/>
    <s v="Ja"/>
    <s v="Ephemerellidae Gen. sp."/>
    <n v="8408"/>
    <n v="9.7959180000000003"/>
    <n v="0.75"/>
    <n v="7.3469385000000003"/>
  </r>
  <r>
    <x v="72"/>
    <s v="Bieb"/>
    <n v="2001"/>
    <n v="4"/>
    <n v="26"/>
    <d v="2001-04-26T00:00:00"/>
    <n v="116"/>
    <s v="Nein"/>
    <s v="Limnius perrisi"/>
    <n v="18418"/>
    <n v="11.2"/>
    <n v="0.65625"/>
    <n v="7.35"/>
  </r>
  <r>
    <x v="14"/>
    <s v="Bieb"/>
    <n v="2019"/>
    <n v="4"/>
    <n v="2"/>
    <d v="2019-04-02T00:00:00"/>
    <n v="92"/>
    <s v="Nein"/>
    <s v="Rhithrogena sp."/>
    <n v="6747"/>
    <n v="5.6"/>
    <n v="1.3125"/>
    <n v="7.35"/>
  </r>
  <r>
    <x v="192"/>
    <s v="KiO3"/>
    <n v="2002"/>
    <n v="7"/>
    <n v="2"/>
    <d v="2002-07-02T00:00:00"/>
    <n v="183"/>
    <s v="Nein"/>
    <s v="Psychomyia pusilla"/>
    <n v="6661"/>
    <n v="11.2"/>
    <n v="0.65625"/>
    <n v="7.35"/>
  </r>
  <r>
    <x v="292"/>
    <s v="KiO3"/>
    <n v="2014"/>
    <n v="6"/>
    <n v="12"/>
    <d v="2014-06-12T00:00:00"/>
    <n v="163"/>
    <s v="Nein"/>
    <s v="Brachycentrus subnubilus"/>
    <n v="4481"/>
    <n v="5.6"/>
    <n v="1.3125"/>
    <n v="7.35"/>
  </r>
  <r>
    <x v="28"/>
    <s v="KiO6"/>
    <n v="2013"/>
    <n v="7"/>
    <n v="4"/>
    <d v="2013-07-04T00:00:00"/>
    <n v="185"/>
    <s v="Nein"/>
    <s v="Limnius sp."/>
    <n v="18419"/>
    <n v="11.2"/>
    <n v="0.65625"/>
    <n v="7.35"/>
  </r>
  <r>
    <x v="98"/>
    <s v="KiS4"/>
    <n v="2013"/>
    <n v="7"/>
    <n v="8"/>
    <d v="2013-07-08T00:00:00"/>
    <n v="189"/>
    <s v="Nein"/>
    <s v="Brachycentrus subnubilus"/>
    <n v="4481"/>
    <n v="5.6"/>
    <n v="1.3125"/>
    <n v="7.35"/>
  </r>
  <r>
    <x v="178"/>
    <s v="KiW7"/>
    <n v="2013"/>
    <n v="7"/>
    <n v="4"/>
    <d v="2013-07-04T00:00:00"/>
    <n v="185"/>
    <s v="Nein"/>
    <s v="Brachycentrus subnubilus"/>
    <n v="4481"/>
    <n v="5.6"/>
    <n v="1.3125"/>
    <n v="7.35"/>
  </r>
  <r>
    <x v="2"/>
    <s v="KiW1"/>
    <n v="2019"/>
    <n v="4"/>
    <n v="1"/>
    <d v="2019-04-01T00:00:00"/>
    <n v="91"/>
    <s v="Nein"/>
    <s v="Baetis rhodani"/>
    <n v="4415"/>
    <n v="7.8588240000000003"/>
    <n v="0.9375"/>
    <n v="7.3676475000000003"/>
  </r>
  <r>
    <x v="227"/>
    <s v="KiS4"/>
    <n v="2010"/>
    <n v="6"/>
    <n v="23"/>
    <d v="2010-06-23T00:00:00"/>
    <n v="174"/>
    <s v="Nein"/>
    <s v="Calopteryx splendens"/>
    <n v="4530"/>
    <n v="2.2400000000000002"/>
    <n v="3.3"/>
    <n v="7.3920000000000003"/>
  </r>
  <r>
    <x v="246"/>
    <s v="Bieb"/>
    <n v="2012"/>
    <n v="6"/>
    <n v="21"/>
    <d v="2012-06-21T00:00:00"/>
    <n v="173"/>
    <s v="Nein"/>
    <s v="Limnius volckmari"/>
    <n v="18421"/>
    <n v="11.272729999999999"/>
    <n v="0.65625"/>
    <n v="7.3977290624999998"/>
  </r>
  <r>
    <x v="165"/>
    <s v="KiW1"/>
    <n v="2014"/>
    <n v="6"/>
    <n v="10"/>
    <d v="2014-06-10T00:00:00"/>
    <n v="161"/>
    <s v="Nein"/>
    <s v="Hydropsyche pellucidula-Gr."/>
    <n v="13023"/>
    <n v="4.4923080000000004"/>
    <n v="1.65"/>
    <n v="7.4123082"/>
  </r>
  <r>
    <x v="48"/>
    <s v="KiS5"/>
    <n v="2016"/>
    <n v="7"/>
    <n v="15"/>
    <d v="2016-07-15T00:00:00"/>
    <n v="197"/>
    <s v="Nein"/>
    <s v="Pisidium sp."/>
    <n v="6425"/>
    <n v="10.8"/>
    <n v="0.6875"/>
    <n v="7.4250000000000007"/>
  </r>
  <r>
    <x v="4"/>
    <s v="Auba"/>
    <n v="2018"/>
    <n v="6"/>
    <n v="15"/>
    <d v="2018-06-15T00:00:00"/>
    <n v="166"/>
    <s v="Ja"/>
    <s v="Ephemerella mucronata"/>
    <n v="5135"/>
    <n v="9.9047619999999998"/>
    <n v="0.75"/>
    <n v="7.4285715000000003"/>
  </r>
  <r>
    <x v="221"/>
    <s v="KiW3"/>
    <n v="2010"/>
    <n v="6"/>
    <n v="28"/>
    <d v="2010-06-28T00:00:00"/>
    <n v="179"/>
    <s v="Nein"/>
    <s v="Sphaerium corneum"/>
    <n v="6882"/>
    <n v="3.9724140000000001"/>
    <n v="1.875"/>
    <n v="7.4482762500000002"/>
  </r>
  <r>
    <x v="59"/>
    <s v="Auba"/>
    <n v="2001"/>
    <n v="6"/>
    <n v="21"/>
    <d v="2001-06-21T00:00:00"/>
    <n v="172"/>
    <s v="Nein"/>
    <s v="Anomalopterygella chauviniana"/>
    <n v="4327"/>
    <n v="8"/>
    <n v="0.9375"/>
    <n v="7.5"/>
  </r>
  <r>
    <x v="7"/>
    <s v="Auba"/>
    <n v="2002"/>
    <n v="6"/>
    <n v="14"/>
    <d v="2002-06-14T00:00:00"/>
    <n v="165"/>
    <s v="Nein"/>
    <s v="Elmis aenea/maugetii/rietscheli/rioloides"/>
    <n v="20171"/>
    <n v="20"/>
    <n v="0.375"/>
    <n v="7.5"/>
  </r>
  <r>
    <x v="9"/>
    <s v="Auba"/>
    <n v="2013"/>
    <n v="3"/>
    <n v="20"/>
    <d v="2013-03-20T00:00:00"/>
    <n v="79"/>
    <s v="Nein"/>
    <s v="Ecclisopteryx dalecarlica"/>
    <n v="5033"/>
    <n v="5"/>
    <n v="1.5"/>
    <n v="7.5"/>
  </r>
  <r>
    <x v="9"/>
    <s v="Auba"/>
    <n v="2013"/>
    <n v="3"/>
    <n v="20"/>
    <d v="2013-03-20T00:00:00"/>
    <n v="79"/>
    <s v="Nein"/>
    <s v="Rhyacophila nubila"/>
    <n v="6772"/>
    <n v="4"/>
    <n v="1.875"/>
    <n v="7.5"/>
  </r>
  <r>
    <x v="128"/>
    <s v="Auba"/>
    <n v="2014"/>
    <n v="3"/>
    <n v="11"/>
    <d v="2014-03-11T00:00:00"/>
    <n v="70"/>
    <s v="Nein"/>
    <s v="Ephemerellidae Gen. sp."/>
    <n v="8408"/>
    <n v="10"/>
    <n v="0.75"/>
    <n v="7.5"/>
  </r>
  <r>
    <x v="91"/>
    <s v="Bieb"/>
    <n v="2004"/>
    <n v="7"/>
    <n v="9"/>
    <d v="2004-07-09T00:00:00"/>
    <n v="191"/>
    <s v="Nein"/>
    <s v="Hydraena gracilis"/>
    <n v="18064"/>
    <n v="24"/>
    <n v="0.3125"/>
    <n v="7.5"/>
  </r>
  <r>
    <x v="91"/>
    <s v="Bieb"/>
    <n v="2004"/>
    <n v="7"/>
    <n v="9"/>
    <d v="2004-07-09T00:00:00"/>
    <n v="191"/>
    <s v="Nein"/>
    <s v="Hydraena sp."/>
    <n v="18130"/>
    <n v="24"/>
    <n v="0.3125"/>
    <n v="7.5"/>
  </r>
  <r>
    <x v="12"/>
    <s v="Bieb"/>
    <n v="2006"/>
    <n v="4"/>
    <n v="10"/>
    <d v="2006-04-10T00:00:00"/>
    <n v="100"/>
    <s v="Nein"/>
    <s v="Elmis aenea/maugetii/rietscheli/rioloides"/>
    <n v="20171"/>
    <n v="20"/>
    <n v="0.375"/>
    <n v="7.5"/>
  </r>
  <r>
    <x v="13"/>
    <s v="Bieb"/>
    <n v="2011"/>
    <n v="3"/>
    <n v="24"/>
    <d v="2011-03-24T00:00:00"/>
    <n v="83"/>
    <s v="Nein"/>
    <s v="Baetis niger"/>
    <n v="4410"/>
    <n v="8"/>
    <n v="0.9375"/>
    <n v="7.5"/>
  </r>
  <r>
    <x v="13"/>
    <s v="Bieb"/>
    <n v="2011"/>
    <n v="3"/>
    <n v="24"/>
    <d v="2011-03-24T00:00:00"/>
    <n v="83"/>
    <s v="Nein"/>
    <s v="Rhyacophila nubila"/>
    <n v="6772"/>
    <n v="4"/>
    <n v="1.875"/>
    <n v="7.5"/>
  </r>
  <r>
    <x v="211"/>
    <s v="Bieb"/>
    <n v="2017"/>
    <n v="3"/>
    <n v="16"/>
    <d v="2017-03-16T00:00:00"/>
    <n v="75"/>
    <s v="Nein"/>
    <s v="Hydraena gracilis"/>
    <n v="18064"/>
    <n v="24"/>
    <n v="0.3125"/>
    <n v="7.5"/>
  </r>
  <r>
    <x v="205"/>
    <s v="Bieb"/>
    <n v="2018"/>
    <n v="6"/>
    <n v="15"/>
    <d v="2018-06-15T00:00:00"/>
    <n v="166"/>
    <s v="Nein"/>
    <s v="Baetis fuscatus/scambus"/>
    <n v="4398"/>
    <n v="8"/>
    <n v="0.9375"/>
    <n v="7.5"/>
  </r>
  <r>
    <x v="41"/>
    <s v="KiO3"/>
    <n v="2010"/>
    <n v="4"/>
    <n v="26"/>
    <d v="2010-04-26T00:00:00"/>
    <n v="116"/>
    <s v="Nein"/>
    <s v="Baetis vardarensis"/>
    <n v="4425"/>
    <n v="8"/>
    <n v="0.9375"/>
    <n v="7.5"/>
  </r>
  <r>
    <x v="193"/>
    <s v="KiO3"/>
    <n v="2011"/>
    <n v="4"/>
    <n v="20"/>
    <d v="2011-04-20T00:00:00"/>
    <n v="110"/>
    <s v="Nein"/>
    <s v="Baetis rhodani"/>
    <n v="4415"/>
    <n v="8"/>
    <n v="0.9375"/>
    <n v="7.5"/>
  </r>
  <r>
    <x v="53"/>
    <s v="KiO3"/>
    <n v="2017"/>
    <n v="6"/>
    <n v="2"/>
    <d v="2017-06-02T00:00:00"/>
    <n v="153"/>
    <s v="Ja"/>
    <s v="Baetis vernus"/>
    <n v="4427"/>
    <n v="8"/>
    <n v="0.9375"/>
    <n v="7.5"/>
  </r>
  <r>
    <x v="54"/>
    <s v="KiO6"/>
    <n v="2012"/>
    <n v="7"/>
    <n v="9"/>
    <d v="2012-07-09T00:00:00"/>
    <n v="191"/>
    <s v="Nein"/>
    <s v="Baetis rhodani"/>
    <n v="4415"/>
    <n v="8"/>
    <n v="0.9375"/>
    <n v="7.5"/>
  </r>
  <r>
    <x v="94"/>
    <s v="KiO7"/>
    <n v="2019"/>
    <n v="6"/>
    <n v="13"/>
    <d v="2019-06-13T00:00:00"/>
    <n v="164"/>
    <s v="Nein"/>
    <s v="Baetis rhodani"/>
    <n v="4415"/>
    <n v="8"/>
    <n v="0.9375"/>
    <n v="7.5"/>
  </r>
  <r>
    <x v="94"/>
    <s v="KiO7"/>
    <n v="2019"/>
    <n v="6"/>
    <n v="13"/>
    <d v="2019-06-13T00:00:00"/>
    <n v="164"/>
    <s v="Nein"/>
    <s v="Lepidostoma basale"/>
    <n v="5713"/>
    <n v="8"/>
    <n v="0.9375"/>
    <n v="7.5"/>
  </r>
  <r>
    <x v="51"/>
    <s v="KiS2"/>
    <n v="2014"/>
    <n v="6"/>
    <n v="10"/>
    <d v="2014-06-10T00:00:00"/>
    <n v="161"/>
    <s v="Nein"/>
    <s v="Sphaerium corneum"/>
    <n v="6882"/>
    <n v="4"/>
    <n v="1.875"/>
    <n v="7.5"/>
  </r>
  <r>
    <x v="156"/>
    <s v="KiS3"/>
    <n v="2017"/>
    <n v="6"/>
    <n v="7"/>
    <d v="2017-06-07T00:00:00"/>
    <n v="158"/>
    <s v="Nein"/>
    <s v="Lype reducta"/>
    <n v="5921"/>
    <n v="8"/>
    <n v="0.9375"/>
    <n v="7.5"/>
  </r>
  <r>
    <x v="223"/>
    <s v="KiW3"/>
    <n v="2016"/>
    <n v="7"/>
    <n v="12"/>
    <d v="2016-07-12T00:00:00"/>
    <n v="194"/>
    <s v="Nein"/>
    <s v="Helobdella stagnalis"/>
    <n v="5413"/>
    <n v="8"/>
    <n v="0.9375"/>
    <n v="7.5"/>
  </r>
  <r>
    <x v="15"/>
    <s v="KiW6"/>
    <n v="2016"/>
    <n v="7"/>
    <n v="1"/>
    <d v="2016-07-01T00:00:00"/>
    <n v="183"/>
    <s v="Nein"/>
    <s v="Rhyacophila nubila"/>
    <n v="6772"/>
    <n v="4"/>
    <n v="1.875"/>
    <n v="7.5"/>
  </r>
  <r>
    <x v="231"/>
    <s v="KiW1"/>
    <n v="2010"/>
    <n v="4"/>
    <n v="26"/>
    <d v="2010-04-26T00:00:00"/>
    <n v="116"/>
    <s v="Nein"/>
    <s v="Hydropsyche siltalai"/>
    <n v="5604"/>
    <n v="4.5473679999999996"/>
    <n v="1.65"/>
    <n v="7.5031571999999986"/>
  </r>
  <r>
    <x v="56"/>
    <s v="KiO6"/>
    <n v="2015"/>
    <n v="6"/>
    <n v="25"/>
    <d v="2015-06-25T00:00:00"/>
    <n v="176"/>
    <s v="Ja"/>
    <s v="Polycentropodidae Gen. sp."/>
    <n v="8478"/>
    <n v="5.3333329999999997"/>
    <n v="1.41"/>
    <n v="7.5199995299999989"/>
  </r>
  <r>
    <x v="81"/>
    <s v="KiO3"/>
    <n v="2014"/>
    <n v="3"/>
    <n v="10"/>
    <d v="2014-03-10T00:00:00"/>
    <n v="69"/>
    <s v="Ja"/>
    <s v="Calopteryx splendens"/>
    <n v="4530"/>
    <n v="2.285714"/>
    <n v="3.3"/>
    <n v="7.5428561999999992"/>
  </r>
  <r>
    <x v="32"/>
    <s v="KiS6"/>
    <n v="2014"/>
    <n v="6"/>
    <n v="16"/>
    <d v="2014-06-16T00:00:00"/>
    <n v="167"/>
    <s v="Nein"/>
    <s v="Asellus aquaticus"/>
    <n v="8691"/>
    <n v="5.0285710000000003"/>
    <n v="1.5"/>
    <n v="7.542856500000001"/>
  </r>
  <r>
    <x v="56"/>
    <s v="KiO6"/>
    <n v="2015"/>
    <n v="6"/>
    <n v="25"/>
    <d v="2015-06-25T00:00:00"/>
    <n v="176"/>
    <s v="Ja"/>
    <s v="Hydropsyche pellucidula-Gr."/>
    <n v="13023"/>
    <n v="4.5714290000000002"/>
    <n v="1.65"/>
    <n v="7.5428578499999999"/>
  </r>
  <r>
    <x v="120"/>
    <s v="KiW3"/>
    <n v="2015"/>
    <n v="6"/>
    <n v="17"/>
    <d v="2015-06-17T00:00:00"/>
    <n v="168"/>
    <s v="Ja"/>
    <s v="Hydropsyche siltalai"/>
    <n v="5604"/>
    <n v="4.5714290000000002"/>
    <n v="1.65"/>
    <n v="7.5428578499999999"/>
  </r>
  <r>
    <x v="47"/>
    <s v="Auba"/>
    <n v="2005"/>
    <n v="6"/>
    <n v="6"/>
    <d v="2005-06-06T00:00:00"/>
    <n v="157"/>
    <s v="Nein"/>
    <s v="Pisidium sp."/>
    <n v="6425"/>
    <n v="10.97143"/>
    <n v="0.6875"/>
    <n v="7.5428581249999995"/>
  </r>
  <r>
    <x v="285"/>
    <s v="KiO3"/>
    <n v="2007"/>
    <n v="4"/>
    <n v="12"/>
    <d v="2007-04-12T00:00:00"/>
    <n v="102"/>
    <s v="Nein"/>
    <s v="Brachyptera risi"/>
    <n v="4487"/>
    <n v="5.76"/>
    <n v="1.3125"/>
    <n v="7.56"/>
  </r>
  <r>
    <x v="58"/>
    <s v="KiW1"/>
    <n v="2011"/>
    <n v="4"/>
    <n v="20"/>
    <d v="2011-04-20T00:00:00"/>
    <n v="110"/>
    <s v="Nein"/>
    <s v="Ancylus fluviatilis"/>
    <n v="4310"/>
    <n v="6.72"/>
    <n v="1.125"/>
    <n v="7.56"/>
  </r>
  <r>
    <x v="107"/>
    <s v="KiW1"/>
    <n v="2014"/>
    <n v="3"/>
    <n v="10"/>
    <d v="2014-03-10T00:00:00"/>
    <n v="69"/>
    <s v="Nein"/>
    <s v="Isoperla sp."/>
    <n v="5673"/>
    <n v="5.76"/>
    <n v="1.3125"/>
    <n v="7.56"/>
  </r>
  <r>
    <x v="207"/>
    <s v="KiW4"/>
    <n v="2013"/>
    <n v="7"/>
    <n v="8"/>
    <d v="2013-07-08T00:00:00"/>
    <n v="189"/>
    <s v="Nein"/>
    <s v="Brachycentrus subnubilus"/>
    <n v="4481"/>
    <n v="5.76"/>
    <n v="1.3125"/>
    <n v="7.56"/>
  </r>
  <r>
    <x v="181"/>
    <s v="Auba"/>
    <n v="2013"/>
    <n v="6"/>
    <n v="17"/>
    <d v="2013-06-17T00:00:00"/>
    <n v="168"/>
    <s v="Nein"/>
    <s v="Chaetopteryx villosa ssp."/>
    <n v="21248"/>
    <n v="3.6"/>
    <n v="2.1"/>
    <n v="7.5600000000000005"/>
  </r>
  <r>
    <x v="29"/>
    <s v="KiO7"/>
    <n v="2013"/>
    <n v="7"/>
    <n v="3"/>
    <d v="2013-07-03T00:00:00"/>
    <n v="184"/>
    <s v="Nein"/>
    <s v="Potamopyrgus antipodarum"/>
    <n v="8251"/>
    <n v="14.4"/>
    <n v="0.52500000000000002"/>
    <n v="7.5600000000000005"/>
  </r>
  <r>
    <x v="297"/>
    <s v="KiW5"/>
    <n v="2014"/>
    <n v="6"/>
    <n v="12"/>
    <d v="2014-06-12T00:00:00"/>
    <n v="163"/>
    <s v="Nein"/>
    <s v="Potamopyrgus antipodarum"/>
    <n v="8251"/>
    <n v="14.4"/>
    <n v="0.52500000000000002"/>
    <n v="7.5600000000000005"/>
  </r>
  <r>
    <x v="288"/>
    <s v="KiW5"/>
    <n v="2012"/>
    <n v="6"/>
    <n v="27"/>
    <d v="2012-06-27T00:00:00"/>
    <n v="179"/>
    <s v="Nein"/>
    <s v="Pisidium sp."/>
    <n v="6425"/>
    <n v="11.076919999999999"/>
    <n v="0.6875"/>
    <n v="7.6153824999999999"/>
  </r>
  <r>
    <x v="117"/>
    <s v="KiS1"/>
    <n v="2017"/>
    <n v="6"/>
    <n v="1"/>
    <d v="2017-06-01T00:00:00"/>
    <n v="152"/>
    <s v="Ja"/>
    <s v="Unio tumidus ssp."/>
    <n v="19442"/>
    <n v="0.76190500000000005"/>
    <n v="10"/>
    <n v="7.6190500000000005"/>
  </r>
  <r>
    <x v="84"/>
    <s v="KiS2"/>
    <n v="2017"/>
    <n v="6"/>
    <n v="1"/>
    <d v="2017-06-01T00:00:00"/>
    <n v="152"/>
    <s v="Ja"/>
    <s v="Unio tumidus ssp."/>
    <n v="19442"/>
    <n v="0.76190500000000005"/>
    <n v="10"/>
    <n v="7.6190500000000005"/>
  </r>
  <r>
    <x v="104"/>
    <s v="KiW7"/>
    <n v="2014"/>
    <n v="6"/>
    <n v="16"/>
    <d v="2014-06-16T00:00:00"/>
    <n v="167"/>
    <s v="Nein"/>
    <s v="Stylodrilus heringianus"/>
    <n v="6935"/>
    <n v="2.1818179999999998"/>
    <n v="3.5"/>
    <n v="7.6363629999999993"/>
  </r>
  <r>
    <x v="262"/>
    <s v="KiW1"/>
    <n v="2011"/>
    <n v="7"/>
    <n v="4"/>
    <d v="2011-07-04T00:00:00"/>
    <n v="185"/>
    <s v="Nein"/>
    <s v="Dugesia gonocephala"/>
    <n v="5018"/>
    <n v="3.6"/>
    <n v="2.125"/>
    <n v="7.65"/>
  </r>
  <r>
    <x v="209"/>
    <s v="Auba"/>
    <n v="2015"/>
    <n v="6"/>
    <n v="16"/>
    <d v="2015-06-16T00:00:00"/>
    <n v="167"/>
    <s v="Nein"/>
    <s v="Cordulegaster boltonii"/>
    <n v="4740"/>
    <n v="1.6"/>
    <n v="4.8"/>
    <n v="7.68"/>
  </r>
  <r>
    <x v="276"/>
    <s v="KiS5"/>
    <n v="2014"/>
    <n v="6"/>
    <n v="13"/>
    <d v="2014-06-13T00:00:00"/>
    <n v="164"/>
    <s v="Nein"/>
    <s v="Serratella ignita"/>
    <n v="5131"/>
    <n v="10.28571"/>
    <n v="0.75"/>
    <n v="7.7142824999999995"/>
  </r>
  <r>
    <x v="298"/>
    <s v="Bieb"/>
    <n v="2003"/>
    <n v="3"/>
    <n v="11"/>
    <d v="2003-03-11T00:00:00"/>
    <n v="70"/>
    <s v="Nein"/>
    <s v="Hydraena gracilis"/>
    <n v="18064"/>
    <n v="24.68571"/>
    <n v="0.3125"/>
    <n v="7.7142843750000001"/>
  </r>
  <r>
    <x v="257"/>
    <s v="Bieb"/>
    <n v="2016"/>
    <n v="4"/>
    <n v="11"/>
    <d v="2016-04-11T00:00:00"/>
    <n v="102"/>
    <s v="Nein"/>
    <s v="Gammarus roeselii"/>
    <n v="5292"/>
    <n v="3.4285709999999998"/>
    <n v="2.25"/>
    <n v="7.7142847499999991"/>
  </r>
  <r>
    <x v="126"/>
    <s v="Auba"/>
    <n v="2005"/>
    <n v="3"/>
    <n v="24"/>
    <d v="2005-03-24T00:00:00"/>
    <n v="83"/>
    <s v="Nein"/>
    <s v="Baetis muticus"/>
    <n v="4409"/>
    <n v="8.2285710000000005"/>
    <n v="0.9375"/>
    <n v="7.7142853125000004"/>
  </r>
  <r>
    <x v="126"/>
    <s v="Auba"/>
    <n v="2005"/>
    <n v="3"/>
    <n v="24"/>
    <d v="2005-03-24T00:00:00"/>
    <n v="83"/>
    <s v="Nein"/>
    <s v="Baetis niger"/>
    <n v="4410"/>
    <n v="8.2285710000000005"/>
    <n v="0.9375"/>
    <n v="7.7142853125000004"/>
  </r>
  <r>
    <x v="126"/>
    <s v="Auba"/>
    <n v="2005"/>
    <n v="3"/>
    <n v="24"/>
    <d v="2005-03-24T00:00:00"/>
    <n v="83"/>
    <s v="Nein"/>
    <s v="Baetis sp."/>
    <n v="4419"/>
    <n v="8.2285710000000005"/>
    <n v="0.9375"/>
    <n v="7.7142853125000004"/>
  </r>
  <r>
    <x v="126"/>
    <s v="Auba"/>
    <n v="2005"/>
    <n v="3"/>
    <n v="24"/>
    <d v="2005-03-24T00:00:00"/>
    <n v="83"/>
    <s v="Nein"/>
    <s v="Lepidostoma basale"/>
    <n v="5713"/>
    <n v="8.2285710000000005"/>
    <n v="0.9375"/>
    <n v="7.7142853125000004"/>
  </r>
  <r>
    <x v="126"/>
    <s v="Auba"/>
    <n v="2005"/>
    <n v="3"/>
    <n v="24"/>
    <d v="2005-03-24T00:00:00"/>
    <n v="83"/>
    <s v="Nein"/>
    <s v="Silo pallipes"/>
    <n v="6834"/>
    <n v="8.2285710000000005"/>
    <n v="0.9375"/>
    <n v="7.7142853125000004"/>
  </r>
  <r>
    <x v="38"/>
    <s v="Auba"/>
    <n v="2008"/>
    <n v="4"/>
    <n v="23"/>
    <d v="2008-04-23T00:00:00"/>
    <n v="114"/>
    <s v="Ja"/>
    <s v="Leuctra sp."/>
    <n v="5790"/>
    <n v="8.2285710000000005"/>
    <n v="0.9375"/>
    <n v="7.7142853125000004"/>
  </r>
  <r>
    <x v="298"/>
    <s v="Bieb"/>
    <n v="2003"/>
    <n v="3"/>
    <n v="11"/>
    <d v="2003-03-11T00:00:00"/>
    <n v="70"/>
    <s v="Nein"/>
    <s v="Baetis niger"/>
    <n v="4410"/>
    <n v="8.2285710000000005"/>
    <n v="0.9375"/>
    <n v="7.7142853125000004"/>
  </r>
  <r>
    <x v="298"/>
    <s v="Bieb"/>
    <n v="2003"/>
    <n v="3"/>
    <n v="11"/>
    <d v="2003-03-11T00:00:00"/>
    <n v="70"/>
    <s v="Nein"/>
    <s v="Leuctra sp."/>
    <n v="5790"/>
    <n v="8.2285710000000005"/>
    <n v="0.9375"/>
    <n v="7.7142853125000004"/>
  </r>
  <r>
    <x v="289"/>
    <s v="KiO3"/>
    <n v="2012"/>
    <n v="3"/>
    <n v="21"/>
    <d v="2012-03-21T00:00:00"/>
    <n v="81"/>
    <s v="Nein"/>
    <s v="Orectochilus villosus"/>
    <n v="18613"/>
    <n v="8.2285710000000005"/>
    <n v="0.9375"/>
    <n v="7.7142853125000004"/>
  </r>
  <r>
    <x v="301"/>
    <s v="KiS2"/>
    <n v="2010"/>
    <n v="6"/>
    <n v="24"/>
    <d v="2010-06-24T00:00:00"/>
    <n v="175"/>
    <s v="Nein"/>
    <s v="Bithynia tentaculata"/>
    <n v="4462"/>
    <n v="8.2285710000000005"/>
    <n v="0.9375"/>
    <n v="7.7142853125000004"/>
  </r>
  <r>
    <x v="268"/>
    <s v="KiO3"/>
    <n v="2016"/>
    <n v="4"/>
    <n v="25"/>
    <d v="2016-04-25T00:00:00"/>
    <n v="116"/>
    <s v="Nein"/>
    <s v="Aphelocheirus aestivalis"/>
    <n v="4335"/>
    <n v="6.8571429999999998"/>
    <n v="1.125"/>
    <n v="7.7142858749999998"/>
  </r>
  <r>
    <x v="170"/>
    <s v="KiW2"/>
    <n v="2010"/>
    <n v="6"/>
    <n v="25"/>
    <d v="2010-06-25T00:00:00"/>
    <n v="176"/>
    <s v="Nein"/>
    <s v="Aphelocheirus aestivalis"/>
    <n v="4335"/>
    <n v="6.8571429999999998"/>
    <n v="1.125"/>
    <n v="7.7142858749999998"/>
  </r>
  <r>
    <x v="226"/>
    <s v="KiW4"/>
    <n v="2016"/>
    <n v="7"/>
    <n v="6"/>
    <d v="2016-07-06T00:00:00"/>
    <n v="188"/>
    <s v="Nein"/>
    <s v="Athripsodes albifrons"/>
    <n v="4366"/>
    <n v="6.8571429999999998"/>
    <n v="1.125"/>
    <n v="7.7142858749999998"/>
  </r>
  <r>
    <x v="126"/>
    <s v="Auba"/>
    <n v="2005"/>
    <n v="3"/>
    <n v="24"/>
    <d v="2005-03-24T00:00:00"/>
    <n v="83"/>
    <s v="Nein"/>
    <s v="Odontocerum albicorne"/>
    <n v="6168"/>
    <n v="4.1142859999999999"/>
    <n v="1.875"/>
    <n v="7.7142862499999998"/>
  </r>
  <r>
    <x v="289"/>
    <s v="KiO3"/>
    <n v="2012"/>
    <n v="3"/>
    <n v="21"/>
    <d v="2012-03-21T00:00:00"/>
    <n v="81"/>
    <s v="Nein"/>
    <s v="Rhyacophila nubila"/>
    <n v="6772"/>
    <n v="4.1142859999999999"/>
    <n v="1.875"/>
    <n v="7.7142862499999998"/>
  </r>
  <r>
    <x v="143"/>
    <s v="KiO5"/>
    <n v="2010"/>
    <n v="6"/>
    <n v="25"/>
    <d v="2010-06-25T00:00:00"/>
    <n v="176"/>
    <s v="Nein"/>
    <s v="Sphaerium corneum"/>
    <n v="6882"/>
    <n v="4.1142859999999999"/>
    <n v="1.875"/>
    <n v="7.7142862499999998"/>
  </r>
  <r>
    <x v="170"/>
    <s v="KiW2"/>
    <n v="2010"/>
    <n v="6"/>
    <n v="25"/>
    <d v="2010-06-25T00:00:00"/>
    <n v="176"/>
    <s v="Nein"/>
    <s v="Sphaerium sp."/>
    <n v="6886"/>
    <n v="4.1142859999999999"/>
    <n v="1.875"/>
    <n v="7.7142862499999998"/>
  </r>
  <r>
    <x v="262"/>
    <s v="KiW1"/>
    <n v="2011"/>
    <n v="7"/>
    <n v="4"/>
    <d v="2011-07-04T00:00:00"/>
    <n v="185"/>
    <s v="Nein"/>
    <s v="Limoniidae Gen. sp."/>
    <n v="8483"/>
    <n v="3.6"/>
    <n v="2.15"/>
    <n v="7.74"/>
  </r>
  <r>
    <x v="212"/>
    <s v="Bieb"/>
    <n v="2019"/>
    <n v="7"/>
    <n v="5"/>
    <d v="2019-07-05T00:00:00"/>
    <n v="186"/>
    <s v="Nein"/>
    <s v="Hydraena sp."/>
    <n v="18130"/>
    <n v="24.8"/>
    <n v="0.3125"/>
    <n v="7.75"/>
  </r>
  <r>
    <x v="288"/>
    <s v="KiW5"/>
    <n v="2012"/>
    <n v="6"/>
    <n v="27"/>
    <d v="2012-06-27T00:00:00"/>
    <n v="179"/>
    <s v="Nein"/>
    <s v="Stylodrilus heringianus"/>
    <n v="6935"/>
    <n v="2.2153849999999999"/>
    <n v="3.5"/>
    <n v="7.7538475"/>
  </r>
  <r>
    <x v="61"/>
    <s v="KiO1"/>
    <n v="2013"/>
    <n v="7"/>
    <n v="2"/>
    <d v="2013-07-02T00:00:00"/>
    <n v="183"/>
    <s v="Nein"/>
    <s v="Serratella ignita"/>
    <n v="5131"/>
    <n v="10.4"/>
    <n v="0.75"/>
    <n v="7.8000000000000007"/>
  </r>
  <r>
    <x v="191"/>
    <s v="KiO1"/>
    <n v="2015"/>
    <n v="6"/>
    <n v="17"/>
    <d v="2015-06-17T00:00:00"/>
    <n v="168"/>
    <s v="Nein"/>
    <s v="Serratella ignita"/>
    <n v="5131"/>
    <n v="10.4"/>
    <n v="0.75"/>
    <n v="7.8000000000000007"/>
  </r>
  <r>
    <x v="68"/>
    <s v="KiS4"/>
    <n v="2016"/>
    <n v="7"/>
    <n v="6"/>
    <d v="2016-07-06T00:00:00"/>
    <n v="188"/>
    <s v="Nein"/>
    <s v="Serratella ignita"/>
    <n v="5131"/>
    <n v="10.4"/>
    <n v="0.75"/>
    <n v="7.8000000000000007"/>
  </r>
  <r>
    <x v="164"/>
    <s v="KiW1"/>
    <n v="2012"/>
    <n v="3"/>
    <n v="21"/>
    <d v="2012-03-21T00:00:00"/>
    <n v="81"/>
    <s v="Nein"/>
    <s v="Psychodidae Gen. sp."/>
    <n v="8753"/>
    <n v="10.4"/>
    <n v="0.75"/>
    <n v="7.8000000000000007"/>
  </r>
  <r>
    <x v="0"/>
    <s v="Auba"/>
    <n v="2017"/>
    <n v="3"/>
    <n v="16"/>
    <d v="2017-03-16T00:00:00"/>
    <n v="75"/>
    <s v="Ja"/>
    <s v="Limnius perrisi"/>
    <n v="18418"/>
    <n v="11.91342"/>
    <n v="0.65625"/>
    <n v="7.8181818750000005"/>
  </r>
  <r>
    <x v="115"/>
    <s v="Bieb"/>
    <n v="2009"/>
    <n v="4"/>
    <n v="8"/>
    <d v="2009-04-08T00:00:00"/>
    <n v="98"/>
    <s v="Ja"/>
    <s v="Gammarus sp."/>
    <n v="5293"/>
    <n v="3.482993"/>
    <n v="2.25"/>
    <n v="7.8367342500000001"/>
  </r>
  <r>
    <x v="118"/>
    <s v="KiS4"/>
    <n v="2017"/>
    <n v="6"/>
    <n v="1"/>
    <d v="2017-06-01T00:00:00"/>
    <n v="152"/>
    <s v="Ja"/>
    <s v="Anabolia nervosa"/>
    <n v="4300"/>
    <n v="3.2653059999999998"/>
    <n v="2.4"/>
    <n v="7.8367343999999992"/>
  </r>
  <r>
    <x v="124"/>
    <s v="KiO3"/>
    <n v="2017"/>
    <n v="3"/>
    <n v="28"/>
    <d v="2017-03-28T00:00:00"/>
    <n v="87"/>
    <s v="Nein"/>
    <s v="Psychomyiidae Gen. Sp."/>
    <n v="6663"/>
    <n v="9.1428569999999993"/>
    <n v="0.85714285700000004"/>
    <n v="7.8367345701224487"/>
  </r>
  <r>
    <x v="202"/>
    <s v="Bieb"/>
    <n v="2009"/>
    <n v="6"/>
    <n v="23"/>
    <d v="2009-06-23T00:00:00"/>
    <n v="174"/>
    <s v="Nein"/>
    <s v="Eiseniella tetraedra"/>
    <n v="5075"/>
    <n v="1.309091"/>
    <n v="6"/>
    <n v="7.854546"/>
  </r>
  <r>
    <x v="246"/>
    <s v="Bieb"/>
    <n v="2012"/>
    <n v="6"/>
    <n v="21"/>
    <d v="2012-06-21T00:00:00"/>
    <n v="173"/>
    <s v="Nein"/>
    <s v="Eiseniella tetraedra"/>
    <n v="5075"/>
    <n v="1.309091"/>
    <n v="6"/>
    <n v="7.854546"/>
  </r>
  <r>
    <x v="78"/>
    <s v="Bieb"/>
    <n v="2011"/>
    <n v="7"/>
    <n v="25"/>
    <d v="2011-07-25T00:00:00"/>
    <n v="206"/>
    <s v="Nein"/>
    <s v="Baetis rhodani"/>
    <n v="4415"/>
    <n v="8.3789470000000001"/>
    <n v="0.9375"/>
    <n v="7.8552628125000004"/>
  </r>
  <r>
    <x v="266"/>
    <s v="KiO5"/>
    <n v="2015"/>
    <n v="6"/>
    <n v="30"/>
    <d v="2015-06-30T00:00:00"/>
    <n v="181"/>
    <s v="Ja"/>
    <s v="Pisidium sp."/>
    <n v="6425"/>
    <n v="11.428570000000001"/>
    <n v="0.6875"/>
    <n v="7.8571418749999999"/>
  </r>
  <r>
    <x v="119"/>
    <s v="KiS7"/>
    <n v="2015"/>
    <n v="6"/>
    <n v="25"/>
    <d v="2015-06-25T00:00:00"/>
    <n v="176"/>
    <s v="Ja"/>
    <s v="Lype reducta"/>
    <n v="5921"/>
    <n v="8.3809520000000006"/>
    <n v="0.9375"/>
    <n v="7.8571425000000001"/>
  </r>
  <r>
    <x v="0"/>
    <s v="Auba"/>
    <n v="2017"/>
    <n v="3"/>
    <n v="16"/>
    <d v="2017-03-16T00:00:00"/>
    <n v="75"/>
    <s v="Ja"/>
    <s v="Ancylus fluviatilis"/>
    <n v="4310"/>
    <n v="6.9956709999999998"/>
    <n v="1.125"/>
    <n v="7.8701298749999999"/>
  </r>
  <r>
    <x v="221"/>
    <s v="KiW3"/>
    <n v="2010"/>
    <n v="6"/>
    <n v="28"/>
    <d v="2010-06-28T00:00:00"/>
    <n v="179"/>
    <s v="Nein"/>
    <s v="Hydropsyche siltalai"/>
    <n v="5604"/>
    <n v="4.7724140000000004"/>
    <n v="1.65"/>
    <n v="7.8744831"/>
  </r>
  <r>
    <x v="127"/>
    <s v="Auba"/>
    <n v="2007"/>
    <n v="7"/>
    <n v="12"/>
    <d v="2007-07-12T00:00:00"/>
    <n v="193"/>
    <s v="Nein"/>
    <s v="Limnius perrisi"/>
    <n v="18418"/>
    <n v="12"/>
    <n v="0.65625"/>
    <n v="7.875"/>
  </r>
  <r>
    <x v="128"/>
    <s v="Auba"/>
    <n v="2014"/>
    <n v="3"/>
    <n v="11"/>
    <d v="2014-03-11T00:00:00"/>
    <n v="70"/>
    <s v="Nein"/>
    <s v="Isoperla sp."/>
    <n v="5673"/>
    <n v="6"/>
    <n v="1.3125"/>
    <n v="7.875"/>
  </r>
  <r>
    <x v="134"/>
    <s v="Bieb"/>
    <n v="2014"/>
    <n v="6"/>
    <n v="17"/>
    <d v="2014-06-17T00:00:00"/>
    <n v="168"/>
    <s v="Nein"/>
    <s v="Polycentropus flavomaculatus ssp."/>
    <n v="21659"/>
    <n v="6"/>
    <n v="1.3125"/>
    <n v="7.875"/>
  </r>
  <r>
    <x v="64"/>
    <s v="KiO4"/>
    <n v="2016"/>
    <n v="7"/>
    <n v="5"/>
    <d v="2016-07-05T00:00:00"/>
    <n v="187"/>
    <s v="Nein"/>
    <s v="Radix sp."/>
    <n v="6673"/>
    <n v="3"/>
    <n v="2.625"/>
    <n v="7.875"/>
  </r>
  <r>
    <x v="163"/>
    <s v="KiS7"/>
    <n v="2018"/>
    <n v="6"/>
    <n v="4"/>
    <d v="2018-06-04T00:00:00"/>
    <n v="155"/>
    <s v="Nein"/>
    <s v="Leuctra geniculata"/>
    <n v="5237"/>
    <n v="8.4"/>
    <n v="0.9375"/>
    <n v="7.875"/>
  </r>
  <r>
    <x v="163"/>
    <s v="KiS7"/>
    <n v="2018"/>
    <n v="6"/>
    <n v="4"/>
    <d v="2018-06-04T00:00:00"/>
    <n v="155"/>
    <s v="Nein"/>
    <s v="Habroleptoides confusa"/>
    <n v="5367"/>
    <n v="6"/>
    <n v="1.3125"/>
    <n v="7.875"/>
  </r>
  <r>
    <x v="287"/>
    <s v="KiW4"/>
    <n v="2015"/>
    <n v="7"/>
    <n v="1"/>
    <d v="2015-07-01T00:00:00"/>
    <n v="182"/>
    <s v="Nein"/>
    <s v="Brachycentrus subnubilus"/>
    <n v="4481"/>
    <n v="6"/>
    <n v="1.3125"/>
    <n v="7.875"/>
  </r>
  <r>
    <x v="125"/>
    <s v="Auba"/>
    <n v="2001"/>
    <n v="4"/>
    <n v="23"/>
    <d v="2001-04-23T00:00:00"/>
    <n v="113"/>
    <s v="Nein"/>
    <s v="Hydropsyche sp."/>
    <n v="5605"/>
    <n v="4.8"/>
    <n v="1.65"/>
    <n v="7.919999999999999"/>
  </r>
  <r>
    <x v="7"/>
    <s v="Auba"/>
    <n v="2002"/>
    <n v="6"/>
    <n v="14"/>
    <d v="2002-06-14T00:00:00"/>
    <n v="165"/>
    <s v="Nein"/>
    <s v="Hydropsyche instabilis"/>
    <n v="5598"/>
    <n v="4.8"/>
    <n v="1.65"/>
    <n v="7.919999999999999"/>
  </r>
  <r>
    <x v="254"/>
    <s v="Auba"/>
    <n v="2003"/>
    <n v="7"/>
    <n v="15"/>
    <d v="2003-07-15T00:00:00"/>
    <n v="196"/>
    <s v="Nein"/>
    <s v="Hydropsyche instabilis"/>
    <n v="5598"/>
    <n v="4.8"/>
    <n v="1.65"/>
    <n v="7.919999999999999"/>
  </r>
  <r>
    <x v="255"/>
    <s v="Auba"/>
    <n v="2004"/>
    <n v="4"/>
    <n v="6"/>
    <d v="2004-04-06T00:00:00"/>
    <n v="97"/>
    <s v="Nein"/>
    <s v="Hydropsyche pellucidula-Gr."/>
    <n v="13023"/>
    <n v="4.8"/>
    <n v="1.65"/>
    <n v="7.919999999999999"/>
  </r>
  <r>
    <x v="209"/>
    <s v="Auba"/>
    <n v="2015"/>
    <n v="6"/>
    <n v="16"/>
    <d v="2015-06-16T00:00:00"/>
    <n v="167"/>
    <s v="Nein"/>
    <s v="Hydropsyche sp."/>
    <n v="5605"/>
    <n v="4.8"/>
    <n v="1.65"/>
    <n v="7.919999999999999"/>
  </r>
  <r>
    <x v="256"/>
    <s v="Bieb"/>
    <n v="2004"/>
    <n v="4"/>
    <n v="5"/>
    <d v="2004-04-05T00:00:00"/>
    <n v="96"/>
    <s v="Nein"/>
    <s v="Hydropsyche siltalai"/>
    <n v="5604"/>
    <n v="4.8"/>
    <n v="1.65"/>
    <n v="7.919999999999999"/>
  </r>
  <r>
    <x v="256"/>
    <s v="Bieb"/>
    <n v="2004"/>
    <n v="4"/>
    <n v="5"/>
    <d v="2004-04-05T00:00:00"/>
    <n v="96"/>
    <s v="Nein"/>
    <s v="Hydropsyche sp."/>
    <n v="5605"/>
    <n v="4.8"/>
    <n v="1.65"/>
    <n v="7.919999999999999"/>
  </r>
  <r>
    <x v="132"/>
    <s v="Bieb"/>
    <n v="2007"/>
    <n v="3"/>
    <n v="22"/>
    <d v="2007-03-22T00:00:00"/>
    <n v="81"/>
    <s v="Nein"/>
    <s v="Hydropsyche saxonica"/>
    <n v="5602"/>
    <n v="4.8"/>
    <n v="1.65"/>
    <n v="7.919999999999999"/>
  </r>
  <r>
    <x v="211"/>
    <s v="Bieb"/>
    <n v="2017"/>
    <n v="3"/>
    <n v="16"/>
    <d v="2017-03-16T00:00:00"/>
    <n v="75"/>
    <s v="Nein"/>
    <s v="Hydropsyche sp."/>
    <n v="5605"/>
    <n v="4.8"/>
    <n v="1.65"/>
    <n v="7.919999999999999"/>
  </r>
  <r>
    <x v="14"/>
    <s v="Bieb"/>
    <n v="2019"/>
    <n v="4"/>
    <n v="2"/>
    <d v="2019-04-02T00:00:00"/>
    <n v="92"/>
    <s v="Nein"/>
    <s v="Hydropsyche pellucidula-Gr."/>
    <n v="13023"/>
    <n v="4.8"/>
    <n v="1.65"/>
    <n v="7.919999999999999"/>
  </r>
  <r>
    <x v="212"/>
    <s v="Bieb"/>
    <n v="2019"/>
    <n v="7"/>
    <n v="5"/>
    <d v="2019-07-05T00:00:00"/>
    <n v="186"/>
    <s v="Nein"/>
    <s v="Hydropsyche sp."/>
    <n v="5605"/>
    <n v="4.8"/>
    <n v="1.65"/>
    <n v="7.919999999999999"/>
  </r>
  <r>
    <x v="93"/>
    <s v="KiO1"/>
    <n v="2018"/>
    <n v="6"/>
    <n v="5"/>
    <d v="2018-06-05T00:00:00"/>
    <n v="156"/>
    <s v="Nein"/>
    <s v="Hydropsyche sp."/>
    <n v="5605"/>
    <n v="4.8"/>
    <n v="1.65"/>
    <n v="7.919999999999999"/>
  </r>
  <r>
    <x v="138"/>
    <s v="KiO2"/>
    <n v="2014"/>
    <n v="6"/>
    <n v="12"/>
    <d v="2014-06-12T00:00:00"/>
    <n v="163"/>
    <s v="Nein"/>
    <s v="Hydropsyche sp."/>
    <n v="5605"/>
    <n v="4.8"/>
    <n v="1.65"/>
    <n v="7.919999999999999"/>
  </r>
  <r>
    <x v="141"/>
    <s v="KiO3"/>
    <n v="2009"/>
    <n v="6"/>
    <n v="23"/>
    <d v="2009-06-23T00:00:00"/>
    <n v="174"/>
    <s v="Nein"/>
    <s v="Hydropsyche siltalai"/>
    <n v="5604"/>
    <n v="4.8"/>
    <n v="1.65"/>
    <n v="7.919999999999999"/>
  </r>
  <r>
    <x v="27"/>
    <s v="KiO3"/>
    <n v="2019"/>
    <n v="6"/>
    <n v="18"/>
    <d v="2019-06-18T00:00:00"/>
    <n v="169"/>
    <s v="Nein"/>
    <s v="Hydropsyche sp."/>
    <n v="5605"/>
    <n v="4.8"/>
    <n v="1.65"/>
    <n v="7.919999999999999"/>
  </r>
  <r>
    <x v="260"/>
    <s v="KiO5"/>
    <n v="2018"/>
    <n v="6"/>
    <n v="6"/>
    <d v="2018-06-06T00:00:00"/>
    <n v="157"/>
    <s v="Nein"/>
    <s v="Hydropsyche siltalai"/>
    <n v="5604"/>
    <n v="4.8"/>
    <n v="1.65"/>
    <n v="7.919999999999999"/>
  </r>
  <r>
    <x v="54"/>
    <s v="KiO6"/>
    <n v="2012"/>
    <n v="7"/>
    <n v="9"/>
    <d v="2012-07-09T00:00:00"/>
    <n v="191"/>
    <s v="Nein"/>
    <s v="Hydropsyche pellucidula-Gr."/>
    <n v="13023"/>
    <n v="4.8"/>
    <n v="1.65"/>
    <n v="7.919999999999999"/>
  </r>
  <r>
    <x v="150"/>
    <s v="KiO7"/>
    <n v="2014"/>
    <n v="6"/>
    <n v="4"/>
    <d v="2014-06-04T00:00:00"/>
    <n v="155"/>
    <s v="Nein"/>
    <s v="Calopteryx sp."/>
    <n v="4531"/>
    <n v="2.4"/>
    <n v="3.3"/>
    <n v="7.919999999999999"/>
  </r>
  <r>
    <x v="299"/>
    <s v="KiO7"/>
    <n v="2017"/>
    <n v="6"/>
    <n v="6"/>
    <d v="2017-06-06T00:00:00"/>
    <n v="157"/>
    <s v="Nein"/>
    <s v="Hydropsyche sp."/>
    <n v="5605"/>
    <n v="4.8"/>
    <n v="1.65"/>
    <n v="7.919999999999999"/>
  </r>
  <r>
    <x v="88"/>
    <s v="KiS2"/>
    <n v="2018"/>
    <n v="6"/>
    <n v="5"/>
    <d v="2018-06-05T00:00:00"/>
    <n v="156"/>
    <s v="Nein"/>
    <s v="Calopteryx virgo"/>
    <n v="4532"/>
    <n v="2.4"/>
    <n v="3.3"/>
    <n v="7.919999999999999"/>
  </r>
  <r>
    <x v="238"/>
    <s v="KiS4"/>
    <n v="2018"/>
    <n v="6"/>
    <n v="7"/>
    <d v="2018-06-07T00:00:00"/>
    <n v="158"/>
    <s v="Nein"/>
    <s v="Hydropsyche pellucidula-Gr."/>
    <n v="13023"/>
    <n v="4.8"/>
    <n v="1.65"/>
    <n v="7.919999999999999"/>
  </r>
  <r>
    <x v="158"/>
    <s v="KiS4"/>
    <n v="2019"/>
    <n v="6"/>
    <n v="18"/>
    <d v="2019-06-18T00:00:00"/>
    <n v="169"/>
    <s v="Nein"/>
    <s v="Hydropsyche sp."/>
    <n v="5605"/>
    <n v="4.8"/>
    <n v="1.65"/>
    <n v="7.919999999999999"/>
  </r>
  <r>
    <x v="99"/>
    <s v="KiS5"/>
    <n v="2015"/>
    <n v="6"/>
    <n v="16"/>
    <d v="2015-06-16T00:00:00"/>
    <n v="167"/>
    <s v="Nein"/>
    <s v="Hydropsyche sp."/>
    <n v="5605"/>
    <n v="4.8"/>
    <n v="1.65"/>
    <n v="7.919999999999999"/>
  </r>
  <r>
    <x v="70"/>
    <s v="KiW1"/>
    <n v="2005"/>
    <n v="3"/>
    <n v="22"/>
    <d v="2005-03-22T00:00:00"/>
    <n v="81"/>
    <s v="Nein"/>
    <s v="Hydropsyche pellucidula-Gr."/>
    <n v="13023"/>
    <n v="4.8"/>
    <n v="1.65"/>
    <n v="7.919999999999999"/>
  </r>
  <r>
    <x v="295"/>
    <s v="KiW1"/>
    <n v="2009"/>
    <n v="6"/>
    <n v="13"/>
    <d v="2009-06-13T00:00:00"/>
    <n v="164"/>
    <s v="Nein"/>
    <s v="Hydropsyche pellucidula-Gr."/>
    <n v="13023"/>
    <n v="4.8"/>
    <n v="1.65"/>
    <n v="7.919999999999999"/>
  </r>
  <r>
    <x v="295"/>
    <s v="KiW1"/>
    <n v="2009"/>
    <n v="6"/>
    <n v="13"/>
    <d v="2009-06-13T00:00:00"/>
    <n v="164"/>
    <s v="Nein"/>
    <s v="Hydropsyche sp."/>
    <n v="5605"/>
    <n v="4.8"/>
    <n v="1.65"/>
    <n v="7.919999999999999"/>
  </r>
  <r>
    <x v="76"/>
    <s v="KiW1"/>
    <n v="2013"/>
    <n v="4"/>
    <n v="9"/>
    <d v="2013-04-09T00:00:00"/>
    <n v="99"/>
    <s v="Nein"/>
    <s v="Hydropsyche pellucidula-Gr."/>
    <n v="13023"/>
    <n v="4.8"/>
    <n v="1.65"/>
    <n v="7.919999999999999"/>
  </r>
  <r>
    <x v="219"/>
    <s v="KiW1"/>
    <n v="2015"/>
    <n v="3"/>
    <n v="17"/>
    <d v="2015-03-17T00:00:00"/>
    <n v="76"/>
    <s v="Nein"/>
    <s v="Hydropsyche pellucidula-Gr."/>
    <n v="13023"/>
    <n v="4.8"/>
    <n v="1.65"/>
    <n v="7.919999999999999"/>
  </r>
  <r>
    <x v="219"/>
    <s v="KiW1"/>
    <n v="2015"/>
    <n v="3"/>
    <n v="17"/>
    <d v="2015-03-17T00:00:00"/>
    <n v="76"/>
    <s v="Nein"/>
    <s v="Hydropsyche sp."/>
    <n v="5605"/>
    <n v="4.8"/>
    <n v="1.65"/>
    <n v="7.919999999999999"/>
  </r>
  <r>
    <x v="240"/>
    <s v="KiW1"/>
    <n v="2017"/>
    <n v="3"/>
    <n v="28"/>
    <d v="2017-03-28T00:00:00"/>
    <n v="87"/>
    <s v="Nein"/>
    <s v="Hydropsyche sp."/>
    <n v="5605"/>
    <n v="4.8"/>
    <n v="1.65"/>
    <n v="7.919999999999999"/>
  </r>
  <r>
    <x v="220"/>
    <s v="KiW1"/>
    <n v="2018"/>
    <n v="3"/>
    <n v="9"/>
    <d v="2018-03-09T00:00:00"/>
    <n v="68"/>
    <s v="Nein"/>
    <s v="Hydropsyche siltalai"/>
    <n v="5604"/>
    <n v="4.8"/>
    <n v="1.65"/>
    <n v="7.919999999999999"/>
  </r>
  <r>
    <x v="169"/>
    <s v="KiW1"/>
    <n v="2018"/>
    <n v="6"/>
    <n v="5"/>
    <d v="2018-06-05T00:00:00"/>
    <n v="156"/>
    <s v="Nein"/>
    <s v="Hydropsyche instabilis"/>
    <n v="5598"/>
    <n v="4.8"/>
    <n v="1.65"/>
    <n v="7.919999999999999"/>
  </r>
  <r>
    <x v="241"/>
    <s v="KiW2"/>
    <n v="2015"/>
    <n v="7"/>
    <n v="2"/>
    <d v="2015-07-02T00:00:00"/>
    <n v="183"/>
    <s v="Nein"/>
    <s v="Hydropsyche pellucidula-Gr."/>
    <n v="13023"/>
    <n v="4.8"/>
    <n v="1.65"/>
    <n v="7.919999999999999"/>
  </r>
  <r>
    <x v="174"/>
    <s v="KiW2"/>
    <n v="2017"/>
    <n v="6"/>
    <n v="7"/>
    <d v="2017-06-07T00:00:00"/>
    <n v="158"/>
    <s v="Nein"/>
    <s v="Hydropsyche sp."/>
    <n v="5605"/>
    <n v="4.8"/>
    <n v="1.65"/>
    <n v="7.919999999999999"/>
  </r>
  <r>
    <x v="222"/>
    <s v="KiW3"/>
    <n v="2014"/>
    <n v="6"/>
    <n v="11"/>
    <d v="2014-06-11T00:00:00"/>
    <n v="162"/>
    <s v="Nein"/>
    <s v="Hydropsyche sp."/>
    <n v="5605"/>
    <n v="4.8"/>
    <n v="1.65"/>
    <n v="7.919999999999999"/>
  </r>
  <r>
    <x v="244"/>
    <s v="KiW5"/>
    <n v="2016"/>
    <n v="7"/>
    <n v="5"/>
    <d v="2016-07-05T00:00:00"/>
    <n v="187"/>
    <s v="Nein"/>
    <s v="Hydropsyche pellucidula-Gr."/>
    <n v="13023"/>
    <n v="4.8"/>
    <n v="1.65"/>
    <n v="7.919999999999999"/>
  </r>
  <r>
    <x v="279"/>
    <s v="KiW5"/>
    <n v="2019"/>
    <n v="6"/>
    <n v="17"/>
    <d v="2019-06-17T00:00:00"/>
    <n v="168"/>
    <s v="Nein"/>
    <s v="Hydropsyche sp."/>
    <n v="5605"/>
    <n v="4.8"/>
    <n v="1.65"/>
    <n v="7.919999999999999"/>
  </r>
  <r>
    <x v="177"/>
    <s v="KiW6"/>
    <n v="2011"/>
    <n v="7"/>
    <n v="27"/>
    <d v="2011-07-27T00:00:00"/>
    <n v="208"/>
    <s v="Nein"/>
    <s v="Hydropsyche pellucidula-Gr."/>
    <n v="13023"/>
    <n v="4.8"/>
    <n v="1.65"/>
    <n v="7.919999999999999"/>
  </r>
  <r>
    <x v="166"/>
    <s v="KiW1"/>
    <n v="2015"/>
    <n v="7"/>
    <n v="2"/>
    <d v="2015-07-02T00:00:00"/>
    <n v="183"/>
    <s v="Nein"/>
    <s v="Rhyacophila nubila"/>
    <n v="6772"/>
    <n v="4.2285709999999996"/>
    <n v="1.875"/>
    <n v="7.928570624999999"/>
  </r>
  <r>
    <x v="172"/>
    <s v="KiW2"/>
    <n v="2014"/>
    <n v="6"/>
    <n v="10"/>
    <d v="2014-06-10T00:00:00"/>
    <n v="161"/>
    <s v="Nein"/>
    <s v="Rhyacophila nubila"/>
    <n v="6772"/>
    <n v="4.2285709999999996"/>
    <n v="1.875"/>
    <n v="7.928570624999999"/>
  </r>
  <r>
    <x v="225"/>
    <s v="Bieb"/>
    <n v="2015"/>
    <n v="3"/>
    <n v="25"/>
    <d v="2015-03-25T00:00:00"/>
    <n v="84"/>
    <s v="Nein"/>
    <s v="Orectochilus villosus"/>
    <n v="18613"/>
    <n v="8.4571430000000003"/>
    <n v="0.9375"/>
    <n v="7.9285715625000002"/>
  </r>
  <r>
    <x v="165"/>
    <s v="KiW1"/>
    <n v="2014"/>
    <n v="6"/>
    <n v="10"/>
    <d v="2014-06-10T00:00:00"/>
    <n v="161"/>
    <s v="Nein"/>
    <s v="Asellus aquaticus"/>
    <n v="8691"/>
    <n v="5.2923080000000002"/>
    <n v="1.5"/>
    <n v="7.9384620000000004"/>
  </r>
  <r>
    <x v="165"/>
    <s v="KiW1"/>
    <n v="2014"/>
    <n v="6"/>
    <n v="10"/>
    <d v="2014-06-10T00:00:00"/>
    <n v="161"/>
    <s v="Nein"/>
    <s v="Gomphus vulgatissimus"/>
    <n v="5332"/>
    <n v="2.6461540000000001"/>
    <n v="3"/>
    <n v="7.9384620000000004"/>
  </r>
  <r>
    <x v="22"/>
    <s v="Auba"/>
    <n v="2011"/>
    <n v="3"/>
    <n v="24"/>
    <d v="2011-03-24T00:00:00"/>
    <n v="83"/>
    <s v="Nein"/>
    <s v="Glossosoma sp."/>
    <n v="5316"/>
    <n v="8.48"/>
    <n v="0.9375"/>
    <n v="7.95"/>
  </r>
  <r>
    <x v="21"/>
    <s v="Auba"/>
    <n v="2010"/>
    <n v="6"/>
    <n v="29"/>
    <d v="2010-06-29T00:00:00"/>
    <n v="180"/>
    <s v="Nein"/>
    <s v="Tabanidae Gen. sp."/>
    <n v="8485"/>
    <n v="2.1333329999999999"/>
    <n v="3.75"/>
    <n v="7.9999987499999996"/>
  </r>
  <r>
    <x v="39"/>
    <s v="KiO3"/>
    <n v="2009"/>
    <n v="4"/>
    <n v="9"/>
    <d v="2009-04-09T00:00:00"/>
    <n v="99"/>
    <s v="Ja"/>
    <s v="Heptagenia sulphurea"/>
    <n v="5457"/>
    <n v="5.3333329999999997"/>
    <n v="1.5"/>
    <n v="7.9999994999999995"/>
  </r>
  <r>
    <x v="56"/>
    <s v="KiO6"/>
    <n v="2015"/>
    <n v="6"/>
    <n v="25"/>
    <d v="2015-06-25T00:00:00"/>
    <n v="176"/>
    <s v="Ja"/>
    <s v="Asellus aquaticus"/>
    <n v="8691"/>
    <n v="5.3333329999999997"/>
    <n v="1.5"/>
    <n v="7.9999994999999995"/>
  </r>
  <r>
    <x v="84"/>
    <s v="KiS2"/>
    <n v="2017"/>
    <n v="6"/>
    <n v="1"/>
    <d v="2017-06-01T00:00:00"/>
    <n v="152"/>
    <s v="Ja"/>
    <s v="Asellus aquaticus"/>
    <n v="8691"/>
    <n v="5.3333329999999997"/>
    <n v="1.5"/>
    <n v="7.9999994999999995"/>
  </r>
  <r>
    <x v="121"/>
    <s v="KiW4"/>
    <n v="2017"/>
    <n v="6"/>
    <n v="2"/>
    <d v="2017-06-02T00:00:00"/>
    <n v="153"/>
    <s v="Ja"/>
    <s v="Heptagenia sulphurea"/>
    <n v="5457"/>
    <n v="5.3333329999999997"/>
    <n v="1.5"/>
    <n v="7.9999994999999995"/>
  </r>
  <r>
    <x v="39"/>
    <s v="KiO3"/>
    <n v="2009"/>
    <n v="4"/>
    <n v="9"/>
    <d v="2009-04-09T00:00:00"/>
    <n v="99"/>
    <s v="Ja"/>
    <s v="Isoperla sp."/>
    <n v="5673"/>
    <n v="6.0952380000000002"/>
    <n v="1.3125"/>
    <n v="7.9999998750000003"/>
  </r>
  <r>
    <x v="56"/>
    <s v="KiO6"/>
    <n v="2015"/>
    <n v="6"/>
    <n v="25"/>
    <d v="2015-06-25T00:00:00"/>
    <n v="176"/>
    <s v="Ja"/>
    <s v="Polycentropus irroratus"/>
    <n v="6469"/>
    <n v="6.0952380000000002"/>
    <n v="1.3125"/>
    <n v="7.9999998750000003"/>
  </r>
  <r>
    <x v="25"/>
    <s v="Bieb"/>
    <n v="2001"/>
    <n v="6"/>
    <n v="22"/>
    <d v="2001-06-22T00:00:00"/>
    <n v="173"/>
    <s v="Nein"/>
    <s v="Haplotaxis gordioides"/>
    <n v="5401"/>
    <n v="0.8"/>
    <n v="10"/>
    <n v="8"/>
  </r>
  <r>
    <x v="73"/>
    <s v="Bieb"/>
    <n v="2007"/>
    <n v="7"/>
    <n v="12"/>
    <d v="2007-07-12T00:00:00"/>
    <n v="193"/>
    <s v="Nein"/>
    <s v="Haplotaxis gordioides"/>
    <n v="5401"/>
    <n v="0.8"/>
    <n v="10"/>
    <n v="8"/>
  </r>
  <r>
    <x v="191"/>
    <s v="KiO1"/>
    <n v="2015"/>
    <n v="6"/>
    <n v="17"/>
    <d v="2015-06-17T00:00:00"/>
    <n v="168"/>
    <s v="Nein"/>
    <s v="Unio pictorum ssp."/>
    <n v="19441"/>
    <n v="0.8"/>
    <n v="10"/>
    <n v="8"/>
  </r>
  <r>
    <x v="265"/>
    <s v="KiO4"/>
    <n v="2010"/>
    <n v="6"/>
    <n v="29"/>
    <d v="2010-06-29T00:00:00"/>
    <n v="180"/>
    <s v="Nein"/>
    <s v="Anodonta anatina"/>
    <n v="7381"/>
    <n v="0.8"/>
    <n v="10"/>
    <n v="8"/>
  </r>
  <r>
    <x v="29"/>
    <s v="KiO7"/>
    <n v="2013"/>
    <n v="7"/>
    <n v="3"/>
    <d v="2013-07-03T00:00:00"/>
    <n v="184"/>
    <s v="Nein"/>
    <s v="Haplotaxis gordioides"/>
    <n v="5401"/>
    <n v="0.8"/>
    <n v="10"/>
    <n v="8"/>
  </r>
  <r>
    <x v="94"/>
    <s v="KiO7"/>
    <n v="2019"/>
    <n v="6"/>
    <n v="13"/>
    <d v="2019-06-13T00:00:00"/>
    <n v="164"/>
    <s v="Nein"/>
    <s v="Haplotaxis gordioides"/>
    <n v="5401"/>
    <n v="0.8"/>
    <n v="10"/>
    <n v="8"/>
  </r>
  <r>
    <x v="151"/>
    <s v="KiS1"/>
    <n v="2010"/>
    <n v="6"/>
    <n v="23"/>
    <d v="2010-06-23T00:00:00"/>
    <n v="174"/>
    <s v="Nein"/>
    <s v="Unio tumidus ssp."/>
    <n v="19442"/>
    <n v="0.8"/>
    <n v="10"/>
    <n v="8"/>
  </r>
  <r>
    <x v="261"/>
    <s v="KiS1"/>
    <n v="2015"/>
    <n v="6"/>
    <n v="16"/>
    <d v="2015-06-16T00:00:00"/>
    <n v="167"/>
    <s v="Nein"/>
    <s v="Unio tumidus ssp."/>
    <n v="19442"/>
    <n v="0.8"/>
    <n v="10"/>
    <n v="8"/>
  </r>
  <r>
    <x v="87"/>
    <s v="KiS1"/>
    <n v="2018"/>
    <n v="6"/>
    <n v="5"/>
    <d v="2018-06-05T00:00:00"/>
    <n v="156"/>
    <s v="Nein"/>
    <s v="Anodonta anatina"/>
    <n v="7381"/>
    <n v="0.8"/>
    <n v="10"/>
    <n v="8"/>
  </r>
  <r>
    <x v="51"/>
    <s v="KiS2"/>
    <n v="2014"/>
    <n v="6"/>
    <n v="10"/>
    <d v="2014-06-10T00:00:00"/>
    <n v="161"/>
    <s v="Nein"/>
    <s v="Unio pictorum ssp."/>
    <n v="19441"/>
    <n v="0.8"/>
    <n v="10"/>
    <n v="8"/>
  </r>
  <r>
    <x v="154"/>
    <s v="KiS3"/>
    <n v="2013"/>
    <n v="7"/>
    <n v="2"/>
    <d v="2013-07-02T00:00:00"/>
    <n v="183"/>
    <s v="Nein"/>
    <s v="Unio pictorum ssp."/>
    <n v="19441"/>
    <n v="0.8"/>
    <n v="10"/>
    <n v="8"/>
  </r>
  <r>
    <x v="85"/>
    <s v="KiS3"/>
    <n v="2014"/>
    <n v="6"/>
    <n v="11"/>
    <d v="2014-06-11T00:00:00"/>
    <n v="162"/>
    <s v="Nein"/>
    <s v="Haplotaxis gordioides"/>
    <n v="5401"/>
    <n v="0.8"/>
    <n v="10"/>
    <n v="8"/>
  </r>
  <r>
    <x v="97"/>
    <s v="KiS3"/>
    <n v="2015"/>
    <n v="6"/>
    <n v="17"/>
    <d v="2015-06-17T00:00:00"/>
    <n v="168"/>
    <s v="Nein"/>
    <s v="Anodonta anatina"/>
    <n v="7381"/>
    <n v="0.8"/>
    <n v="10"/>
    <n v="8"/>
  </r>
  <r>
    <x v="228"/>
    <s v="KiS5"/>
    <n v="2013"/>
    <n v="7"/>
    <n v="10"/>
    <d v="2013-07-10T00:00:00"/>
    <n v="191"/>
    <s v="Nein"/>
    <s v="Haplotaxis gordioides"/>
    <n v="5401"/>
    <n v="0.8"/>
    <n v="10"/>
    <n v="8"/>
  </r>
  <r>
    <x v="217"/>
    <s v="KiS5"/>
    <n v="2019"/>
    <n v="6"/>
    <n v="17"/>
    <d v="2019-06-17T00:00:00"/>
    <n v="168"/>
    <s v="Nein"/>
    <s v="Anodonta anatina"/>
    <n v="7381"/>
    <n v="0.8"/>
    <n v="10"/>
    <n v="8"/>
  </r>
  <r>
    <x v="231"/>
    <s v="KiW1"/>
    <n v="2010"/>
    <n v="4"/>
    <n v="26"/>
    <d v="2010-04-26T00:00:00"/>
    <n v="116"/>
    <s v="Nein"/>
    <s v="Anodonta anatina"/>
    <n v="7381"/>
    <n v="0.8"/>
    <n v="10"/>
    <n v="8"/>
  </r>
  <r>
    <x v="245"/>
    <s v="KiW6"/>
    <n v="2014"/>
    <n v="6"/>
    <n v="16"/>
    <d v="2014-06-16T00:00:00"/>
    <n v="167"/>
    <s v="Nein"/>
    <s v="Haplotaxis gordioides"/>
    <n v="5401"/>
    <n v="0.8"/>
    <n v="10"/>
    <n v="8"/>
  </r>
  <r>
    <x v="197"/>
    <s v="KiW3"/>
    <n v="2017"/>
    <n v="6"/>
    <n v="1"/>
    <d v="2017-06-01T00:00:00"/>
    <n v="152"/>
    <s v="Ja"/>
    <s v="Chaetopteryx villosa ssp."/>
    <n v="21248"/>
    <n v="3.8095240000000001"/>
    <n v="2.1"/>
    <n v="8.0000004000000011"/>
  </r>
  <r>
    <x v="197"/>
    <s v="KiW3"/>
    <n v="2017"/>
    <n v="6"/>
    <n v="1"/>
    <d v="2017-06-01T00:00:00"/>
    <n v="152"/>
    <s v="Ja"/>
    <s v="Sialis sp."/>
    <n v="6823"/>
    <n v="3.8095240000000001"/>
    <n v="2.1"/>
    <n v="8.0000004000000011"/>
  </r>
  <r>
    <x v="78"/>
    <s v="Bieb"/>
    <n v="2011"/>
    <n v="7"/>
    <n v="25"/>
    <d v="2011-07-25T00:00:00"/>
    <n v="206"/>
    <s v="Nein"/>
    <s v="Serratella ignita"/>
    <n v="5131"/>
    <n v="10.694739999999999"/>
    <n v="0.75"/>
    <n v="8.0210550000000005"/>
  </r>
  <r>
    <x v="114"/>
    <s v="Bieb"/>
    <n v="2008"/>
    <n v="4"/>
    <n v="24"/>
    <d v="2008-04-24T00:00:00"/>
    <n v="115"/>
    <s v="Ja"/>
    <s v="Silo pallipes"/>
    <n v="6834"/>
    <n v="8.5714290000000002"/>
    <n v="0.9375"/>
    <n v="8.0357146875000005"/>
  </r>
  <r>
    <x v="116"/>
    <s v="KiO2"/>
    <n v="2015"/>
    <n v="7"/>
    <n v="3"/>
    <d v="2015-07-03T00:00:00"/>
    <n v="184"/>
    <s v="Ja"/>
    <s v="Baetidae Gen. sp."/>
    <n v="4380"/>
    <n v="8.5714290000000002"/>
    <n v="0.9375"/>
    <n v="8.0357146875000005"/>
  </r>
  <r>
    <x v="19"/>
    <s v="KiS6"/>
    <n v="2015"/>
    <n v="6"/>
    <n v="26"/>
    <d v="2015-06-26T00:00:00"/>
    <n v="177"/>
    <s v="Ja"/>
    <s v="Erpobdella sp."/>
    <n v="5160"/>
    <n v="2.689076"/>
    <n v="3"/>
    <n v="8.0672280000000001"/>
  </r>
  <r>
    <x v="6"/>
    <s v="Auba"/>
    <n v="2001"/>
    <n v="9"/>
    <n v="4"/>
    <d v="2001-09-04T00:00:00"/>
    <n v="247"/>
    <s v="Nein"/>
    <s v="Ancylus fluviatilis"/>
    <n v="4310"/>
    <n v="7.2"/>
    <n v="1.125"/>
    <n v="8.1"/>
  </r>
  <r>
    <x v="25"/>
    <s v="Bieb"/>
    <n v="2001"/>
    <n v="6"/>
    <n v="22"/>
    <d v="2001-06-22T00:00:00"/>
    <n v="173"/>
    <s v="Nein"/>
    <s v="Athripsodes albifrons"/>
    <n v="4366"/>
    <n v="7.2"/>
    <n v="1.125"/>
    <n v="8.1"/>
  </r>
  <r>
    <x v="183"/>
    <s v="KiO6"/>
    <n v="2011"/>
    <n v="7"/>
    <n v="26"/>
    <d v="2011-07-26T00:00:00"/>
    <n v="207"/>
    <s v="Nein"/>
    <s v="Glossiphonia sp."/>
    <n v="5310"/>
    <n v="3.6"/>
    <n v="2.25"/>
    <n v="8.1"/>
  </r>
  <r>
    <x v="227"/>
    <s v="KiS4"/>
    <n v="2010"/>
    <n v="6"/>
    <n v="23"/>
    <d v="2010-06-23T00:00:00"/>
    <n v="174"/>
    <s v="Nein"/>
    <s v="Ancylus fluviatilis"/>
    <n v="4310"/>
    <n v="7.2"/>
    <n v="1.125"/>
    <n v="8.1"/>
  </r>
  <r>
    <x v="293"/>
    <s v="KiW1"/>
    <n v="2007"/>
    <n v="7"/>
    <n v="22"/>
    <d v="2007-07-22T00:00:00"/>
    <n v="203"/>
    <s v="Nein"/>
    <s v="Gammarus roeselii"/>
    <n v="5292"/>
    <n v="3.6"/>
    <n v="2.25"/>
    <n v="8.1"/>
  </r>
  <r>
    <x v="103"/>
    <s v="KiW1"/>
    <n v="2017"/>
    <n v="6"/>
    <n v="7"/>
    <d v="2017-06-07T00:00:00"/>
    <n v="158"/>
    <s v="Nein"/>
    <s v="Ancylus fluviatilis"/>
    <n v="4310"/>
    <n v="7.2"/>
    <n v="1.125"/>
    <n v="8.1"/>
  </r>
  <r>
    <x v="281"/>
    <s v="Auba"/>
    <n v="2006"/>
    <n v="6"/>
    <n v="15"/>
    <d v="2006-06-15T00:00:00"/>
    <n v="166"/>
    <s v="Nein"/>
    <s v="Baetis rhodani"/>
    <n v="4415"/>
    <n v="8.64"/>
    <n v="0.9375"/>
    <n v="8.1000000000000014"/>
  </r>
  <r>
    <x v="281"/>
    <s v="Auba"/>
    <n v="2006"/>
    <n v="6"/>
    <n v="15"/>
    <d v="2006-06-15T00:00:00"/>
    <n v="166"/>
    <s v="Nein"/>
    <s v="Baetis sp."/>
    <n v="4419"/>
    <n v="8.64"/>
    <n v="0.9375"/>
    <n v="8.1000000000000014"/>
  </r>
  <r>
    <x v="285"/>
    <s v="KiO3"/>
    <n v="2007"/>
    <n v="4"/>
    <n v="12"/>
    <d v="2007-04-12T00:00:00"/>
    <n v="102"/>
    <s v="Nein"/>
    <s v="Lepidostoma hirtum"/>
    <n v="5723"/>
    <n v="8.64"/>
    <n v="0.9375"/>
    <n v="8.1000000000000014"/>
  </r>
  <r>
    <x v="262"/>
    <s v="KiW1"/>
    <n v="2011"/>
    <n v="7"/>
    <n v="4"/>
    <d v="2011-07-04T00:00:00"/>
    <n v="185"/>
    <s v="Nein"/>
    <s v="Heptagenia sp."/>
    <n v="5456"/>
    <n v="5.4"/>
    <n v="1.5"/>
    <n v="8.1000000000000014"/>
  </r>
  <r>
    <x v="264"/>
    <s v="KiS3"/>
    <n v="2012"/>
    <n v="7"/>
    <n v="12"/>
    <d v="2012-07-12T00:00:00"/>
    <n v="194"/>
    <s v="Nein"/>
    <s v="Neureclipsis bimaculata"/>
    <n v="6122"/>
    <n v="6.1714289999999998"/>
    <n v="1.3125"/>
    <n v="8.1000005625"/>
  </r>
  <r>
    <x v="298"/>
    <s v="Bieb"/>
    <n v="2003"/>
    <n v="3"/>
    <n v="11"/>
    <d v="2003-03-11T00:00:00"/>
    <n v="70"/>
    <s v="Nein"/>
    <s v="Micrasema longulum"/>
    <n v="5983"/>
    <n v="12.34286"/>
    <n v="0.65625"/>
    <n v="8.1000018750000002"/>
  </r>
  <r>
    <x v="170"/>
    <s v="KiW2"/>
    <n v="2010"/>
    <n v="6"/>
    <n v="25"/>
    <d v="2010-06-25T00:00:00"/>
    <n v="176"/>
    <s v="Nein"/>
    <s v="Hydropsyche siltalai"/>
    <n v="5604"/>
    <n v="4.9142859999999997"/>
    <n v="1.65"/>
    <n v="8.1085718999999994"/>
  </r>
  <r>
    <x v="206"/>
    <s v="Auba"/>
    <n v="2019"/>
    <n v="4"/>
    <n v="2"/>
    <d v="2019-04-02T00:00:00"/>
    <n v="92"/>
    <s v="Ja"/>
    <s v="Hydropsyche sp."/>
    <n v="5605"/>
    <n v="4.9177489999999997"/>
    <n v="1.65"/>
    <n v="8.1142858499999999"/>
  </r>
  <r>
    <x v="3"/>
    <s v="KiO2"/>
    <n v="2016"/>
    <n v="7"/>
    <n v="6"/>
    <d v="2016-07-06T00:00:00"/>
    <n v="188"/>
    <s v="Nein"/>
    <s v="Heptageniidae Gen. sp."/>
    <n v="5458"/>
    <n v="5.6"/>
    <n v="1.453125"/>
    <n v="8.1374999999999993"/>
  </r>
  <r>
    <x v="220"/>
    <s v="KiW1"/>
    <n v="2018"/>
    <n v="3"/>
    <n v="9"/>
    <d v="2018-03-09T00:00:00"/>
    <n v="68"/>
    <s v="Nein"/>
    <s v="Heptageniidae Gen. sp."/>
    <n v="5458"/>
    <n v="5.6"/>
    <n v="1.453125"/>
    <n v="8.1374999999999993"/>
  </r>
  <r>
    <x v="109"/>
    <s v="KiW5"/>
    <n v="2013"/>
    <n v="7"/>
    <n v="10"/>
    <d v="2013-07-10T00:00:00"/>
    <n v="191"/>
    <s v="Nein"/>
    <s v="Erpobdella octoculata"/>
    <n v="5159"/>
    <n v="2.72"/>
    <n v="3"/>
    <n v="8.16"/>
  </r>
  <r>
    <x v="57"/>
    <s v="KiS7"/>
    <n v="2016"/>
    <n v="6"/>
    <n v="30"/>
    <d v="2016-06-30T00:00:00"/>
    <n v="182"/>
    <s v="Ja"/>
    <s v="Limnius sp."/>
    <n v="18419"/>
    <n v="12.46753"/>
    <n v="0.65625"/>
    <n v="8.1818165624999999"/>
  </r>
  <r>
    <x v="100"/>
    <s v="KiS6"/>
    <n v="2016"/>
    <n v="7"/>
    <n v="1"/>
    <d v="2016-07-01T00:00:00"/>
    <n v="183"/>
    <s v="Nein"/>
    <s v="Dicranota sp."/>
    <n v="4955"/>
    <n v="2.1818179999999998"/>
    <n v="3.75"/>
    <n v="8.1818174999999993"/>
  </r>
  <r>
    <x v="104"/>
    <s v="KiW7"/>
    <n v="2014"/>
    <n v="6"/>
    <n v="16"/>
    <d v="2014-06-16T00:00:00"/>
    <n v="167"/>
    <s v="Nein"/>
    <s v="Rhyacophila nubila"/>
    <n v="6772"/>
    <n v="4.3636359999999996"/>
    <n v="1.875"/>
    <n v="8.1818174999999993"/>
  </r>
  <r>
    <x v="206"/>
    <s v="Auba"/>
    <n v="2019"/>
    <n v="4"/>
    <n v="2"/>
    <d v="2019-04-02T00:00:00"/>
    <n v="92"/>
    <s v="Ja"/>
    <s v="Isoperla sp."/>
    <n v="5673"/>
    <n v="6.2337660000000001"/>
    <n v="1.3125"/>
    <n v="8.1818178750000001"/>
  </r>
  <r>
    <x v="57"/>
    <s v="KiS7"/>
    <n v="2016"/>
    <n v="6"/>
    <n v="30"/>
    <d v="2016-06-30T00:00:00"/>
    <n v="182"/>
    <s v="Ja"/>
    <s v="Habroleptoides confusa"/>
    <n v="5367"/>
    <n v="6.2337660000000001"/>
    <n v="1.3125"/>
    <n v="8.1818178750000001"/>
  </r>
  <r>
    <x v="102"/>
    <s v="KiS7"/>
    <n v="2019"/>
    <n v="6"/>
    <n v="13"/>
    <d v="2019-06-13T00:00:00"/>
    <n v="164"/>
    <s v="Nein"/>
    <s v="Baetis fuscatus/scambus"/>
    <n v="4398"/>
    <n v="8.7272730000000003"/>
    <n v="0.9375"/>
    <n v="8.1818184375000005"/>
  </r>
  <r>
    <x v="102"/>
    <s v="KiS7"/>
    <n v="2019"/>
    <n v="6"/>
    <n v="13"/>
    <d v="2019-06-13T00:00:00"/>
    <n v="164"/>
    <s v="Nein"/>
    <s v="Baetis rhodani"/>
    <n v="4415"/>
    <n v="8.7272730000000003"/>
    <n v="0.9375"/>
    <n v="8.1818184375000005"/>
  </r>
  <r>
    <x v="106"/>
    <s v="Auba"/>
    <n v="2015"/>
    <n v="3"/>
    <n v="10"/>
    <d v="2015-03-10T00:00:00"/>
    <n v="69"/>
    <s v="Nein"/>
    <s v="Limnius perrisi"/>
    <n v="18418"/>
    <n v="12.48"/>
    <n v="0.65625"/>
    <n v="8.19"/>
  </r>
  <r>
    <x v="79"/>
    <s v="Auba"/>
    <n v="2008"/>
    <n v="6"/>
    <n v="23"/>
    <d v="2008-06-23T00:00:00"/>
    <n v="175"/>
    <s v="Ja"/>
    <s v="Elmis aenea/maugetii/rietscheli/rioloides"/>
    <n v="20171"/>
    <n v="21.860810000000001"/>
    <n v="0.375"/>
    <n v="8.1978037500000003"/>
  </r>
  <r>
    <x v="0"/>
    <s v="Auba"/>
    <n v="2017"/>
    <n v="3"/>
    <n v="16"/>
    <d v="2017-03-16T00:00:00"/>
    <n v="75"/>
    <s v="Ja"/>
    <s v="Polycelis sp."/>
    <n v="7744"/>
    <n v="6.2683980000000004"/>
    <n v="1.3125"/>
    <n v="8.2272723750000001"/>
  </r>
  <r>
    <x v="268"/>
    <s v="KiO3"/>
    <n v="2016"/>
    <n v="4"/>
    <n v="25"/>
    <d v="2016-04-25T00:00:00"/>
    <n v="116"/>
    <s v="Nein"/>
    <s v="Anabolia nervosa"/>
    <n v="4300"/>
    <n v="3.4285709999999998"/>
    <n v="2.4"/>
    <n v="8.2285703999999988"/>
  </r>
  <r>
    <x v="186"/>
    <s v="KiO3"/>
    <n v="2018"/>
    <n v="3"/>
    <n v="9"/>
    <d v="2018-03-09T00:00:00"/>
    <n v="68"/>
    <s v="Nein"/>
    <s v="Anabolia nervosa"/>
    <n v="4300"/>
    <n v="3.4285709999999998"/>
    <n v="2.4"/>
    <n v="8.2285703999999988"/>
  </r>
  <r>
    <x v="47"/>
    <s v="Auba"/>
    <n v="2005"/>
    <n v="6"/>
    <n v="6"/>
    <d v="2005-06-06T00:00:00"/>
    <n v="157"/>
    <s v="Nein"/>
    <s v="Ephemera danica"/>
    <n v="5124"/>
    <n v="2.7428569999999999"/>
    <n v="3"/>
    <n v="8.2285709999999987"/>
  </r>
  <r>
    <x v="47"/>
    <s v="Auba"/>
    <n v="2005"/>
    <n v="6"/>
    <n v="6"/>
    <d v="2005-06-06T00:00:00"/>
    <n v="157"/>
    <s v="Nein"/>
    <s v="Halesus digitatus/radiatus/tesselatus"/>
    <n v="13125"/>
    <n v="2.7428569999999999"/>
    <n v="3"/>
    <n v="8.2285709999999987"/>
  </r>
  <r>
    <x v="170"/>
    <s v="KiW2"/>
    <n v="2010"/>
    <n v="6"/>
    <n v="25"/>
    <d v="2010-06-25T00:00:00"/>
    <n v="176"/>
    <s v="Nein"/>
    <s v="Asellus aquaticus"/>
    <n v="8691"/>
    <n v="5.4857139999999998"/>
    <n v="1.5"/>
    <n v="8.2285709999999987"/>
  </r>
  <r>
    <x v="274"/>
    <s v="KiO6"/>
    <n v="2017"/>
    <n v="6"/>
    <n v="6"/>
    <d v="2017-06-06T00:00:00"/>
    <n v="157"/>
    <s v="Nein"/>
    <s v="Psychomyiidae Gen. Sp."/>
    <n v="6663"/>
    <n v="9.6"/>
    <n v="0.85714285700000004"/>
    <n v="8.2285714272000003"/>
  </r>
  <r>
    <x v="170"/>
    <s v="KiW2"/>
    <n v="2010"/>
    <n v="6"/>
    <n v="25"/>
    <d v="2010-06-25T00:00:00"/>
    <n v="176"/>
    <s v="Nein"/>
    <s v="Eiseniella tetraedra"/>
    <n v="5075"/>
    <n v="1.371429"/>
    <n v="6"/>
    <n v="8.2285740000000001"/>
  </r>
  <r>
    <x v="47"/>
    <s v="Auba"/>
    <n v="2005"/>
    <n v="6"/>
    <n v="6"/>
    <d v="2005-06-06T00:00:00"/>
    <n v="157"/>
    <s v="Nein"/>
    <s v="Isoperla sp."/>
    <n v="5673"/>
    <n v="6.2857139999999996"/>
    <n v="1.3125"/>
    <n v="8.2499996249999992"/>
  </r>
  <r>
    <x v="9"/>
    <s v="Auba"/>
    <n v="2013"/>
    <n v="3"/>
    <n v="20"/>
    <d v="2013-03-20T00:00:00"/>
    <n v="79"/>
    <s v="Nein"/>
    <s v="Hydropsyche siltalai"/>
    <n v="5604"/>
    <n v="5"/>
    <n v="1.65"/>
    <n v="8.25"/>
  </r>
  <r>
    <x v="163"/>
    <s v="KiS7"/>
    <n v="2018"/>
    <n v="6"/>
    <n v="4"/>
    <d v="2018-06-04T00:00:00"/>
    <n v="155"/>
    <s v="Nein"/>
    <s v="Pisidium sp."/>
    <n v="6425"/>
    <n v="12"/>
    <n v="0.6875"/>
    <n v="8.25"/>
  </r>
  <r>
    <x v="293"/>
    <s v="KiW1"/>
    <n v="2007"/>
    <n v="7"/>
    <n v="22"/>
    <d v="2007-07-22T00:00:00"/>
    <n v="203"/>
    <s v="Nein"/>
    <s v="Baetis vernus"/>
    <n v="4427"/>
    <n v="8.8000000000000007"/>
    <n v="0.9375"/>
    <n v="8.25"/>
  </r>
  <r>
    <x v="223"/>
    <s v="KiW3"/>
    <n v="2016"/>
    <n v="7"/>
    <n v="12"/>
    <d v="2016-07-12T00:00:00"/>
    <n v="194"/>
    <s v="Nein"/>
    <s v="Pisidium sp."/>
    <n v="6425"/>
    <n v="12"/>
    <n v="0.6875"/>
    <n v="8.25"/>
  </r>
  <r>
    <x v="224"/>
    <s v="KiW5"/>
    <n v="2011"/>
    <n v="7"/>
    <n v="21"/>
    <d v="2011-07-21T00:00:00"/>
    <n v="202"/>
    <s v="Nein"/>
    <s v="Pisidium sp."/>
    <n v="6425"/>
    <n v="12"/>
    <n v="0.6875"/>
    <n v="8.25"/>
  </r>
  <r>
    <x v="180"/>
    <s v="KiW6"/>
    <n v="2013"/>
    <n v="7"/>
    <n v="4"/>
    <d v="2013-07-04T00:00:00"/>
    <n v="185"/>
    <s v="Nein"/>
    <s v="Chaetopteryx villosa ssp."/>
    <n v="21248"/>
    <n v="3.9304350000000001"/>
    <n v="2.1"/>
    <n v="8.2539135000000012"/>
  </r>
  <r>
    <x v="161"/>
    <s v="KiS6"/>
    <n v="2017"/>
    <n v="6"/>
    <n v="9"/>
    <d v="2017-06-09T00:00:00"/>
    <n v="160"/>
    <s v="Nein"/>
    <s v="Hydropsyche siltalai"/>
    <n v="5604"/>
    <n v="5.0285710000000003"/>
    <n v="1.65"/>
    <n v="8.2971421500000009"/>
  </r>
  <r>
    <x v="173"/>
    <s v="KiW2"/>
    <n v="2016"/>
    <n v="7"/>
    <n v="12"/>
    <d v="2016-07-12T00:00:00"/>
    <n v="194"/>
    <s v="Nein"/>
    <s v="Aphelocheirus aestivalis"/>
    <n v="4335"/>
    <n v="7.3846150000000002"/>
    <n v="1.125"/>
    <n v="8.3076918749999997"/>
  </r>
  <r>
    <x v="123"/>
    <s v="KiW1"/>
    <n v="2008"/>
    <n v="4"/>
    <n v="28"/>
    <d v="2008-04-28T00:00:00"/>
    <n v="119"/>
    <s v="Nein"/>
    <s v="Dicranota sp."/>
    <n v="4955"/>
    <n v="2.2153849999999999"/>
    <n v="3.75"/>
    <n v="8.3076937500000003"/>
  </r>
  <r>
    <x v="82"/>
    <s v="KiO7"/>
    <n v="2015"/>
    <n v="6"/>
    <n v="25"/>
    <d v="2015-06-25T00:00:00"/>
    <n v="176"/>
    <s v="Ja"/>
    <s v="Hydropsyche sp."/>
    <n v="5605"/>
    <n v="5.0793650000000001"/>
    <n v="1.65"/>
    <n v="8.38095225"/>
  </r>
  <r>
    <x v="255"/>
    <s v="Auba"/>
    <n v="2004"/>
    <n v="4"/>
    <n v="6"/>
    <d v="2004-04-06T00:00:00"/>
    <n v="97"/>
    <s v="Nein"/>
    <s v="Ecdyonurus venosus-Gr."/>
    <n v="5059"/>
    <n v="5.6"/>
    <n v="1.5"/>
    <n v="8.3999999999999986"/>
  </r>
  <r>
    <x v="10"/>
    <s v="Auba"/>
    <n v="2019"/>
    <n v="7"/>
    <n v="5"/>
    <d v="2019-07-05T00:00:00"/>
    <n v="186"/>
    <s v="Nein"/>
    <s v="Helophorus sp."/>
    <n v="17967"/>
    <n v="11.2"/>
    <n v="0.75"/>
    <n v="8.3999999999999986"/>
  </r>
  <r>
    <x v="72"/>
    <s v="Bieb"/>
    <n v="2001"/>
    <n v="4"/>
    <n v="26"/>
    <d v="2001-04-26T00:00:00"/>
    <n v="116"/>
    <s v="Nein"/>
    <s v="Psychodidae Gen. sp."/>
    <n v="8753"/>
    <n v="11.2"/>
    <n v="0.75"/>
    <n v="8.3999999999999986"/>
  </r>
  <r>
    <x v="72"/>
    <s v="Bieb"/>
    <n v="2001"/>
    <n v="4"/>
    <n v="26"/>
    <d v="2001-04-26T00:00:00"/>
    <n v="116"/>
    <s v="Nein"/>
    <s v="Ecdyonurus torrentis"/>
    <n v="5057"/>
    <n v="5.6"/>
    <n v="1.5"/>
    <n v="8.3999999999999986"/>
  </r>
  <r>
    <x v="133"/>
    <s v="Bieb"/>
    <n v="2013"/>
    <n v="3"/>
    <n v="19"/>
    <d v="2013-03-19T00:00:00"/>
    <n v="78"/>
    <s v="Nein"/>
    <s v="Ecclisopteryx dalecarlica"/>
    <n v="5033"/>
    <n v="5.6"/>
    <n v="1.5"/>
    <n v="8.3999999999999986"/>
  </r>
  <r>
    <x v="3"/>
    <s v="KiO2"/>
    <n v="2016"/>
    <n v="7"/>
    <n v="6"/>
    <d v="2016-07-06T00:00:00"/>
    <n v="188"/>
    <s v="Nein"/>
    <s v="Heptagenia sulphurea"/>
    <n v="5457"/>
    <n v="5.6"/>
    <n v="1.5"/>
    <n v="8.3999999999999986"/>
  </r>
  <r>
    <x v="222"/>
    <s v="KiW3"/>
    <n v="2014"/>
    <n v="6"/>
    <n v="11"/>
    <d v="2014-06-11T00:00:00"/>
    <n v="162"/>
    <s v="Nein"/>
    <s v="Serratella ignita"/>
    <n v="5131"/>
    <n v="11.2"/>
    <n v="0.75"/>
    <n v="8.3999999999999986"/>
  </r>
  <r>
    <x v="109"/>
    <s v="KiW5"/>
    <n v="2013"/>
    <n v="7"/>
    <n v="10"/>
    <d v="2013-07-10T00:00:00"/>
    <n v="191"/>
    <s v="Nein"/>
    <s v="Asellus aquaticus"/>
    <n v="8691"/>
    <n v="5.6"/>
    <n v="1.5"/>
    <n v="8.3999999999999986"/>
  </r>
  <r>
    <x v="244"/>
    <s v="KiW5"/>
    <n v="2016"/>
    <n v="7"/>
    <n v="5"/>
    <d v="2016-07-05T00:00:00"/>
    <n v="187"/>
    <s v="Nein"/>
    <s v="Heptagenia flava"/>
    <n v="5450"/>
    <n v="5.6"/>
    <n v="1.5"/>
    <n v="8.3999999999999986"/>
  </r>
  <r>
    <x v="280"/>
    <s v="KiW5"/>
    <n v="2017"/>
    <n v="6"/>
    <n v="2"/>
    <d v="2017-06-02T00:00:00"/>
    <n v="153"/>
    <s v="Nein"/>
    <s v="Goera pilosa"/>
    <n v="5329"/>
    <n v="5.6"/>
    <n v="1.5"/>
    <n v="8.3999999999999986"/>
  </r>
  <r>
    <x v="254"/>
    <s v="Auba"/>
    <n v="2003"/>
    <n v="7"/>
    <n v="15"/>
    <d v="2003-07-15T00:00:00"/>
    <n v="196"/>
    <s v="Nein"/>
    <s v="Enchytraeidae Gen. sp."/>
    <n v="5101"/>
    <n v="4.8"/>
    <n v="1.75"/>
    <n v="8.4"/>
  </r>
  <r>
    <x v="20"/>
    <s v="Auba"/>
    <n v="2007"/>
    <n v="3"/>
    <n v="11"/>
    <d v="2007-03-11T00:00:00"/>
    <n v="70"/>
    <s v="Nein"/>
    <s v="Rhyacophila nubila"/>
    <n v="6772"/>
    <n v="4.4800000000000004"/>
    <n v="1.875"/>
    <n v="8.4"/>
  </r>
  <r>
    <x v="60"/>
    <s v="Auba"/>
    <n v="2010"/>
    <n v="3"/>
    <n v="16"/>
    <d v="2010-03-16T00:00:00"/>
    <n v="75"/>
    <s v="Nein"/>
    <s v="Stylodrilus heringianus"/>
    <n v="6935"/>
    <n v="2.4"/>
    <n v="3.5"/>
    <n v="8.4"/>
  </r>
  <r>
    <x v="24"/>
    <s v="Auba"/>
    <n v="2018"/>
    <n v="3"/>
    <n v="7"/>
    <d v="2018-03-07T00:00:00"/>
    <n v="66"/>
    <s v="Nein"/>
    <s v="Isoperla sp."/>
    <n v="5673"/>
    <n v="6.4"/>
    <n v="1.3125"/>
    <n v="8.4"/>
  </r>
  <r>
    <x v="12"/>
    <s v="Bieb"/>
    <n v="2006"/>
    <n v="4"/>
    <n v="10"/>
    <d v="2006-04-10T00:00:00"/>
    <n v="100"/>
    <s v="Nein"/>
    <s v="Enchytraeidae Gen. sp."/>
    <n v="5101"/>
    <n v="4.8"/>
    <n v="1.75"/>
    <n v="8.4"/>
  </r>
  <r>
    <x v="40"/>
    <s v="Bieb"/>
    <n v="2006"/>
    <n v="7"/>
    <n v="13"/>
    <d v="2006-07-13T00:00:00"/>
    <n v="194"/>
    <s v="Nein"/>
    <s v="Stylodrilus heringianus"/>
    <n v="6935"/>
    <n v="2.4"/>
    <n v="3.5"/>
    <n v="8.4"/>
  </r>
  <r>
    <x v="132"/>
    <s v="Bieb"/>
    <n v="2007"/>
    <n v="3"/>
    <n v="22"/>
    <d v="2007-03-22T00:00:00"/>
    <n v="81"/>
    <s v="Nein"/>
    <s v="Enchytraeidae Gen. sp."/>
    <n v="5101"/>
    <n v="4.8"/>
    <n v="1.75"/>
    <n v="8.4"/>
  </r>
  <r>
    <x v="14"/>
    <s v="Bieb"/>
    <n v="2019"/>
    <n v="4"/>
    <n v="2"/>
    <d v="2019-04-02T00:00:00"/>
    <n v="92"/>
    <s v="Nein"/>
    <s v="Limnius volckmari"/>
    <n v="18421"/>
    <n v="12.8"/>
    <n v="0.65625"/>
    <n v="8.4"/>
  </r>
  <r>
    <x v="14"/>
    <s v="Bieb"/>
    <n v="2019"/>
    <n v="4"/>
    <n v="2"/>
    <d v="2019-04-02T00:00:00"/>
    <n v="92"/>
    <s v="Nein"/>
    <s v="Nemoura sp."/>
    <n v="6108"/>
    <n v="12.8"/>
    <n v="0.65625"/>
    <n v="8.4"/>
  </r>
  <r>
    <x v="61"/>
    <s v="KiO1"/>
    <n v="2013"/>
    <n v="7"/>
    <n v="2"/>
    <d v="2013-07-02T00:00:00"/>
    <n v="183"/>
    <s v="Nein"/>
    <s v="Lumbriculidae Gen. sp."/>
    <n v="7490"/>
    <n v="2.4"/>
    <n v="3.5"/>
    <n v="8.4"/>
  </r>
  <r>
    <x v="184"/>
    <s v="KiO3"/>
    <n v="2011"/>
    <n v="7"/>
    <n v="21"/>
    <d v="2011-07-21T00:00:00"/>
    <n v="202"/>
    <s v="Nein"/>
    <s v="Psychomyia pusilla"/>
    <n v="6661"/>
    <n v="12.8"/>
    <n v="0.65625"/>
    <n v="8.4"/>
  </r>
  <r>
    <x v="147"/>
    <s v="KiO5"/>
    <n v="2019"/>
    <n v="6"/>
    <n v="17"/>
    <d v="2019-06-17T00:00:00"/>
    <n v="168"/>
    <s v="Nein"/>
    <s v="Stylodrilus heringianus"/>
    <n v="6935"/>
    <n v="2.4"/>
    <n v="3.5"/>
    <n v="8.4"/>
  </r>
  <r>
    <x v="54"/>
    <s v="KiO6"/>
    <n v="2012"/>
    <n v="7"/>
    <n v="9"/>
    <d v="2012-07-09T00:00:00"/>
    <n v="191"/>
    <s v="Nein"/>
    <s v="Polycentropus flavomaculatus ssp."/>
    <n v="21659"/>
    <n v="6.4"/>
    <n v="1.3125"/>
    <n v="8.4"/>
  </r>
  <r>
    <x v="54"/>
    <s v="KiO6"/>
    <n v="2012"/>
    <n v="7"/>
    <n v="9"/>
    <d v="2012-07-09T00:00:00"/>
    <n v="191"/>
    <s v="Nein"/>
    <s v="Radix balthica"/>
    <n v="16959"/>
    <n v="3.2"/>
    <n v="2.625"/>
    <n v="8.4"/>
  </r>
  <r>
    <x v="237"/>
    <s v="KiO7"/>
    <n v="2011"/>
    <n v="7"/>
    <n v="26"/>
    <d v="2011-07-26T00:00:00"/>
    <n v="207"/>
    <s v="Nein"/>
    <s v="Lumbriculidae Gen. sp."/>
    <n v="7490"/>
    <n v="2.4"/>
    <n v="3.5"/>
    <n v="8.4"/>
  </r>
  <r>
    <x v="150"/>
    <s v="KiO7"/>
    <n v="2014"/>
    <n v="6"/>
    <n v="4"/>
    <d v="2014-06-04T00:00:00"/>
    <n v="155"/>
    <s v="Nein"/>
    <s v="Radix balthica"/>
    <n v="16959"/>
    <n v="3.2"/>
    <n v="2.625"/>
    <n v="8.4"/>
  </r>
  <r>
    <x v="51"/>
    <s v="KiS2"/>
    <n v="2014"/>
    <n v="6"/>
    <n v="10"/>
    <d v="2014-06-10T00:00:00"/>
    <n v="161"/>
    <s v="Nein"/>
    <s v="Sialis sp."/>
    <n v="6823"/>
    <n v="4"/>
    <n v="2.1"/>
    <n v="8.4"/>
  </r>
  <r>
    <x v="156"/>
    <s v="KiS3"/>
    <n v="2017"/>
    <n v="6"/>
    <n v="7"/>
    <d v="2017-06-07T00:00:00"/>
    <n v="158"/>
    <s v="Nein"/>
    <s v="Chaetopteryx villosa ssp."/>
    <n v="21248"/>
    <n v="4"/>
    <n v="2.1"/>
    <n v="8.4"/>
  </r>
  <r>
    <x v="158"/>
    <s v="KiS4"/>
    <n v="2019"/>
    <n v="6"/>
    <n v="18"/>
    <d v="2019-06-18T00:00:00"/>
    <n v="169"/>
    <s v="Nein"/>
    <s v="Brachycentrus subnubilus"/>
    <n v="4481"/>
    <n v="6.4"/>
    <n v="1.3125"/>
    <n v="8.4"/>
  </r>
  <r>
    <x v="30"/>
    <s v="KiS6"/>
    <n v="2011"/>
    <n v="7"/>
    <n v="26"/>
    <d v="2011-07-26T00:00:00"/>
    <n v="207"/>
    <s v="Nein"/>
    <s v="Brachycentrus subnubilus"/>
    <n v="4481"/>
    <n v="6.4"/>
    <n v="1.3125"/>
    <n v="8.4"/>
  </r>
  <r>
    <x v="241"/>
    <s v="KiW2"/>
    <n v="2015"/>
    <n v="7"/>
    <n v="2"/>
    <d v="2015-07-02T00:00:00"/>
    <n v="183"/>
    <s v="Nein"/>
    <s v="Brachycentrus subnubilus"/>
    <n v="4481"/>
    <n v="6.4"/>
    <n v="1.3125"/>
    <n v="8.4"/>
  </r>
  <r>
    <x v="134"/>
    <s v="Bieb"/>
    <n v="2014"/>
    <n v="6"/>
    <n v="17"/>
    <d v="2014-06-17T00:00:00"/>
    <n v="168"/>
    <s v="Nein"/>
    <s v="Silo pallipes"/>
    <n v="6834"/>
    <n v="9"/>
    <n v="0.9375"/>
    <n v="8.4375"/>
  </r>
  <r>
    <x v="64"/>
    <s v="KiO4"/>
    <n v="2016"/>
    <n v="7"/>
    <n v="5"/>
    <d v="2016-07-05T00:00:00"/>
    <n v="187"/>
    <s v="Nein"/>
    <s v="Lype reducta"/>
    <n v="5921"/>
    <n v="9"/>
    <n v="0.9375"/>
    <n v="8.4375"/>
  </r>
  <r>
    <x v="155"/>
    <s v="KiS3"/>
    <n v="2016"/>
    <n v="7"/>
    <n v="12"/>
    <d v="2016-07-12T00:00:00"/>
    <n v="194"/>
    <s v="Nein"/>
    <s v="Helobdella stagnalis"/>
    <n v="5413"/>
    <n v="9"/>
    <n v="0.9375"/>
    <n v="8.4375"/>
  </r>
  <r>
    <x v="2"/>
    <s v="KiW1"/>
    <n v="2019"/>
    <n v="4"/>
    <n v="1"/>
    <d v="2019-04-01T00:00:00"/>
    <n v="91"/>
    <s v="Nein"/>
    <s v="Erpobdella sp."/>
    <n v="5160"/>
    <n v="2.8235290000000002"/>
    <n v="3"/>
    <n v="8.4705870000000001"/>
  </r>
  <r>
    <x v="198"/>
    <s v="KiW7"/>
    <n v="2015"/>
    <n v="6"/>
    <n v="26"/>
    <d v="2015-06-26T00:00:00"/>
    <n v="177"/>
    <s v="Nein"/>
    <s v="Heptagenia sulphurea"/>
    <n v="5457"/>
    <n v="5.6470589999999996"/>
    <n v="1.5"/>
    <n v="8.4705884999999999"/>
  </r>
  <r>
    <x v="2"/>
    <s v="KiW1"/>
    <n v="2019"/>
    <n v="4"/>
    <n v="1"/>
    <d v="2019-04-01T00:00:00"/>
    <n v="91"/>
    <s v="Nein"/>
    <s v="Lumbricidae Gen. sp."/>
    <n v="5900"/>
    <n v="1.4117649999999999"/>
    <n v="6"/>
    <n v="8.4705899999999996"/>
  </r>
  <r>
    <x v="198"/>
    <s v="KiW7"/>
    <n v="2015"/>
    <n v="6"/>
    <n v="26"/>
    <d v="2015-06-26T00:00:00"/>
    <n v="177"/>
    <s v="Nein"/>
    <s v="Eiseniella tetraedra"/>
    <n v="5075"/>
    <n v="1.4117649999999999"/>
    <n v="6"/>
    <n v="8.4705899999999996"/>
  </r>
  <r>
    <x v="3"/>
    <s v="KiO2"/>
    <n v="2016"/>
    <n v="7"/>
    <n v="6"/>
    <d v="2016-07-06T00:00:00"/>
    <n v="188"/>
    <s v="Nein"/>
    <s v="Dugesia sp."/>
    <n v="5021"/>
    <n v="4"/>
    <n v="2.125"/>
    <n v="8.5"/>
  </r>
  <r>
    <x v="206"/>
    <s v="Auba"/>
    <n v="2019"/>
    <n v="4"/>
    <n v="2"/>
    <d v="2019-04-02T00:00:00"/>
    <n v="92"/>
    <s v="Ja"/>
    <s v="Anomalopterygella chauviniana"/>
    <n v="4327"/>
    <n v="9.0735930000000007"/>
    <n v="0.9375"/>
    <n v="8.5064934375000014"/>
  </r>
  <r>
    <x v="206"/>
    <s v="Auba"/>
    <n v="2019"/>
    <n v="4"/>
    <n v="2"/>
    <d v="2019-04-02T00:00:00"/>
    <n v="92"/>
    <s v="Ja"/>
    <s v="Baetis sp."/>
    <n v="4419"/>
    <n v="9.0735930000000007"/>
    <n v="0.9375"/>
    <n v="8.5064934375000014"/>
  </r>
  <r>
    <x v="102"/>
    <s v="KiS7"/>
    <n v="2019"/>
    <n v="6"/>
    <n v="13"/>
    <d v="2019-06-13T00:00:00"/>
    <n v="164"/>
    <s v="Nein"/>
    <s v="Hydropsyche siltalai"/>
    <n v="5604"/>
    <n v="5.1636360000000003"/>
    <n v="1.65"/>
    <n v="8.5199993999999997"/>
  </r>
  <r>
    <x v="231"/>
    <s v="KiW1"/>
    <n v="2010"/>
    <n v="4"/>
    <n v="26"/>
    <d v="2010-04-26T00:00:00"/>
    <n v="116"/>
    <s v="Nein"/>
    <s v="Sphaerium corneum"/>
    <n v="6882"/>
    <n v="4.5473679999999996"/>
    <n v="1.875"/>
    <n v="8.5263149999999985"/>
  </r>
  <r>
    <x v="203"/>
    <s v="Auba"/>
    <n v="2012"/>
    <n v="3"/>
    <n v="19"/>
    <d v="2012-03-19T00:00:00"/>
    <n v="79"/>
    <s v="Nein"/>
    <s v="Anomalopterygella chauviniana"/>
    <n v="4327"/>
    <n v="9.0947370000000003"/>
    <n v="0.9375"/>
    <n v="8.5263159374999997"/>
  </r>
  <r>
    <x v="118"/>
    <s v="KiS4"/>
    <n v="2017"/>
    <n v="6"/>
    <n v="1"/>
    <d v="2017-06-01T00:00:00"/>
    <n v="152"/>
    <s v="Ja"/>
    <s v="Pisidium sp."/>
    <n v="6425"/>
    <n v="12.408160000000001"/>
    <n v="0.6875"/>
    <n v="8.5306100000000011"/>
  </r>
  <r>
    <x v="200"/>
    <s v="Bieb"/>
    <n v="2008"/>
    <n v="6"/>
    <n v="23"/>
    <d v="2008-06-23T00:00:00"/>
    <n v="175"/>
    <s v="Ja"/>
    <s v="Tabanidae Gen. sp."/>
    <n v="8485"/>
    <n v="2.285714"/>
    <n v="3.75"/>
    <n v="8.5714275000000004"/>
  </r>
  <r>
    <x v="118"/>
    <s v="KiS4"/>
    <n v="2017"/>
    <n v="6"/>
    <n v="1"/>
    <d v="2017-06-01T00:00:00"/>
    <n v="152"/>
    <s v="Ja"/>
    <s v="Dicranota sp."/>
    <n v="4955"/>
    <n v="2.285714"/>
    <n v="3.75"/>
    <n v="8.5714275000000004"/>
  </r>
  <r>
    <x v="57"/>
    <s v="KiS7"/>
    <n v="2016"/>
    <n v="6"/>
    <n v="30"/>
    <d v="2016-06-30T00:00:00"/>
    <n v="182"/>
    <s v="Ja"/>
    <s v="Oulimnius tuberculatus"/>
    <n v="18629"/>
    <n v="22.857140000000001"/>
    <n v="0.375"/>
    <n v="8.5714275000000004"/>
  </r>
  <r>
    <x v="4"/>
    <s v="Auba"/>
    <n v="2018"/>
    <n v="6"/>
    <n v="15"/>
    <d v="2018-06-15T00:00:00"/>
    <n v="166"/>
    <s v="Ja"/>
    <s v="Baetis alpinus"/>
    <n v="4381"/>
    <n v="9.1428569999999993"/>
    <n v="0.9375"/>
    <n v="8.5714284374999998"/>
  </r>
  <r>
    <x v="39"/>
    <s v="KiO3"/>
    <n v="2009"/>
    <n v="4"/>
    <n v="9"/>
    <d v="2009-04-09T00:00:00"/>
    <n v="99"/>
    <s v="Ja"/>
    <s v="Baetis rhodani"/>
    <n v="4415"/>
    <n v="9.1428569999999993"/>
    <n v="0.9375"/>
    <n v="8.5714284374999998"/>
  </r>
  <r>
    <x v="53"/>
    <s v="KiO3"/>
    <n v="2017"/>
    <n v="6"/>
    <n v="2"/>
    <d v="2017-06-02T00:00:00"/>
    <n v="153"/>
    <s v="Ja"/>
    <s v="Baetidae Gen. sp."/>
    <n v="4380"/>
    <n v="9.1428569999999993"/>
    <n v="0.9375"/>
    <n v="8.5714284374999998"/>
  </r>
  <r>
    <x v="266"/>
    <s v="KiO5"/>
    <n v="2015"/>
    <n v="6"/>
    <n v="30"/>
    <d v="2015-06-30T00:00:00"/>
    <n v="181"/>
    <s v="Ja"/>
    <s v="Baetis sp."/>
    <n v="4419"/>
    <n v="9.1428569999999993"/>
    <n v="0.9375"/>
    <n v="8.5714284374999998"/>
  </r>
  <r>
    <x v="266"/>
    <s v="KiO5"/>
    <n v="2015"/>
    <n v="6"/>
    <n v="30"/>
    <d v="2015-06-30T00:00:00"/>
    <n v="181"/>
    <s v="Ja"/>
    <s v="Bithynia tentaculata"/>
    <n v="4462"/>
    <n v="9.1428569999999993"/>
    <n v="0.9375"/>
    <n v="8.5714284374999998"/>
  </r>
  <r>
    <x v="266"/>
    <s v="KiO5"/>
    <n v="2015"/>
    <n v="6"/>
    <n v="30"/>
    <d v="2015-06-30T00:00:00"/>
    <n v="181"/>
    <s v="Ja"/>
    <s v="Cyrnus trimaculatus"/>
    <n v="4877"/>
    <n v="9.1428569999999993"/>
    <n v="0.9375"/>
    <n v="8.5714284374999998"/>
  </r>
  <r>
    <x v="83"/>
    <s v="KiO7"/>
    <n v="2016"/>
    <n v="6"/>
    <n v="30"/>
    <d v="2016-06-30T00:00:00"/>
    <n v="182"/>
    <s v="Ja"/>
    <s v="Baetis vernus"/>
    <n v="4427"/>
    <n v="9.1428569999999993"/>
    <n v="0.9375"/>
    <n v="8.5714284374999998"/>
  </r>
  <r>
    <x v="197"/>
    <s v="KiW3"/>
    <n v="2017"/>
    <n v="6"/>
    <n v="1"/>
    <d v="2017-06-01T00:00:00"/>
    <n v="152"/>
    <s v="Ja"/>
    <s v="Baetis rhodani"/>
    <n v="4415"/>
    <n v="9.1428569999999993"/>
    <n v="0.9375"/>
    <n v="8.5714284374999998"/>
  </r>
  <r>
    <x v="38"/>
    <s v="Auba"/>
    <n v="2008"/>
    <n v="4"/>
    <n v="23"/>
    <d v="2008-04-23T00:00:00"/>
    <n v="114"/>
    <s v="Ja"/>
    <s v="Odontocerum albicorne"/>
    <n v="6168"/>
    <n v="4.5714290000000002"/>
    <n v="1.875"/>
    <n v="8.571429375000001"/>
  </r>
  <r>
    <x v="185"/>
    <s v="Auba"/>
    <n v="2012"/>
    <n v="6"/>
    <n v="21"/>
    <d v="2012-06-21T00:00:00"/>
    <n v="173"/>
    <s v="Ja"/>
    <s v="Rhyacophila nubila"/>
    <n v="6772"/>
    <n v="4.5714290000000002"/>
    <n v="1.875"/>
    <n v="8.571429375000001"/>
  </r>
  <r>
    <x v="80"/>
    <s v="KiO2"/>
    <n v="2017"/>
    <n v="6"/>
    <n v="2"/>
    <d v="2017-06-02T00:00:00"/>
    <n v="153"/>
    <s v="Ja"/>
    <s v="Sphaerium sp."/>
    <n v="6886"/>
    <n v="4.5714290000000002"/>
    <n v="1.875"/>
    <n v="8.571429375000001"/>
  </r>
  <r>
    <x v="1"/>
    <s v="KiO3"/>
    <n v="2018"/>
    <n v="6"/>
    <n v="7"/>
    <d v="2018-06-07T00:00:00"/>
    <n v="158"/>
    <s v="Ja"/>
    <s v="Rhyacophila nubila"/>
    <n v="6772"/>
    <n v="4.5714290000000002"/>
    <n v="1.875"/>
    <n v="8.571429375000001"/>
  </r>
  <r>
    <x v="56"/>
    <s v="KiO6"/>
    <n v="2015"/>
    <n v="6"/>
    <n v="25"/>
    <d v="2015-06-25T00:00:00"/>
    <n v="176"/>
    <s v="Ja"/>
    <s v="Rhyacophila sp."/>
    <n v="6780"/>
    <n v="4.5714290000000002"/>
    <n v="1.875"/>
    <n v="8.571429375000001"/>
  </r>
  <r>
    <x v="119"/>
    <s v="KiS7"/>
    <n v="2015"/>
    <n v="6"/>
    <n v="25"/>
    <d v="2015-06-25T00:00:00"/>
    <n v="176"/>
    <s v="Ja"/>
    <s v="Odontocerum albicorne"/>
    <n v="6168"/>
    <n v="4.5714290000000002"/>
    <n v="1.875"/>
    <n v="8.571429375000001"/>
  </r>
  <r>
    <x v="121"/>
    <s v="KiW4"/>
    <n v="2017"/>
    <n v="6"/>
    <n v="2"/>
    <d v="2017-06-02T00:00:00"/>
    <n v="153"/>
    <s v="Ja"/>
    <s v="Rhyacophila nubila"/>
    <n v="6772"/>
    <n v="4.5714290000000002"/>
    <n v="1.875"/>
    <n v="8.571429375000001"/>
  </r>
  <r>
    <x v="66"/>
    <s v="KiS2"/>
    <n v="2016"/>
    <n v="7"/>
    <n v="13"/>
    <d v="2016-07-13T00:00:00"/>
    <n v="195"/>
    <s v="Nein"/>
    <s v="Brachycentrus subnubilus"/>
    <n v="4481"/>
    <n v="6.5454549999999996"/>
    <n v="1.3125"/>
    <n v="8.5909096874999999"/>
  </r>
  <r>
    <x v="226"/>
    <s v="KiW4"/>
    <n v="2016"/>
    <n v="7"/>
    <n v="6"/>
    <d v="2016-07-06T00:00:00"/>
    <n v="188"/>
    <s v="Nein"/>
    <s v="Aphelocheirus aestivalis"/>
    <n v="4335"/>
    <n v="7.6571429999999996"/>
    <n v="1.125"/>
    <n v="8.6142858750000002"/>
  </r>
  <r>
    <x v="281"/>
    <s v="Auba"/>
    <n v="2006"/>
    <n v="6"/>
    <n v="15"/>
    <d v="2006-06-15T00:00:00"/>
    <n v="166"/>
    <s v="Nein"/>
    <s v="Halesus digitatus/radiatus/tesselatus"/>
    <n v="13125"/>
    <n v="2.88"/>
    <n v="3"/>
    <n v="8.64"/>
  </r>
  <r>
    <x v="20"/>
    <s v="Auba"/>
    <n v="2007"/>
    <n v="3"/>
    <n v="11"/>
    <d v="2007-03-11T00:00:00"/>
    <n v="70"/>
    <s v="Nein"/>
    <s v="Ephemerella mucronata"/>
    <n v="5135"/>
    <n v="11.52"/>
    <n v="0.75"/>
    <n v="8.64"/>
  </r>
  <r>
    <x v="20"/>
    <s v="Auba"/>
    <n v="2007"/>
    <n v="3"/>
    <n v="11"/>
    <d v="2007-03-11T00:00:00"/>
    <n v="70"/>
    <s v="Nein"/>
    <s v="Torleya major"/>
    <n v="7083"/>
    <n v="11.52"/>
    <n v="0.75"/>
    <n v="8.64"/>
  </r>
  <r>
    <x v="106"/>
    <s v="Auba"/>
    <n v="2015"/>
    <n v="3"/>
    <n v="10"/>
    <d v="2015-03-10T00:00:00"/>
    <n v="69"/>
    <s v="Nein"/>
    <s v="Ecclisopteryx dalecarlica"/>
    <n v="5033"/>
    <n v="5.76"/>
    <n v="1.5"/>
    <n v="8.64"/>
  </r>
  <r>
    <x v="302"/>
    <s v="KiO1"/>
    <n v="2012"/>
    <n v="7"/>
    <n v="12"/>
    <d v="2012-07-12T00:00:00"/>
    <n v="194"/>
    <s v="Nein"/>
    <s v="Erpobdella sp."/>
    <n v="5160"/>
    <n v="2.88"/>
    <n v="3"/>
    <n v="8.64"/>
  </r>
  <r>
    <x v="137"/>
    <s v="KiO2"/>
    <n v="2012"/>
    <n v="7"/>
    <n v="4"/>
    <d v="2012-07-04T00:00:00"/>
    <n v="186"/>
    <s v="Nein"/>
    <s v="Gammarus roeselii"/>
    <n v="5292"/>
    <n v="3.84"/>
    <n v="2.25"/>
    <n v="8.64"/>
  </r>
  <r>
    <x v="285"/>
    <s v="KiO3"/>
    <n v="2007"/>
    <n v="4"/>
    <n v="12"/>
    <d v="2007-04-12T00:00:00"/>
    <n v="102"/>
    <s v="Nein"/>
    <s v="Asellus aquaticus"/>
    <n v="8691"/>
    <n v="5.76"/>
    <n v="1.5"/>
    <n v="8.64"/>
  </r>
  <r>
    <x v="188"/>
    <s v="KiS2"/>
    <n v="2019"/>
    <n v="6"/>
    <n v="27"/>
    <d v="2019-06-27T00:00:00"/>
    <n v="178"/>
    <s v="Nein"/>
    <s v="Gammarus pulex"/>
    <n v="5291"/>
    <n v="3.84"/>
    <n v="2.25"/>
    <n v="8.64"/>
  </r>
  <r>
    <x v="188"/>
    <s v="KiS2"/>
    <n v="2019"/>
    <n v="6"/>
    <n v="27"/>
    <d v="2019-06-27T00:00:00"/>
    <n v="178"/>
    <s v="Nein"/>
    <s v="Gammarus roeselii"/>
    <n v="5292"/>
    <n v="3.84"/>
    <n v="2.25"/>
    <n v="8.64"/>
  </r>
  <r>
    <x v="286"/>
    <s v="KiS3"/>
    <n v="2011"/>
    <n v="7"/>
    <n v="5"/>
    <d v="2011-07-05T00:00:00"/>
    <n v="186"/>
    <s v="Nein"/>
    <s v="Asellus aquaticus"/>
    <n v="8691"/>
    <n v="5.76"/>
    <n v="1.5"/>
    <n v="8.64"/>
  </r>
  <r>
    <x v="227"/>
    <s v="KiS4"/>
    <n v="2010"/>
    <n v="6"/>
    <n v="23"/>
    <d v="2010-06-23T00:00:00"/>
    <n v="174"/>
    <s v="Nein"/>
    <s v="Asellus aquaticus"/>
    <n v="8691"/>
    <n v="5.76"/>
    <n v="1.5"/>
    <n v="8.64"/>
  </r>
  <r>
    <x v="46"/>
    <s v="KiS7"/>
    <n v="2011"/>
    <n v="7"/>
    <n v="26"/>
    <d v="2011-07-26T00:00:00"/>
    <n v="207"/>
    <s v="Nein"/>
    <s v="Brychius elevatus"/>
    <n v="17593"/>
    <n v="11.52"/>
    <n v="0.75"/>
    <n v="8.64"/>
  </r>
  <r>
    <x v="107"/>
    <s v="KiW1"/>
    <n v="2014"/>
    <n v="3"/>
    <n v="10"/>
    <d v="2014-03-10T00:00:00"/>
    <n v="69"/>
    <s v="Nein"/>
    <s v="Heptagenia sulphurea"/>
    <n v="5457"/>
    <n v="5.76"/>
    <n v="1.5"/>
    <n v="8.64"/>
  </r>
  <r>
    <x v="107"/>
    <s v="KiW1"/>
    <n v="2014"/>
    <n v="3"/>
    <n v="10"/>
    <d v="2014-03-10T00:00:00"/>
    <n v="69"/>
    <s v="Nein"/>
    <s v="Halesus digitatus/radiatus/tesselatus"/>
    <n v="13125"/>
    <n v="2.88"/>
    <n v="3"/>
    <n v="8.64"/>
  </r>
  <r>
    <x v="52"/>
    <s v="KiS2"/>
    <n v="2012"/>
    <n v="6"/>
    <n v="28"/>
    <d v="2012-06-28T00:00:00"/>
    <n v="180"/>
    <s v="Nein"/>
    <s v="Sialis sp."/>
    <n v="6823"/>
    <n v="4.1142859999999999"/>
    <n v="2.1"/>
    <n v="8.6400006000000005"/>
  </r>
  <r>
    <x v="180"/>
    <s v="KiW6"/>
    <n v="2013"/>
    <n v="7"/>
    <n v="4"/>
    <d v="2013-07-04T00:00:00"/>
    <n v="185"/>
    <s v="Nein"/>
    <s v="Erpobdella octoculata"/>
    <n v="5159"/>
    <n v="2.8869570000000002"/>
    <n v="3"/>
    <n v="8.6608710000000002"/>
  </r>
  <r>
    <x v="128"/>
    <s v="Auba"/>
    <n v="2014"/>
    <n v="3"/>
    <n v="11"/>
    <d v="2014-03-11T00:00:00"/>
    <n v="70"/>
    <s v="Nein"/>
    <s v="Limnius perrisi"/>
    <n v="18418"/>
    <n v="13.2"/>
    <n v="0.65625"/>
    <n v="8.6624999999999996"/>
  </r>
  <r>
    <x v="10"/>
    <s v="Auba"/>
    <n v="2019"/>
    <n v="7"/>
    <n v="5"/>
    <d v="2019-07-05T00:00:00"/>
    <n v="186"/>
    <s v="Nein"/>
    <s v="Oreodytes sanmarkii"/>
    <n v="18616"/>
    <n v="23.2"/>
    <n v="0.375"/>
    <n v="8.6999999999999993"/>
  </r>
  <r>
    <x v="16"/>
    <s v="KiW7"/>
    <n v="2011"/>
    <n v="7"/>
    <n v="27"/>
    <d v="2011-07-27T00:00:00"/>
    <n v="208"/>
    <s v="Nein"/>
    <s v="Baetis rhodani"/>
    <n v="4415"/>
    <n v="9.2799999999999994"/>
    <n v="0.9375"/>
    <n v="8.6999999999999993"/>
  </r>
  <r>
    <x v="9"/>
    <s v="Auba"/>
    <n v="2013"/>
    <n v="3"/>
    <n v="20"/>
    <d v="2013-03-20T00:00:00"/>
    <n v="79"/>
    <s v="Nein"/>
    <s v="Heptageniidae Gen. sp."/>
    <n v="5458"/>
    <n v="6"/>
    <n v="1.453125"/>
    <n v="8.71875"/>
  </r>
  <r>
    <x v="140"/>
    <s v="KiO3"/>
    <n v="2007"/>
    <n v="7"/>
    <n v="20"/>
    <d v="2007-07-20T00:00:00"/>
    <n v="201"/>
    <s v="Nein"/>
    <s v="Brachycentrus subnubilus"/>
    <n v="4481"/>
    <n v="6.6461540000000001"/>
    <n v="1.3125"/>
    <n v="8.7230771249999997"/>
  </r>
  <r>
    <x v="301"/>
    <s v="KiS2"/>
    <n v="2010"/>
    <n v="6"/>
    <n v="24"/>
    <d v="2010-06-24T00:00:00"/>
    <n v="175"/>
    <s v="Nein"/>
    <s v="Dugesia lugubris/polychroa"/>
    <n v="9745"/>
    <n v="4.1142859999999999"/>
    <n v="2.125"/>
    <n v="8.7428577499999989"/>
  </r>
  <r>
    <x v="114"/>
    <s v="Bieb"/>
    <n v="2008"/>
    <n v="4"/>
    <n v="24"/>
    <d v="2008-04-24T00:00:00"/>
    <n v="115"/>
    <s v="Ja"/>
    <s v="Lepidostoma basale"/>
    <n v="5713"/>
    <n v="9.3333329999999997"/>
    <n v="0.9375"/>
    <n v="8.749999687499999"/>
  </r>
  <r>
    <x v="266"/>
    <s v="KiO5"/>
    <n v="2015"/>
    <n v="6"/>
    <n v="30"/>
    <d v="2015-06-30T00:00:00"/>
    <n v="181"/>
    <s v="Ja"/>
    <s v="Glossiphoniidae Gen. sp."/>
    <n v="7458"/>
    <n v="4.5714290000000002"/>
    <n v="1.921875"/>
    <n v="8.7857151093750012"/>
  </r>
  <r>
    <x v="21"/>
    <s v="Auba"/>
    <n v="2010"/>
    <n v="6"/>
    <n v="29"/>
    <d v="2010-06-29T00:00:00"/>
    <n v="180"/>
    <s v="Nein"/>
    <s v="Ephemera danica"/>
    <n v="5124"/>
    <n v="2.9333330000000002"/>
    <n v="3"/>
    <n v="8.7999989999999997"/>
  </r>
  <r>
    <x v="205"/>
    <s v="Bieb"/>
    <n v="2018"/>
    <n v="6"/>
    <n v="15"/>
    <d v="2018-06-15T00:00:00"/>
    <n v="166"/>
    <s v="Nein"/>
    <s v="Hydropsyche sp."/>
    <n v="5605"/>
    <n v="5.3333329999999997"/>
    <n v="1.65"/>
    <n v="8.7999994499999996"/>
  </r>
  <r>
    <x v="197"/>
    <s v="KiW3"/>
    <n v="2017"/>
    <n v="6"/>
    <n v="1"/>
    <d v="2017-06-01T00:00:00"/>
    <n v="152"/>
    <s v="Ja"/>
    <s v="Hydropsyche siltalai"/>
    <n v="5604"/>
    <n v="5.3333329999999997"/>
    <n v="1.65"/>
    <n v="8.7999994499999996"/>
  </r>
  <r>
    <x v="37"/>
    <s v="KiS5"/>
    <n v="2018"/>
    <n v="6"/>
    <n v="6"/>
    <d v="2018-06-06T00:00:00"/>
    <n v="157"/>
    <s v="Nein"/>
    <s v="Calopteryx splendens"/>
    <n v="4530"/>
    <n v="2.6666669999999999"/>
    <n v="3.3"/>
    <n v="8.8000010999999994"/>
  </r>
  <r>
    <x v="115"/>
    <s v="Bieb"/>
    <n v="2009"/>
    <n v="4"/>
    <n v="8"/>
    <d v="2009-04-08T00:00:00"/>
    <n v="98"/>
    <s v="Ja"/>
    <s v="Clinocerinae Gen. sp."/>
    <n v="19847"/>
    <n v="11.755100000000001"/>
    <n v="0.75"/>
    <n v="8.8163250000000009"/>
  </r>
  <r>
    <x v="89"/>
    <s v="Auba"/>
    <n v="2006"/>
    <n v="4"/>
    <n v="10"/>
    <d v="2006-04-10T00:00:00"/>
    <n v="100"/>
    <s v="Nein"/>
    <s v="Limnius volckmari"/>
    <n v="18421"/>
    <n v="13.44"/>
    <n v="0.65625"/>
    <n v="8.82"/>
  </r>
  <r>
    <x v="110"/>
    <s v="Bieb"/>
    <n v="2012"/>
    <n v="3"/>
    <n v="19"/>
    <d v="2012-03-19T00:00:00"/>
    <n v="79"/>
    <s v="Nein"/>
    <s v="Epeorus assimilis"/>
    <n v="12550"/>
    <n v="5.8823530000000002"/>
    <n v="1.5"/>
    <n v="8.8235294999999994"/>
  </r>
  <r>
    <x v="20"/>
    <s v="Auba"/>
    <n v="2007"/>
    <n v="3"/>
    <n v="11"/>
    <d v="2007-03-11T00:00:00"/>
    <n v="70"/>
    <s v="Nein"/>
    <s v="Anomalopterygella chauviniana"/>
    <n v="4327"/>
    <n v="9.44"/>
    <n v="0.9375"/>
    <n v="8.85"/>
  </r>
  <r>
    <x v="20"/>
    <s v="Auba"/>
    <n v="2007"/>
    <n v="3"/>
    <n v="11"/>
    <d v="2007-03-11T00:00:00"/>
    <n v="70"/>
    <s v="Nein"/>
    <s v="Leuctra nigra"/>
    <n v="5779"/>
    <n v="9.44"/>
    <n v="0.9375"/>
    <n v="8.85"/>
  </r>
  <r>
    <x v="161"/>
    <s v="KiS6"/>
    <n v="2017"/>
    <n v="6"/>
    <n v="9"/>
    <d v="2017-06-09T00:00:00"/>
    <n v="160"/>
    <s v="Nein"/>
    <s v="Chaetopteryx villosa ssp."/>
    <n v="21248"/>
    <n v="4.2285709999999996"/>
    <n v="2.1"/>
    <n v="8.8799990999999991"/>
  </r>
  <r>
    <x v="140"/>
    <s v="KiO3"/>
    <n v="2007"/>
    <n v="7"/>
    <n v="20"/>
    <d v="2007-07-20T00:00:00"/>
    <n v="201"/>
    <s v="Nein"/>
    <s v="Serratella ignita"/>
    <n v="5131"/>
    <n v="11.87692"/>
    <n v="0.75"/>
    <n v="8.9076900000000006"/>
  </r>
  <r>
    <x v="104"/>
    <s v="KiW7"/>
    <n v="2014"/>
    <n v="6"/>
    <n v="16"/>
    <d v="2014-06-16T00:00:00"/>
    <n v="167"/>
    <s v="Nein"/>
    <s v="Baetis sp."/>
    <n v="4419"/>
    <n v="9.5272729999999992"/>
    <n v="0.9375"/>
    <n v="8.9318184374999987"/>
  </r>
  <r>
    <x v="18"/>
    <s v="Bieb"/>
    <n v="2010"/>
    <n v="3"/>
    <n v="16"/>
    <d v="2010-03-16T00:00:00"/>
    <n v="75"/>
    <s v="Ja"/>
    <s v="Dicranota sp."/>
    <n v="4955"/>
    <n v="2.3850929999999999"/>
    <n v="3.75"/>
    <n v="8.9440987500000002"/>
  </r>
  <r>
    <x v="253"/>
    <s v="KiO3"/>
    <n v="2008"/>
    <n v="4"/>
    <n v="28"/>
    <d v="2008-04-28T00:00:00"/>
    <n v="119"/>
    <s v="Ja"/>
    <s v="Anabolia nervosa"/>
    <n v="4300"/>
    <n v="3.7293229999999999"/>
    <n v="2.4"/>
    <n v="8.9503751999999999"/>
  </r>
  <r>
    <x v="4"/>
    <s v="Auba"/>
    <n v="2018"/>
    <n v="6"/>
    <n v="15"/>
    <d v="2018-06-15T00:00:00"/>
    <n v="166"/>
    <s v="Ja"/>
    <s v="Limnephilidae Gen. sp."/>
    <n v="5809"/>
    <n v="4.5714290000000002"/>
    <n v="1.9583333329999999"/>
    <n v="8.9523817901428568"/>
  </r>
  <r>
    <x v="107"/>
    <s v="KiW1"/>
    <n v="2014"/>
    <n v="3"/>
    <n v="10"/>
    <d v="2014-03-10T00:00:00"/>
    <n v="69"/>
    <s v="Nein"/>
    <s v="Hydropsyche pellucidula-Gr."/>
    <n v="13023"/>
    <n v="5.44"/>
    <n v="1.65"/>
    <n v="8.9760000000000009"/>
  </r>
  <r>
    <x v="59"/>
    <s v="Auba"/>
    <n v="2001"/>
    <n v="6"/>
    <n v="21"/>
    <d v="2001-06-21T00:00:00"/>
    <n v="172"/>
    <s v="Nein"/>
    <s v="Baetis fuscatus/scambus"/>
    <n v="4398"/>
    <n v="9.6"/>
    <n v="0.9375"/>
    <n v="9"/>
  </r>
  <r>
    <x v="6"/>
    <s v="Auba"/>
    <n v="2001"/>
    <n v="9"/>
    <n v="4"/>
    <d v="2001-09-04T00:00:00"/>
    <n v="247"/>
    <s v="Nein"/>
    <s v="Rhyacophila tristis"/>
    <n v="6784"/>
    <n v="4.8"/>
    <n v="1.875"/>
    <n v="9"/>
  </r>
  <r>
    <x v="7"/>
    <s v="Auba"/>
    <n v="2002"/>
    <n v="6"/>
    <n v="14"/>
    <d v="2002-06-14T00:00:00"/>
    <n v="165"/>
    <s v="Nein"/>
    <s v="Baetis muticus"/>
    <n v="4409"/>
    <n v="9.6"/>
    <n v="0.9375"/>
    <n v="9"/>
  </r>
  <r>
    <x v="7"/>
    <s v="Auba"/>
    <n v="2002"/>
    <n v="6"/>
    <n v="14"/>
    <d v="2002-06-14T00:00:00"/>
    <n v="165"/>
    <s v="Nein"/>
    <s v="Rhyacophila tristis"/>
    <n v="6784"/>
    <n v="4.8"/>
    <n v="1.875"/>
    <n v="9"/>
  </r>
  <r>
    <x v="7"/>
    <s v="Auba"/>
    <n v="2002"/>
    <n v="6"/>
    <n v="14"/>
    <d v="2002-06-14T00:00:00"/>
    <n v="165"/>
    <s v="Nein"/>
    <s v="Sphaerium sp."/>
    <n v="6886"/>
    <n v="4.8"/>
    <n v="1.875"/>
    <n v="9"/>
  </r>
  <r>
    <x v="204"/>
    <s v="Auba"/>
    <n v="2003"/>
    <n v="3"/>
    <n v="17"/>
    <d v="2003-03-17T00:00:00"/>
    <n v="76"/>
    <s v="Nein"/>
    <s v="Eloeophila sp."/>
    <n v="9654"/>
    <n v="9.6"/>
    <n v="0.9375"/>
    <n v="9"/>
  </r>
  <r>
    <x v="204"/>
    <s v="Auba"/>
    <n v="2003"/>
    <n v="3"/>
    <n v="17"/>
    <d v="2003-03-17T00:00:00"/>
    <n v="76"/>
    <s v="Nein"/>
    <s v="Glossosoma sp."/>
    <n v="5316"/>
    <n v="9.6"/>
    <n v="0.9375"/>
    <n v="9"/>
  </r>
  <r>
    <x v="204"/>
    <s v="Auba"/>
    <n v="2003"/>
    <n v="3"/>
    <n v="17"/>
    <d v="2003-03-17T00:00:00"/>
    <n v="76"/>
    <s v="Nein"/>
    <s v="Lepidostoma basale"/>
    <n v="5713"/>
    <n v="9.6"/>
    <n v="0.9375"/>
    <n v="9"/>
  </r>
  <r>
    <x v="204"/>
    <s v="Auba"/>
    <n v="2003"/>
    <n v="3"/>
    <n v="17"/>
    <d v="2003-03-17T00:00:00"/>
    <n v="76"/>
    <s v="Nein"/>
    <s v="Silo pallipes"/>
    <n v="6834"/>
    <n v="9.6"/>
    <n v="0.9375"/>
    <n v="9"/>
  </r>
  <r>
    <x v="254"/>
    <s v="Auba"/>
    <n v="2003"/>
    <n v="7"/>
    <n v="15"/>
    <d v="2003-07-15T00:00:00"/>
    <n v="196"/>
    <s v="Nein"/>
    <s v="Baetis fuscatus/scambus"/>
    <n v="4398"/>
    <n v="9.6"/>
    <n v="0.9375"/>
    <n v="9"/>
  </r>
  <r>
    <x v="254"/>
    <s v="Auba"/>
    <n v="2003"/>
    <n v="7"/>
    <n v="15"/>
    <d v="2003-07-15T00:00:00"/>
    <n v="196"/>
    <s v="Nein"/>
    <s v="Odontocerum albicorne"/>
    <n v="6168"/>
    <n v="4.8"/>
    <n v="1.875"/>
    <n v="9"/>
  </r>
  <r>
    <x v="255"/>
    <s v="Auba"/>
    <n v="2004"/>
    <n v="4"/>
    <n v="6"/>
    <d v="2004-04-06T00:00:00"/>
    <n v="97"/>
    <s v="Nein"/>
    <s v="Odontocerum albicorne"/>
    <n v="6168"/>
    <n v="4.8"/>
    <n v="1.875"/>
    <n v="9"/>
  </r>
  <r>
    <x v="208"/>
    <s v="Auba"/>
    <n v="2004"/>
    <n v="7"/>
    <n v="10"/>
    <d v="2004-07-10T00:00:00"/>
    <n v="192"/>
    <s v="Nein"/>
    <s v="Anomalopterygella chauviniana"/>
    <n v="4327"/>
    <n v="9.6"/>
    <n v="0.9375"/>
    <n v="9"/>
  </r>
  <r>
    <x v="47"/>
    <s v="Auba"/>
    <n v="2005"/>
    <n v="6"/>
    <n v="6"/>
    <d v="2005-06-06T00:00:00"/>
    <n v="157"/>
    <s v="Nein"/>
    <s v="Baetidae Gen. sp."/>
    <n v="4380"/>
    <n v="9.6"/>
    <n v="0.9375"/>
    <n v="9"/>
  </r>
  <r>
    <x v="127"/>
    <s v="Auba"/>
    <n v="2007"/>
    <n v="7"/>
    <n v="12"/>
    <d v="2007-07-12T00:00:00"/>
    <n v="193"/>
    <s v="Nein"/>
    <s v="Tabanidae Gen. sp."/>
    <n v="8485"/>
    <n v="2.4"/>
    <n v="3.75"/>
    <n v="9"/>
  </r>
  <r>
    <x v="60"/>
    <s v="Auba"/>
    <n v="2010"/>
    <n v="3"/>
    <n v="16"/>
    <d v="2010-03-16T00:00:00"/>
    <n v="75"/>
    <s v="Nein"/>
    <s v="Agapetus sp."/>
    <n v="4254"/>
    <n v="12"/>
    <n v="0.75"/>
    <n v="9"/>
  </r>
  <r>
    <x v="60"/>
    <s v="Auba"/>
    <n v="2010"/>
    <n v="3"/>
    <n v="16"/>
    <d v="2010-03-16T00:00:00"/>
    <n v="75"/>
    <s v="Nein"/>
    <s v="Psychodidae Gen. sp."/>
    <n v="8753"/>
    <n v="12"/>
    <n v="0.75"/>
    <n v="9"/>
  </r>
  <r>
    <x v="128"/>
    <s v="Auba"/>
    <n v="2014"/>
    <n v="3"/>
    <n v="11"/>
    <d v="2014-03-11T00:00:00"/>
    <n v="70"/>
    <s v="Nein"/>
    <s v="Ephemerella mucronata"/>
    <n v="5135"/>
    <n v="12"/>
    <n v="0.75"/>
    <n v="9"/>
  </r>
  <r>
    <x v="128"/>
    <s v="Auba"/>
    <n v="2014"/>
    <n v="3"/>
    <n v="11"/>
    <d v="2014-03-11T00:00:00"/>
    <n v="70"/>
    <s v="Nein"/>
    <s v="Psychodidae Gen. sp."/>
    <n v="8753"/>
    <n v="12"/>
    <n v="0.75"/>
    <n v="9"/>
  </r>
  <r>
    <x v="129"/>
    <s v="Auba"/>
    <n v="2014"/>
    <n v="6"/>
    <n v="17"/>
    <d v="2014-06-17T00:00:00"/>
    <n v="168"/>
    <s v="Nein"/>
    <s v="Psychodidae Gen. sp."/>
    <n v="8753"/>
    <n v="12"/>
    <n v="0.75"/>
    <n v="9"/>
  </r>
  <r>
    <x v="209"/>
    <s v="Auba"/>
    <n v="2015"/>
    <n v="6"/>
    <n v="16"/>
    <d v="2015-06-16T00:00:00"/>
    <n v="167"/>
    <s v="Nein"/>
    <s v="Anomalopterygella chauviniana"/>
    <n v="4327"/>
    <n v="9.6"/>
    <n v="0.9375"/>
    <n v="9"/>
  </r>
  <r>
    <x v="23"/>
    <s v="Auba"/>
    <n v="2016"/>
    <n v="6"/>
    <n v="21"/>
    <d v="2016-06-21T00:00:00"/>
    <n v="173"/>
    <s v="Nein"/>
    <s v="Baetis fuscatus/scambus"/>
    <n v="4398"/>
    <n v="9.6"/>
    <n v="0.9375"/>
    <n v="9"/>
  </r>
  <r>
    <x v="90"/>
    <s v="Auba"/>
    <n v="2017"/>
    <n v="6"/>
    <n v="12"/>
    <d v="2017-06-12T00:00:00"/>
    <n v="163"/>
    <s v="Nein"/>
    <s v="Leuctra nigra"/>
    <n v="5779"/>
    <n v="9.6"/>
    <n v="0.9375"/>
    <n v="9"/>
  </r>
  <r>
    <x v="90"/>
    <s v="Auba"/>
    <n v="2017"/>
    <n v="6"/>
    <n v="12"/>
    <d v="2017-06-12T00:00:00"/>
    <n v="163"/>
    <s v="Nein"/>
    <s v="Rhyacophila nubila"/>
    <n v="6772"/>
    <n v="4.8"/>
    <n v="1.875"/>
    <n v="9"/>
  </r>
  <r>
    <x v="24"/>
    <s v="Auba"/>
    <n v="2018"/>
    <n v="3"/>
    <n v="7"/>
    <d v="2018-03-07T00:00:00"/>
    <n v="66"/>
    <s v="Nein"/>
    <s v="Baetidae Gen. sp."/>
    <n v="4380"/>
    <n v="9.6"/>
    <n v="0.9375"/>
    <n v="9"/>
  </r>
  <r>
    <x v="24"/>
    <s v="Auba"/>
    <n v="2018"/>
    <n v="3"/>
    <n v="7"/>
    <d v="2018-03-07T00:00:00"/>
    <n v="66"/>
    <s v="Nein"/>
    <s v="Odontocerum albicorne"/>
    <n v="6168"/>
    <n v="4.8"/>
    <n v="1.875"/>
    <n v="9"/>
  </r>
  <r>
    <x v="72"/>
    <s v="Bieb"/>
    <n v="2001"/>
    <n v="4"/>
    <n v="26"/>
    <d v="2001-04-26T00:00:00"/>
    <n v="116"/>
    <s v="Nein"/>
    <s v="Baetis muticus"/>
    <n v="4409"/>
    <n v="9.6"/>
    <n v="0.9375"/>
    <n v="9"/>
  </r>
  <r>
    <x v="130"/>
    <s v="Bieb"/>
    <n v="2002"/>
    <n v="6"/>
    <n v="12"/>
    <d v="2002-06-12T00:00:00"/>
    <n v="163"/>
    <s v="Nein"/>
    <s v="Baetis sp."/>
    <n v="4419"/>
    <n v="9.6"/>
    <n v="0.9375"/>
    <n v="9"/>
  </r>
  <r>
    <x v="130"/>
    <s v="Bieb"/>
    <n v="2002"/>
    <n v="6"/>
    <n v="12"/>
    <d v="2002-06-12T00:00:00"/>
    <n v="163"/>
    <s v="Nein"/>
    <s v="Eloeophila sp."/>
    <n v="9654"/>
    <n v="9.6"/>
    <n v="0.9375"/>
    <n v="9"/>
  </r>
  <r>
    <x v="130"/>
    <s v="Bieb"/>
    <n v="2002"/>
    <n v="6"/>
    <n v="12"/>
    <d v="2002-06-12T00:00:00"/>
    <n v="163"/>
    <s v="Nein"/>
    <s v="Leuctra sp."/>
    <n v="5790"/>
    <n v="9.6"/>
    <n v="0.9375"/>
    <n v="9"/>
  </r>
  <r>
    <x v="130"/>
    <s v="Bieb"/>
    <n v="2002"/>
    <n v="6"/>
    <n v="12"/>
    <d v="2002-06-12T00:00:00"/>
    <n v="163"/>
    <s v="Nein"/>
    <s v="Protonemura sp."/>
    <n v="6616"/>
    <n v="9.6"/>
    <n v="0.9375"/>
    <n v="9"/>
  </r>
  <r>
    <x v="131"/>
    <s v="Bieb"/>
    <n v="2003"/>
    <n v="7"/>
    <n v="14"/>
    <d v="2003-07-14T00:00:00"/>
    <n v="195"/>
    <s v="Nein"/>
    <s v="Sphaerium sp."/>
    <n v="6886"/>
    <n v="4.8"/>
    <n v="1.875"/>
    <n v="9"/>
  </r>
  <r>
    <x v="12"/>
    <s v="Bieb"/>
    <n v="2006"/>
    <n v="4"/>
    <n v="10"/>
    <d v="2006-04-10T00:00:00"/>
    <n v="100"/>
    <s v="Nein"/>
    <s v="Lepidostoma basale"/>
    <n v="5713"/>
    <n v="9.6"/>
    <n v="0.9375"/>
    <n v="9"/>
  </r>
  <r>
    <x v="132"/>
    <s v="Bieb"/>
    <n v="2007"/>
    <n v="3"/>
    <n v="22"/>
    <d v="2007-03-22T00:00:00"/>
    <n v="81"/>
    <s v="Nein"/>
    <s v="Baetis sp."/>
    <n v="4419"/>
    <n v="9.6"/>
    <n v="0.9375"/>
    <n v="9"/>
  </r>
  <r>
    <x v="133"/>
    <s v="Bieb"/>
    <n v="2013"/>
    <n v="3"/>
    <n v="19"/>
    <d v="2013-03-19T00:00:00"/>
    <n v="78"/>
    <s v="Nein"/>
    <s v="Ephemerella mucronata"/>
    <n v="5135"/>
    <n v="12"/>
    <n v="0.75"/>
    <n v="9"/>
  </r>
  <r>
    <x v="26"/>
    <s v="Bieb"/>
    <n v="2015"/>
    <n v="6"/>
    <n v="16"/>
    <d v="2015-06-16T00:00:00"/>
    <n v="167"/>
    <s v="Nein"/>
    <s v="Silo pallipes"/>
    <n v="6834"/>
    <n v="9.6"/>
    <n v="0.9375"/>
    <n v="9"/>
  </r>
  <r>
    <x v="211"/>
    <s v="Bieb"/>
    <n v="2017"/>
    <n v="3"/>
    <n v="16"/>
    <d v="2017-03-16T00:00:00"/>
    <n v="75"/>
    <s v="Nein"/>
    <s v="Leuctra sp."/>
    <n v="5790"/>
    <n v="9.6"/>
    <n v="0.9375"/>
    <n v="9"/>
  </r>
  <r>
    <x v="135"/>
    <s v="Bieb"/>
    <n v="2017"/>
    <n v="6"/>
    <n v="12"/>
    <d v="2017-06-12T00:00:00"/>
    <n v="163"/>
    <s v="Nein"/>
    <s v="Elmis aenea/maugetii/rietscheli/rioloides"/>
    <n v="20171"/>
    <n v="24"/>
    <n v="0.375"/>
    <n v="9"/>
  </r>
  <r>
    <x v="136"/>
    <s v="Bieb"/>
    <n v="2018"/>
    <n v="3"/>
    <n v="7"/>
    <d v="2018-03-07T00:00:00"/>
    <n v="66"/>
    <s v="Nein"/>
    <s v="Rhyacophila sp."/>
    <n v="6780"/>
    <n v="4.8"/>
    <n v="1.875"/>
    <n v="9"/>
  </r>
  <r>
    <x v="212"/>
    <s v="Bieb"/>
    <n v="2019"/>
    <n v="7"/>
    <n v="5"/>
    <d v="2019-07-05T00:00:00"/>
    <n v="186"/>
    <s v="Nein"/>
    <s v="Anomalopterygella chauviniana"/>
    <n v="4327"/>
    <n v="9.6"/>
    <n v="0.9375"/>
    <n v="9"/>
  </r>
  <r>
    <x v="234"/>
    <s v="KiO1"/>
    <n v="2011"/>
    <n v="7"/>
    <n v="5"/>
    <d v="2011-07-05T00:00:00"/>
    <n v="186"/>
    <s v="Nein"/>
    <s v="Helobdella stagnalis"/>
    <n v="5413"/>
    <n v="9.6"/>
    <n v="0.9375"/>
    <n v="9"/>
  </r>
  <r>
    <x v="213"/>
    <s v="KiO1"/>
    <n v="2017"/>
    <n v="6"/>
    <n v="7"/>
    <d v="2017-06-07T00:00:00"/>
    <n v="158"/>
    <s v="Nein"/>
    <s v="Rhyacophila sp."/>
    <n v="6780"/>
    <n v="4.8"/>
    <n v="1.875"/>
    <n v="9"/>
  </r>
  <r>
    <x v="235"/>
    <s v="KiO2"/>
    <n v="2011"/>
    <n v="7"/>
    <n v="14"/>
    <d v="2011-07-14T00:00:00"/>
    <n v="195"/>
    <s v="Nein"/>
    <s v="Sphaerium corneum"/>
    <n v="6882"/>
    <n v="4.8"/>
    <n v="1.875"/>
    <n v="9"/>
  </r>
  <r>
    <x v="259"/>
    <s v="KiO3"/>
    <n v="2006"/>
    <n v="6"/>
    <n v="21"/>
    <d v="2006-06-21T00:00:00"/>
    <n v="172"/>
    <s v="Nein"/>
    <s v="Leuctra sp."/>
    <n v="5790"/>
    <n v="9.6"/>
    <n v="0.9375"/>
    <n v="9"/>
  </r>
  <r>
    <x v="141"/>
    <s v="KiO3"/>
    <n v="2009"/>
    <n v="6"/>
    <n v="23"/>
    <d v="2009-06-23T00:00:00"/>
    <n v="174"/>
    <s v="Nein"/>
    <s v="Baetis sp."/>
    <n v="4419"/>
    <n v="9.6"/>
    <n v="0.9375"/>
    <n v="9"/>
  </r>
  <r>
    <x v="193"/>
    <s v="KiO3"/>
    <n v="2011"/>
    <n v="4"/>
    <n v="20"/>
    <d v="2011-04-20T00:00:00"/>
    <n v="110"/>
    <s v="Nein"/>
    <s v="Rhyacophila nubila"/>
    <n v="6772"/>
    <n v="4.8"/>
    <n v="1.875"/>
    <n v="9"/>
  </r>
  <r>
    <x v="271"/>
    <s v="KiO3"/>
    <n v="2015"/>
    <n v="7"/>
    <n v="1"/>
    <d v="2015-07-01T00:00:00"/>
    <n v="182"/>
    <s v="Nein"/>
    <s v="Leuctra sp."/>
    <n v="5790"/>
    <n v="9.6"/>
    <n v="0.9375"/>
    <n v="9"/>
  </r>
  <r>
    <x v="27"/>
    <s v="KiO3"/>
    <n v="2019"/>
    <n v="6"/>
    <n v="18"/>
    <d v="2019-06-18T00:00:00"/>
    <n v="169"/>
    <s v="Nein"/>
    <s v="Baetis rhodani"/>
    <n v="4415"/>
    <n v="9.6"/>
    <n v="0.9375"/>
    <n v="9"/>
  </r>
  <r>
    <x v="27"/>
    <s v="KiO3"/>
    <n v="2019"/>
    <n v="6"/>
    <n v="18"/>
    <d v="2019-06-18T00:00:00"/>
    <n v="169"/>
    <s v="Nein"/>
    <s v="Sphaerium sp."/>
    <n v="6886"/>
    <n v="4.8"/>
    <n v="1.875"/>
    <n v="9"/>
  </r>
  <r>
    <x v="62"/>
    <s v="KiO4"/>
    <n v="2012"/>
    <n v="6"/>
    <n v="27"/>
    <d v="2012-06-27T00:00:00"/>
    <n v="179"/>
    <s v="Nein"/>
    <s v="Gammarus roeselii"/>
    <n v="5292"/>
    <n v="4"/>
    <n v="2.25"/>
    <n v="9"/>
  </r>
  <r>
    <x v="300"/>
    <s v="KiO4"/>
    <n v="2014"/>
    <n v="6"/>
    <n v="13"/>
    <d v="2014-06-13T00:00:00"/>
    <n v="164"/>
    <s v="Nein"/>
    <s v="Athripsodes cinereus"/>
    <n v="4369"/>
    <n v="8"/>
    <n v="1.125"/>
    <n v="9"/>
  </r>
  <r>
    <x v="270"/>
    <s v="KiO4"/>
    <n v="2015"/>
    <n v="6"/>
    <n v="30"/>
    <d v="2015-06-30T00:00:00"/>
    <n v="181"/>
    <s v="Nein"/>
    <s v="Bithynia tentaculata"/>
    <n v="4462"/>
    <n v="9.6"/>
    <n v="0.9375"/>
    <n v="9"/>
  </r>
  <r>
    <x v="64"/>
    <s v="KiO4"/>
    <n v="2016"/>
    <n v="7"/>
    <n v="5"/>
    <d v="2016-07-05T00:00:00"/>
    <n v="187"/>
    <s v="Nein"/>
    <s v="Ephemera danica"/>
    <n v="5124"/>
    <n v="3"/>
    <n v="3"/>
    <n v="9"/>
  </r>
  <r>
    <x v="146"/>
    <s v="KiO5"/>
    <n v="2017"/>
    <n v="6"/>
    <n v="8"/>
    <d v="2017-06-08T00:00:00"/>
    <n v="159"/>
    <s v="Nein"/>
    <s v="Baetis sp."/>
    <n v="4419"/>
    <n v="9.6"/>
    <n v="0.9375"/>
    <n v="9"/>
  </r>
  <r>
    <x v="146"/>
    <s v="KiO5"/>
    <n v="2017"/>
    <n v="6"/>
    <n v="8"/>
    <d v="2017-06-08T00:00:00"/>
    <n v="159"/>
    <s v="Nein"/>
    <s v="Bithynia tentaculata"/>
    <n v="4462"/>
    <n v="9.6"/>
    <n v="0.9375"/>
    <n v="9"/>
  </r>
  <r>
    <x v="260"/>
    <s v="KiO5"/>
    <n v="2018"/>
    <n v="6"/>
    <n v="6"/>
    <d v="2018-06-06T00:00:00"/>
    <n v="157"/>
    <s v="Nein"/>
    <s v="Baetis fuscatus/scambus"/>
    <n v="4398"/>
    <n v="9.6"/>
    <n v="0.9375"/>
    <n v="9"/>
  </r>
  <r>
    <x v="260"/>
    <s v="KiO5"/>
    <n v="2018"/>
    <n v="6"/>
    <n v="6"/>
    <d v="2018-06-06T00:00:00"/>
    <n v="157"/>
    <s v="Nein"/>
    <s v="Bithynia tentaculata"/>
    <n v="4462"/>
    <n v="9.6"/>
    <n v="0.9375"/>
    <n v="9"/>
  </r>
  <r>
    <x v="183"/>
    <s v="KiO6"/>
    <n v="2011"/>
    <n v="7"/>
    <n v="26"/>
    <d v="2011-07-26T00:00:00"/>
    <n v="207"/>
    <s v="Nein"/>
    <s v="Dicranota sp."/>
    <n v="4955"/>
    <n v="2.4"/>
    <n v="3.75"/>
    <n v="9"/>
  </r>
  <r>
    <x v="148"/>
    <s v="KiO6"/>
    <n v="2014"/>
    <n v="6"/>
    <n v="4"/>
    <d v="2014-06-04T00:00:00"/>
    <n v="155"/>
    <s v="Nein"/>
    <s v="Anomalopterygella chauviniana"/>
    <n v="4327"/>
    <n v="9.6"/>
    <n v="0.9375"/>
    <n v="9"/>
  </r>
  <r>
    <x v="149"/>
    <s v="KiO6"/>
    <n v="2016"/>
    <n v="6"/>
    <n v="30"/>
    <d v="2016-06-30T00:00:00"/>
    <n v="182"/>
    <s v="Nein"/>
    <s v="Anomalopterygella chauviniana"/>
    <n v="4327"/>
    <n v="9.6"/>
    <n v="0.9375"/>
    <n v="9"/>
  </r>
  <r>
    <x v="149"/>
    <s v="KiO6"/>
    <n v="2016"/>
    <n v="6"/>
    <n v="30"/>
    <d v="2016-06-30T00:00:00"/>
    <n v="182"/>
    <s v="Nein"/>
    <s v="Baetidae Gen. sp."/>
    <n v="4380"/>
    <n v="9.6"/>
    <n v="0.9375"/>
    <n v="9"/>
  </r>
  <r>
    <x v="274"/>
    <s v="KiO6"/>
    <n v="2017"/>
    <n v="6"/>
    <n v="6"/>
    <d v="2017-06-06T00:00:00"/>
    <n v="157"/>
    <s v="Nein"/>
    <s v="Odontocerum albicorne"/>
    <n v="6168"/>
    <n v="4.8"/>
    <n v="1.875"/>
    <n v="9"/>
  </r>
  <r>
    <x v="86"/>
    <s v="KiO6"/>
    <n v="2018"/>
    <n v="6"/>
    <n v="6"/>
    <d v="2018-06-06T00:00:00"/>
    <n v="157"/>
    <s v="Nein"/>
    <s v="Esolus parallelepipedus"/>
    <n v="17820"/>
    <n v="24"/>
    <n v="0.375"/>
    <n v="9"/>
  </r>
  <r>
    <x v="86"/>
    <s v="KiO6"/>
    <n v="2018"/>
    <n v="6"/>
    <n v="6"/>
    <d v="2018-06-06T00:00:00"/>
    <n v="157"/>
    <s v="Nein"/>
    <s v="Baetis vernus"/>
    <n v="4427"/>
    <n v="9.6"/>
    <n v="0.9375"/>
    <n v="9"/>
  </r>
  <r>
    <x v="214"/>
    <s v="KiO6"/>
    <n v="2019"/>
    <n v="6"/>
    <n v="14"/>
    <d v="2019-06-14T00:00:00"/>
    <n v="165"/>
    <s v="Nein"/>
    <s v="Orectochilus villosus"/>
    <n v="18613"/>
    <n v="9.6"/>
    <n v="0.9375"/>
    <n v="9"/>
  </r>
  <r>
    <x v="214"/>
    <s v="KiO6"/>
    <n v="2019"/>
    <n v="6"/>
    <n v="14"/>
    <d v="2019-06-14T00:00:00"/>
    <n v="165"/>
    <s v="Nein"/>
    <s v="Sphaerium sp."/>
    <n v="6886"/>
    <n v="4.8"/>
    <n v="1.875"/>
    <n v="9"/>
  </r>
  <r>
    <x v="29"/>
    <s v="KiO7"/>
    <n v="2013"/>
    <n v="7"/>
    <n v="3"/>
    <d v="2013-07-03T00:00:00"/>
    <n v="184"/>
    <s v="Nein"/>
    <s v="Rhyacophila nubila"/>
    <n v="6772"/>
    <n v="4.8"/>
    <n v="1.875"/>
    <n v="9"/>
  </r>
  <r>
    <x v="215"/>
    <s v="KiO7"/>
    <n v="2018"/>
    <n v="6"/>
    <n v="4"/>
    <d v="2018-06-04T00:00:00"/>
    <n v="155"/>
    <s v="Nein"/>
    <s v="Leptophlebia marginata"/>
    <n v="5730"/>
    <n v="9.6"/>
    <n v="0.9375"/>
    <n v="9"/>
  </r>
  <r>
    <x v="215"/>
    <s v="KiO7"/>
    <n v="2018"/>
    <n v="6"/>
    <n v="4"/>
    <d v="2018-06-04T00:00:00"/>
    <n v="155"/>
    <s v="Nein"/>
    <s v="Rhyacophila sp."/>
    <n v="6780"/>
    <n v="4.8"/>
    <n v="1.875"/>
    <n v="9"/>
  </r>
  <r>
    <x v="94"/>
    <s v="KiO7"/>
    <n v="2019"/>
    <n v="6"/>
    <n v="13"/>
    <d v="2019-06-13T00:00:00"/>
    <n v="164"/>
    <s v="Nein"/>
    <s v="Ancylus fluviatilis"/>
    <n v="4310"/>
    <n v="8"/>
    <n v="1.125"/>
    <n v="9"/>
  </r>
  <r>
    <x v="151"/>
    <s v="KiS1"/>
    <n v="2010"/>
    <n v="6"/>
    <n v="23"/>
    <d v="2010-06-23T00:00:00"/>
    <n v="174"/>
    <s v="Nein"/>
    <s v="Sphaerium sp."/>
    <n v="6886"/>
    <n v="4.8"/>
    <n v="1.875"/>
    <n v="9"/>
  </r>
  <r>
    <x v="87"/>
    <s v="KiS1"/>
    <n v="2018"/>
    <n v="6"/>
    <n v="5"/>
    <d v="2018-06-05T00:00:00"/>
    <n v="156"/>
    <s v="Nein"/>
    <s v="Sphaerium sp."/>
    <n v="6886"/>
    <n v="4.8"/>
    <n v="1.875"/>
    <n v="9"/>
  </r>
  <r>
    <x v="51"/>
    <s v="KiS2"/>
    <n v="2014"/>
    <n v="6"/>
    <n v="10"/>
    <d v="2014-06-10T00:00:00"/>
    <n v="161"/>
    <s v="Nein"/>
    <s v="Sphaerium sp."/>
    <n v="6886"/>
    <n v="4.8"/>
    <n v="1.875"/>
    <n v="9"/>
  </r>
  <r>
    <x v="88"/>
    <s v="KiS2"/>
    <n v="2018"/>
    <n v="6"/>
    <n v="5"/>
    <d v="2018-06-05T00:00:00"/>
    <n v="156"/>
    <s v="Nein"/>
    <s v="Sphaerium corneum"/>
    <n v="6882"/>
    <n v="4.8"/>
    <n v="1.875"/>
    <n v="9"/>
  </r>
  <r>
    <x v="97"/>
    <s v="KiS3"/>
    <n v="2015"/>
    <n v="6"/>
    <n v="17"/>
    <d v="2015-06-17T00:00:00"/>
    <n v="168"/>
    <s v="Nein"/>
    <s v="Baetis sp."/>
    <n v="4419"/>
    <n v="9.6"/>
    <n v="0.9375"/>
    <n v="9"/>
  </r>
  <r>
    <x v="156"/>
    <s v="KiS3"/>
    <n v="2017"/>
    <n v="6"/>
    <n v="7"/>
    <d v="2017-06-07T00:00:00"/>
    <n v="158"/>
    <s v="Nein"/>
    <s v="Ancylus fluviatilis"/>
    <n v="4310"/>
    <n v="8"/>
    <n v="1.125"/>
    <n v="9"/>
  </r>
  <r>
    <x v="157"/>
    <s v="KiS4"/>
    <n v="2012"/>
    <n v="7"/>
    <n v="12"/>
    <d v="2012-07-12T00:00:00"/>
    <n v="194"/>
    <s v="Nein"/>
    <s v="Baetis sp."/>
    <n v="4419"/>
    <n v="9.6"/>
    <n v="0.9375"/>
    <n v="9"/>
  </r>
  <r>
    <x v="216"/>
    <s v="KiS4"/>
    <n v="2014"/>
    <n v="6"/>
    <n v="11"/>
    <d v="2014-06-11T00:00:00"/>
    <n v="162"/>
    <s v="Nein"/>
    <s v="Baetidae Gen. sp."/>
    <n v="4380"/>
    <n v="9.6"/>
    <n v="0.9375"/>
    <n v="9"/>
  </r>
  <r>
    <x v="216"/>
    <s v="KiS4"/>
    <n v="2014"/>
    <n v="6"/>
    <n v="11"/>
    <d v="2014-06-11T00:00:00"/>
    <n v="162"/>
    <s v="Nein"/>
    <s v="Bithynia tentaculata"/>
    <n v="4462"/>
    <n v="9.6"/>
    <n v="0.9375"/>
    <n v="9"/>
  </r>
  <r>
    <x v="216"/>
    <s v="KiS4"/>
    <n v="2014"/>
    <n v="6"/>
    <n v="11"/>
    <d v="2014-06-11T00:00:00"/>
    <n v="162"/>
    <s v="Nein"/>
    <s v="Sphaerium sp."/>
    <n v="6886"/>
    <n v="4.8"/>
    <n v="1.875"/>
    <n v="9"/>
  </r>
  <r>
    <x v="67"/>
    <s v="KiS4"/>
    <n v="2015"/>
    <n v="7"/>
    <n v="2"/>
    <d v="2015-07-02T00:00:00"/>
    <n v="183"/>
    <s v="Nein"/>
    <s v="Cyrnus trimaculatus"/>
    <n v="4877"/>
    <n v="9.6"/>
    <n v="0.9375"/>
    <n v="9"/>
  </r>
  <r>
    <x v="238"/>
    <s v="KiS4"/>
    <n v="2018"/>
    <n v="6"/>
    <n v="7"/>
    <d v="2018-06-07T00:00:00"/>
    <n v="158"/>
    <s v="Nein"/>
    <s v="Baetidae Gen. sp."/>
    <n v="4380"/>
    <n v="9.6"/>
    <n v="0.9375"/>
    <n v="9"/>
  </r>
  <r>
    <x v="238"/>
    <s v="KiS4"/>
    <n v="2018"/>
    <n v="6"/>
    <n v="7"/>
    <d v="2018-06-07T00:00:00"/>
    <n v="158"/>
    <s v="Nein"/>
    <s v="Baetis rhodani"/>
    <n v="4415"/>
    <n v="9.6"/>
    <n v="0.9375"/>
    <n v="9"/>
  </r>
  <r>
    <x v="159"/>
    <s v="KiS5"/>
    <n v="2011"/>
    <n v="7"/>
    <n v="5"/>
    <d v="2011-07-05T00:00:00"/>
    <n v="186"/>
    <s v="Nein"/>
    <s v="Mystacides azurea"/>
    <n v="6062"/>
    <n v="9.6"/>
    <n v="0.9375"/>
    <n v="9"/>
  </r>
  <r>
    <x v="160"/>
    <s v="KiS5"/>
    <n v="2017"/>
    <n v="6"/>
    <n v="8"/>
    <d v="2017-06-08T00:00:00"/>
    <n v="159"/>
    <s v="Nein"/>
    <s v="Baetis sp."/>
    <n v="4419"/>
    <n v="9.6"/>
    <n v="0.9375"/>
    <n v="9"/>
  </r>
  <r>
    <x v="31"/>
    <s v="KiS6"/>
    <n v="2013"/>
    <n v="7"/>
    <n v="4"/>
    <d v="2013-07-04T00:00:00"/>
    <n v="185"/>
    <s v="Nein"/>
    <s v="Dicranota sp."/>
    <n v="4955"/>
    <n v="2.4"/>
    <n v="3.75"/>
    <n v="9"/>
  </r>
  <r>
    <x v="101"/>
    <s v="KiS7"/>
    <n v="2012"/>
    <n v="7"/>
    <n v="9"/>
    <d v="2012-07-09T00:00:00"/>
    <n v="191"/>
    <s v="Nein"/>
    <s v="Baetidae Gen. sp."/>
    <n v="4380"/>
    <n v="9.6"/>
    <n v="0.9375"/>
    <n v="9"/>
  </r>
  <r>
    <x v="49"/>
    <s v="KiS7"/>
    <n v="2017"/>
    <n v="6"/>
    <n v="7"/>
    <d v="2017-06-07T00:00:00"/>
    <n v="158"/>
    <s v="Nein"/>
    <s v="Mystacides longicornis/nigra"/>
    <n v="13048"/>
    <n v="9.6"/>
    <n v="0.9375"/>
    <n v="9"/>
  </r>
  <r>
    <x v="49"/>
    <s v="KiS7"/>
    <n v="2017"/>
    <n v="6"/>
    <n v="7"/>
    <d v="2017-06-07T00:00:00"/>
    <n v="158"/>
    <s v="Nein"/>
    <s v="Sphaerium corneum"/>
    <n v="6882"/>
    <n v="4.8"/>
    <n v="1.875"/>
    <n v="9"/>
  </r>
  <r>
    <x v="295"/>
    <s v="KiW1"/>
    <n v="2009"/>
    <n v="6"/>
    <n v="13"/>
    <d v="2009-06-13T00:00:00"/>
    <n v="164"/>
    <s v="Nein"/>
    <s v="Lype reducta"/>
    <n v="5921"/>
    <n v="9.6"/>
    <n v="0.9375"/>
    <n v="9"/>
  </r>
  <r>
    <x v="58"/>
    <s v="KiW1"/>
    <n v="2011"/>
    <n v="4"/>
    <n v="20"/>
    <d v="2011-04-20T00:00:00"/>
    <n v="110"/>
    <s v="Nein"/>
    <s v="Sphaerium sp."/>
    <n v="6886"/>
    <n v="4.8"/>
    <n v="1.875"/>
    <n v="9"/>
  </r>
  <r>
    <x v="34"/>
    <s v="KiW1"/>
    <n v="2012"/>
    <n v="6"/>
    <n v="28"/>
    <d v="2012-06-28T00:00:00"/>
    <n v="180"/>
    <s v="Nein"/>
    <s v="Dicranota sp."/>
    <n v="4955"/>
    <n v="2.4"/>
    <n v="3.75"/>
    <n v="9"/>
  </r>
  <r>
    <x v="76"/>
    <s v="KiW1"/>
    <n v="2013"/>
    <n v="4"/>
    <n v="9"/>
    <d v="2013-04-09T00:00:00"/>
    <n v="99"/>
    <s v="Nein"/>
    <s v="Aphelocheirus aestivalis"/>
    <n v="4335"/>
    <n v="8"/>
    <n v="1.125"/>
    <n v="9"/>
  </r>
  <r>
    <x v="291"/>
    <s v="KiW1"/>
    <n v="2013"/>
    <n v="6"/>
    <n v="27"/>
    <d v="2013-06-27T00:00:00"/>
    <n v="178"/>
    <s v="Nein"/>
    <s v="Heptagenia sp."/>
    <n v="5456"/>
    <n v="6"/>
    <n v="1.5"/>
    <n v="9"/>
  </r>
  <r>
    <x v="291"/>
    <s v="KiW1"/>
    <n v="2013"/>
    <n v="6"/>
    <n v="27"/>
    <d v="2013-06-27T00:00:00"/>
    <n v="178"/>
    <s v="Nein"/>
    <s v="Eiseniella tetraedra"/>
    <n v="5075"/>
    <n v="1.5"/>
    <n v="6"/>
    <n v="9"/>
  </r>
  <r>
    <x v="107"/>
    <s v="KiW1"/>
    <n v="2014"/>
    <n v="3"/>
    <n v="10"/>
    <d v="2014-03-10T00:00:00"/>
    <n v="69"/>
    <s v="Nein"/>
    <s v="Sphaerium corneum"/>
    <n v="6882"/>
    <n v="4.8"/>
    <n v="1.875"/>
    <n v="9"/>
  </r>
  <r>
    <x v="240"/>
    <s v="KiW1"/>
    <n v="2017"/>
    <n v="3"/>
    <n v="28"/>
    <d v="2017-03-28T00:00:00"/>
    <n v="87"/>
    <s v="Nein"/>
    <s v="Baetis sp."/>
    <n v="4419"/>
    <n v="9.6"/>
    <n v="0.9375"/>
    <n v="9"/>
  </r>
  <r>
    <x v="103"/>
    <s v="KiW1"/>
    <n v="2017"/>
    <n v="6"/>
    <n v="7"/>
    <d v="2017-06-07T00:00:00"/>
    <n v="158"/>
    <s v="Nein"/>
    <s v="Baetis fuscatus/scambus"/>
    <n v="4398"/>
    <n v="9.6"/>
    <n v="0.9375"/>
    <n v="9"/>
  </r>
  <r>
    <x v="220"/>
    <s v="KiW1"/>
    <n v="2018"/>
    <n v="3"/>
    <n v="9"/>
    <d v="2018-03-09T00:00:00"/>
    <n v="68"/>
    <s v="Nein"/>
    <s v="Leuctra geniculata"/>
    <n v="5237"/>
    <n v="9.6"/>
    <n v="0.9375"/>
    <n v="9"/>
  </r>
  <r>
    <x v="169"/>
    <s v="KiW1"/>
    <n v="2018"/>
    <n v="6"/>
    <n v="5"/>
    <d v="2018-06-05T00:00:00"/>
    <n v="156"/>
    <s v="Nein"/>
    <s v="Baetis rhodani"/>
    <n v="4415"/>
    <n v="9.6"/>
    <n v="0.9375"/>
    <n v="9"/>
  </r>
  <r>
    <x v="296"/>
    <s v="KiW2"/>
    <n v="2011"/>
    <n v="7"/>
    <n v="5"/>
    <d v="2011-07-05T00:00:00"/>
    <n v="186"/>
    <s v="Nein"/>
    <s v="Sphaerium sp."/>
    <n v="6886"/>
    <n v="4.8"/>
    <n v="1.875"/>
    <n v="9"/>
  </r>
  <r>
    <x v="241"/>
    <s v="KiW2"/>
    <n v="2015"/>
    <n v="7"/>
    <n v="2"/>
    <d v="2015-07-02T00:00:00"/>
    <n v="183"/>
    <s v="Nein"/>
    <s v="Baetis fuscatus/scambus"/>
    <n v="4398"/>
    <n v="9.6"/>
    <n v="0.9375"/>
    <n v="9"/>
  </r>
  <r>
    <x v="174"/>
    <s v="KiW2"/>
    <n v="2017"/>
    <n v="6"/>
    <n v="7"/>
    <d v="2017-06-07T00:00:00"/>
    <n v="158"/>
    <s v="Nein"/>
    <s v="Sphaerium corneum"/>
    <n v="6882"/>
    <n v="4.8"/>
    <n v="1.875"/>
    <n v="9"/>
  </r>
  <r>
    <x v="242"/>
    <s v="KiW2"/>
    <n v="2018"/>
    <n v="6"/>
    <n v="5"/>
    <d v="2018-06-05T00:00:00"/>
    <n v="156"/>
    <s v="Nein"/>
    <s v="Sphaerium corneum"/>
    <n v="6882"/>
    <n v="4.8"/>
    <n v="1.875"/>
    <n v="9"/>
  </r>
  <r>
    <x v="242"/>
    <s v="KiW2"/>
    <n v="2018"/>
    <n v="6"/>
    <n v="5"/>
    <d v="2018-06-05T00:00:00"/>
    <n v="156"/>
    <s v="Nein"/>
    <s v="Sphaerium sp."/>
    <n v="6886"/>
    <n v="4.8"/>
    <n v="1.875"/>
    <n v="9"/>
  </r>
  <r>
    <x v="175"/>
    <s v="KiW3"/>
    <n v="2011"/>
    <n v="7"/>
    <n v="12"/>
    <d v="2011-07-12T00:00:00"/>
    <n v="193"/>
    <s v="Nein"/>
    <s v="Rhyacophila nubila"/>
    <n v="6772"/>
    <n v="4.8"/>
    <n v="1.875"/>
    <n v="9"/>
  </r>
  <r>
    <x v="222"/>
    <s v="KiW3"/>
    <n v="2014"/>
    <n v="6"/>
    <n v="11"/>
    <d v="2014-06-11T00:00:00"/>
    <n v="162"/>
    <s v="Nein"/>
    <s v="Baetidae Gen. sp."/>
    <n v="4380"/>
    <n v="9.6"/>
    <n v="0.9375"/>
    <n v="9"/>
  </r>
  <r>
    <x v="222"/>
    <s v="KiW3"/>
    <n v="2014"/>
    <n v="6"/>
    <n v="11"/>
    <d v="2014-06-11T00:00:00"/>
    <n v="162"/>
    <s v="Nein"/>
    <s v="Baetis rhodani"/>
    <n v="4415"/>
    <n v="9.6"/>
    <n v="0.9375"/>
    <n v="9"/>
  </r>
  <r>
    <x v="222"/>
    <s v="KiW3"/>
    <n v="2014"/>
    <n v="6"/>
    <n v="11"/>
    <d v="2014-06-11T00:00:00"/>
    <n v="162"/>
    <s v="Nein"/>
    <s v="Rhyacophila nubila"/>
    <n v="6772"/>
    <n v="4.8"/>
    <n v="1.875"/>
    <n v="9"/>
  </r>
  <r>
    <x v="297"/>
    <s v="KiW5"/>
    <n v="2014"/>
    <n v="6"/>
    <n v="12"/>
    <d v="2014-06-12T00:00:00"/>
    <n v="163"/>
    <s v="Nein"/>
    <s v="Baetis fuscatus/scambus"/>
    <n v="4398"/>
    <n v="9.6"/>
    <n v="0.9375"/>
    <n v="9"/>
  </r>
  <r>
    <x v="297"/>
    <s v="KiW5"/>
    <n v="2014"/>
    <n v="6"/>
    <n v="12"/>
    <d v="2014-06-12T00:00:00"/>
    <n v="163"/>
    <s v="Nein"/>
    <s v="Rhyacophila nubila"/>
    <n v="6772"/>
    <n v="4.8"/>
    <n v="1.875"/>
    <n v="9"/>
  </r>
  <r>
    <x v="189"/>
    <s v="KiW5"/>
    <n v="2015"/>
    <n v="7"/>
    <n v="1"/>
    <d v="2015-07-01T00:00:00"/>
    <n v="182"/>
    <s v="Nein"/>
    <s v="Ancylus fluviatilis"/>
    <n v="4310"/>
    <n v="8"/>
    <n v="1.125"/>
    <n v="9"/>
  </r>
  <r>
    <x v="189"/>
    <s v="KiW5"/>
    <n v="2015"/>
    <n v="7"/>
    <n v="1"/>
    <d v="2015-07-01T00:00:00"/>
    <n v="182"/>
    <s v="Nein"/>
    <s v="Sphaerium sp."/>
    <n v="6886"/>
    <n v="4.8"/>
    <n v="1.875"/>
    <n v="9"/>
  </r>
  <r>
    <x v="244"/>
    <s v="KiW5"/>
    <n v="2016"/>
    <n v="7"/>
    <n v="5"/>
    <d v="2016-07-05T00:00:00"/>
    <n v="187"/>
    <s v="Nein"/>
    <s v="Bithynia tentaculata"/>
    <n v="4462"/>
    <n v="9.6"/>
    <n v="0.9375"/>
    <n v="9"/>
  </r>
  <r>
    <x v="244"/>
    <s v="KiW5"/>
    <n v="2016"/>
    <n v="7"/>
    <n v="5"/>
    <d v="2016-07-05T00:00:00"/>
    <n v="187"/>
    <s v="Nein"/>
    <s v="Lepidostoma hirtum"/>
    <n v="5723"/>
    <n v="9.6"/>
    <n v="0.9375"/>
    <n v="9"/>
  </r>
  <r>
    <x v="244"/>
    <s v="KiW5"/>
    <n v="2016"/>
    <n v="7"/>
    <n v="5"/>
    <d v="2016-07-05T00:00:00"/>
    <n v="187"/>
    <s v="Nein"/>
    <s v="Sphaerium corneum"/>
    <n v="6882"/>
    <n v="4.8"/>
    <n v="1.875"/>
    <n v="9"/>
  </r>
  <r>
    <x v="177"/>
    <s v="KiW6"/>
    <n v="2011"/>
    <n v="7"/>
    <n v="27"/>
    <d v="2011-07-27T00:00:00"/>
    <n v="208"/>
    <s v="Nein"/>
    <s v="Sphaerium sp."/>
    <n v="6886"/>
    <n v="4.8"/>
    <n v="1.875"/>
    <n v="9"/>
  </r>
  <r>
    <x v="35"/>
    <s v="KiW7"/>
    <n v="2012"/>
    <n v="7"/>
    <n v="5"/>
    <d v="2012-07-05T00:00:00"/>
    <n v="187"/>
    <s v="Nein"/>
    <s v="Sphaerium sp."/>
    <n v="6886"/>
    <n v="4.8"/>
    <n v="1.875"/>
    <n v="9"/>
  </r>
  <r>
    <x v="178"/>
    <s v="KiW7"/>
    <n v="2013"/>
    <n v="7"/>
    <n v="4"/>
    <d v="2013-07-04T00:00:00"/>
    <n v="185"/>
    <s v="Nein"/>
    <s v="Leuctra sp."/>
    <n v="5790"/>
    <n v="9.6"/>
    <n v="0.9375"/>
    <n v="9"/>
  </r>
  <r>
    <x v="179"/>
    <s v="KiW7"/>
    <n v="2016"/>
    <n v="7"/>
    <n v="1"/>
    <d v="2016-07-01T00:00:00"/>
    <n v="183"/>
    <s v="Nein"/>
    <s v="Leuctra sp."/>
    <n v="5790"/>
    <n v="9.6"/>
    <n v="0.9375"/>
    <n v="9"/>
  </r>
  <r>
    <x v="105"/>
    <s v="KiW7"/>
    <n v="2018"/>
    <n v="6"/>
    <n v="6"/>
    <d v="2018-06-06T00:00:00"/>
    <n v="157"/>
    <s v="Nein"/>
    <s v="Baetis rhodani"/>
    <n v="4415"/>
    <n v="9.6"/>
    <n v="0.9375"/>
    <n v="9"/>
  </r>
  <r>
    <x v="105"/>
    <s v="KiW7"/>
    <n v="2018"/>
    <n v="6"/>
    <n v="6"/>
    <d v="2018-06-06T00:00:00"/>
    <n v="157"/>
    <s v="Nein"/>
    <s v="Rhyacophila sp."/>
    <n v="6780"/>
    <n v="4.8"/>
    <n v="1.875"/>
    <n v="9"/>
  </r>
  <r>
    <x v="251"/>
    <s v="KiW7"/>
    <n v="2019"/>
    <n v="6"/>
    <n v="14"/>
    <d v="2019-06-14T00:00:00"/>
    <n v="165"/>
    <s v="Nein"/>
    <s v="Baetis sp."/>
    <n v="4419"/>
    <n v="9.6"/>
    <n v="0.9375"/>
    <n v="9"/>
  </r>
  <r>
    <x v="17"/>
    <s v="Auba"/>
    <n v="2009"/>
    <n v="4"/>
    <n v="8"/>
    <d v="2009-04-08T00:00:00"/>
    <n v="98"/>
    <s v="Ja"/>
    <s v="Rhithrogena semicolorata-Gr."/>
    <n v="6745"/>
    <n v="6.8571429999999998"/>
    <n v="1.3125"/>
    <n v="9.0000001874999995"/>
  </r>
  <r>
    <x v="268"/>
    <s v="KiO3"/>
    <n v="2016"/>
    <n v="4"/>
    <n v="25"/>
    <d v="2016-04-25T00:00:00"/>
    <n v="116"/>
    <s v="Nein"/>
    <s v="Polycelis sp."/>
    <n v="7744"/>
    <n v="6.8571429999999998"/>
    <n v="1.3125"/>
    <n v="9.0000001874999995"/>
  </r>
  <r>
    <x v="1"/>
    <s v="KiO3"/>
    <n v="2018"/>
    <n v="6"/>
    <n v="7"/>
    <d v="2018-06-07T00:00:00"/>
    <n v="158"/>
    <s v="Ja"/>
    <s v="Platambus maculatus"/>
    <n v="18649"/>
    <n v="6.8571429999999998"/>
    <n v="1.3125"/>
    <n v="9.0000001874999995"/>
  </r>
  <r>
    <x v="161"/>
    <s v="KiS6"/>
    <n v="2017"/>
    <n v="6"/>
    <n v="9"/>
    <d v="2017-06-09T00:00:00"/>
    <n v="160"/>
    <s v="Nein"/>
    <s v="Polycentropus flavomaculatus ssp."/>
    <n v="21659"/>
    <n v="6.8571429999999998"/>
    <n v="1.3125"/>
    <n v="9.0000001874999995"/>
  </r>
  <r>
    <x v="186"/>
    <s v="KiO3"/>
    <n v="2018"/>
    <n v="3"/>
    <n v="9"/>
    <d v="2018-03-09T00:00:00"/>
    <n v="68"/>
    <s v="Nein"/>
    <s v="Potamopyrgus antipodarum"/>
    <n v="8251"/>
    <n v="17.142859999999999"/>
    <n v="0.52500000000000002"/>
    <n v="9.0000014999999998"/>
  </r>
  <r>
    <x v="172"/>
    <s v="KiW2"/>
    <n v="2014"/>
    <n v="6"/>
    <n v="10"/>
    <d v="2014-06-10T00:00:00"/>
    <n v="161"/>
    <s v="Nein"/>
    <s v="Potamopyrgus antipodarum"/>
    <n v="8251"/>
    <n v="17.142859999999999"/>
    <n v="0.52500000000000002"/>
    <n v="9.0000014999999998"/>
  </r>
  <r>
    <x v="257"/>
    <s v="Bieb"/>
    <n v="2016"/>
    <n v="4"/>
    <n v="11"/>
    <d v="2016-04-11T00:00:00"/>
    <n v="102"/>
    <s v="Nein"/>
    <s v="Limnius volckmari"/>
    <n v="18421"/>
    <n v="13.71429"/>
    <n v="0.65625"/>
    <n v="9.0000028125"/>
  </r>
  <r>
    <x v="135"/>
    <s v="Bieb"/>
    <n v="2017"/>
    <n v="6"/>
    <n v="12"/>
    <d v="2017-06-12T00:00:00"/>
    <n v="163"/>
    <s v="Nein"/>
    <s v="Limnius volckmari"/>
    <n v="18421"/>
    <n v="13.71429"/>
    <n v="0.65625"/>
    <n v="9.0000028125"/>
  </r>
  <r>
    <x v="115"/>
    <s v="Bieb"/>
    <n v="2009"/>
    <n v="4"/>
    <n v="8"/>
    <d v="2009-04-08T00:00:00"/>
    <n v="98"/>
    <s v="Ja"/>
    <s v="Siphonoperla sp."/>
    <n v="6867"/>
    <n v="8.5986390000000004"/>
    <n v="1.05"/>
    <n v="9.0285709500000006"/>
  </r>
  <r>
    <x v="288"/>
    <s v="KiW5"/>
    <n v="2012"/>
    <n v="6"/>
    <n v="27"/>
    <d v="2012-06-27T00:00:00"/>
    <n v="179"/>
    <s v="Nein"/>
    <s v="Erpobdella sp."/>
    <n v="5160"/>
    <n v="3.0153850000000002"/>
    <n v="3"/>
    <n v="9.0461550000000006"/>
  </r>
  <r>
    <x v="203"/>
    <s v="Auba"/>
    <n v="2012"/>
    <n v="3"/>
    <n v="19"/>
    <d v="2012-03-19T00:00:00"/>
    <n v="79"/>
    <s v="Nein"/>
    <s v="Eiseniella tetraedra"/>
    <n v="5075"/>
    <n v="1.5157890000000001"/>
    <n v="6"/>
    <n v="9.0947340000000008"/>
  </r>
  <r>
    <x v="78"/>
    <s v="Bieb"/>
    <n v="2011"/>
    <n v="7"/>
    <n v="25"/>
    <d v="2011-07-25T00:00:00"/>
    <n v="206"/>
    <s v="Nein"/>
    <s v="Eiseniella tetraedra"/>
    <n v="5075"/>
    <n v="1.5157890000000001"/>
    <n v="6"/>
    <n v="9.0947340000000008"/>
  </r>
  <r>
    <x v="108"/>
    <s v="KiW3"/>
    <n v="2013"/>
    <n v="7"/>
    <n v="8"/>
    <d v="2013-07-08T00:00:00"/>
    <n v="189"/>
    <s v="Nein"/>
    <s v="Serratella ignita"/>
    <n v="5131"/>
    <n v="12.16"/>
    <n v="0.75"/>
    <n v="9.120000000000001"/>
  </r>
  <r>
    <x v="18"/>
    <s v="Bieb"/>
    <n v="2010"/>
    <n v="3"/>
    <n v="16"/>
    <d v="2010-03-16T00:00:00"/>
    <n v="75"/>
    <s v="Ja"/>
    <s v="Perlodes microcephalus"/>
    <n v="6376"/>
    <n v="3.4782609999999998"/>
    <n v="2.625"/>
    <n v="9.130435125"/>
  </r>
  <r>
    <x v="4"/>
    <s v="Auba"/>
    <n v="2018"/>
    <n v="6"/>
    <n v="15"/>
    <d v="2018-06-15T00:00:00"/>
    <n v="166"/>
    <s v="Ja"/>
    <s v="Leptophlebiidae gen. Sp."/>
    <n v="7201"/>
    <n v="9.1428569999999993"/>
    <n v="1"/>
    <n v="9.1428569999999993"/>
  </r>
  <r>
    <x v="116"/>
    <s v="KiO2"/>
    <n v="2015"/>
    <n v="7"/>
    <n v="3"/>
    <d v="2015-07-03T00:00:00"/>
    <n v="184"/>
    <s v="Ja"/>
    <s v="Erpobdella octoculata"/>
    <n v="5159"/>
    <n v="3.0476190000000001"/>
    <n v="3"/>
    <n v="9.1428569999999993"/>
  </r>
  <r>
    <x v="81"/>
    <s v="KiO3"/>
    <n v="2014"/>
    <n v="3"/>
    <n v="10"/>
    <d v="2014-03-10T00:00:00"/>
    <n v="69"/>
    <s v="Ja"/>
    <s v="Ephemera danica"/>
    <n v="5124"/>
    <n v="3.0476190000000001"/>
    <n v="3"/>
    <n v="9.1428569999999993"/>
  </r>
  <r>
    <x v="1"/>
    <s v="KiO3"/>
    <n v="2018"/>
    <n v="6"/>
    <n v="7"/>
    <d v="2018-06-07T00:00:00"/>
    <n v="158"/>
    <s v="Ja"/>
    <s v="Ephemera danica"/>
    <n v="5124"/>
    <n v="3.0476190000000001"/>
    <n v="3"/>
    <n v="9.1428569999999993"/>
  </r>
  <r>
    <x v="83"/>
    <s v="KiO7"/>
    <n v="2016"/>
    <n v="6"/>
    <n v="30"/>
    <d v="2016-06-30T00:00:00"/>
    <n v="182"/>
    <s v="Ja"/>
    <s v="Sericostoma flavicorne/personatum"/>
    <n v="9747"/>
    <n v="6.0952380000000002"/>
    <n v="1.5"/>
    <n v="9.1428569999999993"/>
  </r>
  <r>
    <x v="232"/>
    <s v="KiW6"/>
    <n v="2017"/>
    <n v="6"/>
    <n v="9"/>
    <d v="2017-06-09T00:00:00"/>
    <n v="160"/>
    <s v="Ja"/>
    <s v="Asellus aquaticus"/>
    <n v="8691"/>
    <n v="6.0952380000000002"/>
    <n v="1.5"/>
    <n v="9.1428569999999993"/>
  </r>
  <r>
    <x v="17"/>
    <s v="Auba"/>
    <n v="2009"/>
    <n v="4"/>
    <n v="8"/>
    <d v="2009-04-08T00:00:00"/>
    <n v="98"/>
    <s v="Ja"/>
    <s v="Agapetus sp."/>
    <n v="4254"/>
    <n v="12.190480000000001"/>
    <n v="0.75"/>
    <n v="9.1428600000000007"/>
  </r>
  <r>
    <x v="100"/>
    <s v="KiS6"/>
    <n v="2016"/>
    <n v="7"/>
    <n v="1"/>
    <d v="2016-07-01T00:00:00"/>
    <n v="183"/>
    <s v="Nein"/>
    <s v="Aphelocheirus aestivalis"/>
    <n v="4335"/>
    <n v="8.1454550000000001"/>
    <n v="1.125"/>
    <n v="9.1636368749999999"/>
  </r>
  <r>
    <x v="37"/>
    <s v="KiS5"/>
    <n v="2018"/>
    <n v="6"/>
    <n v="6"/>
    <d v="2018-06-06T00:00:00"/>
    <n v="157"/>
    <s v="Nein"/>
    <s v="Pisidium sp."/>
    <n v="6425"/>
    <n v="13.33333"/>
    <n v="0.6875"/>
    <n v="9.1666643749999999"/>
  </r>
  <r>
    <x v="9"/>
    <s v="Auba"/>
    <n v="2013"/>
    <n v="3"/>
    <n v="20"/>
    <d v="2013-03-20T00:00:00"/>
    <n v="79"/>
    <s v="Nein"/>
    <s v="Isoperla sp."/>
    <n v="5673"/>
    <n v="7"/>
    <n v="1.3125"/>
    <n v="9.1875"/>
  </r>
  <r>
    <x v="85"/>
    <s v="KiS3"/>
    <n v="2014"/>
    <n v="6"/>
    <n v="11"/>
    <d v="2014-06-11T00:00:00"/>
    <n v="162"/>
    <s v="Nein"/>
    <s v="Pisidium sp."/>
    <n v="6425"/>
    <n v="13.37143"/>
    <n v="0.6875"/>
    <n v="9.1928581250000008"/>
  </r>
  <r>
    <x v="47"/>
    <s v="Auba"/>
    <n v="2005"/>
    <n v="6"/>
    <n v="6"/>
    <d v="2005-06-06T00:00:00"/>
    <n v="157"/>
    <s v="Nein"/>
    <s v="Baetis muticus"/>
    <n v="4409"/>
    <n v="9.8285710000000002"/>
    <n v="0.9375"/>
    <n v="9.2142853124999995"/>
  </r>
  <r>
    <x v="301"/>
    <s v="KiS2"/>
    <n v="2010"/>
    <n v="6"/>
    <n v="24"/>
    <d v="2010-06-24T00:00:00"/>
    <n v="175"/>
    <s v="Nein"/>
    <s v="Sphaerium corneum"/>
    <n v="6882"/>
    <n v="4.9142859999999997"/>
    <n v="1.875"/>
    <n v="9.2142862499999989"/>
  </r>
  <r>
    <x v="239"/>
    <s v="KiW1"/>
    <n v="2010"/>
    <n v="6"/>
    <n v="25"/>
    <d v="2010-06-25T00:00:00"/>
    <n v="176"/>
    <s v="Nein"/>
    <s v="Piscicolidae Gen. sp."/>
    <n v="8852"/>
    <n v="1.92"/>
    <n v="4.8"/>
    <n v="9.2159999999999993"/>
  </r>
  <r>
    <x v="208"/>
    <s v="Auba"/>
    <n v="2004"/>
    <n v="7"/>
    <n v="10"/>
    <d v="2004-07-10T00:00:00"/>
    <n v="192"/>
    <s v="Nein"/>
    <s v="Glossiphoniidae Gen. sp."/>
    <n v="7458"/>
    <n v="4.8"/>
    <n v="1.921875"/>
    <n v="9.2249999999999996"/>
  </r>
  <r>
    <x v="278"/>
    <s v="KiW4"/>
    <n v="2019"/>
    <n v="6"/>
    <n v="18"/>
    <d v="2019-06-18T00:00:00"/>
    <n v="169"/>
    <s v="Nein"/>
    <s v="Glossiphoniidae Gen. sp."/>
    <n v="7458"/>
    <n v="4.8"/>
    <n v="1.921875"/>
    <n v="9.2249999999999996"/>
  </r>
  <r>
    <x v="187"/>
    <s v="Bieb"/>
    <n v="2010"/>
    <n v="6"/>
    <n v="29"/>
    <d v="2010-06-29T00:00:00"/>
    <n v="180"/>
    <s v="Nein"/>
    <s v="Hydropsyche siltalai"/>
    <n v="5604"/>
    <n v="5.6"/>
    <n v="1.65"/>
    <n v="9.2399999999999984"/>
  </r>
  <r>
    <x v="292"/>
    <s v="KiO3"/>
    <n v="2014"/>
    <n v="6"/>
    <n v="12"/>
    <d v="2014-06-12T00:00:00"/>
    <n v="163"/>
    <s v="Nein"/>
    <s v="Hydropsyche pellucidula-Gr."/>
    <n v="13023"/>
    <n v="5.6"/>
    <n v="1.65"/>
    <n v="9.2399999999999984"/>
  </r>
  <r>
    <x v="214"/>
    <s v="KiO6"/>
    <n v="2019"/>
    <n v="6"/>
    <n v="14"/>
    <d v="2019-06-14T00:00:00"/>
    <n v="165"/>
    <s v="Nein"/>
    <s v="Hydropsyche siltalai"/>
    <n v="5604"/>
    <n v="5.6"/>
    <n v="1.65"/>
    <n v="9.2399999999999984"/>
  </r>
  <r>
    <x v="49"/>
    <s v="KiS7"/>
    <n v="2017"/>
    <n v="6"/>
    <n v="7"/>
    <d v="2017-06-07T00:00:00"/>
    <n v="158"/>
    <s v="Nein"/>
    <s v="Hydropsyche siltalai"/>
    <n v="5604"/>
    <n v="5.6"/>
    <n v="1.65"/>
    <n v="9.2399999999999984"/>
  </r>
  <r>
    <x v="174"/>
    <s v="KiW2"/>
    <n v="2017"/>
    <n v="6"/>
    <n v="7"/>
    <d v="2017-06-07T00:00:00"/>
    <n v="158"/>
    <s v="Nein"/>
    <s v="Hydropsyche siltalai"/>
    <n v="5604"/>
    <n v="5.6"/>
    <n v="1.65"/>
    <n v="9.2399999999999984"/>
  </r>
  <r>
    <x v="195"/>
    <s v="KiW3"/>
    <n v="2012"/>
    <n v="7"/>
    <n v="3"/>
    <d v="2012-07-03T00:00:00"/>
    <n v="185"/>
    <s v="Nein"/>
    <s v="Hydropsyche pellucidula-Gr."/>
    <n v="13023"/>
    <n v="5.6"/>
    <n v="1.65"/>
    <n v="9.2399999999999984"/>
  </r>
  <r>
    <x v="273"/>
    <s v="KiW4"/>
    <n v="2010"/>
    <n v="6"/>
    <n v="23"/>
    <d v="2010-06-23T00:00:00"/>
    <n v="174"/>
    <s v="Nein"/>
    <s v="Hydropsyche pellucidula-Gr."/>
    <n v="13023"/>
    <n v="5.6"/>
    <n v="1.65"/>
    <n v="9.2399999999999984"/>
  </r>
  <r>
    <x v="284"/>
    <s v="KiW5"/>
    <n v="2010"/>
    <n v="6"/>
    <n v="23"/>
    <d v="2010-06-23T00:00:00"/>
    <n v="174"/>
    <s v="Nein"/>
    <s v="Hydropsyche siltalai"/>
    <n v="5604"/>
    <n v="5.6"/>
    <n v="1.65"/>
    <n v="9.2399999999999984"/>
  </r>
  <r>
    <x v="298"/>
    <s v="Bieb"/>
    <n v="2003"/>
    <n v="3"/>
    <n v="11"/>
    <d v="2003-03-11T00:00:00"/>
    <n v="70"/>
    <s v="Nein"/>
    <s v="Elmis aenea/maugetii/rietscheli/rioloides"/>
    <n v="20171"/>
    <n v="24.68571"/>
    <n v="0.375"/>
    <n v="9.2571412500000001"/>
  </r>
  <r>
    <x v="289"/>
    <s v="KiO3"/>
    <n v="2012"/>
    <n v="3"/>
    <n v="21"/>
    <d v="2012-03-21T00:00:00"/>
    <n v="81"/>
    <s v="Nein"/>
    <s v="Gammarus roeselii"/>
    <n v="5292"/>
    <n v="4.1142859999999999"/>
    <n v="2.25"/>
    <n v="9.2571434999999997"/>
  </r>
  <r>
    <x v="301"/>
    <s v="KiS2"/>
    <n v="2010"/>
    <n v="6"/>
    <n v="24"/>
    <d v="2010-06-24T00:00:00"/>
    <n v="175"/>
    <s v="Nein"/>
    <s v="Gammarus roeselii"/>
    <n v="5292"/>
    <n v="4.1142859999999999"/>
    <n v="2.25"/>
    <n v="9.2571434999999997"/>
  </r>
  <r>
    <x v="2"/>
    <s v="KiW1"/>
    <n v="2019"/>
    <n v="4"/>
    <n v="1"/>
    <d v="2019-04-01T00:00:00"/>
    <n v="91"/>
    <s v="Nein"/>
    <s v="Orectochilus villosus"/>
    <n v="18613"/>
    <n v="9.8823530000000002"/>
    <n v="0.9375"/>
    <n v="9.2647059375000005"/>
  </r>
  <r>
    <x v="80"/>
    <s v="KiO2"/>
    <n v="2017"/>
    <n v="6"/>
    <n v="2"/>
    <d v="2017-06-02T00:00:00"/>
    <n v="153"/>
    <s v="Ja"/>
    <s v="Baetis fuscatus/scambus"/>
    <n v="4398"/>
    <n v="9.9047619999999998"/>
    <n v="0.9375"/>
    <n v="9.2857143749999995"/>
  </r>
  <r>
    <x v="53"/>
    <s v="KiO3"/>
    <n v="2017"/>
    <n v="6"/>
    <n v="2"/>
    <d v="2017-06-02T00:00:00"/>
    <n v="153"/>
    <s v="Ja"/>
    <s v="Bithynia tentaculata"/>
    <n v="4462"/>
    <n v="9.9047619999999998"/>
    <n v="0.9375"/>
    <n v="9.2857143749999995"/>
  </r>
  <r>
    <x v="5"/>
    <s v="KiW5"/>
    <n v="2018"/>
    <n v="6"/>
    <n v="11"/>
    <d v="2018-06-11T00:00:00"/>
    <n v="162"/>
    <s v="Ja"/>
    <s v="Baetis fuscatus/scambus"/>
    <n v="4398"/>
    <n v="9.9047619999999998"/>
    <n v="0.9375"/>
    <n v="9.2857143749999995"/>
  </r>
  <r>
    <x v="5"/>
    <s v="KiW5"/>
    <n v="2018"/>
    <n v="6"/>
    <n v="11"/>
    <d v="2018-06-11T00:00:00"/>
    <n v="162"/>
    <s v="Ja"/>
    <s v="Leuctra sp."/>
    <n v="5790"/>
    <n v="9.9047619999999998"/>
    <n v="0.9375"/>
    <n v="9.2857143749999995"/>
  </r>
  <r>
    <x v="26"/>
    <s v="Bieb"/>
    <n v="2015"/>
    <n v="6"/>
    <n v="16"/>
    <d v="2015-06-16T00:00:00"/>
    <n v="167"/>
    <s v="Nein"/>
    <s v="Heptageniidae Gen. sp."/>
    <n v="5458"/>
    <n v="6.4"/>
    <n v="1.453125"/>
    <n v="9.3000000000000007"/>
  </r>
  <r>
    <x v="233"/>
    <s v="KiW6"/>
    <n v="2015"/>
    <n v="6"/>
    <n v="26"/>
    <d v="2015-06-26T00:00:00"/>
    <n v="177"/>
    <s v="Nein"/>
    <s v="Oulimnius tuberculatus"/>
    <n v="18629"/>
    <n v="24.8"/>
    <n v="0.375"/>
    <n v="9.3000000000000007"/>
  </r>
  <r>
    <x v="105"/>
    <s v="KiW7"/>
    <n v="2018"/>
    <n v="6"/>
    <n v="6"/>
    <d v="2018-06-06T00:00:00"/>
    <n v="157"/>
    <s v="Nein"/>
    <s v="Elmis aenea/maugetii/rietscheli/rioloides"/>
    <n v="20171"/>
    <n v="24.8"/>
    <n v="0.375"/>
    <n v="9.3000000000000007"/>
  </r>
  <r>
    <x v="198"/>
    <s v="KiW7"/>
    <n v="2015"/>
    <n v="6"/>
    <n v="26"/>
    <d v="2015-06-26T00:00:00"/>
    <n v="177"/>
    <s v="Nein"/>
    <s v="Hydropsyche siltalai"/>
    <n v="5604"/>
    <n v="5.6470589999999996"/>
    <n v="1.65"/>
    <n v="9.3176473499999997"/>
  </r>
  <r>
    <x v="17"/>
    <s v="Auba"/>
    <n v="2009"/>
    <n v="4"/>
    <n v="8"/>
    <d v="2009-04-08T00:00:00"/>
    <n v="98"/>
    <s v="Ja"/>
    <s v="Enchytraeidae Gen. sp."/>
    <n v="5101"/>
    <n v="5.3333329999999997"/>
    <n v="1.75"/>
    <n v="9.3333327500000003"/>
  </r>
  <r>
    <x v="205"/>
    <s v="Bieb"/>
    <n v="2018"/>
    <n v="6"/>
    <n v="15"/>
    <d v="2018-06-15T00:00:00"/>
    <n v="166"/>
    <s v="Nein"/>
    <s v="Enchytraeidae Gen. sp."/>
    <n v="5101"/>
    <n v="5.3333329999999997"/>
    <n v="1.75"/>
    <n v="9.3333327500000003"/>
  </r>
  <r>
    <x v="206"/>
    <s v="Auba"/>
    <n v="2019"/>
    <n v="4"/>
    <n v="2"/>
    <d v="2019-04-02T00:00:00"/>
    <n v="92"/>
    <s v="Ja"/>
    <s v="Psychodidae Gen. sp."/>
    <n v="8753"/>
    <n v="12.46753"/>
    <n v="0.75"/>
    <n v="9.3506475000000009"/>
  </r>
  <r>
    <x v="22"/>
    <s v="Auba"/>
    <n v="2011"/>
    <n v="3"/>
    <n v="24"/>
    <d v="2011-03-24T00:00:00"/>
    <n v="83"/>
    <s v="Nein"/>
    <s v="Psychodidae Gen. sp."/>
    <n v="8753"/>
    <n v="12.48"/>
    <n v="0.75"/>
    <n v="9.36"/>
  </r>
  <r>
    <x v="238"/>
    <s v="KiS4"/>
    <n v="2018"/>
    <n v="6"/>
    <n v="7"/>
    <d v="2018-06-07T00:00:00"/>
    <n v="158"/>
    <s v="Nein"/>
    <s v="Hydrophilidae Gen. sp."/>
    <n v="18186"/>
    <n v="19.2"/>
    <n v="0.48749999999999999"/>
    <n v="9.36"/>
  </r>
  <r>
    <x v="229"/>
    <s v="KiW1"/>
    <n v="2008"/>
    <n v="6"/>
    <n v="11"/>
    <d v="2008-06-11T00:00:00"/>
    <n v="163"/>
    <s v="Ja"/>
    <s v="Serratella ignita"/>
    <n v="5131"/>
    <n v="12.495240000000001"/>
    <n v="0.75"/>
    <n v="9.3714300000000001"/>
  </r>
  <r>
    <x v="128"/>
    <s v="Auba"/>
    <n v="2014"/>
    <n v="3"/>
    <n v="11"/>
    <d v="2014-03-11T00:00:00"/>
    <n v="70"/>
    <s v="Nein"/>
    <s v="Eloeophila sp."/>
    <n v="9654"/>
    <n v="10"/>
    <n v="0.9375"/>
    <n v="9.375"/>
  </r>
  <r>
    <x v="128"/>
    <s v="Auba"/>
    <n v="2014"/>
    <n v="3"/>
    <n v="11"/>
    <d v="2014-03-11T00:00:00"/>
    <n v="70"/>
    <s v="Nein"/>
    <s v="Lepidostoma basale"/>
    <n v="5713"/>
    <n v="10"/>
    <n v="0.9375"/>
    <n v="9.375"/>
  </r>
  <r>
    <x v="182"/>
    <s v="KiW1"/>
    <n v="2006"/>
    <n v="7"/>
    <n v="13"/>
    <d v="2006-07-13T00:00:00"/>
    <n v="194"/>
    <s v="Nein"/>
    <s v="Heptagenia sp."/>
    <n v="5456"/>
    <n v="6.2608699999999997"/>
    <n v="1.5"/>
    <n v="9.3913049999999991"/>
  </r>
  <r>
    <x v="240"/>
    <s v="KiW1"/>
    <n v="2017"/>
    <n v="3"/>
    <n v="28"/>
    <d v="2017-03-28T00:00:00"/>
    <n v="87"/>
    <s v="Nein"/>
    <s v="Limnephilidae Gen. sp."/>
    <n v="5809"/>
    <n v="4.8"/>
    <n v="1.9583333329999999"/>
    <n v="9.3999999983999984"/>
  </r>
  <r>
    <x v="20"/>
    <s v="Auba"/>
    <n v="2007"/>
    <n v="3"/>
    <n v="11"/>
    <d v="2007-03-11T00:00:00"/>
    <n v="70"/>
    <s v="Nein"/>
    <s v="Sialis fuliginosa"/>
    <n v="6821"/>
    <n v="4.4800000000000004"/>
    <n v="2.1"/>
    <n v="9.4080000000000013"/>
  </r>
  <r>
    <x v="120"/>
    <s v="KiW3"/>
    <n v="2015"/>
    <n v="6"/>
    <n v="17"/>
    <d v="2015-06-17T00:00:00"/>
    <n v="168"/>
    <s v="Ja"/>
    <s v="Pisidium sp."/>
    <n v="6425"/>
    <n v="13.71429"/>
    <n v="0.6875"/>
    <n v="9.4285743750000002"/>
  </r>
  <r>
    <x v="5"/>
    <s v="KiW5"/>
    <n v="2018"/>
    <n v="6"/>
    <n v="11"/>
    <d v="2018-06-11T00:00:00"/>
    <n v="162"/>
    <s v="Ja"/>
    <s v="Pisidium sp."/>
    <n v="6425"/>
    <n v="13.71429"/>
    <n v="0.6875"/>
    <n v="9.4285743750000002"/>
  </r>
  <r>
    <x v="180"/>
    <s v="KiW6"/>
    <n v="2013"/>
    <n v="7"/>
    <n v="4"/>
    <d v="2013-07-04T00:00:00"/>
    <n v="185"/>
    <s v="Nein"/>
    <s v="Anabolia nervosa"/>
    <n v="4300"/>
    <n v="3.9304350000000001"/>
    <n v="2.4"/>
    <n v="9.4330440000000007"/>
  </r>
  <r>
    <x v="19"/>
    <s v="KiS6"/>
    <n v="2015"/>
    <n v="6"/>
    <n v="26"/>
    <d v="2015-06-26T00:00:00"/>
    <n v="177"/>
    <s v="Ja"/>
    <s v="Ephemerellidae Gen. sp."/>
    <n v="8408"/>
    <n v="12.59384"/>
    <n v="0.75"/>
    <n v="9.4453800000000001"/>
  </r>
  <r>
    <x v="24"/>
    <s v="Auba"/>
    <n v="2018"/>
    <n v="3"/>
    <n v="7"/>
    <d v="2018-03-07T00:00:00"/>
    <n v="66"/>
    <s v="Nein"/>
    <s v="Limnius perrisi"/>
    <n v="18418"/>
    <n v="14.4"/>
    <n v="0.65625"/>
    <n v="9.4500000000000011"/>
  </r>
  <r>
    <x v="256"/>
    <s v="Bieb"/>
    <n v="2004"/>
    <n v="4"/>
    <n v="5"/>
    <d v="2004-04-05T00:00:00"/>
    <n v="96"/>
    <s v="Nein"/>
    <s v="Limnius volckmari"/>
    <n v="18421"/>
    <n v="14.4"/>
    <n v="0.65625"/>
    <n v="9.4500000000000011"/>
  </r>
  <r>
    <x v="211"/>
    <s v="Bieb"/>
    <n v="2017"/>
    <n v="3"/>
    <n v="16"/>
    <d v="2017-03-16T00:00:00"/>
    <n v="75"/>
    <s v="Nein"/>
    <s v="Micrasema longulum"/>
    <n v="5983"/>
    <n v="14.4"/>
    <n v="0.65625"/>
    <n v="9.4500000000000011"/>
  </r>
  <r>
    <x v="136"/>
    <s v="Bieb"/>
    <n v="2018"/>
    <n v="3"/>
    <n v="7"/>
    <d v="2018-03-07T00:00:00"/>
    <n v="66"/>
    <s v="Nein"/>
    <s v="Limnius volckmari"/>
    <n v="18421"/>
    <n v="14.4"/>
    <n v="0.65625"/>
    <n v="9.4500000000000011"/>
  </r>
  <r>
    <x v="141"/>
    <s v="KiO3"/>
    <n v="2009"/>
    <n v="6"/>
    <n v="23"/>
    <d v="2009-06-23T00:00:00"/>
    <n v="174"/>
    <s v="Nein"/>
    <s v="Psychomyia pusilla"/>
    <n v="6661"/>
    <n v="14.4"/>
    <n v="0.65625"/>
    <n v="9.4500000000000011"/>
  </r>
  <r>
    <x v="148"/>
    <s v="KiO6"/>
    <n v="2014"/>
    <n v="6"/>
    <n v="4"/>
    <d v="2014-06-04T00:00:00"/>
    <n v="155"/>
    <s v="Nein"/>
    <s v="Psychomyia pusilla"/>
    <n v="6661"/>
    <n v="14.4"/>
    <n v="0.65625"/>
    <n v="9.4500000000000011"/>
  </r>
  <r>
    <x v="214"/>
    <s v="KiO6"/>
    <n v="2019"/>
    <n v="6"/>
    <n v="14"/>
    <d v="2019-06-14T00:00:00"/>
    <n v="165"/>
    <s v="Nein"/>
    <s v="Psychomyia pusilla"/>
    <n v="6661"/>
    <n v="14.4"/>
    <n v="0.65625"/>
    <n v="9.4500000000000011"/>
  </r>
  <r>
    <x v="150"/>
    <s v="KiO7"/>
    <n v="2014"/>
    <n v="6"/>
    <n v="4"/>
    <d v="2014-06-04T00:00:00"/>
    <n v="155"/>
    <s v="Nein"/>
    <s v="Brachycentrus subnubilus"/>
    <n v="4481"/>
    <n v="7.2"/>
    <n v="1.3125"/>
    <n v="9.4500000000000011"/>
  </r>
  <r>
    <x v="97"/>
    <s v="KiS3"/>
    <n v="2015"/>
    <n v="6"/>
    <n v="17"/>
    <d v="2015-06-17T00:00:00"/>
    <n v="168"/>
    <s v="Nein"/>
    <s v="Psychomyia pusilla"/>
    <n v="6661"/>
    <n v="14.4"/>
    <n v="0.65625"/>
    <n v="9.4500000000000011"/>
  </r>
  <r>
    <x v="48"/>
    <s v="KiS5"/>
    <n v="2016"/>
    <n v="7"/>
    <n v="15"/>
    <d v="2016-07-15T00:00:00"/>
    <n v="197"/>
    <s v="Nein"/>
    <s v="Aphelocheirus aestivalis"/>
    <n v="4335"/>
    <n v="8.4"/>
    <n v="1.125"/>
    <n v="9.4500000000000011"/>
  </r>
  <r>
    <x v="162"/>
    <s v="KiS7"/>
    <n v="2014"/>
    <n v="6"/>
    <n v="4"/>
    <d v="2014-06-04T00:00:00"/>
    <n v="155"/>
    <s v="Nein"/>
    <s v="Limnius sp."/>
    <n v="18419"/>
    <n v="14.4"/>
    <n v="0.65625"/>
    <n v="9.4500000000000011"/>
  </r>
  <r>
    <x v="174"/>
    <s v="KiW2"/>
    <n v="2017"/>
    <n v="6"/>
    <n v="7"/>
    <d v="2017-06-07T00:00:00"/>
    <n v="158"/>
    <s v="Nein"/>
    <s v="Psychomyia pusilla"/>
    <n v="6661"/>
    <n v="14.4"/>
    <n v="0.65625"/>
    <n v="9.4500000000000011"/>
  </r>
  <r>
    <x v="222"/>
    <s v="KiW3"/>
    <n v="2014"/>
    <n v="6"/>
    <n v="11"/>
    <d v="2014-06-11T00:00:00"/>
    <n v="162"/>
    <s v="Nein"/>
    <s v="Neureclipsis bimaculata"/>
    <n v="6122"/>
    <n v="7.2"/>
    <n v="1.3125"/>
    <n v="9.4500000000000011"/>
  </r>
  <r>
    <x v="223"/>
    <s v="KiW3"/>
    <n v="2016"/>
    <n v="7"/>
    <n v="12"/>
    <d v="2016-07-12T00:00:00"/>
    <n v="194"/>
    <s v="Nein"/>
    <s v="Neureclipsis bimaculata"/>
    <n v="6122"/>
    <n v="7.2"/>
    <n v="1.3125"/>
    <n v="9.4500000000000011"/>
  </r>
  <r>
    <x v="244"/>
    <s v="KiW5"/>
    <n v="2016"/>
    <n v="7"/>
    <n v="5"/>
    <d v="2016-07-05T00:00:00"/>
    <n v="187"/>
    <s v="Nein"/>
    <s v="Psychomyia pusilla"/>
    <n v="6661"/>
    <n v="14.4"/>
    <n v="0.65625"/>
    <n v="9.4500000000000011"/>
  </r>
  <r>
    <x v="179"/>
    <s v="KiW7"/>
    <n v="2016"/>
    <n v="7"/>
    <n v="1"/>
    <d v="2016-07-01T00:00:00"/>
    <n v="183"/>
    <s v="Nein"/>
    <s v="Limnius volckmari"/>
    <n v="18421"/>
    <n v="14.4"/>
    <n v="0.65625"/>
    <n v="9.4500000000000011"/>
  </r>
  <r>
    <x v="105"/>
    <s v="KiW7"/>
    <n v="2018"/>
    <n v="6"/>
    <n v="6"/>
    <d v="2018-06-06T00:00:00"/>
    <n v="157"/>
    <s v="Nein"/>
    <s v="Limnius volckmari"/>
    <n v="18421"/>
    <n v="14.4"/>
    <n v="0.65625"/>
    <n v="9.4500000000000011"/>
  </r>
  <r>
    <x v="118"/>
    <s v="KiS4"/>
    <n v="2017"/>
    <n v="6"/>
    <n v="1"/>
    <d v="2017-06-01T00:00:00"/>
    <n v="152"/>
    <s v="Ja"/>
    <s v="Heptageniidae Gen. sp."/>
    <n v="5458"/>
    <n v="6.5306119999999996"/>
    <n v="1.453125"/>
    <n v="9.4897955624999994"/>
  </r>
  <r>
    <x v="39"/>
    <s v="KiO3"/>
    <n v="2009"/>
    <n v="4"/>
    <n v="9"/>
    <d v="2009-04-09T00:00:00"/>
    <n v="99"/>
    <s v="Ja"/>
    <s v="Psychomyia pusilla"/>
    <n v="6661"/>
    <n v="14.476190000000001"/>
    <n v="0.65625"/>
    <n v="9.4999996875000008"/>
  </r>
  <r>
    <x v="82"/>
    <s v="KiO7"/>
    <n v="2015"/>
    <n v="6"/>
    <n v="25"/>
    <d v="2015-06-25T00:00:00"/>
    <n v="176"/>
    <s v="Ja"/>
    <s v="Ephemerellidae Gen. sp."/>
    <n v="8408"/>
    <n v="12.698410000000001"/>
    <n v="0.75"/>
    <n v="9.5238075000000002"/>
  </r>
  <r>
    <x v="253"/>
    <s v="KiO3"/>
    <n v="2008"/>
    <n v="4"/>
    <n v="28"/>
    <d v="2008-04-28T00:00:00"/>
    <n v="119"/>
    <s v="Ja"/>
    <s v="Hydropsyche sp."/>
    <n v="5605"/>
    <n v="5.7744359999999997"/>
    <n v="1.65"/>
    <n v="9.5278193999999985"/>
  </r>
  <r>
    <x v="110"/>
    <s v="Bieb"/>
    <n v="2012"/>
    <n v="3"/>
    <n v="19"/>
    <d v="2012-03-19T00:00:00"/>
    <n v="79"/>
    <s v="Nein"/>
    <s v="Silo pallipes"/>
    <n v="6834"/>
    <n v="10.164709999999999"/>
    <n v="0.9375"/>
    <n v="9.5294156249999986"/>
  </r>
  <r>
    <x v="58"/>
    <s v="KiW1"/>
    <n v="2011"/>
    <n v="4"/>
    <n v="20"/>
    <d v="2011-04-20T00:00:00"/>
    <n v="110"/>
    <s v="Nein"/>
    <s v="Aphelocheirus aestivalis"/>
    <n v="4335"/>
    <n v="8.48"/>
    <n v="1.125"/>
    <n v="9.5400000000000009"/>
  </r>
  <r>
    <x v="108"/>
    <s v="KiW3"/>
    <n v="2013"/>
    <n v="7"/>
    <n v="8"/>
    <d v="2013-07-08T00:00:00"/>
    <n v="189"/>
    <s v="Nein"/>
    <s v="Aphelocheirus aestivalis"/>
    <n v="4335"/>
    <n v="8.48"/>
    <n v="1.125"/>
    <n v="9.5400000000000009"/>
  </r>
  <r>
    <x v="90"/>
    <s v="Auba"/>
    <n v="2017"/>
    <n v="6"/>
    <n v="12"/>
    <d v="2017-06-12T00:00:00"/>
    <n v="163"/>
    <s v="Nein"/>
    <s v="Leptophlebiidae gen. Sp."/>
    <n v="7201"/>
    <n v="9.6"/>
    <n v="1"/>
    <n v="9.6"/>
  </r>
  <r>
    <x v="24"/>
    <s v="Auba"/>
    <n v="2018"/>
    <n v="3"/>
    <n v="7"/>
    <d v="2018-03-07T00:00:00"/>
    <n v="66"/>
    <s v="Nein"/>
    <s v="Leptophlebiidae gen. Sp."/>
    <n v="7201"/>
    <n v="9.6"/>
    <n v="1"/>
    <n v="9.6"/>
  </r>
  <r>
    <x v="144"/>
    <s v="KiO5"/>
    <n v="2011"/>
    <n v="7"/>
    <n v="12"/>
    <d v="2011-07-12T00:00:00"/>
    <n v="193"/>
    <s v="Nein"/>
    <s v="Anabolia nervosa"/>
    <n v="4300"/>
    <n v="4"/>
    <n v="2.4"/>
    <n v="9.6"/>
  </r>
  <r>
    <x v="65"/>
    <s v="KiO5"/>
    <n v="2014"/>
    <n v="6"/>
    <n v="13"/>
    <d v="2014-06-13T00:00:00"/>
    <n v="164"/>
    <s v="Nein"/>
    <s v="Anabolia nervosa"/>
    <n v="4300"/>
    <n v="4"/>
    <n v="2.4"/>
    <n v="9.6"/>
  </r>
  <r>
    <x v="214"/>
    <s v="KiO6"/>
    <n v="2019"/>
    <n v="6"/>
    <n v="14"/>
    <d v="2019-06-14T00:00:00"/>
    <n v="165"/>
    <s v="Nein"/>
    <s v="Leptophlebiidae gen. Sp."/>
    <n v="7201"/>
    <n v="9.6"/>
    <n v="1"/>
    <n v="9.6"/>
  </r>
  <r>
    <x v="49"/>
    <s v="KiS7"/>
    <n v="2017"/>
    <n v="6"/>
    <n v="7"/>
    <d v="2017-06-07T00:00:00"/>
    <n v="158"/>
    <s v="Nein"/>
    <s v="Leptophlebiidae gen. Sp."/>
    <n v="7201"/>
    <n v="9.6"/>
    <n v="1"/>
    <n v="9.6"/>
  </r>
  <r>
    <x v="6"/>
    <s v="Auba"/>
    <n v="2001"/>
    <n v="9"/>
    <n v="4"/>
    <d v="2001-09-04T00:00:00"/>
    <n v="247"/>
    <s v="Nein"/>
    <s v="Epeorus assimilis"/>
    <n v="12550"/>
    <n v="6.4"/>
    <n v="1.5"/>
    <n v="9.6000000000000014"/>
  </r>
  <r>
    <x v="204"/>
    <s v="Auba"/>
    <n v="2003"/>
    <n v="3"/>
    <n v="17"/>
    <d v="2003-03-17T00:00:00"/>
    <n v="76"/>
    <s v="Nein"/>
    <s v="Psychodidae Gen. sp."/>
    <n v="8753"/>
    <n v="12.8"/>
    <n v="0.75"/>
    <n v="9.6000000000000014"/>
  </r>
  <r>
    <x v="204"/>
    <s v="Auba"/>
    <n v="2003"/>
    <n v="3"/>
    <n v="17"/>
    <d v="2003-03-17T00:00:00"/>
    <n v="76"/>
    <s v="Nein"/>
    <s v="Ephemera danica"/>
    <n v="5124"/>
    <n v="3.2"/>
    <n v="3"/>
    <n v="9.6000000000000014"/>
  </r>
  <r>
    <x v="204"/>
    <s v="Auba"/>
    <n v="2003"/>
    <n v="3"/>
    <n v="17"/>
    <d v="2003-03-17T00:00:00"/>
    <n v="76"/>
    <s v="Nein"/>
    <s v="Halesus digitatus/radiatus/tesselatus"/>
    <n v="13125"/>
    <n v="3.2"/>
    <n v="3"/>
    <n v="9.6000000000000014"/>
  </r>
  <r>
    <x v="24"/>
    <s v="Auba"/>
    <n v="2018"/>
    <n v="3"/>
    <n v="7"/>
    <d v="2018-03-07T00:00:00"/>
    <n v="66"/>
    <s v="Nein"/>
    <s v="Ecdyonurus venosus-Gr."/>
    <n v="5059"/>
    <n v="6.4"/>
    <n v="1.5"/>
    <n v="9.6000000000000014"/>
  </r>
  <r>
    <x v="14"/>
    <s v="Bieb"/>
    <n v="2019"/>
    <n v="4"/>
    <n v="2"/>
    <d v="2019-04-02T00:00:00"/>
    <n v="92"/>
    <s v="Nein"/>
    <s v="Lumbricidae Gen. sp."/>
    <n v="5900"/>
    <n v="1.6"/>
    <n v="6"/>
    <n v="9.6000000000000014"/>
  </r>
  <r>
    <x v="93"/>
    <s v="KiO1"/>
    <n v="2018"/>
    <n v="6"/>
    <n v="5"/>
    <d v="2018-06-05T00:00:00"/>
    <n v="156"/>
    <s v="Nein"/>
    <s v="Heptagenia flava"/>
    <n v="5450"/>
    <n v="6.4"/>
    <n v="1.5"/>
    <n v="9.6000000000000014"/>
  </r>
  <r>
    <x v="3"/>
    <s v="KiO2"/>
    <n v="2016"/>
    <n v="7"/>
    <n v="6"/>
    <d v="2016-07-06T00:00:00"/>
    <n v="188"/>
    <s v="Nein"/>
    <s v="Lumbricidae Gen. sp."/>
    <n v="5900"/>
    <n v="1.6"/>
    <n v="6"/>
    <n v="9.6000000000000014"/>
  </r>
  <r>
    <x v="265"/>
    <s v="KiO4"/>
    <n v="2010"/>
    <n v="6"/>
    <n v="29"/>
    <d v="2010-06-29T00:00:00"/>
    <n v="180"/>
    <s v="Nein"/>
    <s v="Lumbricidae Gen. sp."/>
    <n v="5900"/>
    <n v="1.6"/>
    <n v="6"/>
    <n v="9.6000000000000014"/>
  </r>
  <r>
    <x v="44"/>
    <s v="KiO4"/>
    <n v="2011"/>
    <n v="7"/>
    <n v="21"/>
    <d v="2011-07-21T00:00:00"/>
    <n v="202"/>
    <s v="Nein"/>
    <s v="Asellus aquaticus"/>
    <n v="8691"/>
    <n v="6.4"/>
    <n v="1.5"/>
    <n v="9.6000000000000014"/>
  </r>
  <r>
    <x v="144"/>
    <s v="KiO5"/>
    <n v="2011"/>
    <n v="7"/>
    <n v="12"/>
    <d v="2011-07-12T00:00:00"/>
    <n v="193"/>
    <s v="Nein"/>
    <s v="Eiseniella tetraedra"/>
    <n v="5075"/>
    <n v="1.6"/>
    <n v="6"/>
    <n v="9.6000000000000014"/>
  </r>
  <r>
    <x v="65"/>
    <s v="KiO5"/>
    <n v="2014"/>
    <n v="6"/>
    <n v="13"/>
    <d v="2014-06-13T00:00:00"/>
    <n v="164"/>
    <s v="Nein"/>
    <s v="Halesus digitatus/radiatus/tesselatus"/>
    <n v="13125"/>
    <n v="3.2"/>
    <n v="3"/>
    <n v="9.6000000000000014"/>
  </r>
  <r>
    <x v="237"/>
    <s v="KiO7"/>
    <n v="2011"/>
    <n v="7"/>
    <n v="26"/>
    <d v="2011-07-26T00:00:00"/>
    <n v="207"/>
    <s v="Nein"/>
    <s v="Erpobdella sp."/>
    <n v="5160"/>
    <n v="3.2"/>
    <n v="3"/>
    <n v="9.6000000000000014"/>
  </r>
  <r>
    <x v="94"/>
    <s v="KiO7"/>
    <n v="2019"/>
    <n v="6"/>
    <n v="13"/>
    <d v="2019-06-13T00:00:00"/>
    <n v="164"/>
    <s v="Nein"/>
    <s v="Lumbricidae Gen. sp."/>
    <n v="5900"/>
    <n v="1.6"/>
    <n v="6"/>
    <n v="9.6000000000000014"/>
  </r>
  <r>
    <x v="157"/>
    <s v="KiS4"/>
    <n v="2012"/>
    <n v="7"/>
    <n v="12"/>
    <d v="2012-07-12T00:00:00"/>
    <n v="194"/>
    <s v="Nein"/>
    <s v="Asellus aquaticus"/>
    <n v="8691"/>
    <n v="6.4"/>
    <n v="1.5"/>
    <n v="9.6000000000000014"/>
  </r>
  <r>
    <x v="68"/>
    <s v="KiS4"/>
    <n v="2016"/>
    <n v="7"/>
    <n v="6"/>
    <d v="2016-07-06T00:00:00"/>
    <n v="188"/>
    <s v="Nein"/>
    <s v="Lumbricidae Gen. sp."/>
    <n v="5900"/>
    <n v="1.6"/>
    <n v="6"/>
    <n v="9.6000000000000014"/>
  </r>
  <r>
    <x v="45"/>
    <s v="KiS6"/>
    <n v="2012"/>
    <n v="7"/>
    <n v="9"/>
    <d v="2012-07-09T00:00:00"/>
    <n v="191"/>
    <s v="Nein"/>
    <s v="Atherix ibis"/>
    <n v="4363"/>
    <n v="3.2"/>
    <n v="3"/>
    <n v="9.6000000000000014"/>
  </r>
  <r>
    <x v="31"/>
    <s v="KiS6"/>
    <n v="2013"/>
    <n v="7"/>
    <n v="4"/>
    <d v="2013-07-04T00:00:00"/>
    <n v="185"/>
    <s v="Nein"/>
    <s v="Ephemera danica"/>
    <n v="5124"/>
    <n v="3.2"/>
    <n v="3"/>
    <n v="9.6000000000000014"/>
  </r>
  <r>
    <x v="218"/>
    <s v="KiW1"/>
    <n v="2007"/>
    <n v="4"/>
    <n v="12"/>
    <d v="2007-04-12T00:00:00"/>
    <n v="102"/>
    <s v="Nein"/>
    <s v="Erpobdella nigricollis"/>
    <n v="5158"/>
    <n v="3.2"/>
    <n v="3"/>
    <n v="9.6000000000000014"/>
  </r>
  <r>
    <x v="164"/>
    <s v="KiW1"/>
    <n v="2012"/>
    <n v="3"/>
    <n v="21"/>
    <d v="2012-03-21T00:00:00"/>
    <n v="81"/>
    <s v="Nein"/>
    <s v="Ephemera danica"/>
    <n v="5124"/>
    <n v="3.2"/>
    <n v="3"/>
    <n v="9.6000000000000014"/>
  </r>
  <r>
    <x v="219"/>
    <s v="KiW1"/>
    <n v="2015"/>
    <n v="3"/>
    <n v="17"/>
    <d v="2015-03-17T00:00:00"/>
    <n v="76"/>
    <s v="Nein"/>
    <s v="Eiseniella tetraedra"/>
    <n v="5075"/>
    <n v="1.6"/>
    <n v="6"/>
    <n v="9.6000000000000014"/>
  </r>
  <r>
    <x v="168"/>
    <s v="KiW1"/>
    <n v="2016"/>
    <n v="7"/>
    <n v="12"/>
    <d v="2016-07-12T00:00:00"/>
    <n v="194"/>
    <s v="Nein"/>
    <s v="Heptagenia sulphurea"/>
    <n v="5457"/>
    <n v="6.4"/>
    <n v="1.5"/>
    <n v="9.6000000000000014"/>
  </r>
  <r>
    <x v="77"/>
    <s v="KiW2"/>
    <n v="2013"/>
    <n v="7"/>
    <n v="2"/>
    <d v="2013-07-02T00:00:00"/>
    <n v="183"/>
    <s v="Nein"/>
    <s v="Ephemera danica"/>
    <n v="5124"/>
    <n v="3.2"/>
    <n v="3"/>
    <n v="9.6000000000000014"/>
  </r>
  <r>
    <x v="174"/>
    <s v="KiW2"/>
    <n v="2017"/>
    <n v="6"/>
    <n v="7"/>
    <d v="2017-06-07T00:00:00"/>
    <n v="158"/>
    <s v="Nein"/>
    <s v="Eiseniella tetraedra"/>
    <n v="5075"/>
    <n v="1.6"/>
    <n v="6"/>
    <n v="9.6000000000000014"/>
  </r>
  <r>
    <x v="117"/>
    <s v="KiS1"/>
    <n v="2017"/>
    <n v="6"/>
    <n v="1"/>
    <d v="2017-06-01T00:00:00"/>
    <n v="152"/>
    <s v="Ja"/>
    <s v="Sialis sp."/>
    <n v="6823"/>
    <n v="4.5714290000000002"/>
    <n v="2.1"/>
    <n v="9.6000009000000013"/>
  </r>
  <r>
    <x v="232"/>
    <s v="KiW6"/>
    <n v="2017"/>
    <n v="6"/>
    <n v="9"/>
    <d v="2017-06-09T00:00:00"/>
    <n v="160"/>
    <s v="Ja"/>
    <s v="Chaetopteryx villosa ssp."/>
    <n v="21248"/>
    <n v="4.5714290000000002"/>
    <n v="2.1"/>
    <n v="9.6000009000000013"/>
  </r>
  <r>
    <x v="114"/>
    <s v="Bieb"/>
    <n v="2008"/>
    <n v="4"/>
    <n v="24"/>
    <d v="2008-04-24T00:00:00"/>
    <n v="115"/>
    <s v="Ja"/>
    <s v="Baetis sp."/>
    <n v="4419"/>
    <n v="10.28571"/>
    <n v="0.9375"/>
    <n v="9.6428531250000002"/>
  </r>
  <r>
    <x v="114"/>
    <s v="Bieb"/>
    <n v="2008"/>
    <n v="4"/>
    <n v="24"/>
    <d v="2008-04-24T00:00:00"/>
    <n v="115"/>
    <s v="Ja"/>
    <s v="Protonemura sp."/>
    <n v="6616"/>
    <n v="10.28571"/>
    <n v="0.9375"/>
    <n v="9.6428531250000002"/>
  </r>
  <r>
    <x v="225"/>
    <s v="Bieb"/>
    <n v="2015"/>
    <n v="3"/>
    <n v="25"/>
    <d v="2015-03-25T00:00:00"/>
    <n v="84"/>
    <s v="Nein"/>
    <s v="Baetidae Gen. sp."/>
    <n v="4380"/>
    <n v="10.28571"/>
    <n v="0.9375"/>
    <n v="9.6428531250000002"/>
  </r>
  <r>
    <x v="257"/>
    <s v="Bieb"/>
    <n v="2016"/>
    <n v="4"/>
    <n v="11"/>
    <d v="2016-04-11T00:00:00"/>
    <n v="102"/>
    <s v="Nein"/>
    <s v="Baetis sp."/>
    <n v="4419"/>
    <n v="10.28571"/>
    <n v="0.9375"/>
    <n v="9.6428531250000002"/>
  </r>
  <r>
    <x v="257"/>
    <s v="Bieb"/>
    <n v="2016"/>
    <n v="4"/>
    <n v="11"/>
    <d v="2016-04-11T00:00:00"/>
    <n v="102"/>
    <s v="Nein"/>
    <s v="Protonemura sp."/>
    <n v="6616"/>
    <n v="10.28571"/>
    <n v="0.9375"/>
    <n v="9.6428531250000002"/>
  </r>
  <r>
    <x v="272"/>
    <s v="KiO3"/>
    <n v="2016"/>
    <n v="7"/>
    <n v="6"/>
    <d v="2016-07-06T00:00:00"/>
    <n v="188"/>
    <s v="Nein"/>
    <s v="Baetis vernus"/>
    <n v="4427"/>
    <n v="10.28571"/>
    <n v="0.9375"/>
    <n v="9.6428531250000002"/>
  </r>
  <r>
    <x v="186"/>
    <s v="KiO3"/>
    <n v="2018"/>
    <n v="3"/>
    <n v="9"/>
    <d v="2018-03-09T00:00:00"/>
    <n v="68"/>
    <s v="Nein"/>
    <s v="Orectochilus villosus"/>
    <n v="18613"/>
    <n v="10.28571"/>
    <n v="0.9375"/>
    <n v="9.6428531250000002"/>
  </r>
  <r>
    <x v="32"/>
    <s v="KiS6"/>
    <n v="2014"/>
    <n v="6"/>
    <n v="16"/>
    <d v="2014-06-16T00:00:00"/>
    <n v="167"/>
    <s v="Nein"/>
    <s v="Baetis sp."/>
    <n v="4419"/>
    <n v="10.28571"/>
    <n v="0.9375"/>
    <n v="9.6428531250000002"/>
  </r>
  <r>
    <x v="166"/>
    <s v="KiW1"/>
    <n v="2015"/>
    <n v="7"/>
    <n v="2"/>
    <d v="2015-07-02T00:00:00"/>
    <n v="183"/>
    <s v="Nein"/>
    <s v="Baetis sp."/>
    <n v="4419"/>
    <n v="10.28571"/>
    <n v="0.9375"/>
    <n v="9.6428531250000002"/>
  </r>
  <r>
    <x v="173"/>
    <s v="KiW2"/>
    <n v="2016"/>
    <n v="7"/>
    <n v="12"/>
    <d v="2016-07-12T00:00:00"/>
    <n v="194"/>
    <s v="Nein"/>
    <s v="Corbicula fluminea"/>
    <n v="11176"/>
    <n v="1.8461540000000001"/>
    <n v="5.25"/>
    <n v="9.6923085000000011"/>
  </r>
  <r>
    <x v="115"/>
    <s v="Bieb"/>
    <n v="2009"/>
    <n v="4"/>
    <n v="8"/>
    <d v="2009-04-08T00:00:00"/>
    <n v="98"/>
    <s v="Ja"/>
    <s v="Hydropsyche sp."/>
    <n v="5605"/>
    <n v="5.8775510000000004"/>
    <n v="1.65"/>
    <n v="9.6979591500000009"/>
  </r>
  <r>
    <x v="114"/>
    <s v="Bieb"/>
    <n v="2008"/>
    <n v="4"/>
    <n v="24"/>
    <d v="2008-04-24T00:00:00"/>
    <n v="115"/>
    <s v="Ja"/>
    <s v="Halesus digitatus/radiatus/tesselatus"/>
    <n v="13125"/>
    <n v="3.2380949999999999"/>
    <n v="3"/>
    <n v="9.7142850000000003"/>
  </r>
  <r>
    <x v="109"/>
    <s v="KiW5"/>
    <n v="2013"/>
    <n v="7"/>
    <n v="10"/>
    <d v="2013-07-10T00:00:00"/>
    <n v="191"/>
    <s v="Nein"/>
    <s v="Aphelocheirus aestivalis"/>
    <n v="4335"/>
    <n v="8.64"/>
    <n v="1.125"/>
    <n v="9.7200000000000006"/>
  </r>
  <r>
    <x v="253"/>
    <s v="KiO3"/>
    <n v="2008"/>
    <n v="4"/>
    <n v="28"/>
    <d v="2008-04-28T00:00:00"/>
    <n v="119"/>
    <s v="Ja"/>
    <s v="Ancylus fluviatilis"/>
    <n v="4310"/>
    <n v="8.6616540000000004"/>
    <n v="1.125"/>
    <n v="9.7443607500000002"/>
  </r>
  <r>
    <x v="208"/>
    <s v="Auba"/>
    <n v="2004"/>
    <n v="7"/>
    <n v="10"/>
    <d v="2004-07-10T00:00:00"/>
    <n v="192"/>
    <s v="Nein"/>
    <s v="Baetis muticus"/>
    <n v="4409"/>
    <n v="10.4"/>
    <n v="0.9375"/>
    <n v="9.75"/>
  </r>
  <r>
    <x v="112"/>
    <s v="Auba"/>
    <n v="2011"/>
    <n v="7"/>
    <n v="25"/>
    <d v="2011-07-25T00:00:00"/>
    <n v="206"/>
    <s v="Nein"/>
    <s v="Baetis rhodani"/>
    <n v="4415"/>
    <n v="10.4"/>
    <n v="0.9375"/>
    <n v="9.75"/>
  </r>
  <r>
    <x v="25"/>
    <s v="Bieb"/>
    <n v="2001"/>
    <n v="6"/>
    <n v="22"/>
    <d v="2001-06-22T00:00:00"/>
    <n v="173"/>
    <s v="Nein"/>
    <s v="Anomalopterygella chauviniana"/>
    <n v="4327"/>
    <n v="10.4"/>
    <n v="0.9375"/>
    <n v="9.75"/>
  </r>
  <r>
    <x v="130"/>
    <s v="Bieb"/>
    <n v="2002"/>
    <n v="6"/>
    <n v="12"/>
    <d v="2002-06-12T00:00:00"/>
    <n v="163"/>
    <s v="Nein"/>
    <s v="Baetis rhodani"/>
    <n v="4415"/>
    <n v="10.4"/>
    <n v="0.9375"/>
    <n v="9.75"/>
  </r>
  <r>
    <x v="131"/>
    <s v="Bieb"/>
    <n v="2003"/>
    <n v="7"/>
    <n v="14"/>
    <d v="2003-07-14T00:00:00"/>
    <n v="195"/>
    <s v="Nein"/>
    <s v="Eloeophila sp."/>
    <n v="9654"/>
    <n v="10.4"/>
    <n v="0.9375"/>
    <n v="9.75"/>
  </r>
  <r>
    <x v="187"/>
    <s v="Bieb"/>
    <n v="2010"/>
    <n v="6"/>
    <n v="29"/>
    <d v="2010-06-29T00:00:00"/>
    <n v="180"/>
    <s v="Nein"/>
    <s v="Baetis rhodani"/>
    <n v="4415"/>
    <n v="10.4"/>
    <n v="0.9375"/>
    <n v="9.75"/>
  </r>
  <r>
    <x v="292"/>
    <s v="KiO3"/>
    <n v="2014"/>
    <n v="6"/>
    <n v="12"/>
    <d v="2014-06-12T00:00:00"/>
    <n v="163"/>
    <s v="Nein"/>
    <s v="Baetis rhodani"/>
    <n v="4415"/>
    <n v="10.4"/>
    <n v="0.9375"/>
    <n v="9.75"/>
  </r>
  <r>
    <x v="29"/>
    <s v="KiO7"/>
    <n v="2013"/>
    <n v="7"/>
    <n v="3"/>
    <d v="2013-07-03T00:00:00"/>
    <n v="184"/>
    <s v="Nein"/>
    <s v="Baetis sp."/>
    <n v="4419"/>
    <n v="10.4"/>
    <n v="0.9375"/>
    <n v="9.75"/>
  </r>
  <r>
    <x v="67"/>
    <s v="KiS4"/>
    <n v="2015"/>
    <n v="7"/>
    <n v="2"/>
    <d v="2015-07-02T00:00:00"/>
    <n v="183"/>
    <s v="Nein"/>
    <s v="Baetis sp."/>
    <n v="4419"/>
    <n v="10.4"/>
    <n v="0.9375"/>
    <n v="9.75"/>
  </r>
  <r>
    <x v="194"/>
    <s v="KiW1"/>
    <n v="2019"/>
    <n v="6"/>
    <n v="28"/>
    <d v="2019-06-28T00:00:00"/>
    <n v="179"/>
    <s v="Nein"/>
    <s v="Lepidostoma hirtum"/>
    <n v="5723"/>
    <n v="10.4"/>
    <n v="0.9375"/>
    <n v="9.75"/>
  </r>
  <r>
    <x v="242"/>
    <s v="KiW2"/>
    <n v="2018"/>
    <n v="6"/>
    <n v="5"/>
    <d v="2018-06-05T00:00:00"/>
    <n v="156"/>
    <s v="Nein"/>
    <s v="Baetis rhodani"/>
    <n v="4415"/>
    <n v="10.4"/>
    <n v="0.9375"/>
    <n v="9.75"/>
  </r>
  <r>
    <x v="278"/>
    <s v="KiW4"/>
    <n v="2019"/>
    <n v="6"/>
    <n v="18"/>
    <d v="2019-06-18T00:00:00"/>
    <n v="169"/>
    <s v="Nein"/>
    <s v="Baetis rhodani"/>
    <n v="4415"/>
    <n v="10.4"/>
    <n v="0.9375"/>
    <n v="9.75"/>
  </r>
  <r>
    <x v="179"/>
    <s v="KiW7"/>
    <n v="2016"/>
    <n v="7"/>
    <n v="1"/>
    <d v="2016-07-01T00:00:00"/>
    <n v="183"/>
    <s v="Nein"/>
    <s v="Baetis sp."/>
    <n v="4419"/>
    <n v="10.4"/>
    <n v="0.9375"/>
    <n v="9.75"/>
  </r>
  <r>
    <x v="251"/>
    <s v="KiW7"/>
    <n v="2019"/>
    <n v="6"/>
    <n v="14"/>
    <d v="2019-06-14T00:00:00"/>
    <n v="165"/>
    <s v="Nein"/>
    <s v="Leuctra sp."/>
    <n v="5790"/>
    <n v="10.4"/>
    <n v="0.9375"/>
    <n v="9.75"/>
  </r>
  <r>
    <x v="118"/>
    <s v="KiS4"/>
    <n v="2017"/>
    <n v="6"/>
    <n v="1"/>
    <d v="2017-06-01T00:00:00"/>
    <n v="152"/>
    <s v="Ja"/>
    <s v="Heptagenia sulphurea"/>
    <n v="5457"/>
    <n v="6.5306119999999996"/>
    <n v="1.5"/>
    <n v="9.7959180000000003"/>
  </r>
  <r>
    <x v="122"/>
    <s v="KiW4"/>
    <n v="2018"/>
    <n v="6"/>
    <n v="7"/>
    <d v="2018-06-07T00:00:00"/>
    <n v="158"/>
    <s v="Ja"/>
    <s v="Ephemera danica"/>
    <n v="5124"/>
    <n v="3.2653059999999998"/>
    <n v="3"/>
    <n v="9.7959180000000003"/>
  </r>
  <r>
    <x v="21"/>
    <s v="Auba"/>
    <n v="2010"/>
    <n v="6"/>
    <n v="29"/>
    <d v="2010-06-29T00:00:00"/>
    <n v="180"/>
    <s v="Nein"/>
    <s v="Limnius sp."/>
    <n v="18419"/>
    <n v="14.93333"/>
    <n v="0.65625"/>
    <n v="9.7999978124999991"/>
  </r>
  <r>
    <x v="90"/>
    <s v="Auba"/>
    <n v="2017"/>
    <n v="6"/>
    <n v="12"/>
    <d v="2017-06-12T00:00:00"/>
    <n v="163"/>
    <s v="Nein"/>
    <s v="Leptoceridae Gen. sp."/>
    <n v="5726"/>
    <n v="9.6"/>
    <n v="1.026923077"/>
    <n v="9.8584615391999986"/>
  </r>
  <r>
    <x v="146"/>
    <s v="KiO5"/>
    <n v="2017"/>
    <n v="6"/>
    <n v="8"/>
    <d v="2017-06-08T00:00:00"/>
    <n v="159"/>
    <s v="Nein"/>
    <s v="Leptoceridae Gen. sp."/>
    <n v="5726"/>
    <n v="9.6"/>
    <n v="1.026923077"/>
    <n v="9.8584615391999986"/>
  </r>
  <r>
    <x v="106"/>
    <s v="Auba"/>
    <n v="2015"/>
    <n v="3"/>
    <n v="10"/>
    <d v="2015-03-10T00:00:00"/>
    <n v="69"/>
    <s v="Nein"/>
    <s v="Isoperla sp."/>
    <n v="5673"/>
    <n v="7.52"/>
    <n v="1.3125"/>
    <n v="9.8699999999999992"/>
  </r>
  <r>
    <x v="79"/>
    <s v="Auba"/>
    <n v="2008"/>
    <n v="6"/>
    <n v="23"/>
    <d v="2008-06-23T00:00:00"/>
    <n v="175"/>
    <s v="Ja"/>
    <s v="Baetis sp."/>
    <n v="4419"/>
    <n v="10.54945"/>
    <n v="0.9375"/>
    <n v="9.8901093749999998"/>
  </r>
  <r>
    <x v="47"/>
    <s v="Auba"/>
    <n v="2005"/>
    <n v="6"/>
    <n v="6"/>
    <d v="2005-06-06T00:00:00"/>
    <n v="157"/>
    <s v="Nein"/>
    <s v="Micrasema minimum"/>
    <n v="5984"/>
    <n v="15.085710000000001"/>
    <n v="0.65625"/>
    <n v="9.8999971875000004"/>
  </r>
  <r>
    <x v="25"/>
    <s v="Bieb"/>
    <n v="2001"/>
    <n v="6"/>
    <n v="22"/>
    <d v="2001-06-22T00:00:00"/>
    <n v="173"/>
    <s v="Nein"/>
    <s v="Elmis aenea/maugetii/rietscheli/rioloides"/>
    <n v="20171"/>
    <n v="26.4"/>
    <n v="0.375"/>
    <n v="9.8999999999999986"/>
  </r>
  <r>
    <x v="210"/>
    <s v="Bieb"/>
    <n v="2014"/>
    <n v="3"/>
    <n v="11"/>
    <d v="2014-03-11T00:00:00"/>
    <n v="70"/>
    <s v="Nein"/>
    <s v="Hydropsyche siltalai"/>
    <n v="5604"/>
    <n v="6"/>
    <n v="1.65"/>
    <n v="9.8999999999999986"/>
  </r>
  <r>
    <x v="92"/>
    <s v="KiO1"/>
    <n v="2016"/>
    <n v="7"/>
    <n v="13"/>
    <d v="2016-07-13T00:00:00"/>
    <n v="195"/>
    <s v="Nein"/>
    <s v="Hydropsyche pellucidula-Gr."/>
    <n v="13023"/>
    <n v="6"/>
    <n v="1.65"/>
    <n v="9.8999999999999986"/>
  </r>
  <r>
    <x v="287"/>
    <s v="KiW4"/>
    <n v="2015"/>
    <n v="7"/>
    <n v="1"/>
    <d v="2015-07-01T00:00:00"/>
    <n v="182"/>
    <s v="Nein"/>
    <s v="Hydropsyche sp."/>
    <n v="5605"/>
    <n v="6"/>
    <n v="1.65"/>
    <n v="9.8999999999999986"/>
  </r>
  <r>
    <x v="271"/>
    <s v="KiO3"/>
    <n v="2015"/>
    <n v="7"/>
    <n v="1"/>
    <d v="2015-07-01T00:00:00"/>
    <n v="182"/>
    <s v="Nein"/>
    <s v="Pisidium sp."/>
    <n v="6425"/>
    <n v="14.4"/>
    <n v="0.6875"/>
    <n v="9.9"/>
  </r>
  <r>
    <x v="230"/>
    <s v="KiO5"/>
    <n v="2016"/>
    <n v="7"/>
    <n v="5"/>
    <d v="2016-07-05T00:00:00"/>
    <n v="187"/>
    <s v="Nein"/>
    <s v="Pisidium sp."/>
    <n v="6425"/>
    <n v="14.4"/>
    <n v="0.6875"/>
    <n v="9.9"/>
  </r>
  <r>
    <x v="217"/>
    <s v="KiS5"/>
    <n v="2019"/>
    <n v="6"/>
    <n v="17"/>
    <d v="2019-06-17T00:00:00"/>
    <n v="168"/>
    <s v="Nein"/>
    <s v="Pisidium sp."/>
    <n v="6425"/>
    <n v="14.4"/>
    <n v="0.6875"/>
    <n v="9.9"/>
  </r>
  <r>
    <x v="0"/>
    <s v="Auba"/>
    <n v="2017"/>
    <n v="3"/>
    <n v="16"/>
    <d v="2017-03-16T00:00:00"/>
    <n v="75"/>
    <s v="Ja"/>
    <s v="Ecclisopteryx dalecarlica"/>
    <n v="5033"/>
    <n v="6.614719"/>
    <n v="1.5"/>
    <n v="9.9220784999999996"/>
  </r>
  <r>
    <x v="288"/>
    <s v="KiW5"/>
    <n v="2012"/>
    <n v="6"/>
    <n v="27"/>
    <d v="2012-06-27T00:00:00"/>
    <n v="179"/>
    <s v="Nein"/>
    <s v="Asellus aquaticus"/>
    <n v="8691"/>
    <n v="6.6461540000000001"/>
    <n v="1.5"/>
    <n v="9.9692310000000006"/>
  </r>
  <r>
    <x v="254"/>
    <s v="Auba"/>
    <n v="2003"/>
    <n v="7"/>
    <n v="15"/>
    <d v="2003-07-15T00:00:00"/>
    <n v="196"/>
    <s v="Nein"/>
    <s v="Limnius perrisi"/>
    <n v="18418"/>
    <n v="15.2"/>
    <n v="0.65625"/>
    <n v="9.9749999999999996"/>
  </r>
  <r>
    <x v="17"/>
    <s v="Auba"/>
    <n v="2009"/>
    <n v="4"/>
    <n v="8"/>
    <d v="2009-04-08T00:00:00"/>
    <n v="98"/>
    <s v="Ja"/>
    <s v="Odontocerum albicorne"/>
    <n v="6168"/>
    <n v="5.3333329999999997"/>
    <n v="1.875"/>
    <n v="9.9999993749999998"/>
  </r>
  <r>
    <x v="17"/>
    <s v="Auba"/>
    <n v="2009"/>
    <n v="4"/>
    <n v="8"/>
    <d v="2009-04-08T00:00:00"/>
    <n v="98"/>
    <s v="Ja"/>
    <s v="Rhyacophila tristis"/>
    <n v="6784"/>
    <n v="5.3333329999999997"/>
    <n v="1.875"/>
    <n v="9.9999993749999998"/>
  </r>
  <r>
    <x v="37"/>
    <s v="KiS5"/>
    <n v="2018"/>
    <n v="6"/>
    <n v="6"/>
    <d v="2018-06-06T00:00:00"/>
    <n v="157"/>
    <s v="Nein"/>
    <s v="Sphaerium corneum"/>
    <n v="6882"/>
    <n v="5.3333329999999997"/>
    <n v="1.875"/>
    <n v="9.9999993749999998"/>
  </r>
  <r>
    <x v="232"/>
    <s v="KiW6"/>
    <n v="2017"/>
    <n v="6"/>
    <n v="9"/>
    <d v="2017-06-09T00:00:00"/>
    <n v="160"/>
    <s v="Ja"/>
    <s v="Rhyacophila nubila"/>
    <n v="6772"/>
    <n v="5.3333329999999997"/>
    <n v="1.875"/>
    <n v="9.9999993749999998"/>
  </r>
  <r>
    <x v="9"/>
    <s v="Auba"/>
    <n v="2013"/>
    <n v="3"/>
    <n v="20"/>
    <d v="2013-03-20T00:00:00"/>
    <n v="79"/>
    <s v="Nein"/>
    <s v="Haplotaxis gordioides"/>
    <n v="5401"/>
    <n v="1"/>
    <n v="10"/>
    <n v="10"/>
  </r>
  <r>
    <x v="275"/>
    <s v="Auba"/>
    <n v="2016"/>
    <n v="4"/>
    <n v="11"/>
    <d v="2016-04-11T00:00:00"/>
    <n v="102"/>
    <s v="Nein"/>
    <s v="Baetidae Gen. sp."/>
    <n v="4380"/>
    <n v="10.66667"/>
    <n v="0.9375"/>
    <n v="10.000003124999999"/>
  </r>
  <r>
    <x v="5"/>
    <s v="KiW5"/>
    <n v="2018"/>
    <n v="6"/>
    <n v="11"/>
    <d v="2018-06-11T00:00:00"/>
    <n v="162"/>
    <s v="Ja"/>
    <s v="Baetis vernus"/>
    <n v="4427"/>
    <n v="10.66667"/>
    <n v="0.9375"/>
    <n v="10.000003124999999"/>
  </r>
  <r>
    <x v="203"/>
    <s v="Auba"/>
    <n v="2012"/>
    <n v="3"/>
    <n v="19"/>
    <d v="2012-03-19T00:00:00"/>
    <n v="79"/>
    <s v="Nein"/>
    <s v="Rhyacophila nubila"/>
    <n v="6772"/>
    <n v="5.3473680000000003"/>
    <n v="1.875"/>
    <n v="10.026315"/>
  </r>
  <r>
    <x v="257"/>
    <s v="Bieb"/>
    <n v="2016"/>
    <n v="4"/>
    <n v="11"/>
    <d v="2016-04-11T00:00:00"/>
    <n v="102"/>
    <s v="Nein"/>
    <s v="Isoperla sp."/>
    <n v="5673"/>
    <n v="7.6571429999999996"/>
    <n v="1.3125"/>
    <n v="10.0500001875"/>
  </r>
  <r>
    <x v="119"/>
    <s v="KiS7"/>
    <n v="2015"/>
    <n v="6"/>
    <n v="25"/>
    <d v="2015-06-25T00:00:00"/>
    <n v="176"/>
    <s v="Ja"/>
    <s v="Calopteryx virgo"/>
    <n v="4532"/>
    <n v="3.0476190000000001"/>
    <n v="3.3"/>
    <n v="10.0571427"/>
  </r>
  <r>
    <x v="7"/>
    <s v="Auba"/>
    <n v="2002"/>
    <n v="6"/>
    <n v="14"/>
    <d v="2002-06-14T00:00:00"/>
    <n v="165"/>
    <s v="Nein"/>
    <s v="Potamophylax cingulatus/latipennis/luctuosus"/>
    <n v="7346"/>
    <n v="4.8"/>
    <n v="2.1"/>
    <n v="10.08"/>
  </r>
  <r>
    <x v="7"/>
    <s v="Auba"/>
    <n v="2002"/>
    <n v="6"/>
    <n v="14"/>
    <d v="2002-06-14T00:00:00"/>
    <n v="165"/>
    <s v="Nein"/>
    <s v="Sialis fuliginosa"/>
    <n v="6821"/>
    <n v="4.8"/>
    <n v="2.1"/>
    <n v="10.08"/>
  </r>
  <r>
    <x v="254"/>
    <s v="Auba"/>
    <n v="2003"/>
    <n v="7"/>
    <n v="15"/>
    <d v="2003-07-15T00:00:00"/>
    <n v="196"/>
    <s v="Nein"/>
    <s v="Chaetopteryx villosa ssp."/>
    <n v="21248"/>
    <n v="4.8"/>
    <n v="2.1"/>
    <n v="10.08"/>
  </r>
  <r>
    <x v="281"/>
    <s v="Auba"/>
    <n v="2006"/>
    <n v="6"/>
    <n v="15"/>
    <d v="2006-06-15T00:00:00"/>
    <n v="166"/>
    <s v="Nein"/>
    <s v="Lumbriculidae Gen. sp."/>
    <n v="7490"/>
    <n v="2.88"/>
    <n v="3.5"/>
    <n v="10.08"/>
  </r>
  <r>
    <x v="20"/>
    <s v="Auba"/>
    <n v="2007"/>
    <n v="3"/>
    <n v="11"/>
    <d v="2007-03-11T00:00:00"/>
    <n v="70"/>
    <s v="Nein"/>
    <s v="Lumbriculidae Gen. sp."/>
    <n v="7490"/>
    <n v="2.88"/>
    <n v="3.5"/>
    <n v="10.08"/>
  </r>
  <r>
    <x v="22"/>
    <s v="Auba"/>
    <n v="2011"/>
    <n v="3"/>
    <n v="24"/>
    <d v="2011-03-24T00:00:00"/>
    <n v="83"/>
    <s v="Nein"/>
    <s v="Ephemerella mucronata"/>
    <n v="5135"/>
    <n v="13.44"/>
    <n v="0.75"/>
    <n v="10.08"/>
  </r>
  <r>
    <x v="209"/>
    <s v="Auba"/>
    <n v="2015"/>
    <n v="6"/>
    <n v="16"/>
    <d v="2015-06-16T00:00:00"/>
    <n v="167"/>
    <s v="Nein"/>
    <s v="Sialis fuliginosa"/>
    <n v="6821"/>
    <n v="4.8"/>
    <n v="2.1"/>
    <n v="10.08"/>
  </r>
  <r>
    <x v="24"/>
    <s v="Auba"/>
    <n v="2018"/>
    <n v="3"/>
    <n v="7"/>
    <d v="2018-03-07T00:00:00"/>
    <n v="66"/>
    <s v="Nein"/>
    <s v="Sialis fuliginosa"/>
    <n v="6821"/>
    <n v="4.8"/>
    <n v="2.1"/>
    <n v="10.08"/>
  </r>
  <r>
    <x v="25"/>
    <s v="Bieb"/>
    <n v="2001"/>
    <n v="6"/>
    <n v="22"/>
    <d v="2001-06-22T00:00:00"/>
    <n v="173"/>
    <s v="Nein"/>
    <s v="Chaetopteryx villosa ssp."/>
    <n v="21248"/>
    <n v="4.8"/>
    <n v="2.1"/>
    <n v="10.08"/>
  </r>
  <r>
    <x v="11"/>
    <s v="Bieb"/>
    <n v="2001"/>
    <n v="8"/>
    <n v="30"/>
    <d v="2001-08-30T00:00:00"/>
    <n v="242"/>
    <s v="Nein"/>
    <s v="Chaetopteryx villosa ssp."/>
    <n v="21248"/>
    <n v="4.8"/>
    <n v="2.1"/>
    <n v="10.08"/>
  </r>
  <r>
    <x v="131"/>
    <s v="Bieb"/>
    <n v="2003"/>
    <n v="7"/>
    <n v="14"/>
    <d v="2003-07-14T00:00:00"/>
    <n v="195"/>
    <s v="Nein"/>
    <s v="Potamophylax cingulatus/latipennis/luctuosus"/>
    <n v="7346"/>
    <n v="4.8"/>
    <n v="2.1"/>
    <n v="10.08"/>
  </r>
  <r>
    <x v="132"/>
    <s v="Bieb"/>
    <n v="2007"/>
    <n v="3"/>
    <n v="22"/>
    <d v="2007-03-22T00:00:00"/>
    <n v="81"/>
    <s v="Nein"/>
    <s v="Potamophylax sp."/>
    <n v="6527"/>
    <n v="4.8"/>
    <n v="2.1"/>
    <n v="10.08"/>
  </r>
  <r>
    <x v="133"/>
    <s v="Bieb"/>
    <n v="2013"/>
    <n v="3"/>
    <n v="19"/>
    <d v="2013-03-19T00:00:00"/>
    <n v="78"/>
    <s v="Nein"/>
    <s v="Potamophylax sp."/>
    <n v="6527"/>
    <n v="4.8"/>
    <n v="2.1"/>
    <n v="10.08"/>
  </r>
  <r>
    <x v="211"/>
    <s v="Bieb"/>
    <n v="2017"/>
    <n v="3"/>
    <n v="16"/>
    <d v="2017-03-16T00:00:00"/>
    <n v="75"/>
    <s v="Nein"/>
    <s v="Potamophylax cingulatus/latipennis/luctuosus"/>
    <n v="7346"/>
    <n v="4.8"/>
    <n v="2.1"/>
    <n v="10.08"/>
  </r>
  <r>
    <x v="136"/>
    <s v="Bieb"/>
    <n v="2018"/>
    <n v="3"/>
    <n v="7"/>
    <d v="2018-03-07T00:00:00"/>
    <n v="66"/>
    <s v="Nein"/>
    <s v="Potamophylax cingulatus/latipennis/luctuosus"/>
    <n v="7346"/>
    <n v="4.8"/>
    <n v="2.1"/>
    <n v="10.08"/>
  </r>
  <r>
    <x v="212"/>
    <s v="Bieb"/>
    <n v="2019"/>
    <n v="7"/>
    <n v="5"/>
    <d v="2019-07-05T00:00:00"/>
    <n v="186"/>
    <s v="Nein"/>
    <s v="Chaetopteryx villosa ssp."/>
    <n v="21248"/>
    <n v="4.8"/>
    <n v="2.1"/>
    <n v="10.08"/>
  </r>
  <r>
    <x v="236"/>
    <s v="KiO4"/>
    <n v="2017"/>
    <n v="6"/>
    <n v="8"/>
    <d v="2017-06-08T00:00:00"/>
    <n v="159"/>
    <s v="Nein"/>
    <s v="Chaetopteryx villosa ssp."/>
    <n v="21248"/>
    <n v="4.8"/>
    <n v="2.1"/>
    <n v="10.08"/>
  </r>
  <r>
    <x v="146"/>
    <s v="KiO5"/>
    <n v="2017"/>
    <n v="6"/>
    <n v="8"/>
    <d v="2017-06-08T00:00:00"/>
    <n v="159"/>
    <s v="Nein"/>
    <s v="Sialis sp."/>
    <n v="6823"/>
    <n v="4.8"/>
    <n v="2.1"/>
    <n v="10.08"/>
  </r>
  <r>
    <x v="149"/>
    <s v="KiO6"/>
    <n v="2016"/>
    <n v="6"/>
    <n v="30"/>
    <d v="2016-06-30T00:00:00"/>
    <n v="182"/>
    <s v="Nein"/>
    <s v="Sialis fuliginosa"/>
    <n v="6821"/>
    <n v="4.8"/>
    <n v="2.1"/>
    <n v="10.08"/>
  </r>
  <r>
    <x v="274"/>
    <s v="KiO6"/>
    <n v="2017"/>
    <n v="6"/>
    <n v="6"/>
    <d v="2017-06-06T00:00:00"/>
    <n v="157"/>
    <s v="Nein"/>
    <s v="Chaetopteryx villosa ssp."/>
    <n v="21248"/>
    <n v="4.8"/>
    <n v="2.1"/>
    <n v="10.08"/>
  </r>
  <r>
    <x v="86"/>
    <s v="KiO6"/>
    <n v="2018"/>
    <n v="6"/>
    <n v="6"/>
    <d v="2018-06-06T00:00:00"/>
    <n v="157"/>
    <s v="Nein"/>
    <s v="Sialis sp."/>
    <n v="6823"/>
    <n v="4.8"/>
    <n v="2.1"/>
    <n v="10.08"/>
  </r>
  <r>
    <x v="214"/>
    <s v="KiO6"/>
    <n v="2019"/>
    <n v="6"/>
    <n v="14"/>
    <d v="2019-06-14T00:00:00"/>
    <n v="165"/>
    <s v="Nein"/>
    <s v="Chaetopteryx villosa ssp."/>
    <n v="21248"/>
    <n v="4.8"/>
    <n v="2.1"/>
    <n v="10.08"/>
  </r>
  <r>
    <x v="237"/>
    <s v="KiO7"/>
    <n v="2011"/>
    <n v="7"/>
    <n v="26"/>
    <d v="2011-07-26T00:00:00"/>
    <n v="207"/>
    <s v="Nein"/>
    <s v="Sialis sp."/>
    <n v="6823"/>
    <n v="4.8"/>
    <n v="2.1"/>
    <n v="10.08"/>
  </r>
  <r>
    <x v="299"/>
    <s v="KiO7"/>
    <n v="2017"/>
    <n v="6"/>
    <n v="6"/>
    <d v="2017-06-06T00:00:00"/>
    <n v="157"/>
    <s v="Nein"/>
    <s v="Sialis sp."/>
    <n v="6823"/>
    <n v="4.8"/>
    <n v="2.1"/>
    <n v="10.08"/>
  </r>
  <r>
    <x v="75"/>
    <s v="KiS1"/>
    <n v="2013"/>
    <n v="7"/>
    <n v="1"/>
    <d v="2013-07-01T00:00:00"/>
    <n v="182"/>
    <s v="Nein"/>
    <s v="Potamopyrgus antipodarum"/>
    <n v="8251"/>
    <n v="19.2"/>
    <n v="0.52500000000000002"/>
    <n v="10.08"/>
  </r>
  <r>
    <x v="159"/>
    <s v="KiS5"/>
    <n v="2011"/>
    <n v="7"/>
    <n v="5"/>
    <d v="2011-07-05T00:00:00"/>
    <n v="186"/>
    <s v="Nein"/>
    <s v="Sialis sp."/>
    <n v="6823"/>
    <n v="4.8"/>
    <n v="2.1"/>
    <n v="10.08"/>
  </r>
  <r>
    <x v="217"/>
    <s v="KiS5"/>
    <n v="2019"/>
    <n v="6"/>
    <n v="17"/>
    <d v="2019-06-17T00:00:00"/>
    <n v="168"/>
    <s v="Nein"/>
    <s v="Sialis sp."/>
    <n v="6823"/>
    <n v="4.8"/>
    <n v="2.1"/>
    <n v="10.08"/>
  </r>
  <r>
    <x v="241"/>
    <s v="KiW2"/>
    <n v="2015"/>
    <n v="7"/>
    <n v="2"/>
    <d v="2015-07-02T00:00:00"/>
    <n v="183"/>
    <s v="Nein"/>
    <s v="Potamopyrgus antipodarum"/>
    <n v="8251"/>
    <n v="19.2"/>
    <n v="0.52500000000000002"/>
    <n v="10.08"/>
  </r>
  <r>
    <x v="109"/>
    <s v="KiW5"/>
    <n v="2013"/>
    <n v="7"/>
    <n v="10"/>
    <d v="2013-07-10T00:00:00"/>
    <n v="191"/>
    <s v="Nein"/>
    <s v="Lumbriculidae Gen. sp."/>
    <n v="7490"/>
    <n v="2.88"/>
    <n v="3.5"/>
    <n v="10.08"/>
  </r>
  <r>
    <x v="233"/>
    <s v="KiW6"/>
    <n v="2015"/>
    <n v="6"/>
    <n v="26"/>
    <d v="2015-06-26T00:00:00"/>
    <n v="177"/>
    <s v="Nein"/>
    <s v="Chaetopteryx villosa ssp."/>
    <n v="21248"/>
    <n v="4.8"/>
    <n v="2.1"/>
    <n v="10.08"/>
  </r>
  <r>
    <x v="179"/>
    <s v="KiW7"/>
    <n v="2016"/>
    <n v="7"/>
    <n v="1"/>
    <d v="2016-07-01T00:00:00"/>
    <n v="183"/>
    <s v="Nein"/>
    <s v="Chaetopteryx villosa ssp."/>
    <n v="21248"/>
    <n v="4.8"/>
    <n v="2.1"/>
    <n v="10.08"/>
  </r>
  <r>
    <x v="253"/>
    <s v="KiO3"/>
    <n v="2008"/>
    <n v="4"/>
    <n v="28"/>
    <d v="2008-04-28T00:00:00"/>
    <n v="119"/>
    <s v="Ja"/>
    <s v="Enchytraeidae Gen. sp."/>
    <n v="5101"/>
    <n v="5.7744359999999997"/>
    <n v="1.75"/>
    <n v="10.105262999999999"/>
  </r>
  <r>
    <x v="21"/>
    <s v="Auba"/>
    <n v="2010"/>
    <n v="6"/>
    <n v="29"/>
    <d v="2010-06-29T00:00:00"/>
    <n v="180"/>
    <s v="Nein"/>
    <s v="Hydropsyche siltalai"/>
    <n v="5604"/>
    <n v="6.1333330000000004"/>
    <n v="1.65"/>
    <n v="10.11999945"/>
  </r>
  <r>
    <x v="243"/>
    <s v="KiW2"/>
    <n v="2019"/>
    <n v="6"/>
    <n v="19"/>
    <d v="2019-06-19T00:00:00"/>
    <n v="170"/>
    <s v="Nein"/>
    <s v="Hydropsyche sp."/>
    <n v="5605"/>
    <n v="6.1333330000000004"/>
    <n v="1.65"/>
    <n v="10.11999945"/>
  </r>
  <r>
    <x v="36"/>
    <s v="KiO7"/>
    <n v="2012"/>
    <n v="6"/>
    <n v="26"/>
    <d v="2012-06-26T00:00:00"/>
    <n v="178"/>
    <s v="Nein"/>
    <s v="Limnius sp."/>
    <n v="18419"/>
    <n v="15.428570000000001"/>
    <n v="0.65625"/>
    <n v="10.124999062500001"/>
  </r>
  <r>
    <x v="36"/>
    <s v="KiO7"/>
    <n v="2012"/>
    <n v="6"/>
    <n v="26"/>
    <d v="2012-06-26T00:00:00"/>
    <n v="178"/>
    <s v="Nein"/>
    <s v="Limnius volckmari"/>
    <n v="18421"/>
    <n v="15.428570000000001"/>
    <n v="0.65625"/>
    <n v="10.124999062500001"/>
  </r>
  <r>
    <x v="128"/>
    <s v="Auba"/>
    <n v="2014"/>
    <n v="3"/>
    <n v="11"/>
    <d v="2014-03-11T00:00:00"/>
    <n v="70"/>
    <s v="Nein"/>
    <s v="Silo piceus"/>
    <n v="6835"/>
    <n v="10.8"/>
    <n v="0.9375"/>
    <n v="10.125"/>
  </r>
  <r>
    <x v="129"/>
    <s v="Auba"/>
    <n v="2014"/>
    <n v="6"/>
    <n v="17"/>
    <d v="2014-06-17T00:00:00"/>
    <n v="168"/>
    <s v="Nein"/>
    <s v="Ancylus fluviatilis"/>
    <n v="4310"/>
    <n v="9"/>
    <n v="1.125"/>
    <n v="10.125"/>
  </r>
  <r>
    <x v="262"/>
    <s v="KiW1"/>
    <n v="2011"/>
    <n v="7"/>
    <n v="4"/>
    <d v="2011-07-04T00:00:00"/>
    <n v="185"/>
    <s v="Nein"/>
    <s v="Aphelocheirus aestivalis"/>
    <n v="4335"/>
    <n v="9"/>
    <n v="1.125"/>
    <n v="10.125"/>
  </r>
  <r>
    <x v="183"/>
    <s v="KiO6"/>
    <n v="2011"/>
    <n v="7"/>
    <n v="26"/>
    <d v="2011-07-26T00:00:00"/>
    <n v="207"/>
    <s v="Nein"/>
    <s v="Polycentropodidae Gen. sp."/>
    <n v="8478"/>
    <n v="7.2"/>
    <n v="1.41"/>
    <n v="10.151999999999999"/>
  </r>
  <r>
    <x v="124"/>
    <s v="KiO3"/>
    <n v="2017"/>
    <n v="3"/>
    <n v="28"/>
    <d v="2017-03-28T00:00:00"/>
    <n v="87"/>
    <s v="Nein"/>
    <s v="Potamopyrgus antipodarum"/>
    <n v="8251"/>
    <n v="19.428570000000001"/>
    <n v="0.52500000000000002"/>
    <n v="10.199999250000001"/>
  </r>
  <r>
    <x v="125"/>
    <s v="Auba"/>
    <n v="2001"/>
    <n v="4"/>
    <n v="23"/>
    <d v="2001-04-23T00:00:00"/>
    <n v="113"/>
    <s v="Nein"/>
    <s v="Ephemerella mucronata"/>
    <n v="5135"/>
    <n v="13.6"/>
    <n v="0.75"/>
    <n v="10.199999999999999"/>
  </r>
  <r>
    <x v="10"/>
    <s v="Auba"/>
    <n v="2019"/>
    <n v="7"/>
    <n v="5"/>
    <d v="2019-07-05T00:00:00"/>
    <n v="186"/>
    <s v="Nein"/>
    <s v="Dugesia sp."/>
    <n v="5021"/>
    <n v="4.8"/>
    <n v="2.125"/>
    <n v="10.199999999999999"/>
  </r>
  <r>
    <x v="91"/>
    <s v="Bieb"/>
    <n v="2004"/>
    <n v="7"/>
    <n v="9"/>
    <d v="2004-07-09T00:00:00"/>
    <n v="191"/>
    <s v="Nein"/>
    <s v="Dugesia gonocephala"/>
    <n v="5018"/>
    <n v="4.8"/>
    <n v="2.125"/>
    <n v="10.199999999999999"/>
  </r>
  <r>
    <x v="211"/>
    <s v="Bieb"/>
    <n v="2017"/>
    <n v="3"/>
    <n v="16"/>
    <d v="2017-03-16T00:00:00"/>
    <n v="75"/>
    <s v="Nein"/>
    <s v="Dugesia sp."/>
    <n v="5021"/>
    <n v="4.8"/>
    <n v="2.125"/>
    <n v="10.199999999999999"/>
  </r>
  <r>
    <x v="191"/>
    <s v="KiO1"/>
    <n v="2015"/>
    <n v="6"/>
    <n v="17"/>
    <d v="2015-06-17T00:00:00"/>
    <n v="168"/>
    <s v="Nein"/>
    <s v="Dugesia sp."/>
    <n v="5021"/>
    <n v="4.8"/>
    <n v="2.125"/>
    <n v="10.199999999999999"/>
  </r>
  <r>
    <x v="93"/>
    <s v="KiO1"/>
    <n v="2018"/>
    <n v="6"/>
    <n v="5"/>
    <d v="2018-06-05T00:00:00"/>
    <n v="156"/>
    <s v="Nein"/>
    <s v="Dugesia sp."/>
    <n v="5021"/>
    <n v="4.8"/>
    <n v="2.125"/>
    <n v="10.199999999999999"/>
  </r>
  <r>
    <x v="138"/>
    <s v="KiO2"/>
    <n v="2014"/>
    <n v="6"/>
    <n v="12"/>
    <d v="2014-06-12T00:00:00"/>
    <n v="163"/>
    <s v="Nein"/>
    <s v="Dugesia sp."/>
    <n v="5021"/>
    <n v="4.8"/>
    <n v="2.125"/>
    <n v="10.199999999999999"/>
  </r>
  <r>
    <x v="141"/>
    <s v="KiO3"/>
    <n v="2009"/>
    <n v="6"/>
    <n v="23"/>
    <d v="2009-06-23T00:00:00"/>
    <n v="174"/>
    <s v="Nein"/>
    <s v="Dugesia gonocephala"/>
    <n v="5018"/>
    <n v="4.8"/>
    <n v="2.125"/>
    <n v="10.199999999999999"/>
  </r>
  <r>
    <x v="274"/>
    <s v="KiO6"/>
    <n v="2017"/>
    <n v="6"/>
    <n v="6"/>
    <d v="2017-06-06T00:00:00"/>
    <n v="157"/>
    <s v="Nein"/>
    <s v="Dugesia sp."/>
    <n v="5021"/>
    <n v="4.8"/>
    <n v="2.125"/>
    <n v="10.199999999999999"/>
  </r>
  <r>
    <x v="88"/>
    <s v="KiS2"/>
    <n v="2018"/>
    <n v="6"/>
    <n v="5"/>
    <d v="2018-06-05T00:00:00"/>
    <n v="156"/>
    <s v="Nein"/>
    <s v="Dugesia sp."/>
    <n v="5021"/>
    <n v="4.8"/>
    <n v="2.125"/>
    <n v="10.199999999999999"/>
  </r>
  <r>
    <x v="220"/>
    <s v="KiW1"/>
    <n v="2018"/>
    <n v="3"/>
    <n v="9"/>
    <d v="2018-03-09T00:00:00"/>
    <n v="68"/>
    <s v="Nein"/>
    <s v="Dugesia gonocephala"/>
    <n v="5018"/>
    <n v="4.8"/>
    <n v="2.125"/>
    <n v="10.199999999999999"/>
  </r>
  <r>
    <x v="169"/>
    <s v="KiW1"/>
    <n v="2018"/>
    <n v="6"/>
    <n v="5"/>
    <d v="2018-06-05T00:00:00"/>
    <n v="156"/>
    <s v="Nein"/>
    <s v="Dugesia gonocephala"/>
    <n v="5018"/>
    <n v="4.8"/>
    <n v="2.125"/>
    <n v="10.199999999999999"/>
  </r>
  <r>
    <x v="284"/>
    <s v="KiW5"/>
    <n v="2010"/>
    <n v="6"/>
    <n v="23"/>
    <d v="2010-06-23T00:00:00"/>
    <n v="174"/>
    <s v="Nein"/>
    <s v="Dugesia gonocephala"/>
    <n v="5018"/>
    <n v="4.8"/>
    <n v="2.125"/>
    <n v="10.199999999999999"/>
  </r>
  <r>
    <x v="297"/>
    <s v="KiW5"/>
    <n v="2014"/>
    <n v="6"/>
    <n v="12"/>
    <d v="2014-06-12T00:00:00"/>
    <n v="163"/>
    <s v="Nein"/>
    <s v="Dugesia sp."/>
    <n v="5021"/>
    <n v="4.8"/>
    <n v="2.125"/>
    <n v="10.199999999999999"/>
  </r>
  <r>
    <x v="251"/>
    <s v="KiW7"/>
    <n v="2019"/>
    <n v="6"/>
    <n v="14"/>
    <d v="2019-06-14T00:00:00"/>
    <n v="165"/>
    <s v="Nein"/>
    <s v="Dugesia sp."/>
    <n v="5021"/>
    <n v="4.8"/>
    <n v="2.125"/>
    <n v="10.199999999999999"/>
  </r>
  <r>
    <x v="2"/>
    <s v="KiW1"/>
    <n v="2019"/>
    <n v="4"/>
    <n v="1"/>
    <d v="2019-04-01T00:00:00"/>
    <n v="91"/>
    <s v="Nein"/>
    <s v="Heptageniidae Gen. sp."/>
    <n v="5458"/>
    <n v="7.0588240000000004"/>
    <n v="1.453125"/>
    <n v="10.257353625"/>
  </r>
  <r>
    <x v="36"/>
    <s v="KiO7"/>
    <n v="2012"/>
    <n v="6"/>
    <n v="26"/>
    <d v="2012-06-26T00:00:00"/>
    <n v="178"/>
    <s v="Nein"/>
    <s v="Haplotaxis gordioides"/>
    <n v="5401"/>
    <n v="1.0285709999999999"/>
    <n v="10"/>
    <n v="10.285709999999998"/>
  </r>
  <r>
    <x v="268"/>
    <s v="KiO3"/>
    <n v="2016"/>
    <n v="4"/>
    <n v="25"/>
    <d v="2016-04-25T00:00:00"/>
    <n v="116"/>
    <s v="Nein"/>
    <s v="Ephemera danica"/>
    <n v="5124"/>
    <n v="3.4285709999999998"/>
    <n v="3"/>
    <n v="10.285712999999999"/>
  </r>
  <r>
    <x v="161"/>
    <s v="KiS6"/>
    <n v="2017"/>
    <n v="6"/>
    <n v="9"/>
    <d v="2017-06-09T00:00:00"/>
    <n v="160"/>
    <s v="Nein"/>
    <s v="Ephemera danica"/>
    <n v="5124"/>
    <n v="3.4285709999999998"/>
    <n v="3"/>
    <n v="10.285712999999999"/>
  </r>
  <r>
    <x v="226"/>
    <s v="KiW4"/>
    <n v="2016"/>
    <n v="7"/>
    <n v="6"/>
    <d v="2016-07-06T00:00:00"/>
    <n v="188"/>
    <s v="Nein"/>
    <s v="Ephemera danica"/>
    <n v="5124"/>
    <n v="3.4285709999999998"/>
    <n v="3"/>
    <n v="10.285712999999999"/>
  </r>
  <r>
    <x v="245"/>
    <s v="KiW6"/>
    <n v="2014"/>
    <n v="6"/>
    <n v="16"/>
    <d v="2014-06-16T00:00:00"/>
    <n v="167"/>
    <s v="Nein"/>
    <s v="Erpobdella vilnensis"/>
    <n v="5157"/>
    <n v="3.4285709999999998"/>
    <n v="3"/>
    <n v="10.285712999999999"/>
  </r>
  <r>
    <x v="245"/>
    <s v="KiW6"/>
    <n v="2014"/>
    <n v="6"/>
    <n v="16"/>
    <d v="2014-06-16T00:00:00"/>
    <n v="167"/>
    <s v="Nein"/>
    <s v="Halesus digitatus/radiatus/tesselatus"/>
    <n v="13125"/>
    <n v="3.4285709999999998"/>
    <n v="3"/>
    <n v="10.285712999999999"/>
  </r>
  <r>
    <x v="47"/>
    <s v="Auba"/>
    <n v="2005"/>
    <n v="6"/>
    <n v="6"/>
    <d v="2005-06-06T00:00:00"/>
    <n v="157"/>
    <s v="Nein"/>
    <s v="Odontocerum albicorne"/>
    <n v="6168"/>
    <n v="5.4857139999999998"/>
    <n v="1.875"/>
    <n v="10.285713749999999"/>
  </r>
  <r>
    <x v="53"/>
    <s v="KiO3"/>
    <n v="2017"/>
    <n v="6"/>
    <n v="2"/>
    <d v="2017-06-02T00:00:00"/>
    <n v="153"/>
    <s v="Ja"/>
    <s v="Athripsodes cinereus"/>
    <n v="4369"/>
    <n v="9.1428569999999993"/>
    <n v="1.125"/>
    <n v="10.285714124999998"/>
  </r>
  <r>
    <x v="83"/>
    <s v="KiO7"/>
    <n v="2016"/>
    <n v="6"/>
    <n v="30"/>
    <d v="2016-06-30T00:00:00"/>
    <n v="182"/>
    <s v="Ja"/>
    <s v="Ancylus fluviatilis"/>
    <n v="4310"/>
    <n v="9.1428569999999993"/>
    <n v="1.125"/>
    <n v="10.285714124999998"/>
  </r>
  <r>
    <x v="120"/>
    <s v="KiW3"/>
    <n v="2015"/>
    <n v="6"/>
    <n v="17"/>
    <d v="2015-06-17T00:00:00"/>
    <n v="168"/>
    <s v="Ja"/>
    <s v="Ancylus fluviatilis"/>
    <n v="4310"/>
    <n v="9.1428569999999993"/>
    <n v="1.125"/>
    <n v="10.285714124999998"/>
  </r>
  <r>
    <x v="121"/>
    <s v="KiW4"/>
    <n v="2017"/>
    <n v="6"/>
    <n v="2"/>
    <d v="2017-06-02T00:00:00"/>
    <n v="153"/>
    <s v="Ja"/>
    <s v="Ancylus fluviatilis"/>
    <n v="4310"/>
    <n v="9.1428569999999993"/>
    <n v="1.125"/>
    <n v="10.285714124999998"/>
  </r>
  <r>
    <x v="121"/>
    <s v="KiW4"/>
    <n v="2017"/>
    <n v="6"/>
    <n v="2"/>
    <d v="2017-06-02T00:00:00"/>
    <n v="153"/>
    <s v="Ja"/>
    <s v="Athripsodes cinereus"/>
    <n v="4369"/>
    <n v="9.1428569999999993"/>
    <n v="1.125"/>
    <n v="10.285714124999998"/>
  </r>
  <r>
    <x v="121"/>
    <s v="KiW4"/>
    <n v="2017"/>
    <n v="6"/>
    <n v="2"/>
    <d v="2017-06-02T00:00:00"/>
    <n v="153"/>
    <s v="Ja"/>
    <s v="Athripsodes sp."/>
    <n v="4371"/>
    <n v="9.1428569999999993"/>
    <n v="1.125"/>
    <n v="10.285714124999998"/>
  </r>
  <r>
    <x v="232"/>
    <s v="KiW6"/>
    <n v="2017"/>
    <n v="6"/>
    <n v="9"/>
    <d v="2017-06-09T00:00:00"/>
    <n v="160"/>
    <s v="Ja"/>
    <s v="Athripsodes cinereus"/>
    <n v="4369"/>
    <n v="9.1428569999999993"/>
    <n v="1.125"/>
    <n v="10.285714124999998"/>
  </r>
  <r>
    <x v="17"/>
    <s v="Auba"/>
    <n v="2009"/>
    <n v="4"/>
    <n v="8"/>
    <d v="2009-04-08T00:00:00"/>
    <n v="98"/>
    <s v="Ja"/>
    <s v="Sericostoma flavicorne/personatum"/>
    <n v="9747"/>
    <n v="6.8571429999999998"/>
    <n v="1.5"/>
    <n v="10.285714499999999"/>
  </r>
  <r>
    <x v="166"/>
    <s v="KiW1"/>
    <n v="2015"/>
    <n v="7"/>
    <n v="2"/>
    <d v="2015-07-02T00:00:00"/>
    <n v="183"/>
    <s v="Nein"/>
    <s v="Heptagenia flava"/>
    <n v="5450"/>
    <n v="6.8571429999999998"/>
    <n v="1.5"/>
    <n v="10.285714499999999"/>
  </r>
  <r>
    <x v="4"/>
    <s v="Auba"/>
    <n v="2018"/>
    <n v="6"/>
    <n v="15"/>
    <d v="2018-06-15T00:00:00"/>
    <n v="166"/>
    <s v="Ja"/>
    <s v="Gammarus pulex"/>
    <n v="5291"/>
    <n v="4.5714290000000002"/>
    <n v="2.25"/>
    <n v="10.285715250000001"/>
  </r>
  <r>
    <x v="55"/>
    <s v="KiO3"/>
    <n v="2008"/>
    <n v="6"/>
    <n v="11"/>
    <d v="2008-06-11T00:00:00"/>
    <n v="163"/>
    <s v="Ja"/>
    <s v="Gammarus roeselii"/>
    <n v="5292"/>
    <n v="4.5714290000000002"/>
    <n v="2.25"/>
    <n v="10.285715250000001"/>
  </r>
  <r>
    <x v="266"/>
    <s v="KiO5"/>
    <n v="2015"/>
    <n v="6"/>
    <n v="30"/>
    <d v="2015-06-30T00:00:00"/>
    <n v="181"/>
    <s v="Ja"/>
    <s v="Gammaridae Gen. sp."/>
    <n v="10323"/>
    <n v="4.5714290000000002"/>
    <n v="2.25"/>
    <n v="10.285715250000001"/>
  </r>
  <r>
    <x v="83"/>
    <s v="KiO7"/>
    <n v="2016"/>
    <n v="6"/>
    <n v="30"/>
    <d v="2016-06-30T00:00:00"/>
    <n v="182"/>
    <s v="Ja"/>
    <s v="Glossiphonia complanata"/>
    <n v="5304"/>
    <n v="4.5714290000000002"/>
    <n v="2.25"/>
    <n v="10.285715250000001"/>
  </r>
  <r>
    <x v="114"/>
    <s v="Bieb"/>
    <n v="2008"/>
    <n v="4"/>
    <n v="24"/>
    <d v="2008-04-24T00:00:00"/>
    <n v="115"/>
    <s v="Ja"/>
    <s v="Eiseniella tetraedra"/>
    <n v="5075"/>
    <n v="1.714286"/>
    <n v="6"/>
    <n v="10.285716000000001"/>
  </r>
  <r>
    <x v="203"/>
    <s v="Auba"/>
    <n v="2012"/>
    <n v="3"/>
    <n v="19"/>
    <d v="2012-03-19T00:00:00"/>
    <n v="79"/>
    <s v="Nein"/>
    <s v="Ecdyonurus venosus-Gr."/>
    <n v="5059"/>
    <n v="6.8631580000000003"/>
    <n v="1.5"/>
    <n v="10.294737000000001"/>
  </r>
  <r>
    <x v="205"/>
    <s v="Bieb"/>
    <n v="2018"/>
    <n v="6"/>
    <n v="15"/>
    <d v="2018-06-15T00:00:00"/>
    <n v="166"/>
    <s v="Nein"/>
    <s v="Elmis aenea/maugetii/rietscheli/rioloides"/>
    <n v="20171"/>
    <n v="27.466670000000001"/>
    <n v="0.375"/>
    <n v="10.300001250000001"/>
  </r>
  <r>
    <x v="38"/>
    <s v="Auba"/>
    <n v="2008"/>
    <n v="4"/>
    <n v="23"/>
    <d v="2008-04-23T00:00:00"/>
    <n v="114"/>
    <s v="Ja"/>
    <s v="Hydropsyche siltalai"/>
    <n v="5604"/>
    <n v="6.2476190000000003"/>
    <n v="1.65"/>
    <n v="10.308571349999999"/>
  </r>
  <r>
    <x v="7"/>
    <s v="Auba"/>
    <n v="2002"/>
    <n v="6"/>
    <n v="14"/>
    <d v="2002-06-14T00:00:00"/>
    <n v="165"/>
    <s v="Nein"/>
    <s v="Limoniidae Gen. sp."/>
    <n v="8483"/>
    <n v="4.8"/>
    <n v="2.15"/>
    <n v="10.319999999999999"/>
  </r>
  <r>
    <x v="296"/>
    <s v="KiW2"/>
    <n v="2011"/>
    <n v="7"/>
    <n v="5"/>
    <d v="2011-07-05T00:00:00"/>
    <n v="186"/>
    <s v="Nein"/>
    <s v="Limoniidae Gen. sp."/>
    <n v="8483"/>
    <n v="4.8"/>
    <n v="2.15"/>
    <n v="10.319999999999999"/>
  </r>
  <r>
    <x v="298"/>
    <s v="Bieb"/>
    <n v="2003"/>
    <n v="3"/>
    <n v="11"/>
    <d v="2003-03-11T00:00:00"/>
    <n v="70"/>
    <s v="Nein"/>
    <s v="Sialis fuliginosa"/>
    <n v="6821"/>
    <n v="4.9142859999999997"/>
    <n v="2.1"/>
    <n v="10.3200006"/>
  </r>
  <r>
    <x v="163"/>
    <s v="KiS7"/>
    <n v="2018"/>
    <n v="6"/>
    <n v="4"/>
    <d v="2018-06-04T00:00:00"/>
    <n v="155"/>
    <s v="Nein"/>
    <s v="Limnius volckmari"/>
    <n v="18421"/>
    <n v="15.8"/>
    <n v="0.65625"/>
    <n v="10.36875"/>
  </r>
  <r>
    <x v="269"/>
    <s v="KiO3"/>
    <n v="2019"/>
    <n v="4"/>
    <n v="1"/>
    <d v="2019-04-01T00:00:00"/>
    <n v="91"/>
    <s v="Nein"/>
    <s v="Athripsodes sp."/>
    <n v="4371"/>
    <n v="9.2307690000000004"/>
    <n v="1.125"/>
    <n v="10.384615125"/>
  </r>
  <r>
    <x v="135"/>
    <s v="Bieb"/>
    <n v="2017"/>
    <n v="6"/>
    <n v="12"/>
    <d v="2017-06-12T00:00:00"/>
    <n v="163"/>
    <s v="Nein"/>
    <s v="Leuctra sp."/>
    <n v="5790"/>
    <n v="11.085710000000001"/>
    <n v="0.9375"/>
    <n v="10.392853125"/>
  </r>
  <r>
    <x v="201"/>
    <s v="KiO3"/>
    <n v="2012"/>
    <n v="7"/>
    <n v="12"/>
    <d v="2012-07-12T00:00:00"/>
    <n v="194"/>
    <s v="Nein"/>
    <s v="Baetis sp."/>
    <n v="4419"/>
    <n v="11.085710000000001"/>
    <n v="0.9375"/>
    <n v="10.392853125"/>
  </r>
  <r>
    <x v="161"/>
    <s v="KiS6"/>
    <n v="2017"/>
    <n v="6"/>
    <n v="9"/>
    <d v="2017-06-09T00:00:00"/>
    <n v="160"/>
    <s v="Nein"/>
    <s v="Baetis sp."/>
    <n v="4419"/>
    <n v="11.085710000000001"/>
    <n v="0.9375"/>
    <n v="10.392853125"/>
  </r>
  <r>
    <x v="267"/>
    <s v="KiO1"/>
    <n v="2019"/>
    <n v="6"/>
    <n v="19"/>
    <d v="2019-06-19T00:00:00"/>
    <n v="170"/>
    <s v="Nein"/>
    <s v="Ephemera danica"/>
    <n v="5124"/>
    <n v="3.4666670000000002"/>
    <n v="3"/>
    <n v="10.400001"/>
  </r>
  <r>
    <x v="199"/>
    <s v="KiS1"/>
    <n v="2019"/>
    <n v="6"/>
    <n v="27"/>
    <d v="2019-06-27T00:00:00"/>
    <n v="178"/>
    <s v="Nein"/>
    <s v="Corophium robustum"/>
    <n v="20515"/>
    <n v="13.894740000000001"/>
    <n v="0.75"/>
    <n v="10.421055000000001"/>
  </r>
  <r>
    <x v="264"/>
    <s v="KiS3"/>
    <n v="2012"/>
    <n v="7"/>
    <n v="12"/>
    <d v="2012-07-12T00:00:00"/>
    <n v="194"/>
    <s v="Nein"/>
    <s v="Asellus aquaticus"/>
    <n v="8691"/>
    <n v="6.9714289999999997"/>
    <n v="1.5"/>
    <n v="10.457143499999999"/>
  </r>
  <r>
    <x v="60"/>
    <s v="Auba"/>
    <n v="2010"/>
    <n v="3"/>
    <n v="16"/>
    <d v="2010-03-16T00:00:00"/>
    <n v="75"/>
    <s v="Nein"/>
    <s v="Heptageniidae Gen. sp."/>
    <n v="5458"/>
    <n v="7.2"/>
    <n v="1.453125"/>
    <n v="10.4625"/>
  </r>
  <r>
    <x v="8"/>
    <s v="Auba"/>
    <n v="2009"/>
    <n v="6"/>
    <n v="23"/>
    <d v="2009-06-23T00:00:00"/>
    <n v="174"/>
    <s v="Nein"/>
    <s v="Baetis sp."/>
    <n v="4419"/>
    <n v="11.2"/>
    <n v="0.9375"/>
    <n v="10.5"/>
  </r>
  <r>
    <x v="24"/>
    <s v="Auba"/>
    <n v="2018"/>
    <n v="3"/>
    <n v="7"/>
    <d v="2018-03-07T00:00:00"/>
    <n v="66"/>
    <s v="Nein"/>
    <s v="Rhyacophila nubila"/>
    <n v="6772"/>
    <n v="5.6"/>
    <n v="1.875"/>
    <n v="10.5"/>
  </r>
  <r>
    <x v="91"/>
    <s v="Bieb"/>
    <n v="2004"/>
    <n v="7"/>
    <n v="9"/>
    <d v="2004-07-09T00:00:00"/>
    <n v="191"/>
    <s v="Nein"/>
    <s v="Rhyacophila nubila"/>
    <n v="6772"/>
    <n v="5.6"/>
    <n v="1.875"/>
    <n v="10.5"/>
  </r>
  <r>
    <x v="12"/>
    <s v="Bieb"/>
    <n v="2006"/>
    <n v="4"/>
    <n v="10"/>
    <d v="2006-04-10T00:00:00"/>
    <n v="100"/>
    <s v="Nein"/>
    <s v="Rhyacophila nubila"/>
    <n v="6772"/>
    <n v="5.6"/>
    <n v="1.875"/>
    <n v="10.5"/>
  </r>
  <r>
    <x v="187"/>
    <s v="Bieb"/>
    <n v="2010"/>
    <n v="6"/>
    <n v="29"/>
    <d v="2010-06-29T00:00:00"/>
    <n v="180"/>
    <s v="Nein"/>
    <s v="Rhyacophila nubila"/>
    <n v="6772"/>
    <n v="5.6"/>
    <n v="1.875"/>
    <n v="10.5"/>
  </r>
  <r>
    <x v="13"/>
    <s v="Bieb"/>
    <n v="2011"/>
    <n v="3"/>
    <n v="24"/>
    <d v="2011-03-24T00:00:00"/>
    <n v="83"/>
    <s v="Nein"/>
    <s v="Baetis sp."/>
    <n v="4419"/>
    <n v="11.2"/>
    <n v="0.9375"/>
    <n v="10.5"/>
  </r>
  <r>
    <x v="13"/>
    <s v="Bieb"/>
    <n v="2011"/>
    <n v="3"/>
    <n v="24"/>
    <d v="2011-03-24T00:00:00"/>
    <n v="83"/>
    <s v="Nein"/>
    <s v="Isoperla sp."/>
    <n v="5673"/>
    <n v="8"/>
    <n v="1.3125"/>
    <n v="10.5"/>
  </r>
  <r>
    <x v="50"/>
    <s v="Bieb"/>
    <n v="2016"/>
    <n v="6"/>
    <n v="21"/>
    <d v="2016-06-21T00:00:00"/>
    <n v="173"/>
    <s v="Nein"/>
    <s v="Stylodrilus heringianus"/>
    <n v="6935"/>
    <n v="3"/>
    <n v="3.5"/>
    <n v="10.5"/>
  </r>
  <r>
    <x v="212"/>
    <s v="Bieb"/>
    <n v="2019"/>
    <n v="7"/>
    <n v="5"/>
    <d v="2019-07-05T00:00:00"/>
    <n v="186"/>
    <s v="Nein"/>
    <s v="Baetis rhodani"/>
    <n v="4415"/>
    <n v="11.2"/>
    <n v="0.9375"/>
    <n v="10.5"/>
  </r>
  <r>
    <x v="61"/>
    <s v="KiO1"/>
    <n v="2013"/>
    <n v="7"/>
    <n v="2"/>
    <d v="2013-07-02T00:00:00"/>
    <n v="183"/>
    <s v="Nein"/>
    <s v="Sphaerium sp."/>
    <n v="6886"/>
    <n v="5.6"/>
    <n v="1.875"/>
    <n v="10.5"/>
  </r>
  <r>
    <x v="267"/>
    <s v="KiO1"/>
    <n v="2019"/>
    <n v="6"/>
    <n v="19"/>
    <d v="2019-06-19T00:00:00"/>
    <n v="170"/>
    <s v="Nein"/>
    <s v="Corixidae Gen. sp."/>
    <n v="8491"/>
    <n v="16"/>
    <n v="0.65625"/>
    <n v="10.5"/>
  </r>
  <r>
    <x v="65"/>
    <s v="KiO5"/>
    <n v="2014"/>
    <n v="6"/>
    <n v="13"/>
    <d v="2014-06-13T00:00:00"/>
    <n v="164"/>
    <s v="Nein"/>
    <s v="Sphaerium corneum"/>
    <n v="6882"/>
    <n v="5.6"/>
    <n v="1.875"/>
    <n v="10.5"/>
  </r>
  <r>
    <x v="28"/>
    <s v="KiO6"/>
    <n v="2013"/>
    <n v="7"/>
    <n v="4"/>
    <d v="2013-07-04T00:00:00"/>
    <n v="185"/>
    <s v="Nein"/>
    <s v="Sphaerium sp."/>
    <n v="6886"/>
    <n v="5.6"/>
    <n v="1.875"/>
    <n v="10.5"/>
  </r>
  <r>
    <x v="148"/>
    <s v="KiO6"/>
    <n v="2014"/>
    <n v="6"/>
    <n v="4"/>
    <d v="2014-06-04T00:00:00"/>
    <n v="155"/>
    <s v="Nein"/>
    <s v="Sphaerium corneum"/>
    <n v="6882"/>
    <n v="5.6"/>
    <n v="1.875"/>
    <n v="10.5"/>
  </r>
  <r>
    <x v="86"/>
    <s v="KiO6"/>
    <n v="2018"/>
    <n v="6"/>
    <n v="6"/>
    <d v="2018-06-06T00:00:00"/>
    <n v="157"/>
    <s v="Nein"/>
    <s v="Orectochilus villosus"/>
    <n v="18613"/>
    <n v="11.2"/>
    <n v="0.9375"/>
    <n v="10.5"/>
  </r>
  <r>
    <x v="29"/>
    <s v="KiO7"/>
    <n v="2013"/>
    <n v="7"/>
    <n v="3"/>
    <d v="2013-07-03T00:00:00"/>
    <n v="184"/>
    <s v="Nein"/>
    <s v="Baetis fuscatus/scambus"/>
    <n v="4398"/>
    <n v="11.2"/>
    <n v="0.9375"/>
    <n v="10.5"/>
  </r>
  <r>
    <x v="94"/>
    <s v="KiO7"/>
    <n v="2019"/>
    <n v="6"/>
    <n v="13"/>
    <d v="2019-06-13T00:00:00"/>
    <n v="164"/>
    <s v="Nein"/>
    <s v="Polycentropus flavomaculatus ssp."/>
    <n v="21659"/>
    <n v="8"/>
    <n v="1.3125"/>
    <n v="10.5"/>
  </r>
  <r>
    <x v="155"/>
    <s v="KiS3"/>
    <n v="2016"/>
    <n v="7"/>
    <n v="12"/>
    <d v="2016-07-12T00:00:00"/>
    <n v="194"/>
    <s v="Nein"/>
    <s v="Stylodrilus heringianus"/>
    <n v="6935"/>
    <n v="3"/>
    <n v="3.5"/>
    <n v="10.5"/>
  </r>
  <r>
    <x v="68"/>
    <s v="KiS4"/>
    <n v="2016"/>
    <n v="7"/>
    <n v="6"/>
    <d v="2016-07-06T00:00:00"/>
    <n v="188"/>
    <s v="Nein"/>
    <s v="Baetis sp."/>
    <n v="4419"/>
    <n v="11.2"/>
    <n v="0.9375"/>
    <n v="10.5"/>
  </r>
  <r>
    <x v="30"/>
    <s v="KiS6"/>
    <n v="2011"/>
    <n v="7"/>
    <n v="26"/>
    <d v="2011-07-26T00:00:00"/>
    <n v="207"/>
    <s v="Nein"/>
    <s v="Sphaerium corneum"/>
    <n v="6882"/>
    <n v="5.6"/>
    <n v="1.875"/>
    <n v="10.5"/>
  </r>
  <r>
    <x v="273"/>
    <s v="KiW4"/>
    <n v="2010"/>
    <n v="6"/>
    <n v="23"/>
    <d v="2010-06-23T00:00:00"/>
    <n v="174"/>
    <s v="Nein"/>
    <s v="Baetis fuscatus/scambus"/>
    <n v="4398"/>
    <n v="11.2"/>
    <n v="0.9375"/>
    <n v="10.5"/>
  </r>
  <r>
    <x v="263"/>
    <s v="KiW6"/>
    <n v="2012"/>
    <n v="7"/>
    <n v="5"/>
    <d v="2012-07-05T00:00:00"/>
    <n v="187"/>
    <s v="Nein"/>
    <s v="Rhyacophila nubila"/>
    <n v="6772"/>
    <n v="5.6"/>
    <n v="1.875"/>
    <n v="10.5"/>
  </r>
  <r>
    <x v="35"/>
    <s v="KiW7"/>
    <n v="2012"/>
    <n v="7"/>
    <n v="5"/>
    <d v="2012-07-05T00:00:00"/>
    <n v="187"/>
    <s v="Nein"/>
    <s v="Sphaerium corneum"/>
    <n v="6882"/>
    <n v="5.6"/>
    <n v="1.875"/>
    <n v="10.5"/>
  </r>
  <r>
    <x v="179"/>
    <s v="KiW7"/>
    <n v="2016"/>
    <n v="7"/>
    <n v="1"/>
    <d v="2016-07-01T00:00:00"/>
    <n v="183"/>
    <s v="Nein"/>
    <s v="Sphaerium sp."/>
    <n v="6886"/>
    <n v="5.6"/>
    <n v="1.875"/>
    <n v="10.5"/>
  </r>
  <r>
    <x v="115"/>
    <s v="Bieb"/>
    <n v="2009"/>
    <n v="4"/>
    <n v="8"/>
    <d v="2009-04-08T00:00:00"/>
    <n v="98"/>
    <s v="Ja"/>
    <s v="Gammarus fossarum"/>
    <n v="5288"/>
    <n v="4.6802720000000004"/>
    <n v="2.25"/>
    <n v="10.530612000000001"/>
  </r>
  <r>
    <x v="239"/>
    <s v="KiW1"/>
    <n v="2010"/>
    <n v="6"/>
    <n v="25"/>
    <d v="2010-06-25T00:00:00"/>
    <n v="176"/>
    <s v="Nein"/>
    <s v="Pisidium sp."/>
    <n v="6425"/>
    <n v="15.36"/>
    <n v="0.6875"/>
    <n v="10.559999999999999"/>
  </r>
  <r>
    <x v="204"/>
    <s v="Auba"/>
    <n v="2003"/>
    <n v="3"/>
    <n v="17"/>
    <d v="2003-03-17T00:00:00"/>
    <n v="76"/>
    <s v="Nein"/>
    <s v="Hydropsyche dinarica"/>
    <n v="5594"/>
    <n v="6.4"/>
    <n v="1.65"/>
    <n v="10.56"/>
  </r>
  <r>
    <x v="156"/>
    <s v="KiS3"/>
    <n v="2017"/>
    <n v="6"/>
    <n v="7"/>
    <d v="2017-06-07T00:00:00"/>
    <n v="158"/>
    <s v="Nein"/>
    <s v="Calopteryx sp."/>
    <n v="4531"/>
    <n v="3.2"/>
    <n v="3.3"/>
    <n v="10.56"/>
  </r>
  <r>
    <x v="158"/>
    <s v="KiS4"/>
    <n v="2019"/>
    <n v="6"/>
    <n v="18"/>
    <d v="2019-06-18T00:00:00"/>
    <n v="169"/>
    <s v="Nein"/>
    <s v="Calopteryx splendens"/>
    <n v="4530"/>
    <n v="3.2"/>
    <n v="3.3"/>
    <n v="10.56"/>
  </r>
  <r>
    <x v="30"/>
    <s v="KiS6"/>
    <n v="2011"/>
    <n v="7"/>
    <n v="26"/>
    <d v="2011-07-26T00:00:00"/>
    <n v="207"/>
    <s v="Nein"/>
    <s v="Hydropsyche sp."/>
    <n v="5605"/>
    <n v="6.4"/>
    <n v="1.65"/>
    <n v="10.56"/>
  </r>
  <r>
    <x v="30"/>
    <s v="KiS6"/>
    <n v="2011"/>
    <n v="7"/>
    <n v="26"/>
    <d v="2011-07-26T00:00:00"/>
    <n v="207"/>
    <s v="Nein"/>
    <s v="Calopteryx sp."/>
    <n v="4531"/>
    <n v="3.2"/>
    <n v="3.3"/>
    <n v="10.56"/>
  </r>
  <r>
    <x v="70"/>
    <s v="KiW1"/>
    <n v="2005"/>
    <n v="3"/>
    <n v="22"/>
    <d v="2005-03-22T00:00:00"/>
    <n v="81"/>
    <s v="Nein"/>
    <s v="Hydropsyche sp."/>
    <n v="5605"/>
    <n v="6.4"/>
    <n v="1.65"/>
    <n v="10.56"/>
  </r>
  <r>
    <x v="15"/>
    <s v="KiW6"/>
    <n v="2016"/>
    <n v="7"/>
    <n v="1"/>
    <d v="2016-07-01T00:00:00"/>
    <n v="183"/>
    <s v="Nein"/>
    <s v="Hydropsyche sp."/>
    <n v="5605"/>
    <n v="6.4"/>
    <n v="1.65"/>
    <n v="10.56"/>
  </r>
  <r>
    <x v="0"/>
    <s v="Auba"/>
    <n v="2017"/>
    <n v="3"/>
    <n v="16"/>
    <d v="2017-03-16T00:00:00"/>
    <n v="75"/>
    <s v="Ja"/>
    <s v="Stylodrilus heringianus"/>
    <n v="6935"/>
    <n v="3.0476190000000001"/>
    <n v="3.5"/>
    <n v="10.6666665"/>
  </r>
  <r>
    <x v="21"/>
    <s v="Auba"/>
    <n v="2010"/>
    <n v="6"/>
    <n v="29"/>
    <d v="2010-06-29T00:00:00"/>
    <n v="180"/>
    <s v="Nein"/>
    <s v="Haplotaxis gordioides"/>
    <n v="5401"/>
    <n v="1.066667"/>
    <n v="10"/>
    <n v="10.66667"/>
  </r>
  <r>
    <x v="173"/>
    <s v="KiW2"/>
    <n v="2016"/>
    <n v="7"/>
    <n v="12"/>
    <d v="2016-07-12T00:00:00"/>
    <n v="194"/>
    <s v="Nein"/>
    <s v="Heptagenia sulphurea"/>
    <n v="5457"/>
    <n v="7.1384619999999996"/>
    <n v="1.5"/>
    <n v="10.707692999999999"/>
  </r>
  <r>
    <x v="121"/>
    <s v="KiW4"/>
    <n v="2017"/>
    <n v="6"/>
    <n v="2"/>
    <d v="2017-06-02T00:00:00"/>
    <n v="153"/>
    <s v="Ja"/>
    <s v="Baetis sp."/>
    <n v="4419"/>
    <n v="11.428570000000001"/>
    <n v="0.9375"/>
    <n v="10.714284375"/>
  </r>
  <r>
    <x v="116"/>
    <s v="KiO2"/>
    <n v="2015"/>
    <n v="7"/>
    <n v="3"/>
    <d v="2015-07-03T00:00:00"/>
    <n v="184"/>
    <s v="Ja"/>
    <s v="Rhyacophila sp."/>
    <n v="6780"/>
    <n v="5.7142860000000004"/>
    <n v="1.875"/>
    <n v="10.714286250000001"/>
  </r>
  <r>
    <x v="79"/>
    <s v="Auba"/>
    <n v="2008"/>
    <n v="6"/>
    <n v="23"/>
    <d v="2008-06-23T00:00:00"/>
    <n v="175"/>
    <s v="Ja"/>
    <s v="Anomalopterygella chauviniana"/>
    <n v="4327"/>
    <n v="11.48718"/>
    <n v="0.9375"/>
    <n v="10.769231250000001"/>
  </r>
  <r>
    <x v="225"/>
    <s v="Bieb"/>
    <n v="2015"/>
    <n v="3"/>
    <n v="25"/>
    <d v="2015-03-25T00:00:00"/>
    <n v="84"/>
    <s v="Nein"/>
    <s v="Siphonoperla sp."/>
    <n v="6867"/>
    <n v="10.28571"/>
    <n v="1.05"/>
    <n v="10.7999955"/>
  </r>
  <r>
    <x v="126"/>
    <s v="Auba"/>
    <n v="2005"/>
    <n v="3"/>
    <n v="24"/>
    <d v="2005-03-24T00:00:00"/>
    <n v="83"/>
    <s v="Nein"/>
    <s v="Micrasema minimum"/>
    <n v="5984"/>
    <n v="16.457139999999999"/>
    <n v="0.65625"/>
    <n v="10.799998125"/>
  </r>
  <r>
    <x v="36"/>
    <s v="KiO7"/>
    <n v="2012"/>
    <n v="6"/>
    <n v="26"/>
    <d v="2012-06-26T00:00:00"/>
    <n v="178"/>
    <s v="Nein"/>
    <s v="Stylodrilus heringianus"/>
    <n v="6935"/>
    <n v="3.0857139999999998"/>
    <n v="3.5"/>
    <n v="10.799999"/>
  </r>
  <r>
    <x v="298"/>
    <s v="Bieb"/>
    <n v="2003"/>
    <n v="3"/>
    <n v="11"/>
    <d v="2003-03-11T00:00:00"/>
    <n v="70"/>
    <s v="Nein"/>
    <s v="Brachyptera seticornis"/>
    <n v="4488"/>
    <n v="8.2285710000000005"/>
    <n v="1.3125"/>
    <n v="10.7999994375"/>
  </r>
  <r>
    <x v="254"/>
    <s v="Auba"/>
    <n v="2003"/>
    <n v="7"/>
    <n v="15"/>
    <d v="2003-07-15T00:00:00"/>
    <n v="196"/>
    <s v="Nein"/>
    <s v="Ancylus fluviatilis"/>
    <n v="4310"/>
    <n v="9.6"/>
    <n v="1.125"/>
    <n v="10.799999999999999"/>
  </r>
  <r>
    <x v="89"/>
    <s v="Auba"/>
    <n v="2006"/>
    <n v="4"/>
    <n v="10"/>
    <d v="2006-04-10T00:00:00"/>
    <n v="100"/>
    <s v="Nein"/>
    <s v="Anomalopterygella chauviniana"/>
    <n v="4327"/>
    <n v="11.52"/>
    <n v="0.9375"/>
    <n v="10.799999999999999"/>
  </r>
  <r>
    <x v="89"/>
    <s v="Auba"/>
    <n v="2006"/>
    <n v="4"/>
    <n v="10"/>
    <d v="2006-04-10T00:00:00"/>
    <n v="100"/>
    <s v="Nein"/>
    <s v="Rhyacophila nubila"/>
    <n v="6772"/>
    <n v="5.76"/>
    <n v="1.875"/>
    <n v="10.799999999999999"/>
  </r>
  <r>
    <x v="20"/>
    <s v="Auba"/>
    <n v="2007"/>
    <n v="3"/>
    <n v="11"/>
    <d v="2007-03-11T00:00:00"/>
    <n v="70"/>
    <s v="Nein"/>
    <s v="Baetis niger"/>
    <n v="4410"/>
    <n v="11.52"/>
    <n v="0.9375"/>
    <n v="10.799999999999999"/>
  </r>
  <r>
    <x v="90"/>
    <s v="Auba"/>
    <n v="2017"/>
    <n v="6"/>
    <n v="12"/>
    <d v="2017-06-12T00:00:00"/>
    <n v="163"/>
    <s v="Nein"/>
    <s v="Ancylus fluviatilis"/>
    <n v="4310"/>
    <n v="9.6"/>
    <n v="1.125"/>
    <n v="10.799999999999999"/>
  </r>
  <r>
    <x v="90"/>
    <s v="Auba"/>
    <n v="2017"/>
    <n v="6"/>
    <n v="12"/>
    <d v="2017-06-12T00:00:00"/>
    <n v="163"/>
    <s v="Nein"/>
    <s v="Gammarus sp."/>
    <n v="5293"/>
    <n v="4.8"/>
    <n v="2.25"/>
    <n v="10.799999999999999"/>
  </r>
  <r>
    <x v="24"/>
    <s v="Auba"/>
    <n v="2018"/>
    <n v="3"/>
    <n v="7"/>
    <d v="2018-03-07T00:00:00"/>
    <n v="66"/>
    <s v="Nein"/>
    <s v="Gammarus sp."/>
    <n v="5293"/>
    <n v="4.8"/>
    <n v="2.25"/>
    <n v="10.799999999999999"/>
  </r>
  <r>
    <x v="130"/>
    <s v="Bieb"/>
    <n v="2002"/>
    <n v="6"/>
    <n v="12"/>
    <d v="2002-06-12T00:00:00"/>
    <n v="163"/>
    <s v="Nein"/>
    <s v="Gammarus sp."/>
    <n v="5293"/>
    <n v="4.8"/>
    <n v="2.25"/>
    <n v="10.799999999999999"/>
  </r>
  <r>
    <x v="130"/>
    <s v="Bieb"/>
    <n v="2002"/>
    <n v="6"/>
    <n v="12"/>
    <d v="2002-06-12T00:00:00"/>
    <n v="163"/>
    <s v="Nein"/>
    <s v="Glossiphonia complanata"/>
    <n v="5304"/>
    <n v="4.8"/>
    <n v="2.25"/>
    <n v="10.799999999999999"/>
  </r>
  <r>
    <x v="91"/>
    <s v="Bieb"/>
    <n v="2004"/>
    <n v="7"/>
    <n v="9"/>
    <d v="2004-07-09T00:00:00"/>
    <n v="191"/>
    <s v="Nein"/>
    <s v="Athripsodes sp."/>
    <n v="4371"/>
    <n v="9.6"/>
    <n v="1.125"/>
    <n v="10.799999999999999"/>
  </r>
  <r>
    <x v="133"/>
    <s v="Bieb"/>
    <n v="2013"/>
    <n v="3"/>
    <n v="19"/>
    <d v="2013-03-19T00:00:00"/>
    <n v="78"/>
    <s v="Nein"/>
    <s v="Gammarus sp."/>
    <n v="5293"/>
    <n v="4.8"/>
    <n v="2.25"/>
    <n v="10.799999999999999"/>
  </r>
  <r>
    <x v="211"/>
    <s v="Bieb"/>
    <n v="2017"/>
    <n v="3"/>
    <n v="16"/>
    <d v="2017-03-16T00:00:00"/>
    <n v="75"/>
    <s v="Nein"/>
    <s v="Ancylus fluviatilis"/>
    <n v="4310"/>
    <n v="9.6"/>
    <n v="1.125"/>
    <n v="10.799999999999999"/>
  </r>
  <r>
    <x v="302"/>
    <s v="KiO1"/>
    <n v="2012"/>
    <n v="7"/>
    <n v="12"/>
    <d v="2012-07-12T00:00:00"/>
    <n v="194"/>
    <s v="Nein"/>
    <s v="Dicranota sp."/>
    <n v="4955"/>
    <n v="2.88"/>
    <n v="3.75"/>
    <n v="10.799999999999999"/>
  </r>
  <r>
    <x v="138"/>
    <s v="KiO2"/>
    <n v="2014"/>
    <n v="6"/>
    <n v="12"/>
    <d v="2014-06-12T00:00:00"/>
    <n v="163"/>
    <s v="Nein"/>
    <s v="Athripsodes sp."/>
    <n v="4371"/>
    <n v="9.6"/>
    <n v="1.125"/>
    <n v="10.799999999999999"/>
  </r>
  <r>
    <x v="259"/>
    <s v="KiO3"/>
    <n v="2006"/>
    <n v="6"/>
    <n v="21"/>
    <d v="2006-06-21T00:00:00"/>
    <n v="172"/>
    <s v="Nein"/>
    <s v="Athripsodes sp."/>
    <n v="4371"/>
    <n v="9.6"/>
    <n v="1.125"/>
    <n v="10.799999999999999"/>
  </r>
  <r>
    <x v="41"/>
    <s v="KiO3"/>
    <n v="2010"/>
    <n v="4"/>
    <n v="26"/>
    <d v="2010-04-26T00:00:00"/>
    <n v="116"/>
    <s v="Nein"/>
    <s v="Gammarus roeselii"/>
    <n v="5292"/>
    <n v="4.8"/>
    <n v="2.25"/>
    <n v="10.799999999999999"/>
  </r>
  <r>
    <x v="292"/>
    <s v="KiO3"/>
    <n v="2014"/>
    <n v="6"/>
    <n v="12"/>
    <d v="2014-06-12T00:00:00"/>
    <n v="163"/>
    <s v="Nein"/>
    <s v="Athripsodes sp."/>
    <n v="4371"/>
    <n v="9.6"/>
    <n v="1.125"/>
    <n v="10.799999999999999"/>
  </r>
  <r>
    <x v="271"/>
    <s v="KiO3"/>
    <n v="2015"/>
    <n v="7"/>
    <n v="1"/>
    <d v="2015-07-01T00:00:00"/>
    <n v="182"/>
    <s v="Nein"/>
    <s v="Athripsodes sp."/>
    <n v="4371"/>
    <n v="9.6"/>
    <n v="1.125"/>
    <n v="10.799999999999999"/>
  </r>
  <r>
    <x v="42"/>
    <s v="KiO5"/>
    <n v="2012"/>
    <n v="6"/>
    <n v="27"/>
    <d v="2012-06-27T00:00:00"/>
    <n v="179"/>
    <s v="Nein"/>
    <s v="Gammarus pulex"/>
    <n v="5291"/>
    <n v="4.8"/>
    <n v="2.25"/>
    <n v="10.799999999999999"/>
  </r>
  <r>
    <x v="149"/>
    <s v="KiO6"/>
    <n v="2016"/>
    <n v="6"/>
    <n v="30"/>
    <d v="2016-06-30T00:00:00"/>
    <n v="182"/>
    <s v="Nein"/>
    <s v="Athripsodes albifrons"/>
    <n v="4366"/>
    <n v="9.6"/>
    <n v="1.125"/>
    <n v="10.799999999999999"/>
  </r>
  <r>
    <x v="237"/>
    <s v="KiO7"/>
    <n v="2011"/>
    <n v="7"/>
    <n v="26"/>
    <d v="2011-07-26T00:00:00"/>
    <n v="207"/>
    <s v="Nein"/>
    <s v="Gammarus roeselii"/>
    <n v="5292"/>
    <n v="4.8"/>
    <n v="2.25"/>
    <n v="10.799999999999999"/>
  </r>
  <r>
    <x v="150"/>
    <s v="KiO7"/>
    <n v="2014"/>
    <n v="6"/>
    <n v="4"/>
    <d v="2014-06-04T00:00:00"/>
    <n v="155"/>
    <s v="Nein"/>
    <s v="Athripsodes bilineatus ssp."/>
    <n v="21232"/>
    <n v="9.6"/>
    <n v="1.125"/>
    <n v="10.799999999999999"/>
  </r>
  <r>
    <x v="299"/>
    <s v="KiO7"/>
    <n v="2017"/>
    <n v="6"/>
    <n v="6"/>
    <d v="2017-06-06T00:00:00"/>
    <n v="157"/>
    <s v="Nein"/>
    <s v="Glossiphonia complanata"/>
    <n v="5304"/>
    <n v="4.8"/>
    <n v="2.25"/>
    <n v="10.799999999999999"/>
  </r>
  <r>
    <x v="215"/>
    <s v="KiO7"/>
    <n v="2018"/>
    <n v="6"/>
    <n v="4"/>
    <d v="2018-06-04T00:00:00"/>
    <n v="155"/>
    <s v="Nein"/>
    <s v="Gammarus pulex"/>
    <n v="5291"/>
    <n v="4.8"/>
    <n v="2.25"/>
    <n v="10.799999999999999"/>
  </r>
  <r>
    <x v="87"/>
    <s v="KiS1"/>
    <n v="2018"/>
    <n v="6"/>
    <n v="5"/>
    <d v="2018-06-05T00:00:00"/>
    <n v="156"/>
    <s v="Nein"/>
    <s v="Gammarus roeselii"/>
    <n v="5292"/>
    <n v="4.8"/>
    <n v="2.25"/>
    <n v="10.799999999999999"/>
  </r>
  <r>
    <x v="277"/>
    <s v="KiS3"/>
    <n v="2010"/>
    <n v="6"/>
    <n v="24"/>
    <d v="2010-06-24T00:00:00"/>
    <n v="175"/>
    <s v="Nein"/>
    <s v="Sphaerium sp."/>
    <n v="6886"/>
    <n v="5.76"/>
    <n v="1.875"/>
    <n v="10.799999999999999"/>
  </r>
  <r>
    <x v="99"/>
    <s v="KiS5"/>
    <n v="2015"/>
    <n v="6"/>
    <n v="16"/>
    <d v="2015-06-16T00:00:00"/>
    <n v="167"/>
    <s v="Nein"/>
    <s v="Glossiphonia concolor"/>
    <n v="5307"/>
    <n v="4.8"/>
    <n v="2.25"/>
    <n v="10.799999999999999"/>
  </r>
  <r>
    <x v="45"/>
    <s v="KiS6"/>
    <n v="2012"/>
    <n v="7"/>
    <n v="9"/>
    <d v="2012-07-09T00:00:00"/>
    <n v="191"/>
    <s v="Nein"/>
    <s v="Gammarus pulex"/>
    <n v="5291"/>
    <n v="4.8"/>
    <n v="2.25"/>
    <n v="10.799999999999999"/>
  </r>
  <r>
    <x v="101"/>
    <s v="KiS7"/>
    <n v="2012"/>
    <n v="7"/>
    <n v="9"/>
    <d v="2012-07-09T00:00:00"/>
    <n v="191"/>
    <s v="Nein"/>
    <s v="Gammarus roeselii"/>
    <n v="5292"/>
    <n v="4.8"/>
    <n v="2.25"/>
    <n v="10.799999999999999"/>
  </r>
  <r>
    <x v="162"/>
    <s v="KiS7"/>
    <n v="2014"/>
    <n v="6"/>
    <n v="4"/>
    <d v="2014-06-04T00:00:00"/>
    <n v="155"/>
    <s v="Nein"/>
    <s v="Stratiomyiidae Gen. sp."/>
    <n v="8761"/>
    <n v="4.8"/>
    <n v="2.25"/>
    <n v="10.799999999999999"/>
  </r>
  <r>
    <x v="49"/>
    <s v="KiS7"/>
    <n v="2017"/>
    <n v="6"/>
    <n v="7"/>
    <d v="2017-06-07T00:00:00"/>
    <n v="158"/>
    <s v="Nein"/>
    <s v="Stratiomyiidae Gen. sp."/>
    <n v="8761"/>
    <n v="4.8"/>
    <n v="2.25"/>
    <n v="10.799999999999999"/>
  </r>
  <r>
    <x v="295"/>
    <s v="KiW1"/>
    <n v="2009"/>
    <n v="6"/>
    <n v="13"/>
    <d v="2009-06-13T00:00:00"/>
    <n v="164"/>
    <s v="Nein"/>
    <s v="Glossiphonia complanata"/>
    <n v="5304"/>
    <n v="4.8"/>
    <n v="2.25"/>
    <n v="10.799999999999999"/>
  </r>
  <r>
    <x v="164"/>
    <s v="KiW1"/>
    <n v="2012"/>
    <n v="3"/>
    <n v="21"/>
    <d v="2012-03-21T00:00:00"/>
    <n v="81"/>
    <s v="Nein"/>
    <s v="Aphelocheirus aestivalis"/>
    <n v="4335"/>
    <n v="9.6"/>
    <n v="1.125"/>
    <n v="10.799999999999999"/>
  </r>
  <r>
    <x v="219"/>
    <s v="KiW1"/>
    <n v="2015"/>
    <n v="3"/>
    <n v="17"/>
    <d v="2015-03-17T00:00:00"/>
    <n v="76"/>
    <s v="Nein"/>
    <s v="Aphelocheirus aestivalis"/>
    <n v="4335"/>
    <n v="9.6"/>
    <n v="1.125"/>
    <n v="10.799999999999999"/>
  </r>
  <r>
    <x v="194"/>
    <s v="KiW1"/>
    <n v="2019"/>
    <n v="6"/>
    <n v="28"/>
    <d v="2019-06-28T00:00:00"/>
    <n v="179"/>
    <s v="Nein"/>
    <s v="Glossiphonia complanata"/>
    <n v="5304"/>
    <n v="4.8"/>
    <n v="2.25"/>
    <n v="10.799999999999999"/>
  </r>
  <r>
    <x v="296"/>
    <s v="KiW2"/>
    <n v="2011"/>
    <n v="7"/>
    <n v="5"/>
    <d v="2011-07-05T00:00:00"/>
    <n v="186"/>
    <s v="Nein"/>
    <s v="Glossiphonia complanata"/>
    <n v="5304"/>
    <n v="4.8"/>
    <n v="2.25"/>
    <n v="10.799999999999999"/>
  </r>
  <r>
    <x v="273"/>
    <s v="KiW4"/>
    <n v="2010"/>
    <n v="6"/>
    <n v="23"/>
    <d v="2010-06-23T00:00:00"/>
    <n v="174"/>
    <s v="Nein"/>
    <s v="Gammarus roeselii"/>
    <n v="5292"/>
    <n v="4.8"/>
    <n v="2.25"/>
    <n v="10.799999999999999"/>
  </r>
  <r>
    <x v="207"/>
    <s v="KiW4"/>
    <n v="2013"/>
    <n v="7"/>
    <n v="8"/>
    <d v="2013-07-08T00:00:00"/>
    <n v="189"/>
    <s v="Nein"/>
    <s v="Aphelocheirus aestivalis"/>
    <n v="4335"/>
    <n v="9.6"/>
    <n v="1.125"/>
    <n v="10.799999999999999"/>
  </r>
  <r>
    <x v="284"/>
    <s v="KiW5"/>
    <n v="2010"/>
    <n v="6"/>
    <n v="23"/>
    <d v="2010-06-23T00:00:00"/>
    <n v="174"/>
    <s v="Nein"/>
    <s v="Glossiphonia complanata"/>
    <n v="5304"/>
    <n v="4.8"/>
    <n v="2.25"/>
    <n v="10.799999999999999"/>
  </r>
  <r>
    <x v="224"/>
    <s v="KiW5"/>
    <n v="2011"/>
    <n v="7"/>
    <n v="21"/>
    <d v="2011-07-21T00:00:00"/>
    <n v="202"/>
    <s v="Nein"/>
    <s v="Ancylus fluviatilis"/>
    <n v="4310"/>
    <n v="9.6"/>
    <n v="1.125"/>
    <n v="10.799999999999999"/>
  </r>
  <r>
    <x v="224"/>
    <s v="KiW5"/>
    <n v="2011"/>
    <n v="7"/>
    <n v="21"/>
    <d v="2011-07-21T00:00:00"/>
    <n v="202"/>
    <s v="Nein"/>
    <s v="Gammarus pulex"/>
    <n v="5291"/>
    <n v="4.8"/>
    <n v="2.25"/>
    <n v="10.799999999999999"/>
  </r>
  <r>
    <x v="297"/>
    <s v="KiW5"/>
    <n v="2014"/>
    <n v="6"/>
    <n v="12"/>
    <d v="2014-06-12T00:00:00"/>
    <n v="163"/>
    <s v="Nein"/>
    <s v="Ancylus fluviatilis"/>
    <n v="4310"/>
    <n v="9.6"/>
    <n v="1.125"/>
    <n v="10.799999999999999"/>
  </r>
  <r>
    <x v="280"/>
    <s v="KiW5"/>
    <n v="2017"/>
    <n v="6"/>
    <n v="2"/>
    <d v="2017-06-02T00:00:00"/>
    <n v="153"/>
    <s v="Nein"/>
    <s v="Athripsodes sp."/>
    <n v="4371"/>
    <n v="9.6"/>
    <n v="1.125"/>
    <n v="10.799999999999999"/>
  </r>
  <r>
    <x v="177"/>
    <s v="KiW6"/>
    <n v="2011"/>
    <n v="7"/>
    <n v="27"/>
    <d v="2011-07-27T00:00:00"/>
    <n v="208"/>
    <s v="Nein"/>
    <s v="Athripsodes sp."/>
    <n v="4371"/>
    <n v="9.6"/>
    <n v="1.125"/>
    <n v="10.799999999999999"/>
  </r>
  <r>
    <x v="263"/>
    <s v="KiW6"/>
    <n v="2012"/>
    <n v="7"/>
    <n v="5"/>
    <d v="2012-07-05T00:00:00"/>
    <n v="187"/>
    <s v="Nein"/>
    <s v="Ancylus fluviatilis"/>
    <n v="4310"/>
    <n v="9.6"/>
    <n v="1.125"/>
    <n v="10.799999999999999"/>
  </r>
  <r>
    <x v="178"/>
    <s v="KiW7"/>
    <n v="2013"/>
    <n v="7"/>
    <n v="4"/>
    <d v="2013-07-04T00:00:00"/>
    <n v="185"/>
    <s v="Nein"/>
    <s v="Gammarus roeselii"/>
    <n v="5292"/>
    <n v="4.8"/>
    <n v="2.25"/>
    <n v="10.799999999999999"/>
  </r>
  <r>
    <x v="105"/>
    <s v="KiW7"/>
    <n v="2018"/>
    <n v="6"/>
    <n v="6"/>
    <d v="2018-06-06T00:00:00"/>
    <n v="157"/>
    <s v="Nein"/>
    <s v="Ancylus fluviatilis"/>
    <n v="4310"/>
    <n v="9.6"/>
    <n v="1.125"/>
    <n v="10.799999999999999"/>
  </r>
  <r>
    <x v="106"/>
    <s v="Auba"/>
    <n v="2015"/>
    <n v="3"/>
    <n v="10"/>
    <d v="2015-03-10T00:00:00"/>
    <n v="69"/>
    <s v="Nein"/>
    <s v="Torleya major"/>
    <n v="7083"/>
    <n v="14.4"/>
    <n v="0.75"/>
    <n v="10.8"/>
  </r>
  <r>
    <x v="209"/>
    <s v="Auba"/>
    <n v="2015"/>
    <n v="6"/>
    <n v="16"/>
    <d v="2015-06-16T00:00:00"/>
    <n v="167"/>
    <s v="Nein"/>
    <s v="Dixa sp."/>
    <n v="4989"/>
    <n v="14.4"/>
    <n v="0.75"/>
    <n v="10.8"/>
  </r>
  <r>
    <x v="24"/>
    <s v="Auba"/>
    <n v="2018"/>
    <n v="3"/>
    <n v="7"/>
    <d v="2018-03-07T00:00:00"/>
    <n v="66"/>
    <s v="Nein"/>
    <s v="Psychodidae Gen. sp."/>
    <n v="8753"/>
    <n v="14.4"/>
    <n v="0.75"/>
    <n v="10.8"/>
  </r>
  <r>
    <x v="256"/>
    <s v="Bieb"/>
    <n v="2004"/>
    <n v="4"/>
    <n v="5"/>
    <d v="2004-04-05T00:00:00"/>
    <n v="96"/>
    <s v="Nein"/>
    <s v="Elmis aenea/maugetii/rietscheli/rioloides"/>
    <n v="20171"/>
    <n v="28.8"/>
    <n v="0.375"/>
    <n v="10.8"/>
  </r>
  <r>
    <x v="256"/>
    <s v="Bieb"/>
    <n v="2004"/>
    <n v="4"/>
    <n v="5"/>
    <d v="2004-04-05T00:00:00"/>
    <n v="96"/>
    <s v="Nein"/>
    <s v="Torleya major"/>
    <n v="7083"/>
    <n v="14.4"/>
    <n v="0.75"/>
    <n v="10.8"/>
  </r>
  <r>
    <x v="211"/>
    <s v="Bieb"/>
    <n v="2017"/>
    <n v="3"/>
    <n v="16"/>
    <d v="2017-03-16T00:00:00"/>
    <n v="75"/>
    <s v="Nein"/>
    <s v="Ephemerella mucronata"/>
    <n v="5135"/>
    <n v="14.4"/>
    <n v="0.75"/>
    <n v="10.8"/>
  </r>
  <r>
    <x v="136"/>
    <s v="Bieb"/>
    <n v="2018"/>
    <n v="3"/>
    <n v="7"/>
    <d v="2018-03-07T00:00:00"/>
    <n v="66"/>
    <s v="Nein"/>
    <s v="Ephemerella mucronata"/>
    <n v="5135"/>
    <n v="14.4"/>
    <n v="0.75"/>
    <n v="10.8"/>
  </r>
  <r>
    <x v="193"/>
    <s v="KiO3"/>
    <n v="2011"/>
    <n v="4"/>
    <n v="20"/>
    <d v="2011-04-20T00:00:00"/>
    <n v="110"/>
    <s v="Nein"/>
    <s v="Heptagenia sulphurea"/>
    <n v="5457"/>
    <n v="7.2"/>
    <n v="1.5"/>
    <n v="10.8"/>
  </r>
  <r>
    <x v="63"/>
    <s v="KiO4"/>
    <n v="2013"/>
    <n v="7"/>
    <n v="10"/>
    <d v="2013-07-10T00:00:00"/>
    <n v="191"/>
    <s v="Nein"/>
    <s v="Asellus aquaticus"/>
    <n v="8691"/>
    <n v="7.2"/>
    <n v="1.5"/>
    <n v="10.8"/>
  </r>
  <r>
    <x v="42"/>
    <s v="KiO5"/>
    <n v="2012"/>
    <n v="6"/>
    <n v="27"/>
    <d v="2012-06-27T00:00:00"/>
    <n v="179"/>
    <s v="Nein"/>
    <s v="Serratella ignita"/>
    <n v="5131"/>
    <n v="14.4"/>
    <n v="0.75"/>
    <n v="10.8"/>
  </r>
  <r>
    <x v="149"/>
    <s v="KiO6"/>
    <n v="2016"/>
    <n v="6"/>
    <n v="30"/>
    <d v="2016-06-30T00:00:00"/>
    <n v="182"/>
    <s v="Nein"/>
    <s v="Esolus parallelepipedus"/>
    <n v="17820"/>
    <n v="28.8"/>
    <n v="0.375"/>
    <n v="10.8"/>
  </r>
  <r>
    <x v="274"/>
    <s v="KiO6"/>
    <n v="2017"/>
    <n v="6"/>
    <n v="6"/>
    <d v="2017-06-06T00:00:00"/>
    <n v="157"/>
    <s v="Nein"/>
    <s v="Centroptilum luteolum"/>
    <n v="8850"/>
    <n v="14.4"/>
    <n v="0.75"/>
    <n v="10.8"/>
  </r>
  <r>
    <x v="86"/>
    <s v="KiO6"/>
    <n v="2018"/>
    <n v="6"/>
    <n v="6"/>
    <d v="2018-06-06T00:00:00"/>
    <n v="157"/>
    <s v="Nein"/>
    <s v="Oulimnius tuberculatus"/>
    <n v="18629"/>
    <n v="28.8"/>
    <n v="0.375"/>
    <n v="10.8"/>
  </r>
  <r>
    <x v="150"/>
    <s v="KiO7"/>
    <n v="2014"/>
    <n v="6"/>
    <n v="4"/>
    <d v="2014-06-04T00:00:00"/>
    <n v="155"/>
    <s v="Nein"/>
    <s v="Brychius elevatus"/>
    <n v="17593"/>
    <n v="14.4"/>
    <n v="0.75"/>
    <n v="10.8"/>
  </r>
  <r>
    <x v="299"/>
    <s v="KiO7"/>
    <n v="2017"/>
    <n v="6"/>
    <n v="6"/>
    <d v="2017-06-06T00:00:00"/>
    <n v="157"/>
    <s v="Nein"/>
    <s v="Gyraulus sp."/>
    <n v="5359"/>
    <n v="14.4"/>
    <n v="0.75"/>
    <n v="10.8"/>
  </r>
  <r>
    <x v="94"/>
    <s v="KiO7"/>
    <n v="2019"/>
    <n v="6"/>
    <n v="13"/>
    <d v="2019-06-13T00:00:00"/>
    <n v="164"/>
    <s v="Nein"/>
    <s v="Oulimnius tuberculatus"/>
    <n v="18629"/>
    <n v="28.8"/>
    <n v="0.375"/>
    <n v="10.8"/>
  </r>
  <r>
    <x v="87"/>
    <s v="KiS1"/>
    <n v="2018"/>
    <n v="6"/>
    <n v="5"/>
    <d v="2018-06-05T00:00:00"/>
    <n v="156"/>
    <s v="Nein"/>
    <s v="Jaera istri"/>
    <n v="8700"/>
    <n v="14.4"/>
    <n v="0.75"/>
    <n v="10.8"/>
  </r>
  <r>
    <x v="252"/>
    <s v="KiS2"/>
    <n v="2011"/>
    <n v="7"/>
    <n v="4"/>
    <d v="2011-07-04T00:00:00"/>
    <n v="185"/>
    <s v="Nein"/>
    <s v="Ephemera danica"/>
    <n v="5124"/>
    <n v="3.6"/>
    <n v="3"/>
    <n v="10.8"/>
  </r>
  <r>
    <x v="52"/>
    <s v="KiS2"/>
    <n v="2012"/>
    <n v="6"/>
    <n v="28"/>
    <d v="2012-06-28T00:00:00"/>
    <n v="180"/>
    <s v="Nein"/>
    <s v="Corophium sp."/>
    <n v="4750"/>
    <n v="14.4"/>
    <n v="0.75"/>
    <n v="10.8"/>
  </r>
  <r>
    <x v="188"/>
    <s v="KiS2"/>
    <n v="2019"/>
    <n v="6"/>
    <n v="27"/>
    <d v="2019-06-27T00:00:00"/>
    <n v="178"/>
    <s v="Nein"/>
    <s v="Corophium sp."/>
    <n v="4750"/>
    <n v="14.4"/>
    <n v="0.75"/>
    <n v="10.8"/>
  </r>
  <r>
    <x v="162"/>
    <s v="KiS7"/>
    <n v="2014"/>
    <n v="6"/>
    <n v="4"/>
    <d v="2014-06-04T00:00:00"/>
    <n v="155"/>
    <s v="Nein"/>
    <s v="Elmis aenea/maugetii/rietscheli/rioloides"/>
    <n v="20171"/>
    <n v="28.8"/>
    <n v="0.375"/>
    <n v="10.8"/>
  </r>
  <r>
    <x v="295"/>
    <s v="KiW1"/>
    <n v="2009"/>
    <n v="6"/>
    <n v="13"/>
    <d v="2009-06-13T00:00:00"/>
    <n v="164"/>
    <s v="Nein"/>
    <s v="Heptagenia sulphurea"/>
    <n v="5457"/>
    <n v="7.2"/>
    <n v="1.5"/>
    <n v="10.8"/>
  </r>
  <r>
    <x v="169"/>
    <s v="KiW1"/>
    <n v="2018"/>
    <n v="6"/>
    <n v="5"/>
    <d v="2018-06-05T00:00:00"/>
    <n v="156"/>
    <s v="Nein"/>
    <s v="Ephemerellidae Gen. sp."/>
    <n v="8408"/>
    <n v="14.4"/>
    <n v="0.75"/>
    <n v="10.8"/>
  </r>
  <r>
    <x v="283"/>
    <s v="KiW4"/>
    <n v="2012"/>
    <n v="7"/>
    <n v="4"/>
    <d v="2012-07-04T00:00:00"/>
    <n v="186"/>
    <s v="Nein"/>
    <s v="Atherix ibis"/>
    <n v="4363"/>
    <n v="3.6"/>
    <n v="3"/>
    <n v="10.8"/>
  </r>
  <r>
    <x v="280"/>
    <s v="KiW5"/>
    <n v="2017"/>
    <n v="6"/>
    <n v="2"/>
    <d v="2017-06-02T00:00:00"/>
    <n v="153"/>
    <s v="Nein"/>
    <s v="Ephemerellidae Gen. sp."/>
    <n v="8408"/>
    <n v="14.4"/>
    <n v="0.75"/>
    <n v="10.8"/>
  </r>
  <r>
    <x v="126"/>
    <s v="Auba"/>
    <n v="2005"/>
    <n v="3"/>
    <n v="24"/>
    <d v="2005-03-24T00:00:00"/>
    <n v="83"/>
    <s v="Nein"/>
    <s v="Perlodes microcephalus"/>
    <n v="6376"/>
    <n v="4.1142859999999999"/>
    <n v="2.625"/>
    <n v="10.800000749999999"/>
  </r>
  <r>
    <x v="18"/>
    <s v="Bieb"/>
    <n v="2010"/>
    <n v="3"/>
    <n v="16"/>
    <d v="2010-03-16T00:00:00"/>
    <n v="75"/>
    <s v="Ja"/>
    <s v="Isoperla sp."/>
    <n v="5673"/>
    <n v="8.2484470000000005"/>
    <n v="1.3125"/>
    <n v="10.8260866875"/>
  </r>
  <r>
    <x v="5"/>
    <s v="KiW5"/>
    <n v="2018"/>
    <n v="6"/>
    <n v="11"/>
    <d v="2018-06-11T00:00:00"/>
    <n v="162"/>
    <s v="Ja"/>
    <s v="Ephemerellidae Gen. sp."/>
    <n v="8408"/>
    <n v="14.476190000000001"/>
    <n v="0.75"/>
    <n v="10.8571425"/>
  </r>
  <r>
    <x v="116"/>
    <s v="KiO2"/>
    <n v="2015"/>
    <n v="7"/>
    <n v="3"/>
    <d v="2015-07-03T00:00:00"/>
    <n v="184"/>
    <s v="Ja"/>
    <s v="Ephemera danica"/>
    <n v="5124"/>
    <n v="3.6190479999999998"/>
    <n v="3"/>
    <n v="10.857144"/>
  </r>
  <r>
    <x v="48"/>
    <s v="KiS5"/>
    <n v="2016"/>
    <n v="7"/>
    <n v="15"/>
    <d v="2016-07-15T00:00:00"/>
    <n v="197"/>
    <s v="Nein"/>
    <s v="Baetis sp."/>
    <n v="4419"/>
    <n v="11.6"/>
    <n v="0.9375"/>
    <n v="10.875"/>
  </r>
  <r>
    <x v="0"/>
    <s v="Auba"/>
    <n v="2017"/>
    <n v="3"/>
    <n v="16"/>
    <d v="2017-03-16T00:00:00"/>
    <n v="75"/>
    <s v="Ja"/>
    <s v="Ephemerellidae Gen. sp."/>
    <n v="8408"/>
    <n v="14.545450000000001"/>
    <n v="0.75"/>
    <n v="10.9090875"/>
  </r>
  <r>
    <x v="62"/>
    <s v="KiO4"/>
    <n v="2012"/>
    <n v="6"/>
    <n v="27"/>
    <d v="2012-06-27T00:00:00"/>
    <n v="179"/>
    <s v="Nein"/>
    <s v="Potamopyrgus antipodarum"/>
    <n v="8251"/>
    <n v="20.8"/>
    <n v="0.52500000000000002"/>
    <n v="10.920000000000002"/>
  </r>
  <r>
    <x v="114"/>
    <s v="Bieb"/>
    <n v="2008"/>
    <n v="4"/>
    <n v="24"/>
    <d v="2008-04-24T00:00:00"/>
    <n v="115"/>
    <s v="Ja"/>
    <s v="Dugesia gonocephala"/>
    <n v="5018"/>
    <n v="5.1428570000000002"/>
    <n v="2.125"/>
    <n v="10.928571125000001"/>
  </r>
  <r>
    <x v="82"/>
    <s v="KiO7"/>
    <n v="2015"/>
    <n v="6"/>
    <n v="25"/>
    <d v="2015-06-25T00:00:00"/>
    <n v="176"/>
    <s v="Ja"/>
    <s v="Baetis rhodani"/>
    <n v="4415"/>
    <n v="11.682539999999999"/>
    <n v="0.9375"/>
    <n v="10.95238125"/>
  </r>
  <r>
    <x v="82"/>
    <s v="KiO7"/>
    <n v="2015"/>
    <n v="6"/>
    <n v="25"/>
    <d v="2015-06-25T00:00:00"/>
    <n v="176"/>
    <s v="Ja"/>
    <s v="Rhyacophila nubila"/>
    <n v="6772"/>
    <n v="5.8412699999999997"/>
    <n v="1.875"/>
    <n v="10.95238125"/>
  </r>
  <r>
    <x v="14"/>
    <s v="Bieb"/>
    <n v="2019"/>
    <n v="4"/>
    <n v="2"/>
    <d v="2019-04-02T00:00:00"/>
    <n v="92"/>
    <s v="Nein"/>
    <s v="Limnephilidae Gen. sp."/>
    <n v="5809"/>
    <n v="5.6"/>
    <n v="1.9583333329999999"/>
    <n v="10.966666664799998"/>
  </r>
  <r>
    <x v="124"/>
    <s v="KiO3"/>
    <n v="2017"/>
    <n v="3"/>
    <n v="28"/>
    <d v="2017-03-28T00:00:00"/>
    <n v="87"/>
    <s v="Nein"/>
    <s v="Anabolia nervosa"/>
    <n v="4300"/>
    <n v="4.5714290000000002"/>
    <n v="2.4"/>
    <n v="10.9714296"/>
  </r>
  <r>
    <x v="266"/>
    <s v="KiO5"/>
    <n v="2015"/>
    <n v="6"/>
    <n v="30"/>
    <d v="2015-06-30T00:00:00"/>
    <n v="181"/>
    <s v="Ja"/>
    <s v="Anabolia nervosa"/>
    <n v="4300"/>
    <n v="4.5714290000000002"/>
    <n v="2.4"/>
    <n v="10.9714296"/>
  </r>
  <r>
    <x v="204"/>
    <s v="Auba"/>
    <n v="2003"/>
    <n v="3"/>
    <n v="17"/>
    <d v="2003-03-17T00:00:00"/>
    <n v="76"/>
    <s v="Nein"/>
    <s v="Hydraena gracilis"/>
    <n v="18064"/>
    <n v="35.200000000000003"/>
    <n v="0.3125"/>
    <n v="11"/>
  </r>
  <r>
    <x v="204"/>
    <s v="Auba"/>
    <n v="2003"/>
    <n v="3"/>
    <n v="17"/>
    <d v="2003-03-17T00:00:00"/>
    <n v="76"/>
    <s v="Nein"/>
    <s v="Pisidium sp."/>
    <n v="6425"/>
    <n v="16"/>
    <n v="0.6875"/>
    <n v="11"/>
  </r>
  <r>
    <x v="6"/>
    <s v="Auba"/>
    <n v="2001"/>
    <n v="9"/>
    <n v="4"/>
    <d v="2001-09-04T00:00:00"/>
    <n v="247"/>
    <s v="Nein"/>
    <s v="Micrasema longulum"/>
    <n v="5983"/>
    <n v="16.8"/>
    <n v="0.65625"/>
    <n v="11.025"/>
  </r>
  <r>
    <x v="9"/>
    <s v="Auba"/>
    <n v="2013"/>
    <n v="3"/>
    <n v="20"/>
    <d v="2013-03-20T00:00:00"/>
    <n v="79"/>
    <s v="Nein"/>
    <s v="Rhithrogena sp."/>
    <n v="6747"/>
    <n v="8.4"/>
    <n v="1.3125"/>
    <n v="11.025"/>
  </r>
  <r>
    <x v="224"/>
    <s v="KiW5"/>
    <n v="2011"/>
    <n v="7"/>
    <n v="21"/>
    <d v="2011-07-21T00:00:00"/>
    <n v="202"/>
    <s v="Nein"/>
    <s v="Psychomyia pusilla"/>
    <n v="6661"/>
    <n v="16.8"/>
    <n v="0.65625"/>
    <n v="11.025"/>
  </r>
  <r>
    <x v="163"/>
    <s v="KiS7"/>
    <n v="2018"/>
    <n v="6"/>
    <n v="4"/>
    <d v="2018-06-04T00:00:00"/>
    <n v="155"/>
    <s v="Nein"/>
    <s v="Anabolia nervosa"/>
    <n v="4300"/>
    <n v="4.5999999999999996"/>
    <n v="2.4"/>
    <n v="11.04"/>
  </r>
  <r>
    <x v="9"/>
    <s v="Auba"/>
    <n v="2013"/>
    <n v="3"/>
    <n v="20"/>
    <d v="2013-03-20T00:00:00"/>
    <n v="79"/>
    <s v="Nein"/>
    <s v="Baetis rhodani"/>
    <n v="4415"/>
    <n v="11.8"/>
    <n v="0.9375"/>
    <n v="11.0625"/>
  </r>
  <r>
    <x v="269"/>
    <s v="KiO3"/>
    <n v="2019"/>
    <n v="4"/>
    <n v="1"/>
    <d v="2019-04-01T00:00:00"/>
    <n v="91"/>
    <s v="Nein"/>
    <s v="Eiseniella tetraedra"/>
    <n v="5075"/>
    <n v="1.8461540000000001"/>
    <n v="6"/>
    <n v="11.076924"/>
  </r>
  <r>
    <x v="269"/>
    <s v="KiO3"/>
    <n v="2019"/>
    <n v="4"/>
    <n v="1"/>
    <d v="2019-04-01T00:00:00"/>
    <n v="91"/>
    <s v="Nein"/>
    <s v="Baetis rhodani"/>
    <n v="4415"/>
    <n v="11.87692"/>
    <n v="0.9375"/>
    <n v="11.134612499999999"/>
  </r>
  <r>
    <x v="267"/>
    <s v="KiO1"/>
    <n v="2019"/>
    <n v="6"/>
    <n v="19"/>
    <d v="2019-06-19T00:00:00"/>
    <n v="170"/>
    <s v="Nein"/>
    <s v="Sialis sp."/>
    <n v="6823"/>
    <n v="5.3333329999999997"/>
    <n v="2.1"/>
    <n v="11.1999993"/>
  </r>
  <r>
    <x v="65"/>
    <s v="KiO5"/>
    <n v="2014"/>
    <n v="6"/>
    <n v="13"/>
    <d v="2014-06-13T00:00:00"/>
    <n v="164"/>
    <s v="Nein"/>
    <s v="Lumbriculidae Gen. sp."/>
    <n v="7490"/>
    <n v="3.2"/>
    <n v="3.5"/>
    <n v="11.200000000000001"/>
  </r>
  <r>
    <x v="150"/>
    <s v="KiO7"/>
    <n v="2014"/>
    <n v="6"/>
    <n v="4"/>
    <d v="2014-06-04T00:00:00"/>
    <n v="155"/>
    <s v="Nein"/>
    <s v="Lumbriculidae Gen. sp."/>
    <n v="7490"/>
    <n v="3.2"/>
    <n v="3.5"/>
    <n v="11.200000000000001"/>
  </r>
  <r>
    <x v="70"/>
    <s v="KiW1"/>
    <n v="2005"/>
    <n v="3"/>
    <n v="22"/>
    <d v="2005-03-22T00:00:00"/>
    <n v="81"/>
    <s v="Nein"/>
    <s v="Lumbriculidae Gen. sp."/>
    <n v="7490"/>
    <n v="3.2"/>
    <n v="3.5"/>
    <n v="11.200000000000001"/>
  </r>
  <r>
    <x v="294"/>
    <s v="KiW1"/>
    <n v="2009"/>
    <n v="5"/>
    <n v="7"/>
    <d v="2009-05-07T00:00:00"/>
    <n v="127"/>
    <s v="Nein"/>
    <s v="Lumbriculidae Gen. sp."/>
    <n v="7490"/>
    <n v="3.2"/>
    <n v="3.5"/>
    <n v="11.200000000000001"/>
  </r>
  <r>
    <x v="15"/>
    <s v="KiW6"/>
    <n v="2016"/>
    <n v="7"/>
    <n v="1"/>
    <d v="2016-07-01T00:00:00"/>
    <n v="183"/>
    <s v="Nein"/>
    <s v="Stylodrilus heringianus"/>
    <n v="6935"/>
    <n v="3.2"/>
    <n v="3.5"/>
    <n v="11.200000000000001"/>
  </r>
  <r>
    <x v="291"/>
    <s v="KiW1"/>
    <n v="2013"/>
    <n v="6"/>
    <n v="27"/>
    <d v="2013-06-27T00:00:00"/>
    <n v="178"/>
    <s v="Nein"/>
    <s v="Hydropsyche pellucidula-Gr."/>
    <n v="13023"/>
    <n v="6.8"/>
    <n v="1.65"/>
    <n v="11.219999999999999"/>
  </r>
  <r>
    <x v="127"/>
    <s v="Auba"/>
    <n v="2007"/>
    <n v="7"/>
    <n v="12"/>
    <d v="2007-07-12T00:00:00"/>
    <n v="193"/>
    <s v="Nein"/>
    <s v="Leuctra sp."/>
    <n v="5790"/>
    <n v="12"/>
    <n v="0.9375"/>
    <n v="11.25"/>
  </r>
  <r>
    <x v="25"/>
    <s v="Bieb"/>
    <n v="2001"/>
    <n v="6"/>
    <n v="22"/>
    <d v="2001-06-22T00:00:00"/>
    <n v="173"/>
    <s v="Nein"/>
    <s v="Leuctra sp."/>
    <n v="5790"/>
    <n v="12"/>
    <n v="0.9375"/>
    <n v="11.25"/>
  </r>
  <r>
    <x v="11"/>
    <s v="Bieb"/>
    <n v="2001"/>
    <n v="8"/>
    <n v="30"/>
    <d v="2001-08-30T00:00:00"/>
    <n v="242"/>
    <s v="Nein"/>
    <s v="Baetis sp."/>
    <n v="4419"/>
    <n v="12"/>
    <n v="0.9375"/>
    <n v="11.25"/>
  </r>
  <r>
    <x v="11"/>
    <s v="Bieb"/>
    <n v="2001"/>
    <n v="8"/>
    <n v="30"/>
    <d v="2001-08-30T00:00:00"/>
    <n v="242"/>
    <s v="Nein"/>
    <s v="Baetis vernus"/>
    <n v="4427"/>
    <n v="12"/>
    <n v="0.9375"/>
    <n v="11.25"/>
  </r>
  <r>
    <x v="40"/>
    <s v="Bieb"/>
    <n v="2006"/>
    <n v="7"/>
    <n v="13"/>
    <d v="2006-07-13T00:00:00"/>
    <n v="194"/>
    <s v="Nein"/>
    <s v="Silo pallipes"/>
    <n v="6834"/>
    <n v="12"/>
    <n v="0.9375"/>
    <n v="11.25"/>
  </r>
  <r>
    <x v="210"/>
    <s v="Bieb"/>
    <n v="2014"/>
    <n v="3"/>
    <n v="11"/>
    <d v="2014-03-11T00:00:00"/>
    <n v="70"/>
    <s v="Nein"/>
    <s v="Eloeophila sp."/>
    <n v="9654"/>
    <n v="12"/>
    <n v="0.9375"/>
    <n v="11.25"/>
  </r>
  <r>
    <x v="210"/>
    <s v="Bieb"/>
    <n v="2014"/>
    <n v="3"/>
    <n v="11"/>
    <d v="2014-03-11T00:00:00"/>
    <n v="70"/>
    <s v="Nein"/>
    <s v="Leuctra sp."/>
    <n v="5790"/>
    <n v="12"/>
    <n v="0.9375"/>
    <n v="11.25"/>
  </r>
  <r>
    <x v="192"/>
    <s v="KiO3"/>
    <n v="2002"/>
    <n v="7"/>
    <n v="2"/>
    <d v="2002-07-02T00:00:00"/>
    <n v="183"/>
    <s v="Nein"/>
    <s v="Lepidostoma hirtum"/>
    <n v="5723"/>
    <n v="12"/>
    <n v="0.9375"/>
    <n v="11.25"/>
  </r>
  <r>
    <x v="250"/>
    <s v="KiO3"/>
    <n v="2013"/>
    <n v="7"/>
    <n v="1"/>
    <d v="2013-07-01T00:00:00"/>
    <n v="182"/>
    <s v="Nein"/>
    <s v="Baetis fuscatus/scambus"/>
    <n v="4398"/>
    <n v="12"/>
    <n v="0.9375"/>
    <n v="11.25"/>
  </r>
  <r>
    <x v="64"/>
    <s v="KiO4"/>
    <n v="2016"/>
    <n v="7"/>
    <n v="5"/>
    <d v="2016-07-05T00:00:00"/>
    <n v="187"/>
    <s v="Nein"/>
    <s v="Cyrnus trimaculatus"/>
    <n v="4877"/>
    <n v="12"/>
    <n v="0.9375"/>
    <n v="11.25"/>
  </r>
  <r>
    <x v="94"/>
    <s v="KiO7"/>
    <n v="2019"/>
    <n v="6"/>
    <n v="13"/>
    <d v="2019-06-13T00:00:00"/>
    <n v="164"/>
    <s v="Nein"/>
    <s v="Mystacides longicornis/nigra"/>
    <n v="13048"/>
    <n v="12"/>
    <n v="0.9375"/>
    <n v="11.25"/>
  </r>
  <r>
    <x v="163"/>
    <s v="KiS7"/>
    <n v="2018"/>
    <n v="6"/>
    <n v="4"/>
    <d v="2018-06-04T00:00:00"/>
    <n v="155"/>
    <s v="Nein"/>
    <s v="Dicranota sp."/>
    <n v="4955"/>
    <n v="3"/>
    <n v="3.75"/>
    <n v="11.25"/>
  </r>
  <r>
    <x v="163"/>
    <s v="KiS7"/>
    <n v="2018"/>
    <n v="6"/>
    <n v="4"/>
    <d v="2018-06-04T00:00:00"/>
    <n v="155"/>
    <s v="Nein"/>
    <s v="Tabanidae Gen. sp."/>
    <n v="8485"/>
    <n v="3"/>
    <n v="3.75"/>
    <n v="11.25"/>
  </r>
  <r>
    <x v="32"/>
    <s v="KiS6"/>
    <n v="2014"/>
    <n v="6"/>
    <n v="16"/>
    <d v="2014-06-16T00:00:00"/>
    <n v="167"/>
    <s v="Nein"/>
    <s v="Limnius sp."/>
    <n v="18419"/>
    <n v="17.142859999999999"/>
    <n v="0.65625"/>
    <n v="11.250001874999999"/>
  </r>
  <r>
    <x v="180"/>
    <s v="KiW6"/>
    <n v="2013"/>
    <n v="7"/>
    <n v="4"/>
    <d v="2013-07-04T00:00:00"/>
    <n v="185"/>
    <s v="Nein"/>
    <s v="Rhyacophila nubila"/>
    <n v="6772"/>
    <n v="6.0173909999999999"/>
    <n v="1.875"/>
    <n v="11.282608124999999"/>
  </r>
  <r>
    <x v="126"/>
    <s v="Auba"/>
    <n v="2005"/>
    <n v="3"/>
    <n v="24"/>
    <d v="2005-03-24T00:00:00"/>
    <n v="83"/>
    <s v="Nein"/>
    <s v="Pisidium sp."/>
    <n v="6425"/>
    <n v="16.457139999999999"/>
    <n v="0.6875"/>
    <n v="11.31428375"/>
  </r>
  <r>
    <x v="261"/>
    <s v="KiS1"/>
    <n v="2015"/>
    <n v="6"/>
    <n v="16"/>
    <d v="2015-06-16T00:00:00"/>
    <n v="167"/>
    <s v="Nein"/>
    <s v="Calopteryx virgo"/>
    <n v="4532"/>
    <n v="3.4285709999999998"/>
    <n v="3.3"/>
    <n v="11.314284299999999"/>
  </r>
  <r>
    <x v="161"/>
    <s v="KiS6"/>
    <n v="2017"/>
    <n v="6"/>
    <n v="9"/>
    <d v="2017-06-09T00:00:00"/>
    <n v="160"/>
    <s v="Nein"/>
    <s v="Calopteryx virgo"/>
    <n v="4532"/>
    <n v="3.4285709999999998"/>
    <n v="3.3"/>
    <n v="11.314284299999999"/>
  </r>
  <r>
    <x v="200"/>
    <s v="Bieb"/>
    <n v="2008"/>
    <n v="6"/>
    <n v="23"/>
    <d v="2008-06-23T00:00:00"/>
    <n v="175"/>
    <s v="Ja"/>
    <s v="Hydropsyche siltalai"/>
    <n v="5604"/>
    <n v="6.8571429999999998"/>
    <n v="1.65"/>
    <n v="11.314285949999999"/>
  </r>
  <r>
    <x v="225"/>
    <s v="Bieb"/>
    <n v="2015"/>
    <n v="3"/>
    <n v="25"/>
    <d v="2015-03-25T00:00:00"/>
    <n v="84"/>
    <s v="Nein"/>
    <s v="Hydropsyche sp."/>
    <n v="5605"/>
    <n v="6.8571429999999998"/>
    <n v="1.65"/>
    <n v="11.314285949999999"/>
  </r>
  <r>
    <x v="55"/>
    <s v="KiO3"/>
    <n v="2008"/>
    <n v="6"/>
    <n v="11"/>
    <d v="2008-06-11T00:00:00"/>
    <n v="163"/>
    <s v="Ja"/>
    <s v="Hydropsyche siltalai"/>
    <n v="5604"/>
    <n v="6.8571429999999998"/>
    <n v="1.65"/>
    <n v="11.314285949999999"/>
  </r>
  <r>
    <x v="166"/>
    <s v="KiW1"/>
    <n v="2015"/>
    <n v="7"/>
    <n v="2"/>
    <d v="2015-07-02T00:00:00"/>
    <n v="183"/>
    <s v="Nein"/>
    <s v="Hydropsyche sp."/>
    <n v="5605"/>
    <n v="6.8571429999999998"/>
    <n v="1.65"/>
    <n v="11.314285949999999"/>
  </r>
  <r>
    <x v="226"/>
    <s v="KiW4"/>
    <n v="2016"/>
    <n v="7"/>
    <n v="6"/>
    <d v="2016-07-06T00:00:00"/>
    <n v="188"/>
    <s v="Nein"/>
    <s v="Hydropsyche sp."/>
    <n v="5605"/>
    <n v="6.8571429999999998"/>
    <n v="1.65"/>
    <n v="11.314285949999999"/>
  </r>
  <r>
    <x v="119"/>
    <s v="KiS7"/>
    <n v="2015"/>
    <n v="6"/>
    <n v="25"/>
    <d v="2015-06-25T00:00:00"/>
    <n v="176"/>
    <s v="Ja"/>
    <s v="Haliplus sp."/>
    <n v="17901"/>
    <n v="13.71429"/>
    <n v="0.82499999999999996"/>
    <n v="11.31428925"/>
  </r>
  <r>
    <x v="231"/>
    <s v="KiW1"/>
    <n v="2010"/>
    <n v="4"/>
    <n v="26"/>
    <d v="2010-04-26T00:00:00"/>
    <n v="116"/>
    <s v="Nein"/>
    <s v="Dugesia gonocephala"/>
    <n v="5018"/>
    <n v="5.3473680000000003"/>
    <n v="2.125"/>
    <n v="11.363157000000001"/>
  </r>
  <r>
    <x v="2"/>
    <s v="KiW1"/>
    <n v="2019"/>
    <n v="4"/>
    <n v="1"/>
    <d v="2019-04-01T00:00:00"/>
    <n v="91"/>
    <s v="Nein"/>
    <s v="Isoperla sp."/>
    <n v="5673"/>
    <n v="8.6588239999999992"/>
    <n v="1.3125"/>
    <n v="11.364706499999999"/>
  </r>
  <r>
    <x v="203"/>
    <s v="Auba"/>
    <n v="2012"/>
    <n v="3"/>
    <n v="19"/>
    <d v="2012-03-19T00:00:00"/>
    <n v="79"/>
    <s v="Nein"/>
    <s v="Eloeophila sp."/>
    <n v="9654"/>
    <n v="12.12632"/>
    <n v="0.9375"/>
    <n v="11.368425"/>
  </r>
  <r>
    <x v="72"/>
    <s v="Bieb"/>
    <n v="2001"/>
    <n v="4"/>
    <n v="26"/>
    <d v="2001-04-26T00:00:00"/>
    <n v="116"/>
    <s v="Nein"/>
    <s v="Ephemerella mucronata"/>
    <n v="5135"/>
    <n v="15.2"/>
    <n v="0.75"/>
    <n v="11.399999999999999"/>
  </r>
  <r>
    <x v="134"/>
    <s v="Bieb"/>
    <n v="2014"/>
    <n v="6"/>
    <n v="17"/>
    <d v="2014-06-17T00:00:00"/>
    <n v="168"/>
    <s v="Nein"/>
    <s v="Halesus digitatus/radiatus/tesselatus"/>
    <n v="13125"/>
    <n v="3.8"/>
    <n v="3"/>
    <n v="11.399999999999999"/>
  </r>
  <r>
    <x v="236"/>
    <s v="KiO4"/>
    <n v="2017"/>
    <n v="6"/>
    <n v="8"/>
    <d v="2017-06-08T00:00:00"/>
    <n v="159"/>
    <s v="Nein"/>
    <s v="Serratella ignita"/>
    <n v="5131"/>
    <n v="15.2"/>
    <n v="0.75"/>
    <n v="11.399999999999999"/>
  </r>
  <r>
    <x v="149"/>
    <s v="KiO6"/>
    <n v="2016"/>
    <n v="6"/>
    <n v="30"/>
    <d v="2016-06-30T00:00:00"/>
    <n v="182"/>
    <s v="Nein"/>
    <s v="Oulimnius tuberculatus"/>
    <n v="18629"/>
    <n v="30.4"/>
    <n v="0.375"/>
    <n v="11.399999999999999"/>
  </r>
  <r>
    <x v="237"/>
    <s v="KiO7"/>
    <n v="2011"/>
    <n v="7"/>
    <n v="26"/>
    <d v="2011-07-26T00:00:00"/>
    <n v="207"/>
    <s v="Nein"/>
    <s v="Serratella ignita"/>
    <n v="5131"/>
    <n v="15.2"/>
    <n v="0.75"/>
    <n v="11.399999999999999"/>
  </r>
  <r>
    <x v="36"/>
    <s v="KiO7"/>
    <n v="2012"/>
    <n v="6"/>
    <n v="26"/>
    <d v="2012-06-26T00:00:00"/>
    <n v="178"/>
    <s v="Nein"/>
    <s v="Serratella ignita"/>
    <n v="5131"/>
    <n v="15.2"/>
    <n v="0.75"/>
    <n v="11.399999999999999"/>
  </r>
  <r>
    <x v="39"/>
    <s v="KiO3"/>
    <n v="2009"/>
    <n v="4"/>
    <n v="9"/>
    <d v="2009-04-09T00:00:00"/>
    <n v="99"/>
    <s v="Ja"/>
    <s v="Halesus digitatus/radiatus/tesselatus"/>
    <n v="13125"/>
    <n v="3.8095240000000001"/>
    <n v="3"/>
    <n v="11.428572000000001"/>
  </r>
  <r>
    <x v="81"/>
    <s v="KiO3"/>
    <n v="2014"/>
    <n v="3"/>
    <n v="10"/>
    <d v="2014-03-10T00:00:00"/>
    <n v="69"/>
    <s v="Ja"/>
    <s v="Asellus aquaticus"/>
    <n v="8691"/>
    <n v="7.6190480000000003"/>
    <n v="1.5"/>
    <n v="11.428572000000001"/>
  </r>
  <r>
    <x v="197"/>
    <s v="KiW3"/>
    <n v="2017"/>
    <n v="6"/>
    <n v="1"/>
    <d v="2017-06-01T00:00:00"/>
    <n v="152"/>
    <s v="Ja"/>
    <s v="Ephemera danica"/>
    <n v="5124"/>
    <n v="3.8095240000000001"/>
    <n v="3"/>
    <n v="11.428572000000001"/>
  </r>
  <r>
    <x v="121"/>
    <s v="KiW4"/>
    <n v="2017"/>
    <n v="6"/>
    <n v="2"/>
    <d v="2017-06-02T00:00:00"/>
    <n v="153"/>
    <s v="Ja"/>
    <s v="Asellus aquaticus"/>
    <n v="8691"/>
    <n v="7.6190480000000003"/>
    <n v="1.5"/>
    <n v="11.428572000000001"/>
  </r>
  <r>
    <x v="185"/>
    <s v="Auba"/>
    <n v="2012"/>
    <n v="6"/>
    <n v="21"/>
    <d v="2012-06-21T00:00:00"/>
    <n v="173"/>
    <s v="Ja"/>
    <s v="Anomalopterygella chauviniana"/>
    <n v="4327"/>
    <n v="12.190480000000001"/>
    <n v="0.9375"/>
    <n v="11.428575"/>
  </r>
  <r>
    <x v="197"/>
    <s v="KiW3"/>
    <n v="2017"/>
    <n v="6"/>
    <n v="1"/>
    <d v="2017-06-01T00:00:00"/>
    <n v="152"/>
    <s v="Ja"/>
    <s v="Baetis sp."/>
    <n v="4419"/>
    <n v="12.190480000000001"/>
    <n v="0.9375"/>
    <n v="11.428575"/>
  </r>
  <r>
    <x v="113"/>
    <s v="KiW7"/>
    <n v="2017"/>
    <n v="6"/>
    <n v="9"/>
    <d v="2017-06-09T00:00:00"/>
    <n v="160"/>
    <s v="Ja"/>
    <s v="Lepidostoma basale"/>
    <n v="5713"/>
    <n v="12.190480000000001"/>
    <n v="0.9375"/>
    <n v="11.428575"/>
  </r>
  <r>
    <x v="122"/>
    <s v="KiW4"/>
    <n v="2018"/>
    <n v="6"/>
    <n v="7"/>
    <d v="2018-06-07T00:00:00"/>
    <n v="158"/>
    <s v="Ja"/>
    <s v="Potamopyrgus antipodarum"/>
    <n v="8251"/>
    <n v="21.877549999999999"/>
    <n v="0.52500000000000002"/>
    <n v="11.48571375"/>
  </r>
  <r>
    <x v="106"/>
    <s v="Auba"/>
    <n v="2015"/>
    <n v="3"/>
    <n v="10"/>
    <d v="2015-03-10T00:00:00"/>
    <n v="69"/>
    <s v="Nein"/>
    <s v="Eiseniella tetraedra"/>
    <n v="5075"/>
    <n v="1.92"/>
    <n v="6"/>
    <n v="11.52"/>
  </r>
  <r>
    <x v="131"/>
    <s v="Bieb"/>
    <n v="2003"/>
    <n v="7"/>
    <n v="14"/>
    <d v="2003-07-14T00:00:00"/>
    <n v="195"/>
    <s v="Nein"/>
    <s v="Caenis beskidensis"/>
    <n v="4517"/>
    <n v="19.2"/>
    <n v="0.6"/>
    <n v="11.52"/>
  </r>
  <r>
    <x v="40"/>
    <s v="Bieb"/>
    <n v="2006"/>
    <n v="7"/>
    <n v="13"/>
    <d v="2006-07-13T00:00:00"/>
    <n v="194"/>
    <s v="Nein"/>
    <s v="Cordulegaster boltonii"/>
    <n v="4740"/>
    <n v="2.4"/>
    <n v="4.8"/>
    <n v="11.52"/>
  </r>
  <r>
    <x v="187"/>
    <s v="Bieb"/>
    <n v="2010"/>
    <n v="6"/>
    <n v="29"/>
    <d v="2010-06-29T00:00:00"/>
    <n v="180"/>
    <s v="Nein"/>
    <s v="Cordulegaster boltonii"/>
    <n v="4740"/>
    <n v="2.4"/>
    <n v="4.8"/>
    <n v="11.52"/>
  </r>
  <r>
    <x v="191"/>
    <s v="KiO1"/>
    <n v="2015"/>
    <n v="6"/>
    <n v="17"/>
    <d v="2015-06-17T00:00:00"/>
    <n v="168"/>
    <s v="Nein"/>
    <s v="Anabolia nervosa"/>
    <n v="4300"/>
    <n v="4.8"/>
    <n v="2.4"/>
    <n v="11.52"/>
  </r>
  <r>
    <x v="213"/>
    <s v="KiO1"/>
    <n v="2017"/>
    <n v="6"/>
    <n v="7"/>
    <d v="2017-06-07T00:00:00"/>
    <n v="158"/>
    <s v="Nein"/>
    <s v="Ceraclea dissimilis"/>
    <n v="4580"/>
    <n v="9.6"/>
    <n v="1.2"/>
    <n v="11.52"/>
  </r>
  <r>
    <x v="93"/>
    <s v="KiO1"/>
    <n v="2018"/>
    <n v="6"/>
    <n v="5"/>
    <d v="2018-06-05T00:00:00"/>
    <n v="156"/>
    <s v="Nein"/>
    <s v="Anabolia nervosa"/>
    <n v="4300"/>
    <n v="4.8"/>
    <n v="2.4"/>
    <n v="11.52"/>
  </r>
  <r>
    <x v="137"/>
    <s v="KiO2"/>
    <n v="2012"/>
    <n v="7"/>
    <n v="4"/>
    <d v="2012-07-04T00:00:00"/>
    <n v="186"/>
    <s v="Nein"/>
    <s v="Serratella ignita"/>
    <n v="5131"/>
    <n v="15.36"/>
    <n v="0.75"/>
    <n v="11.52"/>
  </r>
  <r>
    <x v="285"/>
    <s v="KiO3"/>
    <n v="2007"/>
    <n v="4"/>
    <n v="12"/>
    <d v="2007-04-12T00:00:00"/>
    <n v="102"/>
    <s v="Nein"/>
    <s v="Heptagenia sulphurea"/>
    <n v="5457"/>
    <n v="7.68"/>
    <n v="1.5"/>
    <n v="11.52"/>
  </r>
  <r>
    <x v="148"/>
    <s v="KiO6"/>
    <n v="2014"/>
    <n v="6"/>
    <n v="4"/>
    <d v="2014-06-04T00:00:00"/>
    <n v="155"/>
    <s v="Nein"/>
    <s v="Antocha sp."/>
    <n v="4330"/>
    <n v="9.6"/>
    <n v="1.2"/>
    <n v="11.52"/>
  </r>
  <r>
    <x v="274"/>
    <s v="KiO6"/>
    <n v="2017"/>
    <n v="6"/>
    <n v="6"/>
    <d v="2017-06-06T00:00:00"/>
    <n v="157"/>
    <s v="Nein"/>
    <s v="Antocha sp."/>
    <n v="4330"/>
    <n v="9.6"/>
    <n v="1.2"/>
    <n v="11.52"/>
  </r>
  <r>
    <x v="299"/>
    <s v="KiO7"/>
    <n v="2017"/>
    <n v="6"/>
    <n v="6"/>
    <d v="2017-06-06T00:00:00"/>
    <n v="157"/>
    <s v="Nein"/>
    <s v="Ceraclea dissimilis"/>
    <n v="4580"/>
    <n v="9.6"/>
    <n v="1.2"/>
    <n v="11.52"/>
  </r>
  <r>
    <x v="277"/>
    <s v="KiS3"/>
    <n v="2010"/>
    <n v="6"/>
    <n v="24"/>
    <d v="2010-06-24T00:00:00"/>
    <n v="175"/>
    <s v="Nein"/>
    <s v="Ephemera danica"/>
    <n v="5124"/>
    <n v="3.84"/>
    <n v="3"/>
    <n v="11.52"/>
  </r>
  <r>
    <x v="49"/>
    <s v="KiS7"/>
    <n v="2017"/>
    <n v="6"/>
    <n v="7"/>
    <d v="2017-06-07T00:00:00"/>
    <n v="158"/>
    <s v="Nein"/>
    <s v="Anabolia nervosa"/>
    <n v="4300"/>
    <n v="4.8"/>
    <n v="2.4"/>
    <n v="11.52"/>
  </r>
  <r>
    <x v="239"/>
    <s v="KiW1"/>
    <n v="2010"/>
    <n v="6"/>
    <n v="25"/>
    <d v="2010-06-25T00:00:00"/>
    <n v="176"/>
    <s v="Nein"/>
    <s v="Eiseniella tetraedra"/>
    <n v="5075"/>
    <n v="1.92"/>
    <n v="6"/>
    <n v="11.52"/>
  </r>
  <r>
    <x v="105"/>
    <s v="KiW7"/>
    <n v="2018"/>
    <n v="6"/>
    <n v="6"/>
    <d v="2018-06-06T00:00:00"/>
    <n v="157"/>
    <s v="Nein"/>
    <s v="Anabolia nervosa"/>
    <n v="4300"/>
    <n v="4.8"/>
    <n v="2.4"/>
    <n v="11.52"/>
  </r>
  <r>
    <x v="45"/>
    <s v="KiS6"/>
    <n v="2012"/>
    <n v="7"/>
    <n v="9"/>
    <d v="2012-07-09T00:00:00"/>
    <n v="191"/>
    <s v="Nein"/>
    <s v="Limnius sp."/>
    <n v="18419"/>
    <n v="17.600000000000001"/>
    <n v="0.65625"/>
    <n v="11.55"/>
  </r>
  <r>
    <x v="201"/>
    <s v="KiO3"/>
    <n v="2012"/>
    <n v="7"/>
    <n v="12"/>
    <d v="2012-07-12T00:00:00"/>
    <n v="194"/>
    <s v="Nein"/>
    <s v="Aphelocheirus aestivalis"/>
    <n v="4335"/>
    <n v="10.28571"/>
    <n v="1.125"/>
    <n v="11.571423749999999"/>
  </r>
  <r>
    <x v="186"/>
    <s v="KiO3"/>
    <n v="2018"/>
    <n v="3"/>
    <n v="9"/>
    <d v="2018-03-09T00:00:00"/>
    <n v="68"/>
    <s v="Nein"/>
    <s v="Aphelocheirus aestivalis"/>
    <n v="4335"/>
    <n v="10.28571"/>
    <n v="1.125"/>
    <n v="11.571423749999999"/>
  </r>
  <r>
    <x v="172"/>
    <s v="KiW2"/>
    <n v="2014"/>
    <n v="6"/>
    <n v="10"/>
    <d v="2014-06-10T00:00:00"/>
    <n v="161"/>
    <s v="Nein"/>
    <s v="Ancylus fluviatilis"/>
    <n v="4310"/>
    <n v="10.28571"/>
    <n v="1.125"/>
    <n v="11.571423749999999"/>
  </r>
  <r>
    <x v="82"/>
    <s v="KiO7"/>
    <n v="2015"/>
    <n v="6"/>
    <n v="25"/>
    <d v="2015-06-25T00:00:00"/>
    <n v="176"/>
    <s v="Ja"/>
    <s v="Anabolia nervosa"/>
    <n v="4300"/>
    <n v="4.8253969999999997"/>
    <n v="2.4"/>
    <n v="11.580952799999999"/>
  </r>
  <r>
    <x v="267"/>
    <s v="KiO1"/>
    <n v="2019"/>
    <n v="6"/>
    <n v="19"/>
    <d v="2019-06-19T00:00:00"/>
    <n v="170"/>
    <s v="Nein"/>
    <s v="Heptageniidae Gen. sp."/>
    <n v="5458"/>
    <n v="8"/>
    <n v="1.453125"/>
    <n v="11.625"/>
  </r>
  <r>
    <x v="124"/>
    <s v="KiO3"/>
    <n v="2017"/>
    <n v="3"/>
    <n v="28"/>
    <d v="2017-03-28T00:00:00"/>
    <n v="87"/>
    <s v="Nein"/>
    <s v="Heptageniidae Gen. sp."/>
    <n v="5458"/>
    <n v="8"/>
    <n v="1.453125"/>
    <n v="11.625"/>
  </r>
  <r>
    <x v="123"/>
    <s v="KiW1"/>
    <n v="2008"/>
    <n v="4"/>
    <n v="28"/>
    <d v="2008-04-28T00:00:00"/>
    <n v="119"/>
    <s v="Nein"/>
    <s v="Lumbriculidae Gen. sp."/>
    <n v="7490"/>
    <n v="3.3230770000000001"/>
    <n v="3.5"/>
    <n v="11.6307695"/>
  </r>
  <r>
    <x v="110"/>
    <s v="Bieb"/>
    <n v="2012"/>
    <n v="3"/>
    <n v="19"/>
    <d v="2012-03-19T00:00:00"/>
    <n v="79"/>
    <s v="Nein"/>
    <s v="Limnius sp."/>
    <n v="18419"/>
    <n v="17.74118"/>
    <n v="0.65625"/>
    <n v="11.642649375"/>
  </r>
  <r>
    <x v="22"/>
    <s v="Auba"/>
    <n v="2011"/>
    <n v="3"/>
    <n v="24"/>
    <d v="2011-03-24T00:00:00"/>
    <n v="83"/>
    <s v="Nein"/>
    <s v="Anomalopterygella chauviniana"/>
    <n v="4327"/>
    <n v="12.48"/>
    <n v="0.9375"/>
    <n v="11.700000000000001"/>
  </r>
  <r>
    <x v="292"/>
    <s v="KiO3"/>
    <n v="2014"/>
    <n v="6"/>
    <n v="12"/>
    <d v="2014-06-12T00:00:00"/>
    <n v="163"/>
    <s v="Nein"/>
    <s v="Athripsodes cinereus"/>
    <n v="4369"/>
    <n v="10.4"/>
    <n v="1.125"/>
    <n v="11.700000000000001"/>
  </r>
  <r>
    <x v="31"/>
    <s v="KiS6"/>
    <n v="2013"/>
    <n v="7"/>
    <n v="4"/>
    <d v="2013-07-04T00:00:00"/>
    <n v="185"/>
    <s v="Nein"/>
    <s v="Aphelocheirus aestivalis"/>
    <n v="4335"/>
    <n v="10.4"/>
    <n v="1.125"/>
    <n v="11.700000000000001"/>
  </r>
  <r>
    <x v="239"/>
    <s v="KiW1"/>
    <n v="2010"/>
    <n v="6"/>
    <n v="25"/>
    <d v="2010-06-25T00:00:00"/>
    <n v="176"/>
    <s v="Nein"/>
    <s v="Aphelocheirus aestivalis"/>
    <n v="4335"/>
    <n v="10.4"/>
    <n v="1.125"/>
    <n v="11.700000000000001"/>
  </r>
  <r>
    <x v="278"/>
    <s v="KiW4"/>
    <n v="2019"/>
    <n v="6"/>
    <n v="18"/>
    <d v="2019-06-18T00:00:00"/>
    <n v="169"/>
    <s v="Nein"/>
    <s v="Athripsodes cinereus"/>
    <n v="4369"/>
    <n v="10.4"/>
    <n v="1.125"/>
    <n v="11.700000000000001"/>
  </r>
  <r>
    <x v="109"/>
    <s v="KiW5"/>
    <n v="2013"/>
    <n v="7"/>
    <n v="10"/>
    <d v="2013-07-10T00:00:00"/>
    <n v="191"/>
    <s v="Nein"/>
    <s v="Baetis fuscatus/scambus"/>
    <n v="4398"/>
    <n v="12.48"/>
    <n v="0.9375"/>
    <n v="11.700000000000001"/>
  </r>
  <r>
    <x v="189"/>
    <s v="KiW5"/>
    <n v="2015"/>
    <n v="7"/>
    <n v="1"/>
    <d v="2015-07-01T00:00:00"/>
    <n v="182"/>
    <s v="Nein"/>
    <s v="Aphelocheirus aestivalis"/>
    <n v="4335"/>
    <n v="10.4"/>
    <n v="1.125"/>
    <n v="11.700000000000001"/>
  </r>
  <r>
    <x v="102"/>
    <s v="KiS7"/>
    <n v="2019"/>
    <n v="6"/>
    <n v="13"/>
    <d v="2019-06-13T00:00:00"/>
    <n v="164"/>
    <s v="Nein"/>
    <s v="Elmis aenea/maugetii/rietscheli/rioloides"/>
    <n v="20171"/>
    <n v="31.34545"/>
    <n v="0.375"/>
    <n v="11.75454375"/>
  </r>
  <r>
    <x v="254"/>
    <s v="Auba"/>
    <n v="2003"/>
    <n v="7"/>
    <n v="15"/>
    <d v="2003-07-15T00:00:00"/>
    <n v="196"/>
    <s v="Nein"/>
    <s v="Sialis fuliginosa"/>
    <n v="6821"/>
    <n v="5.6"/>
    <n v="2.1"/>
    <n v="11.76"/>
  </r>
  <r>
    <x v="211"/>
    <s v="Bieb"/>
    <n v="2017"/>
    <n v="3"/>
    <n v="16"/>
    <d v="2017-03-16T00:00:00"/>
    <n v="75"/>
    <s v="Nein"/>
    <s v="Sialis fuliginosa"/>
    <n v="6821"/>
    <n v="5.6"/>
    <n v="2.1"/>
    <n v="11.76"/>
  </r>
  <r>
    <x v="92"/>
    <s v="KiO1"/>
    <n v="2016"/>
    <n v="7"/>
    <n v="13"/>
    <d v="2016-07-13T00:00:00"/>
    <n v="195"/>
    <s v="Nein"/>
    <s v="Sialis sp."/>
    <n v="6823"/>
    <n v="5.6"/>
    <n v="2.1"/>
    <n v="11.76"/>
  </r>
  <r>
    <x v="198"/>
    <s v="KiW7"/>
    <n v="2015"/>
    <n v="6"/>
    <n v="26"/>
    <d v="2015-06-26T00:00:00"/>
    <n v="177"/>
    <s v="Nein"/>
    <s v="Asellus aquaticus"/>
    <n v="8691"/>
    <n v="7.8588240000000003"/>
    <n v="1.5"/>
    <n v="11.788236000000001"/>
  </r>
  <r>
    <x v="118"/>
    <s v="KiS4"/>
    <n v="2017"/>
    <n v="6"/>
    <n v="1"/>
    <d v="2017-06-01T00:00:00"/>
    <n v="152"/>
    <s v="Ja"/>
    <s v="Dugesia sp."/>
    <n v="5021"/>
    <n v="5.5510200000000003"/>
    <n v="2.125"/>
    <n v="11.7959175"/>
  </r>
  <r>
    <x v="19"/>
    <s v="KiS6"/>
    <n v="2015"/>
    <n v="6"/>
    <n v="26"/>
    <d v="2015-06-26T00:00:00"/>
    <n v="177"/>
    <s v="Ja"/>
    <s v="Baetis rhodani"/>
    <n v="4415"/>
    <n v="12.59384"/>
    <n v="0.9375"/>
    <n v="11.806725"/>
  </r>
  <r>
    <x v="210"/>
    <s v="Bieb"/>
    <n v="2014"/>
    <n v="3"/>
    <n v="11"/>
    <d v="2014-03-11T00:00:00"/>
    <n v="70"/>
    <s v="Nein"/>
    <s v="Polycentropus flavomaculatus ssp."/>
    <n v="21659"/>
    <n v="9"/>
    <n v="1.3125"/>
    <n v="11.8125"/>
  </r>
  <r>
    <x v="66"/>
    <s v="KiS2"/>
    <n v="2016"/>
    <n v="7"/>
    <n v="13"/>
    <d v="2016-07-13T00:00:00"/>
    <n v="195"/>
    <s v="Nein"/>
    <s v="Potamopyrgus antipodarum"/>
    <n v="8251"/>
    <n v="22.618179999999999"/>
    <n v="0.52500000000000002"/>
    <n v="11.874544500000001"/>
  </r>
  <r>
    <x v="127"/>
    <s v="Auba"/>
    <n v="2007"/>
    <n v="7"/>
    <n v="12"/>
    <d v="2007-07-12T00:00:00"/>
    <n v="193"/>
    <s v="Nein"/>
    <s v="Hydropsyche sp."/>
    <n v="5605"/>
    <n v="7.2"/>
    <n v="1.65"/>
    <n v="11.879999999999999"/>
  </r>
  <r>
    <x v="11"/>
    <s v="Bieb"/>
    <n v="2001"/>
    <n v="8"/>
    <n v="30"/>
    <d v="2001-08-30T00:00:00"/>
    <n v="242"/>
    <s v="Nein"/>
    <s v="Hydropsyche sp."/>
    <n v="5605"/>
    <n v="7.2"/>
    <n v="1.65"/>
    <n v="11.879999999999999"/>
  </r>
  <r>
    <x v="40"/>
    <s v="Bieb"/>
    <n v="2006"/>
    <n v="7"/>
    <n v="13"/>
    <d v="2006-07-13T00:00:00"/>
    <n v="194"/>
    <s v="Nein"/>
    <s v="Hydropsyche siltalai"/>
    <n v="5604"/>
    <n v="7.2"/>
    <n v="1.65"/>
    <n v="11.879999999999999"/>
  </r>
  <r>
    <x v="241"/>
    <s v="KiW2"/>
    <n v="2015"/>
    <n v="7"/>
    <n v="2"/>
    <d v="2015-07-02T00:00:00"/>
    <n v="183"/>
    <s v="Nein"/>
    <s v="Hydropsyche siltalai"/>
    <n v="5604"/>
    <n v="7.2"/>
    <n v="1.65"/>
    <n v="11.879999999999999"/>
  </r>
  <r>
    <x v="222"/>
    <s v="KiW3"/>
    <n v="2014"/>
    <n v="6"/>
    <n v="11"/>
    <d v="2014-06-11T00:00:00"/>
    <n v="162"/>
    <s v="Nein"/>
    <s v="Hydropsyche pellucidula-Gr."/>
    <n v="13023"/>
    <n v="7.2"/>
    <n v="1.65"/>
    <n v="11.879999999999999"/>
  </r>
  <r>
    <x v="107"/>
    <s v="KiW1"/>
    <n v="2014"/>
    <n v="3"/>
    <n v="10"/>
    <d v="2014-03-10T00:00:00"/>
    <n v="69"/>
    <s v="Nein"/>
    <s v="Ancylus fluviatilis"/>
    <n v="4310"/>
    <n v="10.56"/>
    <n v="1.125"/>
    <n v="11.88"/>
  </r>
  <r>
    <x v="269"/>
    <s v="KiO3"/>
    <n v="2019"/>
    <n v="4"/>
    <n v="1"/>
    <d v="2019-04-01T00:00:00"/>
    <n v="91"/>
    <s v="Nein"/>
    <s v="Rhyacophila nubila"/>
    <n v="6772"/>
    <n v="6.3384619999999998"/>
    <n v="1.875"/>
    <n v="11.884616250000001"/>
  </r>
  <r>
    <x v="83"/>
    <s v="KiO7"/>
    <n v="2016"/>
    <n v="6"/>
    <n v="30"/>
    <d v="2016-06-30T00:00:00"/>
    <n v="182"/>
    <s v="Ja"/>
    <s v="Ceraclea dissimilis"/>
    <n v="4580"/>
    <n v="9.9047619999999998"/>
    <n v="1.2"/>
    <n v="11.885714399999999"/>
  </r>
  <r>
    <x v="135"/>
    <s v="Bieb"/>
    <n v="2017"/>
    <n v="6"/>
    <n v="12"/>
    <d v="2017-06-12T00:00:00"/>
    <n v="163"/>
    <s v="Nein"/>
    <s v="Baetis fuscatus/scambus"/>
    <n v="4398"/>
    <n v="12.68571"/>
    <n v="0.9375"/>
    <n v="11.892853125"/>
  </r>
  <r>
    <x v="174"/>
    <s v="KiW2"/>
    <n v="2017"/>
    <n v="6"/>
    <n v="7"/>
    <d v="2017-06-07T00:00:00"/>
    <n v="158"/>
    <s v="Nein"/>
    <s v="Dugesia sp."/>
    <n v="5021"/>
    <n v="5.6"/>
    <n v="2.125"/>
    <n v="11.899999999999999"/>
  </r>
  <r>
    <x v="15"/>
    <s v="KiW6"/>
    <n v="2016"/>
    <n v="7"/>
    <n v="1"/>
    <d v="2016-07-01T00:00:00"/>
    <n v="183"/>
    <s v="Nein"/>
    <s v="Dugesia sp."/>
    <n v="5021"/>
    <n v="5.6"/>
    <n v="2.125"/>
    <n v="11.899999999999999"/>
  </r>
  <r>
    <x v="203"/>
    <s v="Auba"/>
    <n v="2012"/>
    <n v="3"/>
    <n v="19"/>
    <d v="2012-03-19T00:00:00"/>
    <n v="79"/>
    <s v="Nein"/>
    <s v="Limnius perrisi"/>
    <n v="18418"/>
    <n v="18.18947"/>
    <n v="0.65625"/>
    <n v="11.936839687500001"/>
  </r>
  <r>
    <x v="114"/>
    <s v="Bieb"/>
    <n v="2008"/>
    <n v="4"/>
    <n v="24"/>
    <d v="2008-04-24T00:00:00"/>
    <n v="115"/>
    <s v="Ja"/>
    <s v="Stylodrilus heringianus"/>
    <n v="6935"/>
    <n v="3.4285709999999998"/>
    <n v="3.5"/>
    <n v="11.9999985"/>
  </r>
  <r>
    <x v="282"/>
    <s v="KiS1"/>
    <n v="2016"/>
    <n v="7"/>
    <n v="13"/>
    <d v="2016-07-13T00:00:00"/>
    <n v="195"/>
    <s v="Nein"/>
    <s v="Stylodrilus heringianus"/>
    <n v="6935"/>
    <n v="3.4285709999999998"/>
    <n v="3.5"/>
    <n v="11.9999985"/>
  </r>
  <r>
    <x v="172"/>
    <s v="KiW2"/>
    <n v="2014"/>
    <n v="6"/>
    <n v="10"/>
    <d v="2014-06-10T00:00:00"/>
    <n v="161"/>
    <s v="Nein"/>
    <s v="Lumbriculidae Gen. sp."/>
    <n v="7490"/>
    <n v="3.4285709999999998"/>
    <n v="3.5"/>
    <n v="11.9999985"/>
  </r>
  <r>
    <x v="121"/>
    <s v="KiW4"/>
    <n v="2017"/>
    <n v="6"/>
    <n v="2"/>
    <d v="2017-06-02T00:00:00"/>
    <n v="153"/>
    <s v="Ja"/>
    <s v="Potamopyrgus antipodarum"/>
    <n v="8251"/>
    <n v="22.857140000000001"/>
    <n v="0.52500000000000002"/>
    <n v="11.9999985"/>
  </r>
  <r>
    <x v="205"/>
    <s v="Bieb"/>
    <n v="2018"/>
    <n v="6"/>
    <n v="15"/>
    <d v="2018-06-15T00:00:00"/>
    <n v="166"/>
    <s v="Nein"/>
    <s v="Gammarus fossarum"/>
    <n v="5288"/>
    <n v="5.3333329999999997"/>
    <n v="2.25"/>
    <n v="11.999999249999998"/>
  </r>
  <r>
    <x v="5"/>
    <s v="KiW5"/>
    <n v="2018"/>
    <n v="6"/>
    <n v="11"/>
    <d v="2018-06-11T00:00:00"/>
    <n v="162"/>
    <s v="Ja"/>
    <s v="Glossiphonia complanata"/>
    <n v="5304"/>
    <n v="5.3333329999999997"/>
    <n v="2.25"/>
    <n v="11.999999249999998"/>
  </r>
  <r>
    <x v="232"/>
    <s v="KiW6"/>
    <n v="2017"/>
    <n v="6"/>
    <n v="9"/>
    <d v="2017-06-09T00:00:00"/>
    <n v="160"/>
    <s v="Ja"/>
    <s v="Glossiphonia complanata"/>
    <n v="5304"/>
    <n v="5.3333329999999997"/>
    <n v="2.25"/>
    <n v="11.999999249999998"/>
  </r>
  <r>
    <x v="121"/>
    <s v="KiW4"/>
    <n v="2017"/>
    <n v="6"/>
    <n v="2"/>
    <d v="2017-06-02T00:00:00"/>
    <n v="153"/>
    <s v="Ja"/>
    <s v="Brachycentrus sp."/>
    <n v="4480"/>
    <n v="9.1428569999999993"/>
    <n v="1.3125"/>
    <n v="11.999999812499999"/>
  </r>
  <r>
    <x v="121"/>
    <s v="KiW4"/>
    <n v="2017"/>
    <n v="6"/>
    <n v="2"/>
    <d v="2017-06-02T00:00:00"/>
    <n v="153"/>
    <s v="Ja"/>
    <s v="Brachycentrus subnubilus"/>
    <n v="4481"/>
    <n v="9.1428569999999993"/>
    <n v="1.3125"/>
    <n v="11.999999812499999"/>
  </r>
  <r>
    <x v="125"/>
    <s v="Auba"/>
    <n v="2001"/>
    <n v="4"/>
    <n v="23"/>
    <d v="2001-04-23T00:00:00"/>
    <n v="113"/>
    <s v="Nein"/>
    <s v="Ephemera danica"/>
    <n v="5124"/>
    <n v="4"/>
    <n v="3"/>
    <n v="12"/>
  </r>
  <r>
    <x v="125"/>
    <s v="Auba"/>
    <n v="2001"/>
    <n v="4"/>
    <n v="23"/>
    <d v="2001-04-23T00:00:00"/>
    <n v="113"/>
    <s v="Nein"/>
    <s v="Tabanidae Gen. sp."/>
    <n v="8485"/>
    <n v="3.2"/>
    <n v="3.75"/>
    <n v="12"/>
  </r>
  <r>
    <x v="127"/>
    <s v="Auba"/>
    <n v="2007"/>
    <n v="7"/>
    <n v="12"/>
    <d v="2007-07-12T00:00:00"/>
    <n v="193"/>
    <s v="Nein"/>
    <s v="Haplotaxis gordioides"/>
    <n v="5401"/>
    <n v="1.2"/>
    <n v="10"/>
    <n v="12"/>
  </r>
  <r>
    <x v="8"/>
    <s v="Auba"/>
    <n v="2009"/>
    <n v="6"/>
    <n v="23"/>
    <d v="2009-06-23T00:00:00"/>
    <n v="174"/>
    <s v="Nein"/>
    <s v="Rhyacophila nubila"/>
    <n v="6772"/>
    <n v="6.4"/>
    <n v="1.875"/>
    <n v="12"/>
  </r>
  <r>
    <x v="60"/>
    <s v="Auba"/>
    <n v="2010"/>
    <n v="3"/>
    <n v="16"/>
    <d v="2010-03-16T00:00:00"/>
    <n v="75"/>
    <s v="Nein"/>
    <s v="Ecdyonurus venosus-Gr."/>
    <n v="5059"/>
    <n v="8"/>
    <n v="1.5"/>
    <n v="12"/>
  </r>
  <r>
    <x v="60"/>
    <s v="Auba"/>
    <n v="2010"/>
    <n v="3"/>
    <n v="16"/>
    <d v="2010-03-16T00:00:00"/>
    <n v="75"/>
    <s v="Nein"/>
    <s v="Tabanidae Gen. sp."/>
    <n v="8485"/>
    <n v="3.2"/>
    <n v="3.75"/>
    <n v="12"/>
  </r>
  <r>
    <x v="21"/>
    <s v="Auba"/>
    <n v="2010"/>
    <n v="6"/>
    <n v="29"/>
    <d v="2010-06-29T00:00:00"/>
    <n v="180"/>
    <s v="Nein"/>
    <s v="Anomalopterygella chauviniana"/>
    <n v="4327"/>
    <n v="12.8"/>
    <n v="0.9375"/>
    <n v="12"/>
  </r>
  <r>
    <x v="112"/>
    <s v="Auba"/>
    <n v="2011"/>
    <n v="7"/>
    <n v="25"/>
    <d v="2011-07-25T00:00:00"/>
    <n v="206"/>
    <s v="Nein"/>
    <s v="Tabanidae Gen. sp."/>
    <n v="8485"/>
    <n v="3.2"/>
    <n v="3.75"/>
    <n v="12"/>
  </r>
  <r>
    <x v="9"/>
    <s v="Auba"/>
    <n v="2013"/>
    <n v="3"/>
    <n v="20"/>
    <d v="2013-03-20T00:00:00"/>
    <n v="79"/>
    <s v="Nein"/>
    <s v="Atherix ibis"/>
    <n v="4363"/>
    <n v="4"/>
    <n v="3"/>
    <n v="12"/>
  </r>
  <r>
    <x v="128"/>
    <s v="Auba"/>
    <n v="2014"/>
    <n v="3"/>
    <n v="11"/>
    <d v="2014-03-11T00:00:00"/>
    <n v="70"/>
    <s v="Nein"/>
    <s v="Halesus digitatus/radiatus/tesselatus"/>
    <n v="13125"/>
    <n v="4"/>
    <n v="3"/>
    <n v="12"/>
  </r>
  <r>
    <x v="275"/>
    <s v="Auba"/>
    <n v="2016"/>
    <n v="4"/>
    <n v="11"/>
    <d v="2016-04-11T00:00:00"/>
    <n v="102"/>
    <s v="Nein"/>
    <s v="Sericostoma flavicorne/personatum"/>
    <n v="9747"/>
    <n v="8"/>
    <n v="1.5"/>
    <n v="12"/>
  </r>
  <r>
    <x v="23"/>
    <s v="Auba"/>
    <n v="2016"/>
    <n v="6"/>
    <n v="21"/>
    <d v="2016-06-21T00:00:00"/>
    <n v="173"/>
    <s v="Nein"/>
    <s v="Halesus digitatus/radiatus/tesselatus"/>
    <n v="13125"/>
    <n v="4"/>
    <n v="3"/>
    <n v="12"/>
  </r>
  <r>
    <x v="40"/>
    <s v="Bieb"/>
    <n v="2006"/>
    <n v="7"/>
    <n v="13"/>
    <d v="2006-07-13T00:00:00"/>
    <n v="194"/>
    <s v="Nein"/>
    <s v="Haplotaxis gordioides"/>
    <n v="5401"/>
    <n v="1.2"/>
    <n v="10"/>
    <n v="12"/>
  </r>
  <r>
    <x v="43"/>
    <s v="Bieb"/>
    <n v="2013"/>
    <n v="6"/>
    <n v="17"/>
    <d v="2013-06-17T00:00:00"/>
    <n v="168"/>
    <s v="Nein"/>
    <s v="Baetis fuscatus/scambus"/>
    <n v="4398"/>
    <n v="12.8"/>
    <n v="0.9375"/>
    <n v="12"/>
  </r>
  <r>
    <x v="184"/>
    <s v="KiO3"/>
    <n v="2011"/>
    <n v="7"/>
    <n v="21"/>
    <d v="2011-07-21T00:00:00"/>
    <n v="202"/>
    <s v="Nein"/>
    <s v="Baetidae Gen. sp."/>
    <n v="4380"/>
    <n v="12.8"/>
    <n v="0.9375"/>
    <n v="12"/>
  </r>
  <r>
    <x v="53"/>
    <s v="KiO3"/>
    <n v="2017"/>
    <n v="6"/>
    <n v="2"/>
    <d v="2017-06-02T00:00:00"/>
    <n v="153"/>
    <s v="Ja"/>
    <s v="Heptagenia sulphurea"/>
    <n v="5457"/>
    <n v="8"/>
    <n v="1.5"/>
    <n v="12"/>
  </r>
  <r>
    <x v="144"/>
    <s v="KiO5"/>
    <n v="2011"/>
    <n v="7"/>
    <n v="12"/>
    <d v="2011-07-12T00:00:00"/>
    <n v="193"/>
    <s v="Nein"/>
    <s v="Erpobdella sp."/>
    <n v="5160"/>
    <n v="4"/>
    <n v="3"/>
    <n v="12"/>
  </r>
  <r>
    <x v="28"/>
    <s v="KiO6"/>
    <n v="2013"/>
    <n v="7"/>
    <n v="4"/>
    <d v="2013-07-04T00:00:00"/>
    <n v="185"/>
    <s v="Nein"/>
    <s v="Ecdyonurus venosus-Gr."/>
    <n v="5059"/>
    <n v="8"/>
    <n v="1.5"/>
    <n v="12"/>
  </r>
  <r>
    <x v="148"/>
    <s v="KiO6"/>
    <n v="2014"/>
    <n v="6"/>
    <n v="4"/>
    <d v="2014-06-04T00:00:00"/>
    <n v="155"/>
    <s v="Nein"/>
    <s v="Rhyacophila nubila"/>
    <n v="6772"/>
    <n v="6.4"/>
    <n v="1.875"/>
    <n v="12"/>
  </r>
  <r>
    <x v="214"/>
    <s v="KiO6"/>
    <n v="2019"/>
    <n v="6"/>
    <n v="14"/>
    <d v="2019-06-14T00:00:00"/>
    <n v="165"/>
    <s v="Nein"/>
    <s v="Rhyacophila nubila"/>
    <n v="6772"/>
    <n v="6.4"/>
    <n v="1.875"/>
    <n v="12"/>
  </r>
  <r>
    <x v="29"/>
    <s v="KiO7"/>
    <n v="2013"/>
    <n v="7"/>
    <n v="3"/>
    <d v="2013-07-03T00:00:00"/>
    <n v="184"/>
    <s v="Nein"/>
    <s v="Ephemera danica"/>
    <n v="5124"/>
    <n v="4"/>
    <n v="3"/>
    <n v="12"/>
  </r>
  <r>
    <x v="94"/>
    <s v="KiO7"/>
    <n v="2019"/>
    <n v="6"/>
    <n v="13"/>
    <d v="2019-06-13T00:00:00"/>
    <n v="164"/>
    <s v="Nein"/>
    <s v="Erpobdella octoculata"/>
    <n v="5159"/>
    <n v="4"/>
    <n v="3"/>
    <n v="12"/>
  </r>
  <r>
    <x v="156"/>
    <s v="KiS3"/>
    <n v="2017"/>
    <n v="6"/>
    <n v="7"/>
    <d v="2017-06-07T00:00:00"/>
    <n v="158"/>
    <s v="Nein"/>
    <s v="Heptagenia sp."/>
    <n v="5456"/>
    <n v="8"/>
    <n v="1.5"/>
    <n v="12"/>
  </r>
  <r>
    <x v="67"/>
    <s v="KiS4"/>
    <n v="2015"/>
    <n v="7"/>
    <n v="2"/>
    <d v="2015-07-02T00:00:00"/>
    <n v="183"/>
    <s v="Nein"/>
    <s v="Erpobdellidae Gen. sp."/>
    <n v="5162"/>
    <n v="4"/>
    <n v="3"/>
    <n v="12"/>
  </r>
  <r>
    <x v="45"/>
    <s v="KiS6"/>
    <n v="2012"/>
    <n v="7"/>
    <n v="9"/>
    <d v="2012-07-09T00:00:00"/>
    <n v="191"/>
    <s v="Nein"/>
    <s v="Dicranota sp."/>
    <n v="4955"/>
    <n v="3.2"/>
    <n v="3.75"/>
    <n v="12"/>
  </r>
  <r>
    <x v="294"/>
    <s v="KiW1"/>
    <n v="2009"/>
    <n v="5"/>
    <n v="7"/>
    <d v="2009-05-07T00:00:00"/>
    <n v="127"/>
    <s v="Nein"/>
    <s v="Sphaerium corneum"/>
    <n v="6882"/>
    <n v="6.4"/>
    <n v="1.875"/>
    <n v="12"/>
  </r>
  <r>
    <x v="76"/>
    <s v="KiW1"/>
    <n v="2013"/>
    <n v="4"/>
    <n v="9"/>
    <d v="2013-04-09T00:00:00"/>
    <n v="99"/>
    <s v="Nein"/>
    <s v="Dicranota sp."/>
    <n v="4955"/>
    <n v="3.2"/>
    <n v="3.75"/>
    <n v="12"/>
  </r>
  <r>
    <x v="240"/>
    <s v="KiW1"/>
    <n v="2017"/>
    <n v="3"/>
    <n v="28"/>
    <d v="2017-03-28T00:00:00"/>
    <n v="87"/>
    <s v="Nein"/>
    <s v="Asellus aquaticus"/>
    <n v="8691"/>
    <n v="8"/>
    <n v="1.5"/>
    <n v="12"/>
  </r>
  <r>
    <x v="171"/>
    <s v="KiW2"/>
    <n v="2012"/>
    <n v="6"/>
    <n v="28"/>
    <d v="2012-06-28T00:00:00"/>
    <n v="180"/>
    <s v="Nein"/>
    <s v="Baetis sp."/>
    <n v="4419"/>
    <n v="12.8"/>
    <n v="0.9375"/>
    <n v="12"/>
  </r>
  <r>
    <x v="195"/>
    <s v="KiW3"/>
    <n v="2012"/>
    <n v="7"/>
    <n v="3"/>
    <d v="2012-07-03T00:00:00"/>
    <n v="185"/>
    <s v="Nein"/>
    <s v="Sphaerium corneum"/>
    <n v="6882"/>
    <n v="6.4"/>
    <n v="1.875"/>
    <n v="12"/>
  </r>
  <r>
    <x v="233"/>
    <s v="KiW6"/>
    <n v="2015"/>
    <n v="6"/>
    <n v="26"/>
    <d v="2015-06-26T00:00:00"/>
    <n v="177"/>
    <s v="Nein"/>
    <s v="Rhyacophila nubila"/>
    <n v="6772"/>
    <n v="6.4"/>
    <n v="1.875"/>
    <n v="12"/>
  </r>
  <r>
    <x v="71"/>
    <s v="KiO3"/>
    <n v="2015"/>
    <n v="3"/>
    <n v="17"/>
    <d v="2015-03-17T00:00:00"/>
    <n v="76"/>
    <s v="Nein"/>
    <s v="Dugesia sp."/>
    <n v="5021"/>
    <n v="5.6470589999999996"/>
    <n v="2.125"/>
    <n v="12.000000374999999"/>
  </r>
  <r>
    <x v="121"/>
    <s v="KiW4"/>
    <n v="2017"/>
    <n v="6"/>
    <n v="2"/>
    <d v="2017-06-02T00:00:00"/>
    <n v="153"/>
    <s v="Ja"/>
    <s v="Radix balthica"/>
    <n v="16959"/>
    <n v="4.5714290000000002"/>
    <n v="2.625"/>
    <n v="12.000001125000001"/>
  </r>
  <r>
    <x v="39"/>
    <s v="KiO3"/>
    <n v="2009"/>
    <n v="4"/>
    <n v="9"/>
    <d v="2009-04-09T00:00:00"/>
    <n v="99"/>
    <s v="Ja"/>
    <s v="Aphelocheirus aestivalis"/>
    <n v="4335"/>
    <n v="10.66667"/>
    <n v="1.125"/>
    <n v="12.000003749999999"/>
  </r>
  <r>
    <x v="57"/>
    <s v="KiS7"/>
    <n v="2016"/>
    <n v="6"/>
    <n v="30"/>
    <d v="2016-06-30T00:00:00"/>
    <n v="182"/>
    <s v="Ja"/>
    <s v="Veliidae Gen. sp."/>
    <n v="8468"/>
    <n v="16.06926"/>
    <n v="0.75"/>
    <n v="12.051945"/>
  </r>
  <r>
    <x v="11"/>
    <s v="Bieb"/>
    <n v="2001"/>
    <n v="8"/>
    <n v="30"/>
    <d v="2001-08-30T00:00:00"/>
    <n v="242"/>
    <s v="Nein"/>
    <s v="Limnius volckmari"/>
    <n v="18421"/>
    <n v="18.399999999999999"/>
    <n v="0.65625"/>
    <n v="12.074999999999999"/>
  </r>
  <r>
    <x v="20"/>
    <s v="Auba"/>
    <n v="2007"/>
    <n v="3"/>
    <n v="11"/>
    <d v="2007-03-11T00:00:00"/>
    <n v="70"/>
    <s v="Nein"/>
    <s v="Potamophylax sp."/>
    <n v="6527"/>
    <n v="5.76"/>
    <n v="2.1"/>
    <n v="12.096"/>
  </r>
  <r>
    <x v="302"/>
    <s v="KiO1"/>
    <n v="2012"/>
    <n v="7"/>
    <n v="12"/>
    <d v="2012-07-12T00:00:00"/>
    <n v="194"/>
    <s v="Nein"/>
    <s v="Sialis sp."/>
    <n v="6823"/>
    <n v="5.76"/>
    <n v="2.1"/>
    <n v="12.096"/>
  </r>
  <r>
    <x v="19"/>
    <s v="KiS6"/>
    <n v="2015"/>
    <n v="6"/>
    <n v="26"/>
    <d v="2015-06-26T00:00:00"/>
    <n v="177"/>
    <s v="Ja"/>
    <s v="Ephemera danica"/>
    <n v="5124"/>
    <n v="4.0336129999999999"/>
    <n v="3"/>
    <n v="12.100839000000001"/>
  </r>
  <r>
    <x v="252"/>
    <s v="KiS2"/>
    <n v="2011"/>
    <n v="7"/>
    <n v="4"/>
    <d v="2011-07-04T00:00:00"/>
    <n v="185"/>
    <s v="Nein"/>
    <s v="Gammarus pulex"/>
    <n v="5291"/>
    <n v="5.4"/>
    <n v="2.25"/>
    <n v="12.15"/>
  </r>
  <r>
    <x v="252"/>
    <s v="KiS2"/>
    <n v="2011"/>
    <n v="7"/>
    <n v="4"/>
    <d v="2011-07-04T00:00:00"/>
    <n v="185"/>
    <s v="Nein"/>
    <s v="Gammarus roeselii"/>
    <n v="5292"/>
    <n v="5.4"/>
    <n v="2.25"/>
    <n v="12.15"/>
  </r>
  <r>
    <x v="22"/>
    <s v="Auba"/>
    <n v="2011"/>
    <n v="3"/>
    <n v="24"/>
    <d v="2011-03-24T00:00:00"/>
    <n v="83"/>
    <s v="Nein"/>
    <s v="Perlodes microcephalus"/>
    <n v="6376"/>
    <n v="4.6399999999999997"/>
    <n v="2.625"/>
    <n v="12.18"/>
  </r>
  <r>
    <x v="43"/>
    <s v="Bieb"/>
    <n v="2013"/>
    <n v="6"/>
    <n v="17"/>
    <d v="2013-06-17T00:00:00"/>
    <n v="168"/>
    <s v="Nein"/>
    <s v="Silo pallipes"/>
    <n v="6834"/>
    <n v="13.090909999999999"/>
    <n v="0.9375"/>
    <n v="12.272728124999999"/>
  </r>
  <r>
    <x v="100"/>
    <s v="KiS6"/>
    <n v="2016"/>
    <n v="7"/>
    <n v="1"/>
    <d v="2016-07-01T00:00:00"/>
    <n v="183"/>
    <s v="Nein"/>
    <s v="Baetis fuscatus/scambus"/>
    <n v="4398"/>
    <n v="13.090909999999999"/>
    <n v="0.9375"/>
    <n v="12.272728124999999"/>
  </r>
  <r>
    <x v="102"/>
    <s v="KiS7"/>
    <n v="2019"/>
    <n v="6"/>
    <n v="13"/>
    <d v="2019-06-13T00:00:00"/>
    <n v="164"/>
    <s v="Nein"/>
    <s v="Leuctra geniculata"/>
    <n v="5237"/>
    <n v="13.090909999999999"/>
    <n v="0.9375"/>
    <n v="12.272728124999999"/>
  </r>
  <r>
    <x v="59"/>
    <s v="Auba"/>
    <n v="2001"/>
    <n v="6"/>
    <n v="21"/>
    <d v="2001-06-21T00:00:00"/>
    <n v="172"/>
    <s v="Nein"/>
    <s v="Elmis aenea/maugetii/rietscheli/rioloides"/>
    <n v="20171"/>
    <n v="32.799999999999997"/>
    <n v="0.375"/>
    <n v="12.299999999999999"/>
  </r>
  <r>
    <x v="126"/>
    <s v="Auba"/>
    <n v="2005"/>
    <n v="3"/>
    <n v="24"/>
    <d v="2005-03-24T00:00:00"/>
    <n v="83"/>
    <s v="Nein"/>
    <s v="Agapetus sp."/>
    <n v="4254"/>
    <n v="16.457139999999999"/>
    <n v="0.75"/>
    <n v="12.342855"/>
  </r>
  <r>
    <x v="289"/>
    <s v="KiO3"/>
    <n v="2012"/>
    <n v="3"/>
    <n v="21"/>
    <d v="2012-03-21T00:00:00"/>
    <n v="81"/>
    <s v="Nein"/>
    <s v="Goera pilosa"/>
    <n v="5329"/>
    <n v="8.2285710000000005"/>
    <n v="1.5"/>
    <n v="12.3428565"/>
  </r>
  <r>
    <x v="143"/>
    <s v="KiO5"/>
    <n v="2010"/>
    <n v="6"/>
    <n v="25"/>
    <d v="2010-06-25T00:00:00"/>
    <n v="176"/>
    <s v="Nein"/>
    <s v="Asellus aquaticus"/>
    <n v="8691"/>
    <n v="8.2285710000000005"/>
    <n v="1.5"/>
    <n v="12.3428565"/>
  </r>
  <r>
    <x v="298"/>
    <s v="Bieb"/>
    <n v="2003"/>
    <n v="3"/>
    <n v="11"/>
    <d v="2003-03-11T00:00:00"/>
    <n v="70"/>
    <s v="Nein"/>
    <s v="Ephemera danica"/>
    <n v="5124"/>
    <n v="4.1142859999999999"/>
    <n v="3"/>
    <n v="12.342858"/>
  </r>
  <r>
    <x v="143"/>
    <s v="KiO5"/>
    <n v="2010"/>
    <n v="6"/>
    <n v="25"/>
    <d v="2010-06-25T00:00:00"/>
    <n v="176"/>
    <s v="Nein"/>
    <s v="Lumbricidae Gen. sp."/>
    <n v="5900"/>
    <n v="2.0571429999999999"/>
    <n v="6"/>
    <n v="12.342858"/>
  </r>
  <r>
    <x v="170"/>
    <s v="KiW2"/>
    <n v="2010"/>
    <n v="6"/>
    <n v="25"/>
    <d v="2010-06-25T00:00:00"/>
    <n v="176"/>
    <s v="Nein"/>
    <s v="Viviparus viviparus"/>
    <n v="7158"/>
    <n v="4.1142859999999999"/>
    <n v="3"/>
    <n v="12.342858"/>
  </r>
  <r>
    <x v="126"/>
    <s v="Auba"/>
    <n v="2005"/>
    <n v="3"/>
    <n v="24"/>
    <d v="2005-03-24T00:00:00"/>
    <n v="83"/>
    <s v="Nein"/>
    <s v="Elmis aenea/maugetii/rietscheli/rioloides"/>
    <n v="20171"/>
    <n v="32.914290000000001"/>
    <n v="0.375"/>
    <n v="12.342858750000001"/>
  </r>
  <r>
    <x v="19"/>
    <s v="KiS6"/>
    <n v="2015"/>
    <n v="6"/>
    <n v="26"/>
    <d v="2015-06-26T00:00:00"/>
    <n v="177"/>
    <s v="Ja"/>
    <s v="Polycentropus flavomaculatus ssp."/>
    <n v="21659"/>
    <n v="9.4117650000000008"/>
    <n v="1.3125"/>
    <n v="12.352941562500002"/>
  </r>
  <r>
    <x v="9"/>
    <s v="Auba"/>
    <n v="2013"/>
    <n v="3"/>
    <n v="20"/>
    <d v="2013-03-20T00:00:00"/>
    <n v="79"/>
    <s v="Nein"/>
    <s v="Odontocerum albicorne"/>
    <n v="6168"/>
    <n v="6.6"/>
    <n v="1.875"/>
    <n v="12.375"/>
  </r>
  <r>
    <x v="92"/>
    <s v="KiO1"/>
    <n v="2016"/>
    <n v="7"/>
    <n v="13"/>
    <d v="2016-07-13T00:00:00"/>
    <n v="195"/>
    <s v="Nein"/>
    <s v="Pisidium sp."/>
    <n v="6425"/>
    <n v="18"/>
    <n v="0.6875"/>
    <n v="12.375"/>
  </r>
  <r>
    <x v="82"/>
    <s v="KiO7"/>
    <n v="2015"/>
    <n v="6"/>
    <n v="25"/>
    <d v="2015-06-25T00:00:00"/>
    <n v="176"/>
    <s v="Ja"/>
    <s v="Oulimnius tuberculatus"/>
    <n v="18629"/>
    <n v="33.01587"/>
    <n v="0.375"/>
    <n v="12.380951249999999"/>
  </r>
  <r>
    <x v="0"/>
    <s v="Auba"/>
    <n v="2017"/>
    <n v="3"/>
    <n v="16"/>
    <d v="2017-03-16T00:00:00"/>
    <n v="75"/>
    <s v="Ja"/>
    <s v="Rhyacophila nubila"/>
    <n v="6772"/>
    <n v="6.614719"/>
    <n v="1.875"/>
    <n v="12.402598125000001"/>
  </r>
  <r>
    <x v="206"/>
    <s v="Auba"/>
    <n v="2019"/>
    <n v="4"/>
    <n v="2"/>
    <d v="2019-04-02T00:00:00"/>
    <n v="92"/>
    <s v="Ja"/>
    <s v="Leuctra sp."/>
    <n v="5790"/>
    <n v="13.22944"/>
    <n v="0.9375"/>
    <n v="12.4026"/>
  </r>
  <r>
    <x v="106"/>
    <s v="Auba"/>
    <n v="2015"/>
    <n v="3"/>
    <n v="10"/>
    <d v="2015-03-10T00:00:00"/>
    <n v="69"/>
    <s v="Nein"/>
    <s v="Hydropsyche siltalai"/>
    <n v="5604"/>
    <n v="7.52"/>
    <n v="1.65"/>
    <n v="12.407999999999999"/>
  </r>
  <r>
    <x v="110"/>
    <s v="Bieb"/>
    <n v="2012"/>
    <n v="3"/>
    <n v="19"/>
    <d v="2012-03-19T00:00:00"/>
    <n v="79"/>
    <s v="Nein"/>
    <s v="Siphonoperla sp."/>
    <n v="6867"/>
    <n v="11.85882"/>
    <n v="1.05"/>
    <n v="12.451760999999999"/>
  </r>
  <r>
    <x v="38"/>
    <s v="Auba"/>
    <n v="2008"/>
    <n v="4"/>
    <n v="23"/>
    <d v="2008-04-23T00:00:00"/>
    <n v="114"/>
    <s v="Ja"/>
    <s v="Limnius perrisi"/>
    <n v="18418"/>
    <n v="19.047619999999998"/>
    <n v="0.65625"/>
    <n v="12.500000624999998"/>
  </r>
  <r>
    <x v="268"/>
    <s v="KiO3"/>
    <n v="2016"/>
    <n v="4"/>
    <n v="25"/>
    <d v="2016-04-25T00:00:00"/>
    <n v="116"/>
    <s v="Nein"/>
    <s v="Heptagenia sulphurea"/>
    <n v="5457"/>
    <n v="8.3428570000000004"/>
    <n v="1.5"/>
    <n v="12.5142855"/>
  </r>
  <r>
    <x v="18"/>
    <s v="Bieb"/>
    <n v="2010"/>
    <n v="3"/>
    <n v="16"/>
    <d v="2010-03-16T00:00:00"/>
    <n v="75"/>
    <s v="Ja"/>
    <s v="Silo pallipes"/>
    <n v="6834"/>
    <n v="13.3499"/>
    <n v="0.9375"/>
    <n v="12.51553125"/>
  </r>
  <r>
    <x v="180"/>
    <s v="KiW6"/>
    <n v="2013"/>
    <n v="7"/>
    <n v="4"/>
    <d v="2013-07-04T00:00:00"/>
    <n v="185"/>
    <s v="Nein"/>
    <s v="Ephemera danica"/>
    <n v="5124"/>
    <n v="4.1739129999999998"/>
    <n v="3"/>
    <n v="12.521739"/>
  </r>
  <r>
    <x v="106"/>
    <s v="Auba"/>
    <n v="2015"/>
    <n v="3"/>
    <n v="10"/>
    <d v="2015-03-10T00:00:00"/>
    <n v="69"/>
    <s v="Nein"/>
    <s v="Heptageniidae Gen. sp."/>
    <n v="5458"/>
    <n v="8.64"/>
    <n v="1.453125"/>
    <n v="12.555000000000001"/>
  </r>
  <r>
    <x v="56"/>
    <s v="KiO6"/>
    <n v="2015"/>
    <n v="6"/>
    <n v="25"/>
    <d v="2015-06-25T00:00:00"/>
    <n v="176"/>
    <s v="Ja"/>
    <s v="Elmis aenea/maugetii/rietscheli/rioloides"/>
    <n v="20171"/>
    <n v="33.523809999999997"/>
    <n v="0.375"/>
    <n v="12.571428749999999"/>
  </r>
  <r>
    <x v="39"/>
    <s v="KiO3"/>
    <n v="2009"/>
    <n v="4"/>
    <n v="9"/>
    <d v="2009-04-09T00:00:00"/>
    <n v="99"/>
    <s v="Ja"/>
    <s v="Hydropsyche pellucidula-Gr."/>
    <n v="13023"/>
    <n v="7.6190480000000003"/>
    <n v="1.65"/>
    <n v="12.571429199999999"/>
  </r>
  <r>
    <x v="83"/>
    <s v="KiO7"/>
    <n v="2016"/>
    <n v="6"/>
    <n v="30"/>
    <d v="2016-06-30T00:00:00"/>
    <n v="182"/>
    <s v="Ja"/>
    <s v="Calopteryx splendens"/>
    <n v="4530"/>
    <n v="3.8095240000000001"/>
    <n v="3.3"/>
    <n v="12.571429199999999"/>
  </r>
  <r>
    <x v="57"/>
    <s v="KiS7"/>
    <n v="2016"/>
    <n v="6"/>
    <n v="30"/>
    <d v="2016-06-30T00:00:00"/>
    <n v="182"/>
    <s v="Ja"/>
    <s v="Calopteryx splendens"/>
    <n v="4530"/>
    <n v="3.8095240000000001"/>
    <n v="3.3"/>
    <n v="12.571429199999999"/>
  </r>
  <r>
    <x v="254"/>
    <s v="Auba"/>
    <n v="2003"/>
    <n v="7"/>
    <n v="15"/>
    <d v="2003-07-15T00:00:00"/>
    <n v="196"/>
    <s v="Nein"/>
    <s v="Isoperla sp."/>
    <n v="5673"/>
    <n v="9.6"/>
    <n v="1.3125"/>
    <n v="12.6"/>
  </r>
  <r>
    <x v="255"/>
    <s v="Auba"/>
    <n v="2004"/>
    <n v="4"/>
    <n v="6"/>
    <d v="2004-04-06T00:00:00"/>
    <n v="97"/>
    <s v="Nein"/>
    <s v="Perlodes microcephalus"/>
    <n v="6376"/>
    <n v="4.8"/>
    <n v="2.625"/>
    <n v="12.6"/>
  </r>
  <r>
    <x v="89"/>
    <s v="Auba"/>
    <n v="2006"/>
    <n v="4"/>
    <n v="10"/>
    <d v="2006-04-10T00:00:00"/>
    <n v="100"/>
    <s v="Nein"/>
    <s v="Baetis sp."/>
    <n v="4419"/>
    <n v="13.44"/>
    <n v="0.9375"/>
    <n v="12.6"/>
  </r>
  <r>
    <x v="22"/>
    <s v="Auba"/>
    <n v="2011"/>
    <n v="3"/>
    <n v="24"/>
    <d v="2011-03-24T00:00:00"/>
    <n v="83"/>
    <s v="Nein"/>
    <s v="Rhithrogena sp."/>
    <n v="6747"/>
    <n v="9.6"/>
    <n v="1.3125"/>
    <n v="12.6"/>
  </r>
  <r>
    <x v="181"/>
    <s v="Auba"/>
    <n v="2013"/>
    <n v="6"/>
    <n v="17"/>
    <d v="2013-06-17T00:00:00"/>
    <n v="168"/>
    <s v="Nein"/>
    <s v="Rhithrogena sp."/>
    <n v="6747"/>
    <n v="9.6"/>
    <n v="1.3125"/>
    <n v="12.6"/>
  </r>
  <r>
    <x v="24"/>
    <s v="Auba"/>
    <n v="2018"/>
    <n v="3"/>
    <n v="7"/>
    <d v="2018-03-07T00:00:00"/>
    <n v="66"/>
    <s v="Nein"/>
    <s v="Habroleptoides confusa"/>
    <n v="5367"/>
    <n v="9.6"/>
    <n v="1.3125"/>
    <n v="12.6"/>
  </r>
  <r>
    <x v="256"/>
    <s v="Bieb"/>
    <n v="2004"/>
    <n v="4"/>
    <n v="5"/>
    <d v="2004-04-05T00:00:00"/>
    <n v="96"/>
    <s v="Nein"/>
    <s v="Isoperla sp."/>
    <n v="5673"/>
    <n v="9.6"/>
    <n v="1.3125"/>
    <n v="12.6"/>
  </r>
  <r>
    <x v="91"/>
    <s v="Bieb"/>
    <n v="2004"/>
    <n v="7"/>
    <n v="9"/>
    <d v="2004-07-09T00:00:00"/>
    <n v="191"/>
    <s v="Nein"/>
    <s v="Limnius volckmari"/>
    <n v="18421"/>
    <n v="19.2"/>
    <n v="0.65625"/>
    <n v="12.6"/>
  </r>
  <r>
    <x v="132"/>
    <s v="Bieb"/>
    <n v="2007"/>
    <n v="3"/>
    <n v="22"/>
    <d v="2007-03-22T00:00:00"/>
    <n v="81"/>
    <s v="Nein"/>
    <s v="Platambus maculatus"/>
    <n v="18649"/>
    <n v="9.6"/>
    <n v="1.3125"/>
    <n v="12.6"/>
  </r>
  <r>
    <x v="133"/>
    <s v="Bieb"/>
    <n v="2013"/>
    <n v="3"/>
    <n v="19"/>
    <d v="2013-03-19T00:00:00"/>
    <n v="78"/>
    <s v="Nein"/>
    <s v="Perlodes microcephalus"/>
    <n v="6376"/>
    <n v="4.8"/>
    <n v="2.625"/>
    <n v="12.6"/>
  </r>
  <r>
    <x v="14"/>
    <s v="Bieb"/>
    <n v="2019"/>
    <n v="4"/>
    <n v="2"/>
    <d v="2019-04-02T00:00:00"/>
    <n v="92"/>
    <s v="Nein"/>
    <s v="Psychomyia pusilla"/>
    <n v="6661"/>
    <n v="19.2"/>
    <n v="0.65625"/>
    <n v="12.6"/>
  </r>
  <r>
    <x v="14"/>
    <s v="Bieb"/>
    <n v="2019"/>
    <n v="4"/>
    <n v="2"/>
    <d v="2019-04-02T00:00:00"/>
    <n v="92"/>
    <s v="Nein"/>
    <s v="Brachyptera risi"/>
    <n v="4487"/>
    <n v="9.6"/>
    <n v="1.3125"/>
    <n v="12.6"/>
  </r>
  <r>
    <x v="234"/>
    <s v="KiO1"/>
    <n v="2011"/>
    <n v="7"/>
    <n v="5"/>
    <d v="2011-07-05T00:00:00"/>
    <n v="186"/>
    <s v="Nein"/>
    <s v="Glossiphonia complanata"/>
    <n v="5304"/>
    <n v="5.6"/>
    <n v="2.25"/>
    <n v="12.6"/>
  </r>
  <r>
    <x v="61"/>
    <s v="KiO1"/>
    <n v="2013"/>
    <n v="7"/>
    <n v="2"/>
    <d v="2013-07-02T00:00:00"/>
    <n v="183"/>
    <s v="Nein"/>
    <s v="Brachycentrus subnubilus"/>
    <n v="4481"/>
    <n v="9.6"/>
    <n v="1.3125"/>
    <n v="12.6"/>
  </r>
  <r>
    <x v="93"/>
    <s v="KiO1"/>
    <n v="2018"/>
    <n v="6"/>
    <n v="5"/>
    <d v="2018-06-05T00:00:00"/>
    <n v="156"/>
    <s v="Nein"/>
    <s v="Radix sp."/>
    <n v="6673"/>
    <n v="4.8"/>
    <n v="2.625"/>
    <n v="12.6"/>
  </r>
  <r>
    <x v="270"/>
    <s v="KiO4"/>
    <n v="2015"/>
    <n v="6"/>
    <n v="30"/>
    <d v="2015-06-30T00:00:00"/>
    <n v="181"/>
    <s v="Nein"/>
    <s v="Polycentropus irroratus"/>
    <n v="6469"/>
    <n v="9.6"/>
    <n v="1.3125"/>
    <n v="12.6"/>
  </r>
  <r>
    <x v="148"/>
    <s v="KiO6"/>
    <n v="2014"/>
    <n v="6"/>
    <n v="4"/>
    <d v="2014-06-04T00:00:00"/>
    <n v="155"/>
    <s v="Nein"/>
    <s v="Limnius volckmari"/>
    <n v="18421"/>
    <n v="19.2"/>
    <n v="0.65625"/>
    <n v="12.6"/>
  </r>
  <r>
    <x v="149"/>
    <s v="KiO6"/>
    <n v="2016"/>
    <n v="6"/>
    <n v="30"/>
    <d v="2016-06-30T00:00:00"/>
    <n v="182"/>
    <s v="Nein"/>
    <s v="Polycentropus flavomaculatus ssp."/>
    <n v="21659"/>
    <n v="9.6"/>
    <n v="1.3125"/>
    <n v="12.6"/>
  </r>
  <r>
    <x v="86"/>
    <s v="KiO6"/>
    <n v="2018"/>
    <n v="6"/>
    <n v="6"/>
    <d v="2018-06-06T00:00:00"/>
    <n v="157"/>
    <s v="Nein"/>
    <s v="Rhithrogena semicolorata-Gr."/>
    <n v="6745"/>
    <n v="9.6"/>
    <n v="1.3125"/>
    <n v="12.6"/>
  </r>
  <r>
    <x v="214"/>
    <s v="KiO6"/>
    <n v="2019"/>
    <n v="6"/>
    <n v="14"/>
    <d v="2019-06-14T00:00:00"/>
    <n v="165"/>
    <s v="Nein"/>
    <s v="Polycentropus flavomaculatus ssp."/>
    <n v="21659"/>
    <n v="9.6"/>
    <n v="1.3125"/>
    <n v="12.6"/>
  </r>
  <r>
    <x v="150"/>
    <s v="KiO7"/>
    <n v="2014"/>
    <n v="6"/>
    <n v="4"/>
    <d v="2014-06-04T00:00:00"/>
    <n v="155"/>
    <s v="Nein"/>
    <s v="Limnius volckmari"/>
    <n v="18421"/>
    <n v="19.2"/>
    <n v="0.65625"/>
    <n v="12.6"/>
  </r>
  <r>
    <x v="215"/>
    <s v="KiO7"/>
    <n v="2018"/>
    <n v="6"/>
    <n v="4"/>
    <d v="2018-06-04T00:00:00"/>
    <n v="155"/>
    <s v="Nein"/>
    <s v="Polycentropus flavomaculatus ssp."/>
    <n v="21659"/>
    <n v="9.6"/>
    <n v="1.3125"/>
    <n v="12.6"/>
  </r>
  <r>
    <x v="215"/>
    <s v="KiO7"/>
    <n v="2018"/>
    <n v="6"/>
    <n v="4"/>
    <d v="2018-06-04T00:00:00"/>
    <n v="155"/>
    <s v="Nein"/>
    <s v="Radix balthica"/>
    <n v="16959"/>
    <n v="4.8"/>
    <n v="2.625"/>
    <n v="12.6"/>
  </r>
  <r>
    <x v="94"/>
    <s v="KiO7"/>
    <n v="2019"/>
    <n v="6"/>
    <n v="13"/>
    <d v="2019-06-13T00:00:00"/>
    <n v="164"/>
    <s v="Nein"/>
    <s v="Limnius volckmari"/>
    <n v="18421"/>
    <n v="19.2"/>
    <n v="0.65625"/>
    <n v="12.6"/>
  </r>
  <r>
    <x v="52"/>
    <s v="KiS2"/>
    <n v="2012"/>
    <n v="6"/>
    <n v="28"/>
    <d v="2012-06-28T00:00:00"/>
    <n v="180"/>
    <s v="Nein"/>
    <s v="Enchytraeidae Gen. sp."/>
    <n v="5101"/>
    <n v="7.2"/>
    <n v="1.75"/>
    <n v="12.6"/>
  </r>
  <r>
    <x v="96"/>
    <s v="KiS2"/>
    <n v="2013"/>
    <n v="7"/>
    <n v="1"/>
    <d v="2013-07-01T00:00:00"/>
    <n v="182"/>
    <s v="Nein"/>
    <s v="Gammarus roeselii"/>
    <n v="5292"/>
    <n v="5.6"/>
    <n v="2.25"/>
    <n v="12.6"/>
  </r>
  <r>
    <x v="48"/>
    <s v="KiS5"/>
    <n v="2016"/>
    <n v="7"/>
    <n v="15"/>
    <d v="2016-07-15T00:00:00"/>
    <n v="197"/>
    <s v="Nein"/>
    <s v="Corbicula fluminea"/>
    <n v="11176"/>
    <n v="2.4"/>
    <n v="5.25"/>
    <n v="12.6"/>
  </r>
  <r>
    <x v="45"/>
    <s v="KiS6"/>
    <n v="2012"/>
    <n v="7"/>
    <n v="9"/>
    <d v="2012-07-09T00:00:00"/>
    <n v="191"/>
    <s v="Nein"/>
    <s v="Gammarus roeselii"/>
    <n v="5292"/>
    <n v="5.6"/>
    <n v="2.25"/>
    <n v="12.6"/>
  </r>
  <r>
    <x v="162"/>
    <s v="KiS7"/>
    <n v="2014"/>
    <n v="6"/>
    <n v="4"/>
    <d v="2014-06-04T00:00:00"/>
    <n v="155"/>
    <s v="Nein"/>
    <s v="Psychomyia pusilla"/>
    <n v="6661"/>
    <n v="19.2"/>
    <n v="0.65625"/>
    <n v="12.6"/>
  </r>
  <r>
    <x v="49"/>
    <s v="KiS7"/>
    <n v="2017"/>
    <n v="6"/>
    <n v="7"/>
    <d v="2017-06-07T00:00:00"/>
    <n v="158"/>
    <s v="Nein"/>
    <s v="Polycentropus flavomaculatus ssp."/>
    <n v="21659"/>
    <n v="9.6"/>
    <n v="1.3125"/>
    <n v="12.6"/>
  </r>
  <r>
    <x v="218"/>
    <s v="KiW1"/>
    <n v="2007"/>
    <n v="4"/>
    <n v="12"/>
    <d v="2007-04-12T00:00:00"/>
    <n v="102"/>
    <s v="Nein"/>
    <s v="Aphelocheirus aestivalis"/>
    <n v="4335"/>
    <n v="11.2"/>
    <n v="1.125"/>
    <n v="12.6"/>
  </r>
  <r>
    <x v="168"/>
    <s v="KiW1"/>
    <n v="2016"/>
    <n v="7"/>
    <n v="12"/>
    <d v="2016-07-12T00:00:00"/>
    <n v="194"/>
    <s v="Nein"/>
    <s v="Aphelocheirus aestivalis"/>
    <n v="4335"/>
    <n v="11.2"/>
    <n v="1.125"/>
    <n v="12.6"/>
  </r>
  <r>
    <x v="220"/>
    <s v="KiW1"/>
    <n v="2018"/>
    <n v="3"/>
    <n v="9"/>
    <d v="2018-03-09T00:00:00"/>
    <n v="68"/>
    <s v="Nein"/>
    <s v="Glossiphonia complanata"/>
    <n v="5304"/>
    <n v="5.6"/>
    <n v="2.25"/>
    <n v="12.6"/>
  </r>
  <r>
    <x v="222"/>
    <s v="KiW3"/>
    <n v="2014"/>
    <n v="6"/>
    <n v="11"/>
    <d v="2014-06-11T00:00:00"/>
    <n v="162"/>
    <s v="Nein"/>
    <s v="Psychomyia pusilla"/>
    <n v="6661"/>
    <n v="19.2"/>
    <n v="0.65625"/>
    <n v="12.6"/>
  </r>
  <r>
    <x v="176"/>
    <s v="KiW4"/>
    <n v="2011"/>
    <n v="7"/>
    <n v="27"/>
    <d v="2011-07-27T00:00:00"/>
    <n v="208"/>
    <s v="Nein"/>
    <s v="Gammarus roeselii"/>
    <n v="5292"/>
    <n v="5.6"/>
    <n v="2.25"/>
    <n v="12.6"/>
  </r>
  <r>
    <x v="109"/>
    <s v="KiW5"/>
    <n v="2013"/>
    <n v="7"/>
    <n v="10"/>
    <d v="2013-07-10T00:00:00"/>
    <n v="191"/>
    <s v="Nein"/>
    <s v="Brachycentrus subnubilus"/>
    <n v="4481"/>
    <n v="9.6"/>
    <n v="1.3125"/>
    <n v="12.6"/>
  </r>
  <r>
    <x v="297"/>
    <s v="KiW5"/>
    <n v="2014"/>
    <n v="6"/>
    <n v="12"/>
    <d v="2014-06-12T00:00:00"/>
    <n v="163"/>
    <s v="Nein"/>
    <s v="Brachycentrus subnubilus"/>
    <n v="4481"/>
    <n v="9.6"/>
    <n v="1.3125"/>
    <n v="12.6"/>
  </r>
  <r>
    <x v="280"/>
    <s v="KiW5"/>
    <n v="2017"/>
    <n v="6"/>
    <n v="2"/>
    <d v="2017-06-02T00:00:00"/>
    <n v="153"/>
    <s v="Nein"/>
    <s v="Athripsodes albifrons"/>
    <n v="4366"/>
    <n v="11.2"/>
    <n v="1.125"/>
    <n v="12.6"/>
  </r>
  <r>
    <x v="177"/>
    <s v="KiW6"/>
    <n v="2011"/>
    <n v="7"/>
    <n v="27"/>
    <d v="2011-07-27T00:00:00"/>
    <n v="208"/>
    <s v="Nein"/>
    <s v="Radix balthica"/>
    <n v="16959"/>
    <n v="4.8"/>
    <n v="2.625"/>
    <n v="12.6"/>
  </r>
  <r>
    <x v="233"/>
    <s v="KiW6"/>
    <n v="2015"/>
    <n v="6"/>
    <n v="26"/>
    <d v="2015-06-26T00:00:00"/>
    <n v="177"/>
    <s v="Nein"/>
    <s v="Radix balthica"/>
    <n v="16959"/>
    <n v="4.8"/>
    <n v="2.625"/>
    <n v="12.6"/>
  </r>
  <r>
    <x v="105"/>
    <s v="KiW7"/>
    <n v="2018"/>
    <n v="6"/>
    <n v="6"/>
    <d v="2018-06-06T00:00:00"/>
    <n v="157"/>
    <s v="Nein"/>
    <s v="Glossiphonia complanata"/>
    <n v="5304"/>
    <n v="5.6"/>
    <n v="2.25"/>
    <n v="12.6"/>
  </r>
  <r>
    <x v="24"/>
    <s v="Auba"/>
    <n v="2018"/>
    <n v="3"/>
    <n v="7"/>
    <d v="2018-03-07T00:00:00"/>
    <n v="66"/>
    <s v="Nein"/>
    <s v="Esolus parallelepipedus"/>
    <n v="17820"/>
    <n v="33.6"/>
    <n v="0.375"/>
    <n v="12.600000000000001"/>
  </r>
  <r>
    <x v="210"/>
    <s v="Bieb"/>
    <n v="2014"/>
    <n v="3"/>
    <n v="11"/>
    <d v="2014-03-11T00:00:00"/>
    <n v="70"/>
    <s v="Nein"/>
    <s v="Sialis sp."/>
    <n v="6823"/>
    <n v="6"/>
    <n v="2.1"/>
    <n v="12.600000000000001"/>
  </r>
  <r>
    <x v="134"/>
    <s v="Bieb"/>
    <n v="2014"/>
    <n v="6"/>
    <n v="17"/>
    <d v="2014-06-17T00:00:00"/>
    <n v="168"/>
    <s v="Nein"/>
    <s v="Sialis sp."/>
    <n v="6823"/>
    <n v="6"/>
    <n v="2.1"/>
    <n v="12.600000000000001"/>
  </r>
  <r>
    <x v="214"/>
    <s v="KiO6"/>
    <n v="2019"/>
    <n v="6"/>
    <n v="14"/>
    <d v="2019-06-14T00:00:00"/>
    <n v="165"/>
    <s v="Nein"/>
    <s v="Oulimnius tuberculatus"/>
    <n v="18629"/>
    <n v="33.6"/>
    <n v="0.375"/>
    <n v="12.600000000000001"/>
  </r>
  <r>
    <x v="287"/>
    <s v="KiW4"/>
    <n v="2015"/>
    <n v="7"/>
    <n v="1"/>
    <d v="2015-07-01T00:00:00"/>
    <n v="182"/>
    <s v="Nein"/>
    <s v="Sialis sp."/>
    <n v="6823"/>
    <n v="6"/>
    <n v="2.1"/>
    <n v="12.600000000000001"/>
  </r>
  <r>
    <x v="199"/>
    <s v="KiS1"/>
    <n v="2019"/>
    <n v="6"/>
    <n v="27"/>
    <d v="2019-06-27T00:00:00"/>
    <n v="178"/>
    <s v="Nein"/>
    <s v="Unio tumidus ssp."/>
    <n v="19442"/>
    <n v="1.263158"/>
    <n v="10"/>
    <n v="12.63158"/>
  </r>
  <r>
    <x v="269"/>
    <s v="KiO3"/>
    <n v="2019"/>
    <n v="4"/>
    <n v="1"/>
    <d v="2019-04-01T00:00:00"/>
    <n v="91"/>
    <s v="Nein"/>
    <s v="Psychomyia pusilla"/>
    <n v="6661"/>
    <n v="19.26154"/>
    <n v="0.65625"/>
    <n v="12.640385625"/>
  </r>
  <r>
    <x v="79"/>
    <s v="Auba"/>
    <n v="2008"/>
    <n v="6"/>
    <n v="23"/>
    <d v="2008-06-23T00:00:00"/>
    <n v="175"/>
    <s v="Ja"/>
    <s v="Eiseniella tetraedra"/>
    <n v="5075"/>
    <n v="2.10989"/>
    <n v="6"/>
    <n v="12.65934"/>
  </r>
  <r>
    <x v="272"/>
    <s v="KiO3"/>
    <n v="2016"/>
    <n v="7"/>
    <n v="6"/>
    <d v="2016-07-06T00:00:00"/>
    <n v="188"/>
    <s v="Nein"/>
    <s v="Heptagenia flava"/>
    <n v="5450"/>
    <n v="8.4571430000000003"/>
    <n v="1.5"/>
    <n v="12.6857145"/>
  </r>
  <r>
    <x v="165"/>
    <s v="KiW1"/>
    <n v="2014"/>
    <n v="6"/>
    <n v="10"/>
    <d v="2014-06-10T00:00:00"/>
    <n v="161"/>
    <s v="Nein"/>
    <s v="Pisidium sp."/>
    <n v="6425"/>
    <n v="18.461539999999999"/>
    <n v="0.6875"/>
    <n v="12.692308749999999"/>
  </r>
  <r>
    <x v="71"/>
    <s v="KiO3"/>
    <n v="2015"/>
    <n v="3"/>
    <n v="17"/>
    <d v="2015-03-17T00:00:00"/>
    <n v="76"/>
    <s v="Nein"/>
    <s v="Heptagenia sulphurea"/>
    <n v="5457"/>
    <n v="8.4705879999999993"/>
    <n v="1.5"/>
    <n v="12.705881999999999"/>
  </r>
  <r>
    <x v="14"/>
    <s v="Bieb"/>
    <n v="2019"/>
    <n v="4"/>
    <n v="2"/>
    <d v="2019-04-02T00:00:00"/>
    <n v="92"/>
    <s v="Nein"/>
    <s v="Anomalopterygella chauviniana"/>
    <n v="4327"/>
    <n v="13.6"/>
    <n v="0.9375"/>
    <n v="12.75"/>
  </r>
  <r>
    <x v="184"/>
    <s v="KiO3"/>
    <n v="2011"/>
    <n v="7"/>
    <n v="21"/>
    <d v="2011-07-21T00:00:00"/>
    <n v="202"/>
    <s v="Nein"/>
    <s v="Baetis fuscatus/scambus"/>
    <n v="4398"/>
    <n v="13.6"/>
    <n v="0.9375"/>
    <n v="12.75"/>
  </r>
  <r>
    <x v="287"/>
    <s v="KiW4"/>
    <n v="2015"/>
    <n v="7"/>
    <n v="1"/>
    <d v="2015-07-01T00:00:00"/>
    <n v="182"/>
    <s v="Nein"/>
    <s v="Rhyacophila nubila"/>
    <n v="6772"/>
    <n v="6.8"/>
    <n v="1.875"/>
    <n v="12.75"/>
  </r>
  <r>
    <x v="167"/>
    <s v="KiW1"/>
    <n v="2016"/>
    <n v="4"/>
    <n v="25"/>
    <d v="2016-04-25T00:00:00"/>
    <n v="116"/>
    <s v="Nein"/>
    <s v="Heptageniidae Gen. sp."/>
    <n v="5458"/>
    <n v="8.8000000000000007"/>
    <n v="1.453125"/>
    <n v="12.787500000000001"/>
  </r>
  <r>
    <x v="121"/>
    <s v="KiW4"/>
    <n v="2017"/>
    <n v="6"/>
    <n v="2"/>
    <d v="2017-06-02T00:00:00"/>
    <n v="153"/>
    <s v="Ja"/>
    <s v="Anabolia nervosa"/>
    <n v="4300"/>
    <n v="5.3333329999999997"/>
    <n v="2.4"/>
    <n v="12.799999199999998"/>
  </r>
  <r>
    <x v="267"/>
    <s v="KiO1"/>
    <n v="2019"/>
    <n v="6"/>
    <n v="19"/>
    <d v="2019-06-19T00:00:00"/>
    <n v="170"/>
    <s v="Nein"/>
    <s v="Pisidium sp."/>
    <n v="6425"/>
    <n v="18.66667"/>
    <n v="0.6875"/>
    <n v="12.833335625"/>
  </r>
  <r>
    <x v="225"/>
    <s v="Bieb"/>
    <n v="2015"/>
    <n v="3"/>
    <n v="25"/>
    <d v="2015-03-25T00:00:00"/>
    <n v="84"/>
    <s v="Nein"/>
    <s v="Dicranota sp."/>
    <n v="4955"/>
    <n v="3.4285709999999998"/>
    <n v="3.75"/>
    <n v="12.85714125"/>
  </r>
  <r>
    <x v="226"/>
    <s v="KiW4"/>
    <n v="2016"/>
    <n v="7"/>
    <n v="6"/>
    <d v="2016-07-06T00:00:00"/>
    <n v="188"/>
    <s v="Nein"/>
    <s v="Tabanidae Gen. sp."/>
    <n v="8485"/>
    <n v="3.4285709999999998"/>
    <n v="3.75"/>
    <n v="12.85714125"/>
  </r>
  <r>
    <x v="124"/>
    <s v="KiO3"/>
    <n v="2017"/>
    <n v="3"/>
    <n v="28"/>
    <d v="2017-03-28T00:00:00"/>
    <n v="87"/>
    <s v="Nein"/>
    <s v="Ancylus fluviatilis"/>
    <n v="4310"/>
    <n v="11.428570000000001"/>
    <n v="1.125"/>
    <n v="12.857141250000002"/>
  </r>
  <r>
    <x v="185"/>
    <s v="Auba"/>
    <n v="2012"/>
    <n v="6"/>
    <n v="21"/>
    <d v="2012-06-21T00:00:00"/>
    <n v="173"/>
    <s v="Ja"/>
    <s v="Odontocerum albicorne"/>
    <n v="6168"/>
    <n v="6.8571429999999998"/>
    <n v="1.875"/>
    <n v="12.857143125"/>
  </r>
  <r>
    <x v="257"/>
    <s v="Bieb"/>
    <n v="2016"/>
    <n v="4"/>
    <n v="11"/>
    <d v="2016-04-11T00:00:00"/>
    <n v="102"/>
    <s v="Nein"/>
    <s v="Rhyacophila nubila"/>
    <n v="6772"/>
    <n v="6.8571429999999998"/>
    <n v="1.875"/>
    <n v="12.857143125"/>
  </r>
  <r>
    <x v="225"/>
    <s v="Bieb"/>
    <n v="2015"/>
    <n v="3"/>
    <n v="25"/>
    <d v="2015-03-25T00:00:00"/>
    <n v="84"/>
    <s v="Nein"/>
    <s v="Eloeophila sp."/>
    <n v="9654"/>
    <n v="13.71429"/>
    <n v="0.9375"/>
    <n v="12.857146875"/>
  </r>
  <r>
    <x v="225"/>
    <s v="Bieb"/>
    <n v="2015"/>
    <n v="3"/>
    <n v="25"/>
    <d v="2015-03-25T00:00:00"/>
    <n v="84"/>
    <s v="Nein"/>
    <s v="Lepidostoma basale"/>
    <n v="5713"/>
    <n v="13.71429"/>
    <n v="0.9375"/>
    <n v="12.857146875"/>
  </r>
  <r>
    <x v="257"/>
    <s v="Bieb"/>
    <n v="2016"/>
    <n v="4"/>
    <n v="11"/>
    <d v="2016-04-11T00:00:00"/>
    <n v="102"/>
    <s v="Nein"/>
    <s v="Orectochilus villosus"/>
    <n v="18613"/>
    <n v="13.71429"/>
    <n v="0.9375"/>
    <n v="12.857146875"/>
  </r>
  <r>
    <x v="266"/>
    <s v="KiO5"/>
    <n v="2015"/>
    <n v="6"/>
    <n v="30"/>
    <d v="2015-06-30T00:00:00"/>
    <n v="181"/>
    <s v="Ja"/>
    <s v="Baetidae Gen. sp."/>
    <n v="4380"/>
    <n v="13.71429"/>
    <n v="0.9375"/>
    <n v="12.857146875"/>
  </r>
  <r>
    <x v="83"/>
    <s v="KiO7"/>
    <n v="2016"/>
    <n v="6"/>
    <n v="30"/>
    <d v="2016-06-30T00:00:00"/>
    <n v="182"/>
    <s v="Ja"/>
    <s v="Cheumatopsyche lepida"/>
    <n v="4639"/>
    <n v="13.71429"/>
    <n v="0.9375"/>
    <n v="12.857146875"/>
  </r>
  <r>
    <x v="261"/>
    <s v="KiS1"/>
    <n v="2015"/>
    <n v="6"/>
    <n v="16"/>
    <d v="2015-06-16T00:00:00"/>
    <n v="167"/>
    <s v="Nein"/>
    <s v="Lype reducta"/>
    <n v="5921"/>
    <n v="13.71429"/>
    <n v="0.9375"/>
    <n v="12.857146875"/>
  </r>
  <r>
    <x v="282"/>
    <s v="KiS1"/>
    <n v="2016"/>
    <n v="7"/>
    <n v="13"/>
    <d v="2016-07-13T00:00:00"/>
    <n v="195"/>
    <s v="Nein"/>
    <s v="Lype sp."/>
    <n v="8847"/>
    <n v="13.71429"/>
    <n v="0.9375"/>
    <n v="12.857146875"/>
  </r>
  <r>
    <x v="245"/>
    <s v="KiW6"/>
    <n v="2014"/>
    <n v="6"/>
    <n v="16"/>
    <d v="2014-06-16T00:00:00"/>
    <n v="167"/>
    <s v="Nein"/>
    <s v="Baetis rhodani"/>
    <n v="4415"/>
    <n v="13.71429"/>
    <n v="0.9375"/>
    <n v="12.857146875"/>
  </r>
  <r>
    <x v="37"/>
    <s v="KiS5"/>
    <n v="2018"/>
    <n v="6"/>
    <n v="6"/>
    <d v="2018-06-06T00:00:00"/>
    <n v="157"/>
    <s v="Nein"/>
    <s v="Sialis sp."/>
    <n v="6823"/>
    <n v="6.1333330000000004"/>
    <n v="2.1"/>
    <n v="12.879999300000001"/>
  </r>
  <r>
    <x v="43"/>
    <s v="Bieb"/>
    <n v="2013"/>
    <n v="6"/>
    <n v="17"/>
    <d v="2013-06-17T00:00:00"/>
    <n v="168"/>
    <s v="Nein"/>
    <s v="Rhithrogena sp."/>
    <n v="6747"/>
    <n v="9.8181820000000002"/>
    <n v="1.3125"/>
    <n v="12.886363875000001"/>
  </r>
  <r>
    <x v="298"/>
    <s v="Bieb"/>
    <n v="2003"/>
    <n v="3"/>
    <n v="11"/>
    <d v="2003-03-11T00:00:00"/>
    <n v="70"/>
    <s v="Nein"/>
    <s v="Perlodes microcephalus"/>
    <n v="6376"/>
    <n v="4.9142859999999997"/>
    <n v="2.625"/>
    <n v="12.900000749999998"/>
  </r>
  <r>
    <x v="0"/>
    <s v="Auba"/>
    <n v="2017"/>
    <n v="3"/>
    <n v="16"/>
    <d v="2017-03-16T00:00:00"/>
    <n v="75"/>
    <s v="Ja"/>
    <s v="Perlodes microcephalus"/>
    <n v="6376"/>
    <n v="4.9177489999999997"/>
    <n v="2.625"/>
    <n v="12.909091125"/>
  </r>
  <r>
    <x v="206"/>
    <s v="Auba"/>
    <n v="2019"/>
    <n v="4"/>
    <n v="2"/>
    <d v="2019-04-02T00:00:00"/>
    <n v="92"/>
    <s v="Ja"/>
    <s v="Rhithrogena semicolorata-Gr."/>
    <n v="6745"/>
    <n v="9.8354979999999994"/>
    <n v="1.3125"/>
    <n v="12.909091125"/>
  </r>
  <r>
    <x v="84"/>
    <s v="KiS2"/>
    <n v="2017"/>
    <n v="6"/>
    <n v="1"/>
    <d v="2017-06-01T00:00:00"/>
    <n v="152"/>
    <s v="Ja"/>
    <s v="Dugesia sp."/>
    <n v="5021"/>
    <n v="6.0952380000000002"/>
    <n v="2.125"/>
    <n v="12.95238075"/>
  </r>
  <r>
    <x v="302"/>
    <s v="KiO1"/>
    <n v="2012"/>
    <n v="7"/>
    <n v="12"/>
    <d v="2012-07-12T00:00:00"/>
    <n v="194"/>
    <s v="Nein"/>
    <s v="Glossiphonia complanata"/>
    <n v="5304"/>
    <n v="5.76"/>
    <n v="2.25"/>
    <n v="12.959999999999999"/>
  </r>
  <r>
    <x v="11"/>
    <s v="Bieb"/>
    <n v="2001"/>
    <n v="8"/>
    <n v="30"/>
    <d v="2001-08-30T00:00:00"/>
    <n v="242"/>
    <s v="Nein"/>
    <s v="Caenis beskidensis"/>
    <n v="4517"/>
    <n v="21.6"/>
    <n v="0.6"/>
    <n v="12.96"/>
  </r>
  <r>
    <x v="298"/>
    <s v="Bieb"/>
    <n v="2003"/>
    <n v="3"/>
    <n v="11"/>
    <d v="2003-03-11T00:00:00"/>
    <n v="70"/>
    <s v="Nein"/>
    <s v="Siphonoperla sp."/>
    <n v="6867"/>
    <n v="12.34286"/>
    <n v="1.05"/>
    <n v="12.960003"/>
  </r>
  <r>
    <x v="275"/>
    <s v="Auba"/>
    <n v="2016"/>
    <n v="4"/>
    <n v="11"/>
    <d v="2016-04-11T00:00:00"/>
    <n v="102"/>
    <s v="Nein"/>
    <s v="Odontocerum albicorne"/>
    <n v="6168"/>
    <n v="6.9333330000000002"/>
    <n v="1.875"/>
    <n v="12.999999375"/>
  </r>
  <r>
    <x v="102"/>
    <s v="KiS7"/>
    <n v="2019"/>
    <n v="6"/>
    <n v="13"/>
    <d v="2019-06-13T00:00:00"/>
    <n v="164"/>
    <s v="Nein"/>
    <s v="Lumbricidae Gen. sp."/>
    <n v="5900"/>
    <n v="2.1818179999999998"/>
    <n v="6"/>
    <n v="13.090907999999999"/>
  </r>
  <r>
    <x v="104"/>
    <s v="KiW7"/>
    <n v="2014"/>
    <n v="6"/>
    <n v="16"/>
    <d v="2014-06-16T00:00:00"/>
    <n v="167"/>
    <s v="Nein"/>
    <s v="Lumbricidae Gen. sp."/>
    <n v="5900"/>
    <n v="2.1818179999999998"/>
    <n v="6"/>
    <n v="13.090907999999999"/>
  </r>
  <r>
    <x v="0"/>
    <s v="Auba"/>
    <n v="2017"/>
    <n v="3"/>
    <n v="16"/>
    <d v="2017-03-16T00:00:00"/>
    <n v="75"/>
    <s v="Ja"/>
    <s v="Odontocerum albicorne"/>
    <n v="6168"/>
    <n v="6.9956709999999998"/>
    <n v="1.875"/>
    <n v="13.116883124999999"/>
  </r>
  <r>
    <x v="178"/>
    <s v="KiW7"/>
    <n v="2013"/>
    <n v="7"/>
    <n v="4"/>
    <d v="2013-07-04T00:00:00"/>
    <n v="185"/>
    <s v="Nein"/>
    <s v="Limnius sp."/>
    <n v="18419"/>
    <n v="20"/>
    <n v="0.65625"/>
    <n v="13.125"/>
  </r>
  <r>
    <x v="269"/>
    <s v="KiO3"/>
    <n v="2019"/>
    <n v="4"/>
    <n v="1"/>
    <d v="2019-04-01T00:00:00"/>
    <n v="91"/>
    <s v="Nein"/>
    <s v="Isoperla sp."/>
    <n v="5673"/>
    <n v="10.03077"/>
    <n v="1.3125"/>
    <n v="13.165385625000001"/>
  </r>
  <r>
    <x v="0"/>
    <s v="Auba"/>
    <n v="2017"/>
    <n v="3"/>
    <n v="16"/>
    <d v="2017-03-16T00:00:00"/>
    <n v="75"/>
    <s v="Ja"/>
    <s v="Elmis aenea/maugetii/rietscheli/rioloides"/>
    <n v="20171"/>
    <n v="35.186149999999998"/>
    <n v="0.375"/>
    <n v="13.194806249999999"/>
  </r>
  <r>
    <x v="47"/>
    <s v="Auba"/>
    <n v="2005"/>
    <n v="6"/>
    <n v="6"/>
    <d v="2005-06-06T00:00:00"/>
    <n v="157"/>
    <s v="Nein"/>
    <s v="Rhithrogena semicolorata-Gr."/>
    <n v="6745"/>
    <n v="10.05714"/>
    <n v="1.3125"/>
    <n v="13.19999625"/>
  </r>
  <r>
    <x v="257"/>
    <s v="Bieb"/>
    <n v="2016"/>
    <n v="4"/>
    <n v="11"/>
    <d v="2016-04-11T00:00:00"/>
    <n v="102"/>
    <s v="Nein"/>
    <s v="Brachyptera risi"/>
    <n v="4487"/>
    <n v="10.05714"/>
    <n v="1.3125"/>
    <n v="13.19999625"/>
  </r>
  <r>
    <x v="229"/>
    <s v="KiW1"/>
    <n v="2008"/>
    <n v="6"/>
    <n v="11"/>
    <d v="2008-06-11T00:00:00"/>
    <n v="163"/>
    <s v="Ja"/>
    <s v="Brachycentrus subnubilus"/>
    <n v="4481"/>
    <n v="10.05714"/>
    <n v="1.3125"/>
    <n v="13.19999625"/>
  </r>
  <r>
    <x v="125"/>
    <s v="Auba"/>
    <n v="2001"/>
    <n v="4"/>
    <n v="23"/>
    <d v="2001-04-23T00:00:00"/>
    <n v="113"/>
    <s v="Nein"/>
    <s v="Hydropsyche instabilis"/>
    <n v="5598"/>
    <n v="8"/>
    <n v="1.65"/>
    <n v="13.2"/>
  </r>
  <r>
    <x v="72"/>
    <s v="Bieb"/>
    <n v="2001"/>
    <n v="4"/>
    <n v="26"/>
    <d v="2001-04-26T00:00:00"/>
    <n v="116"/>
    <s v="Nein"/>
    <s v="Hydropsyche sp."/>
    <n v="5605"/>
    <n v="8"/>
    <n v="1.65"/>
    <n v="13.2"/>
  </r>
  <r>
    <x v="265"/>
    <s v="KiO4"/>
    <n v="2010"/>
    <n v="6"/>
    <n v="29"/>
    <d v="2010-06-29T00:00:00"/>
    <n v="180"/>
    <s v="Nein"/>
    <s v="Pisidium sp."/>
    <n v="6425"/>
    <n v="19.2"/>
    <n v="0.6875"/>
    <n v="13.2"/>
  </r>
  <r>
    <x v="146"/>
    <s v="KiO5"/>
    <n v="2017"/>
    <n v="6"/>
    <n v="8"/>
    <d v="2017-06-08T00:00:00"/>
    <n v="159"/>
    <s v="Nein"/>
    <s v="Pisidium sp."/>
    <n v="6425"/>
    <n v="19.2"/>
    <n v="0.6875"/>
    <n v="13.2"/>
  </r>
  <r>
    <x v="237"/>
    <s v="KiO7"/>
    <n v="2011"/>
    <n v="7"/>
    <n v="26"/>
    <d v="2011-07-26T00:00:00"/>
    <n v="207"/>
    <s v="Nein"/>
    <s v="Calopteryx sp."/>
    <n v="4531"/>
    <n v="4"/>
    <n v="3.3"/>
    <n v="13.2"/>
  </r>
  <r>
    <x v="150"/>
    <s v="KiO7"/>
    <n v="2014"/>
    <n v="6"/>
    <n v="4"/>
    <d v="2014-06-04T00:00:00"/>
    <n v="155"/>
    <s v="Nein"/>
    <s v="Hydropsyche siltalai"/>
    <n v="5604"/>
    <n v="8"/>
    <n v="1.65"/>
    <n v="13.2"/>
  </r>
  <r>
    <x v="94"/>
    <s v="KiO7"/>
    <n v="2019"/>
    <n v="6"/>
    <n v="13"/>
    <d v="2019-06-13T00:00:00"/>
    <n v="164"/>
    <s v="Nein"/>
    <s v="Hydropsyche siltalai"/>
    <n v="5604"/>
    <n v="8"/>
    <n v="1.65"/>
    <n v="13.2"/>
  </r>
  <r>
    <x v="87"/>
    <s v="KiS1"/>
    <n v="2018"/>
    <n v="6"/>
    <n v="5"/>
    <d v="2018-06-05T00:00:00"/>
    <n v="156"/>
    <s v="Nein"/>
    <s v="Calopteryx virgo"/>
    <n v="4532"/>
    <n v="4"/>
    <n v="3.3"/>
    <n v="13.2"/>
  </r>
  <r>
    <x v="156"/>
    <s v="KiS3"/>
    <n v="2017"/>
    <n v="6"/>
    <n v="7"/>
    <d v="2017-06-07T00:00:00"/>
    <n v="158"/>
    <s v="Nein"/>
    <s v="Calopteryx virgo"/>
    <n v="4532"/>
    <n v="4"/>
    <n v="3.3"/>
    <n v="13.2"/>
  </r>
  <r>
    <x v="161"/>
    <s v="KiS6"/>
    <n v="2017"/>
    <n v="6"/>
    <n v="9"/>
    <d v="2017-06-09T00:00:00"/>
    <n v="160"/>
    <s v="Nein"/>
    <s v="Calopteryx sp."/>
    <n v="4531"/>
    <n v="4"/>
    <n v="3.3"/>
    <n v="13.2"/>
  </r>
  <r>
    <x v="218"/>
    <s v="KiW1"/>
    <n v="2007"/>
    <n v="4"/>
    <n v="12"/>
    <d v="2007-04-12T00:00:00"/>
    <n v="102"/>
    <s v="Nein"/>
    <s v="Hydropsyche siltalai"/>
    <n v="5604"/>
    <n v="8"/>
    <n v="1.65"/>
    <n v="13.2"/>
  </r>
  <r>
    <x v="168"/>
    <s v="KiW1"/>
    <n v="2016"/>
    <n v="7"/>
    <n v="12"/>
    <d v="2016-07-12T00:00:00"/>
    <n v="194"/>
    <s v="Nein"/>
    <s v="Pisidium sp."/>
    <n v="6425"/>
    <n v="19.2"/>
    <n v="0.6875"/>
    <n v="13.2"/>
  </r>
  <r>
    <x v="240"/>
    <s v="KiW1"/>
    <n v="2017"/>
    <n v="3"/>
    <n v="28"/>
    <d v="2017-03-28T00:00:00"/>
    <n v="87"/>
    <s v="Nein"/>
    <s v="Pisidium sp."/>
    <n v="6425"/>
    <n v="19.2"/>
    <n v="0.6875"/>
    <n v="13.2"/>
  </r>
  <r>
    <x v="222"/>
    <s v="KiW3"/>
    <n v="2014"/>
    <n v="6"/>
    <n v="11"/>
    <d v="2014-06-11T00:00:00"/>
    <n v="162"/>
    <s v="Nein"/>
    <s v="Hydropsyche contubernalis ssp."/>
    <n v="5592"/>
    <n v="8"/>
    <n v="1.65"/>
    <n v="13.2"/>
  </r>
  <r>
    <x v="9"/>
    <s v="Auba"/>
    <n v="2013"/>
    <n v="3"/>
    <n v="20"/>
    <d v="2013-03-20T00:00:00"/>
    <n v="79"/>
    <s v="Nein"/>
    <s v="Ephemerella mucronata"/>
    <n v="5135"/>
    <n v="17.600000000000001"/>
    <n v="0.75"/>
    <n v="13.200000000000001"/>
  </r>
  <r>
    <x v="87"/>
    <s v="KiS1"/>
    <n v="2018"/>
    <n v="6"/>
    <n v="5"/>
    <d v="2018-06-05T00:00:00"/>
    <n v="156"/>
    <s v="Nein"/>
    <s v="Platycnemis pennipes"/>
    <n v="6438"/>
    <n v="8.8000000000000007"/>
    <n v="1.5"/>
    <n v="13.200000000000001"/>
  </r>
  <r>
    <x v="205"/>
    <s v="Bieb"/>
    <n v="2018"/>
    <n v="6"/>
    <n v="15"/>
    <d v="2018-06-15T00:00:00"/>
    <n v="166"/>
    <s v="Nein"/>
    <s v="Anomalopterygella chauviniana"/>
    <n v="4327"/>
    <n v="14.133330000000001"/>
    <n v="0.9375"/>
    <n v="13.249996875000001"/>
  </r>
  <r>
    <x v="199"/>
    <s v="KiS1"/>
    <n v="2019"/>
    <n v="6"/>
    <n v="27"/>
    <d v="2019-06-27T00:00:00"/>
    <n v="178"/>
    <s v="Nein"/>
    <s v="Corophium curvispinum"/>
    <n v="4749"/>
    <n v="17.68421"/>
    <n v="0.75"/>
    <n v="13.2631575"/>
  </r>
  <r>
    <x v="71"/>
    <s v="KiO3"/>
    <n v="2015"/>
    <n v="3"/>
    <n v="17"/>
    <d v="2015-03-17T00:00:00"/>
    <n v="76"/>
    <s v="Nein"/>
    <s v="Ephemera danica"/>
    <n v="5124"/>
    <n v="4.4235290000000003"/>
    <n v="3"/>
    <n v="13.270587000000001"/>
  </r>
  <r>
    <x v="81"/>
    <s v="KiO3"/>
    <n v="2014"/>
    <n v="3"/>
    <n v="10"/>
    <d v="2014-03-10T00:00:00"/>
    <n v="69"/>
    <s v="Ja"/>
    <s v="Stylodrilus heringianus"/>
    <n v="6935"/>
    <n v="3.8095240000000001"/>
    <n v="3.5"/>
    <n v="13.333334000000001"/>
  </r>
  <r>
    <x v="124"/>
    <s v="KiO3"/>
    <n v="2017"/>
    <n v="3"/>
    <n v="28"/>
    <d v="2017-03-28T00:00:00"/>
    <n v="87"/>
    <s v="Nein"/>
    <s v="Aphelocheirus aestivalis"/>
    <n v="4335"/>
    <n v="11.88571"/>
    <n v="1.125"/>
    <n v="13.37142375"/>
  </r>
  <r>
    <x v="32"/>
    <s v="KiS6"/>
    <n v="2014"/>
    <n v="6"/>
    <n v="16"/>
    <d v="2014-06-16T00:00:00"/>
    <n v="167"/>
    <s v="Nein"/>
    <s v="Aphelocheirus aestivalis"/>
    <n v="4335"/>
    <n v="11.88571"/>
    <n v="1.125"/>
    <n v="13.37142375"/>
  </r>
  <r>
    <x v="71"/>
    <s v="KiO3"/>
    <n v="2015"/>
    <n v="3"/>
    <n v="17"/>
    <d v="2015-03-17T00:00:00"/>
    <n v="76"/>
    <s v="Nein"/>
    <s v="Baetis sp."/>
    <n v="4419"/>
    <n v="14.30588"/>
    <n v="0.9375"/>
    <n v="13.4117625"/>
  </r>
  <r>
    <x v="146"/>
    <s v="KiO5"/>
    <n v="2017"/>
    <n v="6"/>
    <n v="8"/>
    <d v="2017-06-08T00:00:00"/>
    <n v="159"/>
    <s v="Nein"/>
    <s v="Anabolia nervosa"/>
    <n v="4300"/>
    <n v="5.6"/>
    <n v="2.4"/>
    <n v="13.44"/>
  </r>
  <r>
    <x v="16"/>
    <s v="KiW7"/>
    <n v="2011"/>
    <n v="7"/>
    <n v="27"/>
    <d v="2011-07-27T00:00:00"/>
    <n v="208"/>
    <s v="Nein"/>
    <s v="Lumbriculidae Gen. sp."/>
    <n v="7490"/>
    <n v="3.84"/>
    <n v="3.5"/>
    <n v="13.44"/>
  </r>
  <r>
    <x v="20"/>
    <s v="Auba"/>
    <n v="2007"/>
    <n v="3"/>
    <n v="11"/>
    <d v="2007-03-11T00:00:00"/>
    <n v="70"/>
    <s v="Nein"/>
    <s v="Halesus digitatus/radiatus/tesselatus"/>
    <n v="13125"/>
    <n v="4.4800000000000004"/>
    <n v="3"/>
    <n v="13.440000000000001"/>
  </r>
  <r>
    <x v="14"/>
    <s v="Bieb"/>
    <n v="2019"/>
    <n v="4"/>
    <n v="2"/>
    <d v="2019-04-02T00:00:00"/>
    <n v="92"/>
    <s v="Nein"/>
    <s v="Chaetopteryx villosa ssp."/>
    <n v="21248"/>
    <n v="6.4"/>
    <n v="2.1"/>
    <n v="13.440000000000001"/>
  </r>
  <r>
    <x v="302"/>
    <s v="KiO1"/>
    <n v="2012"/>
    <n v="7"/>
    <n v="12"/>
    <d v="2012-07-12T00:00:00"/>
    <n v="194"/>
    <s v="Nein"/>
    <s v="Ephemera danica"/>
    <n v="5124"/>
    <n v="4.4800000000000004"/>
    <n v="3"/>
    <n v="13.440000000000001"/>
  </r>
  <r>
    <x v="67"/>
    <s v="KiS4"/>
    <n v="2015"/>
    <n v="7"/>
    <n v="2"/>
    <d v="2015-07-02T00:00:00"/>
    <n v="183"/>
    <s v="Nein"/>
    <s v="Sialis sp."/>
    <n v="6823"/>
    <n v="6.4"/>
    <n v="2.1"/>
    <n v="13.440000000000001"/>
  </r>
  <r>
    <x v="58"/>
    <s v="KiW1"/>
    <n v="2011"/>
    <n v="4"/>
    <n v="20"/>
    <d v="2011-04-20T00:00:00"/>
    <n v="110"/>
    <s v="Nein"/>
    <s v="Ephemera danica"/>
    <n v="5124"/>
    <n v="4.4800000000000004"/>
    <n v="3"/>
    <n v="13.440000000000001"/>
  </r>
  <r>
    <x v="161"/>
    <s v="KiS6"/>
    <n v="2017"/>
    <n v="6"/>
    <n v="9"/>
    <d v="2017-06-09T00:00:00"/>
    <n v="160"/>
    <s v="Nein"/>
    <s v="Polycentropus irroratus"/>
    <n v="6469"/>
    <n v="10.28571"/>
    <n v="1.3125"/>
    <n v="13.499994375"/>
  </r>
  <r>
    <x v="125"/>
    <s v="Auba"/>
    <n v="2001"/>
    <n v="4"/>
    <n v="23"/>
    <d v="2001-04-23T00:00:00"/>
    <n v="113"/>
    <s v="Nein"/>
    <s v="Elmis aenea/maugetii/rietscheli/rioloides"/>
    <n v="20171"/>
    <n v="36"/>
    <n v="0.375"/>
    <n v="13.5"/>
  </r>
  <r>
    <x v="59"/>
    <s v="Auba"/>
    <n v="2001"/>
    <n v="6"/>
    <n v="21"/>
    <d v="2001-06-21T00:00:00"/>
    <n v="172"/>
    <s v="Nein"/>
    <s v="Leuctra sp."/>
    <n v="5790"/>
    <n v="14.4"/>
    <n v="0.9375"/>
    <n v="13.5"/>
  </r>
  <r>
    <x v="6"/>
    <s v="Auba"/>
    <n v="2001"/>
    <n v="9"/>
    <n v="4"/>
    <d v="2001-09-04T00:00:00"/>
    <n v="247"/>
    <s v="Nein"/>
    <s v="Baetis muticus"/>
    <n v="4409"/>
    <n v="14.4"/>
    <n v="0.9375"/>
    <n v="13.5"/>
  </r>
  <r>
    <x v="7"/>
    <s v="Auba"/>
    <n v="2002"/>
    <n v="6"/>
    <n v="14"/>
    <d v="2002-06-14T00:00:00"/>
    <n v="165"/>
    <s v="Nein"/>
    <s v="Baetis sp."/>
    <n v="4419"/>
    <n v="14.4"/>
    <n v="0.9375"/>
    <n v="13.5"/>
  </r>
  <r>
    <x v="127"/>
    <s v="Auba"/>
    <n v="2007"/>
    <n v="7"/>
    <n v="12"/>
    <d v="2007-07-12T00:00:00"/>
    <n v="193"/>
    <s v="Nein"/>
    <s v="Odontocerum albicorne"/>
    <n v="6168"/>
    <n v="7.2"/>
    <n v="1.875"/>
    <n v="13.5"/>
  </r>
  <r>
    <x v="181"/>
    <s v="Auba"/>
    <n v="2013"/>
    <n v="6"/>
    <n v="17"/>
    <d v="2013-06-17T00:00:00"/>
    <n v="168"/>
    <s v="Nein"/>
    <s v="Odontocerum albicorne"/>
    <n v="6168"/>
    <n v="7.2"/>
    <n v="1.875"/>
    <n v="13.5"/>
  </r>
  <r>
    <x v="23"/>
    <s v="Auba"/>
    <n v="2016"/>
    <n v="6"/>
    <n v="21"/>
    <d v="2016-06-21T00:00:00"/>
    <n v="173"/>
    <s v="Nein"/>
    <s v="Anomalopterygella chauviniana"/>
    <n v="4327"/>
    <n v="14.4"/>
    <n v="0.9375"/>
    <n v="13.5"/>
  </r>
  <r>
    <x v="72"/>
    <s v="Bieb"/>
    <n v="2001"/>
    <n v="4"/>
    <n v="26"/>
    <d v="2001-04-26T00:00:00"/>
    <n v="116"/>
    <s v="Nein"/>
    <s v="Baetis sp."/>
    <n v="4419"/>
    <n v="14.4"/>
    <n v="0.9375"/>
    <n v="13.5"/>
  </r>
  <r>
    <x v="131"/>
    <s v="Bieb"/>
    <n v="2003"/>
    <n v="7"/>
    <n v="14"/>
    <d v="2003-07-14T00:00:00"/>
    <n v="195"/>
    <s v="Nein"/>
    <s v="Baetis sp."/>
    <n v="4419"/>
    <n v="14.4"/>
    <n v="0.9375"/>
    <n v="13.5"/>
  </r>
  <r>
    <x v="131"/>
    <s v="Bieb"/>
    <n v="2003"/>
    <n v="7"/>
    <n v="14"/>
    <d v="2003-07-14T00:00:00"/>
    <n v="195"/>
    <s v="Nein"/>
    <s v="Protonemura sp."/>
    <n v="6616"/>
    <n v="14.4"/>
    <n v="0.9375"/>
    <n v="13.5"/>
  </r>
  <r>
    <x v="256"/>
    <s v="Bieb"/>
    <n v="2004"/>
    <n v="4"/>
    <n v="5"/>
    <d v="2004-04-05T00:00:00"/>
    <n v="96"/>
    <s v="Nein"/>
    <s v="Baetidae Gen. sp."/>
    <n v="4380"/>
    <n v="14.4"/>
    <n v="0.9375"/>
    <n v="13.5"/>
  </r>
  <r>
    <x v="256"/>
    <s v="Bieb"/>
    <n v="2004"/>
    <n v="4"/>
    <n v="5"/>
    <d v="2004-04-05T00:00:00"/>
    <n v="96"/>
    <s v="Nein"/>
    <s v="Lepidostoma basale"/>
    <n v="5713"/>
    <n v="14.4"/>
    <n v="0.9375"/>
    <n v="13.5"/>
  </r>
  <r>
    <x v="256"/>
    <s v="Bieb"/>
    <n v="2004"/>
    <n v="4"/>
    <n v="5"/>
    <d v="2004-04-05T00:00:00"/>
    <n v="96"/>
    <s v="Nein"/>
    <s v="Orectochilus villosus"/>
    <n v="18613"/>
    <n v="14.4"/>
    <n v="0.9375"/>
    <n v="13.5"/>
  </r>
  <r>
    <x v="132"/>
    <s v="Bieb"/>
    <n v="2007"/>
    <n v="3"/>
    <n v="22"/>
    <d v="2007-03-22T00:00:00"/>
    <n v="81"/>
    <s v="Nein"/>
    <s v="Leuctra sp."/>
    <n v="5790"/>
    <n v="14.4"/>
    <n v="0.9375"/>
    <n v="13.5"/>
  </r>
  <r>
    <x v="73"/>
    <s v="Bieb"/>
    <n v="2007"/>
    <n v="7"/>
    <n v="12"/>
    <d v="2007-07-12T00:00:00"/>
    <n v="193"/>
    <s v="Nein"/>
    <s v="Baetis rhodani"/>
    <n v="4415"/>
    <n v="14.4"/>
    <n v="0.9375"/>
    <n v="13.5"/>
  </r>
  <r>
    <x v="246"/>
    <s v="Bieb"/>
    <n v="2012"/>
    <n v="6"/>
    <n v="21"/>
    <d v="2012-06-21T00:00:00"/>
    <n v="173"/>
    <s v="Nein"/>
    <s v="Anomalopterygella chauviniana"/>
    <n v="4327"/>
    <n v="14.4"/>
    <n v="0.9375"/>
    <n v="13.5"/>
  </r>
  <r>
    <x v="133"/>
    <s v="Bieb"/>
    <n v="2013"/>
    <n v="3"/>
    <n v="19"/>
    <d v="2013-03-19T00:00:00"/>
    <n v="78"/>
    <s v="Nein"/>
    <s v="Rhyacophila nubila"/>
    <n v="6772"/>
    <n v="7.2"/>
    <n v="1.875"/>
    <n v="13.5"/>
  </r>
  <r>
    <x v="210"/>
    <s v="Bieb"/>
    <n v="2014"/>
    <n v="3"/>
    <n v="11"/>
    <d v="2014-03-11T00:00:00"/>
    <n v="70"/>
    <s v="Nein"/>
    <s v="Torleya major"/>
    <n v="7083"/>
    <n v="18"/>
    <n v="0.75"/>
    <n v="13.5"/>
  </r>
  <r>
    <x v="210"/>
    <s v="Bieb"/>
    <n v="2014"/>
    <n v="3"/>
    <n v="11"/>
    <d v="2014-03-11T00:00:00"/>
    <n v="70"/>
    <s v="Nein"/>
    <s v="Sericostoma flavicorne/personatum"/>
    <n v="9747"/>
    <n v="9"/>
    <n v="1.5"/>
    <n v="13.5"/>
  </r>
  <r>
    <x v="210"/>
    <s v="Bieb"/>
    <n v="2014"/>
    <n v="3"/>
    <n v="11"/>
    <d v="2014-03-11T00:00:00"/>
    <n v="70"/>
    <s v="Nein"/>
    <s v="Gammarus pulex"/>
    <n v="5291"/>
    <n v="6"/>
    <n v="2.25"/>
    <n v="13.5"/>
  </r>
  <r>
    <x v="50"/>
    <s v="Bieb"/>
    <n v="2016"/>
    <n v="6"/>
    <n v="21"/>
    <d v="2016-06-21T00:00:00"/>
    <n v="173"/>
    <s v="Nein"/>
    <s v="Ephemerellidae Gen. sp."/>
    <n v="8408"/>
    <n v="18"/>
    <n v="0.75"/>
    <n v="13.5"/>
  </r>
  <r>
    <x v="93"/>
    <s v="KiO1"/>
    <n v="2018"/>
    <n v="6"/>
    <n v="5"/>
    <d v="2018-06-05T00:00:00"/>
    <n v="156"/>
    <s v="Nein"/>
    <s v="Bithynia tentaculata"/>
    <n v="4462"/>
    <n v="14.4"/>
    <n v="0.9375"/>
    <n v="13.5"/>
  </r>
  <r>
    <x v="235"/>
    <s v="KiO2"/>
    <n v="2011"/>
    <n v="7"/>
    <n v="14"/>
    <d v="2011-07-14T00:00:00"/>
    <n v="195"/>
    <s v="Nein"/>
    <s v="Baetis sp."/>
    <n v="4419"/>
    <n v="14.4"/>
    <n v="0.9375"/>
    <n v="13.5"/>
  </r>
  <r>
    <x v="138"/>
    <s v="KiO2"/>
    <n v="2014"/>
    <n v="6"/>
    <n v="12"/>
    <d v="2014-06-12T00:00:00"/>
    <n v="163"/>
    <s v="Nein"/>
    <s v="Baetidae Gen. sp."/>
    <n v="4380"/>
    <n v="14.4"/>
    <n v="0.9375"/>
    <n v="13.5"/>
  </r>
  <r>
    <x v="138"/>
    <s v="KiO2"/>
    <n v="2014"/>
    <n v="6"/>
    <n v="12"/>
    <d v="2014-06-12T00:00:00"/>
    <n v="163"/>
    <s v="Nein"/>
    <s v="Leuctra sp."/>
    <n v="5790"/>
    <n v="14.4"/>
    <n v="0.9375"/>
    <n v="13.5"/>
  </r>
  <r>
    <x v="268"/>
    <s v="KiO3"/>
    <n v="2016"/>
    <n v="4"/>
    <n v="25"/>
    <d v="2016-04-25T00:00:00"/>
    <n v="116"/>
    <s v="Nein"/>
    <s v="Athripsodes sp."/>
    <n v="4371"/>
    <n v="12"/>
    <n v="1.125"/>
    <n v="13.5"/>
  </r>
  <r>
    <x v="236"/>
    <s v="KiO4"/>
    <n v="2017"/>
    <n v="6"/>
    <n v="8"/>
    <d v="2017-06-08T00:00:00"/>
    <n v="159"/>
    <s v="Nein"/>
    <s v="Bithynia tentaculata"/>
    <n v="4462"/>
    <n v="14.4"/>
    <n v="0.9375"/>
    <n v="13.5"/>
  </r>
  <r>
    <x v="236"/>
    <s v="KiO4"/>
    <n v="2017"/>
    <n v="6"/>
    <n v="8"/>
    <d v="2017-06-08T00:00:00"/>
    <n v="159"/>
    <s v="Nein"/>
    <s v="Cyrnus trimaculatus"/>
    <n v="4877"/>
    <n v="14.4"/>
    <n v="0.9375"/>
    <n v="13.5"/>
  </r>
  <r>
    <x v="230"/>
    <s v="KiO5"/>
    <n v="2016"/>
    <n v="7"/>
    <n v="5"/>
    <d v="2016-07-05T00:00:00"/>
    <n v="187"/>
    <s v="Nein"/>
    <s v="Baetis sp."/>
    <n v="4419"/>
    <n v="14.4"/>
    <n v="0.9375"/>
    <n v="13.5"/>
  </r>
  <r>
    <x v="54"/>
    <s v="KiO6"/>
    <n v="2012"/>
    <n v="7"/>
    <n v="9"/>
    <d v="2012-07-09T00:00:00"/>
    <n v="191"/>
    <s v="Nein"/>
    <s v="Sphaerium corneum"/>
    <n v="6882"/>
    <n v="7.2"/>
    <n v="1.875"/>
    <n v="13.5"/>
  </r>
  <r>
    <x v="274"/>
    <s v="KiO6"/>
    <n v="2017"/>
    <n v="6"/>
    <n v="6"/>
    <d v="2017-06-06T00:00:00"/>
    <n v="157"/>
    <s v="Nein"/>
    <s v="Lepidostoma basale"/>
    <n v="5713"/>
    <n v="14.4"/>
    <n v="0.9375"/>
    <n v="13.5"/>
  </r>
  <r>
    <x v="214"/>
    <s v="KiO6"/>
    <n v="2019"/>
    <n v="6"/>
    <n v="14"/>
    <d v="2019-06-14T00:00:00"/>
    <n v="165"/>
    <s v="Nein"/>
    <s v="Baetis fuscatus/scambus"/>
    <n v="4398"/>
    <n v="14.4"/>
    <n v="0.9375"/>
    <n v="13.5"/>
  </r>
  <r>
    <x v="237"/>
    <s v="KiO7"/>
    <n v="2011"/>
    <n v="7"/>
    <n v="26"/>
    <d v="2011-07-26T00:00:00"/>
    <n v="207"/>
    <s v="Nein"/>
    <s v="Rhyacophila nubila"/>
    <n v="6772"/>
    <n v="7.2"/>
    <n v="1.875"/>
    <n v="13.5"/>
  </r>
  <r>
    <x v="299"/>
    <s v="KiO7"/>
    <n v="2017"/>
    <n v="6"/>
    <n v="6"/>
    <d v="2017-06-06T00:00:00"/>
    <n v="157"/>
    <s v="Nein"/>
    <s v="Oecetis testacea"/>
    <n v="6175"/>
    <n v="14.4"/>
    <n v="0.9375"/>
    <n v="13.5"/>
  </r>
  <r>
    <x v="94"/>
    <s v="KiO7"/>
    <n v="2019"/>
    <n v="6"/>
    <n v="13"/>
    <d v="2019-06-13T00:00:00"/>
    <n v="164"/>
    <s v="Nein"/>
    <s v="Rhyacophila nubila"/>
    <n v="6772"/>
    <n v="7.2"/>
    <n v="1.875"/>
    <n v="13.5"/>
  </r>
  <r>
    <x v="88"/>
    <s v="KiS2"/>
    <n v="2018"/>
    <n v="6"/>
    <n v="5"/>
    <d v="2018-06-05T00:00:00"/>
    <n v="156"/>
    <s v="Nein"/>
    <s v="Cyrnus trimaculatus"/>
    <n v="4877"/>
    <n v="14.4"/>
    <n v="0.9375"/>
    <n v="13.5"/>
  </r>
  <r>
    <x v="162"/>
    <s v="KiS7"/>
    <n v="2014"/>
    <n v="6"/>
    <n v="4"/>
    <d v="2014-06-04T00:00:00"/>
    <n v="155"/>
    <s v="Nein"/>
    <s v="Baetis fuscatus/scambus"/>
    <n v="4398"/>
    <n v="14.4"/>
    <n v="0.9375"/>
    <n v="13.5"/>
  </r>
  <r>
    <x v="49"/>
    <s v="KiS7"/>
    <n v="2017"/>
    <n v="6"/>
    <n v="7"/>
    <d v="2017-06-07T00:00:00"/>
    <n v="158"/>
    <s v="Nein"/>
    <s v="Lepidostoma basale"/>
    <n v="5713"/>
    <n v="14.4"/>
    <n v="0.9375"/>
    <n v="13.5"/>
  </r>
  <r>
    <x v="163"/>
    <s v="KiS7"/>
    <n v="2018"/>
    <n v="6"/>
    <n v="4"/>
    <d v="2018-06-04T00:00:00"/>
    <n v="155"/>
    <s v="Nein"/>
    <s v="Gammarus pulex"/>
    <n v="5291"/>
    <n v="6"/>
    <n v="2.25"/>
    <n v="13.5"/>
  </r>
  <r>
    <x v="293"/>
    <s v="KiW1"/>
    <n v="2007"/>
    <n v="7"/>
    <n v="22"/>
    <d v="2007-07-22T00:00:00"/>
    <n v="203"/>
    <s v="Nein"/>
    <s v="Sphaerium sp."/>
    <n v="6886"/>
    <n v="7.2"/>
    <n v="1.875"/>
    <n v="13.5"/>
  </r>
  <r>
    <x v="169"/>
    <s v="KiW1"/>
    <n v="2018"/>
    <n v="6"/>
    <n v="5"/>
    <d v="2018-06-05T00:00:00"/>
    <n v="156"/>
    <s v="Nein"/>
    <s v="Baetis vernus"/>
    <n v="4427"/>
    <n v="14.4"/>
    <n v="0.9375"/>
    <n v="13.5"/>
  </r>
  <r>
    <x v="194"/>
    <s v="KiW1"/>
    <n v="2019"/>
    <n v="6"/>
    <n v="28"/>
    <d v="2019-06-28T00:00:00"/>
    <n v="179"/>
    <s v="Nein"/>
    <s v="Baetis sp."/>
    <n v="4419"/>
    <n v="14.4"/>
    <n v="0.9375"/>
    <n v="13.5"/>
  </r>
  <r>
    <x v="278"/>
    <s v="KiW4"/>
    <n v="2019"/>
    <n v="6"/>
    <n v="18"/>
    <d v="2019-06-18T00:00:00"/>
    <n v="169"/>
    <s v="Nein"/>
    <s v="Baetis sp."/>
    <n v="4419"/>
    <n v="14.4"/>
    <n v="0.9375"/>
    <n v="13.5"/>
  </r>
  <r>
    <x v="244"/>
    <s v="KiW5"/>
    <n v="2016"/>
    <n v="7"/>
    <n v="5"/>
    <d v="2016-07-05T00:00:00"/>
    <n v="187"/>
    <s v="Nein"/>
    <s v="Baetis fuscatus/scambus"/>
    <n v="4398"/>
    <n v="14.4"/>
    <n v="0.9375"/>
    <n v="13.5"/>
  </r>
  <r>
    <x v="280"/>
    <s v="KiW5"/>
    <n v="2017"/>
    <n v="6"/>
    <n v="2"/>
    <d v="2017-06-02T00:00:00"/>
    <n v="153"/>
    <s v="Nein"/>
    <s v="Baetis rhodani"/>
    <n v="4415"/>
    <n v="14.4"/>
    <n v="0.9375"/>
    <n v="13.5"/>
  </r>
  <r>
    <x v="279"/>
    <s v="KiW5"/>
    <n v="2019"/>
    <n v="6"/>
    <n v="17"/>
    <d v="2019-06-17T00:00:00"/>
    <n v="168"/>
    <s v="Nein"/>
    <s v="Baetis rhodani"/>
    <n v="4415"/>
    <n v="14.4"/>
    <n v="0.9375"/>
    <n v="13.5"/>
  </r>
  <r>
    <x v="47"/>
    <s v="Auba"/>
    <n v="2005"/>
    <n v="6"/>
    <n v="6"/>
    <d v="2005-06-06T00:00:00"/>
    <n v="157"/>
    <s v="Nein"/>
    <s v="Limnius sp."/>
    <n v="18419"/>
    <n v="20.571429999999999"/>
    <n v="0.65625"/>
    <n v="13.500000937499999"/>
  </r>
  <r>
    <x v="298"/>
    <s v="Bieb"/>
    <n v="2003"/>
    <n v="3"/>
    <n v="11"/>
    <d v="2003-03-11T00:00:00"/>
    <n v="70"/>
    <s v="Nein"/>
    <s v="Limnius volckmari"/>
    <n v="18421"/>
    <n v="20.571429999999999"/>
    <n v="0.65625"/>
    <n v="13.500000937499999"/>
  </r>
  <r>
    <x v="49"/>
    <s v="KiS7"/>
    <n v="2017"/>
    <n v="6"/>
    <n v="7"/>
    <d v="2017-06-07T00:00:00"/>
    <n v="158"/>
    <s v="Nein"/>
    <s v="Polycentropodidae Gen. sp."/>
    <n v="8478"/>
    <n v="9.6"/>
    <n v="1.41"/>
    <n v="13.536"/>
  </r>
  <r>
    <x v="200"/>
    <s v="Bieb"/>
    <n v="2008"/>
    <n v="6"/>
    <n v="23"/>
    <d v="2008-06-23T00:00:00"/>
    <n v="175"/>
    <s v="Ja"/>
    <s v="Anomalopterygella chauviniana"/>
    <n v="4327"/>
    <n v="14.476190000000001"/>
    <n v="0.9375"/>
    <n v="13.571428125000001"/>
  </r>
  <r>
    <x v="115"/>
    <s v="Bieb"/>
    <n v="2009"/>
    <n v="4"/>
    <n v="8"/>
    <d v="2009-04-08T00:00:00"/>
    <n v="98"/>
    <s v="Ja"/>
    <s v="Lepidostoma basale"/>
    <n v="5713"/>
    <n v="14.476190000000001"/>
    <n v="0.9375"/>
    <n v="13.571428125000001"/>
  </r>
  <r>
    <x v="80"/>
    <s v="KiO2"/>
    <n v="2017"/>
    <n v="6"/>
    <n v="2"/>
    <d v="2017-06-02T00:00:00"/>
    <n v="153"/>
    <s v="Ja"/>
    <s v="Lepidostoma basale"/>
    <n v="5713"/>
    <n v="14.476190000000001"/>
    <n v="0.9375"/>
    <n v="13.571428125000001"/>
  </r>
  <r>
    <x v="126"/>
    <s v="Auba"/>
    <n v="2005"/>
    <n v="3"/>
    <n v="24"/>
    <d v="2005-03-24T00:00:00"/>
    <n v="83"/>
    <s v="Nein"/>
    <s v="Hydropsyche sp."/>
    <n v="5605"/>
    <n v="8.2285710000000005"/>
    <n v="1.65"/>
    <n v="13.57714215"/>
  </r>
  <r>
    <x v="57"/>
    <s v="KiS7"/>
    <n v="2016"/>
    <n v="6"/>
    <n v="30"/>
    <d v="2016-06-30T00:00:00"/>
    <n v="182"/>
    <s v="Ja"/>
    <s v="Baetis fuscatus/scambus"/>
    <n v="4398"/>
    <n v="14.545450000000001"/>
    <n v="0.9375"/>
    <n v="13.636359375000001"/>
  </r>
  <r>
    <x v="203"/>
    <s v="Auba"/>
    <n v="2012"/>
    <n v="3"/>
    <n v="19"/>
    <d v="2012-03-19T00:00:00"/>
    <n v="79"/>
    <s v="Nein"/>
    <s v="Atherix ibis"/>
    <n v="4363"/>
    <n v="4.5473679999999996"/>
    <n v="3"/>
    <n v="13.642104"/>
  </r>
  <r>
    <x v="203"/>
    <s v="Auba"/>
    <n v="2012"/>
    <n v="3"/>
    <n v="19"/>
    <d v="2012-03-19T00:00:00"/>
    <n v="79"/>
    <s v="Nein"/>
    <s v="Halesus digitatus/radiatus/tesselatus"/>
    <n v="13125"/>
    <n v="4.5473679999999996"/>
    <n v="3"/>
    <n v="13.642104"/>
  </r>
  <r>
    <x v="130"/>
    <s v="Bieb"/>
    <n v="2002"/>
    <n v="6"/>
    <n v="12"/>
    <d v="2002-06-12T00:00:00"/>
    <n v="163"/>
    <s v="Nein"/>
    <s v="Limnius sp."/>
    <n v="18419"/>
    <n v="20.8"/>
    <n v="0.65625"/>
    <n v="13.65"/>
  </r>
  <r>
    <x v="146"/>
    <s v="KiO5"/>
    <n v="2017"/>
    <n v="6"/>
    <n v="8"/>
    <d v="2017-06-08T00:00:00"/>
    <n v="159"/>
    <s v="Nein"/>
    <s v="Polycentropus irroratus"/>
    <n v="6469"/>
    <n v="10.4"/>
    <n v="1.3125"/>
    <n v="13.65"/>
  </r>
  <r>
    <x v="284"/>
    <s v="KiW5"/>
    <n v="2010"/>
    <n v="6"/>
    <n v="23"/>
    <d v="2010-06-23T00:00:00"/>
    <n v="174"/>
    <s v="Nein"/>
    <s v="Brachycentrus subnubilus"/>
    <n v="4481"/>
    <n v="10.4"/>
    <n v="1.3125"/>
    <n v="13.65"/>
  </r>
  <r>
    <x v="244"/>
    <s v="KiW5"/>
    <n v="2016"/>
    <n v="7"/>
    <n v="5"/>
    <d v="2016-07-05T00:00:00"/>
    <n v="187"/>
    <s v="Nein"/>
    <s v="Brachycentrus subnubilus"/>
    <n v="4481"/>
    <n v="10.4"/>
    <n v="1.3125"/>
    <n v="13.65"/>
  </r>
  <r>
    <x v="251"/>
    <s v="KiW7"/>
    <n v="2019"/>
    <n v="6"/>
    <n v="14"/>
    <d v="2019-06-14T00:00:00"/>
    <n v="165"/>
    <s v="Nein"/>
    <s v="Brachycentrus subnubilus"/>
    <n v="4481"/>
    <n v="10.4"/>
    <n v="1.3125"/>
    <n v="13.65"/>
  </r>
  <r>
    <x v="81"/>
    <s v="KiO3"/>
    <n v="2014"/>
    <n v="3"/>
    <n v="10"/>
    <d v="2014-03-10T00:00:00"/>
    <n v="69"/>
    <s v="Ja"/>
    <s v="Eiseniella tetraedra"/>
    <n v="5075"/>
    <n v="2.285714"/>
    <n v="6"/>
    <n v="13.714283999999999"/>
  </r>
  <r>
    <x v="197"/>
    <s v="KiW3"/>
    <n v="2017"/>
    <n v="6"/>
    <n v="1"/>
    <d v="2017-06-01T00:00:00"/>
    <n v="152"/>
    <s v="Ja"/>
    <s v="Eiseniella tetraedra"/>
    <n v="5075"/>
    <n v="2.285714"/>
    <n v="6"/>
    <n v="13.714283999999999"/>
  </r>
  <r>
    <x v="113"/>
    <s v="KiW7"/>
    <n v="2017"/>
    <n v="6"/>
    <n v="9"/>
    <d v="2017-06-09T00:00:00"/>
    <n v="160"/>
    <s v="Ja"/>
    <s v="Eiseniella tetraedra"/>
    <n v="5075"/>
    <n v="2.285714"/>
    <n v="6"/>
    <n v="13.714283999999999"/>
  </r>
  <r>
    <x v="38"/>
    <s v="Auba"/>
    <n v="2008"/>
    <n v="4"/>
    <n v="23"/>
    <d v="2008-04-23T00:00:00"/>
    <n v="114"/>
    <s v="Ja"/>
    <s v="Anomalopterygella chauviniana"/>
    <n v="4327"/>
    <n v="14.62857"/>
    <n v="0.9375"/>
    <n v="13.714284375"/>
  </r>
  <r>
    <x v="121"/>
    <s v="KiW4"/>
    <n v="2017"/>
    <n v="6"/>
    <n v="2"/>
    <d v="2017-06-02T00:00:00"/>
    <n v="153"/>
    <s v="Ja"/>
    <s v="Goera pilosa"/>
    <n v="5329"/>
    <n v="9.1428569999999993"/>
    <n v="1.5"/>
    <n v="13.714285499999999"/>
  </r>
  <r>
    <x v="53"/>
    <s v="KiO3"/>
    <n v="2017"/>
    <n v="6"/>
    <n v="2"/>
    <d v="2017-06-02T00:00:00"/>
    <n v="153"/>
    <s v="Ja"/>
    <s v="Anabolia nervosa"/>
    <n v="4300"/>
    <n v="5.7142860000000004"/>
    <n v="2.4"/>
    <n v="13.714286400000001"/>
  </r>
  <r>
    <x v="55"/>
    <s v="KiO3"/>
    <n v="2008"/>
    <n v="6"/>
    <n v="11"/>
    <d v="2008-06-11T00:00:00"/>
    <n v="163"/>
    <s v="Ja"/>
    <s v="Atherix ibis"/>
    <n v="4363"/>
    <n v="4.5714290000000002"/>
    <n v="3"/>
    <n v="13.714287000000001"/>
  </r>
  <r>
    <x v="55"/>
    <s v="KiO3"/>
    <n v="2008"/>
    <n v="6"/>
    <n v="11"/>
    <d v="2008-06-11T00:00:00"/>
    <n v="163"/>
    <s v="Ja"/>
    <s v="Erpobdella sp."/>
    <n v="5160"/>
    <n v="4.5714290000000002"/>
    <n v="3"/>
    <n v="13.714287000000001"/>
  </r>
  <r>
    <x v="55"/>
    <s v="KiO3"/>
    <n v="2008"/>
    <n v="6"/>
    <n v="11"/>
    <d v="2008-06-11T00:00:00"/>
    <n v="163"/>
    <s v="Ja"/>
    <s v="Theromyzon tessulatum"/>
    <n v="7034"/>
    <n v="4.5714290000000002"/>
    <n v="3"/>
    <n v="13.714287000000001"/>
  </r>
  <r>
    <x v="56"/>
    <s v="KiO6"/>
    <n v="2015"/>
    <n v="6"/>
    <n v="25"/>
    <d v="2015-06-25T00:00:00"/>
    <n v="176"/>
    <s v="Ja"/>
    <s v="Atherix ibis"/>
    <n v="4363"/>
    <n v="4.5714290000000002"/>
    <n v="3"/>
    <n v="13.714287000000001"/>
  </r>
  <r>
    <x v="83"/>
    <s v="KiO7"/>
    <n v="2016"/>
    <n v="6"/>
    <n v="30"/>
    <d v="2016-06-30T00:00:00"/>
    <n v="182"/>
    <s v="Ja"/>
    <s v="Ephemera danica"/>
    <n v="5124"/>
    <n v="4.5714290000000002"/>
    <n v="3"/>
    <n v="13.714287000000001"/>
  </r>
  <r>
    <x v="83"/>
    <s v="KiO7"/>
    <n v="2016"/>
    <n v="6"/>
    <n v="30"/>
    <d v="2016-06-30T00:00:00"/>
    <n v="182"/>
    <s v="Ja"/>
    <s v="Erpobdella vilnensis"/>
    <n v="5157"/>
    <n v="4.5714290000000002"/>
    <n v="3"/>
    <n v="13.714287000000001"/>
  </r>
  <r>
    <x v="120"/>
    <s v="KiW3"/>
    <n v="2015"/>
    <n v="6"/>
    <n v="17"/>
    <d v="2015-06-17T00:00:00"/>
    <n v="168"/>
    <s v="Ja"/>
    <s v="Erpobdella nigricollis"/>
    <n v="5158"/>
    <n v="4.5714290000000002"/>
    <n v="3"/>
    <n v="13.714287000000001"/>
  </r>
  <r>
    <x v="5"/>
    <s v="KiW5"/>
    <n v="2018"/>
    <n v="6"/>
    <n v="11"/>
    <d v="2018-06-11T00:00:00"/>
    <n v="162"/>
    <s v="Ja"/>
    <s v="Erpobdella sp."/>
    <n v="5160"/>
    <n v="4.5714290000000002"/>
    <n v="3"/>
    <n v="13.714287000000001"/>
  </r>
  <r>
    <x v="287"/>
    <s v="KiW4"/>
    <n v="2015"/>
    <n v="7"/>
    <n v="1"/>
    <d v="2015-07-01T00:00:00"/>
    <n v="182"/>
    <s v="Nein"/>
    <s v="Aphelocheirus aestivalis"/>
    <n v="4335"/>
    <n v="12.2"/>
    <n v="1.125"/>
    <n v="13.725"/>
  </r>
  <r>
    <x v="50"/>
    <s v="Bieb"/>
    <n v="2016"/>
    <n v="6"/>
    <n v="21"/>
    <d v="2016-06-21T00:00:00"/>
    <n v="173"/>
    <s v="Nein"/>
    <s v="Rhithrogena sp."/>
    <n v="6747"/>
    <n v="10.5"/>
    <n v="1.3125"/>
    <n v="13.78125"/>
  </r>
  <r>
    <x v="95"/>
    <s v="KiS1"/>
    <n v="2011"/>
    <n v="7"/>
    <n v="4"/>
    <d v="2011-07-04T00:00:00"/>
    <n v="185"/>
    <s v="Nein"/>
    <s v="Corophium sp."/>
    <n v="4750"/>
    <n v="18.399999999999999"/>
    <n v="0.75"/>
    <n v="13.799999999999999"/>
  </r>
  <r>
    <x v="20"/>
    <s v="Auba"/>
    <n v="2007"/>
    <n v="3"/>
    <n v="11"/>
    <d v="2007-03-11T00:00:00"/>
    <n v="70"/>
    <s v="Nein"/>
    <s v="Tabanidae Gen. sp."/>
    <n v="8485"/>
    <n v="3.68"/>
    <n v="3.75"/>
    <n v="13.8"/>
  </r>
  <r>
    <x v="49"/>
    <s v="KiS7"/>
    <n v="2017"/>
    <n v="6"/>
    <n v="7"/>
    <d v="2017-06-07T00:00:00"/>
    <n v="158"/>
    <s v="Nein"/>
    <s v="Hydrachnidia Gen. sp."/>
    <n v="8825"/>
    <n v="110.4"/>
    <n v="0.125"/>
    <n v="13.8"/>
  </r>
  <r>
    <x v="281"/>
    <s v="Auba"/>
    <n v="2006"/>
    <n v="6"/>
    <n v="15"/>
    <d v="2006-06-15T00:00:00"/>
    <n v="166"/>
    <s v="Nein"/>
    <s v="Cordulegaster boltonii"/>
    <n v="4740"/>
    <n v="2.88"/>
    <n v="4.8"/>
    <n v="13.824"/>
  </r>
  <r>
    <x v="285"/>
    <s v="KiO3"/>
    <n v="2007"/>
    <n v="4"/>
    <n v="12"/>
    <d v="2007-04-12T00:00:00"/>
    <n v="102"/>
    <s v="Nein"/>
    <s v="Anabolia nervosa"/>
    <n v="4300"/>
    <n v="5.76"/>
    <n v="2.4"/>
    <n v="13.824"/>
  </r>
  <r>
    <x v="53"/>
    <s v="KiO3"/>
    <n v="2017"/>
    <n v="6"/>
    <n v="2"/>
    <d v="2017-06-02T00:00:00"/>
    <n v="153"/>
    <s v="Ja"/>
    <s v="Heptageniidae Gen. sp."/>
    <n v="5458"/>
    <n v="9.5238099999999992"/>
    <n v="1.453125"/>
    <n v="13.839286406249999"/>
  </r>
  <r>
    <x v="41"/>
    <s v="KiO3"/>
    <n v="2010"/>
    <n v="4"/>
    <n v="26"/>
    <d v="2010-04-26T00:00:00"/>
    <n v="116"/>
    <s v="Nein"/>
    <s v="Hydropsyche pellucidula-Gr."/>
    <n v="13023"/>
    <n v="8.4"/>
    <n v="1.65"/>
    <n v="13.86"/>
  </r>
  <r>
    <x v="22"/>
    <s v="Auba"/>
    <n v="2011"/>
    <n v="3"/>
    <n v="24"/>
    <d v="2011-03-24T00:00:00"/>
    <n v="83"/>
    <s v="Nein"/>
    <s v="Isoperla sp."/>
    <n v="5673"/>
    <n v="10.56"/>
    <n v="1.3125"/>
    <n v="13.860000000000001"/>
  </r>
  <r>
    <x v="18"/>
    <s v="Bieb"/>
    <n v="2010"/>
    <n v="3"/>
    <n v="16"/>
    <d v="2010-03-16T00:00:00"/>
    <n v="75"/>
    <s v="Ja"/>
    <s v="Heptageniidae Gen. sp."/>
    <n v="5458"/>
    <n v="9.5403730000000007"/>
    <n v="1.453125"/>
    <n v="13.863354515625002"/>
  </r>
  <r>
    <x v="52"/>
    <s v="KiS2"/>
    <n v="2012"/>
    <n v="6"/>
    <n v="28"/>
    <d v="2012-06-28T00:00:00"/>
    <n v="180"/>
    <s v="Nein"/>
    <s v="Gammarus sp."/>
    <n v="5293"/>
    <n v="6.1714289999999998"/>
    <n v="2.25"/>
    <n v="13.885715250000001"/>
  </r>
  <r>
    <x v="52"/>
    <s v="KiS2"/>
    <n v="2012"/>
    <n v="6"/>
    <n v="28"/>
    <d v="2012-06-28T00:00:00"/>
    <n v="180"/>
    <s v="Nein"/>
    <s v="Corophium curvispinum"/>
    <n v="4749"/>
    <n v="18.514289999999999"/>
    <n v="0.75"/>
    <n v="13.885717499999998"/>
  </r>
  <r>
    <x v="126"/>
    <s v="Auba"/>
    <n v="2005"/>
    <n v="3"/>
    <n v="24"/>
    <d v="2005-03-24T00:00:00"/>
    <n v="83"/>
    <s v="Nein"/>
    <s v="Ancylus fluviatilis"/>
    <n v="4310"/>
    <n v="12.34286"/>
    <n v="1.125"/>
    <n v="13.8857175"/>
  </r>
  <r>
    <x v="264"/>
    <s v="KiS3"/>
    <n v="2012"/>
    <n v="7"/>
    <n v="12"/>
    <d v="2012-07-12T00:00:00"/>
    <n v="194"/>
    <s v="Nein"/>
    <s v="Aphelocheirus aestivalis"/>
    <n v="4335"/>
    <n v="12.34286"/>
    <n v="1.125"/>
    <n v="13.8857175"/>
  </r>
  <r>
    <x v="110"/>
    <s v="Bieb"/>
    <n v="2012"/>
    <n v="3"/>
    <n v="19"/>
    <d v="2012-03-19T00:00:00"/>
    <n v="79"/>
    <s v="Nein"/>
    <s v="Ecdyonurus venosus-Gr."/>
    <n v="5059"/>
    <n v="9.2705880000000001"/>
    <n v="1.5"/>
    <n v="13.905882"/>
  </r>
  <r>
    <x v="129"/>
    <s v="Auba"/>
    <n v="2014"/>
    <n v="6"/>
    <n v="17"/>
    <d v="2014-06-17T00:00:00"/>
    <n v="168"/>
    <s v="Nein"/>
    <s v="Rhithrogena semicolorata-Gr."/>
    <n v="6745"/>
    <n v="10.6"/>
    <n v="1.3125"/>
    <n v="13.9125"/>
  </r>
  <r>
    <x v="203"/>
    <s v="Auba"/>
    <n v="2012"/>
    <n v="3"/>
    <n v="19"/>
    <d v="2012-03-19T00:00:00"/>
    <n v="79"/>
    <s v="Nein"/>
    <s v="Rhithrogena sp."/>
    <n v="6747"/>
    <n v="10.610530000000001"/>
    <n v="1.3125"/>
    <n v="13.926320625000001"/>
  </r>
  <r>
    <x v="191"/>
    <s v="KiO1"/>
    <n v="2015"/>
    <n v="6"/>
    <n v="17"/>
    <d v="2015-06-17T00:00:00"/>
    <n v="168"/>
    <s v="Nein"/>
    <s v="Heptageniidae Gen. sp."/>
    <n v="5458"/>
    <n v="9.6"/>
    <n v="1.453125"/>
    <n v="13.95"/>
  </r>
  <r>
    <x v="213"/>
    <s v="KiO1"/>
    <n v="2017"/>
    <n v="6"/>
    <n v="7"/>
    <d v="2017-06-07T00:00:00"/>
    <n v="158"/>
    <s v="Nein"/>
    <s v="Heptageniidae Gen. sp."/>
    <n v="5458"/>
    <n v="9.6"/>
    <n v="1.453125"/>
    <n v="13.95"/>
  </r>
  <r>
    <x v="86"/>
    <s v="KiO6"/>
    <n v="2018"/>
    <n v="6"/>
    <n v="6"/>
    <d v="2018-06-06T00:00:00"/>
    <n v="157"/>
    <s v="Nein"/>
    <s v="Heptageniidae Gen. sp."/>
    <n v="5458"/>
    <n v="9.6"/>
    <n v="1.453125"/>
    <n v="13.95"/>
  </r>
  <r>
    <x v="215"/>
    <s v="KiO7"/>
    <n v="2018"/>
    <n v="6"/>
    <n v="4"/>
    <d v="2018-06-04T00:00:00"/>
    <n v="155"/>
    <s v="Nein"/>
    <s v="Heptageniidae Gen. sp."/>
    <n v="5458"/>
    <n v="9.6"/>
    <n v="1.453125"/>
    <n v="13.95"/>
  </r>
  <r>
    <x v="263"/>
    <s v="KiW6"/>
    <n v="2012"/>
    <n v="7"/>
    <n v="5"/>
    <d v="2012-07-05T00:00:00"/>
    <n v="187"/>
    <s v="Nein"/>
    <s v="Heptageniidae Gen. sp."/>
    <n v="5458"/>
    <n v="9.6"/>
    <n v="1.453125"/>
    <n v="13.95"/>
  </r>
  <r>
    <x v="108"/>
    <s v="KiW3"/>
    <n v="2013"/>
    <n v="7"/>
    <n v="8"/>
    <d v="2013-07-08T00:00:00"/>
    <n v="189"/>
    <s v="Nein"/>
    <s v="Hydropsyche contubernalis ssp."/>
    <n v="5592"/>
    <n v="8.48"/>
    <n v="1.65"/>
    <n v="13.991999999999999"/>
  </r>
  <r>
    <x v="300"/>
    <s v="KiO4"/>
    <n v="2014"/>
    <n v="6"/>
    <n v="13"/>
    <d v="2014-06-13T00:00:00"/>
    <n v="164"/>
    <s v="Nein"/>
    <s v="Lumbriculidae Gen. sp."/>
    <n v="7490"/>
    <n v="4"/>
    <n v="3.5"/>
    <n v="14"/>
  </r>
  <r>
    <x v="35"/>
    <s v="KiW7"/>
    <n v="2012"/>
    <n v="7"/>
    <n v="5"/>
    <d v="2012-07-05T00:00:00"/>
    <n v="187"/>
    <s v="Nein"/>
    <s v="Lumbriculidae Gen. sp."/>
    <n v="7490"/>
    <n v="4"/>
    <n v="3.5"/>
    <n v="14"/>
  </r>
  <r>
    <x v="205"/>
    <s v="Bieb"/>
    <n v="2018"/>
    <n v="6"/>
    <n v="15"/>
    <d v="2018-06-15T00:00:00"/>
    <n v="166"/>
    <s v="Nein"/>
    <s v="Ephemerellidae Gen. sp."/>
    <n v="8408"/>
    <n v="18.66667"/>
    <n v="0.75"/>
    <n v="14.000002500000001"/>
  </r>
  <r>
    <x v="17"/>
    <s v="Auba"/>
    <n v="2009"/>
    <n v="4"/>
    <n v="8"/>
    <d v="2009-04-08T00:00:00"/>
    <n v="98"/>
    <s v="Ja"/>
    <s v="Isoperla sp."/>
    <n v="5673"/>
    <n v="10.66667"/>
    <n v="1.3125"/>
    <n v="14.000004375"/>
  </r>
  <r>
    <x v="56"/>
    <s v="KiO6"/>
    <n v="2015"/>
    <n v="6"/>
    <n v="25"/>
    <d v="2015-06-25T00:00:00"/>
    <n v="176"/>
    <s v="Ja"/>
    <s v="Polycentropus flavomaculatus ssp."/>
    <n v="21659"/>
    <n v="10.66667"/>
    <n v="1.3125"/>
    <n v="14.000004375"/>
  </r>
  <r>
    <x v="69"/>
    <s v="KiS5"/>
    <n v="2012"/>
    <n v="7"/>
    <n v="5"/>
    <d v="2012-07-05T00:00:00"/>
    <n v="187"/>
    <s v="Nein"/>
    <s v="Baetis sp."/>
    <n v="4419"/>
    <n v="14.976000000000001"/>
    <n v="0.9375"/>
    <n v="14.040000000000001"/>
  </r>
  <r>
    <x v="134"/>
    <s v="Bieb"/>
    <n v="2014"/>
    <n v="6"/>
    <n v="17"/>
    <d v="2014-06-17T00:00:00"/>
    <n v="168"/>
    <s v="Nein"/>
    <s v="Anomalopterygella chauviniana"/>
    <n v="4327"/>
    <n v="15"/>
    <n v="0.9375"/>
    <n v="14.0625"/>
  </r>
  <r>
    <x v="221"/>
    <s v="KiW3"/>
    <n v="2010"/>
    <n v="6"/>
    <n v="28"/>
    <d v="2010-06-28T00:00:00"/>
    <n v="179"/>
    <s v="Nein"/>
    <s v="Brachycentrus subnubilus"/>
    <n v="4481"/>
    <n v="10.731030000000001"/>
    <n v="1.3125"/>
    <n v="14.084476875"/>
  </r>
  <r>
    <x v="89"/>
    <s v="Auba"/>
    <n v="2006"/>
    <n v="4"/>
    <n v="10"/>
    <d v="2006-04-10T00:00:00"/>
    <n v="100"/>
    <s v="Nein"/>
    <s v="Leuctra sp."/>
    <n v="5790"/>
    <n v="15.04"/>
    <n v="0.9375"/>
    <n v="14.1"/>
  </r>
  <r>
    <x v="22"/>
    <s v="Auba"/>
    <n v="2011"/>
    <n v="3"/>
    <n v="24"/>
    <d v="2011-03-24T00:00:00"/>
    <n v="83"/>
    <s v="Nein"/>
    <s v="Rhyacophila nubila"/>
    <n v="6772"/>
    <n v="7.52"/>
    <n v="1.875"/>
    <n v="14.1"/>
  </r>
  <r>
    <x v="106"/>
    <s v="Auba"/>
    <n v="2015"/>
    <n v="3"/>
    <n v="10"/>
    <d v="2015-03-10T00:00:00"/>
    <n v="69"/>
    <s v="Nein"/>
    <s v="Rhyacophila nubila"/>
    <n v="6772"/>
    <n v="7.52"/>
    <n v="1.875"/>
    <n v="14.1"/>
  </r>
  <r>
    <x v="190"/>
    <s v="KiO1"/>
    <n v="2010"/>
    <n v="6"/>
    <n v="24"/>
    <d v="2010-06-24T00:00:00"/>
    <n v="175"/>
    <s v="Nein"/>
    <s v="Pisidium sp."/>
    <n v="6425"/>
    <n v="20.571429999999999"/>
    <n v="0.6875"/>
    <n v="14.142858125"/>
  </r>
  <r>
    <x v="166"/>
    <s v="KiW1"/>
    <n v="2015"/>
    <n v="7"/>
    <n v="2"/>
    <d v="2015-07-02T00:00:00"/>
    <n v="183"/>
    <s v="Nein"/>
    <s v="Pisidium sp."/>
    <n v="6425"/>
    <n v="20.571429999999999"/>
    <n v="0.6875"/>
    <n v="14.142858125"/>
  </r>
  <r>
    <x v="13"/>
    <s v="Bieb"/>
    <n v="2011"/>
    <n v="3"/>
    <n v="24"/>
    <d v="2011-03-24T00:00:00"/>
    <n v="83"/>
    <s v="Nein"/>
    <s v="Limnius sp."/>
    <n v="18419"/>
    <n v="21.6"/>
    <n v="0.65625"/>
    <n v="14.175000000000001"/>
  </r>
  <r>
    <x v="92"/>
    <s v="KiO1"/>
    <n v="2016"/>
    <n v="7"/>
    <n v="13"/>
    <d v="2016-07-13T00:00:00"/>
    <n v="195"/>
    <s v="Nein"/>
    <s v="Polycentropus irroratus"/>
    <n v="6469"/>
    <n v="10.8"/>
    <n v="1.3125"/>
    <n v="14.175000000000001"/>
  </r>
  <r>
    <x v="247"/>
    <s v="KiO3"/>
    <n v="2010"/>
    <n v="6"/>
    <n v="28"/>
    <d v="2010-06-28T00:00:00"/>
    <n v="179"/>
    <s v="Nein"/>
    <s v="Brachycentrus subnubilus"/>
    <n v="4481"/>
    <n v="10.8"/>
    <n v="1.3125"/>
    <n v="14.175000000000001"/>
  </r>
  <r>
    <x v="30"/>
    <s v="KiS6"/>
    <n v="2011"/>
    <n v="7"/>
    <n v="26"/>
    <d v="2011-07-26T00:00:00"/>
    <n v="207"/>
    <s v="Nein"/>
    <s v="Limnius sp."/>
    <n v="18419"/>
    <n v="21.6"/>
    <n v="0.65625"/>
    <n v="14.175000000000001"/>
  </r>
  <r>
    <x v="220"/>
    <s v="KiW1"/>
    <n v="2018"/>
    <n v="3"/>
    <n v="9"/>
    <d v="2018-03-09T00:00:00"/>
    <n v="68"/>
    <s v="Nein"/>
    <s v="Sphaeriidae Gen. sp."/>
    <n v="8429"/>
    <n v="9.6"/>
    <n v="1.4791666670000001"/>
    <n v="14.200000003200001"/>
  </r>
  <r>
    <x v="114"/>
    <s v="Bieb"/>
    <n v="2008"/>
    <n v="4"/>
    <n v="24"/>
    <d v="2008-04-24T00:00:00"/>
    <n v="115"/>
    <s v="Ja"/>
    <s v="Siphonoperla sp."/>
    <n v="6867"/>
    <n v="13.523809999999999"/>
    <n v="1.05"/>
    <n v="14.2000005"/>
  </r>
  <r>
    <x v="125"/>
    <s v="Auba"/>
    <n v="2001"/>
    <n v="4"/>
    <n v="23"/>
    <d v="2001-04-23T00:00:00"/>
    <n v="113"/>
    <s v="Nein"/>
    <s v="Eloeophila sp."/>
    <n v="9654"/>
    <n v="15.2"/>
    <n v="0.9375"/>
    <n v="14.25"/>
  </r>
  <r>
    <x v="125"/>
    <s v="Auba"/>
    <n v="2001"/>
    <n v="4"/>
    <n v="23"/>
    <d v="2001-04-23T00:00:00"/>
    <n v="113"/>
    <s v="Nein"/>
    <s v="Protonemura sp."/>
    <n v="6616"/>
    <n v="15.2"/>
    <n v="0.9375"/>
    <n v="14.25"/>
  </r>
  <r>
    <x v="22"/>
    <s v="Auba"/>
    <n v="2011"/>
    <n v="3"/>
    <n v="24"/>
    <d v="2011-03-24T00:00:00"/>
    <n v="83"/>
    <s v="Nein"/>
    <s v="Baetis rhodani"/>
    <n v="4415"/>
    <n v="15.2"/>
    <n v="0.9375"/>
    <n v="14.25"/>
  </r>
  <r>
    <x v="9"/>
    <s v="Auba"/>
    <n v="2013"/>
    <n v="3"/>
    <n v="20"/>
    <d v="2013-03-20T00:00:00"/>
    <n v="79"/>
    <s v="Nein"/>
    <s v="Psychodidae Gen. sp."/>
    <n v="8753"/>
    <n v="19"/>
    <n v="0.75"/>
    <n v="14.25"/>
  </r>
  <r>
    <x v="24"/>
    <s v="Auba"/>
    <n v="2018"/>
    <n v="3"/>
    <n v="7"/>
    <d v="2018-03-07T00:00:00"/>
    <n v="66"/>
    <s v="Nein"/>
    <s v="Orectochilus villosus"/>
    <n v="18613"/>
    <n v="15.2"/>
    <n v="0.9375"/>
    <n v="14.25"/>
  </r>
  <r>
    <x v="72"/>
    <s v="Bieb"/>
    <n v="2001"/>
    <n v="4"/>
    <n v="26"/>
    <d v="2001-04-26T00:00:00"/>
    <n v="116"/>
    <s v="Nein"/>
    <s v="Silo pallipes"/>
    <n v="6834"/>
    <n v="15.2"/>
    <n v="0.9375"/>
    <n v="14.25"/>
  </r>
  <r>
    <x v="25"/>
    <s v="Bieb"/>
    <n v="2001"/>
    <n v="6"/>
    <n v="22"/>
    <d v="2001-06-22T00:00:00"/>
    <n v="173"/>
    <s v="Nein"/>
    <s v="Baetis fuscatus/scambus"/>
    <n v="4398"/>
    <n v="15.2"/>
    <n v="0.9375"/>
    <n v="14.25"/>
  </r>
  <r>
    <x v="146"/>
    <s v="KiO5"/>
    <n v="2017"/>
    <n v="6"/>
    <n v="8"/>
    <d v="2017-06-08T00:00:00"/>
    <n v="159"/>
    <s v="Nein"/>
    <s v="Lype reducta"/>
    <n v="5921"/>
    <n v="15.2"/>
    <n v="0.9375"/>
    <n v="14.25"/>
  </r>
  <r>
    <x v="274"/>
    <s v="KiO6"/>
    <n v="2017"/>
    <n v="6"/>
    <n v="6"/>
    <d v="2017-06-06T00:00:00"/>
    <n v="157"/>
    <s v="Nein"/>
    <s v="Orectochilus villosus"/>
    <n v="18613"/>
    <n v="15.2"/>
    <n v="0.9375"/>
    <n v="14.25"/>
  </r>
  <r>
    <x v="233"/>
    <s v="KiW6"/>
    <n v="2015"/>
    <n v="6"/>
    <n v="26"/>
    <d v="2015-06-26T00:00:00"/>
    <n v="177"/>
    <s v="Nein"/>
    <s v="Baetis rhodani"/>
    <n v="4415"/>
    <n v="15.2"/>
    <n v="0.9375"/>
    <n v="14.25"/>
  </r>
  <r>
    <x v="20"/>
    <s v="Auba"/>
    <n v="2007"/>
    <n v="3"/>
    <n v="11"/>
    <d v="2007-03-11T00:00:00"/>
    <n v="70"/>
    <s v="Nein"/>
    <s v="Hydropsyche pellucidula-Gr."/>
    <n v="13023"/>
    <n v="8.64"/>
    <n v="1.65"/>
    <n v="14.256"/>
  </r>
  <r>
    <x v="285"/>
    <s v="KiO3"/>
    <n v="2007"/>
    <n v="4"/>
    <n v="12"/>
    <d v="2007-04-12T00:00:00"/>
    <n v="102"/>
    <s v="Nein"/>
    <s v="Hydropsyche sp."/>
    <n v="5605"/>
    <n v="8.64"/>
    <n v="1.65"/>
    <n v="14.256"/>
  </r>
  <r>
    <x v="82"/>
    <s v="KiO7"/>
    <n v="2015"/>
    <n v="6"/>
    <n v="25"/>
    <d v="2015-06-25T00:00:00"/>
    <n v="176"/>
    <s v="Ja"/>
    <s v="Athripsodes albifrons"/>
    <n v="4366"/>
    <n v="12.698410000000001"/>
    <n v="1.125"/>
    <n v="14.28571125"/>
  </r>
  <r>
    <x v="4"/>
    <s v="Auba"/>
    <n v="2018"/>
    <n v="6"/>
    <n v="15"/>
    <d v="2018-06-15T00:00:00"/>
    <n v="166"/>
    <s v="Ja"/>
    <s v="Rhyacophila nubila"/>
    <n v="6772"/>
    <n v="7.6190480000000003"/>
    <n v="1.875"/>
    <n v="14.285715"/>
  </r>
  <r>
    <x v="197"/>
    <s v="KiW3"/>
    <n v="2017"/>
    <n v="6"/>
    <n v="1"/>
    <d v="2017-06-01T00:00:00"/>
    <n v="152"/>
    <s v="Ja"/>
    <s v="Rhyacophila sp."/>
    <n v="6780"/>
    <n v="7.6190480000000003"/>
    <n v="1.875"/>
    <n v="14.285715"/>
  </r>
  <r>
    <x v="117"/>
    <s v="KiS1"/>
    <n v="2017"/>
    <n v="6"/>
    <n v="1"/>
    <d v="2017-06-01T00:00:00"/>
    <n v="152"/>
    <s v="Ja"/>
    <s v="Lype reducta"/>
    <n v="5921"/>
    <n v="15.238099999999999"/>
    <n v="0.9375"/>
    <n v="14.285718749999999"/>
  </r>
  <r>
    <x v="61"/>
    <s v="KiO1"/>
    <n v="2013"/>
    <n v="7"/>
    <n v="2"/>
    <d v="2013-07-02T00:00:00"/>
    <n v="183"/>
    <s v="Nein"/>
    <s v="Pisidium sp."/>
    <n v="6425"/>
    <n v="20.8"/>
    <n v="0.6875"/>
    <n v="14.3"/>
  </r>
  <r>
    <x v="300"/>
    <s v="KiO4"/>
    <n v="2014"/>
    <n v="6"/>
    <n v="13"/>
    <d v="2014-06-13T00:00:00"/>
    <n v="164"/>
    <s v="Nein"/>
    <s v="Pisidium sp."/>
    <n v="6425"/>
    <n v="20.8"/>
    <n v="0.6875"/>
    <n v="14.3"/>
  </r>
  <r>
    <x v="18"/>
    <s v="Bieb"/>
    <n v="2010"/>
    <n v="3"/>
    <n v="16"/>
    <d v="2010-03-16T00:00:00"/>
    <n v="75"/>
    <s v="Ja"/>
    <s v="Ecdyonurus venosus-Gr."/>
    <n v="5059"/>
    <n v="9.5403730000000007"/>
    <n v="1.5"/>
    <n v="14.3105595"/>
  </r>
  <r>
    <x v="102"/>
    <s v="KiS7"/>
    <n v="2019"/>
    <n v="6"/>
    <n v="13"/>
    <d v="2019-06-13T00:00:00"/>
    <n v="164"/>
    <s v="Nein"/>
    <s v="Polycentropus flavomaculatus ssp."/>
    <n v="21659"/>
    <n v="10.909090000000001"/>
    <n v="1.3125"/>
    <n v="14.318180625000002"/>
  </r>
  <r>
    <x v="102"/>
    <s v="KiS7"/>
    <n v="2019"/>
    <n v="6"/>
    <n v="13"/>
    <d v="2019-06-13T00:00:00"/>
    <n v="164"/>
    <s v="Nein"/>
    <s v="Leuctra sp."/>
    <n v="5790"/>
    <n v="15.272729999999999"/>
    <n v="0.9375"/>
    <n v="14.318184375"/>
  </r>
  <r>
    <x v="161"/>
    <s v="KiS6"/>
    <n v="2017"/>
    <n v="6"/>
    <n v="9"/>
    <d v="2017-06-09T00:00:00"/>
    <n v="160"/>
    <s v="Nein"/>
    <s v="Baetis rhodani"/>
    <n v="4415"/>
    <n v="15.31429"/>
    <n v="0.9375"/>
    <n v="14.357146875"/>
  </r>
  <r>
    <x v="226"/>
    <s v="KiW4"/>
    <n v="2016"/>
    <n v="7"/>
    <n v="6"/>
    <d v="2016-07-06T00:00:00"/>
    <n v="188"/>
    <s v="Nein"/>
    <s v="Bithynia tentaculata"/>
    <n v="4462"/>
    <n v="15.31429"/>
    <n v="0.9375"/>
    <n v="14.357146875"/>
  </r>
  <r>
    <x v="118"/>
    <s v="KiS4"/>
    <n v="2017"/>
    <n v="6"/>
    <n v="1"/>
    <d v="2017-06-01T00:00:00"/>
    <n v="152"/>
    <s v="Ja"/>
    <s v="Ephemera danica"/>
    <n v="5124"/>
    <n v="4.7891159999999999"/>
    <n v="3"/>
    <n v="14.367348"/>
  </r>
  <r>
    <x v="5"/>
    <s v="KiW5"/>
    <n v="2018"/>
    <n v="6"/>
    <n v="11"/>
    <d v="2018-06-11T00:00:00"/>
    <n v="162"/>
    <s v="Ja"/>
    <s v="Heptageniidae Gen. sp."/>
    <n v="5458"/>
    <n v="9.9047619999999998"/>
    <n v="1.453125"/>
    <n v="14.39285728125"/>
  </r>
  <r>
    <x v="126"/>
    <s v="Auba"/>
    <n v="2005"/>
    <n v="3"/>
    <n v="24"/>
    <d v="2005-03-24T00:00:00"/>
    <n v="83"/>
    <s v="Nein"/>
    <s v="Enchytraeidae Gen. sp."/>
    <n v="5101"/>
    <n v="8.2285710000000005"/>
    <n v="1.75"/>
    <n v="14.39999925"/>
  </r>
  <r>
    <x v="268"/>
    <s v="KiO3"/>
    <n v="2016"/>
    <n v="4"/>
    <n v="25"/>
    <d v="2016-04-25T00:00:00"/>
    <n v="116"/>
    <s v="Nein"/>
    <s v="Potamopyrgus antipodarum"/>
    <n v="8251"/>
    <n v="27.428570000000001"/>
    <n v="0.52500000000000002"/>
    <n v="14.39999925"/>
  </r>
  <r>
    <x v="119"/>
    <s v="KiS7"/>
    <n v="2015"/>
    <n v="6"/>
    <n v="25"/>
    <d v="2015-06-25T00:00:00"/>
    <n v="176"/>
    <s v="Ja"/>
    <s v="Potamopyrgus antipodarum"/>
    <n v="8251"/>
    <n v="27.428570000000001"/>
    <n v="0.52500000000000002"/>
    <n v="14.39999925"/>
  </r>
  <r>
    <x v="255"/>
    <s v="Auba"/>
    <n v="2004"/>
    <n v="4"/>
    <n v="6"/>
    <d v="2004-04-06T00:00:00"/>
    <n v="97"/>
    <s v="Nein"/>
    <s v="Ecclisopteryx dalecarlica"/>
    <n v="5033"/>
    <n v="9.6"/>
    <n v="1.5"/>
    <n v="14.399999999999999"/>
  </r>
  <r>
    <x v="208"/>
    <s v="Auba"/>
    <n v="2004"/>
    <n v="7"/>
    <n v="10"/>
    <d v="2004-07-10T00:00:00"/>
    <n v="192"/>
    <s v="Nein"/>
    <s v="Halesus digitatus/radiatus/tesselatus"/>
    <n v="13125"/>
    <n v="4.8"/>
    <n v="3"/>
    <n v="14.399999999999999"/>
  </r>
  <r>
    <x v="8"/>
    <s v="Auba"/>
    <n v="2009"/>
    <n v="6"/>
    <n v="23"/>
    <d v="2009-06-23T00:00:00"/>
    <n v="174"/>
    <s v="Nein"/>
    <s v="Sericostoma flavicorne/personatum"/>
    <n v="9747"/>
    <n v="9.6"/>
    <n v="1.5"/>
    <n v="14.399999999999999"/>
  </r>
  <r>
    <x v="8"/>
    <s v="Auba"/>
    <n v="2009"/>
    <n v="6"/>
    <n v="23"/>
    <d v="2009-06-23T00:00:00"/>
    <n v="174"/>
    <s v="Nein"/>
    <s v="Ephemera danica"/>
    <n v="5124"/>
    <n v="4.8"/>
    <n v="3"/>
    <n v="14.399999999999999"/>
  </r>
  <r>
    <x v="106"/>
    <s v="Auba"/>
    <n v="2015"/>
    <n v="3"/>
    <n v="10"/>
    <d v="2015-03-10T00:00:00"/>
    <n v="69"/>
    <s v="Nein"/>
    <s v="Anomalopterygella chauviniana"/>
    <n v="4327"/>
    <n v="15.36"/>
    <n v="0.9375"/>
    <n v="14.399999999999999"/>
  </r>
  <r>
    <x v="209"/>
    <s v="Auba"/>
    <n v="2015"/>
    <n v="6"/>
    <n v="16"/>
    <d v="2015-06-16T00:00:00"/>
    <n v="167"/>
    <s v="Nein"/>
    <s v="Halesus digitatus/radiatus/tesselatus"/>
    <n v="13125"/>
    <n v="4.8"/>
    <n v="3"/>
    <n v="14.399999999999999"/>
  </r>
  <r>
    <x v="12"/>
    <s v="Bieb"/>
    <n v="2006"/>
    <n v="4"/>
    <n v="10"/>
    <d v="2006-04-10T00:00:00"/>
    <n v="100"/>
    <s v="Nein"/>
    <s v="Ephemera danica"/>
    <n v="5124"/>
    <n v="4.8"/>
    <n v="3"/>
    <n v="14.399999999999999"/>
  </r>
  <r>
    <x v="26"/>
    <s v="Bieb"/>
    <n v="2015"/>
    <n v="6"/>
    <n v="16"/>
    <d v="2015-06-16T00:00:00"/>
    <n v="167"/>
    <s v="Nein"/>
    <s v="Ephemerellidae Gen. sp."/>
    <n v="8408"/>
    <n v="19.2"/>
    <n v="0.75"/>
    <n v="14.399999999999999"/>
  </r>
  <r>
    <x v="191"/>
    <s v="KiO1"/>
    <n v="2015"/>
    <n v="6"/>
    <n v="17"/>
    <d v="2015-06-17T00:00:00"/>
    <n v="168"/>
    <s v="Nein"/>
    <s v="Asellus aquaticus"/>
    <n v="8691"/>
    <n v="9.6"/>
    <n v="1.5"/>
    <n v="14.399999999999999"/>
  </r>
  <r>
    <x v="191"/>
    <s v="KiO1"/>
    <n v="2015"/>
    <n v="6"/>
    <n v="17"/>
    <d v="2015-06-17T00:00:00"/>
    <n v="168"/>
    <s v="Nein"/>
    <s v="Erpobdella octoculata"/>
    <n v="5159"/>
    <n v="4.8"/>
    <n v="3"/>
    <n v="14.399999999999999"/>
  </r>
  <r>
    <x v="92"/>
    <s v="KiO1"/>
    <n v="2016"/>
    <n v="7"/>
    <n v="13"/>
    <d v="2016-07-13T00:00:00"/>
    <n v="195"/>
    <s v="Nein"/>
    <s v="Heptagenia flava"/>
    <n v="5450"/>
    <n v="9.6"/>
    <n v="1.5"/>
    <n v="14.399999999999999"/>
  </r>
  <r>
    <x v="213"/>
    <s v="KiO1"/>
    <n v="2017"/>
    <n v="6"/>
    <n v="7"/>
    <d v="2017-06-07T00:00:00"/>
    <n v="158"/>
    <s v="Nein"/>
    <s v="Heptagenia sp."/>
    <n v="5456"/>
    <n v="9.6"/>
    <n v="1.5"/>
    <n v="14.399999999999999"/>
  </r>
  <r>
    <x v="235"/>
    <s v="KiO2"/>
    <n v="2011"/>
    <n v="7"/>
    <n v="14"/>
    <d v="2011-07-14T00:00:00"/>
    <n v="195"/>
    <s v="Nein"/>
    <s v="Atherix ibis"/>
    <n v="4363"/>
    <n v="4.8"/>
    <n v="3"/>
    <n v="14.399999999999999"/>
  </r>
  <r>
    <x v="138"/>
    <s v="KiO2"/>
    <n v="2014"/>
    <n v="6"/>
    <n v="12"/>
    <d v="2014-06-12T00:00:00"/>
    <n v="163"/>
    <s v="Nein"/>
    <s v="Heptagenia sp."/>
    <n v="5456"/>
    <n v="9.6"/>
    <n v="1.5"/>
    <n v="14.399999999999999"/>
  </r>
  <r>
    <x v="138"/>
    <s v="KiO2"/>
    <n v="2014"/>
    <n v="6"/>
    <n v="12"/>
    <d v="2014-06-12T00:00:00"/>
    <n v="163"/>
    <s v="Nein"/>
    <s v="Halesus digitatus/radiatus/tesselatus"/>
    <n v="13125"/>
    <n v="4.8"/>
    <n v="3"/>
    <n v="14.399999999999999"/>
  </r>
  <r>
    <x v="139"/>
    <s v="KiO3"/>
    <n v="2005"/>
    <n v="3"/>
    <n v="22"/>
    <d v="2005-03-22T00:00:00"/>
    <n v="81"/>
    <s v="Nein"/>
    <s v="Eiseniella tetraedra"/>
    <n v="5075"/>
    <n v="2.4"/>
    <n v="6"/>
    <n v="14.399999999999999"/>
  </r>
  <r>
    <x v="141"/>
    <s v="KiO3"/>
    <n v="2009"/>
    <n v="6"/>
    <n v="23"/>
    <d v="2009-06-23T00:00:00"/>
    <n v="174"/>
    <s v="Nein"/>
    <s v="Erpobdella nigricollis"/>
    <n v="5158"/>
    <n v="4.8"/>
    <n v="3"/>
    <n v="14.399999999999999"/>
  </r>
  <r>
    <x v="250"/>
    <s v="KiO3"/>
    <n v="2013"/>
    <n v="7"/>
    <n v="1"/>
    <d v="2013-07-01T00:00:00"/>
    <n v="182"/>
    <s v="Nein"/>
    <s v="Eiseniella tetraedra"/>
    <n v="5075"/>
    <n v="2.4"/>
    <n v="6"/>
    <n v="14.399999999999999"/>
  </r>
  <r>
    <x v="292"/>
    <s v="KiO3"/>
    <n v="2014"/>
    <n v="6"/>
    <n v="12"/>
    <d v="2014-06-12T00:00:00"/>
    <n v="163"/>
    <s v="Nein"/>
    <s v="Ephemera danica"/>
    <n v="5124"/>
    <n v="4.8"/>
    <n v="3"/>
    <n v="14.399999999999999"/>
  </r>
  <r>
    <x v="271"/>
    <s v="KiO3"/>
    <n v="2015"/>
    <n v="7"/>
    <n v="1"/>
    <d v="2015-07-01T00:00:00"/>
    <n v="182"/>
    <s v="Nein"/>
    <s v="Asellus aquaticus"/>
    <n v="8691"/>
    <n v="9.6"/>
    <n v="1.5"/>
    <n v="14.399999999999999"/>
  </r>
  <r>
    <x v="271"/>
    <s v="KiO3"/>
    <n v="2015"/>
    <n v="7"/>
    <n v="1"/>
    <d v="2015-07-01T00:00:00"/>
    <n v="182"/>
    <s v="Nein"/>
    <s v="Erpobdellidae Gen. sp."/>
    <n v="5162"/>
    <n v="4.8"/>
    <n v="3"/>
    <n v="14.399999999999999"/>
  </r>
  <r>
    <x v="270"/>
    <s v="KiO4"/>
    <n v="2015"/>
    <n v="6"/>
    <n v="30"/>
    <d v="2015-06-30T00:00:00"/>
    <n v="181"/>
    <s v="Nein"/>
    <s v="Halesus digitatus/radiatus/tesselatus"/>
    <n v="13125"/>
    <n v="4.8"/>
    <n v="3"/>
    <n v="14.399999999999999"/>
  </r>
  <r>
    <x v="230"/>
    <s v="KiO5"/>
    <n v="2016"/>
    <n v="7"/>
    <n v="5"/>
    <d v="2016-07-05T00:00:00"/>
    <n v="187"/>
    <s v="Nein"/>
    <s v="Ephemera danica"/>
    <n v="5124"/>
    <n v="4.8"/>
    <n v="3"/>
    <n v="14.399999999999999"/>
  </r>
  <r>
    <x v="146"/>
    <s v="KiO5"/>
    <n v="2017"/>
    <n v="6"/>
    <n v="8"/>
    <d v="2017-06-08T00:00:00"/>
    <n v="159"/>
    <s v="Nein"/>
    <s v="Heptagenia sulphurea"/>
    <n v="5457"/>
    <n v="9.6"/>
    <n v="1.5"/>
    <n v="14.399999999999999"/>
  </r>
  <r>
    <x v="260"/>
    <s v="KiO5"/>
    <n v="2018"/>
    <n v="6"/>
    <n v="6"/>
    <d v="2018-06-06T00:00:00"/>
    <n v="157"/>
    <s v="Nein"/>
    <s v="Centroptilum luteolum"/>
    <n v="8850"/>
    <n v="19.2"/>
    <n v="0.75"/>
    <n v="14.399999999999999"/>
  </r>
  <r>
    <x v="147"/>
    <s v="KiO5"/>
    <n v="2019"/>
    <n v="6"/>
    <n v="17"/>
    <d v="2019-06-17T00:00:00"/>
    <n v="168"/>
    <s v="Nein"/>
    <s v="Lumbricidae Gen. sp."/>
    <n v="5900"/>
    <n v="2.4"/>
    <n v="6"/>
    <n v="14.399999999999999"/>
  </r>
  <r>
    <x v="148"/>
    <s v="KiO6"/>
    <n v="2014"/>
    <n v="6"/>
    <n v="4"/>
    <d v="2014-06-04T00:00:00"/>
    <n v="155"/>
    <s v="Nein"/>
    <s v="Elmis aenea/maugetii/rietscheli/rioloides"/>
    <n v="20171"/>
    <n v="38.4"/>
    <n v="0.375"/>
    <n v="14.399999999999999"/>
  </r>
  <r>
    <x v="149"/>
    <s v="KiO6"/>
    <n v="2016"/>
    <n v="6"/>
    <n v="30"/>
    <d v="2016-06-30T00:00:00"/>
    <n v="182"/>
    <s v="Nein"/>
    <s v="Erpobdella octoculata"/>
    <n v="5159"/>
    <n v="4.8"/>
    <n v="3"/>
    <n v="14.399999999999999"/>
  </r>
  <r>
    <x v="150"/>
    <s v="KiO7"/>
    <n v="2014"/>
    <n v="6"/>
    <n v="4"/>
    <d v="2014-06-04T00:00:00"/>
    <n v="155"/>
    <s v="Nein"/>
    <s v="Eiseniella tetraedra"/>
    <n v="5075"/>
    <n v="2.4"/>
    <n v="6"/>
    <n v="14.399999999999999"/>
  </r>
  <r>
    <x v="299"/>
    <s v="KiO7"/>
    <n v="2017"/>
    <n v="6"/>
    <n v="6"/>
    <d v="2017-06-06T00:00:00"/>
    <n v="157"/>
    <s v="Nein"/>
    <s v="Erpobdella vilnensis"/>
    <n v="5157"/>
    <n v="4.8"/>
    <n v="3"/>
    <n v="14.399999999999999"/>
  </r>
  <r>
    <x v="215"/>
    <s v="KiO7"/>
    <n v="2018"/>
    <n v="6"/>
    <n v="4"/>
    <d v="2018-06-04T00:00:00"/>
    <n v="155"/>
    <s v="Nein"/>
    <s v="Erpobdella vilnensis"/>
    <n v="5157"/>
    <n v="4.8"/>
    <n v="3"/>
    <n v="14.399999999999999"/>
  </r>
  <r>
    <x v="151"/>
    <s v="KiS1"/>
    <n v="2010"/>
    <n v="6"/>
    <n v="23"/>
    <d v="2010-06-23T00:00:00"/>
    <n v="174"/>
    <s v="Nein"/>
    <s v="Asellus aquaticus"/>
    <n v="8691"/>
    <n v="9.6"/>
    <n v="1.5"/>
    <n v="14.399999999999999"/>
  </r>
  <r>
    <x v="151"/>
    <s v="KiS1"/>
    <n v="2010"/>
    <n v="6"/>
    <n v="23"/>
    <d v="2010-06-23T00:00:00"/>
    <n v="174"/>
    <s v="Nein"/>
    <s v="Erpobdellidae Gen. sp."/>
    <n v="5162"/>
    <n v="4.8"/>
    <n v="3"/>
    <n v="14.399999999999999"/>
  </r>
  <r>
    <x v="151"/>
    <s v="KiS1"/>
    <n v="2010"/>
    <n v="6"/>
    <n v="23"/>
    <d v="2010-06-23T00:00:00"/>
    <n v="174"/>
    <s v="Nein"/>
    <s v="Viviparus viviparus"/>
    <n v="7158"/>
    <n v="4.8"/>
    <n v="3"/>
    <n v="14.399999999999999"/>
  </r>
  <r>
    <x v="87"/>
    <s v="KiS1"/>
    <n v="2018"/>
    <n v="6"/>
    <n v="5"/>
    <d v="2018-06-05T00:00:00"/>
    <n v="156"/>
    <s v="Nein"/>
    <s v="Corophium robustum"/>
    <n v="20515"/>
    <n v="19.2"/>
    <n v="0.75"/>
    <n v="14.399999999999999"/>
  </r>
  <r>
    <x v="87"/>
    <s v="KiS1"/>
    <n v="2018"/>
    <n v="6"/>
    <n v="5"/>
    <d v="2018-06-05T00:00:00"/>
    <n v="156"/>
    <s v="Nein"/>
    <s v="Leptocerus interruptus"/>
    <n v="5727"/>
    <n v="19.2"/>
    <n v="0.75"/>
    <n v="14.399999999999999"/>
  </r>
  <r>
    <x v="97"/>
    <s v="KiS3"/>
    <n v="2015"/>
    <n v="6"/>
    <n v="17"/>
    <d v="2015-06-17T00:00:00"/>
    <n v="168"/>
    <s v="Nein"/>
    <s v="Hemiclepsis marginata"/>
    <n v="5444"/>
    <n v="9.6"/>
    <n v="1.5"/>
    <n v="14.399999999999999"/>
  </r>
  <r>
    <x v="216"/>
    <s v="KiS4"/>
    <n v="2014"/>
    <n v="6"/>
    <n v="11"/>
    <d v="2014-06-11T00:00:00"/>
    <n v="162"/>
    <s v="Nein"/>
    <s v="Erpobdellidae Gen. sp."/>
    <n v="5162"/>
    <n v="4.8"/>
    <n v="3"/>
    <n v="14.399999999999999"/>
  </r>
  <r>
    <x v="160"/>
    <s v="KiS5"/>
    <n v="2017"/>
    <n v="6"/>
    <n v="8"/>
    <d v="2017-06-08T00:00:00"/>
    <n v="159"/>
    <s v="Nein"/>
    <s v="Halesus digitatus/radiatus/tesselatus"/>
    <n v="13125"/>
    <n v="4.8"/>
    <n v="3"/>
    <n v="14.399999999999999"/>
  </r>
  <r>
    <x v="162"/>
    <s v="KiS7"/>
    <n v="2014"/>
    <n v="6"/>
    <n v="4"/>
    <d v="2014-06-04T00:00:00"/>
    <n v="155"/>
    <s v="Nein"/>
    <s v="Halesus digitatus/radiatus/tesselatus"/>
    <n v="13125"/>
    <n v="4.8"/>
    <n v="3"/>
    <n v="14.399999999999999"/>
  </r>
  <r>
    <x v="70"/>
    <s v="KiW1"/>
    <n v="2005"/>
    <n v="3"/>
    <n v="22"/>
    <d v="2005-03-22T00:00:00"/>
    <n v="81"/>
    <s v="Nein"/>
    <s v="Atherix ibis"/>
    <n v="4363"/>
    <n v="4.8"/>
    <n v="3"/>
    <n v="14.399999999999999"/>
  </r>
  <r>
    <x v="295"/>
    <s v="KiW1"/>
    <n v="2009"/>
    <n v="6"/>
    <n v="13"/>
    <d v="2009-06-13T00:00:00"/>
    <n v="164"/>
    <s v="Nein"/>
    <s v="Asellus aquaticus"/>
    <n v="8691"/>
    <n v="9.6"/>
    <n v="1.5"/>
    <n v="14.399999999999999"/>
  </r>
  <r>
    <x v="295"/>
    <s v="KiW1"/>
    <n v="2009"/>
    <n v="6"/>
    <n v="13"/>
    <d v="2009-06-13T00:00:00"/>
    <n v="164"/>
    <s v="Nein"/>
    <s v="Heptagenia sp."/>
    <n v="5456"/>
    <n v="9.6"/>
    <n v="1.5"/>
    <n v="14.399999999999999"/>
  </r>
  <r>
    <x v="107"/>
    <s v="KiW1"/>
    <n v="2014"/>
    <n v="3"/>
    <n v="10"/>
    <d v="2014-03-10T00:00:00"/>
    <n v="69"/>
    <s v="Nein"/>
    <s v="Dicranota sp."/>
    <n v="4955"/>
    <n v="3.84"/>
    <n v="3.75"/>
    <n v="14.399999999999999"/>
  </r>
  <r>
    <x v="103"/>
    <s v="KiW1"/>
    <n v="2017"/>
    <n v="6"/>
    <n v="7"/>
    <d v="2017-06-07T00:00:00"/>
    <n v="158"/>
    <s v="Nein"/>
    <s v="Viviparus viviparus"/>
    <n v="7158"/>
    <n v="4.8"/>
    <n v="3"/>
    <n v="14.399999999999999"/>
  </r>
  <r>
    <x v="194"/>
    <s v="KiW1"/>
    <n v="2019"/>
    <n v="6"/>
    <n v="28"/>
    <d v="2019-06-28T00:00:00"/>
    <n v="179"/>
    <s v="Nein"/>
    <s v="Asellus aquaticus"/>
    <n v="8691"/>
    <n v="9.6"/>
    <n v="1.5"/>
    <n v="14.399999999999999"/>
  </r>
  <r>
    <x v="194"/>
    <s v="KiW1"/>
    <n v="2019"/>
    <n v="6"/>
    <n v="28"/>
    <d v="2019-06-28T00:00:00"/>
    <n v="179"/>
    <s v="Nein"/>
    <s v="Hemiclepsis marginata"/>
    <n v="5444"/>
    <n v="9.6"/>
    <n v="1.5"/>
    <n v="14.399999999999999"/>
  </r>
  <r>
    <x v="241"/>
    <s v="KiW2"/>
    <n v="2015"/>
    <n v="7"/>
    <n v="2"/>
    <d v="2015-07-02T00:00:00"/>
    <n v="183"/>
    <s v="Nein"/>
    <s v="Erpobdellidae Gen. sp."/>
    <n v="5162"/>
    <n v="4.8"/>
    <n v="3"/>
    <n v="14.399999999999999"/>
  </r>
  <r>
    <x v="241"/>
    <s v="KiW2"/>
    <n v="2015"/>
    <n v="7"/>
    <n v="2"/>
    <d v="2015-07-02T00:00:00"/>
    <n v="183"/>
    <s v="Nein"/>
    <s v="Viviparus viviparus"/>
    <n v="7158"/>
    <n v="4.8"/>
    <n v="3"/>
    <n v="14.399999999999999"/>
  </r>
  <r>
    <x v="109"/>
    <s v="KiW5"/>
    <n v="2013"/>
    <n v="7"/>
    <n v="10"/>
    <d v="2013-07-10T00:00:00"/>
    <n v="191"/>
    <s v="Nein"/>
    <s v="Baetis sp."/>
    <n v="4419"/>
    <n v="15.36"/>
    <n v="0.9375"/>
    <n v="14.399999999999999"/>
  </r>
  <r>
    <x v="297"/>
    <s v="KiW5"/>
    <n v="2014"/>
    <n v="6"/>
    <n v="12"/>
    <d v="2014-06-12T00:00:00"/>
    <n v="163"/>
    <s v="Nein"/>
    <s v="Asellus aquaticus"/>
    <n v="8691"/>
    <n v="9.6"/>
    <n v="1.5"/>
    <n v="14.399999999999999"/>
  </r>
  <r>
    <x v="280"/>
    <s v="KiW5"/>
    <n v="2017"/>
    <n v="6"/>
    <n v="2"/>
    <d v="2017-06-02T00:00:00"/>
    <n v="153"/>
    <s v="Nein"/>
    <s v="Erpobdella octoculata"/>
    <n v="5159"/>
    <n v="4.8"/>
    <n v="3"/>
    <n v="14.399999999999999"/>
  </r>
  <r>
    <x v="279"/>
    <s v="KiW5"/>
    <n v="2019"/>
    <n v="6"/>
    <n v="17"/>
    <d v="2019-06-17T00:00:00"/>
    <n v="168"/>
    <s v="Nein"/>
    <s v="Halesus digitatus/radiatus/tesselatus"/>
    <n v="13125"/>
    <n v="4.8"/>
    <n v="3"/>
    <n v="14.399999999999999"/>
  </r>
  <r>
    <x v="177"/>
    <s v="KiW6"/>
    <n v="2011"/>
    <n v="7"/>
    <n v="27"/>
    <d v="2011-07-27T00:00:00"/>
    <n v="208"/>
    <s v="Nein"/>
    <s v="Erpobdella sp."/>
    <n v="5160"/>
    <n v="4.8"/>
    <n v="3"/>
    <n v="14.399999999999999"/>
  </r>
  <r>
    <x v="263"/>
    <s v="KiW6"/>
    <n v="2012"/>
    <n v="7"/>
    <n v="5"/>
    <d v="2012-07-05T00:00:00"/>
    <n v="187"/>
    <s v="Nein"/>
    <s v="Elmis aenea/maugetii/rietscheli/rioloides"/>
    <n v="20171"/>
    <n v="38.4"/>
    <n v="0.375"/>
    <n v="14.399999999999999"/>
  </r>
  <r>
    <x v="233"/>
    <s v="KiW6"/>
    <n v="2015"/>
    <n v="6"/>
    <n v="26"/>
    <d v="2015-06-26T00:00:00"/>
    <n v="177"/>
    <s v="Nein"/>
    <s v="Ephemerellidae Gen. sp."/>
    <n v="8408"/>
    <n v="19.2"/>
    <n v="0.75"/>
    <n v="14.399999999999999"/>
  </r>
  <r>
    <x v="233"/>
    <s v="KiW6"/>
    <n v="2015"/>
    <n v="6"/>
    <n v="26"/>
    <d v="2015-06-26T00:00:00"/>
    <n v="177"/>
    <s v="Nein"/>
    <s v="Atherix ibis"/>
    <n v="4363"/>
    <n v="4.8"/>
    <n v="3"/>
    <n v="14.399999999999999"/>
  </r>
  <r>
    <x v="179"/>
    <s v="KiW7"/>
    <n v="2016"/>
    <n v="7"/>
    <n v="1"/>
    <d v="2016-07-01T00:00:00"/>
    <n v="183"/>
    <s v="Nein"/>
    <s v="Elmis aenea/maugetii/rietscheli/rioloides"/>
    <n v="20171"/>
    <n v="38.4"/>
    <n v="0.375"/>
    <n v="14.399999999999999"/>
  </r>
  <r>
    <x v="204"/>
    <s v="Auba"/>
    <n v="2003"/>
    <n v="3"/>
    <n v="17"/>
    <d v="2003-03-17T00:00:00"/>
    <n v="76"/>
    <s v="Nein"/>
    <s v="Paraleptophlebia submarginata"/>
    <n v="6309"/>
    <n v="12.8"/>
    <n v="1.125"/>
    <n v="14.4"/>
  </r>
  <r>
    <x v="209"/>
    <s v="Auba"/>
    <n v="2015"/>
    <n v="6"/>
    <n v="16"/>
    <d v="2015-06-16T00:00:00"/>
    <n v="167"/>
    <s v="Nein"/>
    <s v="Leptophlebiidae gen. Sp."/>
    <n v="7201"/>
    <n v="14.4"/>
    <n v="1"/>
    <n v="14.4"/>
  </r>
  <r>
    <x v="73"/>
    <s v="Bieb"/>
    <n v="2007"/>
    <n v="7"/>
    <n v="12"/>
    <d v="2007-07-12T00:00:00"/>
    <n v="193"/>
    <s v="Nein"/>
    <s v="Gammarus sp."/>
    <n v="5293"/>
    <n v="6.4"/>
    <n v="2.25"/>
    <n v="14.4"/>
  </r>
  <r>
    <x v="44"/>
    <s v="KiO4"/>
    <n v="2011"/>
    <n v="7"/>
    <n v="21"/>
    <d v="2011-07-21T00:00:00"/>
    <n v="202"/>
    <s v="Nein"/>
    <s v="Gammarus pulex"/>
    <n v="5291"/>
    <n v="6.4"/>
    <n v="2.25"/>
    <n v="14.4"/>
  </r>
  <r>
    <x v="62"/>
    <s v="KiO4"/>
    <n v="2012"/>
    <n v="6"/>
    <n v="27"/>
    <d v="2012-06-27T00:00:00"/>
    <n v="179"/>
    <s v="Nein"/>
    <s v="Gammarus sp."/>
    <n v="5293"/>
    <n v="6.4"/>
    <n v="2.25"/>
    <n v="14.4"/>
  </r>
  <r>
    <x v="86"/>
    <s v="KiO6"/>
    <n v="2018"/>
    <n v="6"/>
    <n v="6"/>
    <d v="2018-06-06T00:00:00"/>
    <n v="157"/>
    <s v="Nein"/>
    <s v="Leptophlebiidae gen. Sp."/>
    <n v="7201"/>
    <n v="14.4"/>
    <n v="1"/>
    <n v="14.4"/>
  </r>
  <r>
    <x v="299"/>
    <s v="KiO7"/>
    <n v="2017"/>
    <n v="6"/>
    <n v="6"/>
    <d v="2017-06-06T00:00:00"/>
    <n v="157"/>
    <s v="Nein"/>
    <s v="Leptophlebiidae gen. Sp."/>
    <n v="7201"/>
    <n v="14.4"/>
    <n v="1"/>
    <n v="14.4"/>
  </r>
  <r>
    <x v="152"/>
    <s v="KiS1"/>
    <n v="2012"/>
    <n v="7"/>
    <n v="3"/>
    <d v="2012-07-03T00:00:00"/>
    <n v="185"/>
    <s v="Nein"/>
    <s v="Gammarus sp."/>
    <n v="5293"/>
    <n v="6.4"/>
    <n v="2.25"/>
    <n v="14.4"/>
  </r>
  <r>
    <x v="30"/>
    <s v="KiS6"/>
    <n v="2011"/>
    <n v="7"/>
    <n v="26"/>
    <d v="2011-07-26T00:00:00"/>
    <n v="207"/>
    <s v="Nein"/>
    <s v="Gammarus roeselii"/>
    <n v="5292"/>
    <n v="6.4"/>
    <n v="2.25"/>
    <n v="14.4"/>
  </r>
  <r>
    <x v="34"/>
    <s v="KiW1"/>
    <n v="2012"/>
    <n v="6"/>
    <n v="28"/>
    <d v="2012-06-28T00:00:00"/>
    <n v="180"/>
    <s v="Nein"/>
    <s v="Aphelocheirus aestivalis"/>
    <n v="4335"/>
    <n v="12.8"/>
    <n v="1.125"/>
    <n v="14.4"/>
  </r>
  <r>
    <x v="35"/>
    <s v="KiW7"/>
    <n v="2012"/>
    <n v="7"/>
    <n v="5"/>
    <d v="2012-07-05T00:00:00"/>
    <n v="187"/>
    <s v="Nein"/>
    <s v="Gammarus pulex"/>
    <n v="5291"/>
    <n v="6.4"/>
    <n v="2.25"/>
    <n v="14.4"/>
  </r>
  <r>
    <x v="289"/>
    <s v="KiO3"/>
    <n v="2012"/>
    <n v="3"/>
    <n v="21"/>
    <d v="2012-03-21T00:00:00"/>
    <n v="81"/>
    <s v="Nein"/>
    <s v="Lumbriculidae Gen. sp."/>
    <n v="7490"/>
    <n v="4.1142859999999999"/>
    <n v="3.5"/>
    <n v="14.400001"/>
  </r>
  <r>
    <x v="198"/>
    <s v="KiW7"/>
    <n v="2015"/>
    <n v="6"/>
    <n v="26"/>
    <d v="2015-06-26T00:00:00"/>
    <n v="177"/>
    <s v="Nein"/>
    <s v="Leuctra sp."/>
    <n v="5790"/>
    <n v="15.52941"/>
    <n v="0.9375"/>
    <n v="14.558821875"/>
  </r>
  <r>
    <x v="257"/>
    <s v="Bieb"/>
    <n v="2016"/>
    <n v="4"/>
    <n v="11"/>
    <d v="2016-04-11T00:00:00"/>
    <n v="102"/>
    <s v="Nein"/>
    <s v="Dugesia lugubris/polychroa"/>
    <n v="9745"/>
    <n v="6.8571429999999998"/>
    <n v="2.125"/>
    <n v="14.571428874999999"/>
  </r>
  <r>
    <x v="249"/>
    <s v="KiO2"/>
    <n v="2013"/>
    <n v="7"/>
    <n v="8"/>
    <d v="2013-07-08T00:00:00"/>
    <n v="189"/>
    <s v="Nein"/>
    <s v="Dugesia lugubris/polychroa"/>
    <n v="9745"/>
    <n v="6.8571429999999998"/>
    <n v="2.125"/>
    <n v="14.571428874999999"/>
  </r>
  <r>
    <x v="266"/>
    <s v="KiO5"/>
    <n v="2015"/>
    <n v="6"/>
    <n v="30"/>
    <d v="2015-06-30T00:00:00"/>
    <n v="181"/>
    <s v="Ja"/>
    <s v="Dugesia sp."/>
    <n v="5021"/>
    <n v="6.8571429999999998"/>
    <n v="2.125"/>
    <n v="14.571428874999999"/>
  </r>
  <r>
    <x v="257"/>
    <s v="Bieb"/>
    <n v="2016"/>
    <n v="4"/>
    <n v="11"/>
    <d v="2016-04-11T00:00:00"/>
    <n v="102"/>
    <s v="Nein"/>
    <s v="Ephemerella mucronata"/>
    <n v="5135"/>
    <n v="19.542860000000001"/>
    <n v="0.75"/>
    <n v="14.657145"/>
  </r>
  <r>
    <x v="197"/>
    <s v="KiW3"/>
    <n v="2017"/>
    <n v="6"/>
    <n v="1"/>
    <d v="2017-06-01T00:00:00"/>
    <n v="152"/>
    <s v="Ja"/>
    <s v="Pisidium sp."/>
    <n v="6425"/>
    <n v="21.33333"/>
    <n v="0.6875"/>
    <n v="14.666664375"/>
  </r>
  <r>
    <x v="7"/>
    <s v="Auba"/>
    <n v="2002"/>
    <n v="6"/>
    <n v="14"/>
    <d v="2002-06-14T00:00:00"/>
    <n v="165"/>
    <s v="Nein"/>
    <s v="Rhithrogena semicolorata-Gr."/>
    <n v="6745"/>
    <n v="11.2"/>
    <n v="1.3125"/>
    <n v="14.7"/>
  </r>
  <r>
    <x v="20"/>
    <s v="Auba"/>
    <n v="2007"/>
    <n v="3"/>
    <n v="11"/>
    <d v="2007-03-11T00:00:00"/>
    <n v="70"/>
    <s v="Nein"/>
    <s v="Perlodes microcephalus"/>
    <n v="6376"/>
    <n v="5.6"/>
    <n v="2.625"/>
    <n v="14.7"/>
  </r>
  <r>
    <x v="256"/>
    <s v="Bieb"/>
    <n v="2004"/>
    <n v="4"/>
    <n v="5"/>
    <d v="2004-04-05T00:00:00"/>
    <n v="96"/>
    <s v="Nein"/>
    <s v="Perlodes microcephalus"/>
    <n v="6376"/>
    <n v="5.6"/>
    <n v="2.625"/>
    <n v="14.7"/>
  </r>
  <r>
    <x v="136"/>
    <s v="Bieb"/>
    <n v="2018"/>
    <n v="3"/>
    <n v="7"/>
    <d v="2018-03-07T00:00:00"/>
    <n v="66"/>
    <s v="Nein"/>
    <s v="Isoperla sp."/>
    <n v="5673"/>
    <n v="11.2"/>
    <n v="1.3125"/>
    <n v="14.7"/>
  </r>
  <r>
    <x v="149"/>
    <s v="KiO6"/>
    <n v="2016"/>
    <n v="6"/>
    <n v="30"/>
    <d v="2016-06-30T00:00:00"/>
    <n v="182"/>
    <s v="Nein"/>
    <s v="Brachycentrus subnubilus"/>
    <n v="4481"/>
    <n v="11.2"/>
    <n v="1.3125"/>
    <n v="14.7"/>
  </r>
  <r>
    <x v="202"/>
    <s v="Bieb"/>
    <n v="2009"/>
    <n v="6"/>
    <n v="23"/>
    <d v="2009-06-23T00:00:00"/>
    <n v="174"/>
    <s v="Nein"/>
    <s v="Gammarus sp."/>
    <n v="5293"/>
    <n v="6.5454549999999996"/>
    <n v="2.25"/>
    <n v="14.727273749999998"/>
  </r>
  <r>
    <x v="143"/>
    <s v="KiO5"/>
    <n v="2010"/>
    <n v="6"/>
    <n v="25"/>
    <d v="2010-06-25T00:00:00"/>
    <n v="176"/>
    <s v="Nein"/>
    <s v="Ephemera danica"/>
    <n v="5124"/>
    <n v="4.9142859999999997"/>
    <n v="3"/>
    <n v="14.742857999999998"/>
  </r>
  <r>
    <x v="79"/>
    <s v="Auba"/>
    <n v="2008"/>
    <n v="6"/>
    <n v="23"/>
    <d v="2008-06-23T00:00:00"/>
    <n v="175"/>
    <s v="Ja"/>
    <s v="Lumbriculidae Gen. sp."/>
    <n v="7490"/>
    <n v="4.2197800000000001"/>
    <n v="3.5"/>
    <n v="14.76923"/>
  </r>
  <r>
    <x v="89"/>
    <s v="Auba"/>
    <n v="2006"/>
    <n v="4"/>
    <n v="10"/>
    <d v="2006-04-10T00:00:00"/>
    <n v="100"/>
    <s v="Nein"/>
    <s v="Baetis rhodani"/>
    <n v="4415"/>
    <n v="15.84"/>
    <n v="0.9375"/>
    <n v="14.85"/>
  </r>
  <r>
    <x v="221"/>
    <s v="KiW3"/>
    <n v="2010"/>
    <n v="6"/>
    <n v="28"/>
    <d v="2010-06-28T00:00:00"/>
    <n v="179"/>
    <s v="Nein"/>
    <s v="Dicranota sp."/>
    <n v="4955"/>
    <n v="3.9724140000000001"/>
    <n v="3.75"/>
    <n v="14.8965525"/>
  </r>
  <r>
    <x v="264"/>
    <s v="KiS3"/>
    <n v="2012"/>
    <n v="7"/>
    <n v="12"/>
    <d v="2012-07-12T00:00:00"/>
    <n v="194"/>
    <s v="Nein"/>
    <s v="Hydropsyche pellucidula-Gr."/>
    <n v="13023"/>
    <n v="9.0285709999999995"/>
    <n v="1.65"/>
    <n v="14.897142149999999"/>
  </r>
  <r>
    <x v="123"/>
    <s v="KiW1"/>
    <n v="2008"/>
    <n v="4"/>
    <n v="28"/>
    <d v="2008-04-28T00:00:00"/>
    <n v="119"/>
    <s v="Nein"/>
    <s v="Gammarus roeselii"/>
    <n v="5292"/>
    <n v="6.6461540000000001"/>
    <n v="2.25"/>
    <n v="14.953846500000001"/>
  </r>
  <r>
    <x v="116"/>
    <s v="KiO2"/>
    <n v="2015"/>
    <n v="7"/>
    <n v="3"/>
    <d v="2015-07-03T00:00:00"/>
    <n v="184"/>
    <s v="Ja"/>
    <s v="Brachycentrus subnubilus"/>
    <n v="4481"/>
    <n v="11.428570000000001"/>
    <n v="1.3125"/>
    <n v="14.999998125000001"/>
  </r>
  <r>
    <x v="119"/>
    <s v="KiS7"/>
    <n v="2015"/>
    <n v="6"/>
    <n v="25"/>
    <d v="2015-06-25T00:00:00"/>
    <n v="176"/>
    <s v="Ja"/>
    <s v="Psychomyia pusilla"/>
    <n v="6661"/>
    <n v="22.857140000000001"/>
    <n v="0.65625"/>
    <n v="14.999998125000001"/>
  </r>
  <r>
    <x v="5"/>
    <s v="KiW5"/>
    <n v="2018"/>
    <n v="6"/>
    <n v="11"/>
    <d v="2018-06-11T00:00:00"/>
    <n v="162"/>
    <s v="Ja"/>
    <s v="Brachycentrus subnubilus"/>
    <n v="4481"/>
    <n v="11.428570000000001"/>
    <n v="1.3125"/>
    <n v="14.999998125000001"/>
  </r>
  <r>
    <x v="59"/>
    <s v="Auba"/>
    <n v="2001"/>
    <n v="6"/>
    <n v="21"/>
    <d v="2001-06-21T00:00:00"/>
    <n v="172"/>
    <s v="Nein"/>
    <s v="Baetis muticus"/>
    <n v="4409"/>
    <n v="16"/>
    <n v="0.9375"/>
    <n v="15"/>
  </r>
  <r>
    <x v="6"/>
    <s v="Auba"/>
    <n v="2001"/>
    <n v="9"/>
    <n v="4"/>
    <d v="2001-09-04T00:00:00"/>
    <n v="247"/>
    <s v="Nein"/>
    <s v="Eloeophila sp."/>
    <n v="9654"/>
    <n v="16"/>
    <n v="0.9375"/>
    <n v="15"/>
  </r>
  <r>
    <x v="21"/>
    <s v="Auba"/>
    <n v="2010"/>
    <n v="6"/>
    <n v="29"/>
    <d v="2010-06-29T00:00:00"/>
    <n v="180"/>
    <s v="Nein"/>
    <s v="Rhyacophila nubila"/>
    <n v="6772"/>
    <n v="8"/>
    <n v="1.875"/>
    <n v="15"/>
  </r>
  <r>
    <x v="275"/>
    <s v="Auba"/>
    <n v="2016"/>
    <n v="4"/>
    <n v="11"/>
    <d v="2016-04-11T00:00:00"/>
    <n v="102"/>
    <s v="Nein"/>
    <s v="Baetis fuscatus/scambus"/>
    <n v="4398"/>
    <n v="16"/>
    <n v="0.9375"/>
    <n v="15"/>
  </r>
  <r>
    <x v="24"/>
    <s v="Auba"/>
    <n v="2018"/>
    <n v="3"/>
    <n v="7"/>
    <d v="2018-03-07T00:00:00"/>
    <n v="66"/>
    <s v="Nein"/>
    <s v="Torleya major"/>
    <n v="7083"/>
    <n v="20"/>
    <n v="0.75"/>
    <n v="15"/>
  </r>
  <r>
    <x v="13"/>
    <s v="Bieb"/>
    <n v="2011"/>
    <n v="3"/>
    <n v="24"/>
    <d v="2011-03-24T00:00:00"/>
    <n v="83"/>
    <s v="Nein"/>
    <s v="Dicranota sp."/>
    <n v="4955"/>
    <n v="4"/>
    <n v="3.75"/>
    <n v="15"/>
  </r>
  <r>
    <x v="14"/>
    <s v="Bieb"/>
    <n v="2019"/>
    <n v="4"/>
    <n v="2"/>
    <d v="2019-04-02T00:00:00"/>
    <n v="92"/>
    <s v="Nein"/>
    <s v="Lepidostoma basale"/>
    <n v="5713"/>
    <n v="16"/>
    <n v="0.9375"/>
    <n v="15"/>
  </r>
  <r>
    <x v="250"/>
    <s v="KiO3"/>
    <n v="2013"/>
    <n v="7"/>
    <n v="1"/>
    <d v="2013-07-01T00:00:00"/>
    <n v="182"/>
    <s v="Nein"/>
    <s v="Baetis sp."/>
    <n v="4419"/>
    <n v="16"/>
    <n v="0.9375"/>
    <n v="15"/>
  </r>
  <r>
    <x v="271"/>
    <s v="KiO3"/>
    <n v="2015"/>
    <n v="7"/>
    <n v="1"/>
    <d v="2015-07-01T00:00:00"/>
    <n v="182"/>
    <s v="Nein"/>
    <s v="Baetis fuscatus/scambus"/>
    <n v="4398"/>
    <n v="16"/>
    <n v="0.9375"/>
    <n v="15"/>
  </r>
  <r>
    <x v="149"/>
    <s v="KiO6"/>
    <n v="2016"/>
    <n v="6"/>
    <n v="30"/>
    <d v="2016-06-30T00:00:00"/>
    <n v="182"/>
    <s v="Nein"/>
    <s v="Rhyacophila nubila"/>
    <n v="6772"/>
    <n v="8"/>
    <n v="1.875"/>
    <n v="15"/>
  </r>
  <r>
    <x v="215"/>
    <s v="KiO7"/>
    <n v="2018"/>
    <n v="6"/>
    <n v="4"/>
    <d v="2018-06-04T00:00:00"/>
    <n v="155"/>
    <s v="Nein"/>
    <s v="Lepidostoma basale"/>
    <n v="5713"/>
    <n v="16"/>
    <n v="0.9375"/>
    <n v="15"/>
  </r>
  <r>
    <x v="219"/>
    <s v="KiW1"/>
    <n v="2015"/>
    <n v="3"/>
    <n v="17"/>
    <d v="2015-03-17T00:00:00"/>
    <n v="76"/>
    <s v="Nein"/>
    <s v="Dicranota sp."/>
    <n v="4955"/>
    <n v="4"/>
    <n v="3.75"/>
    <n v="15"/>
  </r>
  <r>
    <x v="113"/>
    <s v="KiW7"/>
    <n v="2017"/>
    <n v="6"/>
    <n v="9"/>
    <d v="2017-06-09T00:00:00"/>
    <n v="160"/>
    <s v="Ja"/>
    <s v="Baetis sp."/>
    <n v="4419"/>
    <n v="16"/>
    <n v="0.9375"/>
    <n v="15"/>
  </r>
  <r>
    <x v="50"/>
    <s v="Bieb"/>
    <n v="2016"/>
    <n v="6"/>
    <n v="21"/>
    <d v="2016-06-21T00:00:00"/>
    <n v="173"/>
    <s v="Nein"/>
    <s v="Hydropsyche siltalai"/>
    <n v="5604"/>
    <n v="9.1"/>
    <n v="1.65"/>
    <n v="15.014999999999999"/>
  </r>
  <r>
    <x v="1"/>
    <s v="KiO3"/>
    <n v="2018"/>
    <n v="6"/>
    <n v="7"/>
    <d v="2018-06-07T00:00:00"/>
    <n v="158"/>
    <s v="Ja"/>
    <s v="Hydropsyche sp."/>
    <n v="5605"/>
    <n v="9.1428569999999993"/>
    <n v="1.65"/>
    <n v="15.085714049999998"/>
  </r>
  <r>
    <x v="232"/>
    <s v="KiW6"/>
    <n v="2017"/>
    <n v="6"/>
    <n v="9"/>
    <d v="2017-06-09T00:00:00"/>
    <n v="160"/>
    <s v="Ja"/>
    <s v="Hydropsyche pellucidula-Gr."/>
    <n v="13023"/>
    <n v="9.1428569999999993"/>
    <n v="1.65"/>
    <n v="15.085714049999998"/>
  </r>
  <r>
    <x v="232"/>
    <s v="KiW6"/>
    <n v="2017"/>
    <n v="6"/>
    <n v="9"/>
    <d v="2017-06-09T00:00:00"/>
    <n v="160"/>
    <s v="Ja"/>
    <s v="Hydropsyche sp."/>
    <n v="5605"/>
    <n v="9.1428569999999993"/>
    <n v="1.65"/>
    <n v="15.085714049999998"/>
  </r>
  <r>
    <x v="117"/>
    <s v="KiS1"/>
    <n v="2017"/>
    <n v="6"/>
    <n v="1"/>
    <d v="2017-06-01T00:00:00"/>
    <n v="152"/>
    <s v="Ja"/>
    <s v="Calopteryx splendens"/>
    <n v="4530"/>
    <n v="4.5714290000000002"/>
    <n v="3.3"/>
    <n v="15.0857157"/>
  </r>
  <r>
    <x v="119"/>
    <s v="KiS7"/>
    <n v="2015"/>
    <n v="6"/>
    <n v="25"/>
    <d v="2015-06-25T00:00:00"/>
    <n v="176"/>
    <s v="Ja"/>
    <s v="Calopteryx sp."/>
    <n v="4531"/>
    <n v="4.5714290000000002"/>
    <n v="3.3"/>
    <n v="15.0857157"/>
  </r>
  <r>
    <x v="121"/>
    <s v="KiW4"/>
    <n v="2017"/>
    <n v="6"/>
    <n v="2"/>
    <d v="2017-06-02T00:00:00"/>
    <n v="153"/>
    <s v="Ja"/>
    <s v="Calopteryx splendens"/>
    <n v="4530"/>
    <n v="4.5714290000000002"/>
    <n v="3.3"/>
    <n v="15.0857157"/>
  </r>
  <r>
    <x v="232"/>
    <s v="KiW6"/>
    <n v="2017"/>
    <n v="6"/>
    <n v="9"/>
    <d v="2017-06-09T00:00:00"/>
    <n v="160"/>
    <s v="Ja"/>
    <s v="Calopteryx virgo"/>
    <n v="4532"/>
    <n v="4.5714290000000002"/>
    <n v="3.3"/>
    <n v="15.0857157"/>
  </r>
  <r>
    <x v="253"/>
    <s v="KiO3"/>
    <n v="2008"/>
    <n v="4"/>
    <n v="28"/>
    <d v="2008-04-28T00:00:00"/>
    <n v="119"/>
    <s v="Ja"/>
    <s v="Rhyacophila nubila"/>
    <n v="6772"/>
    <n v="8.0601500000000001"/>
    <n v="1.875"/>
    <n v="15.112781250000001"/>
  </r>
  <r>
    <x v="285"/>
    <s v="KiO3"/>
    <n v="2007"/>
    <n v="4"/>
    <n v="12"/>
    <d v="2007-04-12T00:00:00"/>
    <n v="102"/>
    <s v="Nein"/>
    <s v="Psychomyia pusilla"/>
    <n v="6661"/>
    <n v="23.04"/>
    <n v="0.65625"/>
    <n v="15.12"/>
  </r>
  <r>
    <x v="46"/>
    <s v="KiS7"/>
    <n v="2011"/>
    <n v="7"/>
    <n v="26"/>
    <d v="2011-07-26T00:00:00"/>
    <n v="207"/>
    <s v="Nein"/>
    <s v="Limnius sp."/>
    <n v="18419"/>
    <n v="23.04"/>
    <n v="0.65625"/>
    <n v="15.12"/>
  </r>
  <r>
    <x v="239"/>
    <s v="KiW1"/>
    <n v="2010"/>
    <n v="6"/>
    <n v="25"/>
    <d v="2010-06-25T00:00:00"/>
    <n v="176"/>
    <s v="Nein"/>
    <s v="Brachycentrus subnubilus"/>
    <n v="4481"/>
    <n v="11.52"/>
    <n v="1.3125"/>
    <n v="15.12"/>
  </r>
  <r>
    <x v="290"/>
    <s v="KiS1"/>
    <n v="2014"/>
    <n v="6"/>
    <n v="10"/>
    <d v="2014-06-10T00:00:00"/>
    <n v="161"/>
    <s v="Nein"/>
    <s v="Sialis sp."/>
    <n v="6823"/>
    <n v="7.2"/>
    <n v="2.1"/>
    <n v="15.120000000000001"/>
  </r>
  <r>
    <x v="112"/>
    <s v="Auba"/>
    <n v="2011"/>
    <n v="7"/>
    <n v="25"/>
    <d v="2011-07-25T00:00:00"/>
    <n v="206"/>
    <s v="Nein"/>
    <s v="Ephemera danica"/>
    <n v="5124"/>
    <n v="5.0666669999999998"/>
    <n v="3"/>
    <n v="15.200001"/>
  </r>
  <r>
    <x v="135"/>
    <s v="Bieb"/>
    <n v="2017"/>
    <n v="6"/>
    <n v="12"/>
    <d v="2017-06-12T00:00:00"/>
    <n v="163"/>
    <s v="Nein"/>
    <s v="Sphaeriidae Gen. sp."/>
    <n v="8429"/>
    <n v="10.28571"/>
    <n v="1.4791666670000001"/>
    <n v="15.214279378428571"/>
  </r>
  <r>
    <x v="125"/>
    <s v="Auba"/>
    <n v="2001"/>
    <n v="4"/>
    <n v="23"/>
    <d v="2001-04-23T00:00:00"/>
    <n v="113"/>
    <s v="Nein"/>
    <s v="Micrasema minimum"/>
    <n v="5984"/>
    <n v="23.2"/>
    <n v="0.65625"/>
    <n v="15.225"/>
  </r>
  <r>
    <x v="8"/>
    <s v="Auba"/>
    <n v="2009"/>
    <n v="6"/>
    <n v="23"/>
    <d v="2009-06-23T00:00:00"/>
    <n v="174"/>
    <s v="Nein"/>
    <s v="Limnius sp."/>
    <n v="18419"/>
    <n v="23.2"/>
    <n v="0.65625"/>
    <n v="15.225"/>
  </r>
  <r>
    <x v="173"/>
    <s v="KiW2"/>
    <n v="2016"/>
    <n v="7"/>
    <n v="12"/>
    <d v="2016-07-12T00:00:00"/>
    <n v="194"/>
    <s v="Nein"/>
    <s v="Hydropsyche pellucidula-Gr."/>
    <n v="13023"/>
    <n v="9.2307690000000004"/>
    <n v="1.65"/>
    <n v="15.23076885"/>
  </r>
  <r>
    <x v="82"/>
    <s v="KiO7"/>
    <n v="2015"/>
    <n v="6"/>
    <n v="25"/>
    <d v="2015-06-25T00:00:00"/>
    <n v="176"/>
    <s v="Ja"/>
    <s v="Erpobdella vilnensis"/>
    <n v="5157"/>
    <n v="5.0793650000000001"/>
    <n v="3"/>
    <n v="15.238095000000001"/>
  </r>
  <r>
    <x v="110"/>
    <s v="Bieb"/>
    <n v="2012"/>
    <n v="3"/>
    <n v="19"/>
    <d v="2012-03-19T00:00:00"/>
    <n v="79"/>
    <s v="Nein"/>
    <s v="Halesus digitatus/radiatus/tesselatus"/>
    <n v="13125"/>
    <n v="5.0823530000000003"/>
    <n v="3"/>
    <n v="15.247059"/>
  </r>
  <r>
    <x v="180"/>
    <s v="KiW6"/>
    <n v="2013"/>
    <n v="7"/>
    <n v="4"/>
    <d v="2013-07-04T00:00:00"/>
    <n v="185"/>
    <s v="Nein"/>
    <s v="Aphelocheirus aestivalis"/>
    <n v="4335"/>
    <n v="13.56522"/>
    <n v="1.125"/>
    <n v="15.2608725"/>
  </r>
  <r>
    <x v="3"/>
    <s v="KiO2"/>
    <n v="2016"/>
    <n v="7"/>
    <n v="6"/>
    <d v="2016-07-06T00:00:00"/>
    <n v="188"/>
    <s v="Nein"/>
    <s v="Aphelocheirus aestivalis"/>
    <n v="4335"/>
    <n v="13.6"/>
    <n v="1.125"/>
    <n v="15.299999999999999"/>
  </r>
  <r>
    <x v="64"/>
    <s v="KiO4"/>
    <n v="2016"/>
    <n v="7"/>
    <n v="5"/>
    <d v="2016-07-05T00:00:00"/>
    <n v="187"/>
    <s v="Nein"/>
    <s v="Serratella ignita"/>
    <n v="5131"/>
    <n v="20.399999999999999"/>
    <n v="0.75"/>
    <n v="15.299999999999999"/>
  </r>
  <r>
    <x v="122"/>
    <s v="KiW4"/>
    <n v="2018"/>
    <n v="6"/>
    <n v="7"/>
    <d v="2018-06-07T00:00:00"/>
    <n v="158"/>
    <s v="Ja"/>
    <s v="Baetis fuscatus/scambus"/>
    <n v="4398"/>
    <n v="16.326530000000002"/>
    <n v="0.9375"/>
    <n v="15.306121875000002"/>
  </r>
  <r>
    <x v="89"/>
    <s v="Auba"/>
    <n v="2006"/>
    <n v="4"/>
    <n v="10"/>
    <d v="2006-04-10T00:00:00"/>
    <n v="100"/>
    <s v="Nein"/>
    <s v="Ephemerella mucronata"/>
    <n v="5135"/>
    <n v="20.48"/>
    <n v="0.75"/>
    <n v="15.36"/>
  </r>
  <r>
    <x v="10"/>
    <s v="Auba"/>
    <n v="2019"/>
    <n v="7"/>
    <n v="5"/>
    <d v="2019-07-05T00:00:00"/>
    <n v="186"/>
    <s v="Nein"/>
    <s v="Cordulegaster boltonii"/>
    <n v="4740"/>
    <n v="3.2"/>
    <n v="4.8"/>
    <n v="15.36"/>
  </r>
  <r>
    <x v="294"/>
    <s v="KiW1"/>
    <n v="2009"/>
    <n v="5"/>
    <n v="7"/>
    <d v="2009-05-07T00:00:00"/>
    <n v="127"/>
    <s v="Nein"/>
    <s v="Piscicolidae Gen. sp."/>
    <n v="8852"/>
    <n v="3.2"/>
    <n v="4.8"/>
    <n v="15.36"/>
  </r>
  <r>
    <x v="206"/>
    <s v="Auba"/>
    <n v="2019"/>
    <n v="4"/>
    <n v="2"/>
    <d v="2019-04-02T00:00:00"/>
    <n v="92"/>
    <s v="Ja"/>
    <s v="Sphaeriidae Gen. sp."/>
    <n v="8429"/>
    <n v="10.389609999999999"/>
    <n v="1.4791666670000001"/>
    <n v="15.36796479512987"/>
  </r>
  <r>
    <x v="253"/>
    <s v="KiO3"/>
    <n v="2008"/>
    <n v="4"/>
    <n v="28"/>
    <d v="2008-04-28T00:00:00"/>
    <n v="119"/>
    <s v="Ja"/>
    <s v="Isoperla sp."/>
    <n v="5673"/>
    <n v="11.70927"/>
    <n v="1.3125"/>
    <n v="15.368416874999999"/>
  </r>
  <r>
    <x v="226"/>
    <s v="KiW4"/>
    <n v="2016"/>
    <n v="7"/>
    <n v="6"/>
    <d v="2016-07-06T00:00:00"/>
    <n v="188"/>
    <s v="Nein"/>
    <s v="Asellus aquaticus"/>
    <n v="8691"/>
    <n v="10.28571"/>
    <n v="1.5"/>
    <n v="15.428564999999999"/>
  </r>
  <r>
    <x v="126"/>
    <s v="Auba"/>
    <n v="2005"/>
    <n v="3"/>
    <n v="24"/>
    <d v="2005-03-24T00:00:00"/>
    <n v="83"/>
    <s v="Nein"/>
    <s v="Eloeophila sp."/>
    <n v="9654"/>
    <n v="16.457139999999999"/>
    <n v="0.9375"/>
    <n v="15.428568749999998"/>
  </r>
  <r>
    <x v="298"/>
    <s v="Bieb"/>
    <n v="2003"/>
    <n v="3"/>
    <n v="11"/>
    <d v="2003-03-11T00:00:00"/>
    <n v="70"/>
    <s v="Nein"/>
    <s v="Silo nigricornis"/>
    <n v="6833"/>
    <n v="16.457139999999999"/>
    <n v="0.9375"/>
    <n v="15.428568749999998"/>
  </r>
  <r>
    <x v="289"/>
    <s v="KiO3"/>
    <n v="2012"/>
    <n v="3"/>
    <n v="21"/>
    <d v="2012-03-21T00:00:00"/>
    <n v="81"/>
    <s v="Nein"/>
    <s v="Baetis sp."/>
    <n v="4419"/>
    <n v="16.457139999999999"/>
    <n v="0.9375"/>
    <n v="15.428568749999998"/>
  </r>
  <r>
    <x v="126"/>
    <s v="Auba"/>
    <n v="2005"/>
    <n v="3"/>
    <n v="24"/>
    <d v="2005-03-24T00:00:00"/>
    <n v="83"/>
    <s v="Nein"/>
    <s v="Rhyacophila nubila"/>
    <n v="6772"/>
    <n v="8.2285710000000005"/>
    <n v="1.875"/>
    <n v="15.428570625000001"/>
  </r>
  <r>
    <x v="38"/>
    <s v="Auba"/>
    <n v="2008"/>
    <n v="4"/>
    <n v="23"/>
    <d v="2008-04-23T00:00:00"/>
    <n v="114"/>
    <s v="Ja"/>
    <s v="Rhyacophila nubila"/>
    <n v="6772"/>
    <n v="8.2285710000000005"/>
    <n v="1.875"/>
    <n v="15.428570625000001"/>
  </r>
  <r>
    <x v="190"/>
    <s v="KiO1"/>
    <n v="2010"/>
    <n v="6"/>
    <n v="24"/>
    <d v="2010-06-24T00:00:00"/>
    <n v="175"/>
    <s v="Nein"/>
    <s v="Sphaerium sp."/>
    <n v="6886"/>
    <n v="8.2285710000000005"/>
    <n v="1.875"/>
    <n v="15.428570625000001"/>
  </r>
  <r>
    <x v="114"/>
    <s v="Bieb"/>
    <n v="2008"/>
    <n v="4"/>
    <n v="24"/>
    <d v="2008-04-24T00:00:00"/>
    <n v="115"/>
    <s v="Ja"/>
    <s v="Gammarus fossarum"/>
    <n v="5288"/>
    <n v="6.8571429999999998"/>
    <n v="2.25"/>
    <n v="15.42857175"/>
  </r>
  <r>
    <x v="113"/>
    <s v="KiW7"/>
    <n v="2017"/>
    <n v="6"/>
    <n v="9"/>
    <d v="2017-06-09T00:00:00"/>
    <n v="160"/>
    <s v="Ja"/>
    <s v="Glossiphonia complanata"/>
    <n v="5304"/>
    <n v="6.8571429999999998"/>
    <n v="2.25"/>
    <n v="15.42857175"/>
  </r>
  <r>
    <x v="126"/>
    <s v="Auba"/>
    <n v="2005"/>
    <n v="3"/>
    <n v="24"/>
    <d v="2005-03-24T00:00:00"/>
    <n v="83"/>
    <s v="Nein"/>
    <s v="Tabanidae Gen. sp."/>
    <n v="8485"/>
    <n v="4.1142859999999999"/>
    <n v="3.75"/>
    <n v="15.4285725"/>
  </r>
  <r>
    <x v="225"/>
    <s v="Bieb"/>
    <n v="2015"/>
    <n v="3"/>
    <n v="25"/>
    <d v="2015-03-25T00:00:00"/>
    <n v="84"/>
    <s v="Nein"/>
    <s v="Ephemerella mucronata"/>
    <n v="5135"/>
    <n v="20.571429999999999"/>
    <n v="0.75"/>
    <n v="15.4285725"/>
  </r>
  <r>
    <x v="261"/>
    <s v="KiS1"/>
    <n v="2015"/>
    <n v="6"/>
    <n v="16"/>
    <d v="2015-06-16T00:00:00"/>
    <n v="167"/>
    <s v="Nein"/>
    <s v="Leptocerus interruptus"/>
    <n v="5727"/>
    <n v="20.571429999999999"/>
    <n v="0.75"/>
    <n v="15.4285725"/>
  </r>
  <r>
    <x v="135"/>
    <s v="Bieb"/>
    <n v="2017"/>
    <n v="6"/>
    <n v="12"/>
    <d v="2017-06-12T00:00:00"/>
    <n v="163"/>
    <s v="Nein"/>
    <s v="Athripsodes albifrons"/>
    <n v="4366"/>
    <n v="13.71429"/>
    <n v="1.125"/>
    <n v="15.428576250000001"/>
  </r>
  <r>
    <x v="249"/>
    <s v="KiO2"/>
    <n v="2013"/>
    <n v="7"/>
    <n v="8"/>
    <d v="2013-07-08T00:00:00"/>
    <n v="189"/>
    <s v="Nein"/>
    <s v="Aphelocheirus aestivalis"/>
    <n v="4335"/>
    <n v="13.71429"/>
    <n v="1.125"/>
    <n v="15.428576250000001"/>
  </r>
  <r>
    <x v="81"/>
    <s v="KiO3"/>
    <n v="2014"/>
    <n v="3"/>
    <n v="10"/>
    <d v="2014-03-10T00:00:00"/>
    <n v="69"/>
    <s v="Ja"/>
    <s v="Aphelocheirus aestivalis"/>
    <n v="4335"/>
    <n v="13.71429"/>
    <n v="1.125"/>
    <n v="15.428576250000001"/>
  </r>
  <r>
    <x v="56"/>
    <s v="KiO6"/>
    <n v="2015"/>
    <n v="6"/>
    <n v="25"/>
    <d v="2015-06-25T00:00:00"/>
    <n v="176"/>
    <s v="Ja"/>
    <s v="Limnius sp."/>
    <n v="18419"/>
    <n v="23.619050000000001"/>
    <n v="0.65625"/>
    <n v="15.500001562500001"/>
  </r>
  <r>
    <x v="232"/>
    <s v="KiW6"/>
    <n v="2017"/>
    <n v="6"/>
    <n v="9"/>
    <d v="2017-06-09T00:00:00"/>
    <n v="160"/>
    <s v="Ja"/>
    <s v="Limnius volckmari"/>
    <n v="18421"/>
    <n v="23.619050000000001"/>
    <n v="0.65625"/>
    <n v="15.500001562500001"/>
  </r>
  <r>
    <x v="57"/>
    <s v="KiS7"/>
    <n v="2016"/>
    <n v="6"/>
    <n v="30"/>
    <d v="2016-06-30T00:00:00"/>
    <n v="182"/>
    <s v="Ja"/>
    <s v="Dicranota sp."/>
    <n v="4955"/>
    <n v="4.1558440000000001"/>
    <n v="3.75"/>
    <n v="15.584415"/>
  </r>
  <r>
    <x v="12"/>
    <s v="Bieb"/>
    <n v="2006"/>
    <n v="4"/>
    <n v="10"/>
    <d v="2006-04-10T00:00:00"/>
    <n v="100"/>
    <s v="Nein"/>
    <s v="Ecdyonurus venosus-Gr."/>
    <n v="5059"/>
    <n v="10.4"/>
    <n v="1.5"/>
    <n v="15.600000000000001"/>
  </r>
  <r>
    <x v="293"/>
    <s v="KiW1"/>
    <n v="2007"/>
    <n v="7"/>
    <n v="22"/>
    <d v="2007-07-22T00:00:00"/>
    <n v="203"/>
    <s v="Nein"/>
    <s v="Ephemera danica"/>
    <n v="5124"/>
    <n v="5.2"/>
    <n v="3"/>
    <n v="15.600000000000001"/>
  </r>
  <r>
    <x v="295"/>
    <s v="KiW1"/>
    <n v="2009"/>
    <n v="6"/>
    <n v="13"/>
    <d v="2009-06-13T00:00:00"/>
    <n v="164"/>
    <s v="Nein"/>
    <s v="Serratella ignita"/>
    <n v="5131"/>
    <n v="20.8"/>
    <n v="0.75"/>
    <n v="15.600000000000001"/>
  </r>
  <r>
    <x v="242"/>
    <s v="KiW2"/>
    <n v="2018"/>
    <n v="6"/>
    <n v="5"/>
    <d v="2018-06-05T00:00:00"/>
    <n v="156"/>
    <s v="Nein"/>
    <s v="Heptagenia sulphurea"/>
    <n v="5457"/>
    <n v="10.4"/>
    <n v="1.5"/>
    <n v="15.600000000000001"/>
  </r>
  <r>
    <x v="253"/>
    <s v="KiO3"/>
    <n v="2008"/>
    <n v="4"/>
    <n v="28"/>
    <d v="2008-04-28T00:00:00"/>
    <n v="119"/>
    <s v="Ja"/>
    <s v="Baetis rhodani"/>
    <n v="4415"/>
    <n v="16.6416"/>
    <n v="0.9375"/>
    <n v="15.6015"/>
  </r>
  <r>
    <x v="119"/>
    <s v="KiS7"/>
    <n v="2015"/>
    <n v="6"/>
    <n v="25"/>
    <d v="2015-06-25T00:00:00"/>
    <n v="176"/>
    <s v="Ja"/>
    <s v="Cyrnus trimaculatus"/>
    <n v="4877"/>
    <n v="16.761900000000001"/>
    <n v="0.9375"/>
    <n v="15.714281250000001"/>
  </r>
  <r>
    <x v="257"/>
    <s v="Bieb"/>
    <n v="2016"/>
    <n v="4"/>
    <n v="11"/>
    <d v="2016-04-11T00:00:00"/>
    <n v="102"/>
    <s v="Nein"/>
    <s v="Elmis aenea/maugetii/rietscheli/rioloides"/>
    <n v="20171"/>
    <n v="41.942860000000003"/>
    <n v="0.375"/>
    <n v="15.728572500000002"/>
  </r>
  <r>
    <x v="255"/>
    <s v="Auba"/>
    <n v="2004"/>
    <n v="4"/>
    <n v="6"/>
    <d v="2004-04-06T00:00:00"/>
    <n v="97"/>
    <s v="Nein"/>
    <s v="Amphinemura sp."/>
    <n v="4293"/>
    <n v="24"/>
    <n v="0.65625"/>
    <n v="15.75"/>
  </r>
  <r>
    <x v="60"/>
    <s v="Auba"/>
    <n v="2010"/>
    <n v="3"/>
    <n v="16"/>
    <d v="2010-03-16T00:00:00"/>
    <n v="75"/>
    <s v="Nein"/>
    <s v="Eloeophila sp."/>
    <n v="9654"/>
    <n v="16.8"/>
    <n v="0.9375"/>
    <n v="15.75"/>
  </r>
  <r>
    <x v="181"/>
    <s v="Auba"/>
    <n v="2013"/>
    <n v="6"/>
    <n v="17"/>
    <d v="2013-06-17T00:00:00"/>
    <n v="168"/>
    <s v="Nein"/>
    <s v="Leuctra sp."/>
    <n v="5790"/>
    <n v="16.8"/>
    <n v="0.9375"/>
    <n v="15.75"/>
  </r>
  <r>
    <x v="24"/>
    <s v="Auba"/>
    <n v="2018"/>
    <n v="3"/>
    <n v="7"/>
    <d v="2018-03-07T00:00:00"/>
    <n v="66"/>
    <s v="Nein"/>
    <s v="Micrasema longulum"/>
    <n v="5983"/>
    <n v="24"/>
    <n v="0.65625"/>
    <n v="15.75"/>
  </r>
  <r>
    <x v="10"/>
    <s v="Auba"/>
    <n v="2019"/>
    <n v="7"/>
    <n v="5"/>
    <d v="2019-07-05T00:00:00"/>
    <n v="186"/>
    <s v="Nein"/>
    <s v="Limnius perrisi"/>
    <n v="18418"/>
    <n v="24"/>
    <n v="0.65625"/>
    <n v="15.75"/>
  </r>
  <r>
    <x v="11"/>
    <s v="Bieb"/>
    <n v="2001"/>
    <n v="8"/>
    <n v="30"/>
    <d v="2001-08-30T00:00:00"/>
    <n v="242"/>
    <s v="Nein"/>
    <s v="Limnius perrisi"/>
    <n v="18418"/>
    <n v="24"/>
    <n v="0.65625"/>
    <n v="15.75"/>
  </r>
  <r>
    <x v="132"/>
    <s v="Bieb"/>
    <n v="2007"/>
    <n v="3"/>
    <n v="22"/>
    <d v="2007-03-22T00:00:00"/>
    <n v="81"/>
    <s v="Nein"/>
    <s v="Limnius perrisi"/>
    <n v="18418"/>
    <n v="24"/>
    <n v="0.65625"/>
    <n v="15.75"/>
  </r>
  <r>
    <x v="193"/>
    <s v="KiO3"/>
    <n v="2011"/>
    <n v="4"/>
    <n v="20"/>
    <d v="2011-04-20T00:00:00"/>
    <n v="110"/>
    <s v="Nein"/>
    <s v="Isoperla sp."/>
    <n v="5673"/>
    <n v="12"/>
    <n v="1.3125"/>
    <n v="15.75"/>
  </r>
  <r>
    <x v="149"/>
    <s v="KiO6"/>
    <n v="2016"/>
    <n v="6"/>
    <n v="30"/>
    <d v="2016-06-30T00:00:00"/>
    <n v="182"/>
    <s v="Nein"/>
    <s v="Baetis fuscatus/scambus"/>
    <n v="4398"/>
    <n v="16.8"/>
    <n v="0.9375"/>
    <n v="15.75"/>
  </r>
  <r>
    <x v="237"/>
    <s v="KiO7"/>
    <n v="2011"/>
    <n v="7"/>
    <n v="26"/>
    <d v="2011-07-26T00:00:00"/>
    <n v="207"/>
    <s v="Nein"/>
    <s v="Silo sp."/>
    <n v="6836"/>
    <n v="16.8"/>
    <n v="0.9375"/>
    <n v="15.75"/>
  </r>
  <r>
    <x v="237"/>
    <s v="KiO7"/>
    <n v="2011"/>
    <n v="7"/>
    <n v="26"/>
    <d v="2011-07-26T00:00:00"/>
    <n v="207"/>
    <s v="Nein"/>
    <s v="Polycentropus flavomaculatus ssp."/>
    <n v="21659"/>
    <n v="12"/>
    <n v="1.3125"/>
    <n v="15.75"/>
  </r>
  <r>
    <x v="150"/>
    <s v="KiO7"/>
    <n v="2014"/>
    <n v="6"/>
    <n v="4"/>
    <d v="2014-06-04T00:00:00"/>
    <n v="155"/>
    <s v="Nein"/>
    <s v="Leuctra geniculata"/>
    <n v="5237"/>
    <n v="16.8"/>
    <n v="0.9375"/>
    <n v="15.75"/>
  </r>
  <r>
    <x v="156"/>
    <s v="KiS3"/>
    <n v="2017"/>
    <n v="6"/>
    <n v="7"/>
    <d v="2017-06-07T00:00:00"/>
    <n v="158"/>
    <s v="Nein"/>
    <s v="Brachycentrus subnubilus"/>
    <n v="4481"/>
    <n v="12"/>
    <n v="1.3125"/>
    <n v="15.75"/>
  </r>
  <r>
    <x v="287"/>
    <s v="KiW4"/>
    <n v="2015"/>
    <n v="7"/>
    <n v="1"/>
    <d v="2015-07-01T00:00:00"/>
    <n v="182"/>
    <s v="Nein"/>
    <s v="Serratella ignita"/>
    <n v="5131"/>
    <n v="21"/>
    <n v="0.75"/>
    <n v="15.75"/>
  </r>
  <r>
    <x v="280"/>
    <s v="KiW5"/>
    <n v="2017"/>
    <n v="6"/>
    <n v="2"/>
    <d v="2017-06-02T00:00:00"/>
    <n v="153"/>
    <s v="Nein"/>
    <s v="Baetis fuscatus/scambus"/>
    <n v="4398"/>
    <n v="16.8"/>
    <n v="0.9375"/>
    <n v="15.75"/>
  </r>
  <r>
    <x v="263"/>
    <s v="KiW6"/>
    <n v="2012"/>
    <n v="7"/>
    <n v="5"/>
    <d v="2012-07-05T00:00:00"/>
    <n v="187"/>
    <s v="Nein"/>
    <s v="Limnius volckmari"/>
    <n v="18421"/>
    <n v="24"/>
    <n v="0.65625"/>
    <n v="15.75"/>
  </r>
  <r>
    <x v="79"/>
    <s v="Auba"/>
    <n v="2008"/>
    <n v="6"/>
    <n v="23"/>
    <d v="2008-06-23T00:00:00"/>
    <n v="175"/>
    <s v="Ja"/>
    <s v="Tabanidae Gen. sp."/>
    <n v="8485"/>
    <n v="4.2197800000000001"/>
    <n v="3.75"/>
    <n v="15.824175"/>
  </r>
  <r>
    <x v="125"/>
    <s v="Auba"/>
    <n v="2001"/>
    <n v="4"/>
    <n v="23"/>
    <d v="2001-04-23T00:00:00"/>
    <n v="113"/>
    <s v="Nein"/>
    <s v="Tinodes rostocki"/>
    <n v="7066"/>
    <n v="19.2"/>
    <n v="0.82499999999999996"/>
    <n v="15.839999999999998"/>
  </r>
  <r>
    <x v="204"/>
    <s v="Auba"/>
    <n v="2003"/>
    <n v="3"/>
    <n v="17"/>
    <d v="2003-03-17T00:00:00"/>
    <n v="76"/>
    <s v="Nein"/>
    <s v="Tinodes rostocki"/>
    <n v="7066"/>
    <n v="19.2"/>
    <n v="0.82499999999999996"/>
    <n v="15.839999999999998"/>
  </r>
  <r>
    <x v="24"/>
    <s v="Auba"/>
    <n v="2018"/>
    <n v="3"/>
    <n v="7"/>
    <d v="2018-03-07T00:00:00"/>
    <n v="66"/>
    <s v="Nein"/>
    <s v="Hydropsyche pellucidula-Gr."/>
    <n v="13023"/>
    <n v="9.6"/>
    <n v="1.65"/>
    <n v="15.839999999999998"/>
  </r>
  <r>
    <x v="24"/>
    <s v="Auba"/>
    <n v="2018"/>
    <n v="3"/>
    <n v="7"/>
    <d v="2018-03-07T00:00:00"/>
    <n v="66"/>
    <s v="Nein"/>
    <s v="Calopteryx sp."/>
    <n v="4531"/>
    <n v="4.8"/>
    <n v="3.3"/>
    <n v="15.839999999999998"/>
  </r>
  <r>
    <x v="13"/>
    <s v="Bieb"/>
    <n v="2011"/>
    <n v="3"/>
    <n v="24"/>
    <d v="2011-03-24T00:00:00"/>
    <n v="83"/>
    <s v="Nein"/>
    <s v="Hydropsyche siltalai"/>
    <n v="5604"/>
    <n v="9.6"/>
    <n v="1.65"/>
    <n v="15.839999999999998"/>
  </r>
  <r>
    <x v="213"/>
    <s v="KiO1"/>
    <n v="2017"/>
    <n v="6"/>
    <n v="7"/>
    <d v="2017-06-07T00:00:00"/>
    <n v="158"/>
    <s v="Nein"/>
    <s v="Calopteryx splendens"/>
    <n v="4530"/>
    <n v="4.8"/>
    <n v="3.3"/>
    <n v="15.839999999999998"/>
  </r>
  <r>
    <x v="141"/>
    <s v="KiO3"/>
    <n v="2009"/>
    <n v="6"/>
    <n v="23"/>
    <d v="2009-06-23T00:00:00"/>
    <n v="174"/>
    <s v="Nein"/>
    <s v="Hydropsyche sp."/>
    <n v="5605"/>
    <n v="9.6"/>
    <n v="1.65"/>
    <n v="15.839999999999998"/>
  </r>
  <r>
    <x v="236"/>
    <s v="KiO4"/>
    <n v="2017"/>
    <n v="6"/>
    <n v="8"/>
    <d v="2017-06-08T00:00:00"/>
    <n v="159"/>
    <s v="Nein"/>
    <s v="Calopteryx sp."/>
    <n v="4531"/>
    <n v="4.8"/>
    <n v="3.3"/>
    <n v="15.839999999999998"/>
  </r>
  <r>
    <x v="146"/>
    <s v="KiO5"/>
    <n v="2017"/>
    <n v="6"/>
    <n v="8"/>
    <d v="2017-06-08T00:00:00"/>
    <n v="159"/>
    <s v="Nein"/>
    <s v="Calopteryx splendens"/>
    <n v="4530"/>
    <n v="4.8"/>
    <n v="3.3"/>
    <n v="15.839999999999998"/>
  </r>
  <r>
    <x v="148"/>
    <s v="KiO6"/>
    <n v="2014"/>
    <n v="6"/>
    <n v="4"/>
    <d v="2014-06-04T00:00:00"/>
    <n v="155"/>
    <s v="Nein"/>
    <s v="Calopteryx virgo"/>
    <n v="4532"/>
    <n v="4.8"/>
    <n v="3.3"/>
    <n v="15.839999999999998"/>
  </r>
  <r>
    <x v="214"/>
    <s v="KiO6"/>
    <n v="2019"/>
    <n v="6"/>
    <n v="14"/>
    <d v="2019-06-14T00:00:00"/>
    <n v="165"/>
    <s v="Nein"/>
    <s v="Calopteryx sp."/>
    <n v="4531"/>
    <n v="4.8"/>
    <n v="3.3"/>
    <n v="15.839999999999998"/>
  </r>
  <r>
    <x v="214"/>
    <s v="KiO6"/>
    <n v="2019"/>
    <n v="6"/>
    <n v="14"/>
    <d v="2019-06-14T00:00:00"/>
    <n v="165"/>
    <s v="Nein"/>
    <s v="Calopteryx virgo"/>
    <n v="4532"/>
    <n v="4.8"/>
    <n v="3.3"/>
    <n v="15.839999999999998"/>
  </r>
  <r>
    <x v="150"/>
    <s v="KiO7"/>
    <n v="2014"/>
    <n v="6"/>
    <n v="4"/>
    <d v="2014-06-04T00:00:00"/>
    <n v="155"/>
    <s v="Nein"/>
    <s v="Calopteryx virgo"/>
    <n v="4532"/>
    <n v="4.8"/>
    <n v="3.3"/>
    <n v="15.839999999999998"/>
  </r>
  <r>
    <x v="215"/>
    <s v="KiO7"/>
    <n v="2018"/>
    <n v="6"/>
    <n v="4"/>
    <d v="2018-06-04T00:00:00"/>
    <n v="155"/>
    <s v="Nein"/>
    <s v="Hydropsyche sp."/>
    <n v="5605"/>
    <n v="9.6"/>
    <n v="1.65"/>
    <n v="15.839999999999998"/>
  </r>
  <r>
    <x v="94"/>
    <s v="KiO7"/>
    <n v="2019"/>
    <n v="6"/>
    <n v="13"/>
    <d v="2019-06-13T00:00:00"/>
    <n v="164"/>
    <s v="Nein"/>
    <s v="Calopteryx sp."/>
    <n v="4531"/>
    <n v="4.8"/>
    <n v="3.3"/>
    <n v="15.839999999999998"/>
  </r>
  <r>
    <x v="217"/>
    <s v="KiS5"/>
    <n v="2019"/>
    <n v="6"/>
    <n v="17"/>
    <d v="2019-06-17T00:00:00"/>
    <n v="168"/>
    <s v="Nein"/>
    <s v="Calopteryx splendens"/>
    <n v="4530"/>
    <n v="4.8"/>
    <n v="3.3"/>
    <n v="15.839999999999998"/>
  </r>
  <r>
    <x v="294"/>
    <s v="KiW1"/>
    <n v="2009"/>
    <n v="5"/>
    <n v="7"/>
    <d v="2009-05-07T00:00:00"/>
    <n v="127"/>
    <s v="Nein"/>
    <s v="Hydropsyche siltalai"/>
    <n v="5604"/>
    <n v="9.6"/>
    <n v="1.65"/>
    <n v="15.839999999999998"/>
  </r>
  <r>
    <x v="296"/>
    <s v="KiW2"/>
    <n v="2011"/>
    <n v="7"/>
    <n v="5"/>
    <d v="2011-07-05T00:00:00"/>
    <n v="186"/>
    <s v="Nein"/>
    <s v="Hydropsyche sp."/>
    <n v="5605"/>
    <n v="9.6"/>
    <n v="1.65"/>
    <n v="15.839999999999998"/>
  </r>
  <r>
    <x v="242"/>
    <s v="KiW2"/>
    <n v="2018"/>
    <n v="6"/>
    <n v="5"/>
    <d v="2018-06-05T00:00:00"/>
    <n v="156"/>
    <s v="Nein"/>
    <s v="Hydropsyche pellucidula-Gr."/>
    <n v="13023"/>
    <n v="9.6"/>
    <n v="1.65"/>
    <n v="15.839999999999998"/>
  </r>
  <r>
    <x v="223"/>
    <s v="KiW3"/>
    <n v="2016"/>
    <n v="7"/>
    <n v="12"/>
    <d v="2016-07-12T00:00:00"/>
    <n v="194"/>
    <s v="Nein"/>
    <s v="Hydropsyche sp."/>
    <n v="5605"/>
    <n v="9.6"/>
    <n v="1.65"/>
    <n v="15.839999999999998"/>
  </r>
  <r>
    <x v="22"/>
    <s v="Auba"/>
    <n v="2011"/>
    <n v="3"/>
    <n v="24"/>
    <d v="2011-03-24T00:00:00"/>
    <n v="83"/>
    <s v="Nein"/>
    <s v="Ecclisopteryx dalecarlica"/>
    <n v="5033"/>
    <n v="10.56"/>
    <n v="1.5"/>
    <n v="15.84"/>
  </r>
  <r>
    <x v="46"/>
    <s v="KiS7"/>
    <n v="2011"/>
    <n v="7"/>
    <n v="26"/>
    <d v="2011-07-26T00:00:00"/>
    <n v="207"/>
    <s v="Nein"/>
    <s v="Pisidium sp."/>
    <n v="6425"/>
    <n v="23.04"/>
    <n v="0.6875"/>
    <n v="15.84"/>
  </r>
  <r>
    <x v="58"/>
    <s v="KiW1"/>
    <n v="2011"/>
    <n v="4"/>
    <n v="20"/>
    <d v="2011-04-20T00:00:00"/>
    <n v="110"/>
    <s v="Nein"/>
    <s v="Heptagenia sp."/>
    <n v="5456"/>
    <n v="10.56"/>
    <n v="1.5"/>
    <n v="15.84"/>
  </r>
  <r>
    <x v="225"/>
    <s v="Bieb"/>
    <n v="2015"/>
    <n v="3"/>
    <n v="25"/>
    <d v="2015-03-25T00:00:00"/>
    <n v="84"/>
    <s v="Nein"/>
    <s v="Rhyacophila nubila"/>
    <n v="6772"/>
    <n v="8.4571430000000003"/>
    <n v="1.875"/>
    <n v="15.857143125"/>
  </r>
  <r>
    <x v="166"/>
    <s v="KiW1"/>
    <n v="2015"/>
    <n v="7"/>
    <n v="2"/>
    <d v="2015-07-02T00:00:00"/>
    <n v="183"/>
    <s v="Nein"/>
    <s v="Sphaerium corneum"/>
    <n v="6882"/>
    <n v="8.4571430000000003"/>
    <n v="1.875"/>
    <n v="15.857143125"/>
  </r>
  <r>
    <x v="2"/>
    <s v="KiW1"/>
    <n v="2019"/>
    <n v="4"/>
    <n v="1"/>
    <d v="2019-04-01T00:00:00"/>
    <n v="91"/>
    <s v="Nein"/>
    <s v="Gammarus fossarum"/>
    <n v="5288"/>
    <n v="7.0588240000000004"/>
    <n v="2.25"/>
    <n v="15.882354000000001"/>
  </r>
  <r>
    <x v="50"/>
    <s v="Bieb"/>
    <n v="2016"/>
    <n v="6"/>
    <n v="21"/>
    <d v="2016-06-21T00:00:00"/>
    <n v="173"/>
    <s v="Nein"/>
    <s v="Ephemera danica"/>
    <n v="5124"/>
    <n v="5.3"/>
    <n v="3"/>
    <n v="15.899999999999999"/>
  </r>
  <r>
    <x v="247"/>
    <s v="KiO3"/>
    <n v="2010"/>
    <n v="6"/>
    <n v="28"/>
    <d v="2010-06-28T00:00:00"/>
    <n v="179"/>
    <s v="Nein"/>
    <s v="Aphelocheirus aestivalis"/>
    <n v="4335"/>
    <n v="14.2"/>
    <n v="1.125"/>
    <n v="15.975"/>
  </r>
  <r>
    <x v="197"/>
    <s v="KiW3"/>
    <n v="2017"/>
    <n v="6"/>
    <n v="1"/>
    <d v="2017-06-01T00:00:00"/>
    <n v="152"/>
    <s v="Ja"/>
    <s v="Psychomyia pusilla"/>
    <n v="6661"/>
    <n v="24.380949999999999"/>
    <n v="0.65625"/>
    <n v="15.999998437499999"/>
  </r>
  <r>
    <x v="37"/>
    <s v="KiS5"/>
    <n v="2018"/>
    <n v="6"/>
    <n v="6"/>
    <d v="2018-06-06T00:00:00"/>
    <n v="157"/>
    <s v="Nein"/>
    <s v="Ephemera danica"/>
    <n v="5124"/>
    <n v="5.3333329999999997"/>
    <n v="3"/>
    <n v="15.999998999999999"/>
  </r>
  <r>
    <x v="117"/>
    <s v="KiS1"/>
    <n v="2017"/>
    <n v="6"/>
    <n v="1"/>
    <d v="2017-06-01T00:00:00"/>
    <n v="152"/>
    <s v="Ja"/>
    <s v="Potamopyrgus antipodarum"/>
    <n v="8251"/>
    <n v="30.476189999999999"/>
    <n v="0.52500000000000002"/>
    <n v="15.999999750000001"/>
  </r>
  <r>
    <x v="301"/>
    <s v="KiS2"/>
    <n v="2010"/>
    <n v="6"/>
    <n v="24"/>
    <d v="2010-06-24T00:00:00"/>
    <n v="175"/>
    <s v="Nein"/>
    <s v="Anodonta anatina"/>
    <n v="7381"/>
    <n v="1.6"/>
    <n v="10"/>
    <n v="16"/>
  </r>
  <r>
    <x v="266"/>
    <s v="KiO5"/>
    <n v="2015"/>
    <n v="6"/>
    <n v="30"/>
    <d v="2015-06-30T00:00:00"/>
    <n v="181"/>
    <s v="Ja"/>
    <s v="Sialis sp."/>
    <n v="6823"/>
    <n v="7.6190480000000003"/>
    <n v="2.1"/>
    <n v="16.000000800000002"/>
  </r>
  <r>
    <x v="56"/>
    <s v="KiO6"/>
    <n v="2015"/>
    <n v="6"/>
    <n v="25"/>
    <d v="2015-06-25T00:00:00"/>
    <n v="176"/>
    <s v="Ja"/>
    <s v="Stylodrilus heringianus"/>
    <n v="6935"/>
    <n v="4.5714290000000002"/>
    <n v="3.5"/>
    <n v="16.0000015"/>
  </r>
  <r>
    <x v="232"/>
    <s v="KiW6"/>
    <n v="2017"/>
    <n v="6"/>
    <n v="9"/>
    <d v="2017-06-09T00:00:00"/>
    <n v="160"/>
    <s v="Ja"/>
    <s v="Stylodrilus heringianus"/>
    <n v="6935"/>
    <n v="4.5714290000000002"/>
    <n v="3.5"/>
    <n v="16.0000015"/>
  </r>
  <r>
    <x v="122"/>
    <s v="KiW4"/>
    <n v="2018"/>
    <n v="6"/>
    <n v="7"/>
    <d v="2018-06-07T00:00:00"/>
    <n v="158"/>
    <s v="Ja"/>
    <s v="Baetis rhodani"/>
    <n v="4415"/>
    <n v="17.088439999999999"/>
    <n v="0.9375"/>
    <n v="16.020412499999999"/>
  </r>
  <r>
    <x v="122"/>
    <s v="KiW4"/>
    <n v="2018"/>
    <n v="6"/>
    <n v="7"/>
    <d v="2018-06-07T00:00:00"/>
    <n v="158"/>
    <s v="Ja"/>
    <s v="Bithynia tentaculata"/>
    <n v="4462"/>
    <n v="17.088439999999999"/>
    <n v="0.9375"/>
    <n v="16.020412499999999"/>
  </r>
  <r>
    <x v="135"/>
    <s v="Bieb"/>
    <n v="2017"/>
    <n v="6"/>
    <n v="12"/>
    <d v="2017-06-12T00:00:00"/>
    <n v="163"/>
    <s v="Nein"/>
    <s v="Silo pallipes"/>
    <n v="6834"/>
    <n v="17.142859999999999"/>
    <n v="0.9375"/>
    <n v="16.07143125"/>
  </r>
  <r>
    <x v="272"/>
    <s v="KiO3"/>
    <n v="2016"/>
    <n v="7"/>
    <n v="6"/>
    <d v="2016-07-06T00:00:00"/>
    <n v="188"/>
    <s v="Nein"/>
    <s v="Baetis sp."/>
    <n v="4419"/>
    <n v="17.142859999999999"/>
    <n v="0.9375"/>
    <n v="16.07143125"/>
  </r>
  <r>
    <x v="186"/>
    <s v="KiO3"/>
    <n v="2018"/>
    <n v="3"/>
    <n v="9"/>
    <d v="2018-03-09T00:00:00"/>
    <n v="68"/>
    <s v="Nein"/>
    <s v="Baetis rhodani"/>
    <n v="4415"/>
    <n v="17.142859999999999"/>
    <n v="0.9375"/>
    <n v="16.07143125"/>
  </r>
  <r>
    <x v="188"/>
    <s v="KiS2"/>
    <n v="2019"/>
    <n v="6"/>
    <n v="27"/>
    <d v="2019-06-27T00:00:00"/>
    <n v="178"/>
    <s v="Nein"/>
    <s v="Sialis sp."/>
    <n v="6823"/>
    <n v="7.68"/>
    <n v="2.1"/>
    <n v="16.128"/>
  </r>
  <r>
    <x v="38"/>
    <s v="Auba"/>
    <n v="2008"/>
    <n v="4"/>
    <n v="23"/>
    <d v="2008-04-23T00:00:00"/>
    <n v="114"/>
    <s v="Ja"/>
    <s v="Micrasema minimum"/>
    <n v="5984"/>
    <n v="24.68571"/>
    <n v="0.65625"/>
    <n v="16.199997187499999"/>
  </r>
  <r>
    <x v="256"/>
    <s v="Bieb"/>
    <n v="2004"/>
    <n v="4"/>
    <n v="5"/>
    <d v="2004-04-05T00:00:00"/>
    <n v="96"/>
    <s v="Nein"/>
    <s v="Ancylus fluviatilis"/>
    <n v="4310"/>
    <n v="14.4"/>
    <n v="1.125"/>
    <n v="16.2"/>
  </r>
  <r>
    <x v="213"/>
    <s v="KiO1"/>
    <n v="2017"/>
    <n v="6"/>
    <n v="7"/>
    <d v="2017-06-07T00:00:00"/>
    <n v="158"/>
    <s v="Nein"/>
    <s v="Aphelocheirus aestivalis"/>
    <n v="4335"/>
    <n v="14.4"/>
    <n v="1.125"/>
    <n v="16.2"/>
  </r>
  <r>
    <x v="93"/>
    <s v="KiO1"/>
    <n v="2018"/>
    <n v="6"/>
    <n v="5"/>
    <d v="2018-06-05T00:00:00"/>
    <n v="156"/>
    <s v="Nein"/>
    <s v="Aphelocheirus aestivalis"/>
    <n v="4335"/>
    <n v="14.4"/>
    <n v="1.125"/>
    <n v="16.2"/>
  </r>
  <r>
    <x v="184"/>
    <s v="KiO3"/>
    <n v="2011"/>
    <n v="7"/>
    <n v="21"/>
    <d v="2011-07-21T00:00:00"/>
    <n v="202"/>
    <s v="Nein"/>
    <s v="Aphelocheirus aestivalis"/>
    <n v="4335"/>
    <n v="14.4"/>
    <n v="1.125"/>
    <n v="16.2"/>
  </r>
  <r>
    <x v="142"/>
    <s v="KiO3"/>
    <n v="2013"/>
    <n v="4"/>
    <n v="25"/>
    <d v="2013-04-25T00:00:00"/>
    <n v="115"/>
    <s v="Nein"/>
    <s v="Gammarus roeselii"/>
    <n v="5292"/>
    <n v="7.2"/>
    <n v="2.25"/>
    <n v="16.2"/>
  </r>
  <r>
    <x v="86"/>
    <s v="KiO6"/>
    <n v="2018"/>
    <n v="6"/>
    <n v="6"/>
    <d v="2018-06-06T00:00:00"/>
    <n v="157"/>
    <s v="Nein"/>
    <s v="Athripsodes bilineatus ssp."/>
    <n v="21232"/>
    <n v="14.4"/>
    <n v="1.125"/>
    <n v="16.2"/>
  </r>
  <r>
    <x v="214"/>
    <s v="KiO6"/>
    <n v="2019"/>
    <n v="6"/>
    <n v="14"/>
    <d v="2019-06-14T00:00:00"/>
    <n v="165"/>
    <s v="Nein"/>
    <s v="Athripsodes sp."/>
    <n v="4371"/>
    <n v="14.4"/>
    <n v="1.125"/>
    <n v="16.2"/>
  </r>
  <r>
    <x v="36"/>
    <s v="KiO7"/>
    <n v="2012"/>
    <n v="6"/>
    <n v="26"/>
    <d v="2012-06-26T00:00:00"/>
    <n v="178"/>
    <s v="Nein"/>
    <s v="Ancylus fluviatilis"/>
    <n v="4310"/>
    <n v="14.4"/>
    <n v="1.125"/>
    <n v="16.2"/>
  </r>
  <r>
    <x v="299"/>
    <s v="KiO7"/>
    <n v="2017"/>
    <n v="6"/>
    <n v="6"/>
    <d v="2017-06-06T00:00:00"/>
    <n v="157"/>
    <s v="Nein"/>
    <s v="Athripsodes cinereus"/>
    <n v="4369"/>
    <n v="14.4"/>
    <n v="1.125"/>
    <n v="16.2"/>
  </r>
  <r>
    <x v="238"/>
    <s v="KiS4"/>
    <n v="2018"/>
    <n v="6"/>
    <n v="7"/>
    <d v="2018-06-07T00:00:00"/>
    <n v="158"/>
    <s v="Nein"/>
    <s v="Ancylus fluviatilis"/>
    <n v="4310"/>
    <n v="14.4"/>
    <n v="1.125"/>
    <n v="16.2"/>
  </r>
  <r>
    <x v="48"/>
    <s v="KiS5"/>
    <n v="2016"/>
    <n v="7"/>
    <n v="15"/>
    <d v="2016-07-15T00:00:00"/>
    <n v="197"/>
    <s v="Nein"/>
    <s v="Gammarus pulex"/>
    <n v="5291"/>
    <n v="7.2"/>
    <n v="2.25"/>
    <n v="16.2"/>
  </r>
  <r>
    <x v="31"/>
    <s v="KiS6"/>
    <n v="2013"/>
    <n v="7"/>
    <n v="4"/>
    <d v="2013-07-04T00:00:00"/>
    <n v="185"/>
    <s v="Nein"/>
    <s v="Gammarus roeselii"/>
    <n v="5292"/>
    <n v="7.2"/>
    <n v="2.25"/>
    <n v="16.2"/>
  </r>
  <r>
    <x v="49"/>
    <s v="KiS7"/>
    <n v="2017"/>
    <n v="6"/>
    <n v="7"/>
    <d v="2017-06-07T00:00:00"/>
    <n v="158"/>
    <s v="Nein"/>
    <s v="Athripsodes albifrons"/>
    <n v="4366"/>
    <n v="14.4"/>
    <n v="1.125"/>
    <n v="16.2"/>
  </r>
  <r>
    <x v="219"/>
    <s v="KiW1"/>
    <n v="2015"/>
    <n v="3"/>
    <n v="17"/>
    <d v="2015-03-17T00:00:00"/>
    <n v="76"/>
    <s v="Nein"/>
    <s v="Gammarus roeselii"/>
    <n v="5292"/>
    <n v="7.2"/>
    <n v="2.25"/>
    <n v="16.2"/>
  </r>
  <r>
    <x v="189"/>
    <s v="KiW5"/>
    <n v="2015"/>
    <n v="7"/>
    <n v="1"/>
    <d v="2015-07-01T00:00:00"/>
    <n v="182"/>
    <s v="Nein"/>
    <s v="Glossiphonia complanata"/>
    <n v="5304"/>
    <n v="7.2"/>
    <n v="2.25"/>
    <n v="16.2"/>
  </r>
  <r>
    <x v="281"/>
    <s v="Auba"/>
    <n v="2006"/>
    <n v="6"/>
    <n v="15"/>
    <d v="2006-06-15T00:00:00"/>
    <n v="166"/>
    <s v="Nein"/>
    <s v="Elmis aenea/maugetii/rietscheli/rioloides"/>
    <n v="20171"/>
    <n v="43.2"/>
    <n v="0.375"/>
    <n v="16.200000000000003"/>
  </r>
  <r>
    <x v="281"/>
    <s v="Auba"/>
    <n v="2006"/>
    <n v="6"/>
    <n v="15"/>
    <d v="2006-06-15T00:00:00"/>
    <n v="166"/>
    <s v="Nein"/>
    <s v="Odontocerum albicorne"/>
    <n v="6168"/>
    <n v="8.64"/>
    <n v="1.875"/>
    <n v="16.200000000000003"/>
  </r>
  <r>
    <x v="281"/>
    <s v="Auba"/>
    <n v="2006"/>
    <n v="6"/>
    <n v="15"/>
    <d v="2006-06-15T00:00:00"/>
    <n v="166"/>
    <s v="Nein"/>
    <s v="Rhyacophila tristis"/>
    <n v="6784"/>
    <n v="8.64"/>
    <n v="1.875"/>
    <n v="16.200000000000003"/>
  </r>
  <r>
    <x v="145"/>
    <s v="KiO5"/>
    <n v="2013"/>
    <n v="7"/>
    <n v="10"/>
    <d v="2013-07-10T00:00:00"/>
    <n v="191"/>
    <s v="Nein"/>
    <s v="Serratella ignita"/>
    <n v="5131"/>
    <n v="21.6"/>
    <n v="0.75"/>
    <n v="16.200000000000003"/>
  </r>
  <r>
    <x v="214"/>
    <s v="KiO6"/>
    <n v="2019"/>
    <n v="6"/>
    <n v="14"/>
    <d v="2019-06-14T00:00:00"/>
    <n v="165"/>
    <s v="Nein"/>
    <s v="Esolus parallelepipedus"/>
    <n v="17820"/>
    <n v="43.2"/>
    <n v="0.375"/>
    <n v="16.200000000000003"/>
  </r>
  <r>
    <x v="58"/>
    <s v="KiW1"/>
    <n v="2011"/>
    <n v="4"/>
    <n v="20"/>
    <d v="2011-04-20T00:00:00"/>
    <n v="110"/>
    <s v="Nein"/>
    <s v="Sphaerium corneum"/>
    <n v="6882"/>
    <n v="8.64"/>
    <n v="1.875"/>
    <n v="16.200000000000003"/>
  </r>
  <r>
    <x v="103"/>
    <s v="KiW1"/>
    <n v="2017"/>
    <n v="6"/>
    <n v="7"/>
    <d v="2017-06-07T00:00:00"/>
    <n v="158"/>
    <s v="Nein"/>
    <s v="Ephemerellidae Gen. sp."/>
    <n v="8408"/>
    <n v="21.6"/>
    <n v="0.75"/>
    <n v="16.200000000000003"/>
  </r>
  <r>
    <x v="126"/>
    <s v="Auba"/>
    <n v="2005"/>
    <n v="3"/>
    <n v="24"/>
    <d v="2005-03-24T00:00:00"/>
    <n v="83"/>
    <s v="Nein"/>
    <s v="Rhithrogena sp."/>
    <n v="6747"/>
    <n v="12.34286"/>
    <n v="1.3125"/>
    <n v="16.20000375"/>
  </r>
  <r>
    <x v="298"/>
    <s v="Bieb"/>
    <n v="2003"/>
    <n v="3"/>
    <n v="11"/>
    <d v="2003-03-11T00:00:00"/>
    <n v="70"/>
    <s v="Nein"/>
    <s v="Brachyptera sp."/>
    <n v="4489"/>
    <n v="12.34286"/>
    <n v="1.3125"/>
    <n v="16.20000375"/>
  </r>
  <r>
    <x v="70"/>
    <s v="KiW1"/>
    <n v="2005"/>
    <n v="3"/>
    <n v="22"/>
    <d v="2005-03-22T00:00:00"/>
    <n v="81"/>
    <s v="Nein"/>
    <s v="Heptageniidae Gen. sp."/>
    <n v="5458"/>
    <n v="11.2"/>
    <n v="1.453125"/>
    <n v="16.274999999999999"/>
  </r>
  <r>
    <x v="7"/>
    <s v="Auba"/>
    <n v="2002"/>
    <n v="6"/>
    <n v="14"/>
    <d v="2002-06-14T00:00:00"/>
    <n v="165"/>
    <s v="Nein"/>
    <s v="Limnius perrisi"/>
    <n v="18418"/>
    <n v="24.8"/>
    <n v="0.65625"/>
    <n v="16.275000000000002"/>
  </r>
  <r>
    <x v="12"/>
    <s v="Bieb"/>
    <n v="2006"/>
    <n v="4"/>
    <n v="10"/>
    <d v="2006-04-10T00:00:00"/>
    <n v="100"/>
    <s v="Nein"/>
    <s v="Limnius volckmari"/>
    <n v="18421"/>
    <n v="24.8"/>
    <n v="0.65625"/>
    <n v="16.275000000000002"/>
  </r>
  <r>
    <x v="120"/>
    <s v="KiW3"/>
    <n v="2015"/>
    <n v="6"/>
    <n v="17"/>
    <d v="2015-06-17T00:00:00"/>
    <n v="168"/>
    <s v="Ja"/>
    <s v="Hydropsyche contubernalis ssp."/>
    <n v="5592"/>
    <n v="9.9047619999999998"/>
    <n v="1.65"/>
    <n v="16.342857299999999"/>
  </r>
  <r>
    <x v="182"/>
    <s v="KiW1"/>
    <n v="2006"/>
    <n v="7"/>
    <n v="13"/>
    <d v="2006-07-13T00:00:00"/>
    <n v="194"/>
    <s v="Nein"/>
    <s v="Hydropsyche sp."/>
    <n v="5605"/>
    <n v="9.913043"/>
    <n v="1.65"/>
    <n v="16.35652095"/>
  </r>
  <r>
    <x v="43"/>
    <s v="Bieb"/>
    <n v="2013"/>
    <n v="6"/>
    <n v="17"/>
    <d v="2013-06-17T00:00:00"/>
    <n v="168"/>
    <s v="Nein"/>
    <s v="Halesus digitatus/radiatus/tesselatus"/>
    <n v="13125"/>
    <n v="5.4545450000000004"/>
    <n v="3"/>
    <n v="16.363635000000002"/>
  </r>
  <r>
    <x v="43"/>
    <s v="Bieb"/>
    <n v="2013"/>
    <n v="6"/>
    <n v="17"/>
    <d v="2013-06-17T00:00:00"/>
    <n v="168"/>
    <s v="Nein"/>
    <s v="Leuctra sp."/>
    <n v="5790"/>
    <n v="17.454550000000001"/>
    <n v="0.9375"/>
    <n v="16.363640625000002"/>
  </r>
  <r>
    <x v="38"/>
    <s v="Auba"/>
    <n v="2008"/>
    <n v="4"/>
    <n v="23"/>
    <d v="2008-04-23T00:00:00"/>
    <n v="114"/>
    <s v="Ja"/>
    <s v="Halesus digitatus/radiatus/tesselatus"/>
    <n v="13125"/>
    <n v="5.4857139999999998"/>
    <n v="3"/>
    <n v="16.457141999999997"/>
  </r>
  <r>
    <x v="229"/>
    <s v="KiW1"/>
    <n v="2008"/>
    <n v="6"/>
    <n v="11"/>
    <d v="2008-06-11T00:00:00"/>
    <n v="163"/>
    <s v="Ja"/>
    <s v="Eiseniella tetraedra"/>
    <n v="5075"/>
    <n v="2.7428569999999999"/>
    <n v="6"/>
    <n v="16.457141999999997"/>
  </r>
  <r>
    <x v="47"/>
    <s v="Auba"/>
    <n v="2005"/>
    <n v="6"/>
    <n v="6"/>
    <d v="2005-06-06T00:00:00"/>
    <n v="157"/>
    <s v="Nein"/>
    <s v="Sericostoma flavicorne/personatum"/>
    <n v="9747"/>
    <n v="10.97143"/>
    <n v="1.5"/>
    <n v="16.457145000000001"/>
  </r>
  <r>
    <x v="127"/>
    <s v="Auba"/>
    <n v="2007"/>
    <n v="7"/>
    <n v="12"/>
    <d v="2007-07-12T00:00:00"/>
    <n v="193"/>
    <s v="Nein"/>
    <s v="Anomalopterygella chauviniana"/>
    <n v="4327"/>
    <n v="17.600000000000001"/>
    <n v="0.9375"/>
    <n v="16.5"/>
  </r>
  <r>
    <x v="23"/>
    <s v="Auba"/>
    <n v="2016"/>
    <n v="6"/>
    <n v="21"/>
    <d v="2016-06-21T00:00:00"/>
    <n v="173"/>
    <s v="Nein"/>
    <s v="Rhyacophila nubila"/>
    <n v="6772"/>
    <n v="8.8000000000000007"/>
    <n v="1.875"/>
    <n v="16.5"/>
  </r>
  <r>
    <x v="72"/>
    <s v="Bieb"/>
    <n v="2001"/>
    <n v="4"/>
    <n v="26"/>
    <d v="2001-04-26T00:00:00"/>
    <n v="116"/>
    <s v="Nein"/>
    <s v="Rhyacophila nubila"/>
    <n v="6772"/>
    <n v="8.8000000000000007"/>
    <n v="1.875"/>
    <n v="16.5"/>
  </r>
  <r>
    <x v="134"/>
    <s v="Bieb"/>
    <n v="2014"/>
    <n v="6"/>
    <n v="17"/>
    <d v="2014-06-17T00:00:00"/>
    <n v="168"/>
    <s v="Nein"/>
    <s v="Pisidium sp."/>
    <n v="6425"/>
    <n v="24"/>
    <n v="0.6875"/>
    <n v="16.5"/>
  </r>
  <r>
    <x v="85"/>
    <s v="KiS3"/>
    <n v="2014"/>
    <n v="6"/>
    <n v="11"/>
    <d v="2014-06-11T00:00:00"/>
    <n v="162"/>
    <s v="Nein"/>
    <s v="Sphaerium corneum"/>
    <n v="6882"/>
    <n v="8.8000000000000007"/>
    <n v="1.875"/>
    <n v="16.5"/>
  </r>
  <r>
    <x v="219"/>
    <s v="KiW1"/>
    <n v="2015"/>
    <n v="3"/>
    <n v="17"/>
    <d v="2015-03-17T00:00:00"/>
    <n v="76"/>
    <s v="Nein"/>
    <s v="Sphaerium corneum"/>
    <n v="6882"/>
    <n v="8.8000000000000007"/>
    <n v="1.875"/>
    <n v="16.5"/>
  </r>
  <r>
    <x v="195"/>
    <s v="KiW3"/>
    <n v="2012"/>
    <n v="7"/>
    <n v="3"/>
    <d v="2012-07-03T00:00:00"/>
    <n v="185"/>
    <s v="Nein"/>
    <s v="Sphaerium sp."/>
    <n v="6886"/>
    <n v="8.8000000000000007"/>
    <n v="1.875"/>
    <n v="16.5"/>
  </r>
  <r>
    <x v="189"/>
    <s v="KiW5"/>
    <n v="2015"/>
    <n v="7"/>
    <n v="1"/>
    <d v="2015-07-01T00:00:00"/>
    <n v="182"/>
    <s v="Nein"/>
    <s v="Rhyacophila nubila"/>
    <n v="6772"/>
    <n v="8.8000000000000007"/>
    <n v="1.875"/>
    <n v="16.5"/>
  </r>
  <r>
    <x v="177"/>
    <s v="KiW6"/>
    <n v="2011"/>
    <n v="7"/>
    <n v="27"/>
    <d v="2011-07-27T00:00:00"/>
    <n v="208"/>
    <s v="Nein"/>
    <s v="Baetis fuscatus/scambus"/>
    <n v="4398"/>
    <n v="17.600000000000001"/>
    <n v="0.9375"/>
    <n v="16.5"/>
  </r>
  <r>
    <x v="4"/>
    <s v="Auba"/>
    <n v="2018"/>
    <n v="6"/>
    <n v="15"/>
    <d v="2018-06-15T00:00:00"/>
    <n v="166"/>
    <s v="Ja"/>
    <s v="Limnius perrisi"/>
    <n v="18418"/>
    <n v="25.142859999999999"/>
    <n v="0.65625"/>
    <n v="16.500001874999999"/>
  </r>
  <r>
    <x v="124"/>
    <s v="KiO3"/>
    <n v="2017"/>
    <n v="3"/>
    <n v="28"/>
    <d v="2017-03-28T00:00:00"/>
    <n v="87"/>
    <s v="Nein"/>
    <s v="Psychomyia pusilla"/>
    <n v="6661"/>
    <n v="25.142859999999999"/>
    <n v="0.65625"/>
    <n v="16.500001874999999"/>
  </r>
  <r>
    <x v="120"/>
    <s v="KiW3"/>
    <n v="2015"/>
    <n v="6"/>
    <n v="17"/>
    <d v="2015-06-17T00:00:00"/>
    <n v="168"/>
    <s v="Ja"/>
    <s v="Serratella ignita"/>
    <n v="5131"/>
    <n v="22.09524"/>
    <n v="0.75"/>
    <n v="16.571429999999999"/>
  </r>
  <r>
    <x v="82"/>
    <s v="KiO7"/>
    <n v="2015"/>
    <n v="6"/>
    <n v="25"/>
    <d v="2015-06-25T00:00:00"/>
    <n v="176"/>
    <s v="Ja"/>
    <s v="Cheumatopsyche lepida"/>
    <n v="4639"/>
    <n v="17.77778"/>
    <n v="0.9375"/>
    <n v="16.666668749999999"/>
  </r>
  <r>
    <x v="107"/>
    <s v="KiW1"/>
    <n v="2014"/>
    <n v="3"/>
    <n v="10"/>
    <d v="2014-03-10T00:00:00"/>
    <n v="69"/>
    <s v="Nein"/>
    <s v="Aphelocheirus aestivalis"/>
    <n v="4335"/>
    <n v="14.88"/>
    <n v="1.125"/>
    <n v="16.740000000000002"/>
  </r>
  <r>
    <x v="59"/>
    <s v="Auba"/>
    <n v="2001"/>
    <n v="6"/>
    <n v="21"/>
    <d v="2001-06-21T00:00:00"/>
    <n v="172"/>
    <s v="Nein"/>
    <s v="Empididae Gen. sp."/>
    <n v="5097"/>
    <n v="22.4"/>
    <n v="0.75"/>
    <n v="16.799999999999997"/>
  </r>
  <r>
    <x v="254"/>
    <s v="Auba"/>
    <n v="2003"/>
    <n v="7"/>
    <n v="15"/>
    <d v="2003-07-15T00:00:00"/>
    <n v="196"/>
    <s v="Nein"/>
    <s v="Ephemera danica"/>
    <n v="5124"/>
    <n v="5.6"/>
    <n v="3"/>
    <n v="16.799999999999997"/>
  </r>
  <r>
    <x v="10"/>
    <s v="Auba"/>
    <n v="2019"/>
    <n v="7"/>
    <n v="5"/>
    <d v="2019-07-05T00:00:00"/>
    <n v="186"/>
    <s v="Nein"/>
    <s v="Halesus digitatus/radiatus/tesselatus"/>
    <n v="13125"/>
    <n v="5.6"/>
    <n v="3"/>
    <n v="16.799999999999997"/>
  </r>
  <r>
    <x v="91"/>
    <s v="Bieb"/>
    <n v="2004"/>
    <n v="7"/>
    <n v="9"/>
    <d v="2004-07-09T00:00:00"/>
    <n v="191"/>
    <s v="Nein"/>
    <s v="Ephemera danica"/>
    <n v="5124"/>
    <n v="5.6"/>
    <n v="3"/>
    <n v="16.799999999999997"/>
  </r>
  <r>
    <x v="132"/>
    <s v="Bieb"/>
    <n v="2007"/>
    <n v="3"/>
    <n v="22"/>
    <d v="2007-03-22T00:00:00"/>
    <n v="81"/>
    <s v="Nein"/>
    <s v="Ephemera danica"/>
    <n v="5124"/>
    <n v="5.6"/>
    <n v="3"/>
    <n v="16.799999999999997"/>
  </r>
  <r>
    <x v="136"/>
    <s v="Bieb"/>
    <n v="2018"/>
    <n v="3"/>
    <n v="7"/>
    <d v="2018-03-07T00:00:00"/>
    <n v="66"/>
    <s v="Nein"/>
    <s v="Ephemera danica"/>
    <n v="5124"/>
    <n v="5.6"/>
    <n v="3"/>
    <n v="16.799999999999997"/>
  </r>
  <r>
    <x v="234"/>
    <s v="KiO1"/>
    <n v="2011"/>
    <n v="7"/>
    <n v="5"/>
    <d v="2011-07-05T00:00:00"/>
    <n v="186"/>
    <s v="Nein"/>
    <s v="Ephemera danica"/>
    <n v="5124"/>
    <n v="5.6"/>
    <n v="3"/>
    <n v="16.799999999999997"/>
  </r>
  <r>
    <x v="191"/>
    <s v="KiO1"/>
    <n v="2015"/>
    <n v="6"/>
    <n v="17"/>
    <d v="2015-06-17T00:00:00"/>
    <n v="168"/>
    <s v="Nein"/>
    <s v="Ephemera danica"/>
    <n v="5124"/>
    <n v="5.6"/>
    <n v="3"/>
    <n v="16.799999999999997"/>
  </r>
  <r>
    <x v="93"/>
    <s v="KiO1"/>
    <n v="2018"/>
    <n v="6"/>
    <n v="5"/>
    <d v="2018-06-05T00:00:00"/>
    <n v="156"/>
    <s v="Nein"/>
    <s v="Halesus digitatus/radiatus/tesselatus"/>
    <n v="13125"/>
    <n v="5.6"/>
    <n v="3"/>
    <n v="16.799999999999997"/>
  </r>
  <r>
    <x v="86"/>
    <s v="KiO6"/>
    <n v="2018"/>
    <n v="6"/>
    <n v="6"/>
    <d v="2018-06-06T00:00:00"/>
    <n v="157"/>
    <s v="Nein"/>
    <s v="Ecdyonurus venosus-Gr."/>
    <n v="5059"/>
    <n v="11.2"/>
    <n v="1.5"/>
    <n v="16.799999999999997"/>
  </r>
  <r>
    <x v="86"/>
    <s v="KiO6"/>
    <n v="2018"/>
    <n v="6"/>
    <n v="6"/>
    <d v="2018-06-06T00:00:00"/>
    <n v="157"/>
    <s v="Nein"/>
    <s v="Halesus digitatus/radiatus/tesselatus"/>
    <n v="13125"/>
    <n v="5.6"/>
    <n v="3"/>
    <n v="16.799999999999997"/>
  </r>
  <r>
    <x v="215"/>
    <s v="KiO7"/>
    <n v="2018"/>
    <n v="6"/>
    <n v="4"/>
    <d v="2018-06-04T00:00:00"/>
    <n v="155"/>
    <s v="Nein"/>
    <s v="Erpobdella octoculata"/>
    <n v="5159"/>
    <n v="5.6"/>
    <n v="3"/>
    <n v="16.799999999999997"/>
  </r>
  <r>
    <x v="97"/>
    <s v="KiS3"/>
    <n v="2015"/>
    <n v="6"/>
    <n v="17"/>
    <d v="2015-06-17T00:00:00"/>
    <n v="168"/>
    <s v="Nein"/>
    <s v="Viviparus viviparus"/>
    <n v="7158"/>
    <n v="5.6"/>
    <n v="3"/>
    <n v="16.799999999999997"/>
  </r>
  <r>
    <x v="227"/>
    <s v="KiS4"/>
    <n v="2010"/>
    <n v="6"/>
    <n v="23"/>
    <d v="2010-06-23T00:00:00"/>
    <n v="174"/>
    <s v="Nein"/>
    <s v="Serratella ignita"/>
    <n v="5131"/>
    <n v="22.4"/>
    <n v="0.75"/>
    <n v="16.799999999999997"/>
  </r>
  <r>
    <x v="216"/>
    <s v="KiS4"/>
    <n v="2014"/>
    <n v="6"/>
    <n v="11"/>
    <d v="2014-06-11T00:00:00"/>
    <n v="162"/>
    <s v="Nein"/>
    <s v="Ephemera danica"/>
    <n v="5124"/>
    <n v="5.6"/>
    <n v="3"/>
    <n v="16.799999999999997"/>
  </r>
  <r>
    <x v="158"/>
    <s v="KiS4"/>
    <n v="2019"/>
    <n v="6"/>
    <n v="18"/>
    <d v="2019-06-18T00:00:00"/>
    <n v="169"/>
    <s v="Nein"/>
    <s v="Ephemera danica"/>
    <n v="5124"/>
    <n v="5.6"/>
    <n v="3"/>
    <n v="16.799999999999997"/>
  </r>
  <r>
    <x v="99"/>
    <s v="KiS5"/>
    <n v="2015"/>
    <n v="6"/>
    <n v="16"/>
    <d v="2015-06-16T00:00:00"/>
    <n v="167"/>
    <s v="Nein"/>
    <s v="Erpobdella octoculata"/>
    <n v="5159"/>
    <n v="5.6"/>
    <n v="3"/>
    <n v="16.799999999999997"/>
  </r>
  <r>
    <x v="194"/>
    <s v="KiW1"/>
    <n v="2019"/>
    <n v="6"/>
    <n v="28"/>
    <d v="2019-06-28T00:00:00"/>
    <n v="179"/>
    <s v="Nein"/>
    <s v="Gomphus vulgatissimus"/>
    <n v="5332"/>
    <n v="5.6"/>
    <n v="3"/>
    <n v="16.799999999999997"/>
  </r>
  <r>
    <x v="177"/>
    <s v="KiW6"/>
    <n v="2011"/>
    <n v="7"/>
    <n v="27"/>
    <d v="2011-07-27T00:00:00"/>
    <n v="208"/>
    <s v="Nein"/>
    <s v="Serratella ignita"/>
    <n v="5131"/>
    <n v="22.4"/>
    <n v="0.75"/>
    <n v="16.799999999999997"/>
  </r>
  <r>
    <x v="233"/>
    <s v="KiW6"/>
    <n v="2015"/>
    <n v="6"/>
    <n v="26"/>
    <d v="2015-06-26T00:00:00"/>
    <n v="177"/>
    <s v="Nein"/>
    <s v="Elmis aenea/maugetii/rietscheli/rioloides"/>
    <n v="20171"/>
    <n v="44.8"/>
    <n v="0.375"/>
    <n v="16.799999999999997"/>
  </r>
  <r>
    <x v="179"/>
    <s v="KiW7"/>
    <n v="2016"/>
    <n v="7"/>
    <n v="1"/>
    <d v="2016-07-01T00:00:00"/>
    <n v="183"/>
    <s v="Nein"/>
    <s v="Halesus digitatus/radiatus/tesselatus"/>
    <n v="13125"/>
    <n v="5.6"/>
    <n v="3"/>
    <n v="16.799999999999997"/>
  </r>
  <r>
    <x v="254"/>
    <s v="Auba"/>
    <n v="2003"/>
    <n v="7"/>
    <n v="15"/>
    <d v="2003-07-15T00:00:00"/>
    <n v="196"/>
    <s v="Nein"/>
    <s v="Lumbriculidae Gen. sp."/>
    <n v="7490"/>
    <n v="4.8"/>
    <n v="3.5"/>
    <n v="16.8"/>
  </r>
  <r>
    <x v="254"/>
    <s v="Auba"/>
    <n v="2003"/>
    <n v="7"/>
    <n v="15"/>
    <d v="2003-07-15T00:00:00"/>
    <n v="196"/>
    <s v="Nein"/>
    <s v="Stylodrilus heringianus"/>
    <n v="6935"/>
    <n v="4.8"/>
    <n v="3.5"/>
    <n v="16.8"/>
  </r>
  <r>
    <x v="127"/>
    <s v="Auba"/>
    <n v="2007"/>
    <n v="7"/>
    <n v="12"/>
    <d v="2007-07-12T00:00:00"/>
    <n v="193"/>
    <s v="Nein"/>
    <s v="Stylodrilus heringianus"/>
    <n v="6935"/>
    <n v="4.8"/>
    <n v="3.5"/>
    <n v="16.8"/>
  </r>
  <r>
    <x v="23"/>
    <s v="Auba"/>
    <n v="2016"/>
    <n v="6"/>
    <n v="21"/>
    <d v="2016-06-21T00:00:00"/>
    <n v="173"/>
    <s v="Nein"/>
    <s v="Stylodrilus heringianus"/>
    <n v="6935"/>
    <n v="4.8"/>
    <n v="3.5"/>
    <n v="16.8"/>
  </r>
  <r>
    <x v="91"/>
    <s v="Bieb"/>
    <n v="2004"/>
    <n v="7"/>
    <n v="9"/>
    <d v="2004-07-09T00:00:00"/>
    <n v="191"/>
    <s v="Nein"/>
    <s v="Lumbriculidae Gen. sp."/>
    <n v="7490"/>
    <n v="4.8"/>
    <n v="3.5"/>
    <n v="16.8"/>
  </r>
  <r>
    <x v="14"/>
    <s v="Bieb"/>
    <n v="2019"/>
    <n v="4"/>
    <n v="2"/>
    <d v="2019-04-02T00:00:00"/>
    <n v="92"/>
    <s v="Nein"/>
    <s v="Brachyptera sp."/>
    <n v="4489"/>
    <n v="12.8"/>
    <n v="1.3125"/>
    <n v="16.8"/>
  </r>
  <r>
    <x v="258"/>
    <s v="KiO1"/>
    <n v="2014"/>
    <n v="6"/>
    <n v="11"/>
    <d v="2014-06-11T00:00:00"/>
    <n v="162"/>
    <s v="Nein"/>
    <s v="Sialis sp."/>
    <n v="6823"/>
    <n v="8"/>
    <n v="2.1"/>
    <n v="16.8"/>
  </r>
  <r>
    <x v="147"/>
    <s v="KiO5"/>
    <n v="2019"/>
    <n v="6"/>
    <n v="17"/>
    <d v="2019-06-17T00:00:00"/>
    <n v="168"/>
    <s v="Nein"/>
    <s v="Corbicula fluminea"/>
    <n v="11176"/>
    <n v="3.2"/>
    <n v="5.25"/>
    <n v="16.8"/>
  </r>
  <r>
    <x v="54"/>
    <s v="KiO6"/>
    <n v="2012"/>
    <n v="7"/>
    <n v="9"/>
    <d v="2012-07-09T00:00:00"/>
    <n v="191"/>
    <s v="Nein"/>
    <s v="Lumbriculidae Gen. sp."/>
    <n v="7490"/>
    <n v="4.8"/>
    <n v="3.5"/>
    <n v="16.8"/>
  </r>
  <r>
    <x v="148"/>
    <s v="KiO6"/>
    <n v="2014"/>
    <n v="6"/>
    <n v="4"/>
    <d v="2014-06-04T00:00:00"/>
    <n v="155"/>
    <s v="Nein"/>
    <s v="Lumbriculidae Gen. sp."/>
    <n v="7490"/>
    <n v="4.8"/>
    <n v="3.5"/>
    <n v="16.8"/>
  </r>
  <r>
    <x v="274"/>
    <s v="KiO6"/>
    <n v="2017"/>
    <n v="6"/>
    <n v="6"/>
    <d v="2017-06-06T00:00:00"/>
    <n v="157"/>
    <s v="Nein"/>
    <s v="Stylodrilus heringianus"/>
    <n v="6935"/>
    <n v="4.8"/>
    <n v="3.5"/>
    <n v="16.8"/>
  </r>
  <r>
    <x v="86"/>
    <s v="KiO6"/>
    <n v="2018"/>
    <n v="6"/>
    <n v="6"/>
    <d v="2018-06-06T00:00:00"/>
    <n v="157"/>
    <s v="Nein"/>
    <s v="Stylodrilus heringianus"/>
    <n v="6935"/>
    <n v="4.8"/>
    <n v="3.5"/>
    <n v="16.8"/>
  </r>
  <r>
    <x v="87"/>
    <s v="KiS1"/>
    <n v="2018"/>
    <n v="6"/>
    <n v="5"/>
    <d v="2018-06-05T00:00:00"/>
    <n v="156"/>
    <s v="Nein"/>
    <s v="Stylodrilus heringianus"/>
    <n v="6935"/>
    <n v="4.8"/>
    <n v="3.5"/>
    <n v="16.8"/>
  </r>
  <r>
    <x v="159"/>
    <s v="KiS5"/>
    <n v="2011"/>
    <n v="7"/>
    <n v="5"/>
    <d v="2011-07-05T00:00:00"/>
    <n v="186"/>
    <s v="Nein"/>
    <s v="Lumbriculidae Gen. sp."/>
    <n v="7490"/>
    <n v="4.8"/>
    <n v="3.5"/>
    <n v="16.8"/>
  </r>
  <r>
    <x v="160"/>
    <s v="KiS5"/>
    <n v="2017"/>
    <n v="6"/>
    <n v="8"/>
    <d v="2017-06-08T00:00:00"/>
    <n v="159"/>
    <s v="Nein"/>
    <s v="Stylodrilus heringianus"/>
    <n v="6935"/>
    <n v="4.8"/>
    <n v="3.5"/>
    <n v="16.8"/>
  </r>
  <r>
    <x v="101"/>
    <s v="KiS7"/>
    <n v="2012"/>
    <n v="7"/>
    <n v="9"/>
    <d v="2012-07-09T00:00:00"/>
    <n v="191"/>
    <s v="Nein"/>
    <s v="Stylodrilus heringianus"/>
    <n v="6935"/>
    <n v="4.8"/>
    <n v="3.5"/>
    <n v="16.8"/>
  </r>
  <r>
    <x v="162"/>
    <s v="KiS7"/>
    <n v="2014"/>
    <n v="6"/>
    <n v="4"/>
    <d v="2014-06-04T00:00:00"/>
    <n v="155"/>
    <s v="Nein"/>
    <s v="Stylodrilus heringianus"/>
    <n v="6935"/>
    <n v="4.8"/>
    <n v="3.5"/>
    <n v="16.8"/>
  </r>
  <r>
    <x v="70"/>
    <s v="KiW1"/>
    <n v="2005"/>
    <n v="3"/>
    <n v="22"/>
    <d v="2005-03-22T00:00:00"/>
    <n v="81"/>
    <s v="Nein"/>
    <s v="Stylodrilus heringianus"/>
    <n v="6935"/>
    <n v="4.8"/>
    <n v="3.5"/>
    <n v="16.8"/>
  </r>
  <r>
    <x v="175"/>
    <s v="KiW3"/>
    <n v="2011"/>
    <n v="7"/>
    <n v="12"/>
    <d v="2011-07-12T00:00:00"/>
    <n v="193"/>
    <s v="Nein"/>
    <s v="Lumbriculidae Gen. sp."/>
    <n v="7490"/>
    <n v="4.8"/>
    <n v="3.5"/>
    <n v="16.8"/>
  </r>
  <r>
    <x v="278"/>
    <s v="KiW4"/>
    <n v="2019"/>
    <n v="6"/>
    <n v="18"/>
    <d v="2019-06-18T00:00:00"/>
    <n v="169"/>
    <s v="Nein"/>
    <s v="Lumbriculidae Gen. sp."/>
    <n v="7490"/>
    <n v="4.8"/>
    <n v="3.5"/>
    <n v="16.8"/>
  </r>
  <r>
    <x v="297"/>
    <s v="KiW5"/>
    <n v="2014"/>
    <n v="6"/>
    <n v="12"/>
    <d v="2014-06-12T00:00:00"/>
    <n v="163"/>
    <s v="Nein"/>
    <s v="Lumbriculidae Gen. sp."/>
    <n v="7490"/>
    <n v="4.8"/>
    <n v="3.5"/>
    <n v="16.8"/>
  </r>
  <r>
    <x v="189"/>
    <s v="KiW5"/>
    <n v="2015"/>
    <n v="7"/>
    <n v="1"/>
    <d v="2015-07-01T00:00:00"/>
    <n v="182"/>
    <s v="Nein"/>
    <s v="Potamophylax cingulatus/latipennis/luctuosus"/>
    <n v="7346"/>
    <n v="8"/>
    <n v="2.1"/>
    <n v="16.8"/>
  </r>
  <r>
    <x v="225"/>
    <s v="Bieb"/>
    <n v="2015"/>
    <n v="3"/>
    <n v="25"/>
    <d v="2015-03-25T00:00:00"/>
    <n v="84"/>
    <s v="Nein"/>
    <s v="Anomalopterygella chauviniana"/>
    <n v="4327"/>
    <n v="17.94286"/>
    <n v="0.9375"/>
    <n v="16.82143125"/>
  </r>
  <r>
    <x v="128"/>
    <s v="Auba"/>
    <n v="2014"/>
    <n v="3"/>
    <n v="11"/>
    <d v="2014-03-11T00:00:00"/>
    <n v="70"/>
    <s v="Nein"/>
    <s v="Baetis sp."/>
    <n v="4419"/>
    <n v="18"/>
    <n v="0.9375"/>
    <n v="16.875"/>
  </r>
  <r>
    <x v="210"/>
    <s v="Bieb"/>
    <n v="2014"/>
    <n v="3"/>
    <n v="11"/>
    <d v="2014-03-11T00:00:00"/>
    <n v="70"/>
    <s v="Nein"/>
    <s v="Rhyacophila nubila"/>
    <n v="6772"/>
    <n v="9"/>
    <n v="1.875"/>
    <n v="16.875"/>
  </r>
  <r>
    <x v="50"/>
    <s v="Bieb"/>
    <n v="2016"/>
    <n v="6"/>
    <n v="21"/>
    <d v="2016-06-21T00:00:00"/>
    <n v="173"/>
    <s v="Nein"/>
    <s v="Silo pallipes"/>
    <n v="6834"/>
    <n v="18"/>
    <n v="0.9375"/>
    <n v="16.875"/>
  </r>
  <r>
    <x v="163"/>
    <s v="KiS7"/>
    <n v="2018"/>
    <n v="6"/>
    <n v="4"/>
    <d v="2018-06-04T00:00:00"/>
    <n v="155"/>
    <s v="Nein"/>
    <s v="Baetis fuscatus/scambus"/>
    <n v="4398"/>
    <n v="18"/>
    <n v="0.9375"/>
    <n v="16.875"/>
  </r>
  <r>
    <x v="71"/>
    <s v="KiO3"/>
    <n v="2015"/>
    <n v="3"/>
    <n v="17"/>
    <d v="2015-03-17T00:00:00"/>
    <n v="76"/>
    <s v="Nein"/>
    <s v="Lumbricidae Gen. sp."/>
    <n v="5900"/>
    <n v="2.8235290000000002"/>
    <n v="6"/>
    <n v="16.941174"/>
  </r>
  <r>
    <x v="22"/>
    <s v="Auba"/>
    <n v="2011"/>
    <n v="3"/>
    <n v="24"/>
    <d v="2011-03-24T00:00:00"/>
    <n v="83"/>
    <s v="Nein"/>
    <s v="Protonemura sp."/>
    <n v="6616"/>
    <n v="18.079999999999998"/>
    <n v="0.9375"/>
    <n v="16.95"/>
  </r>
  <r>
    <x v="47"/>
    <s v="Auba"/>
    <n v="2005"/>
    <n v="6"/>
    <n v="6"/>
    <d v="2005-06-06T00:00:00"/>
    <n v="157"/>
    <s v="Nein"/>
    <s v="Elmis aenea/maugetii/rietscheli/rioloides"/>
    <n v="20171"/>
    <n v="45.25714"/>
    <n v="0.375"/>
    <n v="16.971427500000001"/>
  </r>
  <r>
    <x v="113"/>
    <s v="KiW7"/>
    <n v="2017"/>
    <n v="6"/>
    <n v="9"/>
    <d v="2017-06-09T00:00:00"/>
    <n v="160"/>
    <s v="Ja"/>
    <s v="Brachycentrus subnubilus"/>
    <n v="4481"/>
    <n v="12.95238"/>
    <n v="1.3125"/>
    <n v="16.99999875"/>
  </r>
  <r>
    <x v="22"/>
    <s v="Auba"/>
    <n v="2011"/>
    <n v="3"/>
    <n v="24"/>
    <d v="2011-03-24T00:00:00"/>
    <n v="83"/>
    <s v="Nein"/>
    <s v="Ecdyonurus venosus-Gr."/>
    <n v="5059"/>
    <n v="11.36"/>
    <n v="1.5"/>
    <n v="17.04"/>
  </r>
  <r>
    <x v="203"/>
    <s v="Auba"/>
    <n v="2012"/>
    <n v="3"/>
    <n v="19"/>
    <d v="2012-03-19T00:00:00"/>
    <n v="79"/>
    <s v="Nein"/>
    <s v="Tabanidae Gen. sp."/>
    <n v="8485"/>
    <n v="4.5473679999999996"/>
    <n v="3.75"/>
    <n v="17.052629999999997"/>
  </r>
  <r>
    <x v="22"/>
    <s v="Auba"/>
    <n v="2011"/>
    <n v="3"/>
    <n v="24"/>
    <d v="2011-03-24T00:00:00"/>
    <n v="83"/>
    <s v="Nein"/>
    <s v="Leuctra sp."/>
    <n v="5790"/>
    <n v="18.239999999999998"/>
    <n v="0.9375"/>
    <n v="17.099999999999998"/>
  </r>
  <r>
    <x v="273"/>
    <s v="KiW4"/>
    <n v="2010"/>
    <n v="6"/>
    <n v="23"/>
    <d v="2010-06-23T00:00:00"/>
    <n v="174"/>
    <s v="Nein"/>
    <s v="Aphelocheirus aestivalis"/>
    <n v="4335"/>
    <n v="15.2"/>
    <n v="1.125"/>
    <n v="17.099999999999998"/>
  </r>
  <r>
    <x v="207"/>
    <s v="KiW4"/>
    <n v="2013"/>
    <n v="7"/>
    <n v="8"/>
    <d v="2013-07-08T00:00:00"/>
    <n v="189"/>
    <s v="Nein"/>
    <s v="Baetis rhodani"/>
    <n v="4415"/>
    <n v="18.239999999999998"/>
    <n v="0.9375"/>
    <n v="17.099999999999998"/>
  </r>
  <r>
    <x v="124"/>
    <s v="KiO3"/>
    <n v="2017"/>
    <n v="3"/>
    <n v="28"/>
    <d v="2017-03-28T00:00:00"/>
    <n v="87"/>
    <s v="Nein"/>
    <s v="Baetis rhodani"/>
    <n v="4415"/>
    <n v="18.285710000000002"/>
    <n v="0.9375"/>
    <n v="17.142853125000002"/>
  </r>
  <r>
    <x v="119"/>
    <s v="KiS7"/>
    <n v="2015"/>
    <n v="6"/>
    <n v="25"/>
    <d v="2015-06-25T00:00:00"/>
    <n v="176"/>
    <s v="Ja"/>
    <s v="Baetis sp."/>
    <n v="4419"/>
    <n v="18.285710000000002"/>
    <n v="0.9375"/>
    <n v="17.142853125000002"/>
  </r>
  <r>
    <x v="83"/>
    <s v="KiO7"/>
    <n v="2016"/>
    <n v="6"/>
    <n v="30"/>
    <d v="2016-06-30T00:00:00"/>
    <n v="182"/>
    <s v="Ja"/>
    <s v="Ecdyonurus venosus-Gr."/>
    <n v="5059"/>
    <n v="11.428570000000001"/>
    <n v="1.5"/>
    <n v="17.142855000000001"/>
  </r>
  <r>
    <x v="122"/>
    <s v="KiW4"/>
    <n v="2018"/>
    <n v="6"/>
    <n v="7"/>
    <d v="2018-06-07T00:00:00"/>
    <n v="158"/>
    <s v="Ja"/>
    <s v="Corbicula fluminea"/>
    <n v="11176"/>
    <n v="3.2653059999999998"/>
    <n v="5.25"/>
    <n v="17.142856500000001"/>
  </r>
  <r>
    <x v="56"/>
    <s v="KiO6"/>
    <n v="2015"/>
    <n v="6"/>
    <n v="25"/>
    <d v="2015-06-25T00:00:00"/>
    <n v="176"/>
    <s v="Ja"/>
    <s v="Sphaerium sp."/>
    <n v="6886"/>
    <n v="9.1428569999999993"/>
    <n v="1.875"/>
    <n v="17.142856875"/>
  </r>
  <r>
    <x v="83"/>
    <s v="KiO7"/>
    <n v="2016"/>
    <n v="6"/>
    <n v="30"/>
    <d v="2016-06-30T00:00:00"/>
    <n v="182"/>
    <s v="Ja"/>
    <s v="Rhyacophila nubila"/>
    <n v="6772"/>
    <n v="9.1428569999999993"/>
    <n v="1.875"/>
    <n v="17.142856875"/>
  </r>
  <r>
    <x v="83"/>
    <s v="KiO7"/>
    <n v="2016"/>
    <n v="6"/>
    <n v="30"/>
    <d v="2016-06-30T00:00:00"/>
    <n v="182"/>
    <s v="Ja"/>
    <s v="Rhyacophila sp."/>
    <n v="6780"/>
    <n v="9.1428569999999993"/>
    <n v="1.875"/>
    <n v="17.142856875"/>
  </r>
  <r>
    <x v="119"/>
    <s v="KiS7"/>
    <n v="2015"/>
    <n v="6"/>
    <n v="25"/>
    <d v="2015-06-25T00:00:00"/>
    <n v="176"/>
    <s v="Ja"/>
    <s v="Rhyacophila nubila"/>
    <n v="6772"/>
    <n v="9.1428569999999993"/>
    <n v="1.875"/>
    <n v="17.142856875"/>
  </r>
  <r>
    <x v="121"/>
    <s v="KiW4"/>
    <n v="2017"/>
    <n v="6"/>
    <n v="2"/>
    <d v="2017-06-02T00:00:00"/>
    <n v="153"/>
    <s v="Ja"/>
    <s v="Sphaerium corneum"/>
    <n v="6882"/>
    <n v="9.1428569999999993"/>
    <n v="1.875"/>
    <n v="17.142856875"/>
  </r>
  <r>
    <x v="121"/>
    <s v="KiW4"/>
    <n v="2017"/>
    <n v="6"/>
    <n v="2"/>
    <d v="2017-06-02T00:00:00"/>
    <n v="153"/>
    <s v="Ja"/>
    <s v="Sphaerium sp."/>
    <n v="6886"/>
    <n v="9.1428569999999993"/>
    <n v="1.875"/>
    <n v="17.142856875"/>
  </r>
  <r>
    <x v="232"/>
    <s v="KiW6"/>
    <n v="2017"/>
    <n v="6"/>
    <n v="9"/>
    <d v="2017-06-09T00:00:00"/>
    <n v="160"/>
    <s v="Ja"/>
    <s v="Rhyacophila sp."/>
    <n v="6780"/>
    <n v="9.1428569999999993"/>
    <n v="1.875"/>
    <n v="17.142856875"/>
  </r>
  <r>
    <x v="200"/>
    <s v="Bieb"/>
    <n v="2008"/>
    <n v="6"/>
    <n v="23"/>
    <d v="2008-06-23T00:00:00"/>
    <n v="175"/>
    <s v="Ja"/>
    <s v="Gammarus sp."/>
    <n v="5293"/>
    <n v="7.6190480000000003"/>
    <n v="2.25"/>
    <n v="17.142858"/>
  </r>
  <r>
    <x v="116"/>
    <s v="KiO2"/>
    <n v="2015"/>
    <n v="7"/>
    <n v="3"/>
    <d v="2015-07-03T00:00:00"/>
    <n v="184"/>
    <s v="Ja"/>
    <s v="Eiseniella tetraedra"/>
    <n v="5075"/>
    <n v="2.8571430000000002"/>
    <n v="6"/>
    <n v="17.142858"/>
  </r>
  <r>
    <x v="206"/>
    <s v="Auba"/>
    <n v="2019"/>
    <n v="4"/>
    <n v="2"/>
    <d v="2019-04-02T00:00:00"/>
    <n v="92"/>
    <s v="Ja"/>
    <s v="Elmis aenea/maugetii/rietscheli/rioloides"/>
    <n v="20171"/>
    <n v="45.714289999999998"/>
    <n v="0.375"/>
    <n v="17.142858749999998"/>
  </r>
  <r>
    <x v="17"/>
    <s v="Auba"/>
    <n v="2009"/>
    <n v="4"/>
    <n v="8"/>
    <d v="2009-04-08T00:00:00"/>
    <n v="98"/>
    <s v="Ja"/>
    <s v="Dicranota sp."/>
    <n v="4955"/>
    <n v="4.5714290000000002"/>
    <n v="3.75"/>
    <n v="17.142858750000002"/>
  </r>
  <r>
    <x v="119"/>
    <s v="KiS7"/>
    <n v="2015"/>
    <n v="6"/>
    <n v="25"/>
    <d v="2015-06-25T00:00:00"/>
    <n v="176"/>
    <s v="Ja"/>
    <s v="Dicranota sp."/>
    <n v="4955"/>
    <n v="4.5714290000000002"/>
    <n v="3.75"/>
    <n v="17.142858750000002"/>
  </r>
  <r>
    <x v="197"/>
    <s v="KiW3"/>
    <n v="2017"/>
    <n v="6"/>
    <n v="1"/>
    <d v="2017-06-01T00:00:00"/>
    <n v="152"/>
    <s v="Ja"/>
    <s v="Ancylus fluviatilis"/>
    <n v="4310"/>
    <n v="15.238099999999999"/>
    <n v="1.125"/>
    <n v="17.1428625"/>
  </r>
  <r>
    <x v="192"/>
    <s v="KiO3"/>
    <n v="2002"/>
    <n v="7"/>
    <n v="2"/>
    <d v="2002-07-02T00:00:00"/>
    <n v="183"/>
    <s v="Nein"/>
    <s v="Hydropsyche sp."/>
    <n v="5605"/>
    <n v="10.4"/>
    <n v="1.65"/>
    <n v="17.16"/>
  </r>
  <r>
    <x v="182"/>
    <s v="KiW1"/>
    <n v="2006"/>
    <n v="7"/>
    <n v="13"/>
    <d v="2006-07-13T00:00:00"/>
    <n v="194"/>
    <s v="Nein"/>
    <s v="Serratella ignita"/>
    <n v="5131"/>
    <n v="22.886959999999998"/>
    <n v="0.75"/>
    <n v="17.165219999999998"/>
  </r>
  <r>
    <x v="202"/>
    <s v="Bieb"/>
    <n v="2009"/>
    <n v="6"/>
    <n v="23"/>
    <d v="2009-06-23T00:00:00"/>
    <n v="174"/>
    <s v="Nein"/>
    <s v="Leuctra sp."/>
    <n v="5790"/>
    <n v="18.327269999999999"/>
    <n v="0.9375"/>
    <n v="17.181815624999999"/>
  </r>
  <r>
    <x v="246"/>
    <s v="Bieb"/>
    <n v="2012"/>
    <n v="6"/>
    <n v="21"/>
    <d v="2012-06-21T00:00:00"/>
    <n v="173"/>
    <s v="Nein"/>
    <s v="Limnius sp."/>
    <n v="18419"/>
    <n v="26.181819999999998"/>
    <n v="0.65625"/>
    <n v="17.181819375"/>
  </r>
  <r>
    <x v="72"/>
    <s v="Bieb"/>
    <n v="2001"/>
    <n v="4"/>
    <n v="26"/>
    <d v="2001-04-26T00:00:00"/>
    <n v="116"/>
    <s v="Nein"/>
    <s v="Limnephilidae Gen. sp."/>
    <n v="5809"/>
    <n v="8.8000000000000007"/>
    <n v="1.9583333329999999"/>
    <n v="17.233333330400001"/>
  </r>
  <r>
    <x v="125"/>
    <s v="Auba"/>
    <n v="2001"/>
    <n v="4"/>
    <n v="23"/>
    <d v="2001-04-23T00:00:00"/>
    <n v="113"/>
    <s v="Nein"/>
    <s v="Baetis sp."/>
    <n v="4419"/>
    <n v="18.399999999999999"/>
    <n v="0.9375"/>
    <n v="17.25"/>
  </r>
  <r>
    <x v="25"/>
    <s v="Bieb"/>
    <n v="2001"/>
    <n v="6"/>
    <n v="22"/>
    <d v="2001-06-22T00:00:00"/>
    <n v="173"/>
    <s v="Nein"/>
    <s v="Protonemura sp."/>
    <n v="6616"/>
    <n v="18.399999999999999"/>
    <n v="0.9375"/>
    <n v="17.25"/>
  </r>
  <r>
    <x v="140"/>
    <s v="KiO3"/>
    <n v="2007"/>
    <n v="7"/>
    <n v="20"/>
    <d v="2007-07-20T00:00:00"/>
    <n v="201"/>
    <s v="Nein"/>
    <s v="Hydropsyche sp."/>
    <n v="5605"/>
    <n v="10.461539999999999"/>
    <n v="1.65"/>
    <n v="17.261540999999998"/>
  </r>
  <r>
    <x v="126"/>
    <s v="Auba"/>
    <n v="2005"/>
    <n v="3"/>
    <n v="24"/>
    <d v="2005-03-24T00:00:00"/>
    <n v="83"/>
    <s v="Nein"/>
    <s v="Sialis sp."/>
    <n v="6823"/>
    <n v="8.2285710000000005"/>
    <n v="2.1"/>
    <n v="17.279999100000001"/>
  </r>
  <r>
    <x v="281"/>
    <s v="Auba"/>
    <n v="2006"/>
    <n v="6"/>
    <n v="15"/>
    <d v="2006-06-15T00:00:00"/>
    <n v="166"/>
    <s v="Nein"/>
    <s v="Eiseniella tetraedra"/>
    <n v="5075"/>
    <n v="2.88"/>
    <n v="6"/>
    <n v="17.28"/>
  </r>
  <r>
    <x v="302"/>
    <s v="KiO1"/>
    <n v="2012"/>
    <n v="7"/>
    <n v="12"/>
    <d v="2012-07-12T00:00:00"/>
    <n v="194"/>
    <s v="Nein"/>
    <s v="Asellus aquaticus"/>
    <n v="8691"/>
    <n v="11.52"/>
    <n v="1.5"/>
    <n v="17.28"/>
  </r>
  <r>
    <x v="285"/>
    <s v="KiO3"/>
    <n v="2007"/>
    <n v="4"/>
    <n v="12"/>
    <d v="2007-04-12T00:00:00"/>
    <n v="102"/>
    <s v="Nein"/>
    <s v="Atrichops crassipes"/>
    <n v="4374"/>
    <n v="11.52"/>
    <n v="1.5"/>
    <n v="17.28"/>
  </r>
  <r>
    <x v="285"/>
    <s v="KiO3"/>
    <n v="2007"/>
    <n v="4"/>
    <n v="12"/>
    <d v="2007-04-12T00:00:00"/>
    <n v="102"/>
    <s v="Nein"/>
    <s v="Halesus digitatus/radiatus/tesselatus"/>
    <n v="13125"/>
    <n v="5.76"/>
    <n v="3"/>
    <n v="17.28"/>
  </r>
  <r>
    <x v="260"/>
    <s v="KiO5"/>
    <n v="2018"/>
    <n v="6"/>
    <n v="6"/>
    <d v="2018-06-06T00:00:00"/>
    <n v="157"/>
    <s v="Nein"/>
    <s v="Anabolia nervosa"/>
    <n v="4300"/>
    <n v="7.2"/>
    <n v="2.4"/>
    <n v="17.28"/>
  </r>
  <r>
    <x v="274"/>
    <s v="KiO6"/>
    <n v="2017"/>
    <n v="6"/>
    <n v="6"/>
    <d v="2017-06-06T00:00:00"/>
    <n v="157"/>
    <s v="Nein"/>
    <s v="Limnebius truncatellus"/>
    <n v="18409"/>
    <n v="76.8"/>
    <n v="0.22500000000000001"/>
    <n v="17.28"/>
  </r>
  <r>
    <x v="299"/>
    <s v="KiO7"/>
    <n v="2017"/>
    <n v="6"/>
    <n v="6"/>
    <d v="2017-06-06T00:00:00"/>
    <n v="157"/>
    <s v="Nein"/>
    <s v="Antocha sp."/>
    <n v="4330"/>
    <n v="14.4"/>
    <n v="1.2"/>
    <n v="17.28"/>
  </r>
  <r>
    <x v="215"/>
    <s v="KiO7"/>
    <n v="2018"/>
    <n v="6"/>
    <n v="4"/>
    <d v="2018-06-04T00:00:00"/>
    <n v="155"/>
    <s v="Nein"/>
    <s v="Ceraclea dissimilis"/>
    <n v="4580"/>
    <n v="14.4"/>
    <n v="1.2"/>
    <n v="17.28"/>
  </r>
  <r>
    <x v="286"/>
    <s v="KiS3"/>
    <n v="2011"/>
    <n v="7"/>
    <n v="5"/>
    <d v="2011-07-05T00:00:00"/>
    <n v="186"/>
    <s v="Nein"/>
    <s v="Viviparus viviparus"/>
    <n v="7158"/>
    <n v="5.76"/>
    <n v="3"/>
    <n v="17.28"/>
  </r>
  <r>
    <x v="165"/>
    <s v="KiW1"/>
    <n v="2014"/>
    <n v="6"/>
    <n v="10"/>
    <d v="2014-06-10T00:00:00"/>
    <n v="161"/>
    <s v="Nein"/>
    <s v="Sphaerium sp."/>
    <n v="6886"/>
    <n v="9.2307690000000004"/>
    <n v="1.875"/>
    <n v="17.307691875"/>
  </r>
  <r>
    <x v="173"/>
    <s v="KiW2"/>
    <n v="2016"/>
    <n v="7"/>
    <n v="12"/>
    <d v="2016-07-12T00:00:00"/>
    <n v="194"/>
    <s v="Nein"/>
    <s v="Sphaerium corneum"/>
    <n v="6882"/>
    <n v="9.2307690000000004"/>
    <n v="1.875"/>
    <n v="17.307691875"/>
  </r>
  <r>
    <x v="59"/>
    <s v="Auba"/>
    <n v="2001"/>
    <n v="6"/>
    <n v="21"/>
    <d v="2001-06-21T00:00:00"/>
    <n v="172"/>
    <s v="Nein"/>
    <s v="Limnius perrisi"/>
    <n v="18418"/>
    <n v="26.4"/>
    <n v="0.65625"/>
    <n v="17.324999999999999"/>
  </r>
  <r>
    <x v="225"/>
    <s v="Bieb"/>
    <n v="2015"/>
    <n v="3"/>
    <n v="25"/>
    <d v="2015-03-25T00:00:00"/>
    <n v="84"/>
    <s v="Nein"/>
    <s v="Perlodes microcephalus"/>
    <n v="6376"/>
    <n v="6.628571"/>
    <n v="2.625"/>
    <n v="17.399998875000001"/>
  </r>
  <r>
    <x v="114"/>
    <s v="Bieb"/>
    <n v="2008"/>
    <n v="4"/>
    <n v="24"/>
    <d v="2008-04-24T00:00:00"/>
    <n v="115"/>
    <s v="Ja"/>
    <s v="Heptageniidae Gen. sp."/>
    <n v="5458"/>
    <n v="12"/>
    <n v="1.453125"/>
    <n v="17.4375"/>
  </r>
  <r>
    <x v="66"/>
    <s v="KiS2"/>
    <n v="2016"/>
    <n v="7"/>
    <n v="13"/>
    <d v="2016-07-13T00:00:00"/>
    <n v="195"/>
    <s v="Nein"/>
    <s v="Asellus aquaticus"/>
    <n v="8691"/>
    <n v="11.70909"/>
    <n v="1.5"/>
    <n v="17.563634999999998"/>
  </r>
  <r>
    <x v="232"/>
    <s v="KiW6"/>
    <n v="2017"/>
    <n v="6"/>
    <n v="9"/>
    <d v="2017-06-09T00:00:00"/>
    <n v="160"/>
    <s v="Ja"/>
    <s v="Calopteryx splendens"/>
    <n v="4530"/>
    <n v="5.3333329999999997"/>
    <n v="3.3"/>
    <n v="17.599998899999999"/>
  </r>
  <r>
    <x v="53"/>
    <s v="KiO3"/>
    <n v="2017"/>
    <n v="6"/>
    <n v="2"/>
    <d v="2017-06-02T00:00:00"/>
    <n v="153"/>
    <s v="Ja"/>
    <s v="Chaetopteryx villosa ssp."/>
    <n v="21248"/>
    <n v="8.3809520000000006"/>
    <n v="2.1"/>
    <n v="17.599999200000003"/>
  </r>
  <r>
    <x v="94"/>
    <s v="KiO7"/>
    <n v="2019"/>
    <n v="6"/>
    <n v="13"/>
    <d v="2019-06-13T00:00:00"/>
    <n v="164"/>
    <s v="Nein"/>
    <s v="Leptophlebiidae gen. Sp."/>
    <n v="7201"/>
    <n v="17.600000000000001"/>
    <n v="1"/>
    <n v="17.600000000000001"/>
  </r>
  <r>
    <x v="53"/>
    <s v="KiO3"/>
    <n v="2017"/>
    <n v="6"/>
    <n v="2"/>
    <d v="2017-06-02T00:00:00"/>
    <n v="153"/>
    <s v="Ja"/>
    <s v="Hydropsyche pellucidula-Gr."/>
    <n v="13023"/>
    <n v="10.66667"/>
    <n v="1.65"/>
    <n v="17.600005499999998"/>
  </r>
  <r>
    <x v="83"/>
    <s v="KiO7"/>
    <n v="2016"/>
    <n v="6"/>
    <n v="30"/>
    <d v="2016-06-30T00:00:00"/>
    <n v="182"/>
    <s v="Ja"/>
    <s v="Hydropsyche siltalai"/>
    <n v="5604"/>
    <n v="10.66667"/>
    <n v="1.65"/>
    <n v="17.600005499999998"/>
  </r>
  <r>
    <x v="82"/>
    <s v="KiO7"/>
    <n v="2015"/>
    <n v="6"/>
    <n v="25"/>
    <d v="2015-06-25T00:00:00"/>
    <n v="176"/>
    <s v="Ja"/>
    <s v="Polycentropus flavomaculatus ssp."/>
    <n v="21659"/>
    <n v="13.460319999999999"/>
    <n v="1.3125"/>
    <n v="17.66667"/>
  </r>
  <r>
    <x v="114"/>
    <s v="Bieb"/>
    <n v="2008"/>
    <n v="4"/>
    <n v="24"/>
    <d v="2008-04-24T00:00:00"/>
    <n v="115"/>
    <s v="Ja"/>
    <s v="Anomalopterygella chauviniana"/>
    <n v="4327"/>
    <n v="18.857140000000001"/>
    <n v="0.9375"/>
    <n v="17.67856875"/>
  </r>
  <r>
    <x v="20"/>
    <s v="Auba"/>
    <n v="2007"/>
    <n v="3"/>
    <n v="11"/>
    <d v="2007-03-11T00:00:00"/>
    <n v="70"/>
    <s v="Nein"/>
    <s v="Rhyacophila tristis"/>
    <n v="6784"/>
    <n v="9.44"/>
    <n v="1.875"/>
    <n v="17.7"/>
  </r>
  <r>
    <x v="197"/>
    <s v="KiW3"/>
    <n v="2017"/>
    <n v="6"/>
    <n v="1"/>
    <d v="2017-06-01T00:00:00"/>
    <n v="152"/>
    <s v="Ja"/>
    <s v="Serratella ignita"/>
    <n v="5131"/>
    <n v="23.619050000000001"/>
    <n v="0.75"/>
    <n v="17.714287500000001"/>
  </r>
  <r>
    <x v="57"/>
    <s v="KiS7"/>
    <n v="2016"/>
    <n v="6"/>
    <n v="30"/>
    <d v="2016-06-30T00:00:00"/>
    <n v="182"/>
    <s v="Ja"/>
    <s v="Baetis rhodani"/>
    <n v="4415"/>
    <n v="18.909089999999999"/>
    <n v="0.9375"/>
    <n v="17.727271875"/>
  </r>
  <r>
    <x v="206"/>
    <s v="Auba"/>
    <n v="2019"/>
    <n v="4"/>
    <n v="2"/>
    <d v="2019-04-02T00:00:00"/>
    <n v="92"/>
    <s v="Ja"/>
    <s v="Limnius sp."/>
    <n v="18419"/>
    <n v="27.012989999999999"/>
    <n v="0.65625"/>
    <n v="17.7272746875"/>
  </r>
  <r>
    <x v="110"/>
    <s v="Bieb"/>
    <n v="2012"/>
    <n v="3"/>
    <n v="19"/>
    <d v="2012-03-19T00:00:00"/>
    <n v="79"/>
    <s v="Nein"/>
    <s v="Isoperla sp."/>
    <n v="5673"/>
    <n v="13.55294"/>
    <n v="1.3125"/>
    <n v="17.78823375"/>
  </r>
  <r>
    <x v="38"/>
    <s v="Auba"/>
    <n v="2008"/>
    <n v="4"/>
    <n v="23"/>
    <d v="2008-04-23T00:00:00"/>
    <n v="114"/>
    <s v="Ja"/>
    <s v="Ecclisopteryx dalecarlica"/>
    <n v="5033"/>
    <n v="11.88571"/>
    <n v="1.5"/>
    <n v="17.828564999999998"/>
  </r>
  <r>
    <x v="166"/>
    <s v="KiW1"/>
    <n v="2015"/>
    <n v="7"/>
    <n v="2"/>
    <d v="2015-07-02T00:00:00"/>
    <n v="183"/>
    <s v="Nein"/>
    <s v="Heptagenia sulphurea"/>
    <n v="5457"/>
    <n v="11.88571"/>
    <n v="1.5"/>
    <n v="17.828564999999998"/>
  </r>
  <r>
    <x v="26"/>
    <s v="Bieb"/>
    <n v="2015"/>
    <n v="6"/>
    <n v="16"/>
    <d v="2015-06-16T00:00:00"/>
    <n v="167"/>
    <s v="Nein"/>
    <s v="Limnius sp."/>
    <n v="18419"/>
    <n v="27.2"/>
    <n v="0.65625"/>
    <n v="17.849999999999998"/>
  </r>
  <r>
    <x v="94"/>
    <s v="KiO7"/>
    <n v="2019"/>
    <n v="6"/>
    <n v="13"/>
    <d v="2019-06-13T00:00:00"/>
    <n v="164"/>
    <s v="Nein"/>
    <s v="Polycentropus irroratus"/>
    <n v="6469"/>
    <n v="13.6"/>
    <n v="1.3125"/>
    <n v="17.849999999999998"/>
  </r>
  <r>
    <x v="31"/>
    <s v="KiS6"/>
    <n v="2013"/>
    <n v="7"/>
    <n v="4"/>
    <d v="2013-07-04T00:00:00"/>
    <n v="185"/>
    <s v="Nein"/>
    <s v="Brachycentrus subnubilus"/>
    <n v="4481"/>
    <n v="13.6"/>
    <n v="1.3125"/>
    <n v="17.849999999999998"/>
  </r>
  <r>
    <x v="35"/>
    <s v="KiW7"/>
    <n v="2012"/>
    <n v="7"/>
    <n v="5"/>
    <d v="2012-07-05T00:00:00"/>
    <n v="187"/>
    <s v="Nein"/>
    <s v="Limnius sp."/>
    <n v="18419"/>
    <n v="27.2"/>
    <n v="0.65625"/>
    <n v="17.849999999999998"/>
  </r>
  <r>
    <x v="84"/>
    <s v="KiS2"/>
    <n v="2017"/>
    <n v="6"/>
    <n v="1"/>
    <d v="2017-06-01T00:00:00"/>
    <n v="152"/>
    <s v="Ja"/>
    <s v="Bithynia tentaculata"/>
    <n v="4462"/>
    <n v="19.047619999999998"/>
    <n v="0.9375"/>
    <n v="17.857143749999999"/>
  </r>
  <r>
    <x v="203"/>
    <s v="Auba"/>
    <n v="2012"/>
    <n v="3"/>
    <n v="19"/>
    <d v="2012-03-19T00:00:00"/>
    <n v="79"/>
    <s v="Nein"/>
    <s v="Isoperla sp."/>
    <n v="5673"/>
    <n v="13.642110000000001"/>
    <n v="1.3125"/>
    <n v="17.905269375"/>
  </r>
  <r>
    <x v="186"/>
    <s v="KiO3"/>
    <n v="2018"/>
    <n v="3"/>
    <n v="9"/>
    <d v="2018-03-09T00:00:00"/>
    <n v="68"/>
    <s v="Nein"/>
    <s v="Corbicula fluminea"/>
    <n v="11176"/>
    <n v="3.4285709999999998"/>
    <n v="5.25"/>
    <n v="17.999997749999999"/>
  </r>
  <r>
    <x v="282"/>
    <s v="KiS1"/>
    <n v="2016"/>
    <n v="7"/>
    <n v="13"/>
    <d v="2016-07-13T00:00:00"/>
    <n v="195"/>
    <s v="Nein"/>
    <s v="Corbicula fluminea"/>
    <n v="11176"/>
    <n v="3.4285709999999998"/>
    <n v="5.25"/>
    <n v="17.999997749999999"/>
  </r>
  <r>
    <x v="7"/>
    <s v="Auba"/>
    <n v="2002"/>
    <n v="6"/>
    <n v="14"/>
    <d v="2002-06-14T00:00:00"/>
    <n v="165"/>
    <s v="Nein"/>
    <s v="Protonemura sp."/>
    <n v="6616"/>
    <n v="19.2"/>
    <n v="0.9375"/>
    <n v="18"/>
  </r>
  <r>
    <x v="7"/>
    <s v="Auba"/>
    <n v="2002"/>
    <n v="6"/>
    <n v="14"/>
    <d v="2002-06-14T00:00:00"/>
    <n v="165"/>
    <s v="Nein"/>
    <s v="Rhyacophila obliterata"/>
    <n v="6773"/>
    <n v="9.6"/>
    <n v="1.875"/>
    <n v="18"/>
  </r>
  <r>
    <x v="255"/>
    <s v="Auba"/>
    <n v="2004"/>
    <n v="4"/>
    <n v="6"/>
    <d v="2004-04-06T00:00:00"/>
    <n v="97"/>
    <s v="Nein"/>
    <s v="Agapetus sp."/>
    <n v="4254"/>
    <n v="24"/>
    <n v="0.75"/>
    <n v="18"/>
  </r>
  <r>
    <x v="8"/>
    <s v="Auba"/>
    <n v="2009"/>
    <n v="6"/>
    <n v="23"/>
    <d v="2009-06-23T00:00:00"/>
    <n v="174"/>
    <s v="Nein"/>
    <s v="Leuctra sp."/>
    <n v="5790"/>
    <n v="19.2"/>
    <n v="0.9375"/>
    <n v="18"/>
  </r>
  <r>
    <x v="60"/>
    <s v="Auba"/>
    <n v="2010"/>
    <n v="3"/>
    <n v="16"/>
    <d v="2010-03-16T00:00:00"/>
    <n v="75"/>
    <s v="Nein"/>
    <s v="Anomalopterygella chauviniana"/>
    <n v="4327"/>
    <n v="19.2"/>
    <n v="0.9375"/>
    <n v="18"/>
  </r>
  <r>
    <x v="60"/>
    <s v="Auba"/>
    <n v="2010"/>
    <n v="3"/>
    <n v="16"/>
    <d v="2010-03-16T00:00:00"/>
    <n v="75"/>
    <s v="Nein"/>
    <s v="Rhyacophila nubila"/>
    <n v="6772"/>
    <n v="9.6"/>
    <n v="1.875"/>
    <n v="18"/>
  </r>
  <r>
    <x v="129"/>
    <s v="Auba"/>
    <n v="2014"/>
    <n v="6"/>
    <n v="17"/>
    <d v="2014-06-17T00:00:00"/>
    <n v="168"/>
    <s v="Nein"/>
    <s v="Atherix ibis"/>
    <n v="4363"/>
    <n v="6"/>
    <n v="3"/>
    <n v="18"/>
  </r>
  <r>
    <x v="209"/>
    <s v="Auba"/>
    <n v="2015"/>
    <n v="6"/>
    <n v="16"/>
    <d v="2015-06-16T00:00:00"/>
    <n v="167"/>
    <s v="Nein"/>
    <s v="Protonemura sp."/>
    <n v="6616"/>
    <n v="19.2"/>
    <n v="0.9375"/>
    <n v="18"/>
  </r>
  <r>
    <x v="90"/>
    <s v="Auba"/>
    <n v="2017"/>
    <n v="6"/>
    <n v="12"/>
    <d v="2017-06-12T00:00:00"/>
    <n v="163"/>
    <s v="Nein"/>
    <s v="Anomalopterygella chauviniana"/>
    <n v="4327"/>
    <n v="19.2"/>
    <n v="0.9375"/>
    <n v="18"/>
  </r>
  <r>
    <x v="24"/>
    <s v="Auba"/>
    <n v="2018"/>
    <n v="3"/>
    <n v="7"/>
    <d v="2018-03-07T00:00:00"/>
    <n v="66"/>
    <s v="Nein"/>
    <s v="Lepidostoma basale"/>
    <n v="5713"/>
    <n v="19.2"/>
    <n v="0.9375"/>
    <n v="18"/>
  </r>
  <r>
    <x v="10"/>
    <s v="Auba"/>
    <n v="2019"/>
    <n v="7"/>
    <n v="5"/>
    <d v="2019-07-05T00:00:00"/>
    <n v="186"/>
    <s v="Nein"/>
    <s v="Odontocerum albicorne"/>
    <n v="6168"/>
    <n v="9.6"/>
    <n v="1.875"/>
    <n v="18"/>
  </r>
  <r>
    <x v="131"/>
    <s v="Bieb"/>
    <n v="2003"/>
    <n v="7"/>
    <n v="14"/>
    <d v="2003-07-14T00:00:00"/>
    <n v="195"/>
    <s v="Nein"/>
    <s v="Rhyacophila nubila"/>
    <n v="6772"/>
    <n v="9.6"/>
    <n v="1.875"/>
    <n v="18"/>
  </r>
  <r>
    <x v="256"/>
    <s v="Bieb"/>
    <n v="2004"/>
    <n v="4"/>
    <n v="5"/>
    <d v="2004-04-05T00:00:00"/>
    <n v="96"/>
    <s v="Nein"/>
    <s v="Baetis sp."/>
    <n v="4419"/>
    <n v="19.2"/>
    <n v="0.9375"/>
    <n v="18"/>
  </r>
  <r>
    <x v="91"/>
    <s v="Bieb"/>
    <n v="2004"/>
    <n v="7"/>
    <n v="9"/>
    <d v="2004-07-09T00:00:00"/>
    <n v="191"/>
    <s v="Nein"/>
    <s v="Silo pallipes"/>
    <n v="6834"/>
    <n v="19.2"/>
    <n v="0.9375"/>
    <n v="18"/>
  </r>
  <r>
    <x v="12"/>
    <s v="Bieb"/>
    <n v="2006"/>
    <n v="4"/>
    <n v="10"/>
    <d v="2006-04-10T00:00:00"/>
    <n v="100"/>
    <s v="Nein"/>
    <s v="Tabanidae Gen. sp."/>
    <n v="8485"/>
    <n v="4.8"/>
    <n v="3.75"/>
    <n v="18"/>
  </r>
  <r>
    <x v="132"/>
    <s v="Bieb"/>
    <n v="2007"/>
    <n v="3"/>
    <n v="22"/>
    <d v="2007-03-22T00:00:00"/>
    <n v="81"/>
    <s v="Nein"/>
    <s v="Ephemerella mucronata"/>
    <n v="5135"/>
    <n v="24"/>
    <n v="0.75"/>
    <n v="18"/>
  </r>
  <r>
    <x v="73"/>
    <s v="Bieb"/>
    <n v="2007"/>
    <n v="7"/>
    <n v="12"/>
    <d v="2007-07-12T00:00:00"/>
    <n v="193"/>
    <s v="Nein"/>
    <s v="Anomalopterygella chauviniana"/>
    <n v="4327"/>
    <n v="19.2"/>
    <n v="0.9375"/>
    <n v="18"/>
  </r>
  <r>
    <x v="210"/>
    <s v="Bieb"/>
    <n v="2014"/>
    <n v="3"/>
    <n v="11"/>
    <d v="2014-03-11T00:00:00"/>
    <n v="70"/>
    <s v="Nein"/>
    <s v="Ecclisopteryx dalecarlica"/>
    <n v="5033"/>
    <n v="12"/>
    <n v="1.5"/>
    <n v="18"/>
  </r>
  <r>
    <x v="134"/>
    <s v="Bieb"/>
    <n v="2014"/>
    <n v="6"/>
    <n v="17"/>
    <d v="2014-06-17T00:00:00"/>
    <n v="168"/>
    <s v="Nein"/>
    <s v="Eiseniella tetraedra"/>
    <n v="5075"/>
    <n v="3"/>
    <n v="6"/>
    <n v="18"/>
  </r>
  <r>
    <x v="134"/>
    <s v="Bieb"/>
    <n v="2014"/>
    <n v="6"/>
    <n v="17"/>
    <d v="2014-06-17T00:00:00"/>
    <n v="168"/>
    <s v="Nein"/>
    <s v="Lumbricidae Gen. sp."/>
    <n v="5900"/>
    <n v="3"/>
    <n v="6"/>
    <n v="18"/>
  </r>
  <r>
    <x v="50"/>
    <s v="Bieb"/>
    <n v="2016"/>
    <n v="6"/>
    <n v="21"/>
    <d v="2016-06-21T00:00:00"/>
    <n v="173"/>
    <s v="Nein"/>
    <s v="Eiseniella tetraedra"/>
    <n v="5075"/>
    <n v="3"/>
    <n v="6"/>
    <n v="18"/>
  </r>
  <r>
    <x v="211"/>
    <s v="Bieb"/>
    <n v="2017"/>
    <n v="3"/>
    <n v="16"/>
    <d v="2017-03-16T00:00:00"/>
    <n v="75"/>
    <s v="Nein"/>
    <s v="Tabanidae Gen. sp."/>
    <n v="8485"/>
    <n v="4.8"/>
    <n v="3.75"/>
    <n v="18"/>
  </r>
  <r>
    <x v="14"/>
    <s v="Bieb"/>
    <n v="2019"/>
    <n v="4"/>
    <n v="2"/>
    <d v="2019-04-02T00:00:00"/>
    <n v="92"/>
    <s v="Nein"/>
    <s v="Tabanidae Gen. sp."/>
    <n v="8485"/>
    <n v="4.8"/>
    <n v="3.75"/>
    <n v="18"/>
  </r>
  <r>
    <x v="212"/>
    <s v="Bieb"/>
    <n v="2019"/>
    <n v="7"/>
    <n v="5"/>
    <d v="2019-07-05T00:00:00"/>
    <n v="186"/>
    <s v="Nein"/>
    <s v="Esolus parallelepipedus"/>
    <n v="17820"/>
    <n v="48"/>
    <n v="0.375"/>
    <n v="18"/>
  </r>
  <r>
    <x v="41"/>
    <s v="KiO3"/>
    <n v="2010"/>
    <n v="4"/>
    <n v="26"/>
    <d v="2010-04-26T00:00:00"/>
    <n v="116"/>
    <s v="Nein"/>
    <s v="Rhyacophila nubila"/>
    <n v="6772"/>
    <n v="9.6"/>
    <n v="1.875"/>
    <n v="18"/>
  </r>
  <r>
    <x v="236"/>
    <s v="KiO4"/>
    <n v="2017"/>
    <n v="6"/>
    <n v="8"/>
    <d v="2017-06-08T00:00:00"/>
    <n v="159"/>
    <s v="Nein"/>
    <s v="Sphaerium sp."/>
    <n v="6886"/>
    <n v="9.6"/>
    <n v="1.875"/>
    <n v="18"/>
  </r>
  <r>
    <x v="230"/>
    <s v="KiO5"/>
    <n v="2016"/>
    <n v="7"/>
    <n v="5"/>
    <d v="2016-07-05T00:00:00"/>
    <n v="187"/>
    <s v="Nein"/>
    <s v="Serratella ignita"/>
    <n v="5131"/>
    <n v="24"/>
    <n v="0.75"/>
    <n v="18"/>
  </r>
  <r>
    <x v="260"/>
    <s v="KiO5"/>
    <n v="2018"/>
    <n v="6"/>
    <n v="6"/>
    <d v="2018-06-06T00:00:00"/>
    <n v="157"/>
    <s v="Nein"/>
    <s v="Dicranota sp."/>
    <n v="4955"/>
    <n v="4.8"/>
    <n v="3.75"/>
    <n v="18"/>
  </r>
  <r>
    <x v="28"/>
    <s v="KiO6"/>
    <n v="2013"/>
    <n v="7"/>
    <n v="4"/>
    <d v="2013-07-04T00:00:00"/>
    <n v="185"/>
    <s v="Nein"/>
    <s v="Baetis fuscatus/scambus"/>
    <n v="4398"/>
    <n v="19.2"/>
    <n v="0.9375"/>
    <n v="18"/>
  </r>
  <r>
    <x v="149"/>
    <s v="KiO6"/>
    <n v="2016"/>
    <n v="6"/>
    <n v="30"/>
    <d v="2016-06-30T00:00:00"/>
    <n v="182"/>
    <s v="Nein"/>
    <s v="Leuctra geniculata"/>
    <n v="5237"/>
    <n v="19.2"/>
    <n v="0.9375"/>
    <n v="18"/>
  </r>
  <r>
    <x v="149"/>
    <s v="KiO6"/>
    <n v="2016"/>
    <n v="6"/>
    <n v="30"/>
    <d v="2016-06-30T00:00:00"/>
    <n v="182"/>
    <s v="Nein"/>
    <s v="Rhyacophila sp."/>
    <n v="6780"/>
    <n v="9.6"/>
    <n v="1.875"/>
    <n v="18"/>
  </r>
  <r>
    <x v="149"/>
    <s v="KiO6"/>
    <n v="2016"/>
    <n v="6"/>
    <n v="30"/>
    <d v="2016-06-30T00:00:00"/>
    <n v="182"/>
    <s v="Nein"/>
    <s v="Sphaerium sp."/>
    <n v="6886"/>
    <n v="9.6"/>
    <n v="1.875"/>
    <n v="18"/>
  </r>
  <r>
    <x v="149"/>
    <s v="KiO6"/>
    <n v="2016"/>
    <n v="6"/>
    <n v="30"/>
    <d v="2016-06-30T00:00:00"/>
    <n v="182"/>
    <s v="Nein"/>
    <s v="Tabanidae Gen. sp."/>
    <n v="8485"/>
    <n v="4.8"/>
    <n v="3.75"/>
    <n v="18"/>
  </r>
  <r>
    <x v="86"/>
    <s v="KiO6"/>
    <n v="2018"/>
    <n v="6"/>
    <n v="6"/>
    <d v="2018-06-06T00:00:00"/>
    <n v="157"/>
    <s v="Nein"/>
    <s v="Sphaerium sp."/>
    <n v="6886"/>
    <n v="9.6"/>
    <n v="1.875"/>
    <n v="18"/>
  </r>
  <r>
    <x v="29"/>
    <s v="KiO7"/>
    <n v="2013"/>
    <n v="7"/>
    <n v="3"/>
    <d v="2013-07-03T00:00:00"/>
    <n v="184"/>
    <s v="Nein"/>
    <s v="Gammarus roeselii"/>
    <n v="5292"/>
    <n v="8"/>
    <n v="2.25"/>
    <n v="18"/>
  </r>
  <r>
    <x v="299"/>
    <s v="KiO7"/>
    <n v="2017"/>
    <n v="6"/>
    <n v="6"/>
    <d v="2017-06-06T00:00:00"/>
    <n v="157"/>
    <s v="Nein"/>
    <s v="Lepidostoma hirtum"/>
    <n v="5723"/>
    <n v="19.2"/>
    <n v="0.9375"/>
    <n v="18"/>
  </r>
  <r>
    <x v="151"/>
    <s v="KiS1"/>
    <n v="2010"/>
    <n v="6"/>
    <n v="23"/>
    <d v="2010-06-23T00:00:00"/>
    <n v="174"/>
    <s v="Nein"/>
    <s v="Lype reducta"/>
    <n v="5921"/>
    <n v="19.2"/>
    <n v="0.9375"/>
    <n v="18"/>
  </r>
  <r>
    <x v="153"/>
    <s v="KiS2"/>
    <n v="2015"/>
    <n v="6"/>
    <n v="16"/>
    <d v="2015-06-16T00:00:00"/>
    <n v="167"/>
    <s v="Nein"/>
    <s v="Erpobdellidae Gen. sp."/>
    <n v="5162"/>
    <n v="6"/>
    <n v="3"/>
    <n v="18"/>
  </r>
  <r>
    <x v="238"/>
    <s v="KiS4"/>
    <n v="2018"/>
    <n v="6"/>
    <n v="7"/>
    <d v="2018-06-07T00:00:00"/>
    <n v="158"/>
    <s v="Nein"/>
    <s v="Heptagenia sulphurea"/>
    <n v="5457"/>
    <n v="12"/>
    <n v="1.5"/>
    <n v="18"/>
  </r>
  <r>
    <x v="238"/>
    <s v="KiS4"/>
    <n v="2018"/>
    <n v="6"/>
    <n v="7"/>
    <d v="2018-06-07T00:00:00"/>
    <n v="158"/>
    <s v="Nein"/>
    <s v="Sphaerium sp."/>
    <n v="6886"/>
    <n v="9.6"/>
    <n v="1.875"/>
    <n v="18"/>
  </r>
  <r>
    <x v="228"/>
    <s v="KiS5"/>
    <n v="2013"/>
    <n v="7"/>
    <n v="10"/>
    <d v="2013-07-10T00:00:00"/>
    <n v="191"/>
    <s v="Nein"/>
    <s v="Gammarus sp."/>
    <n v="5293"/>
    <n v="8"/>
    <n v="2.25"/>
    <n v="18"/>
  </r>
  <r>
    <x v="160"/>
    <s v="KiS5"/>
    <n v="2017"/>
    <n v="6"/>
    <n v="8"/>
    <d v="2017-06-08T00:00:00"/>
    <n v="159"/>
    <s v="Nein"/>
    <s v="Ephemerellidae Gen. sp."/>
    <n v="8408"/>
    <n v="24"/>
    <n v="0.75"/>
    <n v="18"/>
  </r>
  <r>
    <x v="160"/>
    <s v="KiS5"/>
    <n v="2017"/>
    <n v="6"/>
    <n v="8"/>
    <d v="2017-06-08T00:00:00"/>
    <n v="159"/>
    <s v="Nein"/>
    <s v="Serratella ignita"/>
    <n v="5131"/>
    <n v="24"/>
    <n v="0.75"/>
    <n v="18"/>
  </r>
  <r>
    <x v="162"/>
    <s v="KiS7"/>
    <n v="2014"/>
    <n v="6"/>
    <n v="4"/>
    <d v="2014-06-04T00:00:00"/>
    <n v="155"/>
    <s v="Nein"/>
    <s v="Dicranota sp."/>
    <n v="4955"/>
    <n v="4.8"/>
    <n v="3.75"/>
    <n v="18"/>
  </r>
  <r>
    <x v="49"/>
    <s v="KiS7"/>
    <n v="2017"/>
    <n v="6"/>
    <n v="7"/>
    <d v="2017-06-07T00:00:00"/>
    <n v="158"/>
    <s v="Nein"/>
    <s v="Dicranota sp."/>
    <n v="4955"/>
    <n v="4.8"/>
    <n v="3.75"/>
    <n v="18"/>
  </r>
  <r>
    <x v="294"/>
    <s v="KiW1"/>
    <n v="2009"/>
    <n v="5"/>
    <n v="7"/>
    <d v="2009-05-07T00:00:00"/>
    <n v="127"/>
    <s v="Nein"/>
    <s v="Baetis vernus"/>
    <n v="4427"/>
    <n v="19.2"/>
    <n v="0.9375"/>
    <n v="18"/>
  </r>
  <r>
    <x v="76"/>
    <s v="KiW1"/>
    <n v="2013"/>
    <n v="4"/>
    <n v="9"/>
    <d v="2013-04-09T00:00:00"/>
    <n v="99"/>
    <s v="Nein"/>
    <s v="Gammarus roeselii"/>
    <n v="5292"/>
    <n v="8"/>
    <n v="2.25"/>
    <n v="18"/>
  </r>
  <r>
    <x v="168"/>
    <s v="KiW1"/>
    <n v="2016"/>
    <n v="7"/>
    <n v="12"/>
    <d v="2016-07-12T00:00:00"/>
    <n v="194"/>
    <s v="Nein"/>
    <s v="Sphaerium sp."/>
    <n v="6886"/>
    <n v="9.6"/>
    <n v="1.875"/>
    <n v="18"/>
  </r>
  <r>
    <x v="240"/>
    <s v="KiW1"/>
    <n v="2017"/>
    <n v="3"/>
    <n v="28"/>
    <d v="2017-03-28T00:00:00"/>
    <n v="87"/>
    <s v="Nein"/>
    <s v="Dicranota sp."/>
    <n v="4955"/>
    <n v="4.8"/>
    <n v="3.75"/>
    <n v="18"/>
  </r>
  <r>
    <x v="220"/>
    <s v="KiW1"/>
    <n v="2018"/>
    <n v="3"/>
    <n v="9"/>
    <d v="2018-03-09T00:00:00"/>
    <n v="68"/>
    <s v="Nein"/>
    <s v="Baetis sp."/>
    <n v="4419"/>
    <n v="19.2"/>
    <n v="0.9375"/>
    <n v="18"/>
  </r>
  <r>
    <x v="241"/>
    <s v="KiW2"/>
    <n v="2015"/>
    <n v="7"/>
    <n v="2"/>
    <d v="2015-07-02T00:00:00"/>
    <n v="183"/>
    <s v="Nein"/>
    <s v="Dicranota sp."/>
    <n v="4955"/>
    <n v="4.8"/>
    <n v="3.75"/>
    <n v="18"/>
  </r>
  <r>
    <x v="174"/>
    <s v="KiW2"/>
    <n v="2017"/>
    <n v="6"/>
    <n v="7"/>
    <d v="2017-06-07T00:00:00"/>
    <n v="158"/>
    <s v="Nein"/>
    <s v="Bithynia tentaculata"/>
    <n v="4462"/>
    <n v="19.2"/>
    <n v="0.9375"/>
    <n v="18"/>
  </r>
  <r>
    <x v="273"/>
    <s v="KiW4"/>
    <n v="2010"/>
    <n v="6"/>
    <n v="23"/>
    <d v="2010-06-23T00:00:00"/>
    <n v="174"/>
    <s v="Nein"/>
    <s v="Dicranota sp."/>
    <n v="4955"/>
    <n v="4.8"/>
    <n v="3.75"/>
    <n v="18"/>
  </r>
  <r>
    <x v="263"/>
    <s v="KiW6"/>
    <n v="2012"/>
    <n v="7"/>
    <n v="5"/>
    <d v="2012-07-05T00:00:00"/>
    <n v="187"/>
    <s v="Nein"/>
    <s v="Oulimnius tuberculatus"/>
    <n v="18629"/>
    <n v="48"/>
    <n v="0.375"/>
    <n v="18"/>
  </r>
  <r>
    <x v="263"/>
    <s v="KiW6"/>
    <n v="2012"/>
    <n v="7"/>
    <n v="5"/>
    <d v="2012-07-05T00:00:00"/>
    <n v="187"/>
    <s v="Nein"/>
    <s v="Sphaerium sp."/>
    <n v="6886"/>
    <n v="9.6"/>
    <n v="1.875"/>
    <n v="18"/>
  </r>
  <r>
    <x v="16"/>
    <s v="KiW7"/>
    <n v="2011"/>
    <n v="7"/>
    <n v="27"/>
    <d v="2011-07-27T00:00:00"/>
    <n v="208"/>
    <s v="Nein"/>
    <s v="Sphaerium sp."/>
    <n v="6886"/>
    <n v="9.6"/>
    <n v="1.875"/>
    <n v="18"/>
  </r>
  <r>
    <x v="105"/>
    <s v="KiW7"/>
    <n v="2018"/>
    <n v="6"/>
    <n v="6"/>
    <d v="2018-06-06T00:00:00"/>
    <n v="157"/>
    <s v="Nein"/>
    <s v="Baetis sp."/>
    <n v="4419"/>
    <n v="19.2"/>
    <n v="0.9375"/>
    <n v="18"/>
  </r>
  <r>
    <x v="1"/>
    <s v="KiO3"/>
    <n v="2018"/>
    <n v="6"/>
    <n v="7"/>
    <d v="2018-06-07T00:00:00"/>
    <n v="158"/>
    <s v="Ja"/>
    <s v="Brachycentrus subnubilus"/>
    <n v="4481"/>
    <n v="13.71429"/>
    <n v="1.3125"/>
    <n v="18.000005625"/>
  </r>
  <r>
    <x v="172"/>
    <s v="KiW2"/>
    <n v="2014"/>
    <n v="6"/>
    <n v="10"/>
    <d v="2014-06-10T00:00:00"/>
    <n v="161"/>
    <s v="Nein"/>
    <s v="Brachycentrus subnubilus"/>
    <n v="4481"/>
    <n v="13.71429"/>
    <n v="1.3125"/>
    <n v="18.000005625"/>
  </r>
  <r>
    <x v="0"/>
    <s v="Auba"/>
    <n v="2017"/>
    <n v="3"/>
    <n v="16"/>
    <d v="2017-03-16T00:00:00"/>
    <n v="75"/>
    <s v="Ja"/>
    <s v="Heptageniidae Gen. sp."/>
    <n v="5458"/>
    <n v="12.46753"/>
    <n v="1.453125"/>
    <n v="18.11687953125"/>
  </r>
  <r>
    <x v="298"/>
    <s v="Bieb"/>
    <n v="2003"/>
    <n v="3"/>
    <n v="11"/>
    <d v="2003-03-11T00:00:00"/>
    <n v="70"/>
    <s v="Nein"/>
    <s v="Sericostoma flavicorne/personatum"/>
    <n v="9747"/>
    <n v="12.11429"/>
    <n v="1.5"/>
    <n v="18.171435000000002"/>
  </r>
  <r>
    <x v="203"/>
    <s v="Auba"/>
    <n v="2012"/>
    <n v="3"/>
    <n v="19"/>
    <d v="2012-03-19T00:00:00"/>
    <n v="79"/>
    <s v="Nein"/>
    <s v="Ephemerella mucronata"/>
    <n v="5135"/>
    <n v="24.25263"/>
    <n v="0.75"/>
    <n v="18.189472500000001"/>
  </r>
  <r>
    <x v="286"/>
    <s v="KiS3"/>
    <n v="2011"/>
    <n v="7"/>
    <n v="5"/>
    <d v="2011-07-05T00:00:00"/>
    <n v="186"/>
    <s v="Nein"/>
    <s v="Erpobdella sp."/>
    <n v="5160"/>
    <n v="6.08"/>
    <n v="3"/>
    <n v="18.240000000000002"/>
  </r>
  <r>
    <x v="4"/>
    <s v="Auba"/>
    <n v="2018"/>
    <n v="6"/>
    <n v="15"/>
    <d v="2018-06-15T00:00:00"/>
    <n v="166"/>
    <s v="Ja"/>
    <s v="Halesus digitatus/radiatus/tesselatus"/>
    <n v="13125"/>
    <n v="6.0952380000000002"/>
    <n v="3"/>
    <n v="18.285713999999999"/>
  </r>
  <r>
    <x v="121"/>
    <s v="KiW4"/>
    <n v="2017"/>
    <n v="6"/>
    <n v="2"/>
    <d v="2017-06-02T00:00:00"/>
    <n v="153"/>
    <s v="Ja"/>
    <s v="Eiseniella tetraedra"/>
    <n v="5075"/>
    <n v="3.0476190000000001"/>
    <n v="6"/>
    <n v="18.285713999999999"/>
  </r>
  <r>
    <x v="113"/>
    <s v="KiW7"/>
    <n v="2017"/>
    <n v="6"/>
    <n v="9"/>
    <d v="2017-06-09T00:00:00"/>
    <n v="160"/>
    <s v="Ja"/>
    <s v="Lumbricidae Gen. sp."/>
    <n v="5900"/>
    <n v="3.0476190000000001"/>
    <n v="6"/>
    <n v="18.285713999999999"/>
  </r>
  <r>
    <x v="197"/>
    <s v="KiW3"/>
    <n v="2017"/>
    <n v="6"/>
    <n v="1"/>
    <d v="2017-06-01T00:00:00"/>
    <n v="152"/>
    <s v="Ja"/>
    <s v="Heptagenia sulphurea"/>
    <n v="5457"/>
    <n v="12.190480000000001"/>
    <n v="1.5"/>
    <n v="18.285720000000001"/>
  </r>
  <r>
    <x v="181"/>
    <s v="Auba"/>
    <n v="2013"/>
    <n v="6"/>
    <n v="17"/>
    <d v="2013-06-17T00:00:00"/>
    <n v="168"/>
    <s v="Nein"/>
    <s v="Anomalopterygella chauviniana"/>
    <n v="4327"/>
    <n v="19.600000000000001"/>
    <n v="0.9375"/>
    <n v="18.375"/>
  </r>
  <r>
    <x v="116"/>
    <s v="KiO2"/>
    <n v="2015"/>
    <n v="7"/>
    <n v="3"/>
    <d v="2015-07-03T00:00:00"/>
    <n v="184"/>
    <s v="Ja"/>
    <s v="Bithynia tentaculata"/>
    <n v="4462"/>
    <n v="19.619050000000001"/>
    <n v="0.9375"/>
    <n v="18.392859375"/>
  </r>
  <r>
    <x v="0"/>
    <s v="Auba"/>
    <n v="2017"/>
    <n v="3"/>
    <n v="16"/>
    <d v="2017-03-16T00:00:00"/>
    <n v="75"/>
    <s v="Ja"/>
    <s v="Tabanidae Gen. sp."/>
    <n v="8485"/>
    <n v="4.9177489999999997"/>
    <n v="3.75"/>
    <n v="18.441558749999999"/>
  </r>
  <r>
    <x v="191"/>
    <s v="KiO1"/>
    <n v="2015"/>
    <n v="6"/>
    <n v="17"/>
    <d v="2015-06-17T00:00:00"/>
    <n v="168"/>
    <s v="Nein"/>
    <s v="Calopteryx splendens"/>
    <n v="4530"/>
    <n v="5.6"/>
    <n v="3.3"/>
    <n v="18.479999999999997"/>
  </r>
  <r>
    <x v="280"/>
    <s v="KiW5"/>
    <n v="2017"/>
    <n v="6"/>
    <n v="2"/>
    <d v="2017-06-02T00:00:00"/>
    <n v="153"/>
    <s v="Nein"/>
    <s v="Hydropsyche pellucidula-Gr."/>
    <n v="13023"/>
    <n v="11.2"/>
    <n v="1.65"/>
    <n v="18.479999999999997"/>
  </r>
  <r>
    <x v="124"/>
    <s v="KiO3"/>
    <n v="2017"/>
    <n v="3"/>
    <n v="28"/>
    <d v="2017-03-28T00:00:00"/>
    <n v="87"/>
    <s v="Nein"/>
    <s v="Eiseniella tetraedra"/>
    <n v="5075"/>
    <n v="3.0857139999999998"/>
    <n v="6"/>
    <n v="18.514284"/>
  </r>
  <r>
    <x v="190"/>
    <s v="KiO1"/>
    <n v="2010"/>
    <n v="6"/>
    <n v="24"/>
    <d v="2010-06-24T00:00:00"/>
    <n v="175"/>
    <s v="Nein"/>
    <s v="Asellus aquaticus"/>
    <n v="8691"/>
    <n v="12.34286"/>
    <n v="1.5"/>
    <n v="18.514289999999999"/>
  </r>
  <r>
    <x v="116"/>
    <s v="KiO2"/>
    <n v="2015"/>
    <n v="7"/>
    <n v="3"/>
    <d v="2015-07-03T00:00:00"/>
    <n v="184"/>
    <s v="Ja"/>
    <s v="Sphaerium corneum"/>
    <n v="6882"/>
    <n v="9.9047619999999998"/>
    <n v="1.875"/>
    <n v="18.571428749999999"/>
  </r>
  <r>
    <x v="19"/>
    <s v="KiS6"/>
    <n v="2015"/>
    <n v="6"/>
    <n v="26"/>
    <d v="2015-06-26T00:00:00"/>
    <n v="177"/>
    <s v="Ja"/>
    <s v="Brachycentrus subnubilus"/>
    <n v="4481"/>
    <n v="14.162459999999999"/>
    <n v="1.3125"/>
    <n v="18.588228749999999"/>
  </r>
  <r>
    <x v="164"/>
    <s v="KiW1"/>
    <n v="2012"/>
    <n v="3"/>
    <n v="21"/>
    <d v="2012-03-21T00:00:00"/>
    <n v="81"/>
    <s v="Nein"/>
    <s v="Heptageniidae Gen. sp."/>
    <n v="5458"/>
    <n v="12.8"/>
    <n v="1.453125"/>
    <n v="18.600000000000001"/>
  </r>
  <r>
    <x v="80"/>
    <s v="KiO2"/>
    <n v="2017"/>
    <n v="6"/>
    <n v="2"/>
    <d v="2017-06-02T00:00:00"/>
    <n v="153"/>
    <s v="Ja"/>
    <s v="Stylodrilus heringianus"/>
    <n v="6935"/>
    <n v="5.3333329999999997"/>
    <n v="3.5"/>
    <n v="18.666665500000001"/>
  </r>
  <r>
    <x v="37"/>
    <s v="KiS5"/>
    <n v="2018"/>
    <n v="6"/>
    <n v="6"/>
    <d v="2018-06-06T00:00:00"/>
    <n v="157"/>
    <s v="Nein"/>
    <s v="Stylodrilus heringianus"/>
    <n v="6935"/>
    <n v="5.3333329999999997"/>
    <n v="3.5"/>
    <n v="18.666665500000001"/>
  </r>
  <r>
    <x v="57"/>
    <s v="KiS7"/>
    <n v="2016"/>
    <n v="6"/>
    <n v="30"/>
    <d v="2016-06-30T00:00:00"/>
    <n v="182"/>
    <s v="Ja"/>
    <s v="Gammarus pulex"/>
    <n v="5291"/>
    <n v="8.3116880000000002"/>
    <n v="2.25"/>
    <n v="18.701298000000001"/>
  </r>
  <r>
    <x v="128"/>
    <s v="Auba"/>
    <n v="2014"/>
    <n v="3"/>
    <n v="11"/>
    <d v="2014-03-11T00:00:00"/>
    <n v="70"/>
    <s v="Nein"/>
    <s v="Leuctra sp."/>
    <n v="5790"/>
    <n v="20"/>
    <n v="0.9375"/>
    <n v="18.75"/>
  </r>
  <r>
    <x v="11"/>
    <s v="Bieb"/>
    <n v="2001"/>
    <n v="8"/>
    <n v="30"/>
    <d v="2001-08-30T00:00:00"/>
    <n v="242"/>
    <s v="Nein"/>
    <s v="Baetis fuscatus/scambus"/>
    <n v="4398"/>
    <n v="20"/>
    <n v="0.9375"/>
    <n v="18.75"/>
  </r>
  <r>
    <x v="136"/>
    <s v="Bieb"/>
    <n v="2018"/>
    <n v="3"/>
    <n v="7"/>
    <d v="2018-03-07T00:00:00"/>
    <n v="66"/>
    <s v="Nein"/>
    <s v="Baetis fuscatus/scambus"/>
    <n v="4398"/>
    <n v="20"/>
    <n v="0.9375"/>
    <n v="18.75"/>
  </r>
  <r>
    <x v="138"/>
    <s v="KiO2"/>
    <n v="2014"/>
    <n v="6"/>
    <n v="12"/>
    <d v="2014-06-12T00:00:00"/>
    <n v="163"/>
    <s v="Nein"/>
    <s v="Baetis rhodani"/>
    <n v="4415"/>
    <n v="20"/>
    <n v="0.9375"/>
    <n v="18.75"/>
  </r>
  <r>
    <x v="141"/>
    <s v="KiO3"/>
    <n v="2009"/>
    <n v="6"/>
    <n v="23"/>
    <d v="2009-06-23T00:00:00"/>
    <n v="174"/>
    <s v="Nein"/>
    <s v="Baetis rhodani"/>
    <n v="4415"/>
    <n v="20"/>
    <n v="0.9375"/>
    <n v="18.75"/>
  </r>
  <r>
    <x v="54"/>
    <s v="KiO6"/>
    <n v="2012"/>
    <n v="7"/>
    <n v="9"/>
    <d v="2012-07-09T00:00:00"/>
    <n v="191"/>
    <s v="Nein"/>
    <s v="Leuctra sp."/>
    <n v="5790"/>
    <n v="20"/>
    <n v="0.9375"/>
    <n v="18.75"/>
  </r>
  <r>
    <x v="49"/>
    <s v="KiS7"/>
    <n v="2017"/>
    <n v="6"/>
    <n v="7"/>
    <d v="2017-06-07T00:00:00"/>
    <n v="158"/>
    <s v="Nein"/>
    <s v="Baetis rhodani"/>
    <n v="4415"/>
    <n v="20"/>
    <n v="0.9375"/>
    <n v="18.75"/>
  </r>
  <r>
    <x v="174"/>
    <s v="KiW2"/>
    <n v="2017"/>
    <n v="6"/>
    <n v="7"/>
    <d v="2017-06-07T00:00:00"/>
    <n v="158"/>
    <s v="Nein"/>
    <s v="Baetis vernus"/>
    <n v="4427"/>
    <n v="20"/>
    <n v="0.9375"/>
    <n v="18.75"/>
  </r>
  <r>
    <x v="189"/>
    <s v="KiW5"/>
    <n v="2015"/>
    <n v="7"/>
    <n v="1"/>
    <d v="2015-07-01T00:00:00"/>
    <n v="182"/>
    <s v="Nein"/>
    <s v="Lepidostoma hirtum"/>
    <n v="5723"/>
    <n v="20"/>
    <n v="0.9375"/>
    <n v="18.75"/>
  </r>
  <r>
    <x v="165"/>
    <s v="KiW1"/>
    <n v="2014"/>
    <n v="6"/>
    <n v="10"/>
    <d v="2014-06-10T00:00:00"/>
    <n v="161"/>
    <s v="Nein"/>
    <s v="Heptageniidae Gen. sp."/>
    <n v="5458"/>
    <n v="12.923080000000001"/>
    <n v="1.453125"/>
    <n v="18.778850625"/>
  </r>
  <r>
    <x v="212"/>
    <s v="Bieb"/>
    <n v="2019"/>
    <n v="7"/>
    <n v="5"/>
    <d v="2019-07-05T00:00:00"/>
    <n v="186"/>
    <s v="Nein"/>
    <s v="Limnephilidae Gen. sp."/>
    <n v="5809"/>
    <n v="9.6"/>
    <n v="1.9583333329999999"/>
    <n v="18.799999996799997"/>
  </r>
  <r>
    <x v="38"/>
    <s v="Auba"/>
    <n v="2008"/>
    <n v="4"/>
    <n v="23"/>
    <d v="2008-04-23T00:00:00"/>
    <n v="114"/>
    <s v="Ja"/>
    <s v="Rhyacophila tristis"/>
    <n v="6784"/>
    <n v="10.05714"/>
    <n v="1.875"/>
    <n v="18.8571375"/>
  </r>
  <r>
    <x v="170"/>
    <s v="KiW2"/>
    <n v="2010"/>
    <n v="6"/>
    <n v="25"/>
    <d v="2010-06-25T00:00:00"/>
    <n v="176"/>
    <s v="Nein"/>
    <s v="Erpobdella sp."/>
    <n v="5160"/>
    <n v="6.2857139999999996"/>
    <n v="3"/>
    <n v="18.857142"/>
  </r>
  <r>
    <x v="198"/>
    <s v="KiW7"/>
    <n v="2015"/>
    <n v="6"/>
    <n v="26"/>
    <d v="2015-06-26T00:00:00"/>
    <n v="177"/>
    <s v="Nein"/>
    <s v="Dicranota sp."/>
    <n v="4955"/>
    <n v="5.0352940000000004"/>
    <n v="3.75"/>
    <n v="18.882352500000003"/>
  </r>
  <r>
    <x v="150"/>
    <s v="KiO7"/>
    <n v="2014"/>
    <n v="6"/>
    <n v="4"/>
    <d v="2014-06-04T00:00:00"/>
    <n v="155"/>
    <s v="Nein"/>
    <s v="Elmis aenea/maugetii/rietscheli/rioloides"/>
    <n v="20171"/>
    <n v="50.4"/>
    <n v="0.375"/>
    <n v="18.899999999999999"/>
  </r>
  <r>
    <x v="204"/>
    <s v="Auba"/>
    <n v="2003"/>
    <n v="3"/>
    <n v="17"/>
    <d v="2003-03-17T00:00:00"/>
    <n v="76"/>
    <s v="Nein"/>
    <s v="Psychomyia pusilla"/>
    <n v="6661"/>
    <n v="28.8"/>
    <n v="0.65625"/>
    <n v="18.900000000000002"/>
  </r>
  <r>
    <x v="208"/>
    <s v="Auba"/>
    <n v="2004"/>
    <n v="7"/>
    <n v="10"/>
    <d v="2004-07-10T00:00:00"/>
    <n v="192"/>
    <s v="Nein"/>
    <s v="Rhithrogena sp."/>
    <n v="6747"/>
    <n v="14.4"/>
    <n v="1.3125"/>
    <n v="18.900000000000002"/>
  </r>
  <r>
    <x v="24"/>
    <s v="Auba"/>
    <n v="2018"/>
    <n v="3"/>
    <n v="7"/>
    <d v="2018-03-07T00:00:00"/>
    <n v="66"/>
    <s v="Nein"/>
    <s v="Polycelis tenuis"/>
    <n v="6465"/>
    <n v="14.4"/>
    <n v="1.3125"/>
    <n v="18.900000000000002"/>
  </r>
  <r>
    <x v="72"/>
    <s v="Bieb"/>
    <n v="2001"/>
    <n v="4"/>
    <n v="26"/>
    <d v="2001-04-26T00:00:00"/>
    <n v="116"/>
    <s v="Nein"/>
    <s v="Isoperla sp."/>
    <n v="5673"/>
    <n v="14.4"/>
    <n v="1.3125"/>
    <n v="18.900000000000002"/>
  </r>
  <r>
    <x v="130"/>
    <s v="Bieb"/>
    <n v="2002"/>
    <n v="6"/>
    <n v="12"/>
    <d v="2002-06-12T00:00:00"/>
    <n v="163"/>
    <s v="Nein"/>
    <s v="Rhithrogena sp."/>
    <n v="6747"/>
    <n v="14.4"/>
    <n v="1.3125"/>
    <n v="18.900000000000002"/>
  </r>
  <r>
    <x v="50"/>
    <s v="Bieb"/>
    <n v="2016"/>
    <n v="6"/>
    <n v="21"/>
    <d v="2016-06-21T00:00:00"/>
    <n v="173"/>
    <s v="Nein"/>
    <s v="Rhithrogena semicolorata-Gr."/>
    <n v="6745"/>
    <n v="14.4"/>
    <n v="1.3125"/>
    <n v="18.900000000000002"/>
  </r>
  <r>
    <x v="211"/>
    <s v="Bieb"/>
    <n v="2017"/>
    <n v="3"/>
    <n v="16"/>
    <d v="2017-03-16T00:00:00"/>
    <n v="75"/>
    <s v="Nein"/>
    <s v="Limnius volckmari"/>
    <n v="18421"/>
    <n v="28.8"/>
    <n v="0.65625"/>
    <n v="18.900000000000002"/>
  </r>
  <r>
    <x v="136"/>
    <s v="Bieb"/>
    <n v="2018"/>
    <n v="3"/>
    <n v="7"/>
    <d v="2018-03-07T00:00:00"/>
    <n v="66"/>
    <s v="Nein"/>
    <s v="Brachyptera risi"/>
    <n v="4487"/>
    <n v="14.4"/>
    <n v="1.3125"/>
    <n v="18.900000000000002"/>
  </r>
  <r>
    <x v="212"/>
    <s v="Bieb"/>
    <n v="2019"/>
    <n v="7"/>
    <n v="5"/>
    <d v="2019-07-05T00:00:00"/>
    <n v="186"/>
    <s v="Nein"/>
    <s v="Limnius volckmari"/>
    <n v="18421"/>
    <n v="28.8"/>
    <n v="0.65625"/>
    <n v="18.900000000000002"/>
  </r>
  <r>
    <x v="74"/>
    <s v="KiO2"/>
    <n v="2010"/>
    <n v="6"/>
    <n v="28"/>
    <d v="2010-06-28T00:00:00"/>
    <n v="179"/>
    <s v="Nein"/>
    <s v="Brachycentrus subnubilus"/>
    <n v="4481"/>
    <n v="14.4"/>
    <n v="1.3125"/>
    <n v="18.900000000000002"/>
  </r>
  <r>
    <x v="271"/>
    <s v="KiO3"/>
    <n v="2015"/>
    <n v="7"/>
    <n v="1"/>
    <d v="2015-07-01T00:00:00"/>
    <n v="182"/>
    <s v="Nein"/>
    <s v="Psychomyia pusilla"/>
    <n v="6661"/>
    <n v="28.8"/>
    <n v="0.65625"/>
    <n v="18.900000000000002"/>
  </r>
  <r>
    <x v="148"/>
    <s v="KiO6"/>
    <n v="2014"/>
    <n v="6"/>
    <n v="4"/>
    <d v="2014-06-04T00:00:00"/>
    <n v="155"/>
    <s v="Nein"/>
    <s v="Brachycentrus subnubilus"/>
    <n v="4481"/>
    <n v="14.4"/>
    <n v="1.3125"/>
    <n v="18.900000000000002"/>
  </r>
  <r>
    <x v="86"/>
    <s v="KiO6"/>
    <n v="2018"/>
    <n v="6"/>
    <n v="6"/>
    <d v="2018-06-06T00:00:00"/>
    <n v="157"/>
    <s v="Nein"/>
    <s v="Limnius sp."/>
    <n v="18419"/>
    <n v="28.8"/>
    <n v="0.65625"/>
    <n v="18.900000000000002"/>
  </r>
  <r>
    <x v="86"/>
    <s v="KiO6"/>
    <n v="2018"/>
    <n v="6"/>
    <n v="6"/>
    <d v="2018-06-06T00:00:00"/>
    <n v="157"/>
    <s v="Nein"/>
    <s v="Psychomyia pusilla"/>
    <n v="6661"/>
    <n v="28.8"/>
    <n v="0.65625"/>
    <n v="18.900000000000002"/>
  </r>
  <r>
    <x v="252"/>
    <s v="KiS2"/>
    <n v="2011"/>
    <n v="7"/>
    <n v="4"/>
    <d v="2011-07-04T00:00:00"/>
    <n v="185"/>
    <s v="Nein"/>
    <s v="Lumbriculidae Gen. sp."/>
    <n v="7490"/>
    <n v="5.4"/>
    <n v="3.5"/>
    <n v="18.900000000000002"/>
  </r>
  <r>
    <x v="163"/>
    <s v="KiS7"/>
    <n v="2018"/>
    <n v="6"/>
    <n v="4"/>
    <d v="2018-06-04T00:00:00"/>
    <n v="155"/>
    <s v="Nein"/>
    <s v="Sialis sp."/>
    <n v="6823"/>
    <n v="9"/>
    <n v="2.1"/>
    <n v="18.900000000000002"/>
  </r>
  <r>
    <x v="175"/>
    <s v="KiW3"/>
    <n v="2011"/>
    <n v="7"/>
    <n v="12"/>
    <d v="2011-07-12T00:00:00"/>
    <n v="193"/>
    <s v="Nein"/>
    <s v="Brachycentrus subnubilus"/>
    <n v="4481"/>
    <n v="14.4"/>
    <n v="1.3125"/>
    <n v="18.900000000000002"/>
  </r>
  <r>
    <x v="279"/>
    <s v="KiW5"/>
    <n v="2019"/>
    <n v="6"/>
    <n v="17"/>
    <d v="2019-06-17T00:00:00"/>
    <n v="168"/>
    <s v="Nein"/>
    <s v="Brachycentrus subnubilus"/>
    <n v="4481"/>
    <n v="14.4"/>
    <n v="1.3125"/>
    <n v="18.900000000000002"/>
  </r>
  <r>
    <x v="38"/>
    <s v="Auba"/>
    <n v="2008"/>
    <n v="4"/>
    <n v="23"/>
    <d v="2008-04-23T00:00:00"/>
    <n v="114"/>
    <s v="Ja"/>
    <s v="Ephemerella mucronata"/>
    <n v="5135"/>
    <n v="25.29524"/>
    <n v="0.75"/>
    <n v="18.971429999999998"/>
  </r>
  <r>
    <x v="123"/>
    <s v="KiW1"/>
    <n v="2008"/>
    <n v="4"/>
    <n v="28"/>
    <d v="2008-04-28T00:00:00"/>
    <n v="119"/>
    <s v="Nein"/>
    <s v="Ephemera danica"/>
    <n v="5124"/>
    <n v="6.3384619999999998"/>
    <n v="3"/>
    <n v="19.015385999999999"/>
  </r>
  <r>
    <x v="110"/>
    <s v="Bieb"/>
    <n v="2012"/>
    <n v="3"/>
    <n v="19"/>
    <d v="2012-03-19T00:00:00"/>
    <n v="79"/>
    <s v="Nein"/>
    <s v="Dicranota sp."/>
    <n v="4955"/>
    <n v="5.0823530000000003"/>
    <n v="3.75"/>
    <n v="19.058823750000002"/>
  </r>
  <r>
    <x v="89"/>
    <s v="Auba"/>
    <n v="2006"/>
    <n v="4"/>
    <n v="10"/>
    <d v="2006-04-10T00:00:00"/>
    <n v="100"/>
    <s v="Nein"/>
    <s v="Haplotaxis gordioides"/>
    <n v="5401"/>
    <n v="1.92"/>
    <n v="10"/>
    <n v="19.2"/>
  </r>
  <r>
    <x v="10"/>
    <s v="Auba"/>
    <n v="2019"/>
    <n v="7"/>
    <n v="5"/>
    <d v="2019-07-05T00:00:00"/>
    <n v="186"/>
    <s v="Nein"/>
    <s v="Leptophlebiidae gen. Sp."/>
    <n v="7201"/>
    <n v="19.2"/>
    <n v="1"/>
    <n v="19.2"/>
  </r>
  <r>
    <x v="132"/>
    <s v="Bieb"/>
    <n v="2007"/>
    <n v="3"/>
    <n v="22"/>
    <d v="2007-03-22T00:00:00"/>
    <n v="81"/>
    <s v="Nein"/>
    <s v="Leptophlebiidae gen. Sp."/>
    <n v="7201"/>
    <n v="19.2"/>
    <n v="1"/>
    <n v="19.2"/>
  </r>
  <r>
    <x v="21"/>
    <s v="Auba"/>
    <n v="2010"/>
    <n v="6"/>
    <n v="29"/>
    <d v="2010-06-29T00:00:00"/>
    <n v="180"/>
    <s v="Nein"/>
    <s v="Halesus digitatus/radiatus/tesselatus"/>
    <n v="13125"/>
    <n v="6.4"/>
    <n v="3"/>
    <n v="19.200000000000003"/>
  </r>
  <r>
    <x v="133"/>
    <s v="Bieb"/>
    <n v="2013"/>
    <n v="3"/>
    <n v="19"/>
    <d v="2013-03-19T00:00:00"/>
    <n v="78"/>
    <s v="Nein"/>
    <s v="Eiseniella tetraedra"/>
    <n v="5075"/>
    <n v="3.2"/>
    <n v="6"/>
    <n v="19.200000000000003"/>
  </r>
  <r>
    <x v="213"/>
    <s v="KiO1"/>
    <n v="2017"/>
    <n v="6"/>
    <n v="7"/>
    <d v="2017-06-07T00:00:00"/>
    <n v="158"/>
    <s v="Nein"/>
    <s v="Ephemera danica"/>
    <n v="5124"/>
    <n v="6.4"/>
    <n v="3"/>
    <n v="19.200000000000003"/>
  </r>
  <r>
    <x v="184"/>
    <s v="KiO3"/>
    <n v="2011"/>
    <n v="7"/>
    <n v="21"/>
    <d v="2011-07-21T00:00:00"/>
    <n v="202"/>
    <s v="Nein"/>
    <s v="Eiseniella tetraedra"/>
    <n v="5075"/>
    <n v="3.2"/>
    <n v="6"/>
    <n v="19.200000000000003"/>
  </r>
  <r>
    <x v="145"/>
    <s v="KiO5"/>
    <n v="2013"/>
    <n v="7"/>
    <n v="10"/>
    <d v="2013-07-10T00:00:00"/>
    <n v="191"/>
    <s v="Nein"/>
    <s v="Ephemera danica"/>
    <n v="5124"/>
    <n v="6.4"/>
    <n v="3"/>
    <n v="19.200000000000003"/>
  </r>
  <r>
    <x v="260"/>
    <s v="KiO5"/>
    <n v="2018"/>
    <n v="6"/>
    <n v="6"/>
    <d v="2018-06-06T00:00:00"/>
    <n v="157"/>
    <s v="Nein"/>
    <s v="Halesus digitatus/radiatus/tesselatus"/>
    <n v="13125"/>
    <n v="6.4"/>
    <n v="3"/>
    <n v="19.200000000000003"/>
  </r>
  <r>
    <x v="28"/>
    <s v="KiO6"/>
    <n v="2013"/>
    <n v="7"/>
    <n v="4"/>
    <d v="2013-07-04T00:00:00"/>
    <n v="185"/>
    <s v="Nein"/>
    <s v="Sericostoma flavicorne/personatum"/>
    <n v="9747"/>
    <n v="12.8"/>
    <n v="1.5"/>
    <n v="19.200000000000003"/>
  </r>
  <r>
    <x v="28"/>
    <s v="KiO6"/>
    <n v="2013"/>
    <n v="7"/>
    <n v="4"/>
    <d v="2013-07-04T00:00:00"/>
    <n v="185"/>
    <s v="Nein"/>
    <s v="Ephemera danica"/>
    <n v="5124"/>
    <n v="6.4"/>
    <n v="3"/>
    <n v="19.200000000000003"/>
  </r>
  <r>
    <x v="95"/>
    <s v="KiS1"/>
    <n v="2011"/>
    <n v="7"/>
    <n v="4"/>
    <d v="2011-07-04T00:00:00"/>
    <n v="185"/>
    <s v="Nein"/>
    <s v="Lumbricidae Gen. sp."/>
    <n v="5900"/>
    <n v="3.2"/>
    <n v="6"/>
    <n v="19.200000000000003"/>
  </r>
  <r>
    <x v="294"/>
    <s v="KiW1"/>
    <n v="2009"/>
    <n v="5"/>
    <n v="7"/>
    <d v="2009-05-07T00:00:00"/>
    <n v="127"/>
    <s v="Nein"/>
    <s v="Atherix ibis"/>
    <n v="4363"/>
    <n v="6.4"/>
    <n v="3"/>
    <n v="19.200000000000003"/>
  </r>
  <r>
    <x v="167"/>
    <s v="KiW1"/>
    <n v="2016"/>
    <n v="4"/>
    <n v="25"/>
    <d v="2016-04-25T00:00:00"/>
    <n v="116"/>
    <s v="Nein"/>
    <s v="Lumbricidae Gen. sp."/>
    <n v="5900"/>
    <n v="3.2"/>
    <n v="6"/>
    <n v="19.200000000000003"/>
  </r>
  <r>
    <x v="103"/>
    <s v="KiW1"/>
    <n v="2017"/>
    <n v="6"/>
    <n v="7"/>
    <d v="2017-06-07T00:00:00"/>
    <n v="158"/>
    <s v="Nein"/>
    <s v="Heptagenia sulphurea"/>
    <n v="5457"/>
    <n v="12.8"/>
    <n v="1.5"/>
    <n v="19.200000000000003"/>
  </r>
  <r>
    <x v="172"/>
    <s v="KiW2"/>
    <n v="2014"/>
    <n v="6"/>
    <n v="10"/>
    <d v="2014-06-10T00:00:00"/>
    <n v="161"/>
    <s v="Nein"/>
    <s v="Serratella ignita"/>
    <n v="5131"/>
    <n v="25.6"/>
    <n v="0.75"/>
    <n v="19.200000000000003"/>
  </r>
  <r>
    <x v="35"/>
    <s v="KiW7"/>
    <n v="2012"/>
    <n v="7"/>
    <n v="5"/>
    <d v="2012-07-05T00:00:00"/>
    <n v="187"/>
    <s v="Nein"/>
    <s v="Ephemera danica"/>
    <n v="5124"/>
    <n v="6.4"/>
    <n v="3"/>
    <n v="19.200000000000003"/>
  </r>
  <r>
    <x v="251"/>
    <s v="KiW7"/>
    <n v="2019"/>
    <n v="6"/>
    <n v="14"/>
    <d v="2019-06-14T00:00:00"/>
    <n v="165"/>
    <s v="Nein"/>
    <s v="Ephemera danica"/>
    <n v="5124"/>
    <n v="6.4"/>
    <n v="3"/>
    <n v="19.200000000000003"/>
  </r>
  <r>
    <x v="282"/>
    <s v="KiS1"/>
    <n v="2016"/>
    <n v="7"/>
    <n v="13"/>
    <d v="2016-07-13T00:00:00"/>
    <n v="195"/>
    <s v="Nein"/>
    <s v="Sphaerium corneum"/>
    <n v="6882"/>
    <n v="10.28571"/>
    <n v="1.875"/>
    <n v="19.28570625"/>
  </r>
  <r>
    <x v="298"/>
    <s v="Bieb"/>
    <n v="2003"/>
    <n v="3"/>
    <n v="11"/>
    <d v="2003-03-11T00:00:00"/>
    <n v="70"/>
    <s v="Nein"/>
    <s v="Protonemura sp."/>
    <n v="6616"/>
    <n v="20.571429999999999"/>
    <n v="0.9375"/>
    <n v="19.285715624999998"/>
  </r>
  <r>
    <x v="135"/>
    <s v="Bieb"/>
    <n v="2017"/>
    <n v="6"/>
    <n v="12"/>
    <d v="2017-06-12T00:00:00"/>
    <n v="163"/>
    <s v="Nein"/>
    <s v="Baetis rhodani"/>
    <n v="4415"/>
    <n v="20.571429999999999"/>
    <n v="0.9375"/>
    <n v="19.285715624999998"/>
  </r>
  <r>
    <x v="81"/>
    <s v="KiO3"/>
    <n v="2014"/>
    <n v="3"/>
    <n v="10"/>
    <d v="2014-03-10T00:00:00"/>
    <n v="69"/>
    <s v="Ja"/>
    <s v="Baetis rhodani"/>
    <n v="4415"/>
    <n v="20.571429999999999"/>
    <n v="0.9375"/>
    <n v="19.285715624999998"/>
  </r>
  <r>
    <x v="282"/>
    <s v="KiS1"/>
    <n v="2016"/>
    <n v="7"/>
    <n v="13"/>
    <d v="2016-07-13T00:00:00"/>
    <n v="195"/>
    <s v="Nein"/>
    <s v="Bithynia tentaculata"/>
    <n v="4462"/>
    <n v="20.571429999999999"/>
    <n v="0.9375"/>
    <n v="19.285715624999998"/>
  </r>
  <r>
    <x v="82"/>
    <s v="KiO7"/>
    <n v="2015"/>
    <n v="6"/>
    <n v="25"/>
    <d v="2015-06-25T00:00:00"/>
    <n v="176"/>
    <s v="Ja"/>
    <s v="Elmis aenea/maugetii/rietscheli/rioloides"/>
    <n v="20171"/>
    <n v="51.55556"/>
    <n v="0.375"/>
    <n v="19.333334999999998"/>
  </r>
  <r>
    <x v="128"/>
    <s v="Auba"/>
    <n v="2014"/>
    <n v="3"/>
    <n v="11"/>
    <d v="2014-03-11T00:00:00"/>
    <n v="70"/>
    <s v="Nein"/>
    <s v="Rhithrogena sp."/>
    <n v="6747"/>
    <n v="14.8"/>
    <n v="1.3125"/>
    <n v="19.425000000000001"/>
  </r>
  <r>
    <x v="17"/>
    <s v="Auba"/>
    <n v="2009"/>
    <n v="4"/>
    <n v="8"/>
    <d v="2009-04-08T00:00:00"/>
    <n v="98"/>
    <s v="Ja"/>
    <s v="Ephemerella mucronata"/>
    <n v="5135"/>
    <n v="25.90476"/>
    <n v="0.75"/>
    <n v="19.428570000000001"/>
  </r>
  <r>
    <x v="285"/>
    <s v="KiO3"/>
    <n v="2007"/>
    <n v="4"/>
    <n v="12"/>
    <d v="2007-04-12T00:00:00"/>
    <n v="102"/>
    <s v="Nein"/>
    <s v="Aphelocheirus aestivalis"/>
    <n v="4335"/>
    <n v="17.28"/>
    <n v="1.125"/>
    <n v="19.440000000000001"/>
  </r>
  <r>
    <x v="188"/>
    <s v="KiS2"/>
    <n v="2019"/>
    <n v="6"/>
    <n v="27"/>
    <d v="2019-06-27T00:00:00"/>
    <n v="178"/>
    <s v="Nein"/>
    <s v="Gammarus sp."/>
    <n v="5293"/>
    <n v="8.64"/>
    <n v="2.25"/>
    <n v="19.440000000000001"/>
  </r>
  <r>
    <x v="206"/>
    <s v="Auba"/>
    <n v="2019"/>
    <n v="4"/>
    <n v="2"/>
    <d v="2019-04-02T00:00:00"/>
    <n v="92"/>
    <s v="Ja"/>
    <s v="Chaetopteryx villosa ssp."/>
    <n v="21248"/>
    <n v="9.2813850000000002"/>
    <n v="2.1"/>
    <n v="19.4909085"/>
  </r>
  <r>
    <x v="256"/>
    <s v="Bieb"/>
    <n v="2004"/>
    <n v="4"/>
    <n v="5"/>
    <d v="2004-04-05T00:00:00"/>
    <n v="96"/>
    <s v="Nein"/>
    <s v="Baetis rhodani"/>
    <n v="4415"/>
    <n v="20.8"/>
    <n v="0.9375"/>
    <n v="19.5"/>
  </r>
  <r>
    <x v="137"/>
    <s v="KiO2"/>
    <n v="2012"/>
    <n v="7"/>
    <n v="4"/>
    <d v="2012-07-04T00:00:00"/>
    <n v="186"/>
    <s v="Nein"/>
    <s v="Rhyacophila nubila"/>
    <n v="6772"/>
    <n v="10.4"/>
    <n v="1.875"/>
    <n v="19.5"/>
  </r>
  <r>
    <x v="192"/>
    <s v="KiO3"/>
    <n v="2002"/>
    <n v="7"/>
    <n v="2"/>
    <d v="2002-07-02T00:00:00"/>
    <n v="183"/>
    <s v="Nein"/>
    <s v="Baetis fuscatus/scambus"/>
    <n v="4398"/>
    <n v="20.8"/>
    <n v="0.9375"/>
    <n v="19.5"/>
  </r>
  <r>
    <x v="30"/>
    <s v="KiS6"/>
    <n v="2011"/>
    <n v="7"/>
    <n v="26"/>
    <d v="2011-07-26T00:00:00"/>
    <n v="207"/>
    <s v="Nein"/>
    <s v="Sphaerium sp."/>
    <n v="6886"/>
    <n v="10.4"/>
    <n v="1.875"/>
    <n v="19.5"/>
  </r>
  <r>
    <x v="295"/>
    <s v="KiW1"/>
    <n v="2009"/>
    <n v="6"/>
    <n v="13"/>
    <d v="2009-06-13T00:00:00"/>
    <n v="164"/>
    <s v="Nein"/>
    <s v="Rhyacophila nubila"/>
    <n v="6772"/>
    <n v="10.4"/>
    <n v="1.875"/>
    <n v="19.5"/>
  </r>
  <r>
    <x v="241"/>
    <s v="KiW2"/>
    <n v="2015"/>
    <n v="7"/>
    <n v="2"/>
    <d v="2015-07-02T00:00:00"/>
    <n v="183"/>
    <s v="Nein"/>
    <s v="Rhyacophila nubila"/>
    <n v="6772"/>
    <n v="10.4"/>
    <n v="1.875"/>
    <n v="19.5"/>
  </r>
  <r>
    <x v="297"/>
    <s v="KiW5"/>
    <n v="2014"/>
    <n v="6"/>
    <n v="12"/>
    <d v="2014-06-12T00:00:00"/>
    <n v="163"/>
    <s v="Nein"/>
    <s v="Sphaerium corneum"/>
    <n v="6882"/>
    <n v="10.4"/>
    <n v="1.875"/>
    <n v="19.5"/>
  </r>
  <r>
    <x v="199"/>
    <s v="KiS1"/>
    <n v="2019"/>
    <n v="6"/>
    <n v="27"/>
    <d v="2019-06-27T00:00:00"/>
    <n v="178"/>
    <s v="Nein"/>
    <s v="Corophium sp."/>
    <n v="4750"/>
    <n v="26.06316"/>
    <n v="0.75"/>
    <n v="19.547370000000001"/>
  </r>
  <r>
    <x v="288"/>
    <s v="KiW5"/>
    <n v="2012"/>
    <n v="6"/>
    <n v="27"/>
    <d v="2012-06-27T00:00:00"/>
    <n v="179"/>
    <s v="Nein"/>
    <s v="Hydropsyche pellucidula-Gr."/>
    <n v="13023"/>
    <n v="11.87692"/>
    <n v="1.65"/>
    <n v="19.596917999999999"/>
  </r>
  <r>
    <x v="205"/>
    <s v="Bieb"/>
    <n v="2018"/>
    <n v="6"/>
    <n v="15"/>
    <d v="2018-06-15T00:00:00"/>
    <n v="166"/>
    <s v="Nein"/>
    <s v="Rhithrogena semicolorata-Gr."/>
    <n v="6745"/>
    <n v="14.93333"/>
    <n v="1.3125"/>
    <n v="19.599995624999998"/>
  </r>
  <r>
    <x v="253"/>
    <s v="KiO3"/>
    <n v="2008"/>
    <n v="4"/>
    <n v="28"/>
    <d v="2008-04-28T00:00:00"/>
    <n v="119"/>
    <s v="Ja"/>
    <s v="Heptagenia sulphurea"/>
    <n v="5457"/>
    <n v="13.07268"/>
    <n v="1.5"/>
    <n v="19.609020000000001"/>
  </r>
  <r>
    <x v="38"/>
    <s v="Auba"/>
    <n v="2008"/>
    <n v="4"/>
    <n v="23"/>
    <d v="2008-04-23T00:00:00"/>
    <n v="114"/>
    <s v="Ja"/>
    <s v="Hydropsyche sp."/>
    <n v="5605"/>
    <n v="11.88571"/>
    <n v="1.65"/>
    <n v="19.611421499999999"/>
  </r>
  <r>
    <x v="202"/>
    <s v="Bieb"/>
    <n v="2009"/>
    <n v="6"/>
    <n v="23"/>
    <d v="2009-06-23T00:00:00"/>
    <n v="174"/>
    <s v="Nein"/>
    <s v="Halesus digitatus/radiatus/tesselatus"/>
    <n v="13125"/>
    <n v="6.5454549999999996"/>
    <n v="3"/>
    <n v="19.636364999999998"/>
  </r>
  <r>
    <x v="285"/>
    <s v="KiO3"/>
    <n v="2007"/>
    <n v="4"/>
    <n v="12"/>
    <d v="2007-04-12T00:00:00"/>
    <n v="102"/>
    <s v="Nein"/>
    <s v="Ephemera danica"/>
    <n v="5124"/>
    <n v="6.56"/>
    <n v="3"/>
    <n v="19.68"/>
  </r>
  <r>
    <x v="210"/>
    <s v="Bieb"/>
    <n v="2014"/>
    <n v="3"/>
    <n v="11"/>
    <d v="2014-03-11T00:00:00"/>
    <n v="70"/>
    <s v="Nein"/>
    <s v="Anomalopterygella chauviniana"/>
    <n v="4327"/>
    <n v="21"/>
    <n v="0.9375"/>
    <n v="19.6875"/>
  </r>
  <r>
    <x v="0"/>
    <s v="Auba"/>
    <n v="2017"/>
    <n v="3"/>
    <n v="16"/>
    <d v="2017-03-16T00:00:00"/>
    <n v="75"/>
    <s v="Ja"/>
    <s v="Psychodidae Gen. sp."/>
    <n v="8753"/>
    <n v="26.285710000000002"/>
    <n v="0.75"/>
    <n v="19.714282500000003"/>
  </r>
  <r>
    <x v="5"/>
    <s v="KiW5"/>
    <n v="2018"/>
    <n v="6"/>
    <n v="11"/>
    <d v="2018-06-11T00:00:00"/>
    <n v="162"/>
    <s v="Ja"/>
    <s v="Aphelocheirus aestivalis"/>
    <n v="4335"/>
    <n v="17.523810000000001"/>
    <n v="1.125"/>
    <n v="19.714286250000001"/>
  </r>
  <r>
    <x v="232"/>
    <s v="KiW6"/>
    <n v="2017"/>
    <n v="6"/>
    <n v="9"/>
    <d v="2017-06-09T00:00:00"/>
    <n v="160"/>
    <s v="Ja"/>
    <s v="Elmis aenea/maugetii/rietscheli/rioloides"/>
    <n v="20171"/>
    <n v="52.571429999999999"/>
    <n v="0.375"/>
    <n v="19.714286250000001"/>
  </r>
  <r>
    <x v="89"/>
    <s v="Auba"/>
    <n v="2006"/>
    <n v="4"/>
    <n v="10"/>
    <d v="2006-04-10T00:00:00"/>
    <n v="100"/>
    <s v="Nein"/>
    <s v="Isoperla sp."/>
    <n v="5673"/>
    <n v="15.04"/>
    <n v="1.3125"/>
    <n v="19.739999999999998"/>
  </r>
  <r>
    <x v="122"/>
    <s v="KiW4"/>
    <n v="2018"/>
    <n v="6"/>
    <n v="7"/>
    <d v="2018-06-07T00:00:00"/>
    <n v="158"/>
    <s v="Ja"/>
    <s v="Baetis vernus"/>
    <n v="4427"/>
    <n v="21.115649999999999"/>
    <n v="0.9375"/>
    <n v="19.795921874999998"/>
  </r>
  <r>
    <x v="11"/>
    <s v="Bieb"/>
    <n v="2001"/>
    <n v="8"/>
    <n v="30"/>
    <d v="2001-08-30T00:00:00"/>
    <n v="242"/>
    <s v="Nein"/>
    <s v="Elmis aenea/maugetii/rietscheli/rioloides"/>
    <n v="20171"/>
    <n v="52.8"/>
    <n v="0.375"/>
    <n v="19.799999999999997"/>
  </r>
  <r>
    <x v="208"/>
    <s v="Auba"/>
    <n v="2004"/>
    <n v="7"/>
    <n v="10"/>
    <d v="2004-07-10T00:00:00"/>
    <n v="192"/>
    <s v="Nein"/>
    <s v="Pisidium sp."/>
    <n v="6425"/>
    <n v="28.8"/>
    <n v="0.6875"/>
    <n v="19.8"/>
  </r>
  <r>
    <x v="89"/>
    <s v="Auba"/>
    <n v="2006"/>
    <n v="4"/>
    <n v="10"/>
    <d v="2006-04-10T00:00:00"/>
    <n v="100"/>
    <s v="Nein"/>
    <s v="Eloeophila sp."/>
    <n v="9654"/>
    <n v="21.12"/>
    <n v="0.9375"/>
    <n v="19.8"/>
  </r>
  <r>
    <x v="22"/>
    <s v="Auba"/>
    <n v="2011"/>
    <n v="3"/>
    <n v="24"/>
    <d v="2011-03-24T00:00:00"/>
    <n v="83"/>
    <s v="Nein"/>
    <s v="Odontocerum albicorne"/>
    <n v="6168"/>
    <n v="10.56"/>
    <n v="1.875"/>
    <n v="19.8"/>
  </r>
  <r>
    <x v="106"/>
    <s v="Auba"/>
    <n v="2015"/>
    <n v="3"/>
    <n v="10"/>
    <d v="2015-03-10T00:00:00"/>
    <n v="69"/>
    <s v="Nein"/>
    <s v="Odontocerum albicorne"/>
    <n v="6168"/>
    <n v="10.56"/>
    <n v="1.875"/>
    <n v="19.8"/>
  </r>
  <r>
    <x v="209"/>
    <s v="Auba"/>
    <n v="2015"/>
    <n v="6"/>
    <n v="16"/>
    <d v="2015-06-16T00:00:00"/>
    <n v="167"/>
    <s v="Nein"/>
    <s v="Pisidium sp."/>
    <n v="6425"/>
    <n v="28.8"/>
    <n v="0.6875"/>
    <n v="19.8"/>
  </r>
  <r>
    <x v="144"/>
    <s v="KiO5"/>
    <n v="2011"/>
    <n v="7"/>
    <n v="12"/>
    <d v="2011-07-12T00:00:00"/>
    <n v="193"/>
    <s v="Nein"/>
    <s v="Gammarus pulex"/>
    <n v="5291"/>
    <n v="8.8000000000000007"/>
    <n v="2.25"/>
    <n v="19.8"/>
  </r>
  <r>
    <x v="156"/>
    <s v="KiS3"/>
    <n v="2017"/>
    <n v="6"/>
    <n v="7"/>
    <d v="2017-06-07T00:00:00"/>
    <n v="158"/>
    <s v="Nein"/>
    <s v="Glossiphonia complanata"/>
    <n v="5304"/>
    <n v="8.8000000000000007"/>
    <n v="2.25"/>
    <n v="19.8"/>
  </r>
  <r>
    <x v="99"/>
    <s v="KiS5"/>
    <n v="2015"/>
    <n v="6"/>
    <n v="16"/>
    <d v="2015-06-16T00:00:00"/>
    <n v="167"/>
    <s v="Nein"/>
    <s v="Pisidium sp."/>
    <n v="6425"/>
    <n v="28.8"/>
    <n v="0.6875"/>
    <n v="19.8"/>
  </r>
  <r>
    <x v="77"/>
    <s v="KiW2"/>
    <n v="2013"/>
    <n v="7"/>
    <n v="2"/>
    <d v="2013-07-02T00:00:00"/>
    <n v="183"/>
    <s v="Nein"/>
    <s v="Gammarus pulex"/>
    <n v="5291"/>
    <n v="8.8000000000000007"/>
    <n v="2.25"/>
    <n v="19.8"/>
  </r>
  <r>
    <x v="35"/>
    <s v="KiW7"/>
    <n v="2012"/>
    <n v="7"/>
    <n v="5"/>
    <d v="2012-07-05T00:00:00"/>
    <n v="187"/>
    <s v="Nein"/>
    <s v="Gammarus roeselii"/>
    <n v="5292"/>
    <n v="8.8000000000000007"/>
    <n v="2.25"/>
    <n v="19.8"/>
  </r>
  <r>
    <x v="226"/>
    <s v="KiW4"/>
    <n v="2016"/>
    <n v="7"/>
    <n v="6"/>
    <d v="2016-07-06T00:00:00"/>
    <n v="188"/>
    <s v="Nein"/>
    <s v="Potamopyrgus antipodarum"/>
    <n v="8251"/>
    <n v="37.714289999999998"/>
    <n v="0.52500000000000002"/>
    <n v="19.800002249999999"/>
  </r>
  <r>
    <x v="232"/>
    <s v="KiW6"/>
    <n v="2017"/>
    <n v="6"/>
    <n v="9"/>
    <d v="2017-06-09T00:00:00"/>
    <n v="160"/>
    <s v="Ja"/>
    <s v="Heptageniidae Gen. sp."/>
    <n v="5458"/>
    <n v="13.71429"/>
    <n v="1.453125"/>
    <n v="19.928577656249999"/>
  </r>
  <r>
    <x v="210"/>
    <s v="Bieb"/>
    <n v="2014"/>
    <n v="3"/>
    <n v="11"/>
    <d v="2014-03-11T00:00:00"/>
    <n v="70"/>
    <s v="Nein"/>
    <s v="Perlodes microcephalus"/>
    <n v="6376"/>
    <n v="7.6"/>
    <n v="2.625"/>
    <n v="19.95"/>
  </r>
  <r>
    <x v="275"/>
    <s v="Auba"/>
    <n v="2016"/>
    <n v="4"/>
    <n v="11"/>
    <d v="2016-04-11T00:00:00"/>
    <n v="102"/>
    <s v="Nein"/>
    <s v="Baetis niger"/>
    <n v="4410"/>
    <n v="21.33333"/>
    <n v="0.9375"/>
    <n v="19.999996875000001"/>
  </r>
  <r>
    <x v="4"/>
    <s v="Auba"/>
    <n v="2018"/>
    <n v="6"/>
    <n v="15"/>
    <d v="2018-06-15T00:00:00"/>
    <n v="166"/>
    <s v="Ja"/>
    <s v="Protonemura sp."/>
    <n v="6616"/>
    <n v="21.33333"/>
    <n v="0.9375"/>
    <n v="19.999996875000001"/>
  </r>
  <r>
    <x v="205"/>
    <s v="Bieb"/>
    <n v="2018"/>
    <n v="6"/>
    <n v="15"/>
    <d v="2018-06-15T00:00:00"/>
    <n v="166"/>
    <s v="Nein"/>
    <s v="Baetis vernus"/>
    <n v="4427"/>
    <n v="21.33333"/>
    <n v="0.9375"/>
    <n v="19.999996875000001"/>
  </r>
  <r>
    <x v="37"/>
    <s v="KiS5"/>
    <n v="2018"/>
    <n v="6"/>
    <n v="6"/>
    <d v="2018-06-06T00:00:00"/>
    <n v="157"/>
    <s v="Nein"/>
    <s v="Bithynia tentaculata"/>
    <n v="4462"/>
    <n v="21.33333"/>
    <n v="0.9375"/>
    <n v="19.999996875000001"/>
  </r>
  <r>
    <x v="232"/>
    <s v="KiW6"/>
    <n v="2017"/>
    <n v="6"/>
    <n v="9"/>
    <d v="2017-06-09T00:00:00"/>
    <n v="160"/>
    <s v="Ja"/>
    <s v="Lepidostoma basale"/>
    <n v="5713"/>
    <n v="21.33333"/>
    <n v="0.9375"/>
    <n v="19.999996875000001"/>
  </r>
  <r>
    <x v="56"/>
    <s v="KiO6"/>
    <n v="2015"/>
    <n v="6"/>
    <n v="25"/>
    <d v="2015-06-25T00:00:00"/>
    <n v="176"/>
    <s v="Ja"/>
    <s v="Potamopyrgus antipodarum"/>
    <n v="8251"/>
    <n v="38.095239999999997"/>
    <n v="0.52500000000000002"/>
    <n v="20.000000999999997"/>
  </r>
  <r>
    <x v="258"/>
    <s v="KiO1"/>
    <n v="2014"/>
    <n v="6"/>
    <n v="11"/>
    <d v="2014-06-11T00:00:00"/>
    <n v="162"/>
    <s v="Nein"/>
    <s v="Sphaerium sp."/>
    <n v="6886"/>
    <n v="10.66667"/>
    <n v="1.875"/>
    <n v="20.000006249999998"/>
  </r>
  <r>
    <x v="267"/>
    <s v="KiO1"/>
    <n v="2019"/>
    <n v="6"/>
    <n v="19"/>
    <d v="2019-06-19T00:00:00"/>
    <n v="170"/>
    <s v="Nein"/>
    <s v="Sphaerium corneum"/>
    <n v="6882"/>
    <n v="10.66667"/>
    <n v="1.875"/>
    <n v="20.000006249999998"/>
  </r>
  <r>
    <x v="124"/>
    <s v="KiO3"/>
    <n v="2017"/>
    <n v="3"/>
    <n v="28"/>
    <d v="2017-03-28T00:00:00"/>
    <n v="87"/>
    <s v="Nein"/>
    <s v="Heptagenia sulphurea"/>
    <n v="5457"/>
    <n v="13.37143"/>
    <n v="1.5"/>
    <n v="20.057144999999998"/>
  </r>
  <r>
    <x v="106"/>
    <s v="Auba"/>
    <n v="2015"/>
    <n v="3"/>
    <n v="10"/>
    <d v="2015-03-10T00:00:00"/>
    <n v="69"/>
    <s v="Nein"/>
    <s v="Hydropsyche pellucidula-Gr."/>
    <n v="13023"/>
    <n v="12.16"/>
    <n v="1.65"/>
    <n v="20.064"/>
  </r>
  <r>
    <x v="253"/>
    <s v="KiO3"/>
    <n v="2008"/>
    <n v="4"/>
    <n v="28"/>
    <d v="2008-04-28T00:00:00"/>
    <n v="119"/>
    <s v="Ja"/>
    <s v="Asellus aquaticus"/>
    <n v="8691"/>
    <n v="13.39348"/>
    <n v="1.5"/>
    <n v="20.090220000000002"/>
  </r>
  <r>
    <x v="281"/>
    <s v="Auba"/>
    <n v="2006"/>
    <n v="6"/>
    <n v="15"/>
    <d v="2006-06-15T00:00:00"/>
    <n v="166"/>
    <s v="Nein"/>
    <s v="Stylodrilus heringianus"/>
    <n v="6935"/>
    <n v="5.76"/>
    <n v="3.5"/>
    <n v="20.16"/>
  </r>
  <r>
    <x v="22"/>
    <s v="Auba"/>
    <n v="2011"/>
    <n v="3"/>
    <n v="24"/>
    <d v="2011-03-24T00:00:00"/>
    <n v="83"/>
    <s v="Nein"/>
    <s v="Sericostoma flavicorne/personatum"/>
    <n v="9747"/>
    <n v="13.44"/>
    <n v="1.5"/>
    <n v="20.16"/>
  </r>
  <r>
    <x v="12"/>
    <s v="Bieb"/>
    <n v="2006"/>
    <n v="4"/>
    <n v="10"/>
    <d v="2006-04-10T00:00:00"/>
    <n v="100"/>
    <s v="Nein"/>
    <s v="Siphonoperla sp."/>
    <n v="6867"/>
    <n v="19.2"/>
    <n v="1.05"/>
    <n v="20.16"/>
  </r>
  <r>
    <x v="191"/>
    <s v="KiO1"/>
    <n v="2015"/>
    <n v="6"/>
    <n v="17"/>
    <d v="2015-06-17T00:00:00"/>
    <n v="168"/>
    <s v="Nein"/>
    <s v="Potamophylax rotundipennis"/>
    <n v="6526"/>
    <n v="9.6"/>
    <n v="2.1"/>
    <n v="20.16"/>
  </r>
  <r>
    <x v="93"/>
    <s v="KiO1"/>
    <n v="2018"/>
    <n v="6"/>
    <n v="5"/>
    <d v="2018-06-05T00:00:00"/>
    <n v="156"/>
    <s v="Nein"/>
    <s v="Sialis fuliginosa"/>
    <n v="6821"/>
    <n v="9.6"/>
    <n v="2.1"/>
    <n v="20.16"/>
  </r>
  <r>
    <x v="285"/>
    <s v="KiO3"/>
    <n v="2007"/>
    <n v="4"/>
    <n v="12"/>
    <d v="2007-04-12T00:00:00"/>
    <n v="102"/>
    <s v="Nein"/>
    <s v="Lumbriculidae Gen. sp."/>
    <n v="7490"/>
    <n v="5.76"/>
    <n v="3.5"/>
    <n v="20.16"/>
  </r>
  <r>
    <x v="285"/>
    <s v="KiO3"/>
    <n v="2007"/>
    <n v="4"/>
    <n v="12"/>
    <d v="2007-04-12T00:00:00"/>
    <n v="102"/>
    <s v="Nein"/>
    <s v="Stylodrilus heringianus"/>
    <n v="6935"/>
    <n v="5.76"/>
    <n v="3.5"/>
    <n v="20.16"/>
  </r>
  <r>
    <x v="188"/>
    <s v="KiS2"/>
    <n v="2019"/>
    <n v="6"/>
    <n v="27"/>
    <d v="2019-06-27T00:00:00"/>
    <n v="178"/>
    <s v="Nein"/>
    <s v="Corbicula fluminea"/>
    <n v="11176"/>
    <n v="3.84"/>
    <n v="5.25"/>
    <n v="20.16"/>
  </r>
  <r>
    <x v="162"/>
    <s v="KiS7"/>
    <n v="2014"/>
    <n v="6"/>
    <n v="4"/>
    <d v="2014-06-04T00:00:00"/>
    <n v="155"/>
    <s v="Nein"/>
    <s v="Sialis sp."/>
    <n v="6823"/>
    <n v="9.6"/>
    <n v="2.1"/>
    <n v="20.16"/>
  </r>
  <r>
    <x v="199"/>
    <s v="KiS1"/>
    <n v="2019"/>
    <n v="6"/>
    <n v="27"/>
    <d v="2019-06-27T00:00:00"/>
    <n v="178"/>
    <s v="Nein"/>
    <s v="Sialis sp."/>
    <n v="6823"/>
    <n v="9.6421050000000008"/>
    <n v="2.1"/>
    <n v="20.248420500000002"/>
  </r>
  <r>
    <x v="11"/>
    <s v="Bieb"/>
    <n v="2001"/>
    <n v="8"/>
    <n v="30"/>
    <d v="2001-08-30T00:00:00"/>
    <n v="242"/>
    <s v="Nein"/>
    <s v="Silo pallipes"/>
    <n v="6834"/>
    <n v="21.6"/>
    <n v="0.9375"/>
    <n v="20.25"/>
  </r>
  <r>
    <x v="92"/>
    <s v="KiO1"/>
    <n v="2016"/>
    <n v="7"/>
    <n v="13"/>
    <d v="2016-07-13T00:00:00"/>
    <n v="195"/>
    <s v="Nein"/>
    <s v="Ancylus fluviatilis"/>
    <n v="4310"/>
    <n v="18"/>
    <n v="1.125"/>
    <n v="20.25"/>
  </r>
  <r>
    <x v="150"/>
    <s v="KiO7"/>
    <n v="2014"/>
    <n v="6"/>
    <n v="4"/>
    <d v="2014-06-04T00:00:00"/>
    <n v="155"/>
    <s v="Nein"/>
    <s v="Lepidostoma hirtum"/>
    <n v="5723"/>
    <n v="21.6"/>
    <n v="0.9375"/>
    <n v="20.25"/>
  </r>
  <r>
    <x v="153"/>
    <s v="KiS2"/>
    <n v="2015"/>
    <n v="6"/>
    <n v="16"/>
    <d v="2015-06-16T00:00:00"/>
    <n v="167"/>
    <s v="Nein"/>
    <s v="Corophium sp."/>
    <n v="4750"/>
    <n v="27"/>
    <n v="0.75"/>
    <n v="20.25"/>
  </r>
  <r>
    <x v="291"/>
    <s v="KiW1"/>
    <n v="2013"/>
    <n v="6"/>
    <n v="27"/>
    <d v="2013-06-27T00:00:00"/>
    <n v="178"/>
    <s v="Nein"/>
    <s v="Gammarus roeselii"/>
    <n v="5292"/>
    <n v="9"/>
    <n v="2.25"/>
    <n v="20.25"/>
  </r>
  <r>
    <x v="198"/>
    <s v="KiW7"/>
    <n v="2015"/>
    <n v="6"/>
    <n v="26"/>
    <d v="2015-06-26T00:00:00"/>
    <n v="177"/>
    <s v="Nein"/>
    <s v="Anabolia nervosa"/>
    <n v="4300"/>
    <n v="8.4705879999999993"/>
    <n v="2.4"/>
    <n v="20.329411199999999"/>
  </r>
  <r>
    <x v="298"/>
    <s v="Bieb"/>
    <n v="2003"/>
    <n v="3"/>
    <n v="11"/>
    <d v="2003-03-11T00:00:00"/>
    <n v="70"/>
    <s v="Nein"/>
    <s v="Hydropsyche sp."/>
    <n v="5605"/>
    <n v="12.34286"/>
    <n v="1.65"/>
    <n v="20.365718999999999"/>
  </r>
  <r>
    <x v="13"/>
    <s v="Bieb"/>
    <n v="2011"/>
    <n v="3"/>
    <n v="24"/>
    <d v="2011-03-24T00:00:00"/>
    <n v="83"/>
    <s v="Nein"/>
    <s v="Limnephilidae Gen. sp."/>
    <n v="5809"/>
    <n v="10.4"/>
    <n v="1.9583333329999999"/>
    <n v="20.3666666632"/>
  </r>
  <r>
    <x v="253"/>
    <s v="KiO3"/>
    <n v="2008"/>
    <n v="4"/>
    <n v="28"/>
    <d v="2008-04-28T00:00:00"/>
    <n v="119"/>
    <s v="Ja"/>
    <s v="Psychomyia pusilla"/>
    <n v="6661"/>
    <n v="31.07769"/>
    <n v="0.65625"/>
    <n v="20.3947340625"/>
  </r>
  <r>
    <x v="6"/>
    <s v="Auba"/>
    <n v="2001"/>
    <n v="9"/>
    <n v="4"/>
    <d v="2001-09-04T00:00:00"/>
    <n v="247"/>
    <s v="Nein"/>
    <s v="Ecclisopteryx dalecarlica"/>
    <n v="5033"/>
    <n v="13.6"/>
    <n v="1.5"/>
    <n v="20.399999999999999"/>
  </r>
  <r>
    <x v="211"/>
    <s v="Bieb"/>
    <n v="2017"/>
    <n v="3"/>
    <n v="16"/>
    <d v="2017-03-16T00:00:00"/>
    <n v="75"/>
    <s v="Nein"/>
    <s v="Dugesia gonocephala"/>
    <n v="5018"/>
    <n v="9.6"/>
    <n v="2.125"/>
    <n v="20.399999999999999"/>
  </r>
  <r>
    <x v="136"/>
    <s v="Bieb"/>
    <n v="2018"/>
    <n v="3"/>
    <n v="7"/>
    <d v="2018-03-07T00:00:00"/>
    <n v="66"/>
    <s v="Nein"/>
    <s v="Elmis aenea/maugetii/rietscheli/rioloides"/>
    <n v="20171"/>
    <n v="54.4"/>
    <n v="0.375"/>
    <n v="20.399999999999999"/>
  </r>
  <r>
    <x v="299"/>
    <s v="KiO7"/>
    <n v="2017"/>
    <n v="6"/>
    <n v="6"/>
    <d v="2017-06-06T00:00:00"/>
    <n v="157"/>
    <s v="Nein"/>
    <s v="Dugesia sp."/>
    <n v="5021"/>
    <n v="9.6"/>
    <n v="2.125"/>
    <n v="20.399999999999999"/>
  </r>
  <r>
    <x v="296"/>
    <s v="KiW2"/>
    <n v="2011"/>
    <n v="7"/>
    <n v="5"/>
    <d v="2011-07-05T00:00:00"/>
    <n v="186"/>
    <s v="Nein"/>
    <s v="Dugesia sp."/>
    <n v="5021"/>
    <n v="9.6"/>
    <n v="2.125"/>
    <n v="20.399999999999999"/>
  </r>
  <r>
    <x v="210"/>
    <s v="Bieb"/>
    <n v="2014"/>
    <n v="3"/>
    <n v="11"/>
    <d v="2014-03-11T00:00:00"/>
    <n v="70"/>
    <s v="Nein"/>
    <s v="Baetis rhodani"/>
    <n v="4415"/>
    <n v="21.8"/>
    <n v="0.9375"/>
    <n v="20.4375"/>
  </r>
  <r>
    <x v="82"/>
    <s v="KiO7"/>
    <n v="2015"/>
    <n v="6"/>
    <n v="25"/>
    <d v="2015-06-25T00:00:00"/>
    <n v="176"/>
    <s v="Ja"/>
    <s v="Stylodrilus heringianus"/>
    <n v="6935"/>
    <n v="5.8412699999999997"/>
    <n v="3.5"/>
    <n v="20.444444999999998"/>
  </r>
  <r>
    <x v="231"/>
    <s v="KiW1"/>
    <n v="2010"/>
    <n v="4"/>
    <n v="26"/>
    <d v="2010-04-26T00:00:00"/>
    <n v="116"/>
    <s v="Nein"/>
    <s v="Gammarus roeselii"/>
    <n v="5292"/>
    <n v="9.0947370000000003"/>
    <n v="2.25"/>
    <n v="20.463158249999999"/>
  </r>
  <r>
    <x v="121"/>
    <s v="KiW4"/>
    <n v="2017"/>
    <n v="6"/>
    <n v="2"/>
    <d v="2017-06-02T00:00:00"/>
    <n v="153"/>
    <s v="Ja"/>
    <s v="Aphelocheirus aestivalis"/>
    <n v="4335"/>
    <n v="18.285710000000002"/>
    <n v="1.125"/>
    <n v="20.571423750000001"/>
  </r>
  <r>
    <x v="249"/>
    <s v="KiO2"/>
    <n v="2013"/>
    <n v="7"/>
    <n v="8"/>
    <d v="2013-07-08T00:00:00"/>
    <n v="189"/>
    <s v="Nein"/>
    <s v="Eiseniella tetraedra"/>
    <n v="5075"/>
    <n v="3.4285709999999998"/>
    <n v="6"/>
    <n v="20.571425999999999"/>
  </r>
  <r>
    <x v="186"/>
    <s v="KiO3"/>
    <n v="2018"/>
    <n v="3"/>
    <n v="9"/>
    <d v="2018-03-09T00:00:00"/>
    <n v="68"/>
    <s v="Nein"/>
    <s v="Eiseniella tetraedra"/>
    <n v="5075"/>
    <n v="3.4285709999999998"/>
    <n v="6"/>
    <n v="20.571425999999999"/>
  </r>
  <r>
    <x v="161"/>
    <s v="KiS6"/>
    <n v="2017"/>
    <n v="6"/>
    <n v="9"/>
    <d v="2017-06-09T00:00:00"/>
    <n v="160"/>
    <s v="Nein"/>
    <s v="Lumbricidae Gen. sp."/>
    <n v="5900"/>
    <n v="3.4285709999999998"/>
    <n v="6"/>
    <n v="20.571425999999999"/>
  </r>
  <r>
    <x v="226"/>
    <s v="KiW4"/>
    <n v="2016"/>
    <n v="7"/>
    <n v="6"/>
    <d v="2016-07-06T00:00:00"/>
    <n v="188"/>
    <s v="Nein"/>
    <s v="Lumbricidae Gen. sp."/>
    <n v="5900"/>
    <n v="3.4285709999999998"/>
    <n v="6"/>
    <n v="20.571425999999999"/>
  </r>
  <r>
    <x v="56"/>
    <s v="KiO6"/>
    <n v="2015"/>
    <n v="6"/>
    <n v="25"/>
    <d v="2015-06-25T00:00:00"/>
    <n v="176"/>
    <s v="Ja"/>
    <s v="Gammarus pulex"/>
    <n v="5291"/>
    <n v="9.1428569999999993"/>
    <n v="2.25"/>
    <n v="20.571428249999997"/>
  </r>
  <r>
    <x v="229"/>
    <s v="KiW1"/>
    <n v="2008"/>
    <n v="6"/>
    <n v="11"/>
    <d v="2008-06-11T00:00:00"/>
    <n v="163"/>
    <s v="Ja"/>
    <s v="Hydropsyche pellucidula-Gr."/>
    <n v="13023"/>
    <n v="12.495240000000001"/>
    <n v="1.65"/>
    <n v="20.617146000000002"/>
  </r>
  <r>
    <x v="229"/>
    <s v="KiW1"/>
    <n v="2008"/>
    <n v="6"/>
    <n v="11"/>
    <d v="2008-06-11T00:00:00"/>
    <n v="163"/>
    <s v="Ja"/>
    <s v="Hydropsyche siltalai"/>
    <n v="5604"/>
    <n v="12.495240000000001"/>
    <n v="1.65"/>
    <n v="20.617146000000002"/>
  </r>
  <r>
    <x v="106"/>
    <s v="Auba"/>
    <n v="2015"/>
    <n v="3"/>
    <n v="10"/>
    <d v="2015-03-10T00:00:00"/>
    <n v="69"/>
    <s v="Nein"/>
    <s v="Ecdyonurus venosus-Gr."/>
    <n v="5059"/>
    <n v="13.76"/>
    <n v="1.5"/>
    <n v="20.64"/>
  </r>
  <r>
    <x v="230"/>
    <s v="KiO5"/>
    <n v="2016"/>
    <n v="7"/>
    <n v="5"/>
    <d v="2016-07-05T00:00:00"/>
    <n v="187"/>
    <s v="Nein"/>
    <s v="Aphelocheirus aestivalis"/>
    <n v="4335"/>
    <n v="18.399999999999999"/>
    <n v="1.125"/>
    <n v="20.7"/>
  </r>
  <r>
    <x v="45"/>
    <s v="KiS6"/>
    <n v="2012"/>
    <n v="7"/>
    <n v="9"/>
    <d v="2012-07-09T00:00:00"/>
    <n v="191"/>
    <s v="Nein"/>
    <s v="Aphelocheirus aestivalis"/>
    <n v="4335"/>
    <n v="18.399999999999999"/>
    <n v="1.125"/>
    <n v="20.7"/>
  </r>
  <r>
    <x v="124"/>
    <s v="KiO3"/>
    <n v="2017"/>
    <n v="3"/>
    <n v="28"/>
    <d v="2017-03-28T00:00:00"/>
    <n v="87"/>
    <s v="Nein"/>
    <s v="Hydropsyche pellucidula-Gr."/>
    <n v="13023"/>
    <n v="12.571429999999999"/>
    <n v="1.65"/>
    <n v="20.742859499999998"/>
  </r>
  <r>
    <x v="272"/>
    <s v="KiO3"/>
    <n v="2016"/>
    <n v="7"/>
    <n v="6"/>
    <d v="2016-07-06T00:00:00"/>
    <n v="188"/>
    <s v="Nein"/>
    <s v="Baetis fuscatus/scambus"/>
    <n v="4398"/>
    <n v="22.171430000000001"/>
    <n v="0.9375"/>
    <n v="20.785715625000002"/>
  </r>
  <r>
    <x v="258"/>
    <s v="KiO1"/>
    <n v="2014"/>
    <n v="6"/>
    <n v="11"/>
    <d v="2014-06-11T00:00:00"/>
    <n v="162"/>
    <s v="Nein"/>
    <s v="Lumbricidae Gen. sp."/>
    <n v="5900"/>
    <n v="3.4666670000000002"/>
    <n v="6"/>
    <n v="20.800001999999999"/>
  </r>
  <r>
    <x v="134"/>
    <s v="Bieb"/>
    <n v="2014"/>
    <n v="6"/>
    <n v="17"/>
    <d v="2014-06-17T00:00:00"/>
    <n v="168"/>
    <s v="Nein"/>
    <s v="Serratella ignita"/>
    <n v="5131"/>
    <n v="27.8"/>
    <n v="0.75"/>
    <n v="20.85"/>
  </r>
  <r>
    <x v="246"/>
    <s v="Bieb"/>
    <n v="2012"/>
    <n v="6"/>
    <n v="21"/>
    <d v="2012-06-21T00:00:00"/>
    <n v="173"/>
    <s v="Nein"/>
    <s v="Baetis sp."/>
    <n v="4419"/>
    <n v="22.254549999999998"/>
    <n v="0.9375"/>
    <n v="20.863640624999999"/>
  </r>
  <r>
    <x v="106"/>
    <s v="Auba"/>
    <n v="2015"/>
    <n v="3"/>
    <n v="10"/>
    <d v="2015-03-10T00:00:00"/>
    <n v="69"/>
    <s v="Nein"/>
    <s v="Ephemerella mucronata"/>
    <n v="5135"/>
    <n v="27.84"/>
    <n v="0.75"/>
    <n v="20.88"/>
  </r>
  <r>
    <x v="24"/>
    <s v="Auba"/>
    <n v="2018"/>
    <n v="3"/>
    <n v="7"/>
    <d v="2018-03-07T00:00:00"/>
    <n v="66"/>
    <s v="Nein"/>
    <s v="Heptageniidae Gen. sp."/>
    <n v="5458"/>
    <n v="14.4"/>
    <n v="1.453125"/>
    <n v="20.925000000000001"/>
  </r>
  <r>
    <x v="238"/>
    <s v="KiS4"/>
    <n v="2018"/>
    <n v="6"/>
    <n v="7"/>
    <d v="2018-06-07T00:00:00"/>
    <n v="158"/>
    <s v="Nein"/>
    <s v="Heptageniidae Gen. sp."/>
    <n v="5458"/>
    <n v="14.4"/>
    <n v="1.453125"/>
    <n v="20.925000000000001"/>
  </r>
  <r>
    <x v="105"/>
    <s v="KiW7"/>
    <n v="2018"/>
    <n v="6"/>
    <n v="6"/>
    <d v="2018-06-06T00:00:00"/>
    <n v="157"/>
    <s v="Nein"/>
    <s v="Heptageniidae Gen. sp."/>
    <n v="5458"/>
    <n v="14.4"/>
    <n v="1.453125"/>
    <n v="20.925000000000001"/>
  </r>
  <r>
    <x v="204"/>
    <s v="Auba"/>
    <n v="2003"/>
    <n v="3"/>
    <n v="17"/>
    <d v="2003-03-17T00:00:00"/>
    <n v="76"/>
    <s v="Nein"/>
    <s v="Micrasema longulum"/>
    <n v="5983"/>
    <n v="32"/>
    <n v="0.65625"/>
    <n v="21"/>
  </r>
  <r>
    <x v="204"/>
    <s v="Auba"/>
    <n v="2003"/>
    <n v="3"/>
    <n v="17"/>
    <d v="2003-03-17T00:00:00"/>
    <n v="76"/>
    <s v="Nein"/>
    <s v="Baetis niger"/>
    <n v="4410"/>
    <n v="22.4"/>
    <n v="0.9375"/>
    <n v="21"/>
  </r>
  <r>
    <x v="73"/>
    <s v="Bieb"/>
    <n v="2007"/>
    <n v="7"/>
    <n v="12"/>
    <d v="2007-07-12T00:00:00"/>
    <n v="193"/>
    <s v="Nein"/>
    <s v="Leuctra sp."/>
    <n v="5790"/>
    <n v="22.4"/>
    <n v="0.9375"/>
    <n v="21"/>
  </r>
  <r>
    <x v="13"/>
    <s v="Bieb"/>
    <n v="2011"/>
    <n v="3"/>
    <n v="24"/>
    <d v="2011-03-24T00:00:00"/>
    <n v="83"/>
    <s v="Nein"/>
    <s v="Baetis rhodani"/>
    <n v="4415"/>
    <n v="22.4"/>
    <n v="0.9375"/>
    <n v="21"/>
  </r>
  <r>
    <x v="26"/>
    <s v="Bieb"/>
    <n v="2015"/>
    <n v="6"/>
    <n v="16"/>
    <d v="2015-06-16T00:00:00"/>
    <n v="167"/>
    <s v="Nein"/>
    <s v="Serratella ignita"/>
    <n v="5131"/>
    <n v="28"/>
    <n v="0.75"/>
    <n v="21"/>
  </r>
  <r>
    <x v="14"/>
    <s v="Bieb"/>
    <n v="2019"/>
    <n v="4"/>
    <n v="2"/>
    <d v="2019-04-02T00:00:00"/>
    <n v="92"/>
    <s v="Nein"/>
    <s v="Baetis rhodani"/>
    <n v="4415"/>
    <n v="22.4"/>
    <n v="0.9375"/>
    <n v="21"/>
  </r>
  <r>
    <x v="14"/>
    <s v="Bieb"/>
    <n v="2019"/>
    <n v="4"/>
    <n v="2"/>
    <d v="2019-04-02T00:00:00"/>
    <n v="92"/>
    <s v="Nein"/>
    <s v="Goeridae Gen. sp."/>
    <n v="9981"/>
    <n v="22.4"/>
    <n v="0.9375"/>
    <n v="21"/>
  </r>
  <r>
    <x v="93"/>
    <s v="KiO1"/>
    <n v="2018"/>
    <n v="6"/>
    <n v="5"/>
    <d v="2018-06-05T00:00:00"/>
    <n v="156"/>
    <s v="Nein"/>
    <s v="Sphaerium corneum"/>
    <n v="6882"/>
    <n v="11.2"/>
    <n v="1.875"/>
    <n v="21"/>
  </r>
  <r>
    <x v="41"/>
    <s v="KiO3"/>
    <n v="2010"/>
    <n v="4"/>
    <n v="26"/>
    <d v="2010-04-26T00:00:00"/>
    <n v="116"/>
    <s v="Nein"/>
    <s v="Stylodrilus heringianus"/>
    <n v="6935"/>
    <n v="6"/>
    <n v="3.5"/>
    <n v="21"/>
  </r>
  <r>
    <x v="271"/>
    <s v="KiO3"/>
    <n v="2015"/>
    <n v="7"/>
    <n v="1"/>
    <d v="2015-07-01T00:00:00"/>
    <n v="182"/>
    <s v="Nein"/>
    <s v="Rhyacophila nubila"/>
    <n v="6772"/>
    <n v="11.2"/>
    <n v="1.875"/>
    <n v="21"/>
  </r>
  <r>
    <x v="29"/>
    <s v="KiO7"/>
    <n v="2013"/>
    <n v="7"/>
    <n v="3"/>
    <d v="2013-07-03T00:00:00"/>
    <n v="184"/>
    <s v="Nein"/>
    <s v="Baetis rhodani"/>
    <n v="4415"/>
    <n v="22.4"/>
    <n v="0.9375"/>
    <n v="21"/>
  </r>
  <r>
    <x v="70"/>
    <s v="KiW1"/>
    <n v="2005"/>
    <n v="3"/>
    <n v="22"/>
    <d v="2005-03-22T00:00:00"/>
    <n v="81"/>
    <s v="Nein"/>
    <s v="Dicranota sp."/>
    <n v="4955"/>
    <n v="5.6"/>
    <n v="3.75"/>
    <n v="21"/>
  </r>
  <r>
    <x v="121"/>
    <s v="KiW4"/>
    <n v="2017"/>
    <n v="6"/>
    <n v="2"/>
    <d v="2017-06-02T00:00:00"/>
    <n v="153"/>
    <s v="Ja"/>
    <s v="Psychomyia pusilla"/>
    <n v="6661"/>
    <n v="32"/>
    <n v="0.65625"/>
    <n v="21"/>
  </r>
  <r>
    <x v="244"/>
    <s v="KiW5"/>
    <n v="2016"/>
    <n v="7"/>
    <n v="5"/>
    <d v="2016-07-05T00:00:00"/>
    <n v="187"/>
    <s v="Nein"/>
    <s v="Dicranota sp."/>
    <n v="4955"/>
    <n v="5.6"/>
    <n v="3.75"/>
    <n v="21"/>
  </r>
  <r>
    <x v="113"/>
    <s v="KiW7"/>
    <n v="2017"/>
    <n v="6"/>
    <n v="9"/>
    <d v="2017-06-09T00:00:00"/>
    <n v="160"/>
    <s v="Ja"/>
    <s v="Dugesia sp."/>
    <n v="5021"/>
    <n v="9.9047619999999998"/>
    <n v="2.125"/>
    <n v="21.04761925"/>
  </r>
  <r>
    <x v="43"/>
    <s v="Bieb"/>
    <n v="2013"/>
    <n v="6"/>
    <n v="17"/>
    <d v="2013-06-17T00:00:00"/>
    <n v="168"/>
    <s v="Nein"/>
    <s v="Rhithrogena semicolorata-Gr."/>
    <n v="6745"/>
    <n v="16.07273"/>
    <n v="1.3125"/>
    <n v="21.095458125"/>
  </r>
  <r>
    <x v="204"/>
    <s v="Auba"/>
    <n v="2003"/>
    <n v="3"/>
    <n v="17"/>
    <d v="2003-03-17T00:00:00"/>
    <n v="76"/>
    <s v="Nein"/>
    <s v="Hydropsyche pellucidula-Gr."/>
    <n v="13023"/>
    <n v="12.8"/>
    <n v="1.65"/>
    <n v="21.12"/>
  </r>
  <r>
    <x v="213"/>
    <s v="KiO1"/>
    <n v="2017"/>
    <n v="6"/>
    <n v="7"/>
    <d v="2017-06-07T00:00:00"/>
    <n v="158"/>
    <s v="Nein"/>
    <s v="Calopteryx sp."/>
    <n v="4531"/>
    <n v="6.4"/>
    <n v="3.3"/>
    <n v="21.12"/>
  </r>
  <r>
    <x v="3"/>
    <s v="KiO2"/>
    <n v="2016"/>
    <n v="7"/>
    <n v="6"/>
    <d v="2016-07-06T00:00:00"/>
    <n v="188"/>
    <s v="Nein"/>
    <s v="Hydropsyche sp."/>
    <n v="5605"/>
    <n v="12.8"/>
    <n v="1.65"/>
    <n v="21.12"/>
  </r>
  <r>
    <x v="119"/>
    <s v="KiS7"/>
    <n v="2015"/>
    <n v="6"/>
    <n v="25"/>
    <d v="2015-06-25T00:00:00"/>
    <n v="176"/>
    <s v="Ja"/>
    <s v="Brychius elevatus"/>
    <n v="17593"/>
    <n v="28.190480000000001"/>
    <n v="0.75"/>
    <n v="21.142859999999999"/>
  </r>
  <r>
    <x v="291"/>
    <s v="KiW1"/>
    <n v="2013"/>
    <n v="6"/>
    <n v="27"/>
    <d v="2013-06-27T00:00:00"/>
    <n v="178"/>
    <s v="Nein"/>
    <s v="Aphelocheirus aestivalis"/>
    <n v="4335"/>
    <n v="18.8"/>
    <n v="1.125"/>
    <n v="21.150000000000002"/>
  </r>
  <r>
    <x v="180"/>
    <s v="KiW6"/>
    <n v="2013"/>
    <n v="7"/>
    <n v="4"/>
    <d v="2013-07-04T00:00:00"/>
    <n v="185"/>
    <s v="Nein"/>
    <s v="Limnius sp."/>
    <n v="18419"/>
    <n v="32.347830000000002"/>
    <n v="0.65625"/>
    <n v="21.228263437500001"/>
  </r>
  <r>
    <x v="277"/>
    <s v="KiS3"/>
    <n v="2010"/>
    <n v="6"/>
    <n v="24"/>
    <d v="2010-06-24T00:00:00"/>
    <n v="175"/>
    <s v="Nein"/>
    <s v="Aphelocheirus aestivalis"/>
    <n v="4335"/>
    <n v="18.88"/>
    <n v="1.125"/>
    <n v="21.24"/>
  </r>
  <r>
    <x v="151"/>
    <s v="KiS1"/>
    <n v="2010"/>
    <n v="6"/>
    <n v="23"/>
    <d v="2010-06-23T00:00:00"/>
    <n v="174"/>
    <s v="Nein"/>
    <s v="Sphaeriidae Gen. sp."/>
    <n v="8429"/>
    <n v="14.4"/>
    <n v="1.4791666670000001"/>
    <n v="21.300000004800001"/>
  </r>
  <r>
    <x v="198"/>
    <s v="KiW7"/>
    <n v="2015"/>
    <n v="6"/>
    <n v="26"/>
    <d v="2015-06-26T00:00:00"/>
    <n v="177"/>
    <s v="Nein"/>
    <s v="Limnius sp."/>
    <n v="18419"/>
    <n v="32.470590000000001"/>
    <n v="0.65625"/>
    <n v="21.3088246875"/>
  </r>
  <r>
    <x v="203"/>
    <s v="Auba"/>
    <n v="2012"/>
    <n v="3"/>
    <n v="19"/>
    <d v="2012-03-19T00:00:00"/>
    <n v="79"/>
    <s v="Nein"/>
    <s v="Leuctra sp."/>
    <n v="5790"/>
    <n v="22.736840000000001"/>
    <n v="0.9375"/>
    <n v="21.315787499999999"/>
  </r>
  <r>
    <x v="55"/>
    <s v="KiO3"/>
    <n v="2008"/>
    <n v="6"/>
    <n v="11"/>
    <d v="2008-06-11T00:00:00"/>
    <n v="163"/>
    <s v="Ja"/>
    <s v="Stylodrilus heringianus"/>
    <n v="6935"/>
    <n v="6.0952380000000002"/>
    <n v="3.5"/>
    <n v="21.333333"/>
  </r>
  <r>
    <x v="81"/>
    <s v="KiO3"/>
    <n v="2014"/>
    <n v="3"/>
    <n v="10"/>
    <d v="2014-03-10T00:00:00"/>
    <n v="69"/>
    <s v="Ja"/>
    <s v="Enchytraeidae Gen. sp."/>
    <n v="5101"/>
    <n v="12.190480000000001"/>
    <n v="1.75"/>
    <n v="21.33334"/>
  </r>
  <r>
    <x v="57"/>
    <s v="KiS7"/>
    <n v="2016"/>
    <n v="6"/>
    <n v="30"/>
    <d v="2016-06-30T00:00:00"/>
    <n v="182"/>
    <s v="Ja"/>
    <s v="Leuctra sp."/>
    <n v="5790"/>
    <n v="22.857140000000001"/>
    <n v="0.9375"/>
    <n v="21.42856875"/>
  </r>
  <r>
    <x v="197"/>
    <s v="KiW3"/>
    <n v="2017"/>
    <n v="6"/>
    <n v="1"/>
    <d v="2017-06-01T00:00:00"/>
    <n v="152"/>
    <s v="Ja"/>
    <s v="Rhyacophila nubila"/>
    <n v="6772"/>
    <n v="11.428570000000001"/>
    <n v="1.875"/>
    <n v="21.42856875"/>
  </r>
  <r>
    <x v="39"/>
    <s v="KiO3"/>
    <n v="2009"/>
    <n v="4"/>
    <n v="9"/>
    <d v="2009-04-09T00:00:00"/>
    <n v="99"/>
    <s v="Ja"/>
    <s v="Ancylus fluviatilis"/>
    <n v="4310"/>
    <n v="19.047619999999998"/>
    <n v="1.125"/>
    <n v="21.428572499999998"/>
  </r>
  <r>
    <x v="180"/>
    <s v="KiW6"/>
    <n v="2013"/>
    <n v="7"/>
    <n v="4"/>
    <d v="2013-07-04T00:00:00"/>
    <n v="185"/>
    <s v="Nein"/>
    <s v="Sphaerium sp."/>
    <n v="6886"/>
    <n v="11.478260000000001"/>
    <n v="1.875"/>
    <n v="21.5217375"/>
  </r>
  <r>
    <x v="298"/>
    <s v="Bieb"/>
    <n v="2003"/>
    <n v="3"/>
    <n v="11"/>
    <d v="2003-03-11T00:00:00"/>
    <n v="70"/>
    <s v="Nein"/>
    <s v="Brachyptera risi"/>
    <n v="4487"/>
    <n v="16.457139999999999"/>
    <n v="1.3125"/>
    <n v="21.59999625"/>
  </r>
  <r>
    <x v="106"/>
    <s v="Auba"/>
    <n v="2015"/>
    <n v="3"/>
    <n v="10"/>
    <d v="2015-03-10T00:00:00"/>
    <n v="69"/>
    <s v="Nein"/>
    <s v="Dicranota sp."/>
    <n v="4955"/>
    <n v="5.76"/>
    <n v="3.75"/>
    <n v="21.599999999999998"/>
  </r>
  <r>
    <x v="91"/>
    <s v="Bieb"/>
    <n v="2004"/>
    <n v="7"/>
    <n v="9"/>
    <d v="2004-07-09T00:00:00"/>
    <n v="191"/>
    <s v="Nein"/>
    <s v="Athripsodes albifrons"/>
    <n v="4366"/>
    <n v="19.2"/>
    <n v="1.125"/>
    <n v="21.599999999999998"/>
  </r>
  <r>
    <x v="132"/>
    <s v="Bieb"/>
    <n v="2007"/>
    <n v="3"/>
    <n v="22"/>
    <d v="2007-03-22T00:00:00"/>
    <n v="81"/>
    <s v="Nein"/>
    <s v="Athripsodes sp."/>
    <n v="4371"/>
    <n v="19.2"/>
    <n v="1.125"/>
    <n v="21.599999999999998"/>
  </r>
  <r>
    <x v="211"/>
    <s v="Bieb"/>
    <n v="2017"/>
    <n v="3"/>
    <n v="16"/>
    <d v="2017-03-16T00:00:00"/>
    <n v="75"/>
    <s v="Nein"/>
    <s v="Athripsodes albifrons"/>
    <n v="4366"/>
    <n v="19.2"/>
    <n v="1.125"/>
    <n v="21.599999999999998"/>
  </r>
  <r>
    <x v="259"/>
    <s v="KiO3"/>
    <n v="2006"/>
    <n v="6"/>
    <n v="21"/>
    <d v="2006-06-21T00:00:00"/>
    <n v="172"/>
    <s v="Nein"/>
    <s v="Ancylus fluviatilis"/>
    <n v="4310"/>
    <n v="19.2"/>
    <n v="1.125"/>
    <n v="21.599999999999998"/>
  </r>
  <r>
    <x v="141"/>
    <s v="KiO3"/>
    <n v="2009"/>
    <n v="6"/>
    <n v="23"/>
    <d v="2009-06-23T00:00:00"/>
    <n v="174"/>
    <s v="Nein"/>
    <s v="Ancylus fluviatilis"/>
    <n v="4310"/>
    <n v="19.2"/>
    <n v="1.125"/>
    <n v="21.599999999999998"/>
  </r>
  <r>
    <x v="141"/>
    <s v="KiO3"/>
    <n v="2009"/>
    <n v="6"/>
    <n v="23"/>
    <d v="2009-06-23T00:00:00"/>
    <n v="174"/>
    <s v="Nein"/>
    <s v="Aphelocheirus aestivalis"/>
    <n v="4335"/>
    <n v="19.2"/>
    <n v="1.125"/>
    <n v="21.599999999999998"/>
  </r>
  <r>
    <x v="146"/>
    <s v="KiO5"/>
    <n v="2017"/>
    <n v="6"/>
    <n v="8"/>
    <d v="2017-06-08T00:00:00"/>
    <n v="159"/>
    <s v="Nein"/>
    <s v="Aphelocheirus aestivalis"/>
    <n v="4335"/>
    <n v="19.2"/>
    <n v="1.125"/>
    <n v="21.599999999999998"/>
  </r>
  <r>
    <x v="148"/>
    <s v="KiO6"/>
    <n v="2014"/>
    <n v="6"/>
    <n v="4"/>
    <d v="2014-06-04T00:00:00"/>
    <n v="155"/>
    <s v="Nein"/>
    <s v="Athripsodes bilineatus ssp."/>
    <n v="21232"/>
    <n v="19.2"/>
    <n v="1.125"/>
    <n v="21.599999999999998"/>
  </r>
  <r>
    <x v="150"/>
    <s v="KiO7"/>
    <n v="2014"/>
    <n v="6"/>
    <n v="4"/>
    <d v="2014-06-04T00:00:00"/>
    <n v="155"/>
    <s v="Nein"/>
    <s v="Gammarus sp."/>
    <n v="5293"/>
    <n v="9.6"/>
    <n v="2.25"/>
    <n v="21.599999999999998"/>
  </r>
  <r>
    <x v="151"/>
    <s v="KiS1"/>
    <n v="2010"/>
    <n v="6"/>
    <n v="23"/>
    <d v="2010-06-23T00:00:00"/>
    <n v="174"/>
    <s v="Nein"/>
    <s v="Gammarus sp."/>
    <n v="5293"/>
    <n v="9.6"/>
    <n v="2.25"/>
    <n v="21.599999999999998"/>
  </r>
  <r>
    <x v="286"/>
    <s v="KiS3"/>
    <n v="2011"/>
    <n v="7"/>
    <n v="5"/>
    <d v="2011-07-05T00:00:00"/>
    <n v="186"/>
    <s v="Nein"/>
    <s v="Sphaerium sp."/>
    <n v="6886"/>
    <n v="11.52"/>
    <n v="1.875"/>
    <n v="21.599999999999998"/>
  </r>
  <r>
    <x v="159"/>
    <s v="KiS5"/>
    <n v="2011"/>
    <n v="7"/>
    <n v="5"/>
    <d v="2011-07-05T00:00:00"/>
    <n v="186"/>
    <s v="Nein"/>
    <s v="Gammarus pulex"/>
    <n v="5291"/>
    <n v="9.6"/>
    <n v="2.25"/>
    <n v="21.599999999999998"/>
  </r>
  <r>
    <x v="159"/>
    <s v="KiS5"/>
    <n v="2011"/>
    <n v="7"/>
    <n v="5"/>
    <d v="2011-07-05T00:00:00"/>
    <n v="186"/>
    <s v="Nein"/>
    <s v="Gammarus roeselii"/>
    <n v="5292"/>
    <n v="9.6"/>
    <n v="2.25"/>
    <n v="21.599999999999998"/>
  </r>
  <r>
    <x v="294"/>
    <s v="KiW1"/>
    <n v="2009"/>
    <n v="5"/>
    <n v="7"/>
    <d v="2009-05-07T00:00:00"/>
    <n v="127"/>
    <s v="Nein"/>
    <s v="Ancylus fluviatilis"/>
    <n v="4310"/>
    <n v="19.2"/>
    <n v="1.125"/>
    <n v="21.599999999999998"/>
  </r>
  <r>
    <x v="34"/>
    <s v="KiW1"/>
    <n v="2012"/>
    <n v="6"/>
    <n v="28"/>
    <d v="2012-06-28T00:00:00"/>
    <n v="180"/>
    <s v="Nein"/>
    <s v="Gammarus roeselii"/>
    <n v="5292"/>
    <n v="9.6"/>
    <n v="2.25"/>
    <n v="21.599999999999998"/>
  </r>
  <r>
    <x v="167"/>
    <s v="KiW1"/>
    <n v="2016"/>
    <n v="4"/>
    <n v="25"/>
    <d v="2016-04-25T00:00:00"/>
    <n v="116"/>
    <s v="Nein"/>
    <s v="Aphelocheirus aestivalis"/>
    <n v="4335"/>
    <n v="19.2"/>
    <n v="1.125"/>
    <n v="21.599999999999998"/>
  </r>
  <r>
    <x v="171"/>
    <s v="KiW2"/>
    <n v="2012"/>
    <n v="6"/>
    <n v="28"/>
    <d v="2012-06-28T00:00:00"/>
    <n v="180"/>
    <s v="Nein"/>
    <s v="Aphelocheirus aestivalis"/>
    <n v="4335"/>
    <n v="19.2"/>
    <n v="1.125"/>
    <n v="21.599999999999998"/>
  </r>
  <r>
    <x v="241"/>
    <s v="KiW2"/>
    <n v="2015"/>
    <n v="7"/>
    <n v="2"/>
    <d v="2015-07-02T00:00:00"/>
    <n v="183"/>
    <s v="Nein"/>
    <s v="Ancylus fluviatilis"/>
    <n v="4310"/>
    <n v="19.2"/>
    <n v="1.125"/>
    <n v="21.599999999999998"/>
  </r>
  <r>
    <x v="278"/>
    <s v="KiW4"/>
    <n v="2019"/>
    <n v="6"/>
    <n v="18"/>
    <d v="2019-06-18T00:00:00"/>
    <n v="169"/>
    <s v="Nein"/>
    <s v="Athripsodes sp."/>
    <n v="4371"/>
    <n v="19.2"/>
    <n v="1.125"/>
    <n v="21.599999999999998"/>
  </r>
  <r>
    <x v="16"/>
    <s v="KiW7"/>
    <n v="2011"/>
    <n v="7"/>
    <n v="27"/>
    <d v="2011-07-27T00:00:00"/>
    <n v="208"/>
    <s v="Nein"/>
    <s v="Gammarus roeselii"/>
    <n v="5292"/>
    <n v="9.6"/>
    <n v="2.25"/>
    <n v="21.599999999999998"/>
  </r>
  <r>
    <x v="6"/>
    <s v="Auba"/>
    <n v="2001"/>
    <n v="9"/>
    <n v="4"/>
    <d v="2001-09-04T00:00:00"/>
    <n v="247"/>
    <s v="Nein"/>
    <s v="Ecdyonurus sp."/>
    <n v="5053"/>
    <n v="14.4"/>
    <n v="1.5"/>
    <n v="21.6"/>
  </r>
  <r>
    <x v="7"/>
    <s v="Auba"/>
    <n v="2002"/>
    <n v="6"/>
    <n v="14"/>
    <d v="2002-06-14T00:00:00"/>
    <n v="165"/>
    <s v="Nein"/>
    <s v="Sericostoma flavicorne/personatum"/>
    <n v="9747"/>
    <n v="14.4"/>
    <n v="1.5"/>
    <n v="21.6"/>
  </r>
  <r>
    <x v="208"/>
    <s v="Auba"/>
    <n v="2004"/>
    <n v="7"/>
    <n v="10"/>
    <d v="2004-07-10T00:00:00"/>
    <n v="192"/>
    <s v="Nein"/>
    <s v="Psychodidae Gen. sp."/>
    <n v="8753"/>
    <n v="28.8"/>
    <n v="0.75"/>
    <n v="21.6"/>
  </r>
  <r>
    <x v="127"/>
    <s v="Auba"/>
    <n v="2007"/>
    <n v="7"/>
    <n v="12"/>
    <d v="2007-07-12T00:00:00"/>
    <n v="193"/>
    <s v="Nein"/>
    <s v="Eiseniella tetraedra"/>
    <n v="5075"/>
    <n v="3.6"/>
    <n v="6"/>
    <n v="21.6"/>
  </r>
  <r>
    <x v="209"/>
    <s v="Auba"/>
    <n v="2015"/>
    <n v="6"/>
    <n v="16"/>
    <d v="2015-06-16T00:00:00"/>
    <n v="167"/>
    <s v="Nein"/>
    <s v="Elmis aenea/maugetii/rietscheli/rioloides"/>
    <n v="20171"/>
    <n v="57.6"/>
    <n v="0.375"/>
    <n v="21.6"/>
  </r>
  <r>
    <x v="130"/>
    <s v="Bieb"/>
    <n v="2002"/>
    <n v="6"/>
    <n v="12"/>
    <d v="2002-06-12T00:00:00"/>
    <n v="163"/>
    <s v="Nein"/>
    <s v="Sericostoma flavicorne/personatum"/>
    <n v="9747"/>
    <n v="14.4"/>
    <n v="1.5"/>
    <n v="21.6"/>
  </r>
  <r>
    <x v="93"/>
    <s v="KiO1"/>
    <n v="2018"/>
    <n v="6"/>
    <n v="5"/>
    <d v="2018-06-05T00:00:00"/>
    <n v="156"/>
    <s v="Nein"/>
    <s v="Heptagenia sulphurea"/>
    <n v="5457"/>
    <n v="14.4"/>
    <n v="1.5"/>
    <n v="21.6"/>
  </r>
  <r>
    <x v="149"/>
    <s v="KiO6"/>
    <n v="2016"/>
    <n v="6"/>
    <n v="30"/>
    <d v="2016-06-30T00:00:00"/>
    <n v="182"/>
    <s v="Nein"/>
    <s v="Sericostoma flavicorne/personatum"/>
    <n v="9747"/>
    <n v="14.4"/>
    <n v="1.5"/>
    <n v="21.6"/>
  </r>
  <r>
    <x v="214"/>
    <s v="KiO6"/>
    <n v="2019"/>
    <n v="6"/>
    <n v="14"/>
    <d v="2019-06-14T00:00:00"/>
    <n v="165"/>
    <s v="Nein"/>
    <s v="Asellus aquaticus"/>
    <n v="8691"/>
    <n v="14.4"/>
    <n v="1.5"/>
    <n v="21.6"/>
  </r>
  <r>
    <x v="152"/>
    <s v="KiS1"/>
    <n v="2012"/>
    <n v="7"/>
    <n v="3"/>
    <d v="2012-07-03T00:00:00"/>
    <n v="185"/>
    <s v="Nein"/>
    <s v="Corophium sp."/>
    <n v="4750"/>
    <n v="28.8"/>
    <n v="0.75"/>
    <n v="21.6"/>
  </r>
  <r>
    <x v="31"/>
    <s v="KiS6"/>
    <n v="2013"/>
    <n v="7"/>
    <n v="4"/>
    <d v="2013-07-04T00:00:00"/>
    <n v="185"/>
    <s v="Nein"/>
    <s v="Serratella ignita"/>
    <n v="5131"/>
    <n v="28.8"/>
    <n v="0.75"/>
    <n v="21.6"/>
  </r>
  <r>
    <x v="49"/>
    <s v="KiS7"/>
    <n v="2017"/>
    <n v="6"/>
    <n v="7"/>
    <d v="2017-06-07T00:00:00"/>
    <n v="158"/>
    <s v="Nein"/>
    <s v="Elmis aenea/maugetii/rietscheli/rioloides"/>
    <n v="20171"/>
    <n v="57.6"/>
    <n v="0.375"/>
    <n v="21.6"/>
  </r>
  <r>
    <x v="58"/>
    <s v="KiW1"/>
    <n v="2011"/>
    <n v="4"/>
    <n v="20"/>
    <d v="2011-04-20T00:00:00"/>
    <n v="110"/>
    <s v="Nein"/>
    <s v="Heptagenia sulphurea"/>
    <n v="5457"/>
    <n v="14.4"/>
    <n v="1.5"/>
    <n v="21.6"/>
  </r>
  <r>
    <x v="169"/>
    <s v="KiW1"/>
    <n v="2018"/>
    <n v="6"/>
    <n v="5"/>
    <d v="2018-06-05T00:00:00"/>
    <n v="156"/>
    <s v="Nein"/>
    <s v="Serratella ignita"/>
    <n v="5131"/>
    <n v="28.8"/>
    <n v="0.75"/>
    <n v="21.6"/>
  </r>
  <r>
    <x v="194"/>
    <s v="KiW1"/>
    <n v="2019"/>
    <n v="6"/>
    <n v="28"/>
    <d v="2019-06-28T00:00:00"/>
    <n v="179"/>
    <s v="Nein"/>
    <s v="Heptagenia sulphurea"/>
    <n v="5457"/>
    <n v="14.4"/>
    <n v="1.5"/>
    <n v="21.6"/>
  </r>
  <r>
    <x v="283"/>
    <s v="KiW4"/>
    <n v="2012"/>
    <n v="7"/>
    <n v="4"/>
    <d v="2012-07-04T00:00:00"/>
    <n v="186"/>
    <s v="Nein"/>
    <s v="Serratella ignita"/>
    <n v="5131"/>
    <n v="28.8"/>
    <n v="0.75"/>
    <n v="21.6"/>
  </r>
  <r>
    <x v="278"/>
    <s v="KiW4"/>
    <n v="2019"/>
    <n v="6"/>
    <n v="18"/>
    <d v="2019-06-18T00:00:00"/>
    <n v="169"/>
    <s v="Nein"/>
    <s v="Serratella ignita"/>
    <n v="5131"/>
    <n v="28.8"/>
    <n v="0.75"/>
    <n v="21.6"/>
  </r>
  <r>
    <x v="280"/>
    <s v="KiW5"/>
    <n v="2017"/>
    <n v="6"/>
    <n v="2"/>
    <d v="2017-06-02T00:00:00"/>
    <n v="153"/>
    <s v="Nein"/>
    <s v="Asellus aquaticus"/>
    <n v="8691"/>
    <n v="14.4"/>
    <n v="1.5"/>
    <n v="21.6"/>
  </r>
  <r>
    <x v="251"/>
    <s v="KiW7"/>
    <n v="2019"/>
    <n v="6"/>
    <n v="14"/>
    <d v="2019-06-14T00:00:00"/>
    <n v="165"/>
    <s v="Nein"/>
    <s v="Serratella ignita"/>
    <n v="5131"/>
    <n v="28.8"/>
    <n v="0.75"/>
    <n v="21.6"/>
  </r>
  <r>
    <x v="301"/>
    <s v="KiS2"/>
    <n v="2010"/>
    <n v="6"/>
    <n v="24"/>
    <d v="2010-06-24T00:00:00"/>
    <n v="175"/>
    <s v="Nein"/>
    <s v="Corbicula fluminea"/>
    <n v="11176"/>
    <n v="4.1142859999999999"/>
    <n v="5.25"/>
    <n v="21.600001499999998"/>
  </r>
  <r>
    <x v="0"/>
    <s v="Auba"/>
    <n v="2017"/>
    <n v="3"/>
    <n v="16"/>
    <d v="2017-03-16T00:00:00"/>
    <n v="75"/>
    <s v="Ja"/>
    <s v="Leuctra sp."/>
    <n v="5790"/>
    <n v="23.06494"/>
    <n v="0.9375"/>
    <n v="21.623381250000001"/>
  </r>
  <r>
    <x v="137"/>
    <s v="KiO2"/>
    <n v="2012"/>
    <n v="7"/>
    <n v="4"/>
    <d v="2012-07-04T00:00:00"/>
    <n v="186"/>
    <s v="Nein"/>
    <s v="Hydropsyche pellucidula-Gr."/>
    <n v="13023"/>
    <n v="13.12"/>
    <n v="1.65"/>
    <n v="21.647999999999996"/>
  </r>
  <r>
    <x v="206"/>
    <s v="Auba"/>
    <n v="2019"/>
    <n v="4"/>
    <n v="2"/>
    <d v="2019-04-02T00:00:00"/>
    <n v="92"/>
    <s v="Ja"/>
    <s v="Ephemerella mucronata"/>
    <n v="5135"/>
    <n v="28.952380000000002"/>
    <n v="0.75"/>
    <n v="21.714285"/>
  </r>
  <r>
    <x v="53"/>
    <s v="KiO3"/>
    <n v="2017"/>
    <n v="6"/>
    <n v="2"/>
    <d v="2017-06-02T00:00:00"/>
    <n v="153"/>
    <s v="Ja"/>
    <s v="Asellus aquaticus"/>
    <n v="8691"/>
    <n v="14.476190000000001"/>
    <n v="1.5"/>
    <n v="21.714285"/>
  </r>
  <r>
    <x v="127"/>
    <s v="Auba"/>
    <n v="2007"/>
    <n v="7"/>
    <n v="12"/>
    <d v="2007-07-12T00:00:00"/>
    <n v="193"/>
    <s v="Nein"/>
    <s v="Rhyacophila nubila"/>
    <n v="6772"/>
    <n v="11.6"/>
    <n v="1.875"/>
    <n v="21.75"/>
  </r>
  <r>
    <x v="11"/>
    <s v="Bieb"/>
    <n v="2001"/>
    <n v="8"/>
    <n v="30"/>
    <d v="2001-08-30T00:00:00"/>
    <n v="242"/>
    <s v="Nein"/>
    <s v="Goeridae Gen. sp."/>
    <n v="9981"/>
    <n v="23.2"/>
    <n v="0.9375"/>
    <n v="21.75"/>
  </r>
  <r>
    <x v="15"/>
    <s v="KiW6"/>
    <n v="2016"/>
    <n v="7"/>
    <n v="1"/>
    <d v="2016-07-01T00:00:00"/>
    <n v="183"/>
    <s v="Nein"/>
    <s v="Baetis rhodani"/>
    <n v="4415"/>
    <n v="23.2"/>
    <n v="0.9375"/>
    <n v="21.75"/>
  </r>
  <r>
    <x v="57"/>
    <s v="KiS7"/>
    <n v="2016"/>
    <n v="6"/>
    <n v="30"/>
    <d v="2016-06-30T00:00:00"/>
    <n v="182"/>
    <s v="Ja"/>
    <s v="Stylodrilus heringianus"/>
    <n v="6935"/>
    <n v="6.2337660000000001"/>
    <n v="3.5"/>
    <n v="21.818180999999999"/>
  </r>
  <r>
    <x v="151"/>
    <s v="KiS1"/>
    <n v="2010"/>
    <n v="6"/>
    <n v="23"/>
    <d v="2010-06-23T00:00:00"/>
    <n v="174"/>
    <s v="Nein"/>
    <s v="Sialis sp."/>
    <n v="6823"/>
    <n v="10.4"/>
    <n v="2.1"/>
    <n v="21.840000000000003"/>
  </r>
  <r>
    <x v="47"/>
    <s v="Auba"/>
    <n v="2005"/>
    <n v="6"/>
    <n v="6"/>
    <d v="2005-06-06T00:00:00"/>
    <n v="157"/>
    <s v="Nein"/>
    <s v="Anomalopterygella chauviniana"/>
    <n v="4327"/>
    <n v="23.31429"/>
    <n v="0.9375"/>
    <n v="21.857146874999998"/>
  </r>
  <r>
    <x v="23"/>
    <s v="Auba"/>
    <n v="2016"/>
    <n v="6"/>
    <n v="21"/>
    <d v="2016-06-21T00:00:00"/>
    <n v="173"/>
    <s v="Nein"/>
    <s v="Elmis aenea/maugetii/rietscheli/rioloides"/>
    <n v="20171"/>
    <n v="58.4"/>
    <n v="0.375"/>
    <n v="21.9"/>
  </r>
  <r>
    <x v="201"/>
    <s v="KiO3"/>
    <n v="2012"/>
    <n v="7"/>
    <n v="12"/>
    <d v="2012-07-12T00:00:00"/>
    <n v="194"/>
    <s v="Nein"/>
    <s v="Baetis fuscatus/scambus"/>
    <n v="4398"/>
    <n v="23.428570000000001"/>
    <n v="0.9375"/>
    <n v="21.964284375000002"/>
  </r>
  <r>
    <x v="104"/>
    <s v="KiW7"/>
    <n v="2014"/>
    <n v="6"/>
    <n v="16"/>
    <d v="2014-06-16T00:00:00"/>
    <n v="167"/>
    <s v="Nein"/>
    <s v="Ephemera danica"/>
    <n v="5124"/>
    <n v="7.3454550000000003"/>
    <n v="3"/>
    <n v="22.036365"/>
  </r>
  <r>
    <x v="115"/>
    <s v="Bieb"/>
    <n v="2009"/>
    <n v="4"/>
    <n v="8"/>
    <d v="2009-04-08T00:00:00"/>
    <n v="98"/>
    <s v="Ja"/>
    <s v="Rhyacophila nubila"/>
    <n v="6772"/>
    <n v="11.755100000000001"/>
    <n v="1.875"/>
    <n v="22.040812500000001"/>
  </r>
  <r>
    <x v="255"/>
    <s v="Auba"/>
    <n v="2004"/>
    <n v="4"/>
    <n v="6"/>
    <d v="2004-04-06T00:00:00"/>
    <n v="97"/>
    <s v="Nein"/>
    <s v="Micrasema minimum"/>
    <n v="5984"/>
    <n v="33.6"/>
    <n v="0.65625"/>
    <n v="22.05"/>
  </r>
  <r>
    <x v="23"/>
    <s v="Auba"/>
    <n v="2016"/>
    <n v="6"/>
    <n v="21"/>
    <d v="2016-06-21T00:00:00"/>
    <n v="173"/>
    <s v="Nein"/>
    <s v="Limnius sp."/>
    <n v="18419"/>
    <n v="33.6"/>
    <n v="0.65625"/>
    <n v="22.05"/>
  </r>
  <r>
    <x v="15"/>
    <s v="KiW6"/>
    <n v="2016"/>
    <n v="7"/>
    <n v="1"/>
    <d v="2016-07-01T00:00:00"/>
    <n v="183"/>
    <s v="Nein"/>
    <s v="Brachycentrus subnubilus"/>
    <n v="4481"/>
    <n v="16.8"/>
    <n v="1.3125"/>
    <n v="22.05"/>
  </r>
  <r>
    <x v="260"/>
    <s v="KiO5"/>
    <n v="2018"/>
    <n v="6"/>
    <n v="6"/>
    <d v="2018-06-06T00:00:00"/>
    <n v="157"/>
    <s v="Nein"/>
    <s v="Heptageniidae Gen. sp."/>
    <n v="5458"/>
    <n v="15.2"/>
    <n v="1.453125"/>
    <n v="22.087499999999999"/>
  </r>
  <r>
    <x v="202"/>
    <s v="Bieb"/>
    <n v="2009"/>
    <n v="6"/>
    <n v="23"/>
    <d v="2009-06-23T00:00:00"/>
    <n v="174"/>
    <s v="Nein"/>
    <s v="Rhyacophila nubila"/>
    <n v="6772"/>
    <n v="11.78182"/>
    <n v="1.875"/>
    <n v="22.090912499999998"/>
  </r>
  <r>
    <x v="241"/>
    <s v="KiW2"/>
    <n v="2015"/>
    <n v="7"/>
    <n v="2"/>
    <d v="2015-07-02T00:00:00"/>
    <n v="183"/>
    <s v="Nein"/>
    <s v="Dugesia sp."/>
    <n v="5021"/>
    <n v="10.4"/>
    <n v="2.125"/>
    <n v="22.1"/>
  </r>
  <r>
    <x v="128"/>
    <s v="Auba"/>
    <n v="2014"/>
    <n v="3"/>
    <n v="11"/>
    <d v="2014-03-11T00:00:00"/>
    <n v="70"/>
    <s v="Nein"/>
    <s v="Protonemura sp."/>
    <n v="6616"/>
    <n v="23.6"/>
    <n v="0.9375"/>
    <n v="22.125"/>
  </r>
  <r>
    <x v="83"/>
    <s v="KiO7"/>
    <n v="2016"/>
    <n v="6"/>
    <n v="30"/>
    <d v="2016-06-30T00:00:00"/>
    <n v="182"/>
    <s v="Ja"/>
    <s v="Lepidostoma basale"/>
    <n v="5713"/>
    <n v="23.619050000000001"/>
    <n v="0.9375"/>
    <n v="22.142859375"/>
  </r>
  <r>
    <x v="15"/>
    <s v="KiW6"/>
    <n v="2016"/>
    <n v="7"/>
    <n v="1"/>
    <d v="2016-07-01T00:00:00"/>
    <n v="183"/>
    <s v="Nein"/>
    <s v="Elmis aenea/maugetii/rietscheli/rioloides"/>
    <n v="20171"/>
    <n v="59.2"/>
    <n v="0.375"/>
    <n v="22.200000000000003"/>
  </r>
  <r>
    <x v="202"/>
    <s v="Bieb"/>
    <n v="2009"/>
    <n v="6"/>
    <n v="23"/>
    <d v="2009-06-23T00:00:00"/>
    <n v="174"/>
    <s v="Nein"/>
    <s v="Limnius sp."/>
    <n v="18419"/>
    <n v="34.036360000000002"/>
    <n v="0.65625"/>
    <n v="22.336361250000003"/>
  </r>
  <r>
    <x v="113"/>
    <s v="KiW7"/>
    <n v="2017"/>
    <n v="6"/>
    <n v="9"/>
    <d v="2017-06-09T00:00:00"/>
    <n v="160"/>
    <s v="Ja"/>
    <s v="Chaetopteryx villosa ssp."/>
    <n v="21248"/>
    <n v="10.66667"/>
    <n v="2.1"/>
    <n v="22.400007000000002"/>
  </r>
  <r>
    <x v="58"/>
    <s v="KiW1"/>
    <n v="2011"/>
    <n v="4"/>
    <n v="20"/>
    <d v="2011-04-20T00:00:00"/>
    <n v="110"/>
    <s v="Nein"/>
    <s v="Dugesia lugubris"/>
    <n v="5019"/>
    <n v="10.56"/>
    <n v="2.125"/>
    <n v="22.44"/>
  </r>
  <r>
    <x v="245"/>
    <s v="KiW6"/>
    <n v="2014"/>
    <n v="6"/>
    <n v="16"/>
    <d v="2014-06-16T00:00:00"/>
    <n v="167"/>
    <s v="Nein"/>
    <s v="Limnius sp."/>
    <n v="18419"/>
    <n v="34.285710000000002"/>
    <n v="0.65625"/>
    <n v="22.4999971875"/>
  </r>
  <r>
    <x v="254"/>
    <s v="Auba"/>
    <n v="2003"/>
    <n v="7"/>
    <n v="15"/>
    <d v="2003-07-15T00:00:00"/>
    <n v="196"/>
    <s v="Nein"/>
    <s v="Baetis rhodani"/>
    <n v="4415"/>
    <n v="24"/>
    <n v="0.9375"/>
    <n v="22.5"/>
  </r>
  <r>
    <x v="255"/>
    <s v="Auba"/>
    <n v="2004"/>
    <n v="4"/>
    <n v="6"/>
    <d v="2004-04-06T00:00:00"/>
    <n v="97"/>
    <s v="Nein"/>
    <s v="Baetidae Gen. sp."/>
    <n v="4380"/>
    <n v="24"/>
    <n v="0.9375"/>
    <n v="22.5"/>
  </r>
  <r>
    <x v="255"/>
    <s v="Auba"/>
    <n v="2004"/>
    <n v="4"/>
    <n v="6"/>
    <d v="2004-04-06T00:00:00"/>
    <n v="97"/>
    <s v="Nein"/>
    <s v="Protonemura sp."/>
    <n v="6616"/>
    <n v="24"/>
    <n v="0.9375"/>
    <n v="22.5"/>
  </r>
  <r>
    <x v="60"/>
    <s v="Auba"/>
    <n v="2010"/>
    <n v="3"/>
    <n v="16"/>
    <d v="2010-03-16T00:00:00"/>
    <n v="75"/>
    <s v="Nein"/>
    <s v="Lepidostoma basale"/>
    <n v="5713"/>
    <n v="24"/>
    <n v="0.9375"/>
    <n v="22.5"/>
  </r>
  <r>
    <x v="112"/>
    <s v="Auba"/>
    <n v="2011"/>
    <n v="7"/>
    <n v="25"/>
    <d v="2011-07-25T00:00:00"/>
    <n v="206"/>
    <s v="Nein"/>
    <s v="Rhyacophila nubila"/>
    <n v="6772"/>
    <n v="12"/>
    <n v="1.875"/>
    <n v="22.5"/>
  </r>
  <r>
    <x v="25"/>
    <s v="Bieb"/>
    <n v="2001"/>
    <n v="6"/>
    <n v="22"/>
    <d v="2001-06-22T00:00:00"/>
    <n v="173"/>
    <s v="Nein"/>
    <s v="Silo pallipes"/>
    <n v="6834"/>
    <n v="24"/>
    <n v="0.9375"/>
    <n v="22.5"/>
  </r>
  <r>
    <x v="12"/>
    <s v="Bieb"/>
    <n v="2006"/>
    <n v="4"/>
    <n v="10"/>
    <d v="2006-04-10T00:00:00"/>
    <n v="100"/>
    <s v="Nein"/>
    <s v="Orectochilus villosus"/>
    <n v="18613"/>
    <n v="24"/>
    <n v="0.9375"/>
    <n v="22.5"/>
  </r>
  <r>
    <x v="132"/>
    <s v="Bieb"/>
    <n v="2007"/>
    <n v="3"/>
    <n v="22"/>
    <d v="2007-03-22T00:00:00"/>
    <n v="81"/>
    <s v="Nein"/>
    <s v="Eloeophila sp."/>
    <n v="9654"/>
    <n v="24"/>
    <n v="0.9375"/>
    <n v="22.5"/>
  </r>
  <r>
    <x v="13"/>
    <s v="Bieb"/>
    <n v="2011"/>
    <n v="3"/>
    <n v="24"/>
    <d v="2011-03-24T00:00:00"/>
    <n v="83"/>
    <s v="Nein"/>
    <s v="Anomalopterygella chauviniana"/>
    <n v="4327"/>
    <n v="24"/>
    <n v="0.9375"/>
    <n v="22.5"/>
  </r>
  <r>
    <x v="210"/>
    <s v="Bieb"/>
    <n v="2014"/>
    <n v="3"/>
    <n v="11"/>
    <d v="2014-03-11T00:00:00"/>
    <n v="70"/>
    <s v="Nein"/>
    <s v="Baetis sp."/>
    <n v="4419"/>
    <n v="24"/>
    <n v="0.9375"/>
    <n v="22.5"/>
  </r>
  <r>
    <x v="135"/>
    <s v="Bieb"/>
    <n v="2017"/>
    <n v="6"/>
    <n v="12"/>
    <d v="2017-06-12T00:00:00"/>
    <n v="163"/>
    <s v="Nein"/>
    <s v="Baetis sp."/>
    <n v="4419"/>
    <n v="24"/>
    <n v="0.9375"/>
    <n v="22.5"/>
  </r>
  <r>
    <x v="135"/>
    <s v="Bieb"/>
    <n v="2017"/>
    <n v="6"/>
    <n v="12"/>
    <d v="2017-06-12T00:00:00"/>
    <n v="163"/>
    <s v="Nein"/>
    <s v="Lepidostoma basale"/>
    <n v="5713"/>
    <n v="24"/>
    <n v="0.9375"/>
    <n v="22.5"/>
  </r>
  <r>
    <x v="191"/>
    <s v="KiO1"/>
    <n v="2015"/>
    <n v="6"/>
    <n v="17"/>
    <d v="2015-06-17T00:00:00"/>
    <n v="168"/>
    <s v="Nein"/>
    <s v="Cyrnus trimaculatus"/>
    <n v="4877"/>
    <n v="24"/>
    <n v="0.9375"/>
    <n v="22.5"/>
  </r>
  <r>
    <x v="213"/>
    <s v="KiO1"/>
    <n v="2017"/>
    <n v="6"/>
    <n v="7"/>
    <d v="2017-06-07T00:00:00"/>
    <n v="158"/>
    <s v="Nein"/>
    <s v="Baetis sp."/>
    <n v="4419"/>
    <n v="24"/>
    <n v="0.9375"/>
    <n v="22.5"/>
  </r>
  <r>
    <x v="192"/>
    <s v="KiO3"/>
    <n v="2002"/>
    <n v="7"/>
    <n v="2"/>
    <d v="2002-07-02T00:00:00"/>
    <n v="183"/>
    <s v="Nein"/>
    <s v="Baetis rhodani"/>
    <n v="4415"/>
    <n v="24"/>
    <n v="0.9375"/>
    <n v="22.5"/>
  </r>
  <r>
    <x v="292"/>
    <s v="KiO3"/>
    <n v="2014"/>
    <n v="6"/>
    <n v="12"/>
    <d v="2014-06-12T00:00:00"/>
    <n v="163"/>
    <s v="Nein"/>
    <s v="Aphelocheirus aestivalis"/>
    <n v="4335"/>
    <n v="20"/>
    <n v="1.125"/>
    <n v="22.5"/>
  </r>
  <r>
    <x v="27"/>
    <s v="KiO3"/>
    <n v="2019"/>
    <n v="6"/>
    <n v="18"/>
    <d v="2019-06-18T00:00:00"/>
    <n v="169"/>
    <s v="Nein"/>
    <s v="Athripsodes bilineatus ssp."/>
    <n v="21232"/>
    <n v="20"/>
    <n v="1.125"/>
    <n v="22.5"/>
  </r>
  <r>
    <x v="149"/>
    <s v="KiO6"/>
    <n v="2016"/>
    <n v="6"/>
    <n v="30"/>
    <d v="2016-06-30T00:00:00"/>
    <n v="182"/>
    <s v="Nein"/>
    <s v="Bithynia tentaculata"/>
    <n v="4462"/>
    <n v="24"/>
    <n v="0.9375"/>
    <n v="22.5"/>
  </r>
  <r>
    <x v="215"/>
    <s v="KiO7"/>
    <n v="2018"/>
    <n v="6"/>
    <n v="4"/>
    <d v="2018-06-04T00:00:00"/>
    <n v="155"/>
    <s v="Nein"/>
    <s v="Baetidae Gen. sp."/>
    <n v="4380"/>
    <n v="24"/>
    <n v="0.9375"/>
    <n v="22.5"/>
  </r>
  <r>
    <x v="87"/>
    <s v="KiS1"/>
    <n v="2018"/>
    <n v="6"/>
    <n v="5"/>
    <d v="2018-06-05T00:00:00"/>
    <n v="156"/>
    <s v="Nein"/>
    <s v="Mystacides azurea"/>
    <n v="6062"/>
    <n v="24"/>
    <n v="0.9375"/>
    <n v="22.5"/>
  </r>
  <r>
    <x v="158"/>
    <s v="KiS4"/>
    <n v="2019"/>
    <n v="6"/>
    <n v="18"/>
    <d v="2019-06-18T00:00:00"/>
    <n v="169"/>
    <s v="Nein"/>
    <s v="Baetis sp."/>
    <n v="4419"/>
    <n v="24"/>
    <n v="0.9375"/>
    <n v="22.5"/>
  </r>
  <r>
    <x v="240"/>
    <s v="KiW1"/>
    <n v="2017"/>
    <n v="3"/>
    <n v="28"/>
    <d v="2017-03-28T00:00:00"/>
    <n v="87"/>
    <s v="Nein"/>
    <s v="Baetis rhodani"/>
    <n v="4415"/>
    <n v="24"/>
    <n v="0.9375"/>
    <n v="22.5"/>
  </r>
  <r>
    <x v="103"/>
    <s v="KiW1"/>
    <n v="2017"/>
    <n v="6"/>
    <n v="7"/>
    <d v="2017-06-07T00:00:00"/>
    <n v="158"/>
    <s v="Nein"/>
    <s v="Lepidostoma hirtum"/>
    <n v="5723"/>
    <n v="24"/>
    <n v="0.9375"/>
    <n v="22.5"/>
  </r>
  <r>
    <x v="77"/>
    <s v="KiW2"/>
    <n v="2013"/>
    <n v="7"/>
    <n v="2"/>
    <d v="2013-07-02T00:00:00"/>
    <n v="183"/>
    <s v="Nein"/>
    <s v="Aphelocheirus aestivalis"/>
    <n v="4335"/>
    <n v="20"/>
    <n v="1.125"/>
    <n v="22.5"/>
  </r>
  <r>
    <x v="172"/>
    <s v="KiW2"/>
    <n v="2014"/>
    <n v="6"/>
    <n v="10"/>
    <d v="2014-06-10T00:00:00"/>
    <n v="161"/>
    <s v="Nein"/>
    <s v="Baetis sp."/>
    <n v="4419"/>
    <n v="24"/>
    <n v="0.9375"/>
    <n v="22.5"/>
  </r>
  <r>
    <x v="174"/>
    <s v="KiW2"/>
    <n v="2017"/>
    <n v="6"/>
    <n v="7"/>
    <d v="2017-06-07T00:00:00"/>
    <n v="158"/>
    <s v="Nein"/>
    <s v="Baetis fuscatus/scambus"/>
    <n v="4398"/>
    <n v="24"/>
    <n v="0.9375"/>
    <n v="22.5"/>
  </r>
  <r>
    <x v="223"/>
    <s v="KiW3"/>
    <n v="2016"/>
    <n v="7"/>
    <n v="12"/>
    <d v="2016-07-12T00:00:00"/>
    <n v="194"/>
    <s v="Nein"/>
    <s v="Sphaerium corneum"/>
    <n v="6882"/>
    <n v="12"/>
    <n v="1.875"/>
    <n v="22.5"/>
  </r>
  <r>
    <x v="273"/>
    <s v="KiW4"/>
    <n v="2010"/>
    <n v="6"/>
    <n v="23"/>
    <d v="2010-06-23T00:00:00"/>
    <n v="174"/>
    <s v="Nein"/>
    <s v="Baetis rhodani"/>
    <n v="4415"/>
    <n v="24"/>
    <n v="0.9375"/>
    <n v="22.5"/>
  </r>
  <r>
    <x v="207"/>
    <s v="KiW4"/>
    <n v="2013"/>
    <n v="7"/>
    <n v="8"/>
    <d v="2013-07-08T00:00:00"/>
    <n v="189"/>
    <s v="Nein"/>
    <s v="Baetis sp."/>
    <n v="4419"/>
    <n v="24"/>
    <n v="0.9375"/>
    <n v="22.5"/>
  </r>
  <r>
    <x v="224"/>
    <s v="KiW5"/>
    <n v="2011"/>
    <n v="7"/>
    <n v="21"/>
    <d v="2011-07-21T00:00:00"/>
    <n v="202"/>
    <s v="Nein"/>
    <s v="Baetis sp."/>
    <n v="4419"/>
    <n v="24"/>
    <n v="0.9375"/>
    <n v="22.5"/>
  </r>
  <r>
    <x v="249"/>
    <s v="KiO2"/>
    <n v="2013"/>
    <n v="7"/>
    <n v="8"/>
    <d v="2013-07-08T00:00:00"/>
    <n v="189"/>
    <s v="Nein"/>
    <s v="Brachycentrus subnubilus"/>
    <n v="4481"/>
    <n v="17.142859999999999"/>
    <n v="1.3125"/>
    <n v="22.500003749999998"/>
  </r>
  <r>
    <x v="20"/>
    <s v="Auba"/>
    <n v="2007"/>
    <n v="3"/>
    <n v="11"/>
    <d v="2007-03-11T00:00:00"/>
    <n v="70"/>
    <s v="Nein"/>
    <s v="Limnephilidae Gen. sp."/>
    <n v="5809"/>
    <n v="11.52"/>
    <n v="1.9583333329999999"/>
    <n v="22.559999996159998"/>
  </r>
  <r>
    <x v="47"/>
    <s v="Auba"/>
    <n v="2005"/>
    <n v="6"/>
    <n v="6"/>
    <d v="2005-06-06T00:00:00"/>
    <n v="157"/>
    <s v="Nein"/>
    <s v="Baetis sp."/>
    <n v="4419"/>
    <n v="24.11429"/>
    <n v="0.9375"/>
    <n v="22.607146875000002"/>
  </r>
  <r>
    <x v="56"/>
    <s v="KiO6"/>
    <n v="2015"/>
    <n v="6"/>
    <n v="25"/>
    <d v="2015-06-25T00:00:00"/>
    <n v="176"/>
    <s v="Ja"/>
    <s v="Calopteryx virgo"/>
    <n v="4532"/>
    <n v="6.8571429999999998"/>
    <n v="3.3"/>
    <n v="22.628571899999997"/>
  </r>
  <r>
    <x v="261"/>
    <s v="KiS1"/>
    <n v="2015"/>
    <n v="6"/>
    <n v="16"/>
    <d v="2015-06-16T00:00:00"/>
    <n v="167"/>
    <s v="Nein"/>
    <s v="Calopteryx splendens"/>
    <n v="4530"/>
    <n v="6.8571429999999998"/>
    <n v="3.3"/>
    <n v="22.628571899999997"/>
  </r>
  <r>
    <x v="80"/>
    <s v="KiO2"/>
    <n v="2017"/>
    <n v="6"/>
    <n v="2"/>
    <d v="2017-06-02T00:00:00"/>
    <n v="153"/>
    <s v="Ja"/>
    <s v="Hydropsyche pellucidula-Gr."/>
    <n v="13023"/>
    <n v="13.71429"/>
    <n v="1.65"/>
    <n v="22.6285785"/>
  </r>
  <r>
    <x v="232"/>
    <s v="KiW6"/>
    <n v="2017"/>
    <n v="6"/>
    <n v="9"/>
    <d v="2017-06-09T00:00:00"/>
    <n v="160"/>
    <s v="Ja"/>
    <s v="Dugesia sp."/>
    <n v="5021"/>
    <n v="10.66667"/>
    <n v="2.125"/>
    <n v="22.666673750000001"/>
  </r>
  <r>
    <x v="20"/>
    <s v="Auba"/>
    <n v="2007"/>
    <n v="3"/>
    <n v="11"/>
    <d v="2007-03-11T00:00:00"/>
    <n v="70"/>
    <s v="Nein"/>
    <s v="Rhithrogena semicolorata-Gr."/>
    <n v="6745"/>
    <n v="17.28"/>
    <n v="1.3125"/>
    <n v="22.68"/>
  </r>
  <r>
    <x v="286"/>
    <s v="KiS3"/>
    <n v="2011"/>
    <n v="7"/>
    <n v="5"/>
    <d v="2011-07-05T00:00:00"/>
    <n v="186"/>
    <s v="Nein"/>
    <s v="Aphelocheirus aestivalis"/>
    <n v="4335"/>
    <n v="20.16"/>
    <n v="1.125"/>
    <n v="22.68"/>
  </r>
  <r>
    <x v="27"/>
    <s v="KiO3"/>
    <n v="2019"/>
    <n v="6"/>
    <n v="18"/>
    <d v="2019-06-18T00:00:00"/>
    <n v="169"/>
    <s v="Nein"/>
    <s v="Potamopyrgus antipodarum"/>
    <n v="8251"/>
    <n v="43.2"/>
    <n v="0.52500000000000002"/>
    <n v="22.680000000000003"/>
  </r>
  <r>
    <x v="148"/>
    <s v="KiO6"/>
    <n v="2014"/>
    <n v="6"/>
    <n v="4"/>
    <d v="2014-06-04T00:00:00"/>
    <n v="155"/>
    <s v="Nein"/>
    <s v="Potamopyrgus antipodarum"/>
    <n v="8251"/>
    <n v="43.2"/>
    <n v="0.52500000000000002"/>
    <n v="22.680000000000003"/>
  </r>
  <r>
    <x v="299"/>
    <s v="KiO7"/>
    <n v="2017"/>
    <n v="6"/>
    <n v="6"/>
    <d v="2017-06-06T00:00:00"/>
    <n v="157"/>
    <s v="Nein"/>
    <s v="Potamopyrgus antipodarum"/>
    <n v="8251"/>
    <n v="43.2"/>
    <n v="0.52500000000000002"/>
    <n v="22.680000000000003"/>
  </r>
  <r>
    <x v="87"/>
    <s v="KiS1"/>
    <n v="2018"/>
    <n v="6"/>
    <n v="5"/>
    <d v="2018-06-05T00:00:00"/>
    <n v="156"/>
    <s v="Nein"/>
    <s v="Potamopyrgus antipodarum"/>
    <n v="8251"/>
    <n v="43.2"/>
    <n v="0.52500000000000002"/>
    <n v="22.680000000000003"/>
  </r>
  <r>
    <x v="298"/>
    <s v="Bieb"/>
    <n v="2003"/>
    <n v="3"/>
    <n v="11"/>
    <d v="2003-03-11T00:00:00"/>
    <n v="70"/>
    <s v="Nein"/>
    <s v="Silo sp."/>
    <n v="6836"/>
    <n v="24.228570000000001"/>
    <n v="0.9375"/>
    <n v="22.714284375000002"/>
  </r>
  <r>
    <x v="253"/>
    <s v="KiO3"/>
    <n v="2008"/>
    <n v="4"/>
    <n v="28"/>
    <d v="2008-04-28T00:00:00"/>
    <n v="119"/>
    <s v="Ja"/>
    <s v="Aphelocheirus aestivalis"/>
    <n v="4335"/>
    <n v="20.210529999999999"/>
    <n v="1.125"/>
    <n v="22.736846249999999"/>
  </r>
  <r>
    <x v="271"/>
    <s v="KiO3"/>
    <n v="2015"/>
    <n v="7"/>
    <n v="1"/>
    <d v="2015-07-01T00:00:00"/>
    <n v="182"/>
    <s v="Nein"/>
    <s v="Serratella ignita"/>
    <n v="5131"/>
    <n v="30.4"/>
    <n v="0.75"/>
    <n v="22.799999999999997"/>
  </r>
  <r>
    <x v="299"/>
    <s v="KiO7"/>
    <n v="2017"/>
    <n v="6"/>
    <n v="6"/>
    <d v="2017-06-06T00:00:00"/>
    <n v="157"/>
    <s v="Nein"/>
    <s v="Ecdyonurus venosus-Gr."/>
    <n v="5059"/>
    <n v="15.2"/>
    <n v="1.5"/>
    <n v="22.799999999999997"/>
  </r>
  <r>
    <x v="185"/>
    <s v="Auba"/>
    <n v="2012"/>
    <n v="6"/>
    <n v="21"/>
    <d v="2012-06-21T00:00:00"/>
    <n v="173"/>
    <s v="Ja"/>
    <s v="Baetis rhodani"/>
    <n v="4415"/>
    <n v="24.380949999999999"/>
    <n v="0.9375"/>
    <n v="22.857140625"/>
  </r>
  <r>
    <x v="81"/>
    <s v="KiO3"/>
    <n v="2014"/>
    <n v="3"/>
    <n v="10"/>
    <d v="2014-03-10T00:00:00"/>
    <n v="69"/>
    <s v="Ja"/>
    <s v="Halesus digitatus/radiatus/tesselatus"/>
    <n v="13125"/>
    <n v="7.6190480000000003"/>
    <n v="3"/>
    <n v="22.857144000000002"/>
  </r>
  <r>
    <x v="118"/>
    <s v="KiS4"/>
    <n v="2017"/>
    <n v="6"/>
    <n v="1"/>
    <d v="2017-06-01T00:00:00"/>
    <n v="152"/>
    <s v="Ja"/>
    <s v="Aphelocheirus aestivalis"/>
    <n v="4335"/>
    <n v="20.353739999999998"/>
    <n v="1.125"/>
    <n v="22.897957499999997"/>
  </r>
  <r>
    <x v="102"/>
    <s v="KiS7"/>
    <n v="2019"/>
    <n v="6"/>
    <n v="13"/>
    <d v="2019-06-13T00:00:00"/>
    <n v="164"/>
    <s v="Nein"/>
    <s v="Enchytraeidae Gen. sp."/>
    <n v="5101"/>
    <n v="13.090909999999999"/>
    <n v="1.75"/>
    <n v="22.9090925"/>
  </r>
  <r>
    <x v="11"/>
    <s v="Bieb"/>
    <n v="2001"/>
    <n v="8"/>
    <n v="30"/>
    <d v="2001-08-30T00:00:00"/>
    <n v="242"/>
    <s v="Nein"/>
    <s v="Hydraena gracilis"/>
    <n v="18064"/>
    <n v="73.599999999999994"/>
    <n v="0.3125"/>
    <n v="23"/>
  </r>
  <r>
    <x v="205"/>
    <s v="Bieb"/>
    <n v="2018"/>
    <n v="6"/>
    <n v="15"/>
    <d v="2018-06-15T00:00:00"/>
    <n v="166"/>
    <s v="Nein"/>
    <s v="Rhyacophila nubila"/>
    <n v="6772"/>
    <n v="12.26667"/>
    <n v="1.875"/>
    <n v="23.000006249999998"/>
  </r>
  <r>
    <x v="91"/>
    <s v="Bieb"/>
    <n v="2004"/>
    <n v="7"/>
    <n v="9"/>
    <d v="2004-07-09T00:00:00"/>
    <n v="191"/>
    <s v="Nein"/>
    <s v="Cordulegaster boltonii"/>
    <n v="4740"/>
    <n v="4.8"/>
    <n v="4.8"/>
    <n v="23.04"/>
  </r>
  <r>
    <x v="212"/>
    <s v="Bieb"/>
    <n v="2019"/>
    <n v="7"/>
    <n v="5"/>
    <d v="2019-07-05T00:00:00"/>
    <n v="186"/>
    <s v="Nein"/>
    <s v="Cordulegaster bidentata"/>
    <n v="7410"/>
    <n v="4.8"/>
    <n v="4.8"/>
    <n v="23.04"/>
  </r>
  <r>
    <x v="156"/>
    <s v="KiS3"/>
    <n v="2017"/>
    <n v="6"/>
    <n v="7"/>
    <d v="2017-06-07T00:00:00"/>
    <n v="158"/>
    <s v="Nein"/>
    <s v="Anabolia nervosa"/>
    <n v="4300"/>
    <n v="9.6"/>
    <n v="2.4"/>
    <n v="23.04"/>
  </r>
  <r>
    <x v="67"/>
    <s v="KiS4"/>
    <n v="2015"/>
    <n v="7"/>
    <n v="2"/>
    <d v="2015-07-02T00:00:00"/>
    <n v="183"/>
    <s v="Nein"/>
    <s v="Anabolia nervosa"/>
    <n v="4300"/>
    <n v="9.6"/>
    <n v="2.4"/>
    <n v="23.04"/>
  </r>
  <r>
    <x v="99"/>
    <s v="KiS5"/>
    <n v="2015"/>
    <n v="6"/>
    <n v="16"/>
    <d v="2015-06-16T00:00:00"/>
    <n v="167"/>
    <s v="Nein"/>
    <s v="Piscicola geometra"/>
    <n v="6408"/>
    <n v="4.8"/>
    <n v="4.8"/>
    <n v="23.04"/>
  </r>
  <r>
    <x v="89"/>
    <s v="Auba"/>
    <n v="2006"/>
    <n v="4"/>
    <n v="10"/>
    <d v="2006-04-10T00:00:00"/>
    <n v="100"/>
    <s v="Nein"/>
    <s v="Rhyacophila tristis"/>
    <n v="6784"/>
    <n v="12.32"/>
    <n v="1.875"/>
    <n v="23.1"/>
  </r>
  <r>
    <x v="60"/>
    <s v="Auba"/>
    <n v="2010"/>
    <n v="3"/>
    <n v="16"/>
    <d v="2010-03-16T00:00:00"/>
    <n v="75"/>
    <s v="Nein"/>
    <s v="Perlodes microcephalus"/>
    <n v="6376"/>
    <n v="8.8000000000000007"/>
    <n v="2.625"/>
    <n v="23.1"/>
  </r>
  <r>
    <x v="216"/>
    <s v="KiS4"/>
    <n v="2014"/>
    <n v="6"/>
    <n v="11"/>
    <d v="2014-06-11T00:00:00"/>
    <n v="162"/>
    <s v="Nein"/>
    <s v="Pisidium sp."/>
    <n v="6425"/>
    <n v="33.6"/>
    <n v="0.6875"/>
    <n v="23.1"/>
  </r>
  <r>
    <x v="172"/>
    <s v="KiW2"/>
    <n v="2014"/>
    <n v="6"/>
    <n v="10"/>
    <d v="2014-06-10T00:00:00"/>
    <n v="161"/>
    <s v="Nein"/>
    <s v="Gammarus roeselii"/>
    <n v="5292"/>
    <n v="10.28571"/>
    <n v="2.25"/>
    <n v="23.142847499999998"/>
  </r>
  <r>
    <x v="225"/>
    <s v="Bieb"/>
    <n v="2015"/>
    <n v="3"/>
    <n v="25"/>
    <d v="2015-03-25T00:00:00"/>
    <n v="84"/>
    <s v="Nein"/>
    <s v="Torleya major"/>
    <n v="7083"/>
    <n v="30.857140000000001"/>
    <n v="0.75"/>
    <n v="23.142855000000001"/>
  </r>
  <r>
    <x v="289"/>
    <s v="KiO3"/>
    <n v="2012"/>
    <n v="3"/>
    <n v="21"/>
    <d v="2012-03-21T00:00:00"/>
    <n v="81"/>
    <s v="Nein"/>
    <s v="Ancylus fluviatilis"/>
    <n v="4310"/>
    <n v="20.571429999999999"/>
    <n v="1.125"/>
    <n v="23.142858749999998"/>
  </r>
  <r>
    <x v="143"/>
    <s v="KiO5"/>
    <n v="2010"/>
    <n v="6"/>
    <n v="25"/>
    <d v="2010-06-25T00:00:00"/>
    <n v="176"/>
    <s v="Nein"/>
    <s v="Dicranota sp."/>
    <n v="4955"/>
    <n v="6.1714289999999998"/>
    <n v="3.75"/>
    <n v="23.142858749999998"/>
  </r>
  <r>
    <x v="143"/>
    <s v="KiO5"/>
    <n v="2010"/>
    <n v="6"/>
    <n v="25"/>
    <d v="2010-06-25T00:00:00"/>
    <n v="176"/>
    <s v="Nein"/>
    <s v="Sphaerium sp."/>
    <n v="6886"/>
    <n v="12.34286"/>
    <n v="1.875"/>
    <n v="23.1428625"/>
  </r>
  <r>
    <x v="36"/>
    <s v="KiO7"/>
    <n v="2012"/>
    <n v="6"/>
    <n v="26"/>
    <d v="2012-06-26T00:00:00"/>
    <n v="178"/>
    <s v="Nein"/>
    <s v="Potamopyrgus antipodarum"/>
    <n v="8251"/>
    <n v="44.228569999999998"/>
    <n v="0.52500000000000002"/>
    <n v="23.219999250000001"/>
  </r>
  <r>
    <x v="221"/>
    <s v="KiW3"/>
    <n v="2010"/>
    <n v="6"/>
    <n v="28"/>
    <d v="2010-06-28T00:00:00"/>
    <n v="179"/>
    <s v="Nein"/>
    <s v="Aphelocheirus aestivalis"/>
    <n v="4335"/>
    <n v="20.66207"/>
    <n v="1.125"/>
    <n v="23.24482875"/>
  </r>
  <r>
    <x v="169"/>
    <s v="KiW1"/>
    <n v="2018"/>
    <n v="6"/>
    <n v="5"/>
    <d v="2018-06-05T00:00:00"/>
    <n v="156"/>
    <s v="Nein"/>
    <s v="Baetis sp."/>
    <n v="4419"/>
    <n v="24.8"/>
    <n v="0.9375"/>
    <n v="23.25"/>
  </r>
  <r>
    <x v="244"/>
    <s v="KiW5"/>
    <n v="2016"/>
    <n v="7"/>
    <n v="5"/>
    <d v="2016-07-05T00:00:00"/>
    <n v="187"/>
    <s v="Nein"/>
    <s v="Baetis rhodani"/>
    <n v="4415"/>
    <n v="24.8"/>
    <n v="0.9375"/>
    <n v="23.25"/>
  </r>
  <r>
    <x v="269"/>
    <s v="KiO3"/>
    <n v="2019"/>
    <n v="4"/>
    <n v="1"/>
    <d v="2019-04-01T00:00:00"/>
    <n v="91"/>
    <s v="Nein"/>
    <s v="Potamopyrgus antipodarum"/>
    <n v="8251"/>
    <n v="44.307690000000001"/>
    <n v="0.52500000000000002"/>
    <n v="23.26153725"/>
  </r>
  <r>
    <x v="140"/>
    <s v="KiO3"/>
    <n v="2007"/>
    <n v="7"/>
    <n v="20"/>
    <d v="2007-07-20T00:00:00"/>
    <n v="201"/>
    <s v="Nein"/>
    <s v="Lumbriculidae Gen. sp."/>
    <n v="7490"/>
    <n v="6.6461540000000001"/>
    <n v="3.5"/>
    <n v="23.261538999999999"/>
  </r>
  <r>
    <x v="140"/>
    <s v="KiO3"/>
    <n v="2007"/>
    <n v="7"/>
    <n v="20"/>
    <d v="2007-07-20T00:00:00"/>
    <n v="201"/>
    <s v="Nein"/>
    <s v="Aphelocheirus aestivalis"/>
    <n v="4335"/>
    <n v="20.73846"/>
    <n v="1.125"/>
    <n v="23.3307675"/>
  </r>
  <r>
    <x v="82"/>
    <s v="KiO7"/>
    <n v="2015"/>
    <n v="6"/>
    <n v="25"/>
    <d v="2015-06-25T00:00:00"/>
    <n v="176"/>
    <s v="Ja"/>
    <s v="Psychomyia pusilla"/>
    <n v="6661"/>
    <n v="35.55556"/>
    <n v="0.65625"/>
    <n v="23.333336249999999"/>
  </r>
  <r>
    <x v="274"/>
    <s v="KiO6"/>
    <n v="2017"/>
    <n v="6"/>
    <n v="6"/>
    <d v="2017-06-06T00:00:00"/>
    <n v="157"/>
    <s v="Nein"/>
    <s v="Esolus parallelepipedus"/>
    <n v="17820"/>
    <n v="62.4"/>
    <n v="0.375"/>
    <n v="23.4"/>
  </r>
  <r>
    <x v="13"/>
    <s v="Bieb"/>
    <n v="2011"/>
    <n v="3"/>
    <n v="24"/>
    <d v="2011-03-24T00:00:00"/>
    <n v="83"/>
    <s v="Nein"/>
    <s v="Gammarus fossarum"/>
    <n v="5288"/>
    <n v="10.4"/>
    <n v="2.25"/>
    <n v="23.400000000000002"/>
  </r>
  <r>
    <x v="195"/>
    <s v="KiW3"/>
    <n v="2012"/>
    <n v="7"/>
    <n v="3"/>
    <d v="2012-07-03T00:00:00"/>
    <n v="185"/>
    <s v="Nein"/>
    <s v="Gammarus pulex"/>
    <n v="5291"/>
    <n v="10.4"/>
    <n v="2.25"/>
    <n v="23.400000000000002"/>
  </r>
  <r>
    <x v="195"/>
    <s v="KiW3"/>
    <n v="2012"/>
    <n v="7"/>
    <n v="3"/>
    <d v="2012-07-03T00:00:00"/>
    <n v="185"/>
    <s v="Nein"/>
    <s v="Gammarus roeselii"/>
    <n v="5292"/>
    <n v="10.4"/>
    <n v="2.25"/>
    <n v="23.400000000000002"/>
  </r>
  <r>
    <x v="297"/>
    <s v="KiW5"/>
    <n v="2014"/>
    <n v="6"/>
    <n v="12"/>
    <d v="2014-06-12T00:00:00"/>
    <n v="163"/>
    <s v="Nein"/>
    <s v="Aphelocheirus aestivalis"/>
    <n v="4335"/>
    <n v="20.8"/>
    <n v="1.125"/>
    <n v="23.400000000000002"/>
  </r>
  <r>
    <x v="178"/>
    <s v="KiW7"/>
    <n v="2013"/>
    <n v="7"/>
    <n v="4"/>
    <d v="2013-07-04T00:00:00"/>
    <n v="185"/>
    <s v="Nein"/>
    <s v="Gammarus pulex"/>
    <n v="5291"/>
    <n v="10.4"/>
    <n v="2.25"/>
    <n v="23.400000000000002"/>
  </r>
  <r>
    <x v="100"/>
    <s v="KiS6"/>
    <n v="2016"/>
    <n v="7"/>
    <n v="1"/>
    <d v="2016-07-01T00:00:00"/>
    <n v="183"/>
    <s v="Nein"/>
    <s v="Limnius sp."/>
    <n v="18419"/>
    <n v="35.709090000000003"/>
    <n v="0.65625"/>
    <n v="23.434090312500004"/>
  </r>
  <r>
    <x v="18"/>
    <s v="Bieb"/>
    <n v="2010"/>
    <n v="3"/>
    <n v="16"/>
    <d v="2010-03-16T00:00:00"/>
    <n v="75"/>
    <s v="Ja"/>
    <s v="Brachyptera sp."/>
    <n v="4489"/>
    <n v="17.888200000000001"/>
    <n v="1.3125"/>
    <n v="23.478262500000003"/>
  </r>
  <r>
    <x v="203"/>
    <s v="Auba"/>
    <n v="2012"/>
    <n v="3"/>
    <n v="19"/>
    <d v="2012-03-19T00:00:00"/>
    <n v="79"/>
    <s v="Nein"/>
    <s v="Baetis rhodani"/>
    <n v="4415"/>
    <n v="25.052630000000001"/>
    <n v="0.9375"/>
    <n v="23.486840624999999"/>
  </r>
  <r>
    <x v="123"/>
    <s v="KiW1"/>
    <n v="2008"/>
    <n v="4"/>
    <n v="28"/>
    <d v="2008-04-28T00:00:00"/>
    <n v="119"/>
    <s v="Nein"/>
    <s v="Dugesia gonocephala"/>
    <n v="5018"/>
    <n v="11.076919999999999"/>
    <n v="2.125"/>
    <n v="23.538454999999999"/>
  </r>
  <r>
    <x v="181"/>
    <s v="Auba"/>
    <n v="2013"/>
    <n v="6"/>
    <n v="17"/>
    <d v="2013-06-17T00:00:00"/>
    <n v="168"/>
    <s v="Nein"/>
    <s v="Rhithrogena semicolorata-Gr."/>
    <n v="6745"/>
    <n v="18"/>
    <n v="1.3125"/>
    <n v="23.625"/>
  </r>
  <r>
    <x v="268"/>
    <s v="KiO3"/>
    <n v="2016"/>
    <n v="4"/>
    <n v="25"/>
    <d v="2016-04-25T00:00:00"/>
    <n v="116"/>
    <s v="Nein"/>
    <s v="Psychomyia pusilla"/>
    <n v="6661"/>
    <n v="36"/>
    <n v="0.65625"/>
    <n v="23.625"/>
  </r>
  <r>
    <x v="252"/>
    <s v="KiS2"/>
    <n v="2011"/>
    <n v="7"/>
    <n v="4"/>
    <d v="2011-07-04T00:00:00"/>
    <n v="185"/>
    <s v="Nein"/>
    <s v="Sphaerium sp."/>
    <n v="6886"/>
    <n v="12.6"/>
    <n v="1.875"/>
    <n v="23.625"/>
  </r>
  <r>
    <x v="163"/>
    <s v="KiS7"/>
    <n v="2018"/>
    <n v="6"/>
    <n v="4"/>
    <d v="2018-06-04T00:00:00"/>
    <n v="155"/>
    <s v="Nein"/>
    <s v="Limnius sp."/>
    <n v="18419"/>
    <n v="36"/>
    <n v="0.65625"/>
    <n v="23.625"/>
  </r>
  <r>
    <x v="32"/>
    <s v="KiS6"/>
    <n v="2014"/>
    <n v="6"/>
    <n v="16"/>
    <d v="2014-06-16T00:00:00"/>
    <n v="167"/>
    <s v="Nein"/>
    <s v="Serratella ignita"/>
    <n v="5131"/>
    <n v="31.542860000000001"/>
    <n v="0.75"/>
    <n v="23.657145"/>
  </r>
  <r>
    <x v="108"/>
    <s v="KiW3"/>
    <n v="2013"/>
    <n v="7"/>
    <n v="8"/>
    <d v="2013-07-08T00:00:00"/>
    <n v="189"/>
    <s v="Nein"/>
    <s v="Brachycentrus subnubilus"/>
    <n v="4481"/>
    <n v="18.079999999999998"/>
    <n v="1.3125"/>
    <n v="23.729999999999997"/>
  </r>
  <r>
    <x v="79"/>
    <s v="Auba"/>
    <n v="2008"/>
    <n v="6"/>
    <n v="23"/>
    <d v="2008-06-23T00:00:00"/>
    <n v="175"/>
    <s v="Ja"/>
    <s v="Baetis rhodani"/>
    <n v="4415"/>
    <n v="25.318680000000001"/>
    <n v="0.9375"/>
    <n v="23.736262500000002"/>
  </r>
  <r>
    <x v="122"/>
    <s v="KiW4"/>
    <n v="2018"/>
    <n v="6"/>
    <n v="7"/>
    <d v="2018-06-07T00:00:00"/>
    <n v="158"/>
    <s v="Ja"/>
    <s v="Aphelocheirus aestivalis"/>
    <n v="4335"/>
    <n v="21.115649999999999"/>
    <n v="1.125"/>
    <n v="23.755106249999997"/>
  </r>
  <r>
    <x v="59"/>
    <s v="Auba"/>
    <n v="2001"/>
    <n v="6"/>
    <n v="21"/>
    <d v="2001-06-21T00:00:00"/>
    <n v="172"/>
    <s v="Nein"/>
    <s v="Hydropsyche siltalai"/>
    <n v="5604"/>
    <n v="14.4"/>
    <n v="1.65"/>
    <n v="23.759999999999998"/>
  </r>
  <r>
    <x v="254"/>
    <s v="Auba"/>
    <n v="2003"/>
    <n v="7"/>
    <n v="15"/>
    <d v="2003-07-15T00:00:00"/>
    <n v="196"/>
    <s v="Nein"/>
    <s v="Hydropsyche siltalai"/>
    <n v="5604"/>
    <n v="14.4"/>
    <n v="1.65"/>
    <n v="23.759999999999998"/>
  </r>
  <r>
    <x v="60"/>
    <s v="Auba"/>
    <n v="2010"/>
    <n v="3"/>
    <n v="16"/>
    <d v="2010-03-16T00:00:00"/>
    <n v="75"/>
    <s v="Nein"/>
    <s v="Hydropsyche siltalai"/>
    <n v="5604"/>
    <n v="14.4"/>
    <n v="1.65"/>
    <n v="23.759999999999998"/>
  </r>
  <r>
    <x v="22"/>
    <s v="Auba"/>
    <n v="2011"/>
    <n v="3"/>
    <n v="24"/>
    <d v="2011-03-24T00:00:00"/>
    <n v="83"/>
    <s v="Nein"/>
    <s v="Hydropsyche sp."/>
    <n v="5605"/>
    <n v="14.4"/>
    <n v="1.65"/>
    <n v="23.759999999999998"/>
  </r>
  <r>
    <x v="25"/>
    <s v="Bieb"/>
    <n v="2001"/>
    <n v="6"/>
    <n v="22"/>
    <d v="2001-06-22T00:00:00"/>
    <n v="173"/>
    <s v="Nein"/>
    <s v="Hydropsyche siltalai"/>
    <n v="5604"/>
    <n v="14.4"/>
    <n v="1.65"/>
    <n v="23.759999999999998"/>
  </r>
  <r>
    <x v="131"/>
    <s v="Bieb"/>
    <n v="2003"/>
    <n v="7"/>
    <n v="14"/>
    <d v="2003-07-14T00:00:00"/>
    <n v="195"/>
    <s v="Nein"/>
    <s v="Hydropsyche sp."/>
    <n v="5605"/>
    <n v="14.4"/>
    <n v="1.65"/>
    <n v="23.759999999999998"/>
  </r>
  <r>
    <x v="91"/>
    <s v="Bieb"/>
    <n v="2004"/>
    <n v="7"/>
    <n v="9"/>
    <d v="2004-07-09T00:00:00"/>
    <n v="191"/>
    <s v="Nein"/>
    <s v="Hydropsyche siltalai"/>
    <n v="5604"/>
    <n v="14.4"/>
    <n v="1.65"/>
    <n v="23.759999999999998"/>
  </r>
  <r>
    <x v="211"/>
    <s v="Bieb"/>
    <n v="2017"/>
    <n v="3"/>
    <n v="16"/>
    <d v="2017-03-16T00:00:00"/>
    <n v="75"/>
    <s v="Nein"/>
    <s v="Hydropsyche siltalai"/>
    <n v="5604"/>
    <n v="14.4"/>
    <n v="1.65"/>
    <n v="23.759999999999998"/>
  </r>
  <r>
    <x v="160"/>
    <s v="KiS5"/>
    <n v="2017"/>
    <n v="6"/>
    <n v="8"/>
    <d v="2017-06-08T00:00:00"/>
    <n v="159"/>
    <s v="Nein"/>
    <s v="Calopteryx sp."/>
    <n v="4531"/>
    <n v="7.2"/>
    <n v="3.3"/>
    <n v="23.759999999999998"/>
  </r>
  <r>
    <x v="102"/>
    <s v="KiS7"/>
    <n v="2019"/>
    <n v="6"/>
    <n v="13"/>
    <d v="2019-06-13T00:00:00"/>
    <n v="164"/>
    <s v="Nein"/>
    <s v="Calopteryx sp."/>
    <n v="4531"/>
    <n v="7.2"/>
    <n v="3.3"/>
    <n v="23.759999999999998"/>
  </r>
  <r>
    <x v="278"/>
    <s v="KiW4"/>
    <n v="2019"/>
    <n v="6"/>
    <n v="18"/>
    <d v="2019-06-18T00:00:00"/>
    <n v="169"/>
    <s v="Nein"/>
    <s v="Hydropsyche sp."/>
    <n v="5605"/>
    <n v="14.4"/>
    <n v="1.65"/>
    <n v="23.759999999999998"/>
  </r>
  <r>
    <x v="129"/>
    <s v="Auba"/>
    <n v="2014"/>
    <n v="6"/>
    <n v="17"/>
    <d v="2014-06-17T00:00:00"/>
    <n v="168"/>
    <s v="Nein"/>
    <s v="Elmis aenea/maugetii/rietscheli/rioloides"/>
    <n v="20171"/>
    <n v="63.8"/>
    <n v="0.375"/>
    <n v="23.924999999999997"/>
  </r>
  <r>
    <x v="197"/>
    <s v="KiW3"/>
    <n v="2017"/>
    <n v="6"/>
    <n v="1"/>
    <d v="2017-06-01T00:00:00"/>
    <n v="152"/>
    <s v="Ja"/>
    <s v="Potamophylax rotundipennis"/>
    <n v="6526"/>
    <n v="11.428570000000001"/>
    <n v="2.1"/>
    <n v="23.999997"/>
  </r>
  <r>
    <x v="204"/>
    <s v="Auba"/>
    <n v="2003"/>
    <n v="3"/>
    <n v="17"/>
    <d v="2003-03-17T00:00:00"/>
    <n v="76"/>
    <s v="Nein"/>
    <s v="Odontocerum albicorne"/>
    <n v="6168"/>
    <n v="12.8"/>
    <n v="1.875"/>
    <n v="24"/>
  </r>
  <r>
    <x v="187"/>
    <s v="Bieb"/>
    <n v="2010"/>
    <n v="6"/>
    <n v="29"/>
    <d v="2010-06-29T00:00:00"/>
    <n v="180"/>
    <s v="Nein"/>
    <s v="Halesus digitatus/radiatus/tesselatus"/>
    <n v="13125"/>
    <n v="8"/>
    <n v="3"/>
    <n v="24"/>
  </r>
  <r>
    <x v="133"/>
    <s v="Bieb"/>
    <n v="2013"/>
    <n v="3"/>
    <n v="19"/>
    <d v="2013-03-19T00:00:00"/>
    <n v="78"/>
    <s v="Nein"/>
    <s v="Haplotaxis gordioides"/>
    <n v="5401"/>
    <n v="2.4"/>
    <n v="10"/>
    <n v="24"/>
  </r>
  <r>
    <x v="3"/>
    <s v="KiO2"/>
    <n v="2016"/>
    <n v="7"/>
    <n v="6"/>
    <d v="2016-07-06T00:00:00"/>
    <n v="188"/>
    <s v="Nein"/>
    <s v="Asellus aquaticus"/>
    <n v="8691"/>
    <n v="16"/>
    <n v="1.5"/>
    <n v="24"/>
  </r>
  <r>
    <x v="65"/>
    <s v="KiO5"/>
    <n v="2014"/>
    <n v="6"/>
    <n v="13"/>
    <d v="2014-06-13T00:00:00"/>
    <n v="164"/>
    <s v="Nein"/>
    <s v="Ephemera danica"/>
    <n v="5124"/>
    <n v="8"/>
    <n v="3"/>
    <n v="24"/>
  </r>
  <r>
    <x v="28"/>
    <s v="KiO6"/>
    <n v="2013"/>
    <n v="7"/>
    <n v="4"/>
    <d v="2013-07-04T00:00:00"/>
    <n v="185"/>
    <s v="Nein"/>
    <s v="Eiseniella tetraedra"/>
    <n v="5075"/>
    <n v="4"/>
    <n v="6"/>
    <n v="24"/>
  </r>
  <r>
    <x v="28"/>
    <s v="KiO6"/>
    <n v="2013"/>
    <n v="7"/>
    <n v="4"/>
    <d v="2013-07-04T00:00:00"/>
    <n v="185"/>
    <s v="Nein"/>
    <s v="Haplotaxis gordioides"/>
    <n v="5401"/>
    <n v="2.4"/>
    <n v="10"/>
    <n v="24"/>
  </r>
  <r>
    <x v="237"/>
    <s v="KiO7"/>
    <n v="2011"/>
    <n v="7"/>
    <n v="26"/>
    <d v="2011-07-26T00:00:00"/>
    <n v="207"/>
    <s v="Nein"/>
    <s v="Ephemera danica"/>
    <n v="5124"/>
    <n v="8"/>
    <n v="3"/>
    <n v="24"/>
  </r>
  <r>
    <x v="299"/>
    <s v="KiO7"/>
    <n v="2017"/>
    <n v="6"/>
    <n v="6"/>
    <d v="2017-06-06T00:00:00"/>
    <n v="157"/>
    <s v="Nein"/>
    <s v="Leuctra geniculata"/>
    <n v="5237"/>
    <n v="25.6"/>
    <n v="0.9375"/>
    <n v="24"/>
  </r>
  <r>
    <x v="96"/>
    <s v="KiS2"/>
    <n v="2013"/>
    <n v="7"/>
    <n v="1"/>
    <d v="2013-07-01T00:00:00"/>
    <n v="182"/>
    <s v="Nein"/>
    <s v="Eiseniella tetraedra"/>
    <n v="5075"/>
    <n v="4"/>
    <n v="6"/>
    <n v="24"/>
  </r>
  <r>
    <x v="157"/>
    <s v="KiS4"/>
    <n v="2012"/>
    <n v="7"/>
    <n v="12"/>
    <d v="2012-07-12T00:00:00"/>
    <n v="194"/>
    <s v="Nein"/>
    <s v="Serratella ignita"/>
    <n v="5131"/>
    <n v="32"/>
    <n v="0.75"/>
    <n v="24"/>
  </r>
  <r>
    <x v="294"/>
    <s v="KiW1"/>
    <n v="2009"/>
    <n v="5"/>
    <n v="7"/>
    <d v="2009-05-07T00:00:00"/>
    <n v="127"/>
    <s v="Nein"/>
    <s v="Baetis sp."/>
    <n v="4419"/>
    <n v="25.6"/>
    <n v="0.9375"/>
    <n v="24"/>
  </r>
  <r>
    <x v="294"/>
    <s v="KiW1"/>
    <n v="2009"/>
    <n v="5"/>
    <n v="7"/>
    <d v="2009-05-07T00:00:00"/>
    <n v="127"/>
    <s v="Nein"/>
    <s v="Sphaerium sp."/>
    <n v="6886"/>
    <n v="12.8"/>
    <n v="1.875"/>
    <n v="24"/>
  </r>
  <r>
    <x v="294"/>
    <s v="KiW1"/>
    <n v="2009"/>
    <n v="5"/>
    <n v="7"/>
    <d v="2009-05-07T00:00:00"/>
    <n v="127"/>
    <s v="Nein"/>
    <s v="Dicranota sp."/>
    <n v="4955"/>
    <n v="6.4"/>
    <n v="3.75"/>
    <n v="24"/>
  </r>
  <r>
    <x v="167"/>
    <s v="KiW1"/>
    <n v="2016"/>
    <n v="4"/>
    <n v="25"/>
    <d v="2016-04-25T00:00:00"/>
    <n v="116"/>
    <s v="Nein"/>
    <s v="Dicranota sp."/>
    <n v="4955"/>
    <n v="6.4"/>
    <n v="3.75"/>
    <n v="24"/>
  </r>
  <r>
    <x v="169"/>
    <s v="KiW1"/>
    <n v="2018"/>
    <n v="6"/>
    <n v="5"/>
    <d v="2018-06-05T00:00:00"/>
    <n v="156"/>
    <s v="Nein"/>
    <s v="Dicranota sp."/>
    <n v="4955"/>
    <n v="6.4"/>
    <n v="3.75"/>
    <n v="24"/>
  </r>
  <r>
    <x v="241"/>
    <s v="KiW2"/>
    <n v="2015"/>
    <n v="7"/>
    <n v="2"/>
    <d v="2015-07-02T00:00:00"/>
    <n v="183"/>
    <s v="Nein"/>
    <s v="Ephemera danica"/>
    <n v="5124"/>
    <n v="8"/>
    <n v="3"/>
    <n v="24"/>
  </r>
  <r>
    <x v="174"/>
    <s v="KiW2"/>
    <n v="2017"/>
    <n v="6"/>
    <n v="7"/>
    <d v="2017-06-07T00:00:00"/>
    <n v="158"/>
    <s v="Nein"/>
    <s v="Baetis rhodani"/>
    <n v="4415"/>
    <n v="25.6"/>
    <n v="0.9375"/>
    <n v="24"/>
  </r>
  <r>
    <x v="83"/>
    <s v="KiO7"/>
    <n v="2016"/>
    <n v="6"/>
    <n v="30"/>
    <d v="2016-06-30T00:00:00"/>
    <n v="182"/>
    <s v="Ja"/>
    <s v="Limnius sp."/>
    <n v="18419"/>
    <n v="36.571429999999999"/>
    <n v="0.65625"/>
    <n v="24.000000937500001"/>
  </r>
  <r>
    <x v="37"/>
    <s v="KiS5"/>
    <n v="2018"/>
    <n v="6"/>
    <n v="6"/>
    <d v="2018-06-06T00:00:00"/>
    <n v="157"/>
    <s v="Nein"/>
    <s v="Gammarus fossarum"/>
    <n v="5288"/>
    <n v="10.66667"/>
    <n v="2.25"/>
    <n v="24.000007499999999"/>
  </r>
  <r>
    <x v="272"/>
    <s v="KiO3"/>
    <n v="2016"/>
    <n v="7"/>
    <n v="6"/>
    <d v="2016-07-06T00:00:00"/>
    <n v="188"/>
    <s v="Nein"/>
    <s v="Athripsodes bilineatus ssp."/>
    <n v="21232"/>
    <n v="21.37143"/>
    <n v="1.125"/>
    <n v="24.042858750000001"/>
  </r>
  <r>
    <x v="0"/>
    <s v="Auba"/>
    <n v="2017"/>
    <n v="3"/>
    <n v="16"/>
    <d v="2017-03-16T00:00:00"/>
    <n v="75"/>
    <s v="Ja"/>
    <s v="Ecdyonurus venosus-Gr."/>
    <n v="5059"/>
    <n v="16.06926"/>
    <n v="1.5"/>
    <n v="24.10389"/>
  </r>
  <r>
    <x v="17"/>
    <s v="Auba"/>
    <n v="2009"/>
    <n v="4"/>
    <n v="8"/>
    <d v="2009-04-08T00:00:00"/>
    <n v="98"/>
    <s v="Ja"/>
    <s v="Baetis rhodani"/>
    <n v="4415"/>
    <n v="25.90476"/>
    <n v="0.9375"/>
    <n v="24.285712499999999"/>
  </r>
  <r>
    <x v="111"/>
    <s v="KiS5"/>
    <n v="2010"/>
    <n v="6"/>
    <n v="25"/>
    <d v="2010-06-25T00:00:00"/>
    <n v="176"/>
    <s v="Nein"/>
    <s v="Gammarus roeselii"/>
    <n v="5292"/>
    <n v="10.8"/>
    <n v="2.25"/>
    <n v="24.3"/>
  </r>
  <r>
    <x v="293"/>
    <s v="KiW1"/>
    <n v="2007"/>
    <n v="7"/>
    <n v="22"/>
    <d v="2007-07-22T00:00:00"/>
    <n v="203"/>
    <s v="Nein"/>
    <s v="Aphelocheirus aestivalis"/>
    <n v="4335"/>
    <n v="21.6"/>
    <n v="1.125"/>
    <n v="24.3"/>
  </r>
  <r>
    <x v="109"/>
    <s v="KiW5"/>
    <n v="2013"/>
    <n v="7"/>
    <n v="10"/>
    <d v="2013-07-10T00:00:00"/>
    <n v="191"/>
    <s v="Nein"/>
    <s v="Baetis rhodani"/>
    <n v="4415"/>
    <n v="25.92"/>
    <n v="0.9375"/>
    <n v="24.3"/>
  </r>
  <r>
    <x v="82"/>
    <s v="KiO7"/>
    <n v="2015"/>
    <n v="6"/>
    <n v="25"/>
    <d v="2015-06-25T00:00:00"/>
    <n v="176"/>
    <s v="Ja"/>
    <s v="Polycentropus irroratus"/>
    <n v="6469"/>
    <n v="18.539680000000001"/>
    <n v="1.3125"/>
    <n v="24.33333"/>
  </r>
  <r>
    <x v="128"/>
    <s v="Auba"/>
    <n v="2014"/>
    <n v="3"/>
    <n v="11"/>
    <d v="2014-03-11T00:00:00"/>
    <n v="70"/>
    <s v="Nein"/>
    <s v="Hydropsyche siltalai"/>
    <n v="5604"/>
    <n v="14.8"/>
    <n v="1.65"/>
    <n v="24.419999999999998"/>
  </r>
  <r>
    <x v="180"/>
    <s v="KiW6"/>
    <n v="2013"/>
    <n v="7"/>
    <n v="4"/>
    <d v="2013-07-04T00:00:00"/>
    <n v="185"/>
    <s v="Nein"/>
    <s v="Baetis rhodani"/>
    <n v="4415"/>
    <n v="26.086960000000001"/>
    <n v="0.9375"/>
    <n v="24.456525000000003"/>
  </r>
  <r>
    <x v="118"/>
    <s v="KiS4"/>
    <n v="2017"/>
    <n v="6"/>
    <n v="1"/>
    <d v="2017-06-01T00:00:00"/>
    <n v="152"/>
    <s v="Ja"/>
    <s v="Sphaerium sp."/>
    <n v="6886"/>
    <n v="13.06122"/>
    <n v="1.875"/>
    <n v="24.489787500000002"/>
  </r>
  <r>
    <x v="55"/>
    <s v="KiO3"/>
    <n v="2008"/>
    <n v="6"/>
    <n v="11"/>
    <d v="2008-06-11T00:00:00"/>
    <n v="163"/>
    <s v="Ja"/>
    <s v="Psychomyia pusilla"/>
    <n v="6661"/>
    <n v="37.333329999999997"/>
    <n v="0.65625"/>
    <n v="24.499997812499998"/>
  </r>
  <r>
    <x v="66"/>
    <s v="KiS2"/>
    <n v="2016"/>
    <n v="7"/>
    <n v="13"/>
    <d v="2016-07-13T00:00:00"/>
    <n v="195"/>
    <s v="Nein"/>
    <s v="Gammarus pulex"/>
    <n v="5291"/>
    <n v="10.909090000000001"/>
    <n v="2.25"/>
    <n v="24.545452500000003"/>
  </r>
  <r>
    <x v="102"/>
    <s v="KiS7"/>
    <n v="2019"/>
    <n v="6"/>
    <n v="13"/>
    <d v="2019-06-13T00:00:00"/>
    <n v="164"/>
    <s v="Nein"/>
    <s v="Dicranota sp."/>
    <n v="4955"/>
    <n v="6.5454549999999996"/>
    <n v="3.75"/>
    <n v="24.545456249999997"/>
  </r>
  <r>
    <x v="281"/>
    <s v="Auba"/>
    <n v="2006"/>
    <n v="6"/>
    <n v="15"/>
    <d v="2006-06-15T00:00:00"/>
    <n v="166"/>
    <s v="Nein"/>
    <s v="Limnius perrisi"/>
    <n v="18418"/>
    <n v="37.44"/>
    <n v="0.65625"/>
    <n v="24.57"/>
  </r>
  <r>
    <x v="20"/>
    <s v="Auba"/>
    <n v="2007"/>
    <n v="3"/>
    <n v="11"/>
    <d v="2007-03-11T00:00:00"/>
    <n v="70"/>
    <s v="Nein"/>
    <s v="Limnius perrisi"/>
    <n v="18418"/>
    <n v="37.44"/>
    <n v="0.65625"/>
    <n v="24.57"/>
  </r>
  <r>
    <x v="106"/>
    <s v="Auba"/>
    <n v="2015"/>
    <n v="3"/>
    <n v="10"/>
    <d v="2015-03-10T00:00:00"/>
    <n v="69"/>
    <s v="Nein"/>
    <s v="Limnius sp."/>
    <n v="18419"/>
    <n v="37.44"/>
    <n v="0.65625"/>
    <n v="24.57"/>
  </r>
  <r>
    <x v="16"/>
    <s v="KiW7"/>
    <n v="2011"/>
    <n v="7"/>
    <n v="27"/>
    <d v="2011-07-27T00:00:00"/>
    <n v="208"/>
    <s v="Nein"/>
    <s v="Leuctra sp."/>
    <n v="5790"/>
    <n v="26.24"/>
    <n v="0.9375"/>
    <n v="24.599999999999998"/>
  </r>
  <r>
    <x v="116"/>
    <s v="KiO2"/>
    <n v="2015"/>
    <n v="7"/>
    <n v="3"/>
    <d v="2015-07-03T00:00:00"/>
    <n v="184"/>
    <s v="Ja"/>
    <s v="Baetis rhodani"/>
    <n v="4415"/>
    <n v="26.285710000000002"/>
    <n v="0.9375"/>
    <n v="24.642853125000002"/>
  </r>
  <r>
    <x v="41"/>
    <s v="KiO3"/>
    <n v="2010"/>
    <n v="4"/>
    <n v="26"/>
    <d v="2010-04-26T00:00:00"/>
    <n v="116"/>
    <s v="Nein"/>
    <s v="Dugesia gonocephala"/>
    <n v="5018"/>
    <n v="11.6"/>
    <n v="2.125"/>
    <n v="24.65"/>
  </r>
  <r>
    <x v="29"/>
    <s v="KiO7"/>
    <n v="2013"/>
    <n v="7"/>
    <n v="3"/>
    <d v="2013-07-03T00:00:00"/>
    <n v="184"/>
    <s v="Nein"/>
    <s v="Limnius sp."/>
    <n v="18419"/>
    <n v="37.6"/>
    <n v="0.65625"/>
    <n v="24.675000000000001"/>
  </r>
  <r>
    <x v="301"/>
    <s v="KiS2"/>
    <n v="2010"/>
    <n v="6"/>
    <n v="24"/>
    <d v="2010-06-24T00:00:00"/>
    <n v="175"/>
    <s v="Nein"/>
    <s v="Asellus aquaticus"/>
    <n v="8691"/>
    <n v="16.457139999999999"/>
    <n v="1.5"/>
    <n v="24.68571"/>
  </r>
  <r>
    <x v="229"/>
    <s v="KiW1"/>
    <n v="2008"/>
    <n v="6"/>
    <n v="11"/>
    <d v="2008-06-11T00:00:00"/>
    <n v="163"/>
    <s v="Ja"/>
    <s v="Heptagenia sp."/>
    <n v="5456"/>
    <n v="16.457139999999999"/>
    <n v="1.5"/>
    <n v="24.68571"/>
  </r>
  <r>
    <x v="298"/>
    <s v="Bieb"/>
    <n v="2003"/>
    <n v="3"/>
    <n v="11"/>
    <d v="2003-03-11T00:00:00"/>
    <n v="70"/>
    <s v="Nein"/>
    <s v="Halesus digitatus/radiatus/tesselatus"/>
    <n v="13125"/>
    <n v="8.2285710000000005"/>
    <n v="3"/>
    <n v="24.685713"/>
  </r>
  <r>
    <x v="190"/>
    <s v="KiO1"/>
    <n v="2010"/>
    <n v="6"/>
    <n v="24"/>
    <d v="2010-06-24T00:00:00"/>
    <n v="175"/>
    <s v="Nein"/>
    <s v="Eiseniella tetraedra"/>
    <n v="5075"/>
    <n v="4.1142859999999999"/>
    <n v="6"/>
    <n v="24.685715999999999"/>
  </r>
  <r>
    <x v="298"/>
    <s v="Bieb"/>
    <n v="2003"/>
    <n v="3"/>
    <n v="11"/>
    <d v="2003-03-11T00:00:00"/>
    <n v="70"/>
    <s v="Nein"/>
    <s v="Ephemerella mucronata"/>
    <n v="5135"/>
    <n v="32.914290000000001"/>
    <n v="0.75"/>
    <n v="24.685717500000003"/>
  </r>
  <r>
    <x v="11"/>
    <s v="Bieb"/>
    <n v="2001"/>
    <n v="8"/>
    <n v="30"/>
    <d v="2001-08-30T00:00:00"/>
    <n v="242"/>
    <s v="Nein"/>
    <s v="Silo sp."/>
    <n v="6836"/>
    <n v="26.4"/>
    <n v="0.9375"/>
    <n v="24.75"/>
  </r>
  <r>
    <x v="91"/>
    <s v="Bieb"/>
    <n v="2004"/>
    <n v="7"/>
    <n v="9"/>
    <d v="2004-07-09T00:00:00"/>
    <n v="191"/>
    <s v="Nein"/>
    <s v="Baetis rhodani"/>
    <n v="4415"/>
    <n v="26.4"/>
    <n v="0.9375"/>
    <n v="24.75"/>
  </r>
  <r>
    <x v="133"/>
    <s v="Bieb"/>
    <n v="2013"/>
    <n v="3"/>
    <n v="19"/>
    <d v="2013-03-19T00:00:00"/>
    <n v="78"/>
    <s v="Nein"/>
    <s v="Baetis sp."/>
    <n v="4419"/>
    <n v="26.4"/>
    <n v="0.9375"/>
    <n v="24.75"/>
  </r>
  <r>
    <x v="80"/>
    <s v="KiO2"/>
    <n v="2017"/>
    <n v="6"/>
    <n v="2"/>
    <d v="2017-06-02T00:00:00"/>
    <n v="153"/>
    <s v="Ja"/>
    <s v="Ancylus fluviatilis"/>
    <n v="4310"/>
    <n v="22.09524"/>
    <n v="1.125"/>
    <n v="24.857144999999999"/>
  </r>
  <r>
    <x v="288"/>
    <s v="KiW5"/>
    <n v="2012"/>
    <n v="6"/>
    <n v="27"/>
    <d v="2012-06-27T00:00:00"/>
    <n v="179"/>
    <s v="Nein"/>
    <s v="Serratella ignita"/>
    <n v="5131"/>
    <n v="33.23077"/>
    <n v="0.75"/>
    <n v="24.923077499999998"/>
  </r>
  <r>
    <x v="88"/>
    <s v="KiS2"/>
    <n v="2018"/>
    <n v="6"/>
    <n v="5"/>
    <d v="2018-06-05T00:00:00"/>
    <n v="156"/>
    <s v="Nein"/>
    <s v="Anabolia nervosa"/>
    <n v="4300"/>
    <n v="10.4"/>
    <n v="2.4"/>
    <n v="24.96"/>
  </r>
  <r>
    <x v="37"/>
    <s v="KiS5"/>
    <n v="2018"/>
    <n v="6"/>
    <n v="6"/>
    <d v="2018-06-06T00:00:00"/>
    <n v="157"/>
    <s v="Nein"/>
    <s v="Galba truncatula"/>
    <n v="5284"/>
    <n v="13.33333"/>
    <n v="1.875"/>
    <n v="24.999993750000002"/>
  </r>
  <r>
    <x v="243"/>
    <s v="KiW2"/>
    <n v="2019"/>
    <n v="6"/>
    <n v="19"/>
    <d v="2019-06-19T00:00:00"/>
    <n v="170"/>
    <s v="Nein"/>
    <s v="Sphaerium sp."/>
    <n v="6886"/>
    <n v="13.33333"/>
    <n v="1.875"/>
    <n v="24.999993750000002"/>
  </r>
  <r>
    <x v="205"/>
    <s v="Bieb"/>
    <n v="2018"/>
    <n v="6"/>
    <n v="15"/>
    <d v="2018-06-15T00:00:00"/>
    <n v="166"/>
    <s v="Nein"/>
    <s v="Leuctra sp."/>
    <n v="5790"/>
    <n v="26.66667"/>
    <n v="0.9375"/>
    <n v="25.000003124999999"/>
  </r>
  <r>
    <x v="271"/>
    <s v="KiO3"/>
    <n v="2015"/>
    <n v="7"/>
    <n v="1"/>
    <d v="2015-07-01T00:00:00"/>
    <n v="182"/>
    <s v="Nein"/>
    <s v="Hydropsyche sp."/>
    <n v="5605"/>
    <n v="15.2"/>
    <n v="1.65"/>
    <n v="25.08"/>
  </r>
  <r>
    <x v="215"/>
    <s v="KiO7"/>
    <n v="2018"/>
    <n v="6"/>
    <n v="4"/>
    <d v="2018-06-04T00:00:00"/>
    <n v="155"/>
    <s v="Nein"/>
    <s v="Hydropsyche siltalai"/>
    <n v="5604"/>
    <n v="15.2"/>
    <n v="1.65"/>
    <n v="25.08"/>
  </r>
  <r>
    <x v="218"/>
    <s v="KiW1"/>
    <n v="2007"/>
    <n v="4"/>
    <n v="12"/>
    <d v="2007-04-12T00:00:00"/>
    <n v="102"/>
    <s v="Nein"/>
    <s v="Hydropsyche sp."/>
    <n v="5605"/>
    <n v="15.2"/>
    <n v="1.65"/>
    <n v="25.08"/>
  </r>
  <r>
    <x v="240"/>
    <s v="KiW1"/>
    <n v="2017"/>
    <n v="3"/>
    <n v="28"/>
    <d v="2017-03-28T00:00:00"/>
    <n v="87"/>
    <s v="Nein"/>
    <s v="Hydropsyche pellucidula-Gr."/>
    <n v="13023"/>
    <n v="15.2"/>
    <n v="1.65"/>
    <n v="25.08"/>
  </r>
  <r>
    <x v="263"/>
    <s v="KiW6"/>
    <n v="2012"/>
    <n v="7"/>
    <n v="5"/>
    <d v="2012-07-05T00:00:00"/>
    <n v="187"/>
    <s v="Nein"/>
    <s v="Hydropsyche pellucidula-Gr."/>
    <n v="13023"/>
    <n v="15.2"/>
    <n v="1.65"/>
    <n v="25.08"/>
  </r>
  <r>
    <x v="128"/>
    <s v="Auba"/>
    <n v="2014"/>
    <n v="3"/>
    <n v="11"/>
    <d v="2014-03-11T00:00:00"/>
    <n v="70"/>
    <s v="Nein"/>
    <s v="Anomalopterygella chauviniana"/>
    <n v="4327"/>
    <n v="26.8"/>
    <n v="0.9375"/>
    <n v="25.125"/>
  </r>
  <r>
    <x v="17"/>
    <s v="Auba"/>
    <n v="2009"/>
    <n v="4"/>
    <n v="8"/>
    <d v="2009-04-08T00:00:00"/>
    <n v="98"/>
    <s v="Ja"/>
    <s v="Halesus digitatus/radiatus/tesselatus"/>
    <n v="13125"/>
    <n v="8.3809520000000006"/>
    <n v="3"/>
    <n v="25.142856000000002"/>
  </r>
  <r>
    <x v="83"/>
    <s v="KiO7"/>
    <n v="2016"/>
    <n v="6"/>
    <n v="30"/>
    <d v="2016-06-30T00:00:00"/>
    <n v="182"/>
    <s v="Ja"/>
    <s v="Calopteryx virgo"/>
    <n v="4532"/>
    <n v="7.6190480000000003"/>
    <n v="3.3"/>
    <n v="25.142858399999998"/>
  </r>
  <r>
    <x v="110"/>
    <s v="Bieb"/>
    <n v="2012"/>
    <n v="3"/>
    <n v="19"/>
    <d v="2012-03-19T00:00:00"/>
    <n v="79"/>
    <s v="Nein"/>
    <s v="Hydropsyche siltalai"/>
    <n v="5604"/>
    <n v="15.247059999999999"/>
    <n v="1.65"/>
    <n v="25.157648999999999"/>
  </r>
  <r>
    <x v="6"/>
    <s v="Auba"/>
    <n v="2001"/>
    <n v="9"/>
    <n v="4"/>
    <d v="2001-09-04T00:00:00"/>
    <n v="247"/>
    <s v="Nein"/>
    <s v="Perlodes microcephalus"/>
    <n v="6376"/>
    <n v="9.6"/>
    <n v="2.625"/>
    <n v="25.2"/>
  </r>
  <r>
    <x v="204"/>
    <s v="Auba"/>
    <n v="2003"/>
    <n v="3"/>
    <n v="17"/>
    <d v="2003-03-17T00:00:00"/>
    <n v="76"/>
    <s v="Nein"/>
    <s v="Perlodes microcephalus"/>
    <n v="6376"/>
    <n v="9.6"/>
    <n v="2.625"/>
    <n v="25.2"/>
  </r>
  <r>
    <x v="38"/>
    <s v="Auba"/>
    <n v="2008"/>
    <n v="4"/>
    <n v="23"/>
    <d v="2008-04-23T00:00:00"/>
    <n v="114"/>
    <s v="Ja"/>
    <s v="Isoperla sp."/>
    <n v="5673"/>
    <n v="19.2"/>
    <n v="1.3125"/>
    <n v="25.2"/>
  </r>
  <r>
    <x v="13"/>
    <s v="Bieb"/>
    <n v="2011"/>
    <n v="3"/>
    <n v="24"/>
    <d v="2011-03-24T00:00:00"/>
    <n v="83"/>
    <s v="Nein"/>
    <s v="Gammarus sp."/>
    <n v="5293"/>
    <n v="11.2"/>
    <n v="2.25"/>
    <n v="25.2"/>
  </r>
  <r>
    <x v="191"/>
    <s v="KiO1"/>
    <n v="2015"/>
    <n v="6"/>
    <n v="17"/>
    <d v="2015-06-17T00:00:00"/>
    <n v="168"/>
    <s v="Nein"/>
    <s v="Polycentropus irroratus"/>
    <n v="6469"/>
    <n v="19.2"/>
    <n v="1.3125"/>
    <n v="25.2"/>
  </r>
  <r>
    <x v="139"/>
    <s v="KiO3"/>
    <n v="2005"/>
    <n v="3"/>
    <n v="22"/>
    <d v="2005-03-22T00:00:00"/>
    <n v="81"/>
    <s v="Nein"/>
    <s v="Gammarus sp."/>
    <n v="5293"/>
    <n v="11.2"/>
    <n v="2.25"/>
    <n v="25.2"/>
  </r>
  <r>
    <x v="236"/>
    <s v="KiO4"/>
    <n v="2017"/>
    <n v="6"/>
    <n v="8"/>
    <d v="2017-06-08T00:00:00"/>
    <n v="159"/>
    <s v="Nein"/>
    <s v="Polycentropus irroratus"/>
    <n v="6469"/>
    <n v="19.2"/>
    <n v="1.3125"/>
    <n v="25.2"/>
  </r>
  <r>
    <x v="230"/>
    <s v="KiO5"/>
    <n v="2016"/>
    <n v="7"/>
    <n v="5"/>
    <d v="2016-07-05T00:00:00"/>
    <n v="187"/>
    <s v="Nein"/>
    <s v="Brachycentrus subnubilus"/>
    <n v="4481"/>
    <n v="19.2"/>
    <n v="1.3125"/>
    <n v="25.2"/>
  </r>
  <r>
    <x v="86"/>
    <s v="KiO6"/>
    <n v="2018"/>
    <n v="6"/>
    <n v="6"/>
    <d v="2018-06-06T00:00:00"/>
    <n v="157"/>
    <s v="Nein"/>
    <s v="Polycentropus flavomaculatus ssp."/>
    <n v="21659"/>
    <n v="19.2"/>
    <n v="1.3125"/>
    <n v="25.2"/>
  </r>
  <r>
    <x v="215"/>
    <s v="KiO7"/>
    <n v="2018"/>
    <n v="6"/>
    <n v="4"/>
    <d v="2018-06-04T00:00:00"/>
    <n v="155"/>
    <s v="Nein"/>
    <s v="Limnius volckmari"/>
    <n v="18421"/>
    <n v="38.4"/>
    <n v="0.65625"/>
    <n v="25.2"/>
  </r>
  <r>
    <x v="151"/>
    <s v="KiS1"/>
    <n v="2010"/>
    <n v="6"/>
    <n v="23"/>
    <d v="2010-06-23T00:00:00"/>
    <n v="174"/>
    <s v="Nein"/>
    <s v="Corbicula fluminea"/>
    <n v="11176"/>
    <n v="4.8"/>
    <n v="5.25"/>
    <n v="25.2"/>
  </r>
  <r>
    <x v="228"/>
    <s v="KiS5"/>
    <n v="2013"/>
    <n v="7"/>
    <n v="10"/>
    <d v="2013-07-10T00:00:00"/>
    <n v="191"/>
    <s v="Nein"/>
    <s v="Gammarus roeselii"/>
    <n v="5292"/>
    <n v="11.2"/>
    <n v="2.25"/>
    <n v="25.2"/>
  </r>
  <r>
    <x v="160"/>
    <s v="KiS5"/>
    <n v="2017"/>
    <n v="6"/>
    <n v="8"/>
    <d v="2017-06-08T00:00:00"/>
    <n v="159"/>
    <s v="Nein"/>
    <s v="Corbicula fluminea"/>
    <n v="11176"/>
    <n v="4.8"/>
    <n v="5.25"/>
    <n v="25.2"/>
  </r>
  <r>
    <x v="174"/>
    <s v="KiW2"/>
    <n v="2017"/>
    <n v="6"/>
    <n v="7"/>
    <d v="2017-06-07T00:00:00"/>
    <n v="158"/>
    <s v="Nein"/>
    <s v="Brachycentrus subnubilus"/>
    <n v="4481"/>
    <n v="19.2"/>
    <n v="1.3125"/>
    <n v="25.2"/>
  </r>
  <r>
    <x v="108"/>
    <s v="KiW3"/>
    <n v="2013"/>
    <n v="7"/>
    <n v="8"/>
    <d v="2013-07-08T00:00:00"/>
    <n v="189"/>
    <s v="Nein"/>
    <s v="Dicranota sp."/>
    <n v="4955"/>
    <n v="6.72"/>
    <n v="3.75"/>
    <n v="25.2"/>
  </r>
  <r>
    <x v="280"/>
    <s v="KiW5"/>
    <n v="2017"/>
    <n v="6"/>
    <n v="2"/>
    <d v="2017-06-02T00:00:00"/>
    <n v="153"/>
    <s v="Nein"/>
    <s v="Brachycentrus subnubilus"/>
    <n v="4481"/>
    <n v="19.2"/>
    <n v="1.3125"/>
    <n v="25.2"/>
  </r>
  <r>
    <x v="179"/>
    <s v="KiW7"/>
    <n v="2016"/>
    <n v="7"/>
    <n v="1"/>
    <d v="2016-07-01T00:00:00"/>
    <n v="183"/>
    <s v="Nein"/>
    <s v="Limnius sp."/>
    <n v="18419"/>
    <n v="38.4"/>
    <n v="0.65625"/>
    <n v="25.2"/>
  </r>
  <r>
    <x v="255"/>
    <s v="Auba"/>
    <n v="2004"/>
    <n v="4"/>
    <n v="6"/>
    <d v="2004-04-06T00:00:00"/>
    <n v="97"/>
    <s v="Nein"/>
    <s v="Psychodidae Gen. sp."/>
    <n v="8753"/>
    <n v="33.6"/>
    <n v="0.75"/>
    <n v="25.200000000000003"/>
  </r>
  <r>
    <x v="60"/>
    <s v="Auba"/>
    <n v="2010"/>
    <n v="3"/>
    <n v="16"/>
    <d v="2010-03-16T00:00:00"/>
    <n v="75"/>
    <s v="Nein"/>
    <s v="Ecclisopteryx dalecarlica"/>
    <n v="5033"/>
    <n v="16.8"/>
    <n v="1.5"/>
    <n v="25.200000000000003"/>
  </r>
  <r>
    <x v="132"/>
    <s v="Bieb"/>
    <n v="2007"/>
    <n v="3"/>
    <n v="22"/>
    <d v="2007-03-22T00:00:00"/>
    <n v="81"/>
    <s v="Nein"/>
    <s v="Siphonoperla sp."/>
    <n v="6867"/>
    <n v="24"/>
    <n v="1.05"/>
    <n v="25.200000000000003"/>
  </r>
  <r>
    <x v="260"/>
    <s v="KiO5"/>
    <n v="2018"/>
    <n v="6"/>
    <n v="6"/>
    <d v="2018-06-06T00:00:00"/>
    <n v="157"/>
    <s v="Nein"/>
    <s v="Ephemerellidae Gen. sp."/>
    <n v="8408"/>
    <n v="33.6"/>
    <n v="0.75"/>
    <n v="25.200000000000003"/>
  </r>
  <r>
    <x v="54"/>
    <s v="KiO6"/>
    <n v="2012"/>
    <n v="7"/>
    <n v="9"/>
    <d v="2012-07-09T00:00:00"/>
    <n v="191"/>
    <s v="Nein"/>
    <s v="Asellus aquaticus"/>
    <n v="8691"/>
    <n v="16.8"/>
    <n v="1.5"/>
    <n v="25.200000000000003"/>
  </r>
  <r>
    <x v="215"/>
    <s v="KiO7"/>
    <n v="2018"/>
    <n v="6"/>
    <n v="4"/>
    <d v="2018-06-04T00:00:00"/>
    <n v="155"/>
    <s v="Nein"/>
    <s v="Oulimnius tuberculatus"/>
    <n v="18629"/>
    <n v="67.2"/>
    <n v="0.375"/>
    <n v="25.200000000000003"/>
  </r>
  <r>
    <x v="68"/>
    <s v="KiS4"/>
    <n v="2016"/>
    <n v="7"/>
    <n v="6"/>
    <d v="2016-07-06T00:00:00"/>
    <n v="188"/>
    <s v="Nein"/>
    <s v="Asellus aquaticus"/>
    <n v="8691"/>
    <n v="16.8"/>
    <n v="1.5"/>
    <n v="25.200000000000003"/>
  </r>
  <r>
    <x v="49"/>
    <s v="KiS7"/>
    <n v="2017"/>
    <n v="6"/>
    <n v="7"/>
    <d v="2017-06-07T00:00:00"/>
    <n v="158"/>
    <s v="Nein"/>
    <s v="Ephemerellidae Gen. sp."/>
    <n v="8408"/>
    <n v="33.6"/>
    <n v="0.75"/>
    <n v="25.200000000000003"/>
  </r>
  <r>
    <x v="112"/>
    <s v="Auba"/>
    <n v="2011"/>
    <n v="7"/>
    <n v="25"/>
    <d v="2011-07-25T00:00:00"/>
    <n v="206"/>
    <s v="Nein"/>
    <s v="Serratella ignita"/>
    <n v="5131"/>
    <n v="33.866669999999999"/>
    <n v="0.75"/>
    <n v="25.400002499999999"/>
  </r>
  <r>
    <x v="198"/>
    <s v="KiW7"/>
    <n v="2015"/>
    <n v="6"/>
    <n v="26"/>
    <d v="2015-06-26T00:00:00"/>
    <n v="177"/>
    <s v="Nein"/>
    <s v="Lumbricidae Gen. sp."/>
    <n v="5900"/>
    <n v="4.2352939999999997"/>
    <n v="6"/>
    <n v="25.411763999999998"/>
  </r>
  <r>
    <x v="277"/>
    <s v="KiS3"/>
    <n v="2010"/>
    <n v="6"/>
    <n v="24"/>
    <d v="2010-06-24T00:00:00"/>
    <n v="175"/>
    <s v="Nein"/>
    <s v="Viviparus viviparus"/>
    <n v="7158"/>
    <n v="8.48"/>
    <n v="3"/>
    <n v="25.44"/>
  </r>
  <r>
    <x v="207"/>
    <s v="KiW4"/>
    <n v="2013"/>
    <n v="7"/>
    <n v="8"/>
    <d v="2013-07-08T00:00:00"/>
    <n v="189"/>
    <s v="Nein"/>
    <s v="Ephemera danica"/>
    <n v="5124"/>
    <n v="8.48"/>
    <n v="3"/>
    <n v="25.44"/>
  </r>
  <r>
    <x v="11"/>
    <s v="Bieb"/>
    <n v="2001"/>
    <n v="8"/>
    <n v="30"/>
    <d v="2001-08-30T00:00:00"/>
    <n v="242"/>
    <s v="Nein"/>
    <s v="Rhyacophila nubila"/>
    <n v="6772"/>
    <n v="13.6"/>
    <n v="1.875"/>
    <n v="25.5"/>
  </r>
  <r>
    <x v="222"/>
    <s v="KiW3"/>
    <n v="2014"/>
    <n v="6"/>
    <n v="11"/>
    <d v="2014-06-11T00:00:00"/>
    <n v="162"/>
    <s v="Nein"/>
    <s v="Sphaerium corneum"/>
    <n v="6882"/>
    <n v="13.6"/>
    <n v="1.875"/>
    <n v="25.5"/>
  </r>
  <r>
    <x v="206"/>
    <s v="Auba"/>
    <n v="2019"/>
    <n v="4"/>
    <n v="2"/>
    <d v="2019-04-02T00:00:00"/>
    <n v="92"/>
    <s v="Ja"/>
    <s v="Halesus digitatus/radiatus/tesselatus"/>
    <n v="13125"/>
    <n v="8.5194810000000007"/>
    <n v="3"/>
    <n v="25.558443000000004"/>
  </r>
  <r>
    <x v="85"/>
    <s v="KiS3"/>
    <n v="2014"/>
    <n v="6"/>
    <n v="11"/>
    <d v="2014-06-11T00:00:00"/>
    <n v="162"/>
    <s v="Nein"/>
    <s v="Lumbriculidae Gen. sp."/>
    <n v="7490"/>
    <n v="7.3142860000000001"/>
    <n v="3.5"/>
    <n v="25.600000999999999"/>
  </r>
  <r>
    <x v="113"/>
    <s v="KiW7"/>
    <n v="2017"/>
    <n v="6"/>
    <n v="9"/>
    <d v="2017-06-09T00:00:00"/>
    <n v="160"/>
    <s v="Ja"/>
    <s v="Anabolia nervosa"/>
    <n v="4300"/>
    <n v="10.66667"/>
    <n v="2.4"/>
    <n v="25.600007999999999"/>
  </r>
  <r>
    <x v="288"/>
    <s v="KiW5"/>
    <n v="2012"/>
    <n v="6"/>
    <n v="27"/>
    <d v="2012-06-27T00:00:00"/>
    <n v="179"/>
    <s v="Nein"/>
    <s v="Baetis sp."/>
    <n v="4419"/>
    <n v="27.384620000000002"/>
    <n v="0.9375"/>
    <n v="25.673081250000003"/>
  </r>
  <r>
    <x v="121"/>
    <s v="KiW4"/>
    <n v="2017"/>
    <n v="6"/>
    <n v="2"/>
    <d v="2017-06-02T00:00:00"/>
    <n v="153"/>
    <s v="Ja"/>
    <s v="Athripsodes albifrons"/>
    <n v="4366"/>
    <n v="22.857140000000001"/>
    <n v="1.125"/>
    <n v="25.714282500000003"/>
  </r>
  <r>
    <x v="225"/>
    <s v="Bieb"/>
    <n v="2015"/>
    <n v="3"/>
    <n v="25"/>
    <d v="2015-03-25T00:00:00"/>
    <n v="84"/>
    <s v="Nein"/>
    <s v="Baetis sp."/>
    <n v="4419"/>
    <n v="27.428570000000001"/>
    <n v="0.9375"/>
    <n v="25.714284375000002"/>
  </r>
  <r>
    <x v="225"/>
    <s v="Bieb"/>
    <n v="2015"/>
    <n v="3"/>
    <n v="25"/>
    <d v="2015-03-25T00:00:00"/>
    <n v="84"/>
    <s v="Nein"/>
    <s v="Silo pallipes"/>
    <n v="6834"/>
    <n v="27.428570000000001"/>
    <n v="0.9375"/>
    <n v="25.714284375000002"/>
  </r>
  <r>
    <x v="257"/>
    <s v="Bieb"/>
    <n v="2016"/>
    <n v="4"/>
    <n v="11"/>
    <d v="2016-04-11T00:00:00"/>
    <n v="102"/>
    <s v="Nein"/>
    <s v="Dicranota sp."/>
    <n v="4955"/>
    <n v="6.8571429999999998"/>
    <n v="3.75"/>
    <n v="25.714286250000001"/>
  </r>
  <r>
    <x v="268"/>
    <s v="KiO3"/>
    <n v="2016"/>
    <n v="4"/>
    <n v="25"/>
    <d v="2016-04-25T00:00:00"/>
    <n v="116"/>
    <s v="Nein"/>
    <s v="Halesus digitatus/radiatus/tesselatus"/>
    <n v="13125"/>
    <n v="8.5714290000000002"/>
    <n v="3"/>
    <n v="25.714286999999999"/>
  </r>
  <r>
    <x v="282"/>
    <s v="KiS1"/>
    <n v="2016"/>
    <n v="7"/>
    <n v="13"/>
    <d v="2016-07-13T00:00:00"/>
    <n v="195"/>
    <s v="Nein"/>
    <s v="Asellus aquaticus"/>
    <n v="8691"/>
    <n v="17.142859999999999"/>
    <n v="1.5"/>
    <n v="25.714289999999998"/>
  </r>
  <r>
    <x v="172"/>
    <s v="KiW2"/>
    <n v="2014"/>
    <n v="6"/>
    <n v="10"/>
    <d v="2014-06-10T00:00:00"/>
    <n v="161"/>
    <s v="Nein"/>
    <s v="Sphaerium corneum"/>
    <n v="6882"/>
    <n v="13.71429"/>
    <n v="1.875"/>
    <n v="25.71429375"/>
  </r>
  <r>
    <x v="245"/>
    <s v="KiW6"/>
    <n v="2014"/>
    <n v="6"/>
    <n v="16"/>
    <d v="2014-06-16T00:00:00"/>
    <n v="167"/>
    <s v="Nein"/>
    <s v="Sphaerium corneum"/>
    <n v="6882"/>
    <n v="13.71429"/>
    <n v="1.875"/>
    <n v="25.71429375"/>
  </r>
  <r>
    <x v="113"/>
    <s v="KiW7"/>
    <n v="2017"/>
    <n v="6"/>
    <n v="9"/>
    <d v="2017-06-09T00:00:00"/>
    <n v="160"/>
    <s v="Ja"/>
    <s v="Sphaerium sp."/>
    <n v="6886"/>
    <n v="13.71429"/>
    <n v="1.875"/>
    <n v="25.71429375"/>
  </r>
  <r>
    <x v="136"/>
    <s v="Bieb"/>
    <n v="2018"/>
    <n v="3"/>
    <n v="7"/>
    <d v="2018-03-07T00:00:00"/>
    <n v="66"/>
    <s v="Nein"/>
    <s v="Nemoura sp."/>
    <n v="6108"/>
    <n v="39.200000000000003"/>
    <n v="0.65625"/>
    <n v="25.725000000000001"/>
  </r>
  <r>
    <x v="299"/>
    <s v="KiO7"/>
    <n v="2017"/>
    <n v="6"/>
    <n v="6"/>
    <d v="2017-06-06T00:00:00"/>
    <n v="157"/>
    <s v="Nein"/>
    <s v="Limnius volckmari"/>
    <n v="18421"/>
    <n v="39.200000000000003"/>
    <n v="0.65625"/>
    <n v="25.725000000000001"/>
  </r>
  <r>
    <x v="118"/>
    <s v="KiS4"/>
    <n v="2017"/>
    <n v="6"/>
    <n v="1"/>
    <d v="2017-06-01T00:00:00"/>
    <n v="152"/>
    <s v="Ja"/>
    <s v="Halesus digitatus/radiatus/tesselatus"/>
    <n v="13125"/>
    <n v="8.5986390000000004"/>
    <n v="3"/>
    <n v="25.795917000000003"/>
  </r>
  <r>
    <x v="94"/>
    <s v="KiO7"/>
    <n v="2019"/>
    <n v="6"/>
    <n v="13"/>
    <d v="2019-06-13T00:00:00"/>
    <n v="164"/>
    <s v="Nein"/>
    <s v="Elmis aenea/maugetii/rietscheli/rioloides"/>
    <n v="20171"/>
    <n v="68.8"/>
    <n v="0.375"/>
    <n v="25.799999999999997"/>
  </r>
  <r>
    <x v="281"/>
    <s v="Auba"/>
    <n v="2006"/>
    <n v="6"/>
    <n v="15"/>
    <d v="2006-06-15T00:00:00"/>
    <n v="166"/>
    <s v="Nein"/>
    <s v="Rhithrogena semicolorata-Gr."/>
    <n v="6745"/>
    <n v="19.68"/>
    <n v="1.3125"/>
    <n v="25.83"/>
  </r>
  <r>
    <x v="285"/>
    <s v="KiO3"/>
    <n v="2007"/>
    <n v="4"/>
    <n v="12"/>
    <d v="2007-04-12T00:00:00"/>
    <n v="102"/>
    <s v="Nein"/>
    <s v="Isoperla sp."/>
    <n v="5673"/>
    <n v="19.68"/>
    <n v="1.3125"/>
    <n v="25.83"/>
  </r>
  <r>
    <x v="107"/>
    <s v="KiW1"/>
    <n v="2014"/>
    <n v="3"/>
    <n v="10"/>
    <d v="2014-03-10T00:00:00"/>
    <n v="69"/>
    <s v="Nein"/>
    <s v="Asellus aquaticus"/>
    <n v="8691"/>
    <n v="17.28"/>
    <n v="1.5"/>
    <n v="25.92"/>
  </r>
  <r>
    <x v="112"/>
    <s v="Auba"/>
    <n v="2011"/>
    <n v="7"/>
    <n v="25"/>
    <d v="2011-07-25T00:00:00"/>
    <n v="206"/>
    <s v="Nein"/>
    <s v="Sericostoma flavicorne/personatum"/>
    <n v="9747"/>
    <n v="17.33333"/>
    <n v="1.5"/>
    <n v="25.999994999999998"/>
  </r>
  <r>
    <x v="205"/>
    <s v="Bieb"/>
    <n v="2018"/>
    <n v="6"/>
    <n v="15"/>
    <d v="2018-06-15T00:00:00"/>
    <n v="166"/>
    <s v="Nein"/>
    <s v="Esolus parallelepipedus"/>
    <n v="17820"/>
    <n v="69.333330000000004"/>
    <n v="0.375"/>
    <n v="25.999998750000003"/>
  </r>
  <r>
    <x v="210"/>
    <s v="Bieb"/>
    <n v="2014"/>
    <n v="3"/>
    <n v="11"/>
    <d v="2014-03-11T00:00:00"/>
    <n v="70"/>
    <s v="Nein"/>
    <s v="Siphonoperla sp."/>
    <n v="6867"/>
    <n v="24.8"/>
    <n v="1.05"/>
    <n v="26.040000000000003"/>
  </r>
  <r>
    <x v="178"/>
    <s v="KiW7"/>
    <n v="2013"/>
    <n v="7"/>
    <n v="4"/>
    <d v="2013-07-04T00:00:00"/>
    <n v="185"/>
    <s v="Nein"/>
    <s v="Potamopyrgus antipodarum"/>
    <n v="8251"/>
    <n v="49.6"/>
    <n v="0.52500000000000002"/>
    <n v="26.040000000000003"/>
  </r>
  <r>
    <x v="53"/>
    <s v="KiO3"/>
    <n v="2017"/>
    <n v="6"/>
    <n v="2"/>
    <d v="2017-06-02T00:00:00"/>
    <n v="153"/>
    <s v="Ja"/>
    <s v="Athripsodes albifrons"/>
    <n v="4366"/>
    <n v="23.238099999999999"/>
    <n v="1.125"/>
    <n v="26.1428625"/>
  </r>
  <r>
    <x v="125"/>
    <s v="Auba"/>
    <n v="2001"/>
    <n v="4"/>
    <n v="23"/>
    <d v="2001-04-23T00:00:00"/>
    <n v="113"/>
    <s v="Nein"/>
    <s v="Leuctra sp."/>
    <n v="5790"/>
    <n v="28"/>
    <n v="0.9375"/>
    <n v="26.25"/>
  </r>
  <r>
    <x v="125"/>
    <s v="Auba"/>
    <n v="2001"/>
    <n v="4"/>
    <n v="23"/>
    <d v="2001-04-23T00:00:00"/>
    <n v="113"/>
    <s v="Nein"/>
    <s v="Rhithrogena sp."/>
    <n v="6747"/>
    <n v="20"/>
    <n v="1.3125"/>
    <n v="26.25"/>
  </r>
  <r>
    <x v="13"/>
    <s v="Bieb"/>
    <n v="2011"/>
    <n v="3"/>
    <n v="24"/>
    <d v="2011-03-24T00:00:00"/>
    <n v="83"/>
    <s v="Nein"/>
    <s v="Brachyptera risi"/>
    <n v="4487"/>
    <n v="20"/>
    <n v="1.3125"/>
    <n v="26.25"/>
  </r>
  <r>
    <x v="189"/>
    <s v="KiW5"/>
    <n v="2015"/>
    <n v="7"/>
    <n v="1"/>
    <d v="2015-07-01T00:00:00"/>
    <n v="182"/>
    <s v="Nein"/>
    <s v="Brachycentrus subnubilus"/>
    <n v="4481"/>
    <n v="20"/>
    <n v="1.3125"/>
    <n v="26.25"/>
  </r>
  <r>
    <x v="119"/>
    <s v="KiS7"/>
    <n v="2015"/>
    <n v="6"/>
    <n v="25"/>
    <d v="2015-06-25T00:00:00"/>
    <n v="176"/>
    <s v="Ja"/>
    <s v="Serratella ignita"/>
    <n v="5131"/>
    <n v="35.047620000000002"/>
    <n v="0.75"/>
    <n v="26.285715000000003"/>
  </r>
  <r>
    <x v="10"/>
    <s v="Auba"/>
    <n v="2019"/>
    <n v="7"/>
    <n v="5"/>
    <d v="2019-07-05T00:00:00"/>
    <n v="186"/>
    <s v="Nein"/>
    <s v="Calopteryx sp."/>
    <n v="4531"/>
    <n v="8"/>
    <n v="3.3"/>
    <n v="26.4"/>
  </r>
  <r>
    <x v="148"/>
    <s v="KiO6"/>
    <n v="2014"/>
    <n v="6"/>
    <n v="4"/>
    <d v="2014-06-04T00:00:00"/>
    <n v="155"/>
    <s v="Nein"/>
    <s v="Pisidium sp."/>
    <n v="6425"/>
    <n v="38.4"/>
    <n v="0.6875"/>
    <n v="26.4"/>
  </r>
  <r>
    <x v="85"/>
    <s v="KiS3"/>
    <n v="2014"/>
    <n v="6"/>
    <n v="11"/>
    <d v="2014-06-11T00:00:00"/>
    <n v="162"/>
    <s v="Nein"/>
    <s v="Hydropsyche sp."/>
    <n v="5605"/>
    <n v="16"/>
    <n v="1.65"/>
    <n v="26.4"/>
  </r>
  <r>
    <x v="49"/>
    <s v="KiS7"/>
    <n v="2017"/>
    <n v="6"/>
    <n v="7"/>
    <d v="2017-06-07T00:00:00"/>
    <n v="158"/>
    <s v="Nein"/>
    <s v="Centroptilum luteolum"/>
    <n v="8850"/>
    <n v="35.200000000000003"/>
    <n v="0.75"/>
    <n v="26.400000000000002"/>
  </r>
  <r>
    <x v="81"/>
    <s v="KiO3"/>
    <n v="2014"/>
    <n v="3"/>
    <n v="10"/>
    <d v="2014-03-10T00:00:00"/>
    <n v="69"/>
    <s v="Ja"/>
    <s v="Baetis sp."/>
    <n v="4419"/>
    <n v="28.190480000000001"/>
    <n v="0.9375"/>
    <n v="26.428575000000002"/>
  </r>
  <r>
    <x v="275"/>
    <s v="Auba"/>
    <n v="2016"/>
    <n v="4"/>
    <n v="11"/>
    <d v="2016-04-11T00:00:00"/>
    <n v="102"/>
    <s v="Nein"/>
    <s v="Anomalopterygella chauviniana"/>
    <n v="4327"/>
    <n v="28.266670000000001"/>
    <n v="0.9375"/>
    <n v="26.500003125000003"/>
  </r>
  <r>
    <x v="38"/>
    <s v="Auba"/>
    <n v="2008"/>
    <n v="4"/>
    <n v="23"/>
    <d v="2008-04-23T00:00:00"/>
    <n v="114"/>
    <s v="Ja"/>
    <s v="Protonemura sp."/>
    <n v="6616"/>
    <n v="28.342860000000002"/>
    <n v="0.9375"/>
    <n v="26.571431250000003"/>
  </r>
  <r>
    <x v="0"/>
    <s v="Auba"/>
    <n v="2017"/>
    <n v="3"/>
    <n v="16"/>
    <d v="2017-03-16T00:00:00"/>
    <n v="75"/>
    <s v="Ja"/>
    <s v="Hydropsyche siltalai"/>
    <n v="5604"/>
    <n v="16.103899999999999"/>
    <n v="1.65"/>
    <n v="26.571434999999997"/>
  </r>
  <r>
    <x v="37"/>
    <s v="KiS5"/>
    <n v="2018"/>
    <n v="6"/>
    <n v="6"/>
    <d v="2018-06-06T00:00:00"/>
    <n v="157"/>
    <s v="Nein"/>
    <s v="Serratella ignita"/>
    <n v="5131"/>
    <n v="35.466670000000001"/>
    <n v="0.75"/>
    <n v="26.600002500000002"/>
  </r>
  <r>
    <x v="210"/>
    <s v="Bieb"/>
    <n v="2014"/>
    <n v="3"/>
    <n v="11"/>
    <d v="2014-03-11T00:00:00"/>
    <n v="70"/>
    <s v="Nein"/>
    <s v="Pisidium sp."/>
    <n v="6425"/>
    <n v="39"/>
    <n v="0.6875"/>
    <n v="26.8125"/>
  </r>
  <r>
    <x v="145"/>
    <s v="KiO5"/>
    <n v="2013"/>
    <n v="7"/>
    <n v="10"/>
    <d v="2013-07-10T00:00:00"/>
    <n v="191"/>
    <s v="Nein"/>
    <s v="Anabolia nervosa"/>
    <n v="4300"/>
    <n v="11.2"/>
    <n v="2.4"/>
    <n v="26.88"/>
  </r>
  <r>
    <x v="183"/>
    <s v="KiO6"/>
    <n v="2011"/>
    <n v="7"/>
    <n v="26"/>
    <d v="2011-07-26T00:00:00"/>
    <n v="207"/>
    <s v="Nein"/>
    <s v="Sialis sp."/>
    <n v="6823"/>
    <n v="12.8"/>
    <n v="2.1"/>
    <n v="26.880000000000003"/>
  </r>
  <r>
    <x v="153"/>
    <s v="KiS2"/>
    <n v="2015"/>
    <n v="6"/>
    <n v="16"/>
    <d v="2015-06-16T00:00:00"/>
    <n v="167"/>
    <s v="Nein"/>
    <s v="Sialis sp."/>
    <n v="6823"/>
    <n v="12.8"/>
    <n v="2.1"/>
    <n v="26.880000000000003"/>
  </r>
  <r>
    <x v="43"/>
    <s v="Bieb"/>
    <n v="2013"/>
    <n v="6"/>
    <n v="17"/>
    <d v="2013-06-17T00:00:00"/>
    <n v="168"/>
    <s v="Nein"/>
    <s v="Heptageniidae Gen. sp."/>
    <n v="5458"/>
    <n v="18.545449999999999"/>
    <n v="1.453125"/>
    <n v="26.948857031249997"/>
  </r>
  <r>
    <x v="165"/>
    <s v="KiW1"/>
    <n v="2014"/>
    <n v="6"/>
    <n v="10"/>
    <d v="2014-06-10T00:00:00"/>
    <n v="161"/>
    <s v="Nein"/>
    <s v="Heptagenia sulphurea"/>
    <n v="5457"/>
    <n v="17.96923"/>
    <n v="1.5"/>
    <n v="26.953845000000001"/>
  </r>
  <r>
    <x v="255"/>
    <s v="Auba"/>
    <n v="2004"/>
    <n v="4"/>
    <n v="6"/>
    <d v="2004-04-06T00:00:00"/>
    <n v="97"/>
    <s v="Nein"/>
    <s v="Elmis aenea/maugetii/rietscheli/rioloides"/>
    <n v="20171"/>
    <n v="72"/>
    <n v="0.375"/>
    <n v="27"/>
  </r>
  <r>
    <x v="255"/>
    <s v="Auba"/>
    <n v="2004"/>
    <n v="4"/>
    <n v="6"/>
    <d v="2004-04-06T00:00:00"/>
    <n v="97"/>
    <s v="Nein"/>
    <s v="Anomalopterygella chauviniana"/>
    <n v="4327"/>
    <n v="28.8"/>
    <n v="0.9375"/>
    <n v="27"/>
  </r>
  <r>
    <x v="255"/>
    <s v="Auba"/>
    <n v="2004"/>
    <n v="4"/>
    <n v="6"/>
    <d v="2004-04-06T00:00:00"/>
    <n v="97"/>
    <s v="Nein"/>
    <s v="Leuctra sp."/>
    <n v="5790"/>
    <n v="28.8"/>
    <n v="0.9375"/>
    <n v="27"/>
  </r>
  <r>
    <x v="255"/>
    <s v="Auba"/>
    <n v="2004"/>
    <n v="4"/>
    <n v="6"/>
    <d v="2004-04-06T00:00:00"/>
    <n v="97"/>
    <s v="Nein"/>
    <s v="Rhyacophila nubila"/>
    <n v="6772"/>
    <n v="14.4"/>
    <n v="1.875"/>
    <n v="27"/>
  </r>
  <r>
    <x v="281"/>
    <s v="Auba"/>
    <n v="2006"/>
    <n v="6"/>
    <n v="15"/>
    <d v="2006-06-15T00:00:00"/>
    <n v="166"/>
    <s v="Nein"/>
    <s v="Baetis muticus"/>
    <n v="4409"/>
    <n v="28.8"/>
    <n v="0.9375"/>
    <n v="27"/>
  </r>
  <r>
    <x v="281"/>
    <s v="Auba"/>
    <n v="2006"/>
    <n v="6"/>
    <n v="15"/>
    <d v="2006-06-15T00:00:00"/>
    <n v="166"/>
    <s v="Nein"/>
    <s v="Protonemura sp."/>
    <n v="6616"/>
    <n v="28.8"/>
    <n v="0.9375"/>
    <n v="27"/>
  </r>
  <r>
    <x v="281"/>
    <s v="Auba"/>
    <n v="2006"/>
    <n v="6"/>
    <n v="15"/>
    <d v="2006-06-15T00:00:00"/>
    <n v="166"/>
    <s v="Nein"/>
    <s v="Rhyacophila nubila"/>
    <n v="6772"/>
    <n v="14.4"/>
    <n v="1.875"/>
    <n v="27"/>
  </r>
  <r>
    <x v="60"/>
    <s v="Auba"/>
    <n v="2010"/>
    <n v="3"/>
    <n v="16"/>
    <d v="2010-03-16T00:00:00"/>
    <n v="75"/>
    <s v="Nein"/>
    <s v="Baetis sp."/>
    <n v="4419"/>
    <n v="28.8"/>
    <n v="0.9375"/>
    <n v="27"/>
  </r>
  <r>
    <x v="60"/>
    <s v="Auba"/>
    <n v="2010"/>
    <n v="3"/>
    <n v="16"/>
    <d v="2010-03-16T00:00:00"/>
    <n v="75"/>
    <s v="Nein"/>
    <s v="Odontocerum albicorne"/>
    <n v="6168"/>
    <n v="14.4"/>
    <n v="1.875"/>
    <n v="27"/>
  </r>
  <r>
    <x v="24"/>
    <s v="Auba"/>
    <n v="2018"/>
    <n v="3"/>
    <n v="7"/>
    <d v="2018-03-07T00:00:00"/>
    <n v="66"/>
    <s v="Nein"/>
    <s v="Baetis fuscatus/scambus"/>
    <n v="4398"/>
    <n v="28.8"/>
    <n v="0.9375"/>
    <n v="27"/>
  </r>
  <r>
    <x v="298"/>
    <s v="Bieb"/>
    <n v="2003"/>
    <n v="3"/>
    <n v="11"/>
    <d v="2003-03-11T00:00:00"/>
    <n v="70"/>
    <s v="Nein"/>
    <s v="Anomalopterygella chauviniana"/>
    <n v="4327"/>
    <n v="28.8"/>
    <n v="0.9375"/>
    <n v="27"/>
  </r>
  <r>
    <x v="298"/>
    <s v="Bieb"/>
    <n v="2003"/>
    <n v="3"/>
    <n v="11"/>
    <d v="2003-03-11T00:00:00"/>
    <n v="70"/>
    <s v="Nein"/>
    <s v="Eloeophila sp."/>
    <n v="9654"/>
    <n v="28.8"/>
    <n v="0.9375"/>
    <n v="27"/>
  </r>
  <r>
    <x v="211"/>
    <s v="Bieb"/>
    <n v="2017"/>
    <n v="3"/>
    <n v="16"/>
    <d v="2017-03-16T00:00:00"/>
    <n v="75"/>
    <s v="Nein"/>
    <s v="Lepidostoma hirtum"/>
    <n v="5723"/>
    <n v="28.8"/>
    <n v="0.9375"/>
    <n v="27"/>
  </r>
  <r>
    <x v="192"/>
    <s v="KiO3"/>
    <n v="2002"/>
    <n v="7"/>
    <n v="2"/>
    <d v="2002-07-02T00:00:00"/>
    <n v="183"/>
    <s v="Nein"/>
    <s v="Baetidae Gen. sp."/>
    <n v="4380"/>
    <n v="28.8"/>
    <n v="0.9375"/>
    <n v="27"/>
  </r>
  <r>
    <x v="27"/>
    <s v="KiO3"/>
    <n v="2019"/>
    <n v="6"/>
    <n v="18"/>
    <d v="2019-06-18T00:00:00"/>
    <n v="169"/>
    <s v="Nein"/>
    <s v="Baetis sp."/>
    <n v="4419"/>
    <n v="28.8"/>
    <n v="0.9375"/>
    <n v="27"/>
  </r>
  <r>
    <x v="146"/>
    <s v="KiO5"/>
    <n v="2017"/>
    <n v="6"/>
    <n v="8"/>
    <d v="2017-06-08T00:00:00"/>
    <n v="159"/>
    <s v="Nein"/>
    <s v="Sphaerium corneum"/>
    <n v="6882"/>
    <n v="14.4"/>
    <n v="1.875"/>
    <n v="27"/>
  </r>
  <r>
    <x v="183"/>
    <s v="KiO6"/>
    <n v="2011"/>
    <n v="7"/>
    <n v="26"/>
    <d v="2011-07-26T00:00:00"/>
    <n v="207"/>
    <s v="Nein"/>
    <s v="Gammarus sp."/>
    <n v="5293"/>
    <n v="12"/>
    <n v="2.25"/>
    <n v="27"/>
  </r>
  <r>
    <x v="28"/>
    <s v="KiO6"/>
    <n v="2013"/>
    <n v="7"/>
    <n v="4"/>
    <d v="2013-07-04T00:00:00"/>
    <n v="185"/>
    <s v="Nein"/>
    <s v="Dicranota sp."/>
    <n v="4955"/>
    <n v="7.2"/>
    <n v="3.75"/>
    <n v="27"/>
  </r>
  <r>
    <x v="274"/>
    <s v="KiO6"/>
    <n v="2017"/>
    <n v="6"/>
    <n v="6"/>
    <d v="2017-06-06T00:00:00"/>
    <n v="157"/>
    <s v="Nein"/>
    <s v="Baetis rhodani"/>
    <n v="4415"/>
    <n v="28.8"/>
    <n v="0.9375"/>
    <n v="27"/>
  </r>
  <r>
    <x v="214"/>
    <s v="KiO6"/>
    <n v="2019"/>
    <n v="6"/>
    <n v="14"/>
    <d v="2019-06-14T00:00:00"/>
    <n v="165"/>
    <s v="Nein"/>
    <s v="Baetis rhodani"/>
    <n v="4415"/>
    <n v="28.8"/>
    <n v="0.9375"/>
    <n v="27"/>
  </r>
  <r>
    <x v="299"/>
    <s v="KiO7"/>
    <n v="2017"/>
    <n v="6"/>
    <n v="6"/>
    <d v="2017-06-06T00:00:00"/>
    <n v="157"/>
    <s v="Nein"/>
    <s v="Sphaerium sp."/>
    <n v="6886"/>
    <n v="14.4"/>
    <n v="1.875"/>
    <n v="27"/>
  </r>
  <r>
    <x v="215"/>
    <s v="KiO7"/>
    <n v="2018"/>
    <n v="6"/>
    <n v="4"/>
    <d v="2018-06-04T00:00:00"/>
    <n v="155"/>
    <s v="Nein"/>
    <s v="Cheumatopsyche lepida"/>
    <n v="4639"/>
    <n v="28.8"/>
    <n v="0.9375"/>
    <n v="27"/>
  </r>
  <r>
    <x v="215"/>
    <s v="KiO7"/>
    <n v="2018"/>
    <n v="6"/>
    <n v="4"/>
    <d v="2018-06-04T00:00:00"/>
    <n v="155"/>
    <s v="Nein"/>
    <s v="Rhyacophila nubila"/>
    <n v="6772"/>
    <n v="14.4"/>
    <n v="1.875"/>
    <n v="27"/>
  </r>
  <r>
    <x v="67"/>
    <s v="KiS4"/>
    <n v="2015"/>
    <n v="7"/>
    <n v="2"/>
    <d v="2015-07-02T00:00:00"/>
    <n v="183"/>
    <s v="Nein"/>
    <s v="Ancylus fluviatilis"/>
    <n v="4310"/>
    <n v="24"/>
    <n v="1.125"/>
    <n v="27"/>
  </r>
  <r>
    <x v="162"/>
    <s v="KiS7"/>
    <n v="2014"/>
    <n v="6"/>
    <n v="4"/>
    <d v="2014-06-04T00:00:00"/>
    <n v="155"/>
    <s v="Nein"/>
    <s v="Leuctra sp."/>
    <n v="5790"/>
    <n v="28.8"/>
    <n v="0.9375"/>
    <n v="27"/>
  </r>
  <r>
    <x v="49"/>
    <s v="KiS7"/>
    <n v="2017"/>
    <n v="6"/>
    <n v="7"/>
    <d v="2017-06-07T00:00:00"/>
    <n v="158"/>
    <s v="Nein"/>
    <s v="Cyrnus trimaculatus"/>
    <n v="4877"/>
    <n v="28.8"/>
    <n v="0.9375"/>
    <n v="27"/>
  </r>
  <r>
    <x v="49"/>
    <s v="KiS7"/>
    <n v="2017"/>
    <n v="6"/>
    <n v="7"/>
    <d v="2017-06-07T00:00:00"/>
    <n v="158"/>
    <s v="Nein"/>
    <s v="Ancylus fluviatilis"/>
    <n v="4310"/>
    <n v="24"/>
    <n v="1.125"/>
    <n v="27"/>
  </r>
  <r>
    <x v="218"/>
    <s v="KiW1"/>
    <n v="2007"/>
    <n v="4"/>
    <n v="12"/>
    <d v="2007-04-12T00:00:00"/>
    <n v="102"/>
    <s v="Nein"/>
    <s v="Sphaerium sp."/>
    <n v="6886"/>
    <n v="14.4"/>
    <n v="1.875"/>
    <n v="27"/>
  </r>
  <r>
    <x v="293"/>
    <s v="KiW1"/>
    <n v="2007"/>
    <n v="7"/>
    <n v="22"/>
    <d v="2007-07-22T00:00:00"/>
    <n v="203"/>
    <s v="Nein"/>
    <s v="Heptagenia sulphurea"/>
    <n v="5457"/>
    <n v="18"/>
    <n v="1.5"/>
    <n v="27"/>
  </r>
  <r>
    <x v="168"/>
    <s v="KiW1"/>
    <n v="2016"/>
    <n v="7"/>
    <n v="12"/>
    <d v="2016-07-12T00:00:00"/>
    <n v="194"/>
    <s v="Nein"/>
    <s v="Dicranota sp."/>
    <n v="4955"/>
    <n v="7.2"/>
    <n v="3.75"/>
    <n v="27"/>
  </r>
  <r>
    <x v="296"/>
    <s v="KiW2"/>
    <n v="2011"/>
    <n v="7"/>
    <n v="5"/>
    <d v="2011-07-05T00:00:00"/>
    <n v="186"/>
    <s v="Nein"/>
    <s v="Rhyacophila nubila"/>
    <n v="6772"/>
    <n v="14.4"/>
    <n v="1.875"/>
    <n v="27"/>
  </r>
  <r>
    <x v="242"/>
    <s v="KiW2"/>
    <n v="2018"/>
    <n v="6"/>
    <n v="5"/>
    <d v="2018-06-05T00:00:00"/>
    <n v="156"/>
    <s v="Nein"/>
    <s v="Baetis sp."/>
    <n v="4419"/>
    <n v="28.8"/>
    <n v="0.9375"/>
    <n v="27"/>
  </r>
  <r>
    <x v="242"/>
    <s v="KiW2"/>
    <n v="2018"/>
    <n v="6"/>
    <n v="5"/>
    <d v="2018-06-05T00:00:00"/>
    <n v="156"/>
    <s v="Nein"/>
    <s v="Ancylus fluviatilis"/>
    <n v="4310"/>
    <n v="24"/>
    <n v="1.125"/>
    <n v="27"/>
  </r>
  <r>
    <x v="175"/>
    <s v="KiW3"/>
    <n v="2011"/>
    <n v="7"/>
    <n v="12"/>
    <d v="2011-07-12T00:00:00"/>
    <n v="193"/>
    <s v="Nein"/>
    <s v="Sphaerium sp."/>
    <n v="6886"/>
    <n v="14.4"/>
    <n v="1.875"/>
    <n v="27"/>
  </r>
  <r>
    <x v="15"/>
    <s v="KiW6"/>
    <n v="2016"/>
    <n v="7"/>
    <n v="1"/>
    <d v="2016-07-01T00:00:00"/>
    <n v="183"/>
    <s v="Nein"/>
    <s v="Baetis sp."/>
    <n v="4419"/>
    <n v="28.8"/>
    <n v="0.9375"/>
    <n v="27"/>
  </r>
  <r>
    <x v="251"/>
    <s v="KiW7"/>
    <n v="2019"/>
    <n v="6"/>
    <n v="14"/>
    <d v="2019-06-14T00:00:00"/>
    <n v="165"/>
    <s v="Nein"/>
    <s v="Sphaerium sp."/>
    <n v="6886"/>
    <n v="14.4"/>
    <n v="1.875"/>
    <n v="27"/>
  </r>
  <r>
    <x v="81"/>
    <s v="KiO3"/>
    <n v="2014"/>
    <n v="3"/>
    <n v="10"/>
    <d v="2014-03-10T00:00:00"/>
    <n v="69"/>
    <s v="Ja"/>
    <s v="Isoperla sp."/>
    <n v="5673"/>
    <n v="20.571429999999999"/>
    <n v="1.3125"/>
    <n v="27.000001874999999"/>
  </r>
  <r>
    <x v="83"/>
    <s v="KiO7"/>
    <n v="2016"/>
    <n v="6"/>
    <n v="30"/>
    <d v="2016-06-30T00:00:00"/>
    <n v="182"/>
    <s v="Ja"/>
    <s v="Baetis rhodani"/>
    <n v="4415"/>
    <n v="28.952380000000002"/>
    <n v="0.9375"/>
    <n v="27.142856250000001"/>
  </r>
  <r>
    <x v="182"/>
    <s v="KiW1"/>
    <n v="2006"/>
    <n v="7"/>
    <n v="13"/>
    <d v="2006-07-13T00:00:00"/>
    <n v="194"/>
    <s v="Nein"/>
    <s v="Gammarus roeselii"/>
    <n v="5292"/>
    <n v="12.069570000000001"/>
    <n v="2.25"/>
    <n v="27.156532500000001"/>
  </r>
  <r>
    <x v="18"/>
    <s v="Bieb"/>
    <n v="2010"/>
    <n v="3"/>
    <n v="16"/>
    <d v="2010-03-16T00:00:00"/>
    <n v="75"/>
    <s v="Ja"/>
    <s v="Haplotaxis gordioides"/>
    <n v="5401"/>
    <n v="2.7163560000000002"/>
    <n v="10"/>
    <n v="27.163560000000004"/>
  </r>
  <r>
    <x v="140"/>
    <s v="KiO3"/>
    <n v="2007"/>
    <n v="7"/>
    <n v="20"/>
    <d v="2007-07-20T00:00:00"/>
    <n v="201"/>
    <s v="Nein"/>
    <s v="Baetis vernus"/>
    <n v="4427"/>
    <n v="28.98462"/>
    <n v="0.9375"/>
    <n v="27.173081249999999"/>
  </r>
  <r>
    <x v="9"/>
    <s v="Auba"/>
    <n v="2013"/>
    <n v="3"/>
    <n v="20"/>
    <d v="2013-03-20T00:00:00"/>
    <n v="79"/>
    <s v="Nein"/>
    <s v="Eloeophila sp."/>
    <n v="9654"/>
    <n v="29"/>
    <n v="0.9375"/>
    <n v="27.1875"/>
  </r>
  <r>
    <x v="0"/>
    <s v="Auba"/>
    <n v="2017"/>
    <n v="3"/>
    <n v="16"/>
    <d v="2017-03-16T00:00:00"/>
    <n v="75"/>
    <s v="Ja"/>
    <s v="Eiseniella tetraedra"/>
    <n v="5075"/>
    <n v="4.536797"/>
    <n v="6"/>
    <n v="27.220782"/>
  </r>
  <r>
    <x v="21"/>
    <s v="Auba"/>
    <n v="2010"/>
    <n v="6"/>
    <n v="29"/>
    <d v="2010-06-29T00:00:00"/>
    <n v="180"/>
    <s v="Nein"/>
    <s v="Baetis rhodani"/>
    <n v="4415"/>
    <n v="29.066669999999998"/>
    <n v="0.9375"/>
    <n v="27.250003124999999"/>
  </r>
  <r>
    <x v="206"/>
    <s v="Auba"/>
    <n v="2019"/>
    <n v="4"/>
    <n v="2"/>
    <d v="2019-04-02T00:00:00"/>
    <n v="92"/>
    <s v="Ja"/>
    <s v="Odontocerum albicorne"/>
    <n v="6168"/>
    <n v="14.545450000000001"/>
    <n v="1.875"/>
    <n v="27.272718750000003"/>
  </r>
  <r>
    <x v="236"/>
    <s v="KiO4"/>
    <n v="2017"/>
    <n v="6"/>
    <n v="8"/>
    <d v="2017-06-08T00:00:00"/>
    <n v="159"/>
    <s v="Nein"/>
    <s v="Radix sp."/>
    <n v="6673"/>
    <n v="10.4"/>
    <n v="2.625"/>
    <n v="27.3"/>
  </r>
  <r>
    <x v="64"/>
    <s v="KiO4"/>
    <n v="2016"/>
    <n v="7"/>
    <n v="5"/>
    <d v="2016-07-05T00:00:00"/>
    <n v="187"/>
    <s v="Nein"/>
    <s v="Anabolia nervosa"/>
    <n v="4300"/>
    <n v="11.4"/>
    <n v="2.4"/>
    <n v="27.36"/>
  </r>
  <r>
    <x v="55"/>
    <s v="KiO3"/>
    <n v="2008"/>
    <n v="6"/>
    <n v="11"/>
    <d v="2008-06-11T00:00:00"/>
    <n v="163"/>
    <s v="Ja"/>
    <s v="Aphelocheirus aestivalis"/>
    <n v="4335"/>
    <n v="24.380949999999999"/>
    <n v="1.125"/>
    <n v="27.428568749999997"/>
  </r>
  <r>
    <x v="47"/>
    <s v="Auba"/>
    <n v="2005"/>
    <n v="6"/>
    <n v="6"/>
    <d v="2005-06-06T00:00:00"/>
    <n v="157"/>
    <s v="Nein"/>
    <s v="Haplotaxis gordioides"/>
    <n v="5401"/>
    <n v="2.7428569999999999"/>
    <n v="10"/>
    <n v="27.428570000000001"/>
  </r>
  <r>
    <x v="80"/>
    <s v="KiO2"/>
    <n v="2017"/>
    <n v="6"/>
    <n v="2"/>
    <d v="2017-06-02T00:00:00"/>
    <n v="153"/>
    <s v="Ja"/>
    <s v="Ephemera danica"/>
    <n v="5124"/>
    <n v="9.1428569999999993"/>
    <n v="3"/>
    <n v="27.428570999999998"/>
  </r>
  <r>
    <x v="56"/>
    <s v="KiO6"/>
    <n v="2015"/>
    <n v="6"/>
    <n v="25"/>
    <d v="2015-06-25T00:00:00"/>
    <n v="176"/>
    <s v="Ja"/>
    <s v="Erpobdella octoculata"/>
    <n v="5159"/>
    <n v="9.1428569999999993"/>
    <n v="3"/>
    <n v="27.428570999999998"/>
  </r>
  <r>
    <x v="113"/>
    <s v="KiW7"/>
    <n v="2017"/>
    <n v="6"/>
    <n v="9"/>
    <d v="2017-06-09T00:00:00"/>
    <n v="160"/>
    <s v="Ja"/>
    <s v="Ephemera danica"/>
    <n v="5124"/>
    <n v="9.1428569999999993"/>
    <n v="3"/>
    <n v="27.428570999999998"/>
  </r>
  <r>
    <x v="232"/>
    <s v="KiW6"/>
    <n v="2017"/>
    <n v="6"/>
    <n v="9"/>
    <d v="2017-06-09T00:00:00"/>
    <n v="160"/>
    <s v="Ja"/>
    <s v="Ephemerellidae Gen. sp."/>
    <n v="8408"/>
    <n v="36.571429999999999"/>
    <n v="0.75"/>
    <n v="27.428572500000001"/>
  </r>
  <r>
    <x v="197"/>
    <s v="KiW3"/>
    <n v="2017"/>
    <n v="6"/>
    <n v="1"/>
    <d v="2017-06-01T00:00:00"/>
    <n v="152"/>
    <s v="Ja"/>
    <s v="Dugesia sp."/>
    <n v="5021"/>
    <n v="12.95238"/>
    <n v="2.125"/>
    <n v="27.5238075"/>
  </r>
  <r>
    <x v="14"/>
    <s v="Bieb"/>
    <n v="2019"/>
    <n v="4"/>
    <n v="2"/>
    <d v="2019-04-02T00:00:00"/>
    <n v="92"/>
    <s v="Nein"/>
    <s v="Ecclisopteryx dalecarlica"/>
    <n v="5033"/>
    <n v="18.399999999999999"/>
    <n v="1.5"/>
    <n v="27.599999999999998"/>
  </r>
  <r>
    <x v="3"/>
    <s v="KiO2"/>
    <n v="2016"/>
    <n v="7"/>
    <n v="6"/>
    <d v="2016-07-06T00:00:00"/>
    <n v="188"/>
    <s v="Nein"/>
    <s v="Serratella ignita"/>
    <n v="5131"/>
    <n v="36.799999999999997"/>
    <n v="0.75"/>
    <n v="27.599999999999998"/>
  </r>
  <r>
    <x v="230"/>
    <s v="KiO5"/>
    <n v="2016"/>
    <n v="7"/>
    <n v="5"/>
    <d v="2016-07-05T00:00:00"/>
    <n v="187"/>
    <s v="Nein"/>
    <s v="Electrogena affinis"/>
    <n v="5077"/>
    <n v="18.399999999999999"/>
    <n v="1.5"/>
    <n v="27.599999999999998"/>
  </r>
  <r>
    <x v="241"/>
    <s v="KiW2"/>
    <n v="2015"/>
    <n v="7"/>
    <n v="2"/>
    <d v="2015-07-02T00:00:00"/>
    <n v="183"/>
    <s v="Nein"/>
    <s v="Serratella ignita"/>
    <n v="5131"/>
    <n v="36.799999999999997"/>
    <n v="0.75"/>
    <n v="27.599999999999998"/>
  </r>
  <r>
    <x v="133"/>
    <s v="Bieb"/>
    <n v="2013"/>
    <n v="3"/>
    <n v="19"/>
    <d v="2013-03-19T00:00:00"/>
    <n v="78"/>
    <s v="Nein"/>
    <s v="Siphonoperla sp."/>
    <n v="6867"/>
    <n v="26.4"/>
    <n v="1.05"/>
    <n v="27.72"/>
  </r>
  <r>
    <x v="192"/>
    <s v="KiO3"/>
    <n v="2002"/>
    <n v="7"/>
    <n v="2"/>
    <d v="2002-07-02T00:00:00"/>
    <n v="183"/>
    <s v="Nein"/>
    <s v="Hydropsyche siltalai"/>
    <n v="5604"/>
    <n v="16.8"/>
    <n v="1.65"/>
    <n v="27.72"/>
  </r>
  <r>
    <x v="224"/>
    <s v="KiW5"/>
    <n v="2011"/>
    <n v="7"/>
    <n v="21"/>
    <d v="2011-07-21T00:00:00"/>
    <n v="202"/>
    <s v="Nein"/>
    <s v="Hydropsyche sp."/>
    <n v="5605"/>
    <n v="16.8"/>
    <n v="1.65"/>
    <n v="27.72"/>
  </r>
  <r>
    <x v="16"/>
    <s v="KiW7"/>
    <n v="2011"/>
    <n v="7"/>
    <n v="27"/>
    <d v="2011-07-27T00:00:00"/>
    <n v="208"/>
    <s v="Nein"/>
    <s v="Limnius sp."/>
    <n v="18419"/>
    <n v="42.24"/>
    <n v="0.65625"/>
    <n v="27.720000000000002"/>
  </r>
  <r>
    <x v="6"/>
    <s v="Auba"/>
    <n v="2001"/>
    <n v="9"/>
    <n v="4"/>
    <d v="2001-09-04T00:00:00"/>
    <n v="247"/>
    <s v="Nein"/>
    <s v="Leuctra sp."/>
    <n v="5790"/>
    <n v="29.6"/>
    <n v="0.9375"/>
    <n v="27.75"/>
  </r>
  <r>
    <x v="254"/>
    <s v="Auba"/>
    <n v="2003"/>
    <n v="7"/>
    <n v="15"/>
    <d v="2003-07-15T00:00:00"/>
    <n v="196"/>
    <s v="Nein"/>
    <s v="Protonemura sp."/>
    <n v="6616"/>
    <n v="29.6"/>
    <n v="0.9375"/>
    <n v="27.75"/>
  </r>
  <r>
    <x v="89"/>
    <s v="Auba"/>
    <n v="2006"/>
    <n v="4"/>
    <n v="10"/>
    <d v="2006-04-10T00:00:00"/>
    <n v="100"/>
    <s v="Nein"/>
    <s v="Protonemura sp."/>
    <n v="6616"/>
    <n v="29.6"/>
    <n v="0.9375"/>
    <n v="27.75"/>
  </r>
  <r>
    <x v="112"/>
    <s v="Auba"/>
    <n v="2011"/>
    <n v="7"/>
    <n v="25"/>
    <d v="2011-07-25T00:00:00"/>
    <n v="206"/>
    <s v="Nein"/>
    <s v="Leuctra sp."/>
    <n v="5790"/>
    <n v="29.6"/>
    <n v="0.9375"/>
    <n v="27.75"/>
  </r>
  <r>
    <x v="131"/>
    <s v="Bieb"/>
    <n v="2003"/>
    <n v="7"/>
    <n v="14"/>
    <d v="2003-07-14T00:00:00"/>
    <n v="195"/>
    <s v="Nein"/>
    <s v="Baetis rhodani"/>
    <n v="4415"/>
    <n v="29.6"/>
    <n v="0.9375"/>
    <n v="27.75"/>
  </r>
  <r>
    <x v="238"/>
    <s v="KiS4"/>
    <n v="2018"/>
    <n v="6"/>
    <n v="7"/>
    <d v="2018-06-07T00:00:00"/>
    <n v="158"/>
    <s v="Nein"/>
    <s v="Baetis sp."/>
    <n v="4419"/>
    <n v="29.6"/>
    <n v="0.9375"/>
    <n v="27.75"/>
  </r>
  <r>
    <x v="169"/>
    <s v="KiW1"/>
    <n v="2018"/>
    <n v="6"/>
    <n v="5"/>
    <d v="2018-06-05T00:00:00"/>
    <n v="156"/>
    <s v="Nein"/>
    <s v="Lepidostoma hirtum"/>
    <n v="5723"/>
    <n v="29.6"/>
    <n v="0.9375"/>
    <n v="27.75"/>
  </r>
  <r>
    <x v="15"/>
    <s v="KiW6"/>
    <n v="2016"/>
    <n v="7"/>
    <n v="1"/>
    <d v="2016-07-01T00:00:00"/>
    <n v="183"/>
    <s v="Nein"/>
    <s v="Leuctra sp."/>
    <n v="5790"/>
    <n v="29.6"/>
    <n v="0.9375"/>
    <n v="27.75"/>
  </r>
  <r>
    <x v="185"/>
    <s v="Auba"/>
    <n v="2012"/>
    <n v="6"/>
    <n v="21"/>
    <d v="2012-06-21T00:00:00"/>
    <n v="173"/>
    <s v="Ja"/>
    <s v="Leuctra sp."/>
    <n v="5790"/>
    <n v="29.714289999999998"/>
    <n v="0.9375"/>
    <n v="27.857146874999998"/>
  </r>
  <r>
    <x v="1"/>
    <s v="KiO3"/>
    <n v="2018"/>
    <n v="6"/>
    <n v="7"/>
    <d v="2018-06-07T00:00:00"/>
    <n v="158"/>
    <s v="Ja"/>
    <s v="Baetis fuscatus/scambus"/>
    <n v="4398"/>
    <n v="29.714289999999998"/>
    <n v="0.9375"/>
    <n v="27.857146874999998"/>
  </r>
  <r>
    <x v="255"/>
    <s v="Auba"/>
    <n v="2004"/>
    <n v="4"/>
    <n v="6"/>
    <d v="2004-04-06T00:00:00"/>
    <n v="97"/>
    <s v="Nein"/>
    <s v="Heptageniidae Gen. sp."/>
    <n v="5458"/>
    <n v="19.2"/>
    <n v="1.453125"/>
    <n v="27.9"/>
  </r>
  <r>
    <x v="103"/>
    <s v="KiW1"/>
    <n v="2017"/>
    <n v="6"/>
    <n v="7"/>
    <d v="2017-06-07T00:00:00"/>
    <n v="158"/>
    <s v="Nein"/>
    <s v="Heptageniidae Gen. sp."/>
    <n v="5458"/>
    <n v="19.2"/>
    <n v="1.453125"/>
    <n v="27.9"/>
  </r>
  <r>
    <x v="174"/>
    <s v="KiW2"/>
    <n v="2017"/>
    <n v="6"/>
    <n v="7"/>
    <d v="2017-06-07T00:00:00"/>
    <n v="158"/>
    <s v="Nein"/>
    <s v="Heptageniidae Gen. sp."/>
    <n v="5458"/>
    <n v="19.2"/>
    <n v="1.453125"/>
    <n v="27.9"/>
  </r>
  <r>
    <x v="272"/>
    <s v="KiO3"/>
    <n v="2016"/>
    <n v="7"/>
    <n v="6"/>
    <d v="2016-07-06T00:00:00"/>
    <n v="188"/>
    <s v="Nein"/>
    <s v="Aphelocheirus aestivalis"/>
    <n v="4335"/>
    <n v="24.8"/>
    <n v="1.125"/>
    <n v="27.900000000000002"/>
  </r>
  <r>
    <x v="222"/>
    <s v="KiW3"/>
    <n v="2014"/>
    <n v="6"/>
    <n v="11"/>
    <d v="2014-06-11T00:00:00"/>
    <n v="162"/>
    <s v="Nein"/>
    <s v="Aphelocheirus aestivalis"/>
    <n v="4335"/>
    <n v="24.8"/>
    <n v="1.125"/>
    <n v="27.900000000000002"/>
  </r>
  <r>
    <x v="135"/>
    <s v="Bieb"/>
    <n v="2017"/>
    <n v="6"/>
    <n v="12"/>
    <d v="2017-06-12T00:00:00"/>
    <n v="163"/>
    <s v="Nein"/>
    <s v="Hydropsyche siltalai"/>
    <n v="5604"/>
    <n v="16.914290000000001"/>
    <n v="1.65"/>
    <n v="27.908578500000001"/>
  </r>
  <r>
    <x v="36"/>
    <s v="KiO7"/>
    <n v="2012"/>
    <n v="6"/>
    <n v="26"/>
    <d v="2012-06-26T00:00:00"/>
    <n v="178"/>
    <s v="Nein"/>
    <s v="Leuctra sp."/>
    <n v="5790"/>
    <n v="29.828569999999999"/>
    <n v="0.9375"/>
    <n v="27.964284374999998"/>
  </r>
  <r>
    <x v="117"/>
    <s v="KiS1"/>
    <n v="2017"/>
    <n v="6"/>
    <n v="1"/>
    <d v="2017-06-01T00:00:00"/>
    <n v="152"/>
    <s v="Ja"/>
    <s v="Corbicula fluminea"/>
    <n v="11176"/>
    <n v="5.3333329999999997"/>
    <n v="5.25"/>
    <n v="27.999998249999997"/>
  </r>
  <r>
    <x v="193"/>
    <s v="KiO3"/>
    <n v="2011"/>
    <n v="4"/>
    <n v="20"/>
    <d v="2011-04-20T00:00:00"/>
    <n v="110"/>
    <s v="Nein"/>
    <s v="Lumbriculidae Gen. sp."/>
    <n v="7490"/>
    <n v="8"/>
    <n v="3.5"/>
    <n v="28"/>
  </r>
  <r>
    <x v="94"/>
    <s v="KiO7"/>
    <n v="2019"/>
    <n v="6"/>
    <n v="13"/>
    <d v="2019-06-13T00:00:00"/>
    <n v="164"/>
    <s v="Nein"/>
    <s v="Stylodrilus heringianus"/>
    <n v="6935"/>
    <n v="8"/>
    <n v="3.5"/>
    <n v="28"/>
  </r>
  <r>
    <x v="103"/>
    <s v="KiW1"/>
    <n v="2017"/>
    <n v="6"/>
    <n v="7"/>
    <d v="2017-06-07T00:00:00"/>
    <n v="158"/>
    <s v="Nein"/>
    <s v="Pisidium sp."/>
    <n v="6425"/>
    <n v="40.799999999999997"/>
    <n v="0.6875"/>
    <n v="28.049999999999997"/>
  </r>
  <r>
    <x v="135"/>
    <s v="Bieb"/>
    <n v="2017"/>
    <n v="6"/>
    <n v="12"/>
    <d v="2017-06-12T00:00:00"/>
    <n v="163"/>
    <s v="Nein"/>
    <s v="Limnius sp."/>
    <n v="18419"/>
    <n v="42.74286"/>
    <n v="0.65625"/>
    <n v="28.050001875"/>
  </r>
  <r>
    <x v="202"/>
    <s v="Bieb"/>
    <n v="2009"/>
    <n v="6"/>
    <n v="23"/>
    <d v="2009-06-23T00:00:00"/>
    <n v="174"/>
    <s v="Nein"/>
    <s v="Hydropsyche siltalai"/>
    <n v="5604"/>
    <n v="17.018180000000001"/>
    <n v="1.65"/>
    <n v="28.079996999999999"/>
  </r>
  <r>
    <x v="50"/>
    <s v="Bieb"/>
    <n v="2016"/>
    <n v="6"/>
    <n v="21"/>
    <d v="2016-06-21T00:00:00"/>
    <n v="173"/>
    <s v="Nein"/>
    <s v="Baetis sp."/>
    <n v="4419"/>
    <n v="30"/>
    <n v="0.9375"/>
    <n v="28.125"/>
  </r>
  <r>
    <x v="50"/>
    <s v="Bieb"/>
    <n v="2016"/>
    <n v="6"/>
    <n v="21"/>
    <d v="2016-06-21T00:00:00"/>
    <n v="173"/>
    <s v="Nein"/>
    <s v="Rhyacophila nubila"/>
    <n v="6772"/>
    <n v="15"/>
    <n v="1.875"/>
    <n v="28.125"/>
  </r>
  <r>
    <x v="257"/>
    <s v="Bieb"/>
    <n v="2016"/>
    <n v="4"/>
    <n v="11"/>
    <d v="2016-04-11T00:00:00"/>
    <n v="102"/>
    <s v="Nein"/>
    <s v="Hydropsyche sp."/>
    <n v="5605"/>
    <n v="17.142859999999999"/>
    <n v="1.65"/>
    <n v="28.285718999999997"/>
  </r>
  <r>
    <x v="206"/>
    <s v="Auba"/>
    <n v="2019"/>
    <n v="4"/>
    <n v="2"/>
    <d v="2019-04-02T00:00:00"/>
    <n v="92"/>
    <s v="Ja"/>
    <s v="Pisidium sp."/>
    <n v="6425"/>
    <n v="41.212119999999999"/>
    <n v="0.6875"/>
    <n v="28.333332499999997"/>
  </r>
  <r>
    <x v="89"/>
    <s v="Auba"/>
    <n v="2006"/>
    <n v="4"/>
    <n v="10"/>
    <d v="2006-04-10T00:00:00"/>
    <n v="100"/>
    <s v="Nein"/>
    <s v="Rhithrogena semicolorata-Gr."/>
    <n v="6745"/>
    <n v="21.6"/>
    <n v="1.3125"/>
    <n v="28.35"/>
  </r>
  <r>
    <x v="49"/>
    <s v="KiS7"/>
    <n v="2017"/>
    <n v="6"/>
    <n v="7"/>
    <d v="2017-06-07T00:00:00"/>
    <n v="158"/>
    <s v="Nein"/>
    <s v="Limnius sp."/>
    <n v="18419"/>
    <n v="43.2"/>
    <n v="0.65625"/>
    <n v="28.35"/>
  </r>
  <r>
    <x v="104"/>
    <s v="KiW7"/>
    <n v="2014"/>
    <n v="6"/>
    <n v="16"/>
    <d v="2014-06-16T00:00:00"/>
    <n v="167"/>
    <s v="Nein"/>
    <s v="Limnius sp."/>
    <n v="18419"/>
    <n v="43.272730000000003"/>
    <n v="0.65625"/>
    <n v="28.397729062500002"/>
  </r>
  <r>
    <x v="0"/>
    <s v="Auba"/>
    <n v="2017"/>
    <n v="3"/>
    <n v="16"/>
    <d v="2017-03-16T00:00:00"/>
    <n v="75"/>
    <s v="Ja"/>
    <s v="Limnephilidae Gen. sp."/>
    <n v="5809"/>
    <n v="14.545450000000001"/>
    <n v="1.9583333329999999"/>
    <n v="28.484839578484848"/>
  </r>
  <r>
    <x v="125"/>
    <s v="Auba"/>
    <n v="2001"/>
    <n v="4"/>
    <n v="23"/>
    <d v="2001-04-23T00:00:00"/>
    <n v="113"/>
    <s v="Nein"/>
    <s v="Rhyacophila nubila"/>
    <n v="6772"/>
    <n v="15.2"/>
    <n v="1.875"/>
    <n v="28.5"/>
  </r>
  <r>
    <x v="208"/>
    <s v="Auba"/>
    <n v="2004"/>
    <n v="7"/>
    <n v="10"/>
    <d v="2004-07-10T00:00:00"/>
    <n v="192"/>
    <s v="Nein"/>
    <s v="Rhyacophila nubila"/>
    <n v="6772"/>
    <n v="15.2"/>
    <n v="1.875"/>
    <n v="28.5"/>
  </r>
  <r>
    <x v="211"/>
    <s v="Bieb"/>
    <n v="2017"/>
    <n v="3"/>
    <n v="16"/>
    <d v="2017-03-16T00:00:00"/>
    <n v="75"/>
    <s v="Nein"/>
    <s v="Baetis fuscatus/scambus"/>
    <n v="4398"/>
    <n v="30.4"/>
    <n v="0.9375"/>
    <n v="28.5"/>
  </r>
  <r>
    <x v="136"/>
    <s v="Bieb"/>
    <n v="2018"/>
    <n v="3"/>
    <n v="7"/>
    <d v="2018-03-07T00:00:00"/>
    <n v="66"/>
    <s v="Nein"/>
    <s v="Rhyacophila nubila"/>
    <n v="6772"/>
    <n v="15.2"/>
    <n v="1.875"/>
    <n v="28.5"/>
  </r>
  <r>
    <x v="289"/>
    <s v="KiO3"/>
    <n v="2012"/>
    <n v="3"/>
    <n v="21"/>
    <d v="2012-03-21T00:00:00"/>
    <n v="81"/>
    <s v="Nein"/>
    <s v="Baetis rhodani"/>
    <n v="4415"/>
    <n v="30.4"/>
    <n v="0.9375"/>
    <n v="28.5"/>
  </r>
  <r>
    <x v="178"/>
    <s v="KiW7"/>
    <n v="2013"/>
    <n v="7"/>
    <n v="4"/>
    <d v="2013-07-04T00:00:00"/>
    <n v="185"/>
    <s v="Nein"/>
    <s v="Sphaerium corneum"/>
    <n v="6882"/>
    <n v="15.2"/>
    <n v="1.875"/>
    <n v="28.5"/>
  </r>
  <r>
    <x v="179"/>
    <s v="KiW7"/>
    <n v="2016"/>
    <n v="7"/>
    <n v="1"/>
    <d v="2016-07-01T00:00:00"/>
    <n v="183"/>
    <s v="Nein"/>
    <s v="Sphaerium corneum"/>
    <n v="6882"/>
    <n v="15.2"/>
    <n v="1.875"/>
    <n v="28.5"/>
  </r>
  <r>
    <x v="69"/>
    <s v="KiS5"/>
    <n v="2012"/>
    <n v="7"/>
    <n v="5"/>
    <d v="2012-07-05T00:00:00"/>
    <n v="187"/>
    <s v="Nein"/>
    <s v="Gammarus roeselii"/>
    <n v="5292"/>
    <n v="12.672000000000001"/>
    <n v="2.25"/>
    <n v="28.512"/>
  </r>
  <r>
    <x v="266"/>
    <s v="KiO5"/>
    <n v="2015"/>
    <n v="6"/>
    <n v="30"/>
    <d v="2015-06-30T00:00:00"/>
    <n v="181"/>
    <s v="Ja"/>
    <s v="Serratella ignita"/>
    <n v="5131"/>
    <n v="38.095239999999997"/>
    <n v="0.75"/>
    <n v="28.571429999999999"/>
  </r>
  <r>
    <x v="229"/>
    <s v="KiW1"/>
    <n v="2008"/>
    <n v="6"/>
    <n v="11"/>
    <d v="2008-06-11T00:00:00"/>
    <n v="163"/>
    <s v="Ja"/>
    <s v="Sphaerium sp."/>
    <n v="6886"/>
    <n v="15.238099999999999"/>
    <n v="1.875"/>
    <n v="28.571437499999998"/>
  </r>
  <r>
    <x v="210"/>
    <s v="Bieb"/>
    <n v="2014"/>
    <n v="3"/>
    <n v="11"/>
    <d v="2014-03-11T00:00:00"/>
    <n v="70"/>
    <s v="Nein"/>
    <s v="Brachyptera risi"/>
    <n v="4487"/>
    <n v="21.8"/>
    <n v="1.3125"/>
    <n v="28.612500000000001"/>
  </r>
  <r>
    <x v="226"/>
    <s v="KiW4"/>
    <n v="2016"/>
    <n v="7"/>
    <n v="6"/>
    <d v="2016-07-06T00:00:00"/>
    <n v="188"/>
    <s v="Nein"/>
    <s v="Dicranota sp."/>
    <n v="4955"/>
    <n v="7.6571429999999996"/>
    <n v="3.75"/>
    <n v="28.714286249999997"/>
  </r>
  <r>
    <x v="7"/>
    <s v="Auba"/>
    <n v="2002"/>
    <n v="6"/>
    <n v="14"/>
    <d v="2002-06-14T00:00:00"/>
    <n v="165"/>
    <s v="Nein"/>
    <s v="Atherix ibis"/>
    <n v="4363"/>
    <n v="9.6"/>
    <n v="3"/>
    <n v="28.799999999999997"/>
  </r>
  <r>
    <x v="254"/>
    <s v="Auba"/>
    <n v="2003"/>
    <n v="7"/>
    <n v="15"/>
    <d v="2003-07-15T00:00:00"/>
    <n v="196"/>
    <s v="Nein"/>
    <s v="Empididae Gen. sp."/>
    <n v="5097"/>
    <n v="38.4"/>
    <n v="0.75"/>
    <n v="28.799999999999997"/>
  </r>
  <r>
    <x v="89"/>
    <s v="Auba"/>
    <n v="2006"/>
    <n v="4"/>
    <n v="10"/>
    <d v="2006-04-10T00:00:00"/>
    <n v="100"/>
    <s v="Nein"/>
    <s v="Dicranota sp."/>
    <n v="4955"/>
    <n v="7.68"/>
    <n v="3.75"/>
    <n v="28.799999999999997"/>
  </r>
  <r>
    <x v="181"/>
    <s v="Auba"/>
    <n v="2013"/>
    <n v="6"/>
    <n v="17"/>
    <d v="2013-06-17T00:00:00"/>
    <n v="168"/>
    <s v="Nein"/>
    <s v="Atherix ibis"/>
    <n v="4363"/>
    <n v="9.6"/>
    <n v="3"/>
    <n v="28.799999999999997"/>
  </r>
  <r>
    <x v="24"/>
    <s v="Auba"/>
    <n v="2018"/>
    <n v="3"/>
    <n v="7"/>
    <d v="2018-03-07T00:00:00"/>
    <n v="66"/>
    <s v="Nein"/>
    <s v="Ephemera danica"/>
    <n v="5124"/>
    <n v="9.6"/>
    <n v="3"/>
    <n v="28.799999999999997"/>
  </r>
  <r>
    <x v="131"/>
    <s v="Bieb"/>
    <n v="2003"/>
    <n v="7"/>
    <n v="14"/>
    <d v="2003-07-14T00:00:00"/>
    <n v="195"/>
    <s v="Nein"/>
    <s v="Eiseniella tetraedra"/>
    <n v="5075"/>
    <n v="4.8"/>
    <n v="6"/>
    <n v="28.799999999999997"/>
  </r>
  <r>
    <x v="256"/>
    <s v="Bieb"/>
    <n v="2004"/>
    <n v="4"/>
    <n v="5"/>
    <d v="2004-04-05T00:00:00"/>
    <n v="96"/>
    <s v="Nein"/>
    <s v="Ephemera danica"/>
    <n v="5124"/>
    <n v="9.6"/>
    <n v="3"/>
    <n v="28.799999999999997"/>
  </r>
  <r>
    <x v="12"/>
    <s v="Bieb"/>
    <n v="2006"/>
    <n v="4"/>
    <n v="10"/>
    <d v="2006-04-10T00:00:00"/>
    <n v="100"/>
    <s v="Nein"/>
    <s v="Halesus digitatus/radiatus/tesselatus"/>
    <n v="13125"/>
    <n v="9.6"/>
    <n v="3"/>
    <n v="28.799999999999997"/>
  </r>
  <r>
    <x v="73"/>
    <s v="Bieb"/>
    <n v="2007"/>
    <n v="7"/>
    <n v="12"/>
    <d v="2007-07-12T00:00:00"/>
    <n v="193"/>
    <s v="Nein"/>
    <s v="Serratella ignita"/>
    <n v="5131"/>
    <n v="38.4"/>
    <n v="0.75"/>
    <n v="28.799999999999997"/>
  </r>
  <r>
    <x v="211"/>
    <s v="Bieb"/>
    <n v="2017"/>
    <n v="3"/>
    <n v="16"/>
    <d v="2017-03-16T00:00:00"/>
    <n v="75"/>
    <s v="Nein"/>
    <s v="Ecclisopteryx madida"/>
    <n v="5035"/>
    <n v="19.2"/>
    <n v="1.5"/>
    <n v="28.799999999999997"/>
  </r>
  <r>
    <x v="136"/>
    <s v="Bieb"/>
    <n v="2018"/>
    <n v="3"/>
    <n v="7"/>
    <d v="2018-03-07T00:00:00"/>
    <n v="66"/>
    <s v="Nein"/>
    <s v="Lumbricidae Gen. sp."/>
    <n v="5900"/>
    <n v="4.8"/>
    <n v="6"/>
    <n v="28.799999999999997"/>
  </r>
  <r>
    <x v="212"/>
    <s v="Bieb"/>
    <n v="2019"/>
    <n v="7"/>
    <n v="5"/>
    <d v="2019-07-05T00:00:00"/>
    <n v="186"/>
    <s v="Nein"/>
    <s v="Halesus digitatus/radiatus/tesselatus"/>
    <n v="13125"/>
    <n v="9.6"/>
    <n v="3"/>
    <n v="28.799999999999997"/>
  </r>
  <r>
    <x v="212"/>
    <s v="Bieb"/>
    <n v="2019"/>
    <n v="7"/>
    <n v="5"/>
    <d v="2019-07-05T00:00:00"/>
    <n v="186"/>
    <s v="Nein"/>
    <s v="Eiseniella tetraedra"/>
    <n v="5075"/>
    <n v="4.8"/>
    <n v="6"/>
    <n v="28.799999999999997"/>
  </r>
  <r>
    <x v="260"/>
    <s v="KiO5"/>
    <n v="2018"/>
    <n v="6"/>
    <n v="6"/>
    <d v="2018-06-06T00:00:00"/>
    <n v="157"/>
    <s v="Nein"/>
    <s v="Asellus aquaticus"/>
    <n v="8691"/>
    <n v="19.2"/>
    <n v="1.5"/>
    <n v="28.799999999999997"/>
  </r>
  <r>
    <x v="260"/>
    <s v="KiO5"/>
    <n v="2018"/>
    <n v="6"/>
    <n v="6"/>
    <d v="2018-06-06T00:00:00"/>
    <n v="157"/>
    <s v="Nein"/>
    <s v="Ephemera danica"/>
    <n v="5124"/>
    <n v="9.6"/>
    <n v="3"/>
    <n v="28.799999999999997"/>
  </r>
  <r>
    <x v="148"/>
    <s v="KiO6"/>
    <n v="2014"/>
    <n v="6"/>
    <n v="4"/>
    <d v="2014-06-04T00:00:00"/>
    <n v="155"/>
    <s v="Nein"/>
    <s v="Oulimnius tuberculatus"/>
    <n v="18629"/>
    <n v="76.8"/>
    <n v="0.375"/>
    <n v="28.799999999999997"/>
  </r>
  <r>
    <x v="148"/>
    <s v="KiO6"/>
    <n v="2014"/>
    <n v="6"/>
    <n v="4"/>
    <d v="2014-06-04T00:00:00"/>
    <n v="155"/>
    <s v="Nein"/>
    <s v="Asellus aquaticus"/>
    <n v="8691"/>
    <n v="19.2"/>
    <n v="1.5"/>
    <n v="28.799999999999997"/>
  </r>
  <r>
    <x v="149"/>
    <s v="KiO6"/>
    <n v="2016"/>
    <n v="6"/>
    <n v="30"/>
    <d v="2016-06-30T00:00:00"/>
    <n v="182"/>
    <s v="Nein"/>
    <s v="Lumbricidae Gen. sp."/>
    <n v="5900"/>
    <n v="4.8"/>
    <n v="6"/>
    <n v="28.799999999999997"/>
  </r>
  <r>
    <x v="274"/>
    <s v="KiO6"/>
    <n v="2017"/>
    <n v="6"/>
    <n v="6"/>
    <d v="2017-06-06T00:00:00"/>
    <n v="157"/>
    <s v="Nein"/>
    <s v="Sericostoma flavicorne/personatum"/>
    <n v="9747"/>
    <n v="19.2"/>
    <n v="1.5"/>
    <n v="28.799999999999997"/>
  </r>
  <r>
    <x v="274"/>
    <s v="KiO6"/>
    <n v="2017"/>
    <n v="6"/>
    <n v="6"/>
    <d v="2017-06-06T00:00:00"/>
    <n v="157"/>
    <s v="Nein"/>
    <s v="Lumbricidae Gen. sp."/>
    <n v="5900"/>
    <n v="4.8"/>
    <n v="6"/>
    <n v="28.799999999999997"/>
  </r>
  <r>
    <x v="237"/>
    <s v="KiO7"/>
    <n v="2011"/>
    <n v="7"/>
    <n v="26"/>
    <d v="2011-07-26T00:00:00"/>
    <n v="207"/>
    <s v="Nein"/>
    <s v="Elmis aenea/maugetii/rietscheli/rioloides"/>
    <n v="20171"/>
    <n v="76.8"/>
    <n v="0.375"/>
    <n v="28.799999999999997"/>
  </r>
  <r>
    <x v="150"/>
    <s v="KiO7"/>
    <n v="2014"/>
    <n v="6"/>
    <n v="4"/>
    <d v="2014-06-04T00:00:00"/>
    <n v="155"/>
    <s v="Nein"/>
    <s v="Sericostoma flavicorne/personatum"/>
    <n v="9747"/>
    <n v="19.2"/>
    <n v="1.5"/>
    <n v="28.799999999999997"/>
  </r>
  <r>
    <x v="238"/>
    <s v="KiS4"/>
    <n v="2018"/>
    <n v="6"/>
    <n v="7"/>
    <d v="2018-06-07T00:00:00"/>
    <n v="158"/>
    <s v="Nein"/>
    <s v="Lumbricidae Gen. sp."/>
    <n v="5900"/>
    <n v="4.8"/>
    <n v="6"/>
    <n v="28.799999999999997"/>
  </r>
  <r>
    <x v="99"/>
    <s v="KiS5"/>
    <n v="2015"/>
    <n v="6"/>
    <n v="16"/>
    <d v="2015-06-16T00:00:00"/>
    <n v="167"/>
    <s v="Nein"/>
    <s v="Eiseniella tetraedra"/>
    <n v="5075"/>
    <n v="4.8"/>
    <n v="6"/>
    <n v="28.799999999999997"/>
  </r>
  <r>
    <x v="30"/>
    <s v="KiS6"/>
    <n v="2011"/>
    <n v="7"/>
    <n v="26"/>
    <d v="2011-07-26T00:00:00"/>
    <n v="207"/>
    <s v="Nein"/>
    <s v="Atherix ibis"/>
    <n v="4363"/>
    <n v="9.6"/>
    <n v="3"/>
    <n v="28.799999999999997"/>
  </r>
  <r>
    <x v="70"/>
    <s v="KiW1"/>
    <n v="2005"/>
    <n v="3"/>
    <n v="22"/>
    <d v="2005-03-22T00:00:00"/>
    <n v="81"/>
    <s v="Nein"/>
    <s v="Ephemera danica"/>
    <n v="5124"/>
    <n v="9.6"/>
    <n v="3"/>
    <n v="28.799999999999997"/>
  </r>
  <r>
    <x v="70"/>
    <s v="KiW1"/>
    <n v="2005"/>
    <n v="3"/>
    <n v="22"/>
    <d v="2005-03-22T00:00:00"/>
    <n v="81"/>
    <s v="Nein"/>
    <s v="Eiseniella tetraedra"/>
    <n v="5075"/>
    <n v="4.8"/>
    <n v="6"/>
    <n v="28.799999999999997"/>
  </r>
  <r>
    <x v="295"/>
    <s v="KiW1"/>
    <n v="2009"/>
    <n v="6"/>
    <n v="13"/>
    <d v="2009-06-13T00:00:00"/>
    <n v="164"/>
    <s v="Nein"/>
    <s v="Eiseniella tetraedra"/>
    <n v="5075"/>
    <n v="4.8"/>
    <n v="6"/>
    <n v="28.799999999999997"/>
  </r>
  <r>
    <x v="239"/>
    <s v="KiW1"/>
    <n v="2010"/>
    <n v="6"/>
    <n v="25"/>
    <d v="2010-06-25T00:00:00"/>
    <n v="176"/>
    <s v="Nein"/>
    <s v="Dicranota sp."/>
    <n v="4955"/>
    <n v="7.68"/>
    <n v="3.75"/>
    <n v="28.799999999999997"/>
  </r>
  <r>
    <x v="219"/>
    <s v="KiW1"/>
    <n v="2015"/>
    <n v="3"/>
    <n v="17"/>
    <d v="2015-03-17T00:00:00"/>
    <n v="76"/>
    <s v="Nein"/>
    <s v="Lumbricidae Gen. sp."/>
    <n v="5900"/>
    <n v="4.8"/>
    <n v="6"/>
    <n v="28.799999999999997"/>
  </r>
  <r>
    <x v="169"/>
    <s v="KiW1"/>
    <n v="2018"/>
    <n v="6"/>
    <n v="5"/>
    <d v="2018-06-05T00:00:00"/>
    <n v="156"/>
    <s v="Nein"/>
    <s v="Lumbricidae Gen. sp."/>
    <n v="5900"/>
    <n v="4.8"/>
    <n v="6"/>
    <n v="28.799999999999997"/>
  </r>
  <r>
    <x v="296"/>
    <s v="KiW2"/>
    <n v="2011"/>
    <n v="7"/>
    <n v="5"/>
    <d v="2011-07-05T00:00:00"/>
    <n v="186"/>
    <s v="Nein"/>
    <s v="Eiseniella tetraedra"/>
    <n v="5075"/>
    <n v="4.8"/>
    <n v="6"/>
    <n v="28.799999999999997"/>
  </r>
  <r>
    <x v="174"/>
    <s v="KiW2"/>
    <n v="2017"/>
    <n v="6"/>
    <n v="7"/>
    <d v="2017-06-07T00:00:00"/>
    <n v="158"/>
    <s v="Nein"/>
    <s v="Ephemerellidae Gen. sp."/>
    <n v="8408"/>
    <n v="38.4"/>
    <n v="0.75"/>
    <n v="28.799999999999997"/>
  </r>
  <r>
    <x v="242"/>
    <s v="KiW2"/>
    <n v="2018"/>
    <n v="6"/>
    <n v="5"/>
    <d v="2018-06-05T00:00:00"/>
    <n v="156"/>
    <s v="Nein"/>
    <s v="Eiseniella tetraedra"/>
    <n v="5075"/>
    <n v="4.8"/>
    <n v="6"/>
    <n v="28.799999999999997"/>
  </r>
  <r>
    <x v="297"/>
    <s v="KiW5"/>
    <n v="2014"/>
    <n v="6"/>
    <n v="12"/>
    <d v="2014-06-12T00:00:00"/>
    <n v="163"/>
    <s v="Nein"/>
    <s v="Eiseniella tetraedra"/>
    <n v="5075"/>
    <n v="4.8"/>
    <n v="6"/>
    <n v="28.799999999999997"/>
  </r>
  <r>
    <x v="279"/>
    <s v="KiW5"/>
    <n v="2019"/>
    <n v="6"/>
    <n v="17"/>
    <d v="2019-06-17T00:00:00"/>
    <n v="168"/>
    <s v="Nein"/>
    <s v="Lumbricidae Gen. sp."/>
    <n v="5900"/>
    <n v="4.8"/>
    <n v="6"/>
    <n v="28.799999999999997"/>
  </r>
  <r>
    <x v="233"/>
    <s v="KiW6"/>
    <n v="2015"/>
    <n v="6"/>
    <n v="26"/>
    <d v="2015-06-26T00:00:00"/>
    <n v="177"/>
    <s v="Nein"/>
    <s v="Lumbricidae Gen. sp."/>
    <n v="5900"/>
    <n v="4.8"/>
    <n v="6"/>
    <n v="28.799999999999997"/>
  </r>
  <r>
    <x v="179"/>
    <s v="KiW7"/>
    <n v="2016"/>
    <n v="7"/>
    <n v="1"/>
    <d v="2016-07-01T00:00:00"/>
    <n v="183"/>
    <s v="Nein"/>
    <s v="Serratella ignita"/>
    <n v="5131"/>
    <n v="38.4"/>
    <n v="0.75"/>
    <n v="28.799999999999997"/>
  </r>
  <r>
    <x v="251"/>
    <s v="KiW7"/>
    <n v="2019"/>
    <n v="6"/>
    <n v="14"/>
    <d v="2019-06-14T00:00:00"/>
    <n v="165"/>
    <s v="Nein"/>
    <s v="Lumbricidae Gen. sp."/>
    <n v="5900"/>
    <n v="4.8"/>
    <n v="6"/>
    <n v="28.799999999999997"/>
  </r>
  <r>
    <x v="26"/>
    <s v="Bieb"/>
    <n v="2015"/>
    <n v="6"/>
    <n v="16"/>
    <d v="2015-06-16T00:00:00"/>
    <n v="167"/>
    <s v="Nein"/>
    <s v="Gammarus fossarum"/>
    <n v="5288"/>
    <n v="12.8"/>
    <n v="2.25"/>
    <n v="28.8"/>
  </r>
  <r>
    <x v="274"/>
    <s v="KiO6"/>
    <n v="2017"/>
    <n v="6"/>
    <n v="6"/>
    <d v="2017-06-06T00:00:00"/>
    <n v="157"/>
    <s v="Nein"/>
    <s v="Leptophlebiidae gen. Sp."/>
    <n v="7201"/>
    <n v="28.8"/>
    <n v="1"/>
    <n v="28.8"/>
  </r>
  <r>
    <x v="215"/>
    <s v="KiO7"/>
    <n v="2018"/>
    <n v="6"/>
    <n v="4"/>
    <d v="2018-06-04T00:00:00"/>
    <n v="155"/>
    <s v="Nein"/>
    <s v="Leptophlebiidae gen. Sp."/>
    <n v="7201"/>
    <n v="28.8"/>
    <n v="1"/>
    <n v="28.8"/>
  </r>
  <r>
    <x v="294"/>
    <s v="KiW1"/>
    <n v="2009"/>
    <n v="5"/>
    <n v="7"/>
    <d v="2009-05-07T00:00:00"/>
    <n v="127"/>
    <s v="Nein"/>
    <s v="Aphelocheirus aestivalis"/>
    <n v="4335"/>
    <n v="25.6"/>
    <n v="1.125"/>
    <n v="28.8"/>
  </r>
  <r>
    <x v="297"/>
    <s v="KiW5"/>
    <n v="2014"/>
    <n v="6"/>
    <n v="12"/>
    <d v="2014-06-12T00:00:00"/>
    <n v="163"/>
    <s v="Nein"/>
    <s v="Athripsodes albifrons"/>
    <n v="4366"/>
    <n v="25.6"/>
    <n v="1.125"/>
    <n v="28.8"/>
  </r>
  <r>
    <x v="4"/>
    <s v="Auba"/>
    <n v="2018"/>
    <n v="6"/>
    <n v="15"/>
    <d v="2018-06-15T00:00:00"/>
    <n v="166"/>
    <s v="Ja"/>
    <s v="Chaetopteryx villosa ssp."/>
    <n v="21248"/>
    <n v="13.71429"/>
    <n v="2.1"/>
    <n v="28.800009000000003"/>
  </r>
  <r>
    <x v="82"/>
    <s v="KiO7"/>
    <n v="2015"/>
    <n v="6"/>
    <n v="25"/>
    <d v="2015-06-25T00:00:00"/>
    <n v="176"/>
    <s v="Ja"/>
    <s v="Chaetopteryx villosa ssp."/>
    <n v="21248"/>
    <n v="13.71429"/>
    <n v="2.1"/>
    <n v="28.800009000000003"/>
  </r>
  <r>
    <x v="84"/>
    <s v="KiS2"/>
    <n v="2017"/>
    <n v="6"/>
    <n v="1"/>
    <d v="2017-06-01T00:00:00"/>
    <n v="152"/>
    <s v="Ja"/>
    <s v="Sialis sp."/>
    <n v="6823"/>
    <n v="13.71429"/>
    <n v="2.1"/>
    <n v="28.800009000000003"/>
  </r>
  <r>
    <x v="119"/>
    <s v="KiS7"/>
    <n v="2015"/>
    <n v="6"/>
    <n v="25"/>
    <d v="2015-06-25T00:00:00"/>
    <n v="176"/>
    <s v="Ja"/>
    <s v="Sialis sp."/>
    <n v="6823"/>
    <n v="13.71429"/>
    <n v="2.1"/>
    <n v="28.800009000000003"/>
  </r>
  <r>
    <x v="127"/>
    <s v="Auba"/>
    <n v="2007"/>
    <n v="7"/>
    <n v="12"/>
    <d v="2007-07-12T00:00:00"/>
    <n v="193"/>
    <s v="Nein"/>
    <s v="Baetis rhodani"/>
    <n v="4415"/>
    <n v="30.8"/>
    <n v="0.9375"/>
    <n v="28.875"/>
  </r>
  <r>
    <x v="257"/>
    <s v="Bieb"/>
    <n v="2016"/>
    <n v="4"/>
    <n v="11"/>
    <d v="2016-04-11T00:00:00"/>
    <n v="102"/>
    <s v="Nein"/>
    <s v="Silo pallipes"/>
    <n v="6834"/>
    <n v="30.857140000000001"/>
    <n v="0.9375"/>
    <n v="28.92856875"/>
  </r>
  <r>
    <x v="82"/>
    <s v="KiO7"/>
    <n v="2015"/>
    <n v="6"/>
    <n v="25"/>
    <d v="2015-06-25T00:00:00"/>
    <n v="176"/>
    <s v="Ja"/>
    <s v="Sericostoma flavicorne/personatum"/>
    <n v="9747"/>
    <n v="19.301590000000001"/>
    <n v="1.5"/>
    <n v="28.952385"/>
  </r>
  <r>
    <x v="275"/>
    <s v="Auba"/>
    <n v="2016"/>
    <n v="4"/>
    <n v="11"/>
    <d v="2016-04-11T00:00:00"/>
    <n v="102"/>
    <s v="Nein"/>
    <s v="Baetis rhodani"/>
    <n v="4415"/>
    <n v="30.933330000000002"/>
    <n v="0.9375"/>
    <n v="28.999996875000001"/>
  </r>
  <r>
    <x v="128"/>
    <s v="Auba"/>
    <n v="2014"/>
    <n v="3"/>
    <n v="11"/>
    <d v="2014-03-11T00:00:00"/>
    <n v="70"/>
    <s v="Nein"/>
    <s v="Heptageniidae Gen. sp."/>
    <n v="5458"/>
    <n v="20"/>
    <n v="1.453125"/>
    <n v="29.0625"/>
  </r>
  <r>
    <x v="100"/>
    <s v="KiS6"/>
    <n v="2016"/>
    <n v="7"/>
    <n v="1"/>
    <d v="2016-07-01T00:00:00"/>
    <n v="183"/>
    <s v="Nein"/>
    <s v="Hydropsyche sp."/>
    <n v="5605"/>
    <n v="17.672730000000001"/>
    <n v="1.65"/>
    <n v="29.160004499999999"/>
  </r>
  <r>
    <x v="46"/>
    <s v="KiS7"/>
    <n v="2011"/>
    <n v="7"/>
    <n v="26"/>
    <d v="2011-07-26T00:00:00"/>
    <n v="207"/>
    <s v="Nein"/>
    <s v="Sialis sp."/>
    <n v="6823"/>
    <n v="13.92"/>
    <n v="2.1"/>
    <n v="29.231999999999999"/>
  </r>
  <r>
    <x v="241"/>
    <s v="KiW2"/>
    <n v="2015"/>
    <n v="7"/>
    <n v="2"/>
    <d v="2015-07-02T00:00:00"/>
    <n v="183"/>
    <s v="Nein"/>
    <s v="Baetis vernus"/>
    <n v="4427"/>
    <n v="31.2"/>
    <n v="0.9375"/>
    <n v="29.25"/>
  </r>
  <r>
    <x v="177"/>
    <s v="KiW6"/>
    <n v="2011"/>
    <n v="7"/>
    <n v="27"/>
    <d v="2011-07-27T00:00:00"/>
    <n v="208"/>
    <s v="Nein"/>
    <s v="Baetis sp."/>
    <n v="4419"/>
    <n v="31.2"/>
    <n v="0.9375"/>
    <n v="29.25"/>
  </r>
  <r>
    <x v="121"/>
    <s v="KiW4"/>
    <n v="2017"/>
    <n v="6"/>
    <n v="2"/>
    <d v="2017-06-02T00:00:00"/>
    <n v="153"/>
    <s v="Ja"/>
    <s v="Bithynia tentaculata"/>
    <n v="4462"/>
    <n v="31.238099999999999"/>
    <n v="0.9375"/>
    <n v="29.285718750000001"/>
  </r>
  <r>
    <x v="261"/>
    <s v="KiS1"/>
    <n v="2015"/>
    <n v="6"/>
    <n v="16"/>
    <d v="2015-06-16T00:00:00"/>
    <n v="167"/>
    <s v="Nein"/>
    <s v="Pyrrhosoma nymphula"/>
    <n v="6667"/>
    <n v="19.542860000000001"/>
    <n v="1.5"/>
    <n v="29.31429"/>
  </r>
  <r>
    <x v="204"/>
    <s v="Auba"/>
    <n v="2003"/>
    <n v="3"/>
    <n v="17"/>
    <d v="2003-03-17T00:00:00"/>
    <n v="76"/>
    <s v="Nein"/>
    <s v="Amphinemura sp."/>
    <n v="4293"/>
    <n v="44.8"/>
    <n v="0.65625"/>
    <n v="29.4"/>
  </r>
  <r>
    <x v="210"/>
    <s v="Bieb"/>
    <n v="2014"/>
    <n v="3"/>
    <n v="11"/>
    <d v="2014-03-11T00:00:00"/>
    <n v="70"/>
    <s v="Nein"/>
    <s v="Halesus digitatus/radiatus/tesselatus"/>
    <n v="13125"/>
    <n v="9.8000000000000007"/>
    <n v="3"/>
    <n v="29.400000000000002"/>
  </r>
  <r>
    <x v="19"/>
    <s v="KiS6"/>
    <n v="2015"/>
    <n v="6"/>
    <n v="26"/>
    <d v="2015-06-26T00:00:00"/>
    <n v="177"/>
    <s v="Ja"/>
    <s v="Hydropsyche sp."/>
    <n v="5605"/>
    <n v="17.837540000000001"/>
    <n v="1.65"/>
    <n v="29.431940999999998"/>
  </r>
  <r>
    <x v="247"/>
    <s v="KiO3"/>
    <n v="2010"/>
    <n v="6"/>
    <n v="28"/>
    <d v="2010-06-28T00:00:00"/>
    <n v="179"/>
    <s v="Nein"/>
    <s v="Serratella ignita"/>
    <n v="5131"/>
    <n v="39.4"/>
    <n v="0.75"/>
    <n v="29.549999999999997"/>
  </r>
  <r>
    <x v="275"/>
    <s v="Auba"/>
    <n v="2016"/>
    <n v="4"/>
    <n v="11"/>
    <d v="2016-04-11T00:00:00"/>
    <n v="102"/>
    <s v="Nein"/>
    <s v="Ephemerella mucronata"/>
    <n v="5135"/>
    <n v="39.466670000000001"/>
    <n v="0.75"/>
    <n v="29.600002500000002"/>
  </r>
  <r>
    <x v="257"/>
    <s v="Bieb"/>
    <n v="2016"/>
    <n v="4"/>
    <n v="11"/>
    <d v="2016-04-11T00:00:00"/>
    <n v="102"/>
    <s v="Nein"/>
    <s v="Lepidostoma basale"/>
    <n v="5713"/>
    <n v="31.657139999999998"/>
    <n v="0.9375"/>
    <n v="29.678568749999997"/>
  </r>
  <r>
    <x v="116"/>
    <s v="KiO2"/>
    <n v="2015"/>
    <n v="7"/>
    <n v="3"/>
    <d v="2015-07-03T00:00:00"/>
    <n v="184"/>
    <s v="Ja"/>
    <s v="Ancylus fluviatilis"/>
    <n v="4310"/>
    <n v="26.476189999999999"/>
    <n v="1.125"/>
    <n v="29.785713749999999"/>
  </r>
  <r>
    <x v="221"/>
    <s v="KiW3"/>
    <n v="2010"/>
    <n v="6"/>
    <n v="28"/>
    <d v="2010-06-28T00:00:00"/>
    <n v="179"/>
    <s v="Nein"/>
    <s v="Sphaerium sp."/>
    <n v="6886"/>
    <n v="15.889659999999999"/>
    <n v="1.875"/>
    <n v="29.793112499999999"/>
  </r>
  <r>
    <x v="43"/>
    <s v="Bieb"/>
    <n v="2013"/>
    <n v="6"/>
    <n v="17"/>
    <d v="2013-06-17T00:00:00"/>
    <n v="168"/>
    <s v="Nein"/>
    <s v="Haplotaxis gordioides"/>
    <n v="5401"/>
    <n v="2.9818180000000001"/>
    <n v="10"/>
    <n v="29.818180000000002"/>
  </r>
  <r>
    <x v="124"/>
    <s v="KiO3"/>
    <n v="2017"/>
    <n v="3"/>
    <n v="28"/>
    <d v="2017-03-28T00:00:00"/>
    <n v="87"/>
    <s v="Nein"/>
    <s v="Ephemera danica"/>
    <n v="5124"/>
    <n v="9.9428570000000001"/>
    <n v="3"/>
    <n v="29.828571"/>
  </r>
  <r>
    <x v="125"/>
    <s v="Auba"/>
    <n v="2001"/>
    <n v="4"/>
    <n v="23"/>
    <d v="2001-04-23T00:00:00"/>
    <n v="113"/>
    <s v="Nein"/>
    <s v="Rhyacophila tristis"/>
    <n v="6784"/>
    <n v="16"/>
    <n v="1.875"/>
    <n v="30"/>
  </r>
  <r>
    <x v="47"/>
    <s v="Auba"/>
    <n v="2005"/>
    <n v="6"/>
    <n v="6"/>
    <d v="2005-06-06T00:00:00"/>
    <n v="157"/>
    <s v="Nein"/>
    <s v="Baetis rhodani"/>
    <n v="4415"/>
    <n v="32"/>
    <n v="0.9375"/>
    <n v="30"/>
  </r>
  <r>
    <x v="9"/>
    <s v="Auba"/>
    <n v="2013"/>
    <n v="3"/>
    <n v="20"/>
    <d v="2013-03-20T00:00:00"/>
    <n v="79"/>
    <s v="Nein"/>
    <s v="Dicranota sp."/>
    <n v="4955"/>
    <n v="8"/>
    <n v="3.75"/>
    <n v="30"/>
  </r>
  <r>
    <x v="209"/>
    <s v="Auba"/>
    <n v="2015"/>
    <n v="6"/>
    <n v="16"/>
    <d v="2015-06-16T00:00:00"/>
    <n v="167"/>
    <s v="Nein"/>
    <s v="Odontocerum albicorne"/>
    <n v="6168"/>
    <n v="16"/>
    <n v="1.875"/>
    <n v="30"/>
  </r>
  <r>
    <x v="275"/>
    <s v="Auba"/>
    <n v="2016"/>
    <n v="4"/>
    <n v="11"/>
    <d v="2016-04-11T00:00:00"/>
    <n v="102"/>
    <s v="Nein"/>
    <s v="Baetis muticus"/>
    <n v="4409"/>
    <n v="32"/>
    <n v="0.9375"/>
    <n v="30"/>
  </r>
  <r>
    <x v="187"/>
    <s v="Bieb"/>
    <n v="2010"/>
    <n v="6"/>
    <n v="29"/>
    <d v="2010-06-29T00:00:00"/>
    <n v="180"/>
    <s v="Nein"/>
    <s v="Anomalopterygella chauviniana"/>
    <n v="4327"/>
    <n v="32"/>
    <n v="0.9375"/>
    <n v="30"/>
  </r>
  <r>
    <x v="26"/>
    <s v="Bieb"/>
    <n v="2015"/>
    <n v="6"/>
    <n v="16"/>
    <d v="2015-06-16T00:00:00"/>
    <n v="167"/>
    <s v="Nein"/>
    <s v="Rhyacophila nubila"/>
    <n v="6772"/>
    <n v="16"/>
    <n v="1.875"/>
    <n v="30"/>
  </r>
  <r>
    <x v="14"/>
    <s v="Bieb"/>
    <n v="2019"/>
    <n v="4"/>
    <n v="2"/>
    <d v="2019-04-02T00:00:00"/>
    <n v="92"/>
    <s v="Nein"/>
    <s v="Epeorus assimilis"/>
    <n v="12550"/>
    <n v="20"/>
    <n v="1.5"/>
    <n v="30"/>
  </r>
  <r>
    <x v="292"/>
    <s v="KiO3"/>
    <n v="2014"/>
    <n v="6"/>
    <n v="12"/>
    <d v="2014-06-12T00:00:00"/>
    <n v="163"/>
    <s v="Nein"/>
    <s v="Lepidostoma hirtum"/>
    <n v="5723"/>
    <n v="32"/>
    <n v="0.9375"/>
    <n v="30"/>
  </r>
  <r>
    <x v="299"/>
    <s v="KiO7"/>
    <n v="2017"/>
    <n v="6"/>
    <n v="6"/>
    <d v="2017-06-06T00:00:00"/>
    <n v="157"/>
    <s v="Nein"/>
    <s v="Goera pilosa"/>
    <n v="5329"/>
    <n v="20"/>
    <n v="1.5"/>
    <n v="30"/>
  </r>
  <r>
    <x v="94"/>
    <s v="KiO7"/>
    <n v="2019"/>
    <n v="6"/>
    <n v="13"/>
    <d v="2019-06-13T00:00:00"/>
    <n v="164"/>
    <s v="Nein"/>
    <s v="Cheumatopsyche lepida"/>
    <n v="4639"/>
    <n v="32"/>
    <n v="0.9375"/>
    <n v="30"/>
  </r>
  <r>
    <x v="238"/>
    <s v="KiS4"/>
    <n v="2018"/>
    <n v="6"/>
    <n v="7"/>
    <d v="2018-06-07T00:00:00"/>
    <n v="158"/>
    <s v="Nein"/>
    <s v="Serratella ignita"/>
    <n v="5131"/>
    <n v="40"/>
    <n v="0.75"/>
    <n v="30"/>
  </r>
  <r>
    <x v="45"/>
    <s v="KiS6"/>
    <n v="2012"/>
    <n v="7"/>
    <n v="9"/>
    <d v="2012-07-09T00:00:00"/>
    <n v="191"/>
    <s v="Nein"/>
    <s v="Sphaerium corneum"/>
    <n v="6882"/>
    <n v="16"/>
    <n v="1.875"/>
    <n v="30"/>
  </r>
  <r>
    <x v="162"/>
    <s v="KiS7"/>
    <n v="2014"/>
    <n v="6"/>
    <n v="4"/>
    <d v="2014-06-04T00:00:00"/>
    <n v="155"/>
    <s v="Nein"/>
    <s v="Serratella ignita"/>
    <n v="5131"/>
    <n v="40"/>
    <n v="0.75"/>
    <n v="30"/>
  </r>
  <r>
    <x v="287"/>
    <s v="KiW4"/>
    <n v="2015"/>
    <n v="7"/>
    <n v="1"/>
    <d v="2015-07-01T00:00:00"/>
    <n v="182"/>
    <s v="Nein"/>
    <s v="Ephemera danica"/>
    <n v="5124"/>
    <n v="10"/>
    <n v="3"/>
    <n v="30"/>
  </r>
  <r>
    <x v="189"/>
    <s v="KiW5"/>
    <n v="2015"/>
    <n v="7"/>
    <n v="1"/>
    <d v="2015-07-01T00:00:00"/>
    <n v="182"/>
    <s v="Nein"/>
    <s v="Dicranota sp."/>
    <n v="4955"/>
    <n v="8"/>
    <n v="3.75"/>
    <n v="30"/>
  </r>
  <r>
    <x v="280"/>
    <s v="KiW5"/>
    <n v="2017"/>
    <n v="6"/>
    <n v="2"/>
    <d v="2017-06-02T00:00:00"/>
    <n v="153"/>
    <s v="Nein"/>
    <s v="Baetis vernus"/>
    <n v="4427"/>
    <n v="32"/>
    <n v="0.9375"/>
    <n v="30"/>
  </r>
  <r>
    <x v="203"/>
    <s v="Auba"/>
    <n v="2012"/>
    <n v="3"/>
    <n v="19"/>
    <d v="2012-03-19T00:00:00"/>
    <n v="79"/>
    <s v="Nein"/>
    <s v="Hydropsyche siltalai"/>
    <n v="5604"/>
    <n v="18.18947"/>
    <n v="1.65"/>
    <n v="30.012625499999999"/>
  </r>
  <r>
    <x v="5"/>
    <s v="KiW5"/>
    <n v="2018"/>
    <n v="6"/>
    <n v="11"/>
    <d v="2018-06-11T00:00:00"/>
    <n v="162"/>
    <s v="Ja"/>
    <s v="Hydropsyche sp."/>
    <n v="5605"/>
    <n v="18.285710000000002"/>
    <n v="1.65"/>
    <n v="30.171421500000001"/>
  </r>
  <r>
    <x v="266"/>
    <s v="KiO5"/>
    <n v="2015"/>
    <n v="6"/>
    <n v="30"/>
    <d v="2015-06-30T00:00:00"/>
    <n v="181"/>
    <s v="Ja"/>
    <s v="Calopteryx virgo"/>
    <n v="4532"/>
    <n v="9.1428569999999993"/>
    <n v="3.3"/>
    <n v="30.171428099999996"/>
  </r>
  <r>
    <x v="137"/>
    <s v="KiO2"/>
    <n v="2012"/>
    <n v="7"/>
    <n v="4"/>
    <d v="2012-07-04T00:00:00"/>
    <n v="186"/>
    <s v="Nein"/>
    <s v="Brachycentrus subnubilus"/>
    <n v="4481"/>
    <n v="23.04"/>
    <n v="1.3125"/>
    <n v="30.24"/>
  </r>
  <r>
    <x v="20"/>
    <s v="Auba"/>
    <n v="2007"/>
    <n v="3"/>
    <n v="11"/>
    <d v="2007-03-11T00:00:00"/>
    <n v="70"/>
    <s v="Nein"/>
    <s v="Stylodrilus heringianus"/>
    <n v="6935"/>
    <n v="8.64"/>
    <n v="3.5"/>
    <n v="30.240000000000002"/>
  </r>
  <r>
    <x v="302"/>
    <s v="KiO1"/>
    <n v="2012"/>
    <n v="7"/>
    <n v="12"/>
    <d v="2012-07-12T00:00:00"/>
    <n v="194"/>
    <s v="Nein"/>
    <s v="Lumbriculidae Gen. sp."/>
    <n v="7490"/>
    <n v="8.64"/>
    <n v="3.5"/>
    <n v="30.240000000000002"/>
  </r>
  <r>
    <x v="213"/>
    <s v="KiO1"/>
    <n v="2017"/>
    <n v="6"/>
    <n v="7"/>
    <d v="2017-06-07T00:00:00"/>
    <n v="158"/>
    <s v="Nein"/>
    <s v="Sialis fuliginosa"/>
    <n v="6821"/>
    <n v="14.4"/>
    <n v="2.1"/>
    <n v="30.240000000000002"/>
  </r>
  <r>
    <x v="280"/>
    <s v="KiW5"/>
    <n v="2017"/>
    <n v="6"/>
    <n v="2"/>
    <d v="2017-06-02T00:00:00"/>
    <n v="153"/>
    <s v="Nein"/>
    <s v="Chaetopteryx villosa ssp."/>
    <n v="21248"/>
    <n v="14.4"/>
    <n v="2.1"/>
    <n v="30.240000000000002"/>
  </r>
  <r>
    <x v="114"/>
    <s v="Bieb"/>
    <n v="2008"/>
    <n v="4"/>
    <n v="24"/>
    <d v="2008-04-24T00:00:00"/>
    <n v="115"/>
    <s v="Ja"/>
    <s v="Rhithrogena semicolorata-Gr."/>
    <n v="6745"/>
    <n v="23.047619999999998"/>
    <n v="1.3125"/>
    <n v="30.250001249999997"/>
  </r>
  <r>
    <x v="223"/>
    <s v="KiW3"/>
    <n v="2016"/>
    <n v="7"/>
    <n v="12"/>
    <d v="2016-07-12T00:00:00"/>
    <n v="194"/>
    <s v="Nein"/>
    <s v="Hydropsyche pellucidula-Gr."/>
    <n v="13023"/>
    <n v="18.399999999999999"/>
    <n v="1.65"/>
    <n v="30.359999999999996"/>
  </r>
  <r>
    <x v="163"/>
    <s v="KiS7"/>
    <n v="2018"/>
    <n v="6"/>
    <n v="4"/>
    <d v="2018-06-04T00:00:00"/>
    <n v="155"/>
    <s v="Nein"/>
    <s v="Elmis aenea/maugetii/rietscheli/rioloides"/>
    <n v="20171"/>
    <n v="81"/>
    <n v="0.375"/>
    <n v="30.375"/>
  </r>
  <r>
    <x v="20"/>
    <s v="Auba"/>
    <n v="2007"/>
    <n v="3"/>
    <n v="11"/>
    <d v="2007-03-11T00:00:00"/>
    <n v="70"/>
    <s v="Nein"/>
    <s v="Baetis rhodani"/>
    <n v="4415"/>
    <n v="32.479999999999997"/>
    <n v="0.9375"/>
    <n v="30.449999999999996"/>
  </r>
  <r>
    <x v="94"/>
    <s v="KiO7"/>
    <n v="2019"/>
    <n v="6"/>
    <n v="13"/>
    <d v="2019-06-13T00:00:00"/>
    <n v="164"/>
    <s v="Nein"/>
    <s v="Limnius sp."/>
    <n v="18419"/>
    <n v="46.4"/>
    <n v="0.65625"/>
    <n v="30.45"/>
  </r>
  <r>
    <x v="129"/>
    <s v="Auba"/>
    <n v="2014"/>
    <n v="6"/>
    <n v="17"/>
    <d v="2014-06-17T00:00:00"/>
    <n v="168"/>
    <s v="Nein"/>
    <s v="Heptageniidae Gen. sp."/>
    <n v="5458"/>
    <n v="21"/>
    <n v="1.453125"/>
    <n v="30.515625"/>
  </r>
  <r>
    <x v="134"/>
    <s v="Bieb"/>
    <n v="2014"/>
    <n v="6"/>
    <n v="17"/>
    <d v="2014-06-17T00:00:00"/>
    <n v="168"/>
    <s v="Nein"/>
    <s v="Heptageniidae Gen. sp."/>
    <n v="5458"/>
    <n v="21"/>
    <n v="1.453125"/>
    <n v="30.515625"/>
  </r>
  <r>
    <x v="0"/>
    <s v="Auba"/>
    <n v="2017"/>
    <n v="3"/>
    <n v="16"/>
    <d v="2017-03-16T00:00:00"/>
    <n v="75"/>
    <s v="Ja"/>
    <s v="Dicranota sp."/>
    <n v="4955"/>
    <n v="8.1385280000000009"/>
    <n v="3.75"/>
    <n v="30.519480000000001"/>
  </r>
  <r>
    <x v="261"/>
    <s v="KiS1"/>
    <n v="2015"/>
    <n v="6"/>
    <n v="16"/>
    <d v="2015-06-16T00:00:00"/>
    <n v="167"/>
    <s v="Nein"/>
    <s v="Potamopyrgus antipodarum"/>
    <n v="8251"/>
    <n v="58.285710000000002"/>
    <n v="0.52500000000000002"/>
    <n v="30.599997750000004"/>
  </r>
  <r>
    <x v="282"/>
    <s v="KiS1"/>
    <n v="2016"/>
    <n v="7"/>
    <n v="13"/>
    <d v="2016-07-13T00:00:00"/>
    <n v="195"/>
    <s v="Nein"/>
    <s v="Potamopyrgus antipodarum"/>
    <n v="8251"/>
    <n v="58.285710000000002"/>
    <n v="0.52500000000000002"/>
    <n v="30.599997750000004"/>
  </r>
  <r>
    <x v="132"/>
    <s v="Bieb"/>
    <n v="2007"/>
    <n v="3"/>
    <n v="22"/>
    <d v="2007-03-22T00:00:00"/>
    <n v="81"/>
    <s v="Nein"/>
    <s v="Elmis aenea/maugetii/rietscheli/rioloides"/>
    <n v="20171"/>
    <n v="81.599999999999994"/>
    <n v="0.375"/>
    <n v="30.599999999999998"/>
  </r>
  <r>
    <x v="95"/>
    <s v="KiS1"/>
    <n v="2011"/>
    <n v="7"/>
    <n v="4"/>
    <d v="2011-07-04T00:00:00"/>
    <n v="185"/>
    <s v="Nein"/>
    <s v="Gammaridae Gen. sp."/>
    <n v="10323"/>
    <n v="13.6"/>
    <n v="2.25"/>
    <n v="30.599999999999998"/>
  </r>
  <r>
    <x v="136"/>
    <s v="Bieb"/>
    <n v="2018"/>
    <n v="3"/>
    <n v="7"/>
    <d v="2018-03-07T00:00:00"/>
    <n v="66"/>
    <s v="Nein"/>
    <s v="Dugesia gonocephala"/>
    <n v="5018"/>
    <n v="14.4"/>
    <n v="2.125"/>
    <n v="30.6"/>
  </r>
  <r>
    <x v="295"/>
    <s v="KiW1"/>
    <n v="2009"/>
    <n v="6"/>
    <n v="13"/>
    <d v="2009-06-13T00:00:00"/>
    <n v="164"/>
    <s v="Nein"/>
    <s v="Dugesia gonocephala"/>
    <n v="5018"/>
    <n v="14.4"/>
    <n v="2.125"/>
    <n v="30.6"/>
  </r>
  <r>
    <x v="198"/>
    <s v="KiW7"/>
    <n v="2015"/>
    <n v="6"/>
    <n v="26"/>
    <d v="2015-06-26T00:00:00"/>
    <n v="177"/>
    <s v="Nein"/>
    <s v="Sphaerium corneum"/>
    <n v="6882"/>
    <n v="16.329409999999999"/>
    <n v="1.875"/>
    <n v="30.617643749999999"/>
  </r>
  <r>
    <x v="116"/>
    <s v="KiO2"/>
    <n v="2015"/>
    <n v="7"/>
    <n v="3"/>
    <d v="2015-07-03T00:00:00"/>
    <n v="184"/>
    <s v="Ja"/>
    <s v="Aphelocheirus aestivalis"/>
    <n v="4335"/>
    <n v="27.238099999999999"/>
    <n v="1.125"/>
    <n v="30.6428625"/>
  </r>
  <r>
    <x v="0"/>
    <s v="Auba"/>
    <n v="2017"/>
    <n v="3"/>
    <n v="16"/>
    <d v="2017-03-16T00:00:00"/>
    <n v="75"/>
    <s v="Ja"/>
    <s v="Halesus digitatus/radiatus/tesselatus"/>
    <n v="13125"/>
    <n v="10.21645"/>
    <n v="3"/>
    <n v="30.649349999999998"/>
  </r>
  <r>
    <x v="107"/>
    <s v="KiW1"/>
    <n v="2014"/>
    <n v="3"/>
    <n v="10"/>
    <d v="2014-03-10T00:00:00"/>
    <n v="69"/>
    <s v="Nein"/>
    <s v="Heptageniidae Gen. sp."/>
    <n v="5458"/>
    <n v="21.12"/>
    <n v="1.453125"/>
    <n v="30.69"/>
  </r>
  <r>
    <x v="1"/>
    <s v="KiO3"/>
    <n v="2018"/>
    <n v="6"/>
    <n v="7"/>
    <d v="2018-06-07T00:00:00"/>
    <n v="158"/>
    <s v="Ja"/>
    <s v="Baetis sp."/>
    <n v="4419"/>
    <n v="32.761899999999997"/>
    <n v="0.9375"/>
    <n v="30.714281249999999"/>
  </r>
  <r>
    <x v="56"/>
    <s v="KiO6"/>
    <n v="2015"/>
    <n v="6"/>
    <n v="25"/>
    <d v="2015-06-25T00:00:00"/>
    <n v="176"/>
    <s v="Ja"/>
    <s v="Baetis rhodani"/>
    <n v="4415"/>
    <n v="32.761899999999997"/>
    <n v="0.9375"/>
    <n v="30.714281249999999"/>
  </r>
  <r>
    <x v="22"/>
    <s v="Auba"/>
    <n v="2011"/>
    <n v="3"/>
    <n v="24"/>
    <d v="2011-03-24T00:00:00"/>
    <n v="83"/>
    <s v="Nein"/>
    <s v="Ephemera danica"/>
    <n v="5124"/>
    <n v="10.24"/>
    <n v="3"/>
    <n v="30.72"/>
  </r>
  <r>
    <x v="11"/>
    <s v="Bieb"/>
    <n v="2001"/>
    <n v="8"/>
    <n v="30"/>
    <d v="2001-08-30T00:00:00"/>
    <n v="242"/>
    <s v="Nein"/>
    <s v="Leuctra sp."/>
    <n v="5790"/>
    <n v="32.799999999999997"/>
    <n v="0.9375"/>
    <n v="30.749999999999996"/>
  </r>
  <r>
    <x v="231"/>
    <s v="KiW1"/>
    <n v="2010"/>
    <n v="4"/>
    <n v="26"/>
    <d v="2010-04-26T00:00:00"/>
    <n v="116"/>
    <s v="Nein"/>
    <s v="Heptagenia sp."/>
    <n v="5456"/>
    <n v="20.50526"/>
    <n v="1.5"/>
    <n v="30.75789"/>
  </r>
  <r>
    <x v="207"/>
    <s v="KiW4"/>
    <n v="2013"/>
    <n v="7"/>
    <n v="8"/>
    <d v="2013-07-08T00:00:00"/>
    <n v="189"/>
    <s v="Nein"/>
    <s v="Serratella ignita"/>
    <n v="5131"/>
    <n v="41.12"/>
    <n v="0.75"/>
    <n v="30.839999999999996"/>
  </r>
  <r>
    <x v="253"/>
    <s v="KiO3"/>
    <n v="2008"/>
    <n v="4"/>
    <n v="28"/>
    <d v="2008-04-28T00:00:00"/>
    <n v="119"/>
    <s v="Ja"/>
    <s v="Dugesia gonocephala"/>
    <n v="5018"/>
    <n v="14.51629"/>
    <n v="2.125"/>
    <n v="30.847116249999999"/>
  </r>
  <r>
    <x v="126"/>
    <s v="Auba"/>
    <n v="2005"/>
    <n v="3"/>
    <n v="24"/>
    <d v="2005-03-24T00:00:00"/>
    <n v="83"/>
    <s v="Nein"/>
    <s v="Rhyacophila tristis"/>
    <n v="6784"/>
    <n v="16.457139999999999"/>
    <n v="1.875"/>
    <n v="30.857137499999997"/>
  </r>
  <r>
    <x v="301"/>
    <s v="KiS2"/>
    <n v="2010"/>
    <n v="6"/>
    <n v="24"/>
    <d v="2010-06-24T00:00:00"/>
    <n v="175"/>
    <s v="Nein"/>
    <s v="Sphaerium sp."/>
    <n v="6886"/>
    <n v="16.457139999999999"/>
    <n v="1.875"/>
    <n v="30.857137499999997"/>
  </r>
  <r>
    <x v="38"/>
    <s v="Auba"/>
    <n v="2008"/>
    <n v="4"/>
    <n v="23"/>
    <d v="2008-04-23T00:00:00"/>
    <n v="114"/>
    <s v="Ja"/>
    <s v="Dicranota sp."/>
    <n v="4955"/>
    <n v="8.2285710000000005"/>
    <n v="3.75"/>
    <n v="30.857141250000002"/>
  </r>
  <r>
    <x v="186"/>
    <s v="KiO3"/>
    <n v="2018"/>
    <n v="3"/>
    <n v="9"/>
    <d v="2018-03-09T00:00:00"/>
    <n v="68"/>
    <s v="Nein"/>
    <s v="Ancylus fluviatilis"/>
    <n v="4310"/>
    <n v="27.428570000000001"/>
    <n v="1.125"/>
    <n v="30.857141250000002"/>
  </r>
  <r>
    <x v="83"/>
    <s v="KiO7"/>
    <n v="2016"/>
    <n v="6"/>
    <n v="30"/>
    <d v="2016-06-30T00:00:00"/>
    <n v="182"/>
    <s v="Ja"/>
    <s v="Athripsodes albifrons"/>
    <n v="4366"/>
    <n v="27.428570000000001"/>
    <n v="1.125"/>
    <n v="30.857141250000002"/>
  </r>
  <r>
    <x v="0"/>
    <s v="Auba"/>
    <n v="2017"/>
    <n v="3"/>
    <n v="16"/>
    <d v="2017-03-16T00:00:00"/>
    <n v="75"/>
    <s v="Ja"/>
    <s v="Hydropsyche sp."/>
    <n v="5605"/>
    <n v="18.7013"/>
    <n v="1.65"/>
    <n v="30.857144999999999"/>
  </r>
  <r>
    <x v="126"/>
    <s v="Auba"/>
    <n v="2005"/>
    <n v="3"/>
    <n v="24"/>
    <d v="2005-03-24T00:00:00"/>
    <n v="83"/>
    <s v="Nein"/>
    <s v="Anomalopterygella chauviniana"/>
    <n v="4327"/>
    <n v="32.914290000000001"/>
    <n v="0.9375"/>
    <n v="30.857146875000002"/>
  </r>
  <r>
    <x v="298"/>
    <s v="Bieb"/>
    <n v="2003"/>
    <n v="3"/>
    <n v="11"/>
    <d v="2003-03-11T00:00:00"/>
    <n v="70"/>
    <s v="Nein"/>
    <s v="Orectochilus villosus"/>
    <n v="18613"/>
    <n v="32.914290000000001"/>
    <n v="0.9375"/>
    <n v="30.857146875000002"/>
  </r>
  <r>
    <x v="37"/>
    <s v="KiS5"/>
    <n v="2018"/>
    <n v="6"/>
    <n v="6"/>
    <d v="2018-06-06T00:00:00"/>
    <n v="157"/>
    <s v="Nein"/>
    <s v="Aphelocheirus aestivalis"/>
    <n v="4335"/>
    <n v="27.466670000000001"/>
    <n v="1.125"/>
    <n v="30.90000375"/>
  </r>
  <r>
    <x v="166"/>
    <s v="KiW1"/>
    <n v="2015"/>
    <n v="7"/>
    <n v="2"/>
    <d v="2015-07-02T00:00:00"/>
    <n v="183"/>
    <s v="Nein"/>
    <s v="Brachycentrus subnubilus"/>
    <n v="4481"/>
    <n v="23.542860000000001"/>
    <n v="1.3125"/>
    <n v="30.90000375"/>
  </r>
  <r>
    <x v="129"/>
    <s v="Auba"/>
    <n v="2014"/>
    <n v="6"/>
    <n v="17"/>
    <d v="2014-06-17T00:00:00"/>
    <n v="168"/>
    <s v="Nein"/>
    <s v="Leuctra sp."/>
    <n v="5790"/>
    <n v="33"/>
    <n v="0.9375"/>
    <n v="30.9375"/>
  </r>
  <r>
    <x v="104"/>
    <s v="KiW7"/>
    <n v="2014"/>
    <n v="6"/>
    <n v="16"/>
    <d v="2014-06-16T00:00:00"/>
    <n v="167"/>
    <s v="Nein"/>
    <s v="Eiseniella tetraedra"/>
    <n v="5075"/>
    <n v="5.1636360000000003"/>
    <n v="6"/>
    <n v="30.981816000000002"/>
  </r>
  <r>
    <x v="17"/>
    <s v="Auba"/>
    <n v="2009"/>
    <n v="4"/>
    <n v="8"/>
    <d v="2009-04-08T00:00:00"/>
    <n v="98"/>
    <s v="Ja"/>
    <s v="Limnius sp."/>
    <n v="18419"/>
    <n v="47.238100000000003"/>
    <n v="0.65625"/>
    <n v="31.000003125000003"/>
  </r>
  <r>
    <x v="140"/>
    <s v="KiO3"/>
    <n v="2007"/>
    <n v="7"/>
    <n v="20"/>
    <d v="2007-07-20T00:00:00"/>
    <n v="201"/>
    <s v="Nein"/>
    <s v="Stylodrilus heringianus"/>
    <n v="6935"/>
    <n v="8.8615379999999995"/>
    <n v="3.5"/>
    <n v="31.015383"/>
  </r>
  <r>
    <x v="246"/>
    <s v="Bieb"/>
    <n v="2012"/>
    <n v="6"/>
    <n v="21"/>
    <d v="2012-06-21T00:00:00"/>
    <n v="173"/>
    <s v="Nein"/>
    <s v="Serratella ignita"/>
    <n v="5131"/>
    <n v="41.381819999999998"/>
    <n v="0.75"/>
    <n v="31.036364999999996"/>
  </r>
  <r>
    <x v="53"/>
    <s v="KiO3"/>
    <n v="2017"/>
    <n v="6"/>
    <n v="2"/>
    <d v="2017-06-02T00:00:00"/>
    <n v="153"/>
    <s v="Ja"/>
    <s v="Baetis rhodani"/>
    <n v="4415"/>
    <n v="33.142859999999999"/>
    <n v="0.9375"/>
    <n v="31.07143125"/>
  </r>
  <r>
    <x v="60"/>
    <s v="Auba"/>
    <n v="2010"/>
    <n v="3"/>
    <n v="16"/>
    <d v="2010-03-16T00:00:00"/>
    <n v="75"/>
    <s v="Nein"/>
    <s v="Ephemera danica"/>
    <n v="5124"/>
    <n v="10.4"/>
    <n v="3"/>
    <n v="31.200000000000003"/>
  </r>
  <r>
    <x v="130"/>
    <s v="Bieb"/>
    <n v="2002"/>
    <n v="6"/>
    <n v="12"/>
    <d v="2002-06-12T00:00:00"/>
    <n v="163"/>
    <s v="Nein"/>
    <s v="Ephemera danica"/>
    <n v="5124"/>
    <n v="10.4"/>
    <n v="3"/>
    <n v="31.200000000000003"/>
  </r>
  <r>
    <x v="138"/>
    <s v="KiO2"/>
    <n v="2014"/>
    <n v="6"/>
    <n v="12"/>
    <d v="2014-06-12T00:00:00"/>
    <n v="163"/>
    <s v="Nein"/>
    <s v="Ephemera danica"/>
    <n v="5124"/>
    <n v="10.4"/>
    <n v="3"/>
    <n v="31.200000000000003"/>
  </r>
  <r>
    <x v="295"/>
    <s v="KiW1"/>
    <n v="2009"/>
    <n v="6"/>
    <n v="13"/>
    <d v="2009-06-13T00:00:00"/>
    <n v="164"/>
    <s v="Nein"/>
    <s v="Ephemera danica"/>
    <n v="5124"/>
    <n v="10.4"/>
    <n v="3"/>
    <n v="31.200000000000003"/>
  </r>
  <r>
    <x v="296"/>
    <s v="KiW2"/>
    <n v="2011"/>
    <n v="7"/>
    <n v="5"/>
    <d v="2011-07-05T00:00:00"/>
    <n v="186"/>
    <s v="Nein"/>
    <s v="Ephemera danica"/>
    <n v="5124"/>
    <n v="10.4"/>
    <n v="3"/>
    <n v="31.200000000000003"/>
  </r>
  <r>
    <x v="105"/>
    <s v="KiW7"/>
    <n v="2018"/>
    <n v="6"/>
    <n v="6"/>
    <d v="2018-06-06T00:00:00"/>
    <n v="157"/>
    <s v="Nein"/>
    <s v="Ephemera danica"/>
    <n v="5124"/>
    <n v="10.4"/>
    <n v="3"/>
    <n v="31.200000000000003"/>
  </r>
  <r>
    <x v="203"/>
    <s v="Auba"/>
    <n v="2012"/>
    <n v="3"/>
    <n v="19"/>
    <d v="2012-03-19T00:00:00"/>
    <n v="79"/>
    <s v="Nein"/>
    <s v="Odontocerum albicorne"/>
    <n v="6168"/>
    <n v="16.673680000000001"/>
    <n v="1.875"/>
    <n v="31.263150000000003"/>
  </r>
  <r>
    <x v="180"/>
    <s v="KiW6"/>
    <n v="2013"/>
    <n v="7"/>
    <n v="4"/>
    <d v="2013-07-04T00:00:00"/>
    <n v="185"/>
    <s v="Nein"/>
    <s v="Haplotaxis gordioides"/>
    <n v="5401"/>
    <n v="3.1304349999999999"/>
    <n v="10"/>
    <n v="31.304349999999999"/>
  </r>
  <r>
    <x v="197"/>
    <s v="KiW3"/>
    <n v="2017"/>
    <n v="6"/>
    <n v="1"/>
    <d v="2017-06-01T00:00:00"/>
    <n v="152"/>
    <s v="Ja"/>
    <s v="Dicranota sp."/>
    <n v="4955"/>
    <n v="8.3809520000000006"/>
    <n v="3.75"/>
    <n v="31.428570000000001"/>
  </r>
  <r>
    <x v="17"/>
    <s v="Auba"/>
    <n v="2009"/>
    <n v="4"/>
    <n v="8"/>
    <d v="2009-04-08T00:00:00"/>
    <n v="98"/>
    <s v="Ja"/>
    <s v="Hydropsyche siltalai"/>
    <n v="5604"/>
    <n v="19.047619999999998"/>
    <n v="1.65"/>
    <n v="31.428572999999997"/>
  </r>
  <r>
    <x v="7"/>
    <s v="Auba"/>
    <n v="2002"/>
    <n v="6"/>
    <n v="14"/>
    <d v="2002-06-14T00:00:00"/>
    <n v="165"/>
    <s v="Nein"/>
    <s v="Anomalopterygella chauviniana"/>
    <n v="4327"/>
    <n v="33.6"/>
    <n v="0.9375"/>
    <n v="31.5"/>
  </r>
  <r>
    <x v="255"/>
    <s v="Auba"/>
    <n v="2004"/>
    <n v="4"/>
    <n v="6"/>
    <d v="2004-04-06T00:00:00"/>
    <n v="97"/>
    <s v="Nein"/>
    <s v="Limnius volckmari"/>
    <n v="18421"/>
    <n v="48"/>
    <n v="0.65625"/>
    <n v="31.5"/>
  </r>
  <r>
    <x v="208"/>
    <s v="Auba"/>
    <n v="2004"/>
    <n v="7"/>
    <n v="10"/>
    <d v="2004-07-10T00:00:00"/>
    <n v="192"/>
    <s v="Nein"/>
    <s v="Limnius perrisi"/>
    <n v="18418"/>
    <n v="48"/>
    <n v="0.65625"/>
    <n v="31.5"/>
  </r>
  <r>
    <x v="90"/>
    <s v="Auba"/>
    <n v="2017"/>
    <n v="6"/>
    <n v="12"/>
    <d v="2017-06-12T00:00:00"/>
    <n v="163"/>
    <s v="Nein"/>
    <s v="Rhithrogena semicolorata-Gr."/>
    <n v="6745"/>
    <n v="24"/>
    <n v="1.3125"/>
    <n v="31.5"/>
  </r>
  <r>
    <x v="11"/>
    <s v="Bieb"/>
    <n v="2001"/>
    <n v="8"/>
    <n v="30"/>
    <d v="2001-08-30T00:00:00"/>
    <n v="242"/>
    <s v="Nein"/>
    <s v="Perlodes microcephalus"/>
    <n v="6376"/>
    <n v="12"/>
    <n v="2.625"/>
    <n v="31.5"/>
  </r>
  <r>
    <x v="130"/>
    <s v="Bieb"/>
    <n v="2002"/>
    <n v="6"/>
    <n v="12"/>
    <d v="2002-06-12T00:00:00"/>
    <n v="163"/>
    <s v="Nein"/>
    <s v="Anomalopterygella chauviniana"/>
    <n v="4327"/>
    <n v="33.6"/>
    <n v="0.9375"/>
    <n v="31.5"/>
  </r>
  <r>
    <x v="256"/>
    <s v="Bieb"/>
    <n v="2004"/>
    <n v="4"/>
    <n v="5"/>
    <d v="2004-04-05T00:00:00"/>
    <n v="96"/>
    <s v="Nein"/>
    <s v="Eloeophila sp."/>
    <n v="9654"/>
    <n v="33.6"/>
    <n v="0.9375"/>
    <n v="31.5"/>
  </r>
  <r>
    <x v="40"/>
    <s v="Bieb"/>
    <n v="2006"/>
    <n v="7"/>
    <n v="13"/>
    <d v="2006-07-13T00:00:00"/>
    <n v="194"/>
    <s v="Nein"/>
    <s v="Baetis rhodani"/>
    <n v="4415"/>
    <n v="33.6"/>
    <n v="0.9375"/>
    <n v="31.5"/>
  </r>
  <r>
    <x v="211"/>
    <s v="Bieb"/>
    <n v="2017"/>
    <n v="3"/>
    <n v="16"/>
    <d v="2017-03-16T00:00:00"/>
    <n v="75"/>
    <s v="Nein"/>
    <s v="Silo pallipes"/>
    <n v="6834"/>
    <n v="33.6"/>
    <n v="0.9375"/>
    <n v="31.5"/>
  </r>
  <r>
    <x v="235"/>
    <s v="KiO2"/>
    <n v="2011"/>
    <n v="7"/>
    <n v="14"/>
    <d v="2011-07-14T00:00:00"/>
    <n v="195"/>
    <s v="Nein"/>
    <s v="Baetis fuscatus/scambus"/>
    <n v="4398"/>
    <n v="33.6"/>
    <n v="0.9375"/>
    <n v="31.5"/>
  </r>
  <r>
    <x v="235"/>
    <s v="KiO2"/>
    <n v="2011"/>
    <n v="7"/>
    <n v="14"/>
    <d v="2011-07-14T00:00:00"/>
    <n v="195"/>
    <s v="Nein"/>
    <s v="Brachycentrus subnubilus"/>
    <n v="4481"/>
    <n v="24"/>
    <n v="1.3125"/>
    <n v="31.5"/>
  </r>
  <r>
    <x v="259"/>
    <s v="KiO3"/>
    <n v="2006"/>
    <n v="6"/>
    <n v="21"/>
    <d v="2006-06-21T00:00:00"/>
    <n v="172"/>
    <s v="Nein"/>
    <s v="Brachycentrus subnubilus"/>
    <n v="4481"/>
    <n v="24"/>
    <n v="1.3125"/>
    <n v="31.5"/>
  </r>
  <r>
    <x v="292"/>
    <s v="KiO3"/>
    <n v="2014"/>
    <n v="6"/>
    <n v="12"/>
    <d v="2014-06-12T00:00:00"/>
    <n v="163"/>
    <s v="Nein"/>
    <s v="Baetis sp."/>
    <n v="4419"/>
    <n v="33.6"/>
    <n v="0.9375"/>
    <n v="31.5"/>
  </r>
  <r>
    <x v="271"/>
    <s v="KiO3"/>
    <n v="2015"/>
    <n v="7"/>
    <n v="1"/>
    <d v="2015-07-01T00:00:00"/>
    <n v="182"/>
    <s v="Nein"/>
    <s v="Brachycentrus subnubilus"/>
    <n v="4481"/>
    <n v="24"/>
    <n v="1.3125"/>
    <n v="31.5"/>
  </r>
  <r>
    <x v="183"/>
    <s v="KiO6"/>
    <n v="2011"/>
    <n v="7"/>
    <n v="26"/>
    <d v="2011-07-26T00:00:00"/>
    <n v="207"/>
    <s v="Nein"/>
    <s v="Polycentropus flavomaculatus ssp."/>
    <n v="21659"/>
    <n v="24"/>
    <n v="1.3125"/>
    <n v="31.5"/>
  </r>
  <r>
    <x v="28"/>
    <s v="KiO6"/>
    <n v="2013"/>
    <n v="7"/>
    <n v="4"/>
    <d v="2013-07-04T00:00:00"/>
    <n v="185"/>
    <s v="Nein"/>
    <s v="Leuctra sp."/>
    <n v="5790"/>
    <n v="33.6"/>
    <n v="0.9375"/>
    <n v="31.5"/>
  </r>
  <r>
    <x v="299"/>
    <s v="KiO7"/>
    <n v="2017"/>
    <n v="6"/>
    <n v="6"/>
    <d v="2017-06-06T00:00:00"/>
    <n v="157"/>
    <s v="Nein"/>
    <s v="Baetis fuscatus/scambus"/>
    <n v="4398"/>
    <n v="33.6"/>
    <n v="0.9375"/>
    <n v="31.5"/>
  </r>
  <r>
    <x v="299"/>
    <s v="KiO7"/>
    <n v="2017"/>
    <n v="6"/>
    <n v="6"/>
    <d v="2017-06-06T00:00:00"/>
    <n v="157"/>
    <s v="Nein"/>
    <s v="Polycentropus irroratus"/>
    <n v="6469"/>
    <n v="24"/>
    <n v="1.3125"/>
    <n v="31.5"/>
  </r>
  <r>
    <x v="215"/>
    <s v="KiO7"/>
    <n v="2018"/>
    <n v="6"/>
    <n v="4"/>
    <d v="2018-06-04T00:00:00"/>
    <n v="155"/>
    <s v="Nein"/>
    <s v="Baetis fuscatus/scambus"/>
    <n v="4398"/>
    <n v="33.6"/>
    <n v="0.9375"/>
    <n v="31.5"/>
  </r>
  <r>
    <x v="88"/>
    <s v="KiS2"/>
    <n v="2018"/>
    <n v="6"/>
    <n v="5"/>
    <d v="2018-06-05T00:00:00"/>
    <n v="156"/>
    <s v="Nein"/>
    <s v="Lype reducta"/>
    <n v="5921"/>
    <n v="33.6"/>
    <n v="0.9375"/>
    <n v="31.5"/>
  </r>
  <r>
    <x v="49"/>
    <s v="KiS7"/>
    <n v="2017"/>
    <n v="6"/>
    <n v="7"/>
    <d v="2017-06-07T00:00:00"/>
    <n v="158"/>
    <s v="Nein"/>
    <s v="Baetis fuscatus/scambus"/>
    <n v="4398"/>
    <n v="33.6"/>
    <n v="0.9375"/>
    <n v="31.5"/>
  </r>
  <r>
    <x v="49"/>
    <s v="KiS7"/>
    <n v="2017"/>
    <n v="6"/>
    <n v="7"/>
    <d v="2017-06-07T00:00:00"/>
    <n v="158"/>
    <s v="Nein"/>
    <s v="Polycentropus irroratus"/>
    <n v="6469"/>
    <n v="24"/>
    <n v="1.3125"/>
    <n v="31.5"/>
  </r>
  <r>
    <x v="220"/>
    <s v="KiW1"/>
    <n v="2018"/>
    <n v="3"/>
    <n v="9"/>
    <d v="2018-03-09T00:00:00"/>
    <n v="68"/>
    <s v="Nein"/>
    <s v="Baetis fuscatus/scambus"/>
    <n v="4398"/>
    <n v="33.6"/>
    <n v="0.9375"/>
    <n v="31.5"/>
  </r>
  <r>
    <x v="223"/>
    <s v="KiW3"/>
    <n v="2016"/>
    <n v="7"/>
    <n v="12"/>
    <d v="2016-07-12T00:00:00"/>
    <n v="194"/>
    <s v="Nein"/>
    <s v="Sphaerium sp."/>
    <n v="6886"/>
    <n v="16.8"/>
    <n v="1.875"/>
    <n v="31.5"/>
  </r>
  <r>
    <x v="177"/>
    <s v="KiW6"/>
    <n v="2011"/>
    <n v="7"/>
    <n v="27"/>
    <d v="2011-07-27T00:00:00"/>
    <n v="208"/>
    <s v="Nein"/>
    <s v="Psychomyia pusilla"/>
    <n v="6661"/>
    <n v="48"/>
    <n v="0.65625"/>
    <n v="31.5"/>
  </r>
  <r>
    <x v="177"/>
    <s v="KiW6"/>
    <n v="2011"/>
    <n v="7"/>
    <n v="27"/>
    <d v="2011-07-27T00:00:00"/>
    <n v="208"/>
    <s v="Nein"/>
    <s v="Leuctra sp."/>
    <n v="5790"/>
    <n v="33.6"/>
    <n v="0.9375"/>
    <n v="31.5"/>
  </r>
  <r>
    <x v="125"/>
    <s v="Auba"/>
    <n v="2001"/>
    <n v="4"/>
    <n v="23"/>
    <d v="2001-04-23T00:00:00"/>
    <n v="113"/>
    <s v="Nein"/>
    <s v="Hydropsyche siltalai"/>
    <n v="5604"/>
    <n v="19.2"/>
    <n v="1.65"/>
    <n v="31.679999999999996"/>
  </r>
  <r>
    <x v="89"/>
    <s v="Auba"/>
    <n v="2006"/>
    <n v="4"/>
    <n v="10"/>
    <d v="2006-04-10T00:00:00"/>
    <n v="100"/>
    <s v="Nein"/>
    <s v="Hydropsyche sp."/>
    <n v="5605"/>
    <n v="19.2"/>
    <n v="1.65"/>
    <n v="31.679999999999996"/>
  </r>
  <r>
    <x v="8"/>
    <s v="Auba"/>
    <n v="2009"/>
    <n v="6"/>
    <n v="23"/>
    <d v="2009-06-23T00:00:00"/>
    <n v="174"/>
    <s v="Nein"/>
    <s v="Hydropsyche siltalai"/>
    <n v="5604"/>
    <n v="19.2"/>
    <n v="1.65"/>
    <n v="31.679999999999996"/>
  </r>
  <r>
    <x v="130"/>
    <s v="Bieb"/>
    <n v="2002"/>
    <n v="6"/>
    <n v="12"/>
    <d v="2002-06-12T00:00:00"/>
    <n v="163"/>
    <s v="Nein"/>
    <s v="Hydropsyche siltalai"/>
    <n v="5604"/>
    <n v="19.2"/>
    <n v="1.65"/>
    <n v="31.679999999999996"/>
  </r>
  <r>
    <x v="177"/>
    <s v="KiW6"/>
    <n v="2011"/>
    <n v="7"/>
    <n v="27"/>
    <d v="2011-07-27T00:00:00"/>
    <n v="208"/>
    <s v="Nein"/>
    <s v="Hydropsyche sp."/>
    <n v="5605"/>
    <n v="19.2"/>
    <n v="1.65"/>
    <n v="31.679999999999996"/>
  </r>
  <r>
    <x v="114"/>
    <s v="Bieb"/>
    <n v="2008"/>
    <n v="4"/>
    <n v="24"/>
    <d v="2008-04-24T00:00:00"/>
    <n v="115"/>
    <s v="Ja"/>
    <s v="Isoperla sp."/>
    <n v="5673"/>
    <n v="24.190480000000001"/>
    <n v="1.3125"/>
    <n v="31.750005000000002"/>
  </r>
  <r>
    <x v="258"/>
    <s v="KiO1"/>
    <n v="2014"/>
    <n v="6"/>
    <n v="11"/>
    <d v="2014-06-11T00:00:00"/>
    <n v="162"/>
    <s v="Nein"/>
    <s v="Anabolia nervosa"/>
    <n v="4300"/>
    <n v="13.33333"/>
    <n v="2.4"/>
    <n v="31.999991999999999"/>
  </r>
  <r>
    <x v="258"/>
    <s v="KiO1"/>
    <n v="2014"/>
    <n v="6"/>
    <n v="11"/>
    <d v="2014-06-11T00:00:00"/>
    <n v="162"/>
    <s v="Nein"/>
    <s v="Eiseniella tetraedra"/>
    <n v="5075"/>
    <n v="5.3333329999999997"/>
    <n v="6"/>
    <n v="31.999997999999998"/>
  </r>
  <r>
    <x v="55"/>
    <s v="KiO3"/>
    <n v="2008"/>
    <n v="6"/>
    <n v="11"/>
    <d v="2008-06-11T00:00:00"/>
    <n v="163"/>
    <s v="Ja"/>
    <s v="Lumbriculidae Gen. sp."/>
    <n v="7490"/>
    <n v="9.1428569999999993"/>
    <n v="3.5"/>
    <n v="31.999999499999998"/>
  </r>
  <r>
    <x v="275"/>
    <s v="Auba"/>
    <n v="2016"/>
    <n v="4"/>
    <n v="11"/>
    <d v="2016-04-11T00:00:00"/>
    <n v="102"/>
    <s v="Nein"/>
    <s v="Halesus digitatus/radiatus/tesselatus"/>
    <n v="13125"/>
    <n v="10.66667"/>
    <n v="3"/>
    <n v="32.000010000000003"/>
  </r>
  <r>
    <x v="56"/>
    <s v="KiO6"/>
    <n v="2015"/>
    <n v="6"/>
    <n v="25"/>
    <d v="2015-06-25T00:00:00"/>
    <n v="176"/>
    <s v="Ja"/>
    <s v="Erpobdella vilnensis"/>
    <n v="5157"/>
    <n v="10.66667"/>
    <n v="3"/>
    <n v="32.000010000000003"/>
  </r>
  <r>
    <x v="82"/>
    <s v="KiO7"/>
    <n v="2015"/>
    <n v="6"/>
    <n v="25"/>
    <d v="2015-06-25T00:00:00"/>
    <n v="176"/>
    <s v="Ja"/>
    <s v="Erpobdella octoculata"/>
    <n v="5159"/>
    <n v="10.66667"/>
    <n v="3"/>
    <n v="32.000010000000003"/>
  </r>
  <r>
    <x v="5"/>
    <s v="KiW5"/>
    <n v="2018"/>
    <n v="6"/>
    <n v="11"/>
    <d v="2018-06-11T00:00:00"/>
    <n v="162"/>
    <s v="Ja"/>
    <s v="Ephemera danica"/>
    <n v="5124"/>
    <n v="10.66667"/>
    <n v="3"/>
    <n v="32.000010000000003"/>
  </r>
  <r>
    <x v="237"/>
    <s v="KiO7"/>
    <n v="2011"/>
    <n v="7"/>
    <n v="26"/>
    <d v="2011-07-26T00:00:00"/>
    <n v="207"/>
    <s v="Nein"/>
    <s v="Limnius volckmari"/>
    <n v="18421"/>
    <n v="48.8"/>
    <n v="0.65625"/>
    <n v="32.024999999999999"/>
  </r>
  <r>
    <x v="4"/>
    <s v="Auba"/>
    <n v="2018"/>
    <n v="6"/>
    <n v="15"/>
    <d v="2018-06-15T00:00:00"/>
    <n v="166"/>
    <s v="Ja"/>
    <s v="Baetis rhodani"/>
    <n v="4415"/>
    <n v="34.285710000000002"/>
    <n v="0.9375"/>
    <n v="32.142853125000002"/>
  </r>
  <r>
    <x v="186"/>
    <s v="KiO3"/>
    <n v="2018"/>
    <n v="3"/>
    <n v="9"/>
    <d v="2018-03-09T00:00:00"/>
    <n v="68"/>
    <s v="Nein"/>
    <s v="Baetis sp."/>
    <n v="4419"/>
    <n v="34.285710000000002"/>
    <n v="0.9375"/>
    <n v="32.142853125000002"/>
  </r>
  <r>
    <x v="245"/>
    <s v="KiW6"/>
    <n v="2014"/>
    <n v="6"/>
    <n v="16"/>
    <d v="2014-06-16T00:00:00"/>
    <n v="167"/>
    <s v="Nein"/>
    <s v="Baetis sp."/>
    <n v="4419"/>
    <n v="34.285710000000002"/>
    <n v="0.9375"/>
    <n v="32.142853125000002"/>
  </r>
  <r>
    <x v="252"/>
    <s v="KiS2"/>
    <n v="2011"/>
    <n v="7"/>
    <n v="4"/>
    <d v="2011-07-04T00:00:00"/>
    <n v="185"/>
    <s v="Nein"/>
    <s v="Pisidium sp."/>
    <n v="6425"/>
    <n v="46.8"/>
    <n v="0.6875"/>
    <n v="32.174999999999997"/>
  </r>
  <r>
    <x v="106"/>
    <s v="Auba"/>
    <n v="2015"/>
    <n v="3"/>
    <n v="10"/>
    <d v="2015-03-10T00:00:00"/>
    <n v="69"/>
    <s v="Nein"/>
    <s v="Leuctra sp."/>
    <n v="5790"/>
    <n v="34.4"/>
    <n v="0.9375"/>
    <n v="32.25"/>
  </r>
  <r>
    <x v="136"/>
    <s v="Bieb"/>
    <n v="2018"/>
    <n v="3"/>
    <n v="7"/>
    <d v="2018-03-07T00:00:00"/>
    <n v="66"/>
    <s v="Nein"/>
    <s v="Leuctra sp."/>
    <n v="5790"/>
    <n v="34.4"/>
    <n v="0.9375"/>
    <n v="32.25"/>
  </r>
  <r>
    <x v="94"/>
    <s v="KiO7"/>
    <n v="2019"/>
    <n v="6"/>
    <n v="13"/>
    <d v="2019-06-13T00:00:00"/>
    <n v="164"/>
    <s v="Nein"/>
    <s v="Leuctra sp."/>
    <n v="5790"/>
    <n v="34.4"/>
    <n v="0.9375"/>
    <n v="32.25"/>
  </r>
  <r>
    <x v="242"/>
    <s v="KiW2"/>
    <n v="2018"/>
    <n v="6"/>
    <n v="5"/>
    <d v="2018-06-05T00:00:00"/>
    <n v="156"/>
    <s v="Nein"/>
    <s v="Baetis vernus"/>
    <n v="4427"/>
    <n v="34.4"/>
    <n v="0.9375"/>
    <n v="32.25"/>
  </r>
  <r>
    <x v="280"/>
    <s v="KiW5"/>
    <n v="2017"/>
    <n v="6"/>
    <n v="2"/>
    <d v="2017-06-02T00:00:00"/>
    <n v="153"/>
    <s v="Nein"/>
    <s v="Dugesia sp."/>
    <n v="5021"/>
    <n v="15.2"/>
    <n v="2.125"/>
    <n v="32.299999999999997"/>
  </r>
  <r>
    <x v="233"/>
    <s v="KiW6"/>
    <n v="2015"/>
    <n v="6"/>
    <n v="26"/>
    <d v="2015-06-26T00:00:00"/>
    <n v="177"/>
    <s v="Nein"/>
    <s v="Dugesia sp."/>
    <n v="5021"/>
    <n v="15.2"/>
    <n v="2.125"/>
    <n v="32.299999999999997"/>
  </r>
  <r>
    <x v="122"/>
    <s v="KiW4"/>
    <n v="2018"/>
    <n v="6"/>
    <n v="7"/>
    <d v="2018-06-07T00:00:00"/>
    <n v="158"/>
    <s v="Ja"/>
    <s v="Hydropsyche sp."/>
    <n v="5605"/>
    <n v="19.591840000000001"/>
    <n v="1.65"/>
    <n v="32.326535999999997"/>
  </r>
  <r>
    <x v="204"/>
    <s v="Auba"/>
    <n v="2003"/>
    <n v="3"/>
    <n v="17"/>
    <d v="2003-03-17T00:00:00"/>
    <n v="76"/>
    <s v="Nein"/>
    <s v="Ancylus fluviatilis"/>
    <n v="4310"/>
    <n v="28.8"/>
    <n v="1.125"/>
    <n v="32.4"/>
  </r>
  <r>
    <x v="40"/>
    <s v="Bieb"/>
    <n v="2006"/>
    <n v="7"/>
    <n v="13"/>
    <d v="2006-07-13T00:00:00"/>
    <n v="194"/>
    <s v="Nein"/>
    <s v="Gammarus fossarum"/>
    <n v="5288"/>
    <n v="14.4"/>
    <n v="2.25"/>
    <n v="32.4"/>
  </r>
  <r>
    <x v="184"/>
    <s v="KiO3"/>
    <n v="2011"/>
    <n v="7"/>
    <n v="21"/>
    <d v="2011-07-21T00:00:00"/>
    <n v="202"/>
    <s v="Nein"/>
    <s v="Ancylus fluviatilis"/>
    <n v="4310"/>
    <n v="28.8"/>
    <n v="1.125"/>
    <n v="32.4"/>
  </r>
  <r>
    <x v="299"/>
    <s v="KiO7"/>
    <n v="2017"/>
    <n v="6"/>
    <n v="6"/>
    <d v="2017-06-06T00:00:00"/>
    <n v="157"/>
    <s v="Nein"/>
    <s v="Athripsodes bilineatus ssp."/>
    <n v="21232"/>
    <n v="28.8"/>
    <n v="1.125"/>
    <n v="32.4"/>
  </r>
  <r>
    <x v="94"/>
    <s v="KiO7"/>
    <n v="2019"/>
    <n v="6"/>
    <n v="13"/>
    <d v="2019-06-13T00:00:00"/>
    <n v="164"/>
    <s v="Nein"/>
    <s v="Gammarus sp."/>
    <n v="5293"/>
    <n v="14.4"/>
    <n v="2.25"/>
    <n v="32.4"/>
  </r>
  <r>
    <x v="111"/>
    <s v="KiS5"/>
    <n v="2010"/>
    <n v="6"/>
    <n v="25"/>
    <d v="2010-06-25T00:00:00"/>
    <n v="176"/>
    <s v="Nein"/>
    <s v="Gammarus sp."/>
    <n v="5293"/>
    <n v="14.4"/>
    <n v="2.25"/>
    <n v="32.4"/>
  </r>
  <r>
    <x v="162"/>
    <s v="KiS7"/>
    <n v="2014"/>
    <n v="6"/>
    <n v="4"/>
    <d v="2014-06-04T00:00:00"/>
    <n v="155"/>
    <s v="Nein"/>
    <s v="Gammarus sp."/>
    <n v="5293"/>
    <n v="14.4"/>
    <n v="2.25"/>
    <n v="32.4"/>
  </r>
  <r>
    <x v="233"/>
    <s v="KiW6"/>
    <n v="2015"/>
    <n v="6"/>
    <n v="26"/>
    <d v="2015-06-26T00:00:00"/>
    <n v="177"/>
    <s v="Nein"/>
    <s v="Ancylus fluviatilis"/>
    <n v="4310"/>
    <n v="28.8"/>
    <n v="1.125"/>
    <n v="32.4"/>
  </r>
  <r>
    <x v="90"/>
    <s v="Auba"/>
    <n v="2017"/>
    <n v="6"/>
    <n v="12"/>
    <d v="2017-06-12T00:00:00"/>
    <n v="163"/>
    <s v="Nein"/>
    <s v="Elmis aenea/maugetii/rietscheli/rioloides"/>
    <n v="20171"/>
    <n v="86.4"/>
    <n v="0.375"/>
    <n v="32.400000000000006"/>
  </r>
  <r>
    <x v="252"/>
    <s v="KiS2"/>
    <n v="2011"/>
    <n v="7"/>
    <n v="4"/>
    <d v="2011-07-04T00:00:00"/>
    <n v="185"/>
    <s v="Nein"/>
    <s v="Asellus aquaticus"/>
    <n v="8691"/>
    <n v="21.6"/>
    <n v="1.5"/>
    <n v="32.400000000000006"/>
  </r>
  <r>
    <x v="97"/>
    <s v="KiS3"/>
    <n v="2015"/>
    <n v="6"/>
    <n v="17"/>
    <d v="2015-06-17T00:00:00"/>
    <n v="168"/>
    <s v="Nein"/>
    <s v="Serratella ignita"/>
    <n v="5131"/>
    <n v="43.2"/>
    <n v="0.75"/>
    <n v="32.400000000000006"/>
  </r>
  <r>
    <x v="103"/>
    <s v="KiW1"/>
    <n v="2017"/>
    <n v="6"/>
    <n v="7"/>
    <d v="2017-06-07T00:00:00"/>
    <n v="158"/>
    <s v="Nein"/>
    <s v="Serratella ignita"/>
    <n v="5131"/>
    <n v="43.2"/>
    <n v="0.75"/>
    <n v="32.400000000000006"/>
  </r>
  <r>
    <x v="192"/>
    <s v="KiO3"/>
    <n v="2002"/>
    <n v="7"/>
    <n v="2"/>
    <d v="2002-07-02T00:00:00"/>
    <n v="183"/>
    <s v="Nein"/>
    <s v="Brachycentrus subnubilus"/>
    <n v="4481"/>
    <n v="24.8"/>
    <n v="1.3125"/>
    <n v="32.550000000000004"/>
  </r>
  <r>
    <x v="273"/>
    <s v="KiW4"/>
    <n v="2010"/>
    <n v="6"/>
    <n v="23"/>
    <d v="2010-06-23T00:00:00"/>
    <n v="174"/>
    <s v="Nein"/>
    <s v="Brachycentrus subnubilus"/>
    <n v="4481"/>
    <n v="24.8"/>
    <n v="1.3125"/>
    <n v="32.550000000000004"/>
  </r>
  <r>
    <x v="19"/>
    <s v="KiS6"/>
    <n v="2015"/>
    <n v="6"/>
    <n v="26"/>
    <d v="2015-06-26T00:00:00"/>
    <n v="177"/>
    <s v="Ja"/>
    <s v="Baetis sp."/>
    <n v="4419"/>
    <n v="34.778709999999997"/>
    <n v="0.9375"/>
    <n v="32.605040624999994"/>
  </r>
  <r>
    <x v="245"/>
    <s v="KiW6"/>
    <n v="2014"/>
    <n v="6"/>
    <n v="16"/>
    <d v="2014-06-16T00:00:00"/>
    <n v="167"/>
    <s v="Nein"/>
    <s v="Aphelocheirus aestivalis"/>
    <n v="4335"/>
    <n v="29.028569999999998"/>
    <n v="1.125"/>
    <n v="32.657141249999995"/>
  </r>
  <r>
    <x v="0"/>
    <s v="Auba"/>
    <n v="2017"/>
    <n v="3"/>
    <n v="16"/>
    <d v="2017-03-16T00:00:00"/>
    <n v="75"/>
    <s v="Ja"/>
    <s v="Agapetus sp."/>
    <n v="4254"/>
    <n v="43.636360000000003"/>
    <n v="0.75"/>
    <n v="32.727270000000004"/>
  </r>
  <r>
    <x v="268"/>
    <s v="KiO3"/>
    <n v="2016"/>
    <n v="4"/>
    <n v="25"/>
    <d v="2016-04-25T00:00:00"/>
    <n v="116"/>
    <s v="Nein"/>
    <s v="Ancylus fluviatilis"/>
    <n v="4310"/>
    <n v="29.142859999999999"/>
    <n v="1.125"/>
    <n v="32.785717499999997"/>
  </r>
  <r>
    <x v="269"/>
    <s v="KiO3"/>
    <n v="2019"/>
    <n v="4"/>
    <n v="1"/>
    <d v="2019-04-01T00:00:00"/>
    <n v="91"/>
    <s v="Nein"/>
    <s v="Heptagenia sulphurea"/>
    <n v="5457"/>
    <n v="21.907689999999999"/>
    <n v="1.5"/>
    <n v="32.861534999999996"/>
  </r>
  <r>
    <x v="125"/>
    <s v="Auba"/>
    <n v="2001"/>
    <n v="4"/>
    <n v="23"/>
    <d v="2001-04-23T00:00:00"/>
    <n v="113"/>
    <s v="Nein"/>
    <s v="Limnephilidae Gen. sp."/>
    <n v="5809"/>
    <n v="16.8"/>
    <n v="1.9583333329999999"/>
    <n v="32.899999994399998"/>
  </r>
  <r>
    <x v="18"/>
    <s v="Bieb"/>
    <n v="2010"/>
    <n v="3"/>
    <n v="16"/>
    <d v="2010-03-16T00:00:00"/>
    <n v="75"/>
    <s v="Ja"/>
    <s v="Limnius sp."/>
    <n v="18419"/>
    <n v="50.252589999999998"/>
    <n v="0.65625"/>
    <n v="32.9782621875"/>
  </r>
  <r>
    <x v="59"/>
    <s v="Auba"/>
    <n v="2001"/>
    <n v="6"/>
    <n v="21"/>
    <d v="2001-06-21T00:00:00"/>
    <n v="172"/>
    <s v="Nein"/>
    <s v="Protonemura sp."/>
    <n v="6616"/>
    <n v="35.200000000000003"/>
    <n v="0.9375"/>
    <n v="33"/>
  </r>
  <r>
    <x v="10"/>
    <s v="Auba"/>
    <n v="2019"/>
    <n v="7"/>
    <n v="5"/>
    <d v="2019-07-05T00:00:00"/>
    <n v="186"/>
    <s v="Nein"/>
    <s v="Pisidium sp."/>
    <n v="6425"/>
    <n v="48"/>
    <n v="0.6875"/>
    <n v="33"/>
  </r>
  <r>
    <x v="256"/>
    <s v="Bieb"/>
    <n v="2004"/>
    <n v="4"/>
    <n v="5"/>
    <d v="2004-04-05T00:00:00"/>
    <n v="96"/>
    <s v="Nein"/>
    <s v="Ephemerella mucronata"/>
    <n v="5135"/>
    <n v="44"/>
    <n v="0.75"/>
    <n v="33"/>
  </r>
  <r>
    <x v="73"/>
    <s v="Bieb"/>
    <n v="2007"/>
    <n v="7"/>
    <n v="12"/>
    <d v="2007-07-12T00:00:00"/>
    <n v="193"/>
    <s v="Nein"/>
    <s v="Rhyacophila nubila"/>
    <n v="6772"/>
    <n v="17.600000000000001"/>
    <n v="1.875"/>
    <n v="33"/>
  </r>
  <r>
    <x v="184"/>
    <s v="KiO3"/>
    <n v="2011"/>
    <n v="7"/>
    <n v="21"/>
    <d v="2011-07-21T00:00:00"/>
    <n v="202"/>
    <s v="Nein"/>
    <s v="Hydropsyche sp."/>
    <n v="5605"/>
    <n v="20"/>
    <n v="1.65"/>
    <n v="33"/>
  </r>
  <r>
    <x v="201"/>
    <s v="KiO3"/>
    <n v="2012"/>
    <n v="7"/>
    <n v="12"/>
    <d v="2012-07-12T00:00:00"/>
    <n v="194"/>
    <s v="Nein"/>
    <s v="Serratella ignita"/>
    <n v="5131"/>
    <n v="44"/>
    <n v="0.75"/>
    <n v="33"/>
  </r>
  <r>
    <x v="270"/>
    <s v="KiO4"/>
    <n v="2015"/>
    <n v="6"/>
    <n v="30"/>
    <d v="2015-06-30T00:00:00"/>
    <n v="181"/>
    <s v="Nein"/>
    <s v="Pisidium sp."/>
    <n v="6425"/>
    <n v="48"/>
    <n v="0.6875"/>
    <n v="33"/>
  </r>
  <r>
    <x v="54"/>
    <s v="KiO6"/>
    <n v="2012"/>
    <n v="7"/>
    <n v="9"/>
    <d v="2012-07-09T00:00:00"/>
    <n v="191"/>
    <s v="Nein"/>
    <s v="Sphaerium sp."/>
    <n v="6886"/>
    <n v="17.600000000000001"/>
    <n v="1.875"/>
    <n v="33"/>
  </r>
  <r>
    <x v="67"/>
    <s v="KiS4"/>
    <n v="2015"/>
    <n v="7"/>
    <n v="2"/>
    <d v="2015-07-02T00:00:00"/>
    <n v="183"/>
    <s v="Nein"/>
    <s v="Bithynia tentaculata"/>
    <n v="4462"/>
    <n v="35.200000000000003"/>
    <n v="0.9375"/>
    <n v="33"/>
  </r>
  <r>
    <x v="161"/>
    <s v="KiS6"/>
    <n v="2017"/>
    <n v="6"/>
    <n v="9"/>
    <d v="2017-06-09T00:00:00"/>
    <n v="160"/>
    <s v="Nein"/>
    <s v="Pisidium sp."/>
    <n v="6425"/>
    <n v="48"/>
    <n v="0.6875"/>
    <n v="33"/>
  </r>
  <r>
    <x v="220"/>
    <s v="KiW1"/>
    <n v="2018"/>
    <n v="3"/>
    <n v="9"/>
    <d v="2018-03-09T00:00:00"/>
    <n v="68"/>
    <s v="Nein"/>
    <s v="Hydropsyche pellucidula-Gr."/>
    <n v="13023"/>
    <n v="20"/>
    <n v="1.65"/>
    <n v="33"/>
  </r>
  <r>
    <x v="232"/>
    <s v="KiW6"/>
    <n v="2017"/>
    <n v="6"/>
    <n v="9"/>
    <d v="2017-06-09T00:00:00"/>
    <n v="160"/>
    <s v="Ja"/>
    <s v="Brachycentrus subnubilus"/>
    <n v="4481"/>
    <n v="25.142859999999999"/>
    <n v="1.3125"/>
    <n v="33.000003749999998"/>
  </r>
  <r>
    <x v="115"/>
    <s v="Bieb"/>
    <n v="2009"/>
    <n v="4"/>
    <n v="8"/>
    <d v="2009-04-08T00:00:00"/>
    <n v="98"/>
    <s v="Ja"/>
    <s v="Silo pallipes"/>
    <n v="6834"/>
    <n v="35.265309999999999"/>
    <n v="0.9375"/>
    <n v="33.061228125"/>
  </r>
  <r>
    <x v="82"/>
    <s v="KiO7"/>
    <n v="2015"/>
    <n v="6"/>
    <n v="25"/>
    <d v="2015-06-25T00:00:00"/>
    <n v="176"/>
    <s v="Ja"/>
    <s v="Leuctra geniculata"/>
    <n v="5237"/>
    <n v="35.301589999999997"/>
    <n v="0.9375"/>
    <n v="33.095240624999995"/>
  </r>
  <r>
    <x v="269"/>
    <s v="KiO3"/>
    <n v="2019"/>
    <n v="4"/>
    <n v="1"/>
    <d v="2019-04-01T00:00:00"/>
    <n v="91"/>
    <s v="Nein"/>
    <s v="Lumbricidae Gen. sp."/>
    <n v="5900"/>
    <n v="5.538462"/>
    <n v="6"/>
    <n v="33.230772000000002"/>
  </r>
  <r>
    <x v="257"/>
    <s v="Bieb"/>
    <n v="2016"/>
    <n v="4"/>
    <n v="11"/>
    <d v="2016-04-11T00:00:00"/>
    <n v="102"/>
    <s v="Nein"/>
    <s v="Ecdyonurus venosus-Gr."/>
    <n v="5059"/>
    <n v="22.171430000000001"/>
    <n v="1.5"/>
    <n v="33.257145000000001"/>
  </r>
  <r>
    <x v="286"/>
    <s v="KiS3"/>
    <n v="2011"/>
    <n v="7"/>
    <n v="5"/>
    <d v="2011-07-05T00:00:00"/>
    <n v="186"/>
    <s v="Nein"/>
    <s v="Hydropsyche sp."/>
    <n v="5605"/>
    <n v="20.16"/>
    <n v="1.65"/>
    <n v="33.263999999999996"/>
  </r>
  <r>
    <x v="260"/>
    <s v="KiO5"/>
    <n v="2018"/>
    <n v="6"/>
    <n v="6"/>
    <d v="2018-06-06T00:00:00"/>
    <n v="157"/>
    <s v="Nein"/>
    <s v="Aphelocheirus aestivalis"/>
    <n v="4335"/>
    <n v="29.6"/>
    <n v="1.125"/>
    <n v="33.300000000000004"/>
  </r>
  <r>
    <x v="82"/>
    <s v="KiO7"/>
    <n v="2015"/>
    <n v="6"/>
    <n v="25"/>
    <d v="2015-06-25T00:00:00"/>
    <n v="176"/>
    <s v="Ja"/>
    <s v="Baetis sp."/>
    <n v="4419"/>
    <n v="35.55556"/>
    <n v="0.9375"/>
    <n v="33.333337499999999"/>
  </r>
  <r>
    <x v="47"/>
    <s v="Auba"/>
    <n v="2005"/>
    <n v="6"/>
    <n v="6"/>
    <d v="2005-06-06T00:00:00"/>
    <n v="157"/>
    <s v="Nein"/>
    <s v="Leuctra sp."/>
    <n v="5790"/>
    <n v="35.657139999999998"/>
    <n v="0.9375"/>
    <n v="33.428568749999997"/>
  </r>
  <r>
    <x v="53"/>
    <s v="KiO3"/>
    <n v="2017"/>
    <n v="6"/>
    <n v="2"/>
    <d v="2017-06-02T00:00:00"/>
    <n v="153"/>
    <s v="Ja"/>
    <s v="Aphelocheirus aestivalis"/>
    <n v="4335"/>
    <n v="29.714289999999998"/>
    <n v="1.125"/>
    <n v="33.428576249999999"/>
  </r>
  <r>
    <x v="1"/>
    <s v="KiO3"/>
    <n v="2018"/>
    <n v="6"/>
    <n v="7"/>
    <d v="2018-06-07T00:00:00"/>
    <n v="158"/>
    <s v="Ja"/>
    <s v="Aphelocheirus aestivalis"/>
    <n v="4335"/>
    <n v="29.714289999999998"/>
    <n v="1.125"/>
    <n v="33.428576249999999"/>
  </r>
  <r>
    <x v="38"/>
    <s v="Auba"/>
    <n v="2008"/>
    <n v="4"/>
    <n v="23"/>
    <d v="2008-04-23T00:00:00"/>
    <n v="114"/>
    <s v="Ja"/>
    <s v="Agapetus sp."/>
    <n v="4254"/>
    <n v="44.8"/>
    <n v="0.75"/>
    <n v="33.599999999999994"/>
  </r>
  <r>
    <x v="97"/>
    <s v="KiS3"/>
    <n v="2015"/>
    <n v="6"/>
    <n v="17"/>
    <d v="2015-06-17T00:00:00"/>
    <n v="168"/>
    <s v="Nein"/>
    <s v="Eiseniella tetraedra"/>
    <n v="5075"/>
    <n v="5.6"/>
    <n v="6"/>
    <n v="33.599999999999994"/>
  </r>
  <r>
    <x v="98"/>
    <s v="KiS4"/>
    <n v="2013"/>
    <n v="7"/>
    <n v="8"/>
    <d v="2013-07-08T00:00:00"/>
    <n v="189"/>
    <s v="Nein"/>
    <s v="Asellus aquaticus"/>
    <n v="8691"/>
    <n v="22.4"/>
    <n v="1.5"/>
    <n v="33.599999999999994"/>
  </r>
  <r>
    <x v="103"/>
    <s v="KiW1"/>
    <n v="2017"/>
    <n v="6"/>
    <n v="7"/>
    <d v="2017-06-07T00:00:00"/>
    <n v="158"/>
    <s v="Nein"/>
    <s v="Eiseniella tetraedra"/>
    <n v="5075"/>
    <n v="5.6"/>
    <n v="6"/>
    <n v="33.599999999999994"/>
  </r>
  <r>
    <x v="242"/>
    <s v="KiW2"/>
    <n v="2018"/>
    <n v="6"/>
    <n v="5"/>
    <d v="2018-06-05T00:00:00"/>
    <n v="156"/>
    <s v="Nein"/>
    <s v="Ephemera danica"/>
    <n v="5124"/>
    <n v="11.2"/>
    <n v="3"/>
    <n v="33.599999999999994"/>
  </r>
  <r>
    <x v="15"/>
    <s v="KiW6"/>
    <n v="2016"/>
    <n v="7"/>
    <n v="1"/>
    <d v="2016-07-01T00:00:00"/>
    <n v="183"/>
    <s v="Nein"/>
    <s v="Lumbricidae Gen. sp."/>
    <n v="5900"/>
    <n v="5.6"/>
    <n v="6"/>
    <n v="33.599999999999994"/>
  </r>
  <r>
    <x v="179"/>
    <s v="KiW7"/>
    <n v="2016"/>
    <n v="7"/>
    <n v="1"/>
    <d v="2016-07-01T00:00:00"/>
    <n v="183"/>
    <s v="Nein"/>
    <s v="Eiseniella tetraedra"/>
    <n v="5075"/>
    <n v="5.6"/>
    <n v="6"/>
    <n v="33.599999999999994"/>
  </r>
  <r>
    <x v="105"/>
    <s v="KiW7"/>
    <n v="2018"/>
    <n v="6"/>
    <n v="6"/>
    <d v="2018-06-06T00:00:00"/>
    <n v="157"/>
    <s v="Nein"/>
    <s v="Lumbricidae Gen. sp."/>
    <n v="5900"/>
    <n v="5.6"/>
    <n v="6"/>
    <n v="33.599999999999994"/>
  </r>
  <r>
    <x v="255"/>
    <s v="Auba"/>
    <n v="2004"/>
    <n v="4"/>
    <n v="6"/>
    <d v="2004-04-06T00:00:00"/>
    <n v="97"/>
    <s v="Nein"/>
    <s v="Lumbriculidae Gen. sp."/>
    <n v="7490"/>
    <n v="9.6"/>
    <n v="3.5"/>
    <n v="33.6"/>
  </r>
  <r>
    <x v="255"/>
    <s v="Auba"/>
    <n v="2004"/>
    <n v="4"/>
    <n v="6"/>
    <d v="2004-04-06T00:00:00"/>
    <n v="97"/>
    <s v="Nein"/>
    <s v="Stylodrilus heringianus"/>
    <n v="6935"/>
    <n v="9.6"/>
    <n v="3.5"/>
    <n v="33.6"/>
  </r>
  <r>
    <x v="130"/>
    <s v="Bieb"/>
    <n v="2002"/>
    <n v="6"/>
    <n v="12"/>
    <d v="2002-06-12T00:00:00"/>
    <n v="163"/>
    <s v="Nein"/>
    <s v="Chaetopteryx villosa ssp."/>
    <n v="21248"/>
    <n v="16"/>
    <n v="2.1"/>
    <n v="33.6"/>
  </r>
  <r>
    <x v="234"/>
    <s v="KiO1"/>
    <n v="2011"/>
    <n v="7"/>
    <n v="5"/>
    <d v="2011-07-05T00:00:00"/>
    <n v="186"/>
    <s v="Nein"/>
    <s v="Lumbriculidae Gen. sp."/>
    <n v="7490"/>
    <n v="9.6"/>
    <n v="3.5"/>
    <n v="33.6"/>
  </r>
  <r>
    <x v="149"/>
    <s v="KiO6"/>
    <n v="2016"/>
    <n v="6"/>
    <n v="30"/>
    <d v="2016-06-30T00:00:00"/>
    <n v="182"/>
    <s v="Nein"/>
    <s v="Stylodrilus heringianus"/>
    <n v="6935"/>
    <n v="9.6"/>
    <n v="3.5"/>
    <n v="33.6"/>
  </r>
  <r>
    <x v="216"/>
    <s v="KiS4"/>
    <n v="2014"/>
    <n v="6"/>
    <n v="11"/>
    <d v="2014-06-11T00:00:00"/>
    <n v="162"/>
    <s v="Nein"/>
    <s v="Sialis sp."/>
    <n v="6823"/>
    <n v="16"/>
    <n v="2.1"/>
    <n v="33.6"/>
  </r>
  <r>
    <x v="167"/>
    <s v="KiW1"/>
    <n v="2016"/>
    <n v="4"/>
    <n v="25"/>
    <d v="2016-04-25T00:00:00"/>
    <n v="116"/>
    <s v="Nein"/>
    <s v="Corbicula fluminea"/>
    <n v="11176"/>
    <n v="6.4"/>
    <n v="5.25"/>
    <n v="33.6"/>
  </r>
  <r>
    <x v="194"/>
    <s v="KiW1"/>
    <n v="2019"/>
    <n v="6"/>
    <n v="28"/>
    <d v="2019-06-28T00:00:00"/>
    <n v="179"/>
    <s v="Nein"/>
    <s v="Stylodrilus heringianus"/>
    <n v="6935"/>
    <n v="9.6"/>
    <n v="3.5"/>
    <n v="33.6"/>
  </r>
  <r>
    <x v="278"/>
    <s v="KiW4"/>
    <n v="2019"/>
    <n v="6"/>
    <n v="18"/>
    <d v="2019-06-18T00:00:00"/>
    <n v="169"/>
    <s v="Nein"/>
    <s v="Stylodrilus heringianus"/>
    <n v="6935"/>
    <n v="9.6"/>
    <n v="3.5"/>
    <n v="33.6"/>
  </r>
  <r>
    <x v="245"/>
    <s v="KiW6"/>
    <n v="2014"/>
    <n v="6"/>
    <n v="16"/>
    <d v="2014-06-16T00:00:00"/>
    <n v="167"/>
    <s v="Nein"/>
    <s v="Brachycentrus subnubilus"/>
    <n v="4481"/>
    <n v="25.6"/>
    <n v="1.3125"/>
    <n v="33.6"/>
  </r>
  <r>
    <x v="181"/>
    <s v="Auba"/>
    <n v="2013"/>
    <n v="6"/>
    <n v="17"/>
    <d v="2013-06-17T00:00:00"/>
    <n v="168"/>
    <s v="Nein"/>
    <s v="Rhyacophila nubila"/>
    <n v="6772"/>
    <n v="18"/>
    <n v="1.875"/>
    <n v="33.75"/>
  </r>
  <r>
    <x v="210"/>
    <s v="Bieb"/>
    <n v="2014"/>
    <n v="3"/>
    <n v="11"/>
    <d v="2014-03-11T00:00:00"/>
    <n v="70"/>
    <s v="Nein"/>
    <s v="Dicranota sp."/>
    <n v="4955"/>
    <n v="9"/>
    <n v="3.75"/>
    <n v="33.75"/>
  </r>
  <r>
    <x v="92"/>
    <s v="KiO1"/>
    <n v="2016"/>
    <n v="7"/>
    <n v="13"/>
    <d v="2016-07-13T00:00:00"/>
    <n v="195"/>
    <s v="Nein"/>
    <s v="Sphaerium sp."/>
    <n v="6886"/>
    <n v="18"/>
    <n v="1.875"/>
    <n v="33.75"/>
  </r>
  <r>
    <x v="291"/>
    <s v="KiW1"/>
    <n v="2013"/>
    <n v="6"/>
    <n v="27"/>
    <d v="2013-06-27T00:00:00"/>
    <n v="178"/>
    <s v="Nein"/>
    <s v="Heptagenia sulphurea"/>
    <n v="5457"/>
    <n v="22.5"/>
    <n v="1.5"/>
    <n v="33.75"/>
  </r>
  <r>
    <x v="170"/>
    <s v="KiW2"/>
    <n v="2010"/>
    <n v="6"/>
    <n v="25"/>
    <d v="2010-06-25T00:00:00"/>
    <n v="176"/>
    <s v="Nein"/>
    <s v="Gammarus roeselii"/>
    <n v="5292"/>
    <n v="15.085710000000001"/>
    <n v="2.25"/>
    <n v="33.942847499999999"/>
  </r>
  <r>
    <x v="201"/>
    <s v="KiO3"/>
    <n v="2012"/>
    <n v="7"/>
    <n v="12"/>
    <d v="2012-07-12T00:00:00"/>
    <n v="194"/>
    <s v="Nein"/>
    <s v="Hydropsyche pellucidula-Gr."/>
    <n v="13023"/>
    <n v="20.571429999999999"/>
    <n v="1.65"/>
    <n v="33.942859499999997"/>
  </r>
  <r>
    <x v="120"/>
    <s v="KiW3"/>
    <n v="2015"/>
    <n v="6"/>
    <n v="17"/>
    <d v="2015-06-17T00:00:00"/>
    <n v="168"/>
    <s v="Ja"/>
    <s v="Hydropsyche sp."/>
    <n v="5605"/>
    <n v="20.571429999999999"/>
    <n v="1.65"/>
    <n v="33.942859499999997"/>
  </r>
  <r>
    <x v="275"/>
    <s v="Auba"/>
    <n v="2016"/>
    <n v="4"/>
    <n v="11"/>
    <d v="2016-04-11T00:00:00"/>
    <n v="102"/>
    <s v="Nein"/>
    <s v="Agapetus sp."/>
    <n v="4254"/>
    <n v="45.333329999999997"/>
    <n v="0.75"/>
    <n v="33.999997499999999"/>
  </r>
  <r>
    <x v="43"/>
    <s v="Bieb"/>
    <n v="2013"/>
    <n v="6"/>
    <n v="17"/>
    <d v="2013-06-17T00:00:00"/>
    <n v="168"/>
    <s v="Nein"/>
    <s v="Serratella ignita"/>
    <n v="5131"/>
    <n v="45.527270000000001"/>
    <n v="0.75"/>
    <n v="34.145452500000005"/>
  </r>
  <r>
    <x v="138"/>
    <s v="KiO2"/>
    <n v="2014"/>
    <n v="6"/>
    <n v="12"/>
    <d v="2014-06-12T00:00:00"/>
    <n v="163"/>
    <s v="Nein"/>
    <s v="Aphelocheirus aestivalis"/>
    <n v="4335"/>
    <n v="30.4"/>
    <n v="1.125"/>
    <n v="34.199999999999996"/>
  </r>
  <r>
    <x v="271"/>
    <s v="KiO3"/>
    <n v="2015"/>
    <n v="7"/>
    <n v="1"/>
    <d v="2015-07-01T00:00:00"/>
    <n v="182"/>
    <s v="Nein"/>
    <s v="Ancylus fluviatilis"/>
    <n v="4310"/>
    <n v="30.4"/>
    <n v="1.125"/>
    <n v="34.199999999999996"/>
  </r>
  <r>
    <x v="217"/>
    <s v="KiS5"/>
    <n v="2019"/>
    <n v="6"/>
    <n v="17"/>
    <d v="2019-06-17T00:00:00"/>
    <n v="168"/>
    <s v="Nein"/>
    <s v="Aphelocheirus aestivalis"/>
    <n v="4335"/>
    <n v="30.4"/>
    <n v="1.125"/>
    <n v="34.199999999999996"/>
  </r>
  <r>
    <x v="189"/>
    <s v="KiW5"/>
    <n v="2015"/>
    <n v="7"/>
    <n v="1"/>
    <d v="2015-07-01T00:00:00"/>
    <n v="182"/>
    <s v="Nein"/>
    <s v="Serratella ignita"/>
    <n v="5131"/>
    <n v="45.6"/>
    <n v="0.75"/>
    <n v="34.200000000000003"/>
  </r>
  <r>
    <x v="266"/>
    <s v="KiO5"/>
    <n v="2015"/>
    <n v="6"/>
    <n v="30"/>
    <d v="2015-06-30T00:00:00"/>
    <n v="181"/>
    <s v="Ja"/>
    <s v="Sphaerium corneum"/>
    <n v="6882"/>
    <n v="18.285710000000002"/>
    <n v="1.875"/>
    <n v="34.285706250000004"/>
  </r>
  <r>
    <x v="206"/>
    <s v="Auba"/>
    <n v="2019"/>
    <n v="4"/>
    <n v="2"/>
    <d v="2019-04-02T00:00:00"/>
    <n v="92"/>
    <s v="Ja"/>
    <s v="Hydropsyche siltalai"/>
    <n v="5604"/>
    <n v="20.779219999999999"/>
    <n v="1.65"/>
    <n v="34.285712999999994"/>
  </r>
  <r>
    <x v="5"/>
    <s v="KiW5"/>
    <n v="2018"/>
    <n v="6"/>
    <n v="11"/>
    <d v="2018-06-11T00:00:00"/>
    <n v="162"/>
    <s v="Ja"/>
    <s v="Dicranota sp."/>
    <n v="4955"/>
    <n v="9.1428569999999993"/>
    <n v="3.75"/>
    <n v="34.285713749999999"/>
  </r>
  <r>
    <x v="4"/>
    <s v="Auba"/>
    <n v="2018"/>
    <n v="6"/>
    <n v="15"/>
    <d v="2018-06-15T00:00:00"/>
    <n v="166"/>
    <s v="Ja"/>
    <s v="Gammarus sp."/>
    <n v="5293"/>
    <n v="15.238099999999999"/>
    <n v="2.25"/>
    <n v="34.285724999999999"/>
  </r>
  <r>
    <x v="110"/>
    <s v="Bieb"/>
    <n v="2012"/>
    <n v="3"/>
    <n v="19"/>
    <d v="2012-03-19T00:00:00"/>
    <n v="79"/>
    <s v="Nein"/>
    <s v="Gammarus sp."/>
    <n v="5293"/>
    <n v="15.247059999999999"/>
    <n v="2.25"/>
    <n v="34.305884999999996"/>
  </r>
  <r>
    <x v="209"/>
    <s v="Auba"/>
    <n v="2015"/>
    <n v="6"/>
    <n v="16"/>
    <d v="2015-06-16T00:00:00"/>
    <n v="167"/>
    <s v="Nein"/>
    <s v="Hydropsyche siltalai"/>
    <n v="5604"/>
    <n v="20.8"/>
    <n v="1.65"/>
    <n v="34.32"/>
  </r>
  <r>
    <x v="18"/>
    <s v="Bieb"/>
    <n v="2010"/>
    <n v="3"/>
    <n v="16"/>
    <d v="2010-03-16T00:00:00"/>
    <n v="75"/>
    <s v="Ja"/>
    <s v="Brachyptera risi"/>
    <n v="4487"/>
    <n v="26.16977"/>
    <n v="1.3125"/>
    <n v="34.347823124999998"/>
  </r>
  <r>
    <x v="276"/>
    <s v="KiS5"/>
    <n v="2014"/>
    <n v="6"/>
    <n v="13"/>
    <d v="2014-06-13T00:00:00"/>
    <n v="164"/>
    <s v="Nein"/>
    <s v="Gammarus pulex"/>
    <n v="5291"/>
    <n v="15.31429"/>
    <n v="2.25"/>
    <n v="34.457152499999999"/>
  </r>
  <r>
    <x v="110"/>
    <s v="Bieb"/>
    <n v="2012"/>
    <n v="3"/>
    <n v="19"/>
    <d v="2012-03-19T00:00:00"/>
    <n v="79"/>
    <s v="Nein"/>
    <s v="Heptageniidae Gen. sp."/>
    <n v="5458"/>
    <n v="23.717649999999999"/>
    <n v="1.453125"/>
    <n v="34.46471015625"/>
  </r>
  <r>
    <x v="8"/>
    <s v="Auba"/>
    <n v="2009"/>
    <n v="6"/>
    <n v="23"/>
    <d v="2009-06-23T00:00:00"/>
    <n v="174"/>
    <s v="Nein"/>
    <s v="Baetis rhodani"/>
    <n v="4415"/>
    <n v="36.799999999999997"/>
    <n v="0.9375"/>
    <n v="34.5"/>
  </r>
  <r>
    <x v="91"/>
    <s v="Bieb"/>
    <n v="2004"/>
    <n v="7"/>
    <n v="9"/>
    <d v="2004-07-09T00:00:00"/>
    <n v="191"/>
    <s v="Nein"/>
    <s v="Elmis aenea/maugetii/rietscheli/rioloides"/>
    <n v="20171"/>
    <n v="92"/>
    <n v="0.375"/>
    <n v="34.5"/>
  </r>
  <r>
    <x v="133"/>
    <s v="Bieb"/>
    <n v="2013"/>
    <n v="3"/>
    <n v="19"/>
    <d v="2013-03-19T00:00:00"/>
    <n v="78"/>
    <s v="Nein"/>
    <s v="Silo pallipes"/>
    <n v="6834"/>
    <n v="36.799999999999997"/>
    <n v="0.9375"/>
    <n v="34.5"/>
  </r>
  <r>
    <x v="210"/>
    <s v="Bieb"/>
    <n v="2014"/>
    <n v="3"/>
    <n v="11"/>
    <d v="2014-03-11T00:00:00"/>
    <n v="70"/>
    <s v="Nein"/>
    <s v="Lepidostoma basale"/>
    <n v="5713"/>
    <n v="36.799999999999997"/>
    <n v="0.9375"/>
    <n v="34.5"/>
  </r>
  <r>
    <x v="192"/>
    <s v="KiO3"/>
    <n v="2002"/>
    <n v="7"/>
    <n v="2"/>
    <d v="2002-07-02T00:00:00"/>
    <n v="183"/>
    <s v="Nein"/>
    <s v="Rhyacophila nubila"/>
    <n v="6772"/>
    <n v="18.399999999999999"/>
    <n v="1.875"/>
    <n v="34.5"/>
  </r>
  <r>
    <x v="281"/>
    <s v="Auba"/>
    <n v="2006"/>
    <n v="6"/>
    <n v="15"/>
    <d v="2006-06-15T00:00:00"/>
    <n v="166"/>
    <s v="Nein"/>
    <s v="Ephemera danica"/>
    <n v="5124"/>
    <n v="11.52"/>
    <n v="3"/>
    <n v="34.56"/>
  </r>
  <r>
    <x v="299"/>
    <s v="KiO7"/>
    <n v="2017"/>
    <n v="6"/>
    <n v="6"/>
    <d v="2017-06-06T00:00:00"/>
    <n v="157"/>
    <s v="Nein"/>
    <s v="Anabolia nervosa"/>
    <n v="4300"/>
    <n v="14.4"/>
    <n v="2.4"/>
    <n v="34.56"/>
  </r>
  <r>
    <x v="22"/>
    <s v="Auba"/>
    <n v="2011"/>
    <n v="3"/>
    <n v="24"/>
    <d v="2011-03-24T00:00:00"/>
    <n v="83"/>
    <s v="Nein"/>
    <s v="Hydropsyche siltalai"/>
    <n v="5604"/>
    <n v="20.96"/>
    <n v="1.65"/>
    <n v="34.583999999999996"/>
  </r>
  <r>
    <x v="249"/>
    <s v="KiO2"/>
    <n v="2013"/>
    <n v="7"/>
    <n v="8"/>
    <d v="2013-07-08T00:00:00"/>
    <n v="189"/>
    <s v="Nein"/>
    <s v="Serratella ignita"/>
    <n v="5131"/>
    <n v="46.171430000000001"/>
    <n v="0.75"/>
    <n v="34.628572500000004"/>
  </r>
  <r>
    <x v="133"/>
    <s v="Bieb"/>
    <n v="2013"/>
    <n v="3"/>
    <n v="19"/>
    <d v="2013-03-19T00:00:00"/>
    <n v="78"/>
    <s v="Nein"/>
    <s v="Brachyptera risi"/>
    <n v="4487"/>
    <n v="26.4"/>
    <n v="1.3125"/>
    <n v="34.65"/>
  </r>
  <r>
    <x v="133"/>
    <s v="Bieb"/>
    <n v="2013"/>
    <n v="3"/>
    <n v="19"/>
    <d v="2013-03-19T00:00:00"/>
    <n v="78"/>
    <s v="Nein"/>
    <s v="Brachyptera sp."/>
    <n v="4489"/>
    <n v="26.4"/>
    <n v="1.3125"/>
    <n v="34.65"/>
  </r>
  <r>
    <x v="41"/>
    <s v="KiO3"/>
    <n v="2010"/>
    <n v="4"/>
    <n v="26"/>
    <d v="2010-04-26T00:00:00"/>
    <n v="116"/>
    <s v="Nein"/>
    <s v="Psychomyia pusilla"/>
    <n v="6661"/>
    <n v="52.8"/>
    <n v="0.65625"/>
    <n v="34.65"/>
  </r>
  <r>
    <x v="153"/>
    <s v="KiS2"/>
    <n v="2015"/>
    <n v="6"/>
    <n v="16"/>
    <d v="2015-06-16T00:00:00"/>
    <n v="167"/>
    <s v="Nein"/>
    <s v="Potamopyrgus antipodarum"/>
    <n v="8251"/>
    <n v="66"/>
    <n v="0.52500000000000002"/>
    <n v="34.65"/>
  </r>
  <r>
    <x v="18"/>
    <s v="Bieb"/>
    <n v="2010"/>
    <n v="3"/>
    <n v="16"/>
    <d v="2010-03-16T00:00:00"/>
    <n v="75"/>
    <s v="Ja"/>
    <s v="Gammarus fossarum"/>
    <n v="5288"/>
    <n v="15.403729999999999"/>
    <n v="2.25"/>
    <n v="34.658392499999998"/>
  </r>
  <r>
    <x v="208"/>
    <s v="Auba"/>
    <n v="2004"/>
    <n v="7"/>
    <n v="10"/>
    <d v="2004-07-10T00:00:00"/>
    <n v="192"/>
    <s v="Nein"/>
    <s v="Heptageniidae Gen. sp."/>
    <n v="5458"/>
    <n v="24"/>
    <n v="1.453125"/>
    <n v="34.875"/>
  </r>
  <r>
    <x v="274"/>
    <s v="KiO6"/>
    <n v="2017"/>
    <n v="6"/>
    <n v="6"/>
    <d v="2017-06-06T00:00:00"/>
    <n v="157"/>
    <s v="Nein"/>
    <s v="Heptageniidae Gen. sp."/>
    <n v="5458"/>
    <n v="24"/>
    <n v="1.453125"/>
    <n v="34.875"/>
  </r>
  <r>
    <x v="50"/>
    <s v="Bieb"/>
    <n v="2016"/>
    <n v="6"/>
    <n v="21"/>
    <d v="2016-06-21T00:00:00"/>
    <n v="173"/>
    <s v="Nein"/>
    <s v="Leuctra sp."/>
    <n v="5790"/>
    <n v="37.5"/>
    <n v="0.9375"/>
    <n v="35.15625"/>
  </r>
  <r>
    <x v="17"/>
    <s v="Auba"/>
    <n v="2009"/>
    <n v="4"/>
    <n v="8"/>
    <d v="2009-04-08T00:00:00"/>
    <n v="98"/>
    <s v="Ja"/>
    <s v="Hydropsyche sp."/>
    <n v="5605"/>
    <n v="21.33333"/>
    <n v="1.65"/>
    <n v="35.199994499999995"/>
  </r>
  <r>
    <x v="82"/>
    <s v="KiO7"/>
    <n v="2015"/>
    <n v="6"/>
    <n v="25"/>
    <d v="2015-06-25T00:00:00"/>
    <n v="176"/>
    <s v="Ja"/>
    <s v="Calopteryx virgo"/>
    <n v="4532"/>
    <n v="10.66667"/>
    <n v="3.3"/>
    <n v="35.200010999999996"/>
  </r>
  <r>
    <x v="250"/>
    <s v="KiO3"/>
    <n v="2013"/>
    <n v="7"/>
    <n v="1"/>
    <d v="2013-07-01T00:00:00"/>
    <n v="182"/>
    <s v="Nein"/>
    <s v="Baetis vernus"/>
    <n v="4427"/>
    <n v="37.6"/>
    <n v="0.9375"/>
    <n v="35.25"/>
  </r>
  <r>
    <x v="203"/>
    <s v="Auba"/>
    <n v="2012"/>
    <n v="3"/>
    <n v="19"/>
    <d v="2012-03-19T00:00:00"/>
    <n v="79"/>
    <s v="Nein"/>
    <s v="Sericostoma flavicorne/personatum"/>
    <n v="9747"/>
    <n v="23.536840000000002"/>
    <n v="1.5"/>
    <n v="35.305260000000004"/>
  </r>
  <r>
    <x v="166"/>
    <s v="KiW1"/>
    <n v="2015"/>
    <n v="7"/>
    <n v="2"/>
    <d v="2015-07-02T00:00:00"/>
    <n v="183"/>
    <s v="Nein"/>
    <s v="Aphelocheirus aestivalis"/>
    <n v="4335"/>
    <n v="31.428570000000001"/>
    <n v="1.125"/>
    <n v="35.357141249999998"/>
  </r>
  <r>
    <x v="186"/>
    <s v="KiO3"/>
    <n v="2018"/>
    <n v="3"/>
    <n v="9"/>
    <d v="2018-03-09T00:00:00"/>
    <n v="68"/>
    <s v="Nein"/>
    <s v="Baetis fuscatus/scambus"/>
    <n v="4398"/>
    <n v="37.714289999999998"/>
    <n v="0.9375"/>
    <n v="35.357146874999998"/>
  </r>
  <r>
    <x v="16"/>
    <s v="KiW7"/>
    <n v="2011"/>
    <n v="7"/>
    <n v="27"/>
    <d v="2011-07-27T00:00:00"/>
    <n v="208"/>
    <s v="Nein"/>
    <s v="Sphaerium corneum"/>
    <n v="6882"/>
    <n v="18.88"/>
    <n v="1.875"/>
    <n v="35.4"/>
  </r>
  <r>
    <x v="185"/>
    <s v="Auba"/>
    <n v="2012"/>
    <n v="6"/>
    <n v="21"/>
    <d v="2012-06-21T00:00:00"/>
    <n v="173"/>
    <s v="Ja"/>
    <s v="Sericostoma flavicorne/personatum"/>
    <n v="9747"/>
    <n v="23.619050000000001"/>
    <n v="1.5"/>
    <n v="35.428575000000002"/>
  </r>
  <r>
    <x v="40"/>
    <s v="Bieb"/>
    <n v="2006"/>
    <n v="7"/>
    <n v="13"/>
    <d v="2006-07-13T00:00:00"/>
    <n v="194"/>
    <s v="Nein"/>
    <s v="Limnius sp."/>
    <n v="18419"/>
    <n v="54"/>
    <n v="0.65625"/>
    <n v="35.4375"/>
  </r>
  <r>
    <x v="210"/>
    <s v="Bieb"/>
    <n v="2014"/>
    <n v="3"/>
    <n v="11"/>
    <d v="2014-03-11T00:00:00"/>
    <n v="70"/>
    <s v="Nein"/>
    <s v="Isoperla sp."/>
    <n v="5673"/>
    <n v="27"/>
    <n v="1.3125"/>
    <n v="35.4375"/>
  </r>
  <r>
    <x v="103"/>
    <s v="KiW1"/>
    <n v="2017"/>
    <n v="6"/>
    <n v="7"/>
    <d v="2017-06-07T00:00:00"/>
    <n v="158"/>
    <s v="Nein"/>
    <s v="Sphaeriidae Gen. sp."/>
    <n v="8429"/>
    <n v="24"/>
    <n v="1.4791666670000001"/>
    <n v="35.500000008000001"/>
  </r>
  <r>
    <x v="60"/>
    <s v="Auba"/>
    <n v="2010"/>
    <n v="3"/>
    <n v="16"/>
    <d v="2010-03-16T00:00:00"/>
    <n v="75"/>
    <s v="Nein"/>
    <s v="Hydropsyche sp."/>
    <n v="5605"/>
    <n v="21.6"/>
    <n v="1.65"/>
    <n v="35.64"/>
  </r>
  <r>
    <x v="135"/>
    <s v="Bieb"/>
    <n v="2017"/>
    <n v="6"/>
    <n v="12"/>
    <d v="2017-06-12T00:00:00"/>
    <n v="163"/>
    <s v="Nein"/>
    <s v="Ephemera danica"/>
    <n v="5124"/>
    <n v="11.88571"/>
    <n v="3"/>
    <n v="35.657129999999995"/>
  </r>
  <r>
    <x v="13"/>
    <s v="Bieb"/>
    <n v="2011"/>
    <n v="3"/>
    <n v="24"/>
    <d v="2011-03-24T00:00:00"/>
    <n v="83"/>
    <s v="Nein"/>
    <s v="Rhithrogena sp."/>
    <n v="6747"/>
    <n v="27.2"/>
    <n v="1.3125"/>
    <n v="35.699999999999996"/>
  </r>
  <r>
    <x v="117"/>
    <s v="KiS1"/>
    <n v="2017"/>
    <n v="6"/>
    <n v="1"/>
    <d v="2017-06-01T00:00:00"/>
    <n v="152"/>
    <s v="Ja"/>
    <s v="Bithynia tentaculata"/>
    <n v="4462"/>
    <n v="38.095239999999997"/>
    <n v="0.9375"/>
    <n v="35.714287499999998"/>
  </r>
  <r>
    <x v="113"/>
    <s v="KiW7"/>
    <n v="2017"/>
    <n v="6"/>
    <n v="9"/>
    <d v="2017-06-09T00:00:00"/>
    <n v="160"/>
    <s v="Ja"/>
    <s v="Rhyacophila nubila"/>
    <n v="6772"/>
    <n v="19.047619999999998"/>
    <n v="1.875"/>
    <n v="35.714287499999998"/>
  </r>
  <r>
    <x v="231"/>
    <s v="KiW1"/>
    <n v="2010"/>
    <n v="4"/>
    <n v="26"/>
    <d v="2010-04-26T00:00:00"/>
    <n v="116"/>
    <s v="Nein"/>
    <s v="Aphelocheirus aestivalis"/>
    <n v="4335"/>
    <n v="31.831579999999999"/>
    <n v="1.125"/>
    <n v="35.810527499999999"/>
  </r>
  <r>
    <x v="32"/>
    <s v="KiS6"/>
    <n v="2014"/>
    <n v="6"/>
    <n v="16"/>
    <d v="2014-06-16T00:00:00"/>
    <n v="167"/>
    <s v="Nein"/>
    <s v="Brachycentrus subnubilus"/>
    <n v="4481"/>
    <n v="27.31429"/>
    <n v="1.3125"/>
    <n v="35.850005625000001"/>
  </r>
  <r>
    <x v="115"/>
    <s v="Bieb"/>
    <n v="2009"/>
    <n v="4"/>
    <n v="8"/>
    <d v="2009-04-08T00:00:00"/>
    <n v="98"/>
    <s v="Ja"/>
    <s v="Isoperla sp."/>
    <n v="5673"/>
    <n v="27.31973"/>
    <n v="1.3125"/>
    <n v="35.857145625000001"/>
  </r>
  <r>
    <x v="225"/>
    <s v="Bieb"/>
    <n v="2015"/>
    <n v="3"/>
    <n v="25"/>
    <d v="2015-03-25T00:00:00"/>
    <n v="84"/>
    <s v="Nein"/>
    <s v="Isoperla sp."/>
    <n v="5673"/>
    <n v="27.428570000000001"/>
    <n v="1.3125"/>
    <n v="35.999998124999998"/>
  </r>
  <r>
    <x v="80"/>
    <s v="KiO2"/>
    <n v="2017"/>
    <n v="6"/>
    <n v="2"/>
    <d v="2017-06-02T00:00:00"/>
    <n v="153"/>
    <s v="Ja"/>
    <s v="Psychomyia pusilla"/>
    <n v="6661"/>
    <n v="54.857140000000001"/>
    <n v="0.65625"/>
    <n v="35.999998124999998"/>
  </r>
  <r>
    <x v="59"/>
    <s v="Auba"/>
    <n v="2001"/>
    <n v="6"/>
    <n v="21"/>
    <d v="2001-06-21T00:00:00"/>
    <n v="172"/>
    <s v="Nein"/>
    <s v="Sericostoma flavicorne/personatum"/>
    <n v="9747"/>
    <n v="24"/>
    <n v="1.5"/>
    <n v="36"/>
  </r>
  <r>
    <x v="204"/>
    <s v="Auba"/>
    <n v="2003"/>
    <n v="3"/>
    <n v="17"/>
    <d v="2003-03-17T00:00:00"/>
    <n v="76"/>
    <s v="Nein"/>
    <s v="Baetis sp."/>
    <n v="4419"/>
    <n v="38.4"/>
    <n v="0.9375"/>
    <n v="36"/>
  </r>
  <r>
    <x v="254"/>
    <s v="Auba"/>
    <n v="2003"/>
    <n v="7"/>
    <n v="15"/>
    <d v="2003-07-15T00:00:00"/>
    <n v="196"/>
    <s v="Nein"/>
    <s v="Tabanidae Gen. sp."/>
    <n v="8485"/>
    <n v="9.6"/>
    <n v="3.75"/>
    <n v="36"/>
  </r>
  <r>
    <x v="255"/>
    <s v="Auba"/>
    <n v="2004"/>
    <n v="4"/>
    <n v="6"/>
    <d v="2004-04-06T00:00:00"/>
    <n v="97"/>
    <s v="Nein"/>
    <s v="Baetis muticus"/>
    <n v="4409"/>
    <n v="38.4"/>
    <n v="0.9375"/>
    <n v="36"/>
  </r>
  <r>
    <x v="208"/>
    <s v="Auba"/>
    <n v="2004"/>
    <n v="7"/>
    <n v="10"/>
    <d v="2004-07-10T00:00:00"/>
    <n v="192"/>
    <s v="Nein"/>
    <s v="Baetis rhodani"/>
    <n v="4415"/>
    <n v="38.4"/>
    <n v="0.9375"/>
    <n v="36"/>
  </r>
  <r>
    <x v="208"/>
    <s v="Auba"/>
    <n v="2004"/>
    <n v="7"/>
    <n v="10"/>
    <d v="2004-07-10T00:00:00"/>
    <n v="192"/>
    <s v="Nein"/>
    <s v="Odontocerum albicorne"/>
    <n v="6168"/>
    <n v="19.2"/>
    <n v="1.875"/>
    <n v="36"/>
  </r>
  <r>
    <x v="47"/>
    <s v="Auba"/>
    <n v="2005"/>
    <n v="6"/>
    <n v="6"/>
    <d v="2005-06-06T00:00:00"/>
    <n v="157"/>
    <s v="Nein"/>
    <s v="Dicranota sp."/>
    <n v="4955"/>
    <n v="9.6"/>
    <n v="3.75"/>
    <n v="36"/>
  </r>
  <r>
    <x v="209"/>
    <s v="Auba"/>
    <n v="2015"/>
    <n v="6"/>
    <n v="16"/>
    <d v="2015-06-16T00:00:00"/>
    <n v="167"/>
    <s v="Nein"/>
    <s v="Ephemerellidae Gen. sp."/>
    <n v="8408"/>
    <n v="48"/>
    <n v="0.75"/>
    <n v="36"/>
  </r>
  <r>
    <x v="209"/>
    <s v="Auba"/>
    <n v="2015"/>
    <n v="6"/>
    <n v="16"/>
    <d v="2015-06-16T00:00:00"/>
    <n v="167"/>
    <s v="Nein"/>
    <s v="Leuctra sp."/>
    <n v="5790"/>
    <n v="38.4"/>
    <n v="0.9375"/>
    <n v="36"/>
  </r>
  <r>
    <x v="90"/>
    <s v="Auba"/>
    <n v="2017"/>
    <n v="6"/>
    <n v="12"/>
    <d v="2017-06-12T00:00:00"/>
    <n v="163"/>
    <s v="Nein"/>
    <s v="Tabanidae Gen. sp."/>
    <n v="8485"/>
    <n v="9.6"/>
    <n v="3.75"/>
    <n v="36"/>
  </r>
  <r>
    <x v="25"/>
    <s v="Bieb"/>
    <n v="2001"/>
    <n v="6"/>
    <n v="22"/>
    <d v="2001-06-22T00:00:00"/>
    <n v="173"/>
    <s v="Nein"/>
    <s v="Gammarus sp."/>
    <n v="5293"/>
    <n v="16"/>
    <n v="2.25"/>
    <n v="36"/>
  </r>
  <r>
    <x v="134"/>
    <s v="Bieb"/>
    <n v="2014"/>
    <n v="6"/>
    <n v="17"/>
    <d v="2014-06-17T00:00:00"/>
    <n v="168"/>
    <s v="Nein"/>
    <s v="Ephemera danica"/>
    <n v="5124"/>
    <n v="12"/>
    <n v="3"/>
    <n v="36"/>
  </r>
  <r>
    <x v="211"/>
    <s v="Bieb"/>
    <n v="2017"/>
    <n v="3"/>
    <n v="16"/>
    <d v="2017-03-16T00:00:00"/>
    <n v="75"/>
    <s v="Nein"/>
    <s v="Esolus parallelepipedus"/>
    <n v="17820"/>
    <n v="96"/>
    <n v="0.375"/>
    <n v="36"/>
  </r>
  <r>
    <x v="234"/>
    <s v="KiO1"/>
    <n v="2011"/>
    <n v="7"/>
    <n v="5"/>
    <d v="2011-07-05T00:00:00"/>
    <n v="186"/>
    <s v="Nein"/>
    <s v="Sphaerium sp."/>
    <n v="6886"/>
    <n v="19.2"/>
    <n v="1.875"/>
    <n v="36"/>
  </r>
  <r>
    <x v="54"/>
    <s v="KiO6"/>
    <n v="2012"/>
    <n v="7"/>
    <n v="9"/>
    <d v="2012-07-09T00:00:00"/>
    <n v="191"/>
    <s v="Nein"/>
    <s v="Ephemera danica"/>
    <n v="5124"/>
    <n v="12"/>
    <n v="3"/>
    <n v="36"/>
  </r>
  <r>
    <x v="29"/>
    <s v="KiO7"/>
    <n v="2013"/>
    <n v="7"/>
    <n v="3"/>
    <d v="2013-07-03T00:00:00"/>
    <n v="184"/>
    <s v="Nein"/>
    <s v="Leuctra sp."/>
    <n v="5790"/>
    <n v="38.4"/>
    <n v="0.9375"/>
    <n v="36"/>
  </r>
  <r>
    <x v="150"/>
    <s v="KiO7"/>
    <n v="2014"/>
    <n v="6"/>
    <n v="4"/>
    <d v="2014-06-04T00:00:00"/>
    <n v="155"/>
    <s v="Nein"/>
    <s v="Baetis sp."/>
    <n v="4419"/>
    <n v="38.4"/>
    <n v="0.9375"/>
    <n v="36"/>
  </r>
  <r>
    <x v="150"/>
    <s v="KiO7"/>
    <n v="2014"/>
    <n v="6"/>
    <n v="4"/>
    <d v="2014-06-04T00:00:00"/>
    <n v="155"/>
    <s v="Nein"/>
    <s v="Dicranota sp."/>
    <n v="4955"/>
    <n v="9.6"/>
    <n v="3.75"/>
    <n v="36"/>
  </r>
  <r>
    <x v="215"/>
    <s v="KiO7"/>
    <n v="2018"/>
    <n v="6"/>
    <n v="4"/>
    <d v="2018-06-04T00:00:00"/>
    <n v="155"/>
    <s v="Nein"/>
    <s v="Dicranota sp."/>
    <n v="4955"/>
    <n v="9.6"/>
    <n v="3.75"/>
    <n v="36"/>
  </r>
  <r>
    <x v="151"/>
    <s v="KiS1"/>
    <n v="2010"/>
    <n v="6"/>
    <n v="23"/>
    <d v="2010-06-23T00:00:00"/>
    <n v="174"/>
    <s v="Nein"/>
    <s v="Sphaerium corneum"/>
    <n v="6882"/>
    <n v="19.2"/>
    <n v="1.875"/>
    <n v="36"/>
  </r>
  <r>
    <x v="88"/>
    <s v="KiS2"/>
    <n v="2018"/>
    <n v="6"/>
    <n v="5"/>
    <d v="2018-06-05T00:00:00"/>
    <n v="156"/>
    <s v="Nein"/>
    <s v="Sphaerium sp."/>
    <n v="6886"/>
    <n v="19.2"/>
    <n v="1.875"/>
    <n v="36"/>
  </r>
  <r>
    <x v="155"/>
    <s v="KiS3"/>
    <n v="2016"/>
    <n v="7"/>
    <n v="12"/>
    <d v="2016-07-12T00:00:00"/>
    <n v="194"/>
    <s v="Nein"/>
    <s v="Lumbricidae Gen. sp."/>
    <n v="5900"/>
    <n v="6"/>
    <n v="6"/>
    <n v="36"/>
  </r>
  <r>
    <x v="216"/>
    <s v="KiS4"/>
    <n v="2014"/>
    <n v="6"/>
    <n v="11"/>
    <d v="2014-06-11T00:00:00"/>
    <n v="162"/>
    <s v="Nein"/>
    <s v="Asellus aquaticus"/>
    <n v="8691"/>
    <n v="24"/>
    <n v="1.5"/>
    <n v="36"/>
  </r>
  <r>
    <x v="222"/>
    <s v="KiW3"/>
    <n v="2014"/>
    <n v="6"/>
    <n v="11"/>
    <d v="2014-06-11T00:00:00"/>
    <n v="162"/>
    <s v="Nein"/>
    <s v="Gammarus roeselii"/>
    <n v="5292"/>
    <n v="16"/>
    <n v="2.25"/>
    <n v="36"/>
  </r>
  <r>
    <x v="224"/>
    <s v="KiW5"/>
    <n v="2011"/>
    <n v="7"/>
    <n v="21"/>
    <d v="2011-07-21T00:00:00"/>
    <n v="202"/>
    <s v="Nein"/>
    <s v="Dicranota sp."/>
    <n v="4955"/>
    <n v="9.6"/>
    <n v="3.75"/>
    <n v="36"/>
  </r>
  <r>
    <x v="297"/>
    <s v="KiW5"/>
    <n v="2014"/>
    <n v="6"/>
    <n v="12"/>
    <d v="2014-06-12T00:00:00"/>
    <n v="163"/>
    <s v="Nein"/>
    <s v="Baetis sp."/>
    <n v="4419"/>
    <n v="38.4"/>
    <n v="0.9375"/>
    <n v="36"/>
  </r>
  <r>
    <x v="189"/>
    <s v="KiW5"/>
    <n v="2015"/>
    <n v="7"/>
    <n v="1"/>
    <d v="2015-07-01T00:00:00"/>
    <n v="182"/>
    <s v="Nein"/>
    <s v="Baetis vernus"/>
    <n v="4427"/>
    <n v="38.4"/>
    <n v="0.9375"/>
    <n v="36"/>
  </r>
  <r>
    <x v="125"/>
    <s v="Auba"/>
    <n v="2001"/>
    <n v="4"/>
    <n v="23"/>
    <d v="2001-04-23T00:00:00"/>
    <n v="113"/>
    <s v="Nein"/>
    <s v="Limnius perrisi"/>
    <n v="18418"/>
    <n v="55.2"/>
    <n v="0.65625"/>
    <n v="36.225000000000001"/>
  </r>
  <r>
    <x v="93"/>
    <s v="KiO1"/>
    <n v="2018"/>
    <n v="6"/>
    <n v="5"/>
    <d v="2018-06-05T00:00:00"/>
    <n v="156"/>
    <s v="Nein"/>
    <s v="Pisidium sp."/>
    <n v="6425"/>
    <n v="52.8"/>
    <n v="0.6875"/>
    <n v="36.299999999999997"/>
  </r>
  <r>
    <x v="86"/>
    <s v="KiO6"/>
    <n v="2018"/>
    <n v="6"/>
    <n v="6"/>
    <d v="2018-06-06T00:00:00"/>
    <n v="157"/>
    <s v="Nein"/>
    <s v="Pisidium sp."/>
    <n v="6425"/>
    <n v="52.8"/>
    <n v="0.6875"/>
    <n v="36.299999999999997"/>
  </r>
  <r>
    <x v="245"/>
    <s v="KiW6"/>
    <n v="2014"/>
    <n v="6"/>
    <n v="16"/>
    <d v="2014-06-16T00:00:00"/>
    <n v="167"/>
    <s v="Nein"/>
    <s v="Dugesia sp."/>
    <n v="5021"/>
    <n v="17.142859999999999"/>
    <n v="2.125"/>
    <n v="36.428577499999996"/>
  </r>
  <r>
    <x v="247"/>
    <s v="KiO3"/>
    <n v="2010"/>
    <n v="6"/>
    <n v="28"/>
    <d v="2010-06-28T00:00:00"/>
    <n v="179"/>
    <s v="Nein"/>
    <s v="Gammarus roeselii"/>
    <n v="5292"/>
    <n v="16.2"/>
    <n v="2.25"/>
    <n v="36.449999999999996"/>
  </r>
  <r>
    <x v="262"/>
    <s v="KiW1"/>
    <n v="2011"/>
    <n v="7"/>
    <n v="4"/>
    <d v="2011-07-04T00:00:00"/>
    <n v="185"/>
    <s v="Nein"/>
    <s v="Gammarus roeselii"/>
    <n v="5292"/>
    <n v="16.2"/>
    <n v="2.25"/>
    <n v="36.449999999999996"/>
  </r>
  <r>
    <x v="197"/>
    <s v="KiW3"/>
    <n v="2017"/>
    <n v="6"/>
    <n v="1"/>
    <d v="2017-06-01T00:00:00"/>
    <n v="152"/>
    <s v="Ja"/>
    <s v="Asellus aquaticus"/>
    <n v="8691"/>
    <n v="24.380949999999999"/>
    <n v="1.5"/>
    <n v="36.571424999999998"/>
  </r>
  <r>
    <x v="244"/>
    <s v="KiW5"/>
    <n v="2016"/>
    <n v="7"/>
    <n v="5"/>
    <d v="2016-07-05T00:00:00"/>
    <n v="187"/>
    <s v="Nein"/>
    <s v="Serratella ignita"/>
    <n v="5131"/>
    <n v="48.8"/>
    <n v="0.75"/>
    <n v="36.599999999999994"/>
  </r>
  <r>
    <x v="60"/>
    <s v="Auba"/>
    <n v="2010"/>
    <n v="3"/>
    <n v="16"/>
    <d v="2010-03-16T00:00:00"/>
    <n v="75"/>
    <s v="Nein"/>
    <s v="Leuctra sp."/>
    <n v="5790"/>
    <n v="39.200000000000003"/>
    <n v="0.9375"/>
    <n v="36.75"/>
  </r>
  <r>
    <x v="209"/>
    <s v="Auba"/>
    <n v="2015"/>
    <n v="6"/>
    <n v="16"/>
    <d v="2015-06-16T00:00:00"/>
    <n v="167"/>
    <s v="Nein"/>
    <s v="Baetis sp."/>
    <n v="4419"/>
    <n v="39.200000000000003"/>
    <n v="0.9375"/>
    <n v="36.75"/>
  </r>
  <r>
    <x v="162"/>
    <s v="KiS7"/>
    <n v="2014"/>
    <n v="6"/>
    <n v="4"/>
    <d v="2014-06-04T00:00:00"/>
    <n v="155"/>
    <s v="Nein"/>
    <s v="Baetis sp."/>
    <n v="4419"/>
    <n v="39.200000000000003"/>
    <n v="0.9375"/>
    <n v="36.75"/>
  </r>
  <r>
    <x v="205"/>
    <s v="Bieb"/>
    <n v="2018"/>
    <n v="6"/>
    <n v="15"/>
    <d v="2018-06-15T00:00:00"/>
    <n v="166"/>
    <s v="Nein"/>
    <s v="Eiseniella tetraedra"/>
    <n v="5075"/>
    <n v="6.1333330000000004"/>
    <n v="6"/>
    <n v="36.799998000000002"/>
  </r>
  <r>
    <x v="257"/>
    <s v="Bieb"/>
    <n v="2016"/>
    <n v="4"/>
    <n v="11"/>
    <d v="2016-04-11T00:00:00"/>
    <n v="102"/>
    <s v="Nein"/>
    <s v="Baetis rhodani"/>
    <n v="4415"/>
    <n v="39.31429"/>
    <n v="0.9375"/>
    <n v="36.857146874999998"/>
  </r>
  <r>
    <x v="29"/>
    <s v="KiO7"/>
    <n v="2013"/>
    <n v="7"/>
    <n v="3"/>
    <d v="2013-07-03T00:00:00"/>
    <n v="184"/>
    <s v="Nein"/>
    <s v="Hydropsyche siltalai"/>
    <n v="5604"/>
    <n v="22.4"/>
    <n v="1.65"/>
    <n v="36.959999999999994"/>
  </r>
  <r>
    <x v="209"/>
    <s v="Auba"/>
    <n v="2015"/>
    <n v="6"/>
    <n v="16"/>
    <d v="2015-06-16T00:00:00"/>
    <n v="167"/>
    <s v="Nein"/>
    <s v="Chaetopteryx villosa ssp."/>
    <n v="21248"/>
    <n v="17.600000000000001"/>
    <n v="2.1"/>
    <n v="36.960000000000008"/>
  </r>
  <r>
    <x v="152"/>
    <s v="KiS1"/>
    <n v="2012"/>
    <n v="7"/>
    <n v="3"/>
    <d v="2012-07-03T00:00:00"/>
    <n v="185"/>
    <s v="Nein"/>
    <s v="Corophium curvispinum"/>
    <n v="4749"/>
    <n v="49.6"/>
    <n v="0.75"/>
    <n v="37.200000000000003"/>
  </r>
  <r>
    <x v="9"/>
    <s v="Auba"/>
    <n v="2013"/>
    <n v="3"/>
    <n v="20"/>
    <d v="2013-03-20T00:00:00"/>
    <n v="79"/>
    <s v="Nein"/>
    <s v="Limnephilidae Gen. sp."/>
    <n v="5809"/>
    <n v="19"/>
    <n v="1.9583333329999999"/>
    <n v="37.208333326999998"/>
  </r>
  <r>
    <x v="269"/>
    <s v="KiO3"/>
    <n v="2019"/>
    <n v="4"/>
    <n v="1"/>
    <d v="2019-04-01T00:00:00"/>
    <n v="91"/>
    <s v="Nein"/>
    <s v="Ancylus fluviatilis"/>
    <n v="4310"/>
    <n v="33.23077"/>
    <n v="1.125"/>
    <n v="37.384616250000001"/>
  </r>
  <r>
    <x v="206"/>
    <s v="Auba"/>
    <n v="2019"/>
    <n v="4"/>
    <n v="2"/>
    <d v="2019-04-02T00:00:00"/>
    <n v="92"/>
    <s v="Ja"/>
    <s v="Lumbricidae Gen. sp."/>
    <n v="5900"/>
    <n v="6.2337660000000001"/>
    <n v="6"/>
    <n v="37.402596000000003"/>
  </r>
  <r>
    <x v="212"/>
    <s v="Bieb"/>
    <n v="2019"/>
    <n v="7"/>
    <n v="5"/>
    <d v="2019-07-05T00:00:00"/>
    <n v="186"/>
    <s v="Nein"/>
    <s v="Caenis sp."/>
    <n v="4528"/>
    <n v="62.4"/>
    <n v="0.6"/>
    <n v="37.44"/>
  </r>
  <r>
    <x v="9"/>
    <s v="Auba"/>
    <n v="2013"/>
    <n v="3"/>
    <n v="20"/>
    <d v="2013-03-20T00:00:00"/>
    <n v="79"/>
    <s v="Nein"/>
    <s v="Tabanidae Gen. sp."/>
    <n v="8485"/>
    <n v="10"/>
    <n v="3.75"/>
    <n v="37.5"/>
  </r>
  <r>
    <x v="177"/>
    <s v="KiW6"/>
    <n v="2011"/>
    <n v="7"/>
    <n v="27"/>
    <d v="2011-07-27T00:00:00"/>
    <n v="208"/>
    <s v="Nein"/>
    <s v="Sphaerium corneum"/>
    <n v="6882"/>
    <n v="20"/>
    <n v="1.875"/>
    <n v="37.5"/>
  </r>
  <r>
    <x v="254"/>
    <s v="Auba"/>
    <n v="2003"/>
    <n v="7"/>
    <n v="15"/>
    <d v="2003-07-15T00:00:00"/>
    <n v="196"/>
    <s v="Nein"/>
    <s v="Limnephilidae Gen. sp."/>
    <n v="5809"/>
    <n v="19.2"/>
    <n v="1.9583333329999999"/>
    <n v="37.599999993599994"/>
  </r>
  <r>
    <x v="4"/>
    <s v="Auba"/>
    <n v="2018"/>
    <n v="6"/>
    <n v="15"/>
    <d v="2018-06-15T00:00:00"/>
    <n v="166"/>
    <s v="Ja"/>
    <s v="Ephemerellidae Gen. sp."/>
    <n v="8408"/>
    <n v="50.285710000000002"/>
    <n v="0.75"/>
    <n v="37.714282500000003"/>
  </r>
  <r>
    <x v="56"/>
    <s v="KiO6"/>
    <n v="2015"/>
    <n v="6"/>
    <n v="25"/>
    <d v="2015-06-25T00:00:00"/>
    <n v="176"/>
    <s v="Ja"/>
    <s v="Pisidium sp."/>
    <n v="6425"/>
    <n v="54.857140000000001"/>
    <n v="0.6875"/>
    <n v="37.71428375"/>
  </r>
  <r>
    <x v="113"/>
    <s v="KiW7"/>
    <n v="2017"/>
    <n v="6"/>
    <n v="9"/>
    <d v="2017-06-09T00:00:00"/>
    <n v="160"/>
    <s v="Ja"/>
    <s v="Heptagenia sulphurea"/>
    <n v="5457"/>
    <n v="25.142859999999999"/>
    <n v="1.5"/>
    <n v="37.714289999999998"/>
  </r>
  <r>
    <x v="126"/>
    <s v="Auba"/>
    <n v="2005"/>
    <n v="3"/>
    <n v="24"/>
    <d v="2005-03-24T00:00:00"/>
    <n v="83"/>
    <s v="Nein"/>
    <s v="Limnius perrisi"/>
    <n v="18418"/>
    <n v="57.6"/>
    <n v="0.65625"/>
    <n v="37.800000000000004"/>
  </r>
  <r>
    <x v="112"/>
    <s v="Auba"/>
    <n v="2011"/>
    <n v="7"/>
    <n v="25"/>
    <d v="2011-07-25T00:00:00"/>
    <n v="206"/>
    <s v="Nein"/>
    <s v="Limnius sp."/>
    <n v="18419"/>
    <n v="57.6"/>
    <n v="0.65625"/>
    <n v="37.800000000000004"/>
  </r>
  <r>
    <x v="90"/>
    <s v="Auba"/>
    <n v="2017"/>
    <n v="6"/>
    <n v="12"/>
    <d v="2017-06-12T00:00:00"/>
    <n v="163"/>
    <s v="Nein"/>
    <s v="Brachycentrus maculatus"/>
    <n v="6184"/>
    <n v="28.8"/>
    <n v="1.3125"/>
    <n v="37.800000000000004"/>
  </r>
  <r>
    <x v="24"/>
    <s v="Auba"/>
    <n v="2018"/>
    <n v="3"/>
    <n v="7"/>
    <d v="2018-03-07T00:00:00"/>
    <n v="66"/>
    <s v="Nein"/>
    <s v="Rhithrogena semicolorata-Gr."/>
    <n v="6745"/>
    <n v="28.8"/>
    <n v="1.3125"/>
    <n v="37.800000000000004"/>
  </r>
  <r>
    <x v="25"/>
    <s v="Bieb"/>
    <n v="2001"/>
    <n v="6"/>
    <n v="22"/>
    <d v="2001-06-22T00:00:00"/>
    <n v="173"/>
    <s v="Nein"/>
    <s v="Rhithrogena semicolorata-Gr."/>
    <n v="6745"/>
    <n v="28.8"/>
    <n v="1.3125"/>
    <n v="37.800000000000004"/>
  </r>
  <r>
    <x v="298"/>
    <s v="Bieb"/>
    <n v="2003"/>
    <n v="3"/>
    <n v="11"/>
    <d v="2003-03-11T00:00:00"/>
    <n v="70"/>
    <s v="Nein"/>
    <s v="Isoperla sp."/>
    <n v="5673"/>
    <n v="28.8"/>
    <n v="1.3125"/>
    <n v="37.800000000000004"/>
  </r>
  <r>
    <x v="256"/>
    <s v="Bieb"/>
    <n v="2004"/>
    <n v="4"/>
    <n v="5"/>
    <d v="2004-04-05T00:00:00"/>
    <n v="96"/>
    <s v="Nein"/>
    <s v="Rhithrogena semicolorata-Gr."/>
    <n v="6745"/>
    <n v="28.8"/>
    <n v="1.3125"/>
    <n v="37.800000000000004"/>
  </r>
  <r>
    <x v="187"/>
    <s v="Bieb"/>
    <n v="2010"/>
    <n v="6"/>
    <n v="29"/>
    <d v="2010-06-29T00:00:00"/>
    <n v="180"/>
    <s v="Nein"/>
    <s v="Gammarus sp."/>
    <n v="5293"/>
    <n v="16.8"/>
    <n v="2.25"/>
    <n v="37.800000000000004"/>
  </r>
  <r>
    <x v="258"/>
    <s v="KiO1"/>
    <n v="2014"/>
    <n v="6"/>
    <n v="11"/>
    <d v="2014-06-11T00:00:00"/>
    <n v="162"/>
    <s v="Nein"/>
    <s v="Gammarus pulex"/>
    <n v="5291"/>
    <n v="16.8"/>
    <n v="2.25"/>
    <n v="37.800000000000004"/>
  </r>
  <r>
    <x v="146"/>
    <s v="KiO5"/>
    <n v="2017"/>
    <n v="6"/>
    <n v="8"/>
    <d v="2017-06-08T00:00:00"/>
    <n v="159"/>
    <s v="Nein"/>
    <s v="Brachycentrus montanus"/>
    <n v="4479"/>
    <n v="28.8"/>
    <n v="1.3125"/>
    <n v="37.800000000000004"/>
  </r>
  <r>
    <x v="148"/>
    <s v="KiO6"/>
    <n v="2014"/>
    <n v="6"/>
    <n v="4"/>
    <d v="2014-06-04T00:00:00"/>
    <n v="155"/>
    <s v="Nein"/>
    <s v="Aphelocheirus aestivalis"/>
    <n v="4335"/>
    <n v="33.6"/>
    <n v="1.125"/>
    <n v="37.800000000000004"/>
  </r>
  <r>
    <x v="274"/>
    <s v="KiO6"/>
    <n v="2017"/>
    <n v="6"/>
    <n v="6"/>
    <d v="2017-06-06T00:00:00"/>
    <n v="157"/>
    <s v="Nein"/>
    <s v="Polycentropus irroratus"/>
    <n v="6469"/>
    <n v="28.8"/>
    <n v="1.3125"/>
    <n v="37.800000000000004"/>
  </r>
  <r>
    <x v="214"/>
    <s v="KiO6"/>
    <n v="2019"/>
    <n v="6"/>
    <n v="14"/>
    <d v="2019-06-14T00:00:00"/>
    <n v="165"/>
    <s v="Nein"/>
    <s v="Limnius sp."/>
    <n v="18419"/>
    <n v="57.6"/>
    <n v="0.65625"/>
    <n v="37.800000000000004"/>
  </r>
  <r>
    <x v="99"/>
    <s v="KiS5"/>
    <n v="2015"/>
    <n v="6"/>
    <n v="16"/>
    <d v="2015-06-16T00:00:00"/>
    <n v="167"/>
    <s v="Nein"/>
    <s v="Corixidae Gen. sp."/>
    <n v="8491"/>
    <n v="57.6"/>
    <n v="0.65625"/>
    <n v="37.800000000000004"/>
  </r>
  <r>
    <x v="101"/>
    <s v="KiS7"/>
    <n v="2012"/>
    <n v="7"/>
    <n v="9"/>
    <d v="2012-07-09T00:00:00"/>
    <n v="191"/>
    <s v="Nein"/>
    <s v="Radix sp."/>
    <n v="6673"/>
    <n v="14.4"/>
    <n v="2.625"/>
    <n v="37.800000000000004"/>
  </r>
  <r>
    <x v="220"/>
    <s v="KiW1"/>
    <n v="2018"/>
    <n v="3"/>
    <n v="9"/>
    <d v="2018-03-09T00:00:00"/>
    <n v="68"/>
    <s v="Nein"/>
    <s v="Ancylus fluviatilis"/>
    <n v="4310"/>
    <n v="33.6"/>
    <n v="1.125"/>
    <n v="37.800000000000004"/>
  </r>
  <r>
    <x v="296"/>
    <s v="KiW2"/>
    <n v="2011"/>
    <n v="7"/>
    <n v="5"/>
    <d v="2011-07-05T00:00:00"/>
    <n v="186"/>
    <s v="Nein"/>
    <s v="Aphelocheirus aestivalis"/>
    <n v="4335"/>
    <n v="33.6"/>
    <n v="1.125"/>
    <n v="37.800000000000004"/>
  </r>
  <r>
    <x v="185"/>
    <s v="Auba"/>
    <n v="2012"/>
    <n v="6"/>
    <n v="21"/>
    <d v="2012-06-21T00:00:00"/>
    <n v="173"/>
    <s v="Ja"/>
    <s v="Limnius sp."/>
    <n v="18419"/>
    <n v="57.904760000000003"/>
    <n v="0.65625"/>
    <n v="37.999998750000003"/>
  </r>
  <r>
    <x v="182"/>
    <s v="KiW1"/>
    <n v="2006"/>
    <n v="7"/>
    <n v="13"/>
    <d v="2006-07-13T00:00:00"/>
    <n v="194"/>
    <s v="Nein"/>
    <s v="Aphelocheirus aestivalis"/>
    <n v="4335"/>
    <n v="33.808700000000002"/>
    <n v="1.125"/>
    <n v="38.0347875"/>
  </r>
  <r>
    <x v="102"/>
    <s v="KiS7"/>
    <n v="2019"/>
    <n v="6"/>
    <n v="13"/>
    <d v="2019-06-13T00:00:00"/>
    <n v="164"/>
    <s v="Nein"/>
    <s v="Stylodrilus heringianus"/>
    <n v="6935"/>
    <n v="10.909090000000001"/>
    <n v="3.5"/>
    <n v="38.181815"/>
  </r>
  <r>
    <x v="225"/>
    <s v="Bieb"/>
    <n v="2015"/>
    <n v="3"/>
    <n v="25"/>
    <d v="2015-03-25T00:00:00"/>
    <n v="84"/>
    <s v="Nein"/>
    <s v="Limnius sp."/>
    <n v="18419"/>
    <n v="58.285710000000002"/>
    <n v="0.65625"/>
    <n v="38.2499971875"/>
  </r>
  <r>
    <x v="59"/>
    <s v="Auba"/>
    <n v="2001"/>
    <n v="6"/>
    <n v="21"/>
    <d v="2001-06-21T00:00:00"/>
    <n v="172"/>
    <s v="Nein"/>
    <s v="Baetis sp."/>
    <n v="4419"/>
    <n v="40.799999999999997"/>
    <n v="0.9375"/>
    <n v="38.25"/>
  </r>
  <r>
    <x v="72"/>
    <s v="Bieb"/>
    <n v="2001"/>
    <n v="4"/>
    <n v="26"/>
    <d v="2001-04-26T00:00:00"/>
    <n v="116"/>
    <s v="Nein"/>
    <s v="Anomalopterygella chauviniana"/>
    <n v="4327"/>
    <n v="40.799999999999997"/>
    <n v="0.9375"/>
    <n v="38.25"/>
  </r>
  <r>
    <x v="94"/>
    <s v="KiO7"/>
    <n v="2019"/>
    <n v="6"/>
    <n v="13"/>
    <d v="2019-06-13T00:00:00"/>
    <n v="164"/>
    <s v="Nein"/>
    <s v="Leuctra geniculata"/>
    <n v="5237"/>
    <n v="40.799999999999997"/>
    <n v="0.9375"/>
    <n v="38.25"/>
  </r>
  <r>
    <x v="236"/>
    <s v="KiO4"/>
    <n v="2017"/>
    <n v="6"/>
    <n v="8"/>
    <d v="2017-06-08T00:00:00"/>
    <n v="159"/>
    <s v="Nein"/>
    <s v="Anabolia nervosa"/>
    <n v="4300"/>
    <n v="16"/>
    <n v="2.4"/>
    <n v="38.4"/>
  </r>
  <r>
    <x v="204"/>
    <s v="Auba"/>
    <n v="2003"/>
    <n v="3"/>
    <n v="17"/>
    <d v="2003-03-17T00:00:00"/>
    <n v="76"/>
    <s v="Nein"/>
    <s v="Ecdyonurus venosus"/>
    <n v="5058"/>
    <n v="25.6"/>
    <n v="1.5"/>
    <n v="38.400000000000006"/>
  </r>
  <r>
    <x v="86"/>
    <s v="KiO6"/>
    <n v="2018"/>
    <n v="6"/>
    <n v="6"/>
    <d v="2018-06-06T00:00:00"/>
    <n v="157"/>
    <s v="Nein"/>
    <s v="Sericostoma flavicorne/personatum"/>
    <n v="9747"/>
    <n v="25.6"/>
    <n v="1.5"/>
    <n v="38.400000000000006"/>
  </r>
  <r>
    <x v="34"/>
    <s v="KiW1"/>
    <n v="2012"/>
    <n v="6"/>
    <n v="28"/>
    <d v="2012-06-28T00:00:00"/>
    <n v="180"/>
    <s v="Nein"/>
    <s v="Ephemera danica"/>
    <n v="5124"/>
    <n v="12.8"/>
    <n v="3"/>
    <n v="38.400000000000006"/>
  </r>
  <r>
    <x v="76"/>
    <s v="KiW1"/>
    <n v="2013"/>
    <n v="4"/>
    <n v="9"/>
    <d v="2013-04-09T00:00:00"/>
    <n v="99"/>
    <s v="Nein"/>
    <s v="Heptagenia sp."/>
    <n v="5456"/>
    <n v="25.6"/>
    <n v="1.5"/>
    <n v="38.400000000000006"/>
  </r>
  <r>
    <x v="233"/>
    <s v="KiW6"/>
    <n v="2015"/>
    <n v="6"/>
    <n v="26"/>
    <d v="2015-06-26T00:00:00"/>
    <n v="177"/>
    <s v="Nein"/>
    <s v="Erpobdella octoculata"/>
    <n v="5159"/>
    <n v="12.8"/>
    <n v="3"/>
    <n v="38.400000000000006"/>
  </r>
  <r>
    <x v="166"/>
    <s v="KiW1"/>
    <n v="2015"/>
    <n v="7"/>
    <n v="2"/>
    <d v="2015-07-02T00:00:00"/>
    <n v="183"/>
    <s v="Nein"/>
    <s v="Dicranota sp."/>
    <n v="4955"/>
    <n v="10.28571"/>
    <n v="3.75"/>
    <n v="38.571412500000001"/>
  </r>
  <r>
    <x v="127"/>
    <s v="Auba"/>
    <n v="2007"/>
    <n v="7"/>
    <n v="12"/>
    <d v="2007-07-12T00:00:00"/>
    <n v="193"/>
    <s v="Nein"/>
    <s v="Limnius sp."/>
    <n v="18419"/>
    <n v="58.8"/>
    <n v="0.65625"/>
    <n v="38.587499999999999"/>
  </r>
  <r>
    <x v="19"/>
    <s v="KiS6"/>
    <n v="2015"/>
    <n v="6"/>
    <n v="26"/>
    <d v="2015-06-26T00:00:00"/>
    <n v="177"/>
    <s v="Ja"/>
    <s v="Aphelocheirus aestivalis"/>
    <n v="4335"/>
    <n v="34.375349999999997"/>
    <n v="1.125"/>
    <n v="38.672268750000001"/>
  </r>
  <r>
    <x v="2"/>
    <s v="KiW1"/>
    <n v="2019"/>
    <n v="4"/>
    <n v="1"/>
    <d v="2019-04-01T00:00:00"/>
    <n v="91"/>
    <s v="Nein"/>
    <s v="Heptagenia sulphurea"/>
    <n v="5457"/>
    <n v="25.788239999999998"/>
    <n v="1.5"/>
    <n v="38.682359999999996"/>
  </r>
  <r>
    <x v="27"/>
    <s v="KiO3"/>
    <n v="2019"/>
    <n v="6"/>
    <n v="18"/>
    <d v="2019-06-18T00:00:00"/>
    <n v="169"/>
    <s v="Nein"/>
    <s v="Aphelocheirus aestivalis"/>
    <n v="4335"/>
    <n v="34.4"/>
    <n v="1.125"/>
    <n v="38.699999999999996"/>
  </r>
  <r>
    <x v="141"/>
    <s v="KiO3"/>
    <n v="2009"/>
    <n v="6"/>
    <n v="23"/>
    <d v="2009-06-23T00:00:00"/>
    <n v="174"/>
    <s v="Nein"/>
    <s v="Brachycentrus subnubilus"/>
    <n v="4481"/>
    <n v="29.6"/>
    <n v="1.3125"/>
    <n v="38.85"/>
  </r>
  <r>
    <x v="148"/>
    <s v="KiO6"/>
    <n v="2014"/>
    <n v="6"/>
    <n v="4"/>
    <d v="2014-06-04T00:00:00"/>
    <n v="155"/>
    <s v="Nein"/>
    <s v="Polycentropus flavomaculatus ssp."/>
    <n v="21659"/>
    <n v="29.6"/>
    <n v="1.3125"/>
    <n v="38.85"/>
  </r>
  <r>
    <x v="227"/>
    <s v="KiS4"/>
    <n v="2010"/>
    <n v="6"/>
    <n v="23"/>
    <d v="2010-06-23T00:00:00"/>
    <n v="174"/>
    <s v="Nein"/>
    <s v="Brachycentrus subnubilus"/>
    <n v="4481"/>
    <n v="29.6"/>
    <n v="1.3125"/>
    <n v="38.85"/>
  </r>
  <r>
    <x v="278"/>
    <s v="KiW4"/>
    <n v="2019"/>
    <n v="6"/>
    <n v="18"/>
    <d v="2019-06-18T00:00:00"/>
    <n v="169"/>
    <s v="Nein"/>
    <s v="Brachycentrus subnubilus"/>
    <n v="4481"/>
    <n v="29.6"/>
    <n v="1.3125"/>
    <n v="38.85"/>
  </r>
  <r>
    <x v="119"/>
    <s v="KiS7"/>
    <n v="2015"/>
    <n v="6"/>
    <n v="25"/>
    <d v="2015-06-25T00:00:00"/>
    <n v="176"/>
    <s v="Ja"/>
    <s v="Ephemera danica"/>
    <n v="5124"/>
    <n v="12.95238"/>
    <n v="3"/>
    <n v="38.857140000000001"/>
  </r>
  <r>
    <x v="46"/>
    <s v="KiS7"/>
    <n v="2011"/>
    <n v="7"/>
    <n v="26"/>
    <d v="2011-07-26T00:00:00"/>
    <n v="207"/>
    <s v="Nein"/>
    <s v="Gammarus roeselii"/>
    <n v="5292"/>
    <n v="17.28"/>
    <n v="2.25"/>
    <n v="38.880000000000003"/>
  </r>
  <r>
    <x v="55"/>
    <s v="KiO3"/>
    <n v="2008"/>
    <n v="6"/>
    <n v="11"/>
    <d v="2008-06-11T00:00:00"/>
    <n v="163"/>
    <s v="Ja"/>
    <s v="Hydropsyche sp."/>
    <n v="5605"/>
    <n v="23.619050000000001"/>
    <n v="1.65"/>
    <n v="38.971432499999999"/>
  </r>
  <r>
    <x v="56"/>
    <s v="KiO6"/>
    <n v="2015"/>
    <n v="6"/>
    <n v="25"/>
    <d v="2015-06-25T00:00:00"/>
    <n v="176"/>
    <s v="Ja"/>
    <s v="Psychomyia pusilla"/>
    <n v="6661"/>
    <n v="59.428570000000001"/>
    <n v="0.65625"/>
    <n v="38.999999062500002"/>
  </r>
  <r>
    <x v="128"/>
    <s v="Auba"/>
    <n v="2014"/>
    <n v="3"/>
    <n v="11"/>
    <d v="2014-03-11T00:00:00"/>
    <n v="70"/>
    <s v="Nein"/>
    <s v="Sericostoma flavicorne/personatum"/>
    <n v="9747"/>
    <n v="26"/>
    <n v="1.5"/>
    <n v="39"/>
  </r>
  <r>
    <x v="299"/>
    <s v="KiO7"/>
    <n v="2017"/>
    <n v="6"/>
    <n v="6"/>
    <d v="2017-06-06T00:00:00"/>
    <n v="157"/>
    <s v="Nein"/>
    <s v="Baetis rhodani"/>
    <n v="4415"/>
    <n v="41.6"/>
    <n v="0.9375"/>
    <n v="39"/>
  </r>
  <r>
    <x v="178"/>
    <s v="KiW7"/>
    <n v="2013"/>
    <n v="7"/>
    <n v="4"/>
    <d v="2013-07-04T00:00:00"/>
    <n v="185"/>
    <s v="Nein"/>
    <s v="Sphaerium sp."/>
    <n v="6886"/>
    <n v="20.8"/>
    <n v="1.875"/>
    <n v="39"/>
  </r>
  <r>
    <x v="122"/>
    <s v="KiW4"/>
    <n v="2018"/>
    <n v="6"/>
    <n v="7"/>
    <d v="2018-06-07T00:00:00"/>
    <n v="158"/>
    <s v="Ja"/>
    <s v="Lumbricidae Gen. sp."/>
    <n v="5900"/>
    <n v="6.5306119999999996"/>
    <n v="6"/>
    <n v="39.183672000000001"/>
  </r>
  <r>
    <x v="102"/>
    <s v="KiS7"/>
    <n v="2019"/>
    <n v="6"/>
    <n v="13"/>
    <d v="2019-06-13T00:00:00"/>
    <n v="164"/>
    <s v="Nein"/>
    <s v="Gammarus sp."/>
    <n v="5293"/>
    <n v="17.454550000000001"/>
    <n v="2.25"/>
    <n v="39.272737500000005"/>
  </r>
  <r>
    <x v="56"/>
    <s v="KiO6"/>
    <n v="2015"/>
    <n v="6"/>
    <n v="25"/>
    <d v="2015-06-25T00:00:00"/>
    <n v="176"/>
    <s v="Ja"/>
    <s v="Leuctra geniculata"/>
    <n v="5237"/>
    <n v="41.904760000000003"/>
    <n v="0.9375"/>
    <n v="39.285712500000002"/>
  </r>
  <r>
    <x v="18"/>
    <s v="Bieb"/>
    <n v="2010"/>
    <n v="3"/>
    <n v="16"/>
    <d v="2010-03-16T00:00:00"/>
    <n v="75"/>
    <s v="Ja"/>
    <s v="Halesus digitatus/radiatus/tesselatus"/>
    <n v="13125"/>
    <n v="13.11801"/>
    <n v="3"/>
    <n v="39.354030000000002"/>
  </r>
  <r>
    <x v="249"/>
    <s v="KiO2"/>
    <n v="2013"/>
    <n v="7"/>
    <n v="8"/>
    <d v="2013-07-08T00:00:00"/>
    <n v="189"/>
    <s v="Nein"/>
    <s v="Potamopyrgus antipodarum"/>
    <n v="8251"/>
    <n v="75.428569999999993"/>
    <n v="0.52500000000000002"/>
    <n v="39.599999249999996"/>
  </r>
  <r>
    <x v="24"/>
    <s v="Auba"/>
    <n v="2018"/>
    <n v="3"/>
    <n v="7"/>
    <d v="2018-03-07T00:00:00"/>
    <n v="66"/>
    <s v="Nein"/>
    <s v="Agapetus sp."/>
    <n v="4254"/>
    <n v="52.8"/>
    <n v="0.75"/>
    <n v="39.599999999999994"/>
  </r>
  <r>
    <x v="213"/>
    <s v="KiO1"/>
    <n v="2017"/>
    <n v="6"/>
    <n v="7"/>
    <d v="2017-06-07T00:00:00"/>
    <n v="158"/>
    <s v="Nein"/>
    <s v="Hydropsyche sp."/>
    <n v="5605"/>
    <n v="24"/>
    <n v="1.65"/>
    <n v="39.599999999999994"/>
  </r>
  <r>
    <x v="214"/>
    <s v="KiO6"/>
    <n v="2019"/>
    <n v="6"/>
    <n v="14"/>
    <d v="2019-06-14T00:00:00"/>
    <n v="165"/>
    <s v="Nein"/>
    <s v="Elmis aenea/maugetii/rietscheli/rioloides"/>
    <n v="20171"/>
    <n v="105.6"/>
    <n v="0.375"/>
    <n v="39.599999999999994"/>
  </r>
  <r>
    <x v="238"/>
    <s v="KiS4"/>
    <n v="2018"/>
    <n v="6"/>
    <n v="7"/>
    <d v="2018-06-07T00:00:00"/>
    <n v="158"/>
    <s v="Nein"/>
    <s v="Hydropsyche sp."/>
    <n v="5605"/>
    <n v="24"/>
    <n v="1.65"/>
    <n v="39.599999999999994"/>
  </r>
  <r>
    <x v="49"/>
    <s v="KiS7"/>
    <n v="2017"/>
    <n v="6"/>
    <n v="7"/>
    <d v="2017-06-07T00:00:00"/>
    <n v="158"/>
    <s v="Nein"/>
    <s v="Calopteryx sp."/>
    <n v="4531"/>
    <n v="12"/>
    <n v="3.3"/>
    <n v="39.599999999999994"/>
  </r>
  <r>
    <x v="174"/>
    <s v="KiW2"/>
    <n v="2017"/>
    <n v="6"/>
    <n v="7"/>
    <d v="2017-06-07T00:00:00"/>
    <n v="158"/>
    <s v="Nein"/>
    <s v="Heptagenia sulphurea"/>
    <n v="5457"/>
    <n v="26.4"/>
    <n v="1.5"/>
    <n v="39.599999999999994"/>
  </r>
  <r>
    <x v="244"/>
    <s v="KiW5"/>
    <n v="2016"/>
    <n v="7"/>
    <n v="5"/>
    <d v="2016-07-05T00:00:00"/>
    <n v="187"/>
    <s v="Nein"/>
    <s v="Hydropsyche sp."/>
    <n v="5605"/>
    <n v="24"/>
    <n v="1.65"/>
    <n v="39.599999999999994"/>
  </r>
  <r>
    <x v="6"/>
    <s v="Auba"/>
    <n v="2001"/>
    <n v="9"/>
    <n v="4"/>
    <d v="2001-09-04T00:00:00"/>
    <n v="247"/>
    <s v="Nein"/>
    <s v="Pisidium sp."/>
    <n v="6425"/>
    <n v="57.6"/>
    <n v="0.6875"/>
    <n v="39.6"/>
  </r>
  <r>
    <x v="14"/>
    <s v="Bieb"/>
    <n v="2019"/>
    <n v="4"/>
    <n v="2"/>
    <d v="2019-04-02T00:00:00"/>
    <n v="92"/>
    <s v="Nein"/>
    <s v="Gammarus fossarum"/>
    <n v="5288"/>
    <n v="17.600000000000001"/>
    <n v="2.25"/>
    <n v="39.6"/>
  </r>
  <r>
    <x v="236"/>
    <s v="KiO4"/>
    <n v="2017"/>
    <n v="6"/>
    <n v="8"/>
    <d v="2017-06-08T00:00:00"/>
    <n v="159"/>
    <s v="Nein"/>
    <s v="Pisidium sp."/>
    <n v="6425"/>
    <n v="57.6"/>
    <n v="0.6875"/>
    <n v="39.6"/>
  </r>
  <r>
    <x v="162"/>
    <s v="KiS7"/>
    <n v="2014"/>
    <n v="6"/>
    <n v="4"/>
    <d v="2014-06-04T00:00:00"/>
    <n v="155"/>
    <s v="Nein"/>
    <s v="Pisidium sp."/>
    <n v="6425"/>
    <n v="57.6"/>
    <n v="0.6875"/>
    <n v="39.6"/>
  </r>
  <r>
    <x v="169"/>
    <s v="KiW1"/>
    <n v="2018"/>
    <n v="6"/>
    <n v="5"/>
    <d v="2018-06-05T00:00:00"/>
    <n v="156"/>
    <s v="Nein"/>
    <s v="Pisidium sp."/>
    <n v="6425"/>
    <n v="57.6"/>
    <n v="0.6875"/>
    <n v="39.6"/>
  </r>
  <r>
    <x v="100"/>
    <s v="KiS6"/>
    <n v="2016"/>
    <n v="7"/>
    <n v="1"/>
    <d v="2016-07-01T00:00:00"/>
    <n v="183"/>
    <s v="Nein"/>
    <s v="Baetis rhodani"/>
    <n v="4415"/>
    <n v="42.472729999999999"/>
    <n v="0.9375"/>
    <n v="39.818184375000001"/>
  </r>
  <r>
    <x v="225"/>
    <s v="Bieb"/>
    <n v="2015"/>
    <n v="3"/>
    <n v="25"/>
    <d v="2015-03-25T00:00:00"/>
    <n v="84"/>
    <s v="Nein"/>
    <s v="Heptageniidae Gen. sp."/>
    <n v="5458"/>
    <n v="27.428570000000001"/>
    <n v="1.453125"/>
    <n v="39.857140781250003"/>
  </r>
  <r>
    <x v="80"/>
    <s v="KiO2"/>
    <n v="2017"/>
    <n v="6"/>
    <n v="2"/>
    <d v="2017-06-02T00:00:00"/>
    <n v="153"/>
    <s v="Ja"/>
    <s v="Heptageniidae Gen. sp."/>
    <n v="5458"/>
    <n v="27.428570000000001"/>
    <n v="1.453125"/>
    <n v="39.857140781250003"/>
  </r>
  <r>
    <x v="106"/>
    <s v="Auba"/>
    <n v="2015"/>
    <n v="3"/>
    <n v="10"/>
    <d v="2015-03-10T00:00:00"/>
    <n v="69"/>
    <s v="Nein"/>
    <s v="Rhithrogena semicolorata-Gr."/>
    <n v="6745"/>
    <n v="30.4"/>
    <n v="1.3125"/>
    <n v="39.9"/>
  </r>
  <r>
    <x v="250"/>
    <s v="KiO3"/>
    <n v="2013"/>
    <n v="7"/>
    <n v="1"/>
    <d v="2013-07-01T00:00:00"/>
    <n v="182"/>
    <s v="Nein"/>
    <s v="Brachycentrus subnubilus"/>
    <n v="4481"/>
    <n v="30.4"/>
    <n v="1.3125"/>
    <n v="39.9"/>
  </r>
  <r>
    <x v="232"/>
    <s v="KiW6"/>
    <n v="2017"/>
    <n v="6"/>
    <n v="9"/>
    <d v="2017-06-09T00:00:00"/>
    <n v="160"/>
    <s v="Ja"/>
    <s v="Leuctra sp."/>
    <n v="5790"/>
    <n v="42.666670000000003"/>
    <n v="0.9375"/>
    <n v="40.000003125000006"/>
  </r>
  <r>
    <x v="272"/>
    <s v="KiO3"/>
    <n v="2016"/>
    <n v="7"/>
    <n v="6"/>
    <d v="2016-07-06T00:00:00"/>
    <n v="188"/>
    <s v="Nein"/>
    <s v="Serratella ignita"/>
    <n v="5131"/>
    <n v="53.6"/>
    <n v="0.75"/>
    <n v="40.200000000000003"/>
  </r>
  <r>
    <x v="54"/>
    <s v="KiO6"/>
    <n v="2012"/>
    <n v="7"/>
    <n v="9"/>
    <d v="2012-07-09T00:00:00"/>
    <n v="191"/>
    <s v="Nein"/>
    <s v="Serratella ignita"/>
    <n v="5131"/>
    <n v="53.6"/>
    <n v="0.75"/>
    <n v="40.200000000000003"/>
  </r>
  <r>
    <x v="89"/>
    <s v="Auba"/>
    <n v="2006"/>
    <n v="4"/>
    <n v="10"/>
    <d v="2006-04-10T00:00:00"/>
    <n v="100"/>
    <s v="Nein"/>
    <s v="Halesus digitatus/radiatus/tesselatus"/>
    <n v="13125"/>
    <n v="13.44"/>
    <n v="3"/>
    <n v="40.32"/>
  </r>
  <r>
    <x v="160"/>
    <s v="KiS5"/>
    <n v="2017"/>
    <n v="6"/>
    <n v="8"/>
    <d v="2017-06-08T00:00:00"/>
    <n v="159"/>
    <s v="Nein"/>
    <s v="Sialis sp."/>
    <n v="6823"/>
    <n v="19.2"/>
    <n v="2.1"/>
    <n v="40.32"/>
  </r>
  <r>
    <x v="279"/>
    <s v="KiW5"/>
    <n v="2019"/>
    <n v="6"/>
    <n v="17"/>
    <d v="2019-06-17T00:00:00"/>
    <n v="168"/>
    <s v="Nein"/>
    <s v="Potamopyrgus antipodarum"/>
    <n v="8251"/>
    <n v="76.8"/>
    <n v="0.52500000000000002"/>
    <n v="40.32"/>
  </r>
  <r>
    <x v="24"/>
    <s v="Auba"/>
    <n v="2018"/>
    <n v="3"/>
    <n v="7"/>
    <d v="2018-03-07T00:00:00"/>
    <n v="66"/>
    <s v="Nein"/>
    <s v="Leuctra sp."/>
    <n v="5790"/>
    <n v="43.2"/>
    <n v="0.9375"/>
    <n v="40.5"/>
  </r>
  <r>
    <x v="299"/>
    <s v="KiO7"/>
    <n v="2017"/>
    <n v="6"/>
    <n v="6"/>
    <d v="2017-06-06T00:00:00"/>
    <n v="157"/>
    <s v="Nein"/>
    <s v="Mystacides longicornis/nigra"/>
    <n v="13048"/>
    <n v="43.2"/>
    <n v="0.9375"/>
    <n v="40.5"/>
  </r>
  <r>
    <x v="153"/>
    <s v="KiS2"/>
    <n v="2015"/>
    <n v="6"/>
    <n v="16"/>
    <d v="2015-06-16T00:00:00"/>
    <n v="167"/>
    <s v="Nein"/>
    <s v="Gammarus sp."/>
    <n v="5293"/>
    <n v="18"/>
    <n v="2.25"/>
    <n v="40.5"/>
  </r>
  <r>
    <x v="280"/>
    <s v="KiW5"/>
    <n v="2017"/>
    <n v="6"/>
    <n v="2"/>
    <d v="2017-06-02T00:00:00"/>
    <n v="153"/>
    <s v="Nein"/>
    <s v="Lepidostoma basale"/>
    <n v="5713"/>
    <n v="43.2"/>
    <n v="0.9375"/>
    <n v="40.5"/>
  </r>
  <r>
    <x v="15"/>
    <s v="KiW6"/>
    <n v="2016"/>
    <n v="7"/>
    <n v="1"/>
    <d v="2016-07-01T00:00:00"/>
    <n v="183"/>
    <s v="Nein"/>
    <s v="Aphelocheirus aestivalis"/>
    <n v="4335"/>
    <n v="36"/>
    <n v="1.125"/>
    <n v="40.5"/>
  </r>
  <r>
    <x v="82"/>
    <s v="KiO7"/>
    <n v="2015"/>
    <n v="6"/>
    <n v="25"/>
    <d v="2015-06-25T00:00:00"/>
    <n v="176"/>
    <s v="Ja"/>
    <s v="Limnius sp."/>
    <n v="18419"/>
    <n v="61.714289999999998"/>
    <n v="0.65625"/>
    <n v="40.5000028125"/>
  </r>
  <r>
    <x v="82"/>
    <s v="KiO7"/>
    <n v="2015"/>
    <n v="6"/>
    <n v="25"/>
    <d v="2015-06-25T00:00:00"/>
    <n v="176"/>
    <s v="Ja"/>
    <s v="Lepidostoma basale"/>
    <n v="5713"/>
    <n v="43.428570000000001"/>
    <n v="0.9375"/>
    <n v="40.714284374999998"/>
  </r>
  <r>
    <x v="163"/>
    <s v="KiS7"/>
    <n v="2018"/>
    <n v="6"/>
    <n v="4"/>
    <d v="2018-06-04T00:00:00"/>
    <n v="155"/>
    <s v="Nein"/>
    <s v="Ephemera danica"/>
    <n v="5124"/>
    <n v="13.6"/>
    <n v="3"/>
    <n v="40.799999999999997"/>
  </r>
  <r>
    <x v="241"/>
    <s v="KiW2"/>
    <n v="2015"/>
    <n v="7"/>
    <n v="2"/>
    <d v="2015-07-02T00:00:00"/>
    <n v="183"/>
    <s v="Nein"/>
    <s v="Heptagenia sulphurea"/>
    <n v="5457"/>
    <n v="27.2"/>
    <n v="1.5"/>
    <n v="40.799999999999997"/>
  </r>
  <r>
    <x v="104"/>
    <s v="KiW7"/>
    <n v="2014"/>
    <n v="6"/>
    <n v="16"/>
    <d v="2014-06-16T00:00:00"/>
    <n v="167"/>
    <s v="Nein"/>
    <s v="Leuctra sp."/>
    <n v="5790"/>
    <n v="43.636360000000003"/>
    <n v="0.9375"/>
    <n v="40.909087500000005"/>
  </r>
  <r>
    <x v="233"/>
    <s v="KiW6"/>
    <n v="2015"/>
    <n v="6"/>
    <n v="26"/>
    <d v="2015-06-26T00:00:00"/>
    <n v="177"/>
    <s v="Nein"/>
    <s v="Hydropsyche sp."/>
    <n v="5605"/>
    <n v="24.8"/>
    <n v="1.65"/>
    <n v="40.92"/>
  </r>
  <r>
    <x v="149"/>
    <s v="KiO6"/>
    <n v="2016"/>
    <n v="6"/>
    <n v="30"/>
    <d v="2016-06-30T00:00:00"/>
    <n v="182"/>
    <s v="Nein"/>
    <s v="Limnius sp."/>
    <n v="18419"/>
    <n v="62.4"/>
    <n v="0.65625"/>
    <n v="40.949999999999996"/>
  </r>
  <r>
    <x v="162"/>
    <s v="KiS7"/>
    <n v="2014"/>
    <n v="6"/>
    <n v="4"/>
    <d v="2014-06-04T00:00:00"/>
    <n v="155"/>
    <s v="Nein"/>
    <s v="Corixidae Gen. sp."/>
    <n v="8491"/>
    <n v="62.4"/>
    <n v="0.65625"/>
    <n v="40.949999999999996"/>
  </r>
  <r>
    <x v="118"/>
    <s v="KiS4"/>
    <n v="2017"/>
    <n v="6"/>
    <n v="1"/>
    <d v="2017-06-01T00:00:00"/>
    <n v="152"/>
    <s v="Ja"/>
    <s v="Serratella ignita"/>
    <n v="5131"/>
    <n v="54.63946"/>
    <n v="0.75"/>
    <n v="40.979595000000003"/>
  </r>
  <r>
    <x v="123"/>
    <s v="KiW1"/>
    <n v="2008"/>
    <n v="4"/>
    <n v="28"/>
    <d v="2008-04-28T00:00:00"/>
    <n v="119"/>
    <s v="Nein"/>
    <s v="Heptagenia sp."/>
    <n v="5456"/>
    <n v="27.384620000000002"/>
    <n v="1.5"/>
    <n v="41.076930000000004"/>
  </r>
  <r>
    <x v="127"/>
    <s v="Auba"/>
    <n v="2007"/>
    <n v="7"/>
    <n v="12"/>
    <d v="2007-07-12T00:00:00"/>
    <n v="193"/>
    <s v="Nein"/>
    <s v="Serratella ignita"/>
    <n v="5131"/>
    <n v="54.8"/>
    <n v="0.75"/>
    <n v="41.099999999999994"/>
  </r>
  <r>
    <x v="0"/>
    <s v="Auba"/>
    <n v="2017"/>
    <n v="3"/>
    <n v="16"/>
    <d v="2017-03-16T00:00:00"/>
    <n v="75"/>
    <s v="Ja"/>
    <s v="Sericostoma flavicorne/personatum"/>
    <n v="9747"/>
    <n v="27.428570000000001"/>
    <n v="1.5"/>
    <n v="41.142854999999997"/>
  </r>
  <r>
    <x v="4"/>
    <s v="Auba"/>
    <n v="2018"/>
    <n v="6"/>
    <n v="15"/>
    <d v="2018-06-15T00:00:00"/>
    <n v="166"/>
    <s v="Ja"/>
    <s v="Sericostoma flavicorne/personatum"/>
    <n v="9747"/>
    <n v="27.428570000000001"/>
    <n v="1.5"/>
    <n v="41.142854999999997"/>
  </r>
  <r>
    <x v="56"/>
    <s v="KiO6"/>
    <n v="2015"/>
    <n v="6"/>
    <n v="25"/>
    <d v="2015-06-25T00:00:00"/>
    <n v="176"/>
    <s v="Ja"/>
    <s v="Sericostoma flavicorne/personatum"/>
    <n v="9747"/>
    <n v="27.428570000000001"/>
    <n v="1.5"/>
    <n v="41.142854999999997"/>
  </r>
  <r>
    <x v="261"/>
    <s v="KiS1"/>
    <n v="2015"/>
    <n v="6"/>
    <n v="16"/>
    <d v="2015-06-16T00:00:00"/>
    <n v="167"/>
    <s v="Nein"/>
    <s v="Asellus aquaticus"/>
    <n v="8691"/>
    <n v="27.428570000000001"/>
    <n v="1.5"/>
    <n v="41.142854999999997"/>
  </r>
  <r>
    <x v="47"/>
    <s v="Auba"/>
    <n v="2005"/>
    <n v="6"/>
    <n v="6"/>
    <d v="2005-06-06T00:00:00"/>
    <n v="157"/>
    <s v="Nein"/>
    <s v="Rhyacophila nubila"/>
    <n v="6772"/>
    <n v="21.94286"/>
    <n v="1.875"/>
    <n v="41.1428625"/>
  </r>
  <r>
    <x v="186"/>
    <s v="KiO3"/>
    <n v="2018"/>
    <n v="3"/>
    <n v="9"/>
    <d v="2018-03-09T00:00:00"/>
    <n v="68"/>
    <s v="Nein"/>
    <s v="Halesus digitatus/radiatus/tesselatus"/>
    <n v="13125"/>
    <n v="13.71429"/>
    <n v="3"/>
    <n v="41.142870000000002"/>
  </r>
  <r>
    <x v="252"/>
    <s v="KiS2"/>
    <n v="2011"/>
    <n v="7"/>
    <n v="4"/>
    <d v="2011-07-04T00:00:00"/>
    <n v="185"/>
    <s v="Nein"/>
    <s v="Sialis sp."/>
    <n v="6823"/>
    <n v="19.600000000000001"/>
    <n v="2.1"/>
    <n v="41.160000000000004"/>
  </r>
  <r>
    <x v="9"/>
    <s v="Auba"/>
    <n v="2013"/>
    <n v="3"/>
    <n v="20"/>
    <d v="2013-03-20T00:00:00"/>
    <n v="79"/>
    <s v="Nein"/>
    <s v="Lepidostoma basale"/>
    <n v="5713"/>
    <n v="44"/>
    <n v="0.9375"/>
    <n v="41.25"/>
  </r>
  <r>
    <x v="244"/>
    <s v="KiW5"/>
    <n v="2016"/>
    <n v="7"/>
    <n v="5"/>
    <d v="2016-07-05T00:00:00"/>
    <n v="187"/>
    <s v="Nein"/>
    <s v="Baetis vernus"/>
    <n v="4427"/>
    <n v="44"/>
    <n v="0.9375"/>
    <n v="41.25"/>
  </r>
  <r>
    <x v="126"/>
    <s v="Auba"/>
    <n v="2005"/>
    <n v="3"/>
    <n v="24"/>
    <d v="2005-03-24T00:00:00"/>
    <n v="83"/>
    <s v="Nein"/>
    <s v="Ephemerella mucronata"/>
    <n v="5135"/>
    <n v="55.085709999999999"/>
    <n v="0.75"/>
    <n v="41.314282499999997"/>
  </r>
  <r>
    <x v="187"/>
    <s v="Bieb"/>
    <n v="2010"/>
    <n v="6"/>
    <n v="29"/>
    <d v="2010-06-29T00:00:00"/>
    <n v="180"/>
    <s v="Nein"/>
    <s v="Serratella ignita"/>
    <n v="5131"/>
    <n v="55.2"/>
    <n v="0.75"/>
    <n v="41.400000000000006"/>
  </r>
  <r>
    <x v="149"/>
    <s v="KiO6"/>
    <n v="2016"/>
    <n v="6"/>
    <n v="30"/>
    <d v="2016-06-30T00:00:00"/>
    <n v="182"/>
    <s v="Nein"/>
    <s v="Elmis aenea/maugetii/rietscheli/rioloides"/>
    <n v="20171"/>
    <n v="110.4"/>
    <n v="0.375"/>
    <n v="41.400000000000006"/>
  </r>
  <r>
    <x v="143"/>
    <s v="KiO5"/>
    <n v="2010"/>
    <n v="6"/>
    <n v="25"/>
    <d v="2010-06-25T00:00:00"/>
    <n v="176"/>
    <s v="Nein"/>
    <s v="Anabolia nervosa"/>
    <n v="4300"/>
    <n v="17.25714"/>
    <n v="2.4"/>
    <n v="41.417135999999999"/>
  </r>
  <r>
    <x v="81"/>
    <s v="KiO3"/>
    <n v="2014"/>
    <n v="3"/>
    <n v="10"/>
    <d v="2014-03-10T00:00:00"/>
    <n v="69"/>
    <s v="Ja"/>
    <s v="Hydropsyche pellucidula-Gr."/>
    <n v="13023"/>
    <n v="25.142859999999999"/>
    <n v="1.65"/>
    <n v="41.485718999999996"/>
  </r>
  <r>
    <x v="161"/>
    <s v="KiS6"/>
    <n v="2017"/>
    <n v="6"/>
    <n v="9"/>
    <d v="2017-06-09T00:00:00"/>
    <n v="160"/>
    <s v="Nein"/>
    <s v="Brachycentrus subnubilus"/>
    <n v="4481"/>
    <n v="31.657139999999998"/>
    <n v="1.3125"/>
    <n v="41.54999625"/>
  </r>
  <r>
    <x v="229"/>
    <s v="KiW1"/>
    <n v="2008"/>
    <n v="6"/>
    <n v="11"/>
    <d v="2008-06-11T00:00:00"/>
    <n v="163"/>
    <s v="Ja"/>
    <s v="Heptagenia sulphurea"/>
    <n v="5457"/>
    <n v="27.733329999999999"/>
    <n v="1.5"/>
    <n v="41.599995"/>
  </r>
  <r>
    <x v="153"/>
    <s v="KiS2"/>
    <n v="2015"/>
    <n v="6"/>
    <n v="16"/>
    <d v="2015-06-16T00:00:00"/>
    <n v="167"/>
    <s v="Nein"/>
    <s v="Asellus aquaticus"/>
    <n v="8691"/>
    <n v="27.8"/>
    <n v="1.5"/>
    <n v="41.7"/>
  </r>
  <r>
    <x v="219"/>
    <s v="KiW1"/>
    <n v="2015"/>
    <n v="3"/>
    <n v="17"/>
    <d v="2015-03-17T00:00:00"/>
    <n v="76"/>
    <s v="Nein"/>
    <s v="Heptageniidae Gen. sp."/>
    <n v="5458"/>
    <n v="28.8"/>
    <n v="1.453125"/>
    <n v="41.85"/>
  </r>
  <r>
    <x v="116"/>
    <s v="KiO2"/>
    <n v="2015"/>
    <n v="7"/>
    <n v="3"/>
    <d v="2015-07-03T00:00:00"/>
    <n v="184"/>
    <s v="Ja"/>
    <s v="Serratella ignita"/>
    <n v="5131"/>
    <n v="55.809519999999999"/>
    <n v="0.75"/>
    <n v="41.857140000000001"/>
  </r>
  <r>
    <x v="6"/>
    <s v="Auba"/>
    <n v="2001"/>
    <n v="9"/>
    <n v="4"/>
    <d v="2001-09-04T00:00:00"/>
    <n v="247"/>
    <s v="Nein"/>
    <s v="Rhyacophila nubila"/>
    <n v="6772"/>
    <n v="22.4"/>
    <n v="1.875"/>
    <n v="42"/>
  </r>
  <r>
    <x v="9"/>
    <s v="Auba"/>
    <n v="2013"/>
    <n v="3"/>
    <n v="20"/>
    <d v="2013-03-20T00:00:00"/>
    <n v="79"/>
    <s v="Nein"/>
    <s v="Sericostoma flavicorne/personatum"/>
    <n v="9747"/>
    <n v="28"/>
    <n v="1.5"/>
    <n v="42"/>
  </r>
  <r>
    <x v="40"/>
    <s v="Bieb"/>
    <n v="2006"/>
    <n v="7"/>
    <n v="13"/>
    <d v="2006-07-13T00:00:00"/>
    <n v="194"/>
    <s v="Nein"/>
    <s v="Rhyacophila nubila"/>
    <n v="6772"/>
    <n v="22.4"/>
    <n v="1.875"/>
    <n v="42"/>
  </r>
  <r>
    <x v="94"/>
    <s v="KiO7"/>
    <n v="2019"/>
    <n v="6"/>
    <n v="13"/>
    <d v="2019-06-13T00:00:00"/>
    <n v="164"/>
    <s v="Nein"/>
    <s v="Dicranota sp."/>
    <n v="4955"/>
    <n v="11.2"/>
    <n v="3.75"/>
    <n v="42"/>
  </r>
  <r>
    <x v="156"/>
    <s v="KiS3"/>
    <n v="2017"/>
    <n v="6"/>
    <n v="7"/>
    <d v="2017-06-07T00:00:00"/>
    <n v="158"/>
    <s v="Nein"/>
    <s v="Serratella ignita"/>
    <n v="5131"/>
    <n v="56"/>
    <n v="0.75"/>
    <n v="42"/>
  </r>
  <r>
    <x v="37"/>
    <s v="KiS5"/>
    <n v="2018"/>
    <n v="6"/>
    <n v="6"/>
    <d v="2018-06-06T00:00:00"/>
    <n v="157"/>
    <s v="Nein"/>
    <s v="Enchytraeidae Gen. sp."/>
    <n v="5101"/>
    <n v="24"/>
    <n v="1.75"/>
    <n v="42"/>
  </r>
  <r>
    <x v="196"/>
    <s v="KiW4"/>
    <n v="2014"/>
    <n v="6"/>
    <n v="12"/>
    <d v="2014-06-12T00:00:00"/>
    <n v="163"/>
    <s v="Nein"/>
    <s v="Dicranota sp."/>
    <n v="4955"/>
    <n v="11.2"/>
    <n v="3.75"/>
    <n v="42"/>
  </r>
  <r>
    <x v="224"/>
    <s v="KiW5"/>
    <n v="2011"/>
    <n v="7"/>
    <n v="21"/>
    <d v="2011-07-21T00:00:00"/>
    <n v="202"/>
    <s v="Nein"/>
    <s v="Lumbriculidae Gen. sp."/>
    <n v="7490"/>
    <n v="12"/>
    <n v="3.5"/>
    <n v="42"/>
  </r>
  <r>
    <x v="274"/>
    <s v="KiO6"/>
    <n v="2017"/>
    <n v="6"/>
    <n v="6"/>
    <d v="2017-06-06T00:00:00"/>
    <n v="157"/>
    <s v="Nein"/>
    <s v="Hydropsyche siltalai"/>
    <n v="5604"/>
    <n v="25.6"/>
    <n v="1.65"/>
    <n v="42.24"/>
  </r>
  <r>
    <x v="203"/>
    <s v="Auba"/>
    <n v="2012"/>
    <n v="3"/>
    <n v="19"/>
    <d v="2012-03-19T00:00:00"/>
    <n v="79"/>
    <s v="Nein"/>
    <s v="Protonemura sp."/>
    <n v="6616"/>
    <n v="45.473680000000002"/>
    <n v="0.9375"/>
    <n v="42.631574999999998"/>
  </r>
  <r>
    <x v="269"/>
    <s v="KiO3"/>
    <n v="2019"/>
    <n v="4"/>
    <n v="1"/>
    <d v="2019-04-01T00:00:00"/>
    <n v="91"/>
    <s v="Nein"/>
    <s v="Hydropsyche pellucidula-Gr."/>
    <n v="13023"/>
    <n v="25.846150000000002"/>
    <n v="1.65"/>
    <n v="42.646147499999998"/>
  </r>
  <r>
    <x v="148"/>
    <s v="KiO6"/>
    <n v="2014"/>
    <n v="6"/>
    <n v="4"/>
    <d v="2014-06-04T00:00:00"/>
    <n v="155"/>
    <s v="Nein"/>
    <s v="Leuctra geniculata"/>
    <n v="5237"/>
    <n v="45.6"/>
    <n v="0.9375"/>
    <n v="42.75"/>
  </r>
  <r>
    <x v="241"/>
    <s v="KiW2"/>
    <n v="2015"/>
    <n v="7"/>
    <n v="2"/>
    <d v="2015-07-02T00:00:00"/>
    <n v="183"/>
    <s v="Nein"/>
    <s v="Baetis sp."/>
    <n v="4419"/>
    <n v="45.6"/>
    <n v="0.9375"/>
    <n v="42.75"/>
  </r>
  <r>
    <x v="290"/>
    <s v="KiS1"/>
    <n v="2014"/>
    <n v="6"/>
    <n v="10"/>
    <d v="2014-06-10T00:00:00"/>
    <n v="161"/>
    <s v="Nein"/>
    <s v="Potamopyrgus antipodarum"/>
    <n v="8251"/>
    <n v="81.599999999999994"/>
    <n v="0.52500000000000002"/>
    <n v="42.839999999999996"/>
  </r>
  <r>
    <x v="39"/>
    <s v="KiO3"/>
    <n v="2009"/>
    <n v="4"/>
    <n v="9"/>
    <d v="2009-04-09T00:00:00"/>
    <n v="99"/>
    <s v="Ja"/>
    <s v="Dicranota sp."/>
    <n v="4955"/>
    <n v="11.428570000000001"/>
    <n v="3.75"/>
    <n v="42.8571375"/>
  </r>
  <r>
    <x v="124"/>
    <s v="KiO3"/>
    <n v="2017"/>
    <n v="3"/>
    <n v="28"/>
    <d v="2017-03-28T00:00:00"/>
    <n v="87"/>
    <s v="Nein"/>
    <s v="Dicranota sp."/>
    <n v="4955"/>
    <n v="11.428570000000001"/>
    <n v="3.75"/>
    <n v="42.8571375"/>
  </r>
  <r>
    <x v="197"/>
    <s v="KiW3"/>
    <n v="2017"/>
    <n v="6"/>
    <n v="1"/>
    <d v="2017-06-01T00:00:00"/>
    <n v="152"/>
    <s v="Ja"/>
    <s v="Bithynia tentaculata"/>
    <n v="4462"/>
    <n v="45.714289999999998"/>
    <n v="0.9375"/>
    <n v="42.857146874999998"/>
  </r>
  <r>
    <x v="274"/>
    <s v="KiO6"/>
    <n v="2017"/>
    <n v="6"/>
    <n v="6"/>
    <d v="2017-06-06T00:00:00"/>
    <n v="157"/>
    <s v="Nein"/>
    <s v="Pisidium sp."/>
    <n v="6425"/>
    <n v="62.4"/>
    <n v="0.6875"/>
    <n v="42.9"/>
  </r>
  <r>
    <x v="129"/>
    <s v="Auba"/>
    <n v="2014"/>
    <n v="6"/>
    <n v="17"/>
    <d v="2014-06-17T00:00:00"/>
    <n v="168"/>
    <s v="Nein"/>
    <s v="Baetis rhodani"/>
    <n v="4415"/>
    <n v="45.8"/>
    <n v="0.9375"/>
    <n v="42.9375"/>
  </r>
  <r>
    <x v="281"/>
    <s v="Auba"/>
    <n v="2006"/>
    <n v="6"/>
    <n v="15"/>
    <d v="2006-06-15T00:00:00"/>
    <n v="166"/>
    <s v="Nein"/>
    <s v="Tabanidae Gen. sp."/>
    <n v="8485"/>
    <n v="11.52"/>
    <n v="3.75"/>
    <n v="43.199999999999996"/>
  </r>
  <r>
    <x v="22"/>
    <s v="Auba"/>
    <n v="2011"/>
    <n v="3"/>
    <n v="24"/>
    <d v="2011-03-24T00:00:00"/>
    <n v="83"/>
    <s v="Nein"/>
    <s v="Dicranota sp."/>
    <n v="4955"/>
    <n v="11.52"/>
    <n v="3.75"/>
    <n v="43.199999999999996"/>
  </r>
  <r>
    <x v="133"/>
    <s v="Bieb"/>
    <n v="2013"/>
    <n v="3"/>
    <n v="19"/>
    <d v="2013-03-19T00:00:00"/>
    <n v="78"/>
    <s v="Nein"/>
    <s v="Gammarus fossarum"/>
    <n v="5288"/>
    <n v="19.2"/>
    <n v="2.25"/>
    <n v="43.199999999999996"/>
  </r>
  <r>
    <x v="213"/>
    <s v="KiO1"/>
    <n v="2017"/>
    <n v="6"/>
    <n v="7"/>
    <d v="2017-06-07T00:00:00"/>
    <n v="158"/>
    <s v="Nein"/>
    <s v="Glossiphonia complanata"/>
    <n v="5304"/>
    <n v="19.2"/>
    <n v="2.25"/>
    <n v="43.199999999999996"/>
  </r>
  <r>
    <x v="141"/>
    <s v="KiO3"/>
    <n v="2009"/>
    <n v="6"/>
    <n v="23"/>
    <d v="2009-06-23T00:00:00"/>
    <n v="174"/>
    <s v="Nein"/>
    <s v="Gammarus roeselii"/>
    <n v="5292"/>
    <n v="19.2"/>
    <n v="2.25"/>
    <n v="43.199999999999996"/>
  </r>
  <r>
    <x v="184"/>
    <s v="KiO3"/>
    <n v="2011"/>
    <n v="7"/>
    <n v="21"/>
    <d v="2011-07-21T00:00:00"/>
    <n v="202"/>
    <s v="Nein"/>
    <s v="Gammarus roeselii"/>
    <n v="5292"/>
    <n v="19.2"/>
    <n v="2.25"/>
    <n v="43.199999999999996"/>
  </r>
  <r>
    <x v="265"/>
    <s v="KiO4"/>
    <n v="2010"/>
    <n v="6"/>
    <n v="29"/>
    <d v="2010-06-29T00:00:00"/>
    <n v="180"/>
    <s v="Nein"/>
    <s v="Gammarus roeselii"/>
    <n v="5292"/>
    <n v="19.2"/>
    <n v="2.25"/>
    <n v="43.199999999999996"/>
  </r>
  <r>
    <x v="236"/>
    <s v="KiO4"/>
    <n v="2017"/>
    <n v="6"/>
    <n v="8"/>
    <d v="2017-06-08T00:00:00"/>
    <n v="159"/>
    <s v="Nein"/>
    <s v="Gammarus pulex"/>
    <n v="5291"/>
    <n v="19.2"/>
    <n v="2.25"/>
    <n v="43.199999999999996"/>
  </r>
  <r>
    <x v="236"/>
    <s v="KiO4"/>
    <n v="2017"/>
    <n v="6"/>
    <n v="8"/>
    <d v="2017-06-08T00:00:00"/>
    <n v="159"/>
    <s v="Nein"/>
    <s v="Gammarus roeselii"/>
    <n v="5292"/>
    <n v="19.2"/>
    <n v="2.25"/>
    <n v="43.199999999999996"/>
  </r>
  <r>
    <x v="42"/>
    <s v="KiO5"/>
    <n v="2012"/>
    <n v="6"/>
    <n v="27"/>
    <d v="2012-06-27T00:00:00"/>
    <n v="179"/>
    <s v="Nein"/>
    <s v="Gammarus sp."/>
    <n v="5293"/>
    <n v="19.2"/>
    <n v="2.25"/>
    <n v="43.199999999999996"/>
  </r>
  <r>
    <x v="274"/>
    <s v="KiO6"/>
    <n v="2017"/>
    <n v="6"/>
    <n v="6"/>
    <d v="2017-06-06T00:00:00"/>
    <n v="157"/>
    <s v="Nein"/>
    <s v="Gammarus pulex"/>
    <n v="5291"/>
    <n v="19.2"/>
    <n v="2.25"/>
    <n v="43.199999999999996"/>
  </r>
  <r>
    <x v="86"/>
    <s v="KiO6"/>
    <n v="2018"/>
    <n v="6"/>
    <n v="6"/>
    <d v="2018-06-06T00:00:00"/>
    <n v="157"/>
    <s v="Nein"/>
    <s v="Gammarus pulex"/>
    <n v="5291"/>
    <n v="19.2"/>
    <n v="2.25"/>
    <n v="43.199999999999996"/>
  </r>
  <r>
    <x v="49"/>
    <s v="KiS7"/>
    <n v="2017"/>
    <n v="6"/>
    <n v="7"/>
    <d v="2017-06-07T00:00:00"/>
    <n v="158"/>
    <s v="Nein"/>
    <s v="Athripsodes bilineatus ssp."/>
    <n v="21232"/>
    <n v="38.4"/>
    <n v="1.125"/>
    <n v="43.199999999999996"/>
  </r>
  <r>
    <x v="70"/>
    <s v="KiW1"/>
    <n v="2005"/>
    <n v="3"/>
    <n v="22"/>
    <d v="2005-03-22T00:00:00"/>
    <n v="81"/>
    <s v="Nein"/>
    <s v="Aphelocheirus aestivalis"/>
    <n v="4335"/>
    <n v="38.4"/>
    <n v="1.125"/>
    <n v="43.199999999999996"/>
  </r>
  <r>
    <x v="295"/>
    <s v="KiW1"/>
    <n v="2009"/>
    <n v="6"/>
    <n v="13"/>
    <d v="2009-06-13T00:00:00"/>
    <n v="164"/>
    <s v="Nein"/>
    <s v="Gammarus roeselii"/>
    <n v="5292"/>
    <n v="19.2"/>
    <n v="2.25"/>
    <n v="43.199999999999996"/>
  </r>
  <r>
    <x v="169"/>
    <s v="KiW1"/>
    <n v="2018"/>
    <n v="6"/>
    <n v="5"/>
    <d v="2018-06-05T00:00:00"/>
    <n v="156"/>
    <s v="Nein"/>
    <s v="Gammarus roeselii"/>
    <n v="5292"/>
    <n v="19.2"/>
    <n v="2.25"/>
    <n v="43.199999999999996"/>
  </r>
  <r>
    <x v="174"/>
    <s v="KiW2"/>
    <n v="2017"/>
    <n v="6"/>
    <n v="7"/>
    <d v="2017-06-07T00:00:00"/>
    <n v="158"/>
    <s v="Nein"/>
    <s v="Ancylus fluviatilis"/>
    <n v="4310"/>
    <n v="38.4"/>
    <n v="1.125"/>
    <n v="43.199999999999996"/>
  </r>
  <r>
    <x v="196"/>
    <s v="KiW4"/>
    <n v="2014"/>
    <n v="6"/>
    <n v="12"/>
    <d v="2014-06-12T00:00:00"/>
    <n v="163"/>
    <s v="Nein"/>
    <s v="Gammarus pulex"/>
    <n v="5291"/>
    <n v="19.2"/>
    <n v="2.25"/>
    <n v="43.199999999999996"/>
  </r>
  <r>
    <x v="204"/>
    <s v="Auba"/>
    <n v="2003"/>
    <n v="3"/>
    <n v="17"/>
    <d v="2003-03-17T00:00:00"/>
    <n v="76"/>
    <s v="Nein"/>
    <s v="Agapetus sp."/>
    <n v="4254"/>
    <n v="57.6"/>
    <n v="0.75"/>
    <n v="43.2"/>
  </r>
  <r>
    <x v="204"/>
    <s v="Auba"/>
    <n v="2003"/>
    <n v="3"/>
    <n v="17"/>
    <d v="2003-03-17T00:00:00"/>
    <n v="76"/>
    <s v="Nein"/>
    <s v="Epeorus assimilis"/>
    <n v="12550"/>
    <n v="28.8"/>
    <n v="1.5"/>
    <n v="43.2"/>
  </r>
  <r>
    <x v="181"/>
    <s v="Auba"/>
    <n v="2013"/>
    <n v="6"/>
    <n v="17"/>
    <d v="2013-06-17T00:00:00"/>
    <n v="168"/>
    <s v="Nein"/>
    <s v="Sericostoma flavicorne/personatum"/>
    <n v="9747"/>
    <n v="28.8"/>
    <n v="1.5"/>
    <n v="43.2"/>
  </r>
  <r>
    <x v="26"/>
    <s v="Bieb"/>
    <n v="2015"/>
    <n v="6"/>
    <n v="16"/>
    <d v="2015-06-16T00:00:00"/>
    <n v="167"/>
    <s v="Nein"/>
    <s v="Ephemera danica"/>
    <n v="5124"/>
    <n v="14.4"/>
    <n v="3"/>
    <n v="43.2"/>
  </r>
  <r>
    <x v="26"/>
    <s v="Bieb"/>
    <n v="2015"/>
    <n v="6"/>
    <n v="16"/>
    <d v="2015-06-16T00:00:00"/>
    <n v="167"/>
    <s v="Nein"/>
    <s v="Eiseniella tetraedra"/>
    <n v="5075"/>
    <n v="7.2"/>
    <n v="6"/>
    <n v="43.2"/>
  </r>
  <r>
    <x v="211"/>
    <s v="Bieb"/>
    <n v="2017"/>
    <n v="3"/>
    <n v="16"/>
    <d v="2017-03-16T00:00:00"/>
    <n v="75"/>
    <s v="Nein"/>
    <s v="Sericostoma flavicorne/personatum"/>
    <n v="9747"/>
    <n v="28.8"/>
    <n v="1.5"/>
    <n v="43.2"/>
  </r>
  <r>
    <x v="14"/>
    <s v="Bieb"/>
    <n v="2019"/>
    <n v="4"/>
    <n v="2"/>
    <d v="2019-04-02T00:00:00"/>
    <n v="92"/>
    <s v="Nein"/>
    <s v="Eiseniella tetraedra"/>
    <n v="5075"/>
    <n v="7.2"/>
    <n v="6"/>
    <n v="43.2"/>
  </r>
  <r>
    <x v="150"/>
    <s v="KiO7"/>
    <n v="2014"/>
    <n v="6"/>
    <n v="4"/>
    <d v="2014-06-04T00:00:00"/>
    <n v="155"/>
    <s v="Nein"/>
    <s v="Ephemerellidae Gen. sp."/>
    <n v="8408"/>
    <n v="57.6"/>
    <n v="0.75"/>
    <n v="43.2"/>
  </r>
  <r>
    <x v="299"/>
    <s v="KiO7"/>
    <n v="2017"/>
    <n v="6"/>
    <n v="6"/>
    <d v="2017-06-06T00:00:00"/>
    <n v="157"/>
    <s v="Nein"/>
    <s v="Oulimnius tuberculatus"/>
    <n v="18629"/>
    <n v="115.2"/>
    <n v="0.375"/>
    <n v="43.2"/>
  </r>
  <r>
    <x v="215"/>
    <s v="KiO7"/>
    <n v="2018"/>
    <n v="6"/>
    <n v="4"/>
    <d v="2018-06-04T00:00:00"/>
    <n v="155"/>
    <s v="Nein"/>
    <s v="Ephemerellidae Gen. sp."/>
    <n v="8408"/>
    <n v="57.6"/>
    <n v="0.75"/>
    <n v="43.2"/>
  </r>
  <r>
    <x v="95"/>
    <s v="KiS1"/>
    <n v="2011"/>
    <n v="7"/>
    <n v="4"/>
    <d v="2011-07-04T00:00:00"/>
    <n v="185"/>
    <s v="Nein"/>
    <s v="Corophium curvispinum"/>
    <n v="4749"/>
    <n v="57.6"/>
    <n v="0.75"/>
    <n v="43.2"/>
  </r>
  <r>
    <x v="88"/>
    <s v="KiS2"/>
    <n v="2018"/>
    <n v="6"/>
    <n v="5"/>
    <d v="2018-06-05T00:00:00"/>
    <n v="156"/>
    <s v="Nein"/>
    <s v="Asellus aquaticus"/>
    <n v="8691"/>
    <n v="28.8"/>
    <n v="1.5"/>
    <n v="43.2"/>
  </r>
  <r>
    <x v="238"/>
    <s v="KiS4"/>
    <n v="2018"/>
    <n v="6"/>
    <n v="7"/>
    <d v="2018-06-07T00:00:00"/>
    <n v="158"/>
    <s v="Nein"/>
    <s v="Asellus aquaticus"/>
    <n v="8691"/>
    <n v="28.8"/>
    <n v="1.5"/>
    <n v="43.2"/>
  </r>
  <r>
    <x v="103"/>
    <s v="KiW1"/>
    <n v="2017"/>
    <n v="6"/>
    <n v="7"/>
    <d v="2017-06-07T00:00:00"/>
    <n v="158"/>
    <s v="Nein"/>
    <s v="Lumbricidae Gen. sp."/>
    <n v="5900"/>
    <n v="7.2"/>
    <n v="6"/>
    <n v="43.2"/>
  </r>
  <r>
    <x v="229"/>
    <s v="KiW1"/>
    <n v="2008"/>
    <n v="6"/>
    <n v="11"/>
    <d v="2008-06-11T00:00:00"/>
    <n v="163"/>
    <s v="Ja"/>
    <s v="Ephemera danica"/>
    <n v="5124"/>
    <n v="14.476190000000001"/>
    <n v="3"/>
    <n v="43.428570000000001"/>
  </r>
  <r>
    <x v="168"/>
    <s v="KiW1"/>
    <n v="2016"/>
    <n v="7"/>
    <n v="12"/>
    <d v="2016-07-12T00:00:00"/>
    <n v="194"/>
    <s v="Nein"/>
    <s v="Hydropsyche pellucidula-Gr."/>
    <n v="13023"/>
    <n v="26.4"/>
    <n v="1.65"/>
    <n v="43.559999999999995"/>
  </r>
  <r>
    <x v="272"/>
    <s v="KiO3"/>
    <n v="2016"/>
    <n v="7"/>
    <n v="6"/>
    <d v="2016-07-06T00:00:00"/>
    <n v="188"/>
    <s v="Nein"/>
    <s v="Platambus maculatus"/>
    <n v="18649"/>
    <n v="33.25714"/>
    <n v="1.3125"/>
    <n v="43.649996250000001"/>
  </r>
  <r>
    <x v="292"/>
    <s v="KiO3"/>
    <n v="2014"/>
    <n v="6"/>
    <n v="12"/>
    <d v="2014-06-12T00:00:00"/>
    <n v="163"/>
    <s v="Nein"/>
    <s v="Serratella ignita"/>
    <n v="5131"/>
    <n v="58.4"/>
    <n v="0.75"/>
    <n v="43.8"/>
  </r>
  <r>
    <x v="115"/>
    <s v="Bieb"/>
    <n v="2009"/>
    <n v="4"/>
    <n v="8"/>
    <d v="2009-04-08T00:00:00"/>
    <n v="98"/>
    <s v="Ja"/>
    <s v="Dicranota sp."/>
    <n v="4955"/>
    <n v="11.755100000000001"/>
    <n v="3.75"/>
    <n v="44.081625000000003"/>
  </r>
  <r>
    <x v="130"/>
    <s v="Bieb"/>
    <n v="2002"/>
    <n v="6"/>
    <n v="12"/>
    <d v="2002-06-12T00:00:00"/>
    <n v="163"/>
    <s v="Nein"/>
    <s v="Rhithrogena semicolorata-Gr."/>
    <n v="6745"/>
    <n v="33.6"/>
    <n v="1.3125"/>
    <n v="44.1"/>
  </r>
  <r>
    <x v="12"/>
    <s v="Bieb"/>
    <n v="2006"/>
    <n v="4"/>
    <n v="10"/>
    <d v="2006-04-10T00:00:00"/>
    <n v="100"/>
    <s v="Nein"/>
    <s v="Isoperla sp."/>
    <n v="5673"/>
    <n v="33.6"/>
    <n v="1.3125"/>
    <n v="44.1"/>
  </r>
  <r>
    <x v="237"/>
    <s v="KiO7"/>
    <n v="2011"/>
    <n v="7"/>
    <n v="26"/>
    <d v="2011-07-26T00:00:00"/>
    <n v="207"/>
    <s v="Nein"/>
    <s v="Limnius sp."/>
    <n v="18419"/>
    <n v="67.2"/>
    <n v="0.65625"/>
    <n v="44.1"/>
  </r>
  <r>
    <x v="213"/>
    <s v="KiO1"/>
    <n v="2017"/>
    <n v="6"/>
    <n v="7"/>
    <d v="2017-06-07T00:00:00"/>
    <n v="158"/>
    <s v="Nein"/>
    <s v="Dugesia sp."/>
    <n v="5021"/>
    <n v="20.8"/>
    <n v="2.125"/>
    <n v="44.2"/>
  </r>
  <r>
    <x v="11"/>
    <s v="Bieb"/>
    <n v="2001"/>
    <n v="8"/>
    <n v="30"/>
    <d v="2001-08-30T00:00:00"/>
    <n v="242"/>
    <s v="Nein"/>
    <s v="Ecdyonurus sp."/>
    <n v="5053"/>
    <n v="29.6"/>
    <n v="1.5"/>
    <n v="44.400000000000006"/>
  </r>
  <r>
    <x v="198"/>
    <s v="KiW7"/>
    <n v="2015"/>
    <n v="6"/>
    <n v="26"/>
    <d v="2015-06-26T00:00:00"/>
    <n v="177"/>
    <s v="Nein"/>
    <s v="Gammarus roeselii"/>
    <n v="5292"/>
    <n v="19.764710000000001"/>
    <n v="2.25"/>
    <n v="44.470597500000004"/>
  </r>
  <r>
    <x v="283"/>
    <s v="KiW4"/>
    <n v="2012"/>
    <n v="7"/>
    <n v="4"/>
    <d v="2012-07-04T00:00:00"/>
    <n v="186"/>
    <s v="Nein"/>
    <s v="Aphelocheirus aestivalis"/>
    <n v="4335"/>
    <n v="39.6"/>
    <n v="1.125"/>
    <n v="44.550000000000004"/>
  </r>
  <r>
    <x v="280"/>
    <s v="KiW5"/>
    <n v="2017"/>
    <n v="6"/>
    <n v="2"/>
    <d v="2017-06-02T00:00:00"/>
    <n v="153"/>
    <s v="Nein"/>
    <s v="Psychomyia pusilla"/>
    <n v="6661"/>
    <n v="68"/>
    <n v="0.65625"/>
    <n v="44.625"/>
  </r>
  <r>
    <x v="114"/>
    <s v="Bieb"/>
    <n v="2008"/>
    <n v="4"/>
    <n v="24"/>
    <d v="2008-04-24T00:00:00"/>
    <n v="115"/>
    <s v="Ja"/>
    <s v="Hydropsyche siltalai"/>
    <n v="5604"/>
    <n v="27.047619999999998"/>
    <n v="1.65"/>
    <n v="44.628572999999996"/>
  </r>
  <r>
    <x v="254"/>
    <s v="Auba"/>
    <n v="2003"/>
    <n v="7"/>
    <n v="15"/>
    <d v="2003-07-15T00:00:00"/>
    <n v="196"/>
    <s v="Nein"/>
    <s v="Anomalopterygella chauviniana"/>
    <n v="4327"/>
    <n v="48"/>
    <n v="0.9375"/>
    <n v="45"/>
  </r>
  <r>
    <x v="255"/>
    <s v="Auba"/>
    <n v="2004"/>
    <n v="4"/>
    <n v="6"/>
    <d v="2004-04-06T00:00:00"/>
    <n v="97"/>
    <s v="Nein"/>
    <s v="Rhyacophila tristis"/>
    <n v="6784"/>
    <n v="24"/>
    <n v="1.875"/>
    <n v="45"/>
  </r>
  <r>
    <x v="9"/>
    <s v="Auba"/>
    <n v="2013"/>
    <n v="3"/>
    <n v="20"/>
    <d v="2013-03-20T00:00:00"/>
    <n v="79"/>
    <s v="Nein"/>
    <s v="Leuctra sp."/>
    <n v="5790"/>
    <n v="48"/>
    <n v="0.9375"/>
    <n v="45"/>
  </r>
  <r>
    <x v="72"/>
    <s v="Bieb"/>
    <n v="2001"/>
    <n v="4"/>
    <n v="26"/>
    <d v="2001-04-26T00:00:00"/>
    <n v="116"/>
    <s v="Nein"/>
    <s v="Gammarus sp."/>
    <n v="5293"/>
    <n v="20"/>
    <n v="2.25"/>
    <n v="45"/>
  </r>
  <r>
    <x v="72"/>
    <s v="Bieb"/>
    <n v="2001"/>
    <n v="4"/>
    <n v="26"/>
    <d v="2001-04-26T00:00:00"/>
    <n v="116"/>
    <s v="Nein"/>
    <s v="Dicranota sp."/>
    <n v="4955"/>
    <n v="12"/>
    <n v="3.75"/>
    <n v="45"/>
  </r>
  <r>
    <x v="25"/>
    <s v="Bieb"/>
    <n v="2001"/>
    <n v="6"/>
    <n v="22"/>
    <d v="2001-06-22T00:00:00"/>
    <n v="173"/>
    <s v="Nein"/>
    <s v="Rhyacophila nubila"/>
    <n v="6772"/>
    <n v="24"/>
    <n v="1.875"/>
    <n v="45"/>
  </r>
  <r>
    <x v="40"/>
    <s v="Bieb"/>
    <n v="2006"/>
    <n v="7"/>
    <n v="13"/>
    <d v="2006-07-13T00:00:00"/>
    <n v="194"/>
    <s v="Nein"/>
    <s v="Anomalopterygella chauviniana"/>
    <n v="4327"/>
    <n v="48"/>
    <n v="0.9375"/>
    <n v="45"/>
  </r>
  <r>
    <x v="132"/>
    <s v="Bieb"/>
    <n v="2007"/>
    <n v="3"/>
    <n v="22"/>
    <d v="2007-03-22T00:00:00"/>
    <n v="81"/>
    <s v="Nein"/>
    <s v="Rhyacophila nubila"/>
    <n v="6772"/>
    <n v="24"/>
    <n v="1.875"/>
    <n v="45"/>
  </r>
  <r>
    <x v="134"/>
    <s v="Bieb"/>
    <n v="2014"/>
    <n v="6"/>
    <n v="17"/>
    <d v="2014-06-17T00:00:00"/>
    <n v="168"/>
    <s v="Nein"/>
    <s v="Dicranota sp."/>
    <n v="4955"/>
    <n v="12"/>
    <n v="3.75"/>
    <n v="45"/>
  </r>
  <r>
    <x v="211"/>
    <s v="Bieb"/>
    <n v="2017"/>
    <n v="3"/>
    <n v="16"/>
    <d v="2017-03-16T00:00:00"/>
    <n v="75"/>
    <s v="Nein"/>
    <s v="Elmis aenea/maugetii/rietscheli/rioloides"/>
    <n v="20171"/>
    <n v="120"/>
    <n v="0.375"/>
    <n v="45"/>
  </r>
  <r>
    <x v="80"/>
    <s v="KiO2"/>
    <n v="2017"/>
    <n v="6"/>
    <n v="2"/>
    <d v="2017-06-02T00:00:00"/>
    <n v="153"/>
    <s v="Ja"/>
    <s v="Baetis sp."/>
    <n v="4419"/>
    <n v="48"/>
    <n v="0.9375"/>
    <n v="45"/>
  </r>
  <r>
    <x v="192"/>
    <s v="KiO3"/>
    <n v="2002"/>
    <n v="7"/>
    <n v="2"/>
    <d v="2002-07-02T00:00:00"/>
    <n v="183"/>
    <s v="Nein"/>
    <s v="Baetis sp."/>
    <n v="4419"/>
    <n v="48"/>
    <n v="0.9375"/>
    <n v="45"/>
  </r>
  <r>
    <x v="259"/>
    <s v="KiO3"/>
    <n v="2006"/>
    <n v="6"/>
    <n v="21"/>
    <d v="2006-06-21T00:00:00"/>
    <n v="172"/>
    <s v="Nein"/>
    <s v="Baetis fuscatus/scambus"/>
    <n v="4398"/>
    <n v="48"/>
    <n v="0.9375"/>
    <n v="45"/>
  </r>
  <r>
    <x v="55"/>
    <s v="KiO3"/>
    <n v="2008"/>
    <n v="6"/>
    <n v="11"/>
    <d v="2008-06-11T00:00:00"/>
    <n v="163"/>
    <s v="Ja"/>
    <s v="Baetis rhodani"/>
    <n v="4415"/>
    <n v="48"/>
    <n v="0.9375"/>
    <n v="45"/>
  </r>
  <r>
    <x v="44"/>
    <s v="KiO4"/>
    <n v="2011"/>
    <n v="7"/>
    <n v="21"/>
    <d v="2011-07-21T00:00:00"/>
    <n v="202"/>
    <s v="Nein"/>
    <s v="Gammarus roeselii"/>
    <n v="5292"/>
    <n v="20"/>
    <n v="2.25"/>
    <n v="45"/>
  </r>
  <r>
    <x v="86"/>
    <s v="KiO6"/>
    <n v="2018"/>
    <n v="6"/>
    <n v="6"/>
    <d v="2018-06-06T00:00:00"/>
    <n v="157"/>
    <s v="Nein"/>
    <s v="Elmis aenea/maugetii/rietscheli/rioloides"/>
    <n v="20171"/>
    <n v="120"/>
    <n v="0.375"/>
    <n v="45"/>
  </r>
  <r>
    <x v="237"/>
    <s v="KiO7"/>
    <n v="2011"/>
    <n v="7"/>
    <n v="26"/>
    <d v="2011-07-26T00:00:00"/>
    <n v="207"/>
    <s v="Nein"/>
    <s v="Dicranota sp."/>
    <n v="4955"/>
    <n v="12"/>
    <n v="3.75"/>
    <n v="45"/>
  </r>
  <r>
    <x v="153"/>
    <s v="KiS2"/>
    <n v="2015"/>
    <n v="6"/>
    <n v="16"/>
    <d v="2015-06-16T00:00:00"/>
    <n v="167"/>
    <s v="Nein"/>
    <s v="Sphaerium corneum"/>
    <n v="6882"/>
    <n v="24"/>
    <n v="1.875"/>
    <n v="45"/>
  </r>
  <r>
    <x v="156"/>
    <s v="KiS3"/>
    <n v="2017"/>
    <n v="6"/>
    <n v="7"/>
    <d v="2017-06-07T00:00:00"/>
    <n v="158"/>
    <s v="Nein"/>
    <s v="Dicranota sp."/>
    <n v="4955"/>
    <n v="12"/>
    <n v="3.75"/>
    <n v="45"/>
  </r>
  <r>
    <x v="159"/>
    <s v="KiS5"/>
    <n v="2011"/>
    <n v="7"/>
    <n v="5"/>
    <d v="2011-07-05T00:00:00"/>
    <n v="186"/>
    <s v="Nein"/>
    <s v="Gammarus sp."/>
    <n v="5293"/>
    <n v="20"/>
    <n v="2.25"/>
    <n v="45"/>
  </r>
  <r>
    <x v="49"/>
    <s v="KiS7"/>
    <n v="2017"/>
    <n v="6"/>
    <n v="7"/>
    <d v="2017-06-07T00:00:00"/>
    <n v="158"/>
    <s v="Nein"/>
    <s v="Leuctra sp."/>
    <n v="5790"/>
    <n v="48"/>
    <n v="0.9375"/>
    <n v="45"/>
  </r>
  <r>
    <x v="49"/>
    <s v="KiS7"/>
    <n v="2017"/>
    <n v="6"/>
    <n v="7"/>
    <d v="2017-06-07T00:00:00"/>
    <n v="158"/>
    <s v="Nein"/>
    <s v="Sphaerium sp."/>
    <n v="6886"/>
    <n v="24"/>
    <n v="1.875"/>
    <n v="45"/>
  </r>
  <r>
    <x v="163"/>
    <s v="KiS7"/>
    <n v="2018"/>
    <n v="6"/>
    <n v="4"/>
    <d v="2018-06-04T00:00:00"/>
    <n v="155"/>
    <s v="Nein"/>
    <s v="Baetis sp."/>
    <n v="4419"/>
    <n v="48"/>
    <n v="0.9375"/>
    <n v="45"/>
  </r>
  <r>
    <x v="295"/>
    <s v="KiW1"/>
    <n v="2009"/>
    <n v="6"/>
    <n v="13"/>
    <d v="2009-06-13T00:00:00"/>
    <n v="164"/>
    <s v="Nein"/>
    <s v="Sphaerium corneum"/>
    <n v="6882"/>
    <n v="24"/>
    <n v="1.875"/>
    <n v="45"/>
  </r>
  <r>
    <x v="174"/>
    <s v="KiW2"/>
    <n v="2017"/>
    <n v="6"/>
    <n v="7"/>
    <d v="2017-06-07T00:00:00"/>
    <n v="158"/>
    <s v="Nein"/>
    <s v="Sphaerium sp."/>
    <n v="6886"/>
    <n v="24"/>
    <n v="1.875"/>
    <n v="45"/>
  </r>
  <r>
    <x v="245"/>
    <s v="KiW6"/>
    <n v="2014"/>
    <n v="6"/>
    <n v="16"/>
    <d v="2014-06-16T00:00:00"/>
    <n v="167"/>
    <s v="Nein"/>
    <s v="Leuctra sp."/>
    <n v="5790"/>
    <n v="48"/>
    <n v="0.9375"/>
    <n v="45"/>
  </r>
  <r>
    <x v="302"/>
    <s v="KiO1"/>
    <n v="2012"/>
    <n v="7"/>
    <n v="12"/>
    <d v="2012-07-12T00:00:00"/>
    <n v="194"/>
    <s v="Nein"/>
    <s v="Gammarus pulex"/>
    <n v="5291"/>
    <n v="20.16"/>
    <n v="2.25"/>
    <n v="45.36"/>
  </r>
  <r>
    <x v="107"/>
    <s v="KiW1"/>
    <n v="2014"/>
    <n v="3"/>
    <n v="10"/>
    <d v="2014-03-10T00:00:00"/>
    <n v="69"/>
    <s v="Nein"/>
    <s v="Gammarus roeselii"/>
    <n v="5292"/>
    <n v="20.16"/>
    <n v="2.25"/>
    <n v="45.36"/>
  </r>
  <r>
    <x v="67"/>
    <s v="KiS4"/>
    <n v="2015"/>
    <n v="7"/>
    <n v="2"/>
    <d v="2015-07-02T00:00:00"/>
    <n v="183"/>
    <s v="Nein"/>
    <s v="Potamophylax rotundipennis"/>
    <n v="6526"/>
    <n v="21.6"/>
    <n v="2.1"/>
    <n v="45.360000000000007"/>
  </r>
  <r>
    <x v="255"/>
    <s v="Auba"/>
    <n v="2004"/>
    <n v="4"/>
    <n v="6"/>
    <d v="2004-04-06T00:00:00"/>
    <n v="97"/>
    <s v="Nein"/>
    <s v="Ephemera danica"/>
    <n v="5124"/>
    <n v="15.2"/>
    <n v="3"/>
    <n v="45.599999999999994"/>
  </r>
  <r>
    <x v="93"/>
    <s v="KiO1"/>
    <n v="2018"/>
    <n v="6"/>
    <n v="5"/>
    <d v="2018-06-05T00:00:00"/>
    <n v="156"/>
    <s v="Nein"/>
    <s v="Ephemera danica"/>
    <n v="5124"/>
    <n v="15.2"/>
    <n v="3"/>
    <n v="45.599999999999994"/>
  </r>
  <r>
    <x v="259"/>
    <s v="KiO3"/>
    <n v="2006"/>
    <n v="6"/>
    <n v="21"/>
    <d v="2006-06-21T00:00:00"/>
    <n v="172"/>
    <s v="Nein"/>
    <s v="Ephemera danica"/>
    <n v="5124"/>
    <n v="15.2"/>
    <n v="3"/>
    <n v="45.599999999999994"/>
  </r>
  <r>
    <x v="168"/>
    <s v="KiW1"/>
    <n v="2016"/>
    <n v="7"/>
    <n v="12"/>
    <d v="2016-07-12T00:00:00"/>
    <n v="194"/>
    <s v="Nein"/>
    <s v="Ephemera danica"/>
    <n v="5124"/>
    <n v="15.2"/>
    <n v="3"/>
    <n v="45.599999999999994"/>
  </r>
  <r>
    <x v="56"/>
    <s v="KiO6"/>
    <n v="2015"/>
    <n v="6"/>
    <n v="25"/>
    <d v="2015-06-25T00:00:00"/>
    <n v="176"/>
    <s v="Ja"/>
    <s v="Rhyacophila nubila"/>
    <n v="6772"/>
    <n v="24.380949999999999"/>
    <n v="1.875"/>
    <n v="45.714281249999999"/>
  </r>
  <r>
    <x v="117"/>
    <s v="KiS1"/>
    <n v="2017"/>
    <n v="6"/>
    <n v="1"/>
    <d v="2017-06-01T00:00:00"/>
    <n v="152"/>
    <s v="Ja"/>
    <s v="Lumbricidae Gen. sp."/>
    <n v="5900"/>
    <n v="7.6190480000000003"/>
    <n v="6"/>
    <n v="45.714288000000003"/>
  </r>
  <r>
    <x v="53"/>
    <s v="KiO3"/>
    <n v="2017"/>
    <n v="6"/>
    <n v="2"/>
    <d v="2017-06-02T00:00:00"/>
    <n v="153"/>
    <s v="Ja"/>
    <s v="Ephemera danica"/>
    <n v="5124"/>
    <n v="15.238099999999999"/>
    <n v="3"/>
    <n v="45.714299999999994"/>
  </r>
  <r>
    <x v="90"/>
    <s v="Auba"/>
    <n v="2017"/>
    <n v="6"/>
    <n v="12"/>
    <d v="2017-06-12T00:00:00"/>
    <n v="163"/>
    <s v="Nein"/>
    <s v="Baetis sp."/>
    <n v="4419"/>
    <n v="48.8"/>
    <n v="0.9375"/>
    <n v="45.75"/>
  </r>
  <r>
    <x v="149"/>
    <s v="KiO6"/>
    <n v="2016"/>
    <n v="6"/>
    <n v="30"/>
    <d v="2016-06-30T00:00:00"/>
    <n v="182"/>
    <s v="Nein"/>
    <s v="Baetis rhodani"/>
    <n v="4415"/>
    <n v="48.8"/>
    <n v="0.9375"/>
    <n v="45.75"/>
  </r>
  <r>
    <x v="214"/>
    <s v="KiO6"/>
    <n v="2019"/>
    <n v="6"/>
    <n v="14"/>
    <d v="2019-06-14T00:00:00"/>
    <n v="165"/>
    <s v="Nein"/>
    <s v="Leuctra geniculata"/>
    <n v="5237"/>
    <n v="48.8"/>
    <n v="0.9375"/>
    <n v="45.75"/>
  </r>
  <r>
    <x v="299"/>
    <s v="KiO7"/>
    <n v="2017"/>
    <n v="6"/>
    <n v="6"/>
    <d v="2017-06-06T00:00:00"/>
    <n v="157"/>
    <s v="Nein"/>
    <s v="Baetis sp."/>
    <n v="4419"/>
    <n v="48.8"/>
    <n v="0.9375"/>
    <n v="45.75"/>
  </r>
  <r>
    <x v="89"/>
    <s v="Auba"/>
    <n v="2006"/>
    <n v="4"/>
    <n v="10"/>
    <d v="2006-04-10T00:00:00"/>
    <n v="100"/>
    <s v="Nein"/>
    <s v="Ephemera danica"/>
    <n v="5124"/>
    <n v="15.36"/>
    <n v="3"/>
    <n v="46.08"/>
  </r>
  <r>
    <x v="212"/>
    <s v="Bieb"/>
    <n v="2019"/>
    <n v="7"/>
    <n v="5"/>
    <d v="2019-07-05T00:00:00"/>
    <n v="186"/>
    <s v="Nein"/>
    <s v="Cordulegaster boltonii"/>
    <n v="4740"/>
    <n v="9.6"/>
    <n v="4.8"/>
    <n v="46.08"/>
  </r>
  <r>
    <x v="270"/>
    <s v="KiO4"/>
    <n v="2015"/>
    <n v="6"/>
    <n v="30"/>
    <d v="2015-06-30T00:00:00"/>
    <n v="181"/>
    <s v="Nein"/>
    <s v="Anabolia nervosa"/>
    <n v="4300"/>
    <n v="19.2"/>
    <n v="2.4"/>
    <n v="46.08"/>
  </r>
  <r>
    <x v="233"/>
    <s v="KiW6"/>
    <n v="2015"/>
    <n v="6"/>
    <n v="26"/>
    <d v="2015-06-26T00:00:00"/>
    <n v="177"/>
    <s v="Nein"/>
    <s v="Anabolia nervosa"/>
    <n v="4300"/>
    <n v="19.2"/>
    <n v="2.4"/>
    <n v="46.08"/>
  </r>
  <r>
    <x v="125"/>
    <s v="Auba"/>
    <n v="2001"/>
    <n v="4"/>
    <n v="23"/>
    <d v="2001-04-23T00:00:00"/>
    <n v="113"/>
    <s v="Nein"/>
    <s v="Isoperla sp."/>
    <n v="5673"/>
    <n v="35.200000000000003"/>
    <n v="1.3125"/>
    <n v="46.2"/>
  </r>
  <r>
    <x v="1"/>
    <s v="KiO3"/>
    <n v="2018"/>
    <n v="6"/>
    <n v="7"/>
    <d v="2018-06-07T00:00:00"/>
    <n v="158"/>
    <s v="Ja"/>
    <s v="Ancylus fluviatilis"/>
    <n v="4310"/>
    <n v="41.142859999999999"/>
    <n v="1.125"/>
    <n v="46.285717499999997"/>
  </r>
  <r>
    <x v="301"/>
    <s v="KiS2"/>
    <n v="2010"/>
    <n v="6"/>
    <n v="24"/>
    <d v="2010-06-24T00:00:00"/>
    <n v="175"/>
    <s v="Nein"/>
    <s v="Gammarus sp."/>
    <n v="5293"/>
    <n v="20.571429999999999"/>
    <n v="2.25"/>
    <n v="46.285717499999997"/>
  </r>
  <r>
    <x v="197"/>
    <s v="KiW3"/>
    <n v="2017"/>
    <n v="6"/>
    <n v="1"/>
    <d v="2017-06-01T00:00:00"/>
    <n v="152"/>
    <s v="Ja"/>
    <s v="Aphelocheirus aestivalis"/>
    <n v="4335"/>
    <n v="41.142859999999999"/>
    <n v="1.125"/>
    <n v="46.285717499999997"/>
  </r>
  <r>
    <x v="232"/>
    <s v="KiW6"/>
    <n v="2017"/>
    <n v="6"/>
    <n v="9"/>
    <d v="2017-06-09T00:00:00"/>
    <n v="160"/>
    <s v="Ja"/>
    <s v="Gammarus roeselii"/>
    <n v="5292"/>
    <n v="20.571429999999999"/>
    <n v="2.25"/>
    <n v="46.285717499999997"/>
  </r>
  <r>
    <x v="126"/>
    <s v="Auba"/>
    <n v="2005"/>
    <n v="3"/>
    <n v="24"/>
    <d v="2005-03-24T00:00:00"/>
    <n v="83"/>
    <s v="Nein"/>
    <s v="Dicranota sp."/>
    <n v="4955"/>
    <n v="12.34286"/>
    <n v="3.75"/>
    <n v="46.285724999999999"/>
  </r>
  <r>
    <x v="128"/>
    <s v="Auba"/>
    <n v="2014"/>
    <n v="3"/>
    <n v="11"/>
    <d v="2014-03-11T00:00:00"/>
    <n v="70"/>
    <s v="Nein"/>
    <s v="Odontocerum albicorne"/>
    <n v="6168"/>
    <n v="24.8"/>
    <n v="1.875"/>
    <n v="46.5"/>
  </r>
  <r>
    <x v="211"/>
    <s v="Bieb"/>
    <n v="2017"/>
    <n v="3"/>
    <n v="16"/>
    <d v="2017-03-16T00:00:00"/>
    <n v="75"/>
    <s v="Nein"/>
    <s v="Rhyacophila nubila"/>
    <n v="6772"/>
    <n v="24.8"/>
    <n v="1.875"/>
    <n v="46.5"/>
  </r>
  <r>
    <x v="234"/>
    <s v="KiO1"/>
    <n v="2011"/>
    <n v="7"/>
    <n v="5"/>
    <d v="2011-07-05T00:00:00"/>
    <n v="186"/>
    <s v="Nein"/>
    <s v="Sphaerium corneum"/>
    <n v="6882"/>
    <n v="24.8"/>
    <n v="1.875"/>
    <n v="46.5"/>
  </r>
  <r>
    <x v="43"/>
    <s v="Bieb"/>
    <n v="2013"/>
    <n v="6"/>
    <n v="17"/>
    <d v="2013-06-17T00:00:00"/>
    <n v="168"/>
    <s v="Nein"/>
    <s v="Gammarus fossarum"/>
    <n v="5288"/>
    <n v="20.727270000000001"/>
    <n v="2.25"/>
    <n v="46.636357500000003"/>
  </r>
  <r>
    <x v="78"/>
    <s v="Bieb"/>
    <n v="2011"/>
    <n v="7"/>
    <n v="25"/>
    <d v="2011-07-25T00:00:00"/>
    <n v="206"/>
    <s v="Nein"/>
    <s v="Limnius sp."/>
    <n v="18419"/>
    <n v="71.242109999999997"/>
    <n v="0.65625"/>
    <n v="46.752634687499999"/>
  </r>
  <r>
    <x v="6"/>
    <s v="Auba"/>
    <n v="2001"/>
    <n v="9"/>
    <n v="4"/>
    <d v="2001-09-04T00:00:00"/>
    <n v="247"/>
    <s v="Nein"/>
    <s v="Sericostoma flavicorne/personatum"/>
    <n v="9747"/>
    <n v="31.2"/>
    <n v="1.5"/>
    <n v="46.8"/>
  </r>
  <r>
    <x v="90"/>
    <s v="Auba"/>
    <n v="2017"/>
    <n v="6"/>
    <n v="12"/>
    <d v="2017-06-12T00:00:00"/>
    <n v="163"/>
    <s v="Nein"/>
    <s v="Ephemerellidae Gen. sp."/>
    <n v="8408"/>
    <n v="62.4"/>
    <n v="0.75"/>
    <n v="46.8"/>
  </r>
  <r>
    <x v="146"/>
    <s v="KiO5"/>
    <n v="2017"/>
    <n v="6"/>
    <n v="8"/>
    <d v="2017-06-08T00:00:00"/>
    <n v="159"/>
    <s v="Nein"/>
    <s v="Ephemerellidae Gen. sp."/>
    <n v="8408"/>
    <n v="62.4"/>
    <n v="0.75"/>
    <n v="46.8"/>
  </r>
  <r>
    <x v="106"/>
    <s v="Auba"/>
    <n v="2015"/>
    <n v="3"/>
    <n v="10"/>
    <d v="2015-03-10T00:00:00"/>
    <n v="69"/>
    <s v="Nein"/>
    <s v="Protonemura sp."/>
    <n v="6616"/>
    <n v="49.92"/>
    <n v="0.9375"/>
    <n v="46.800000000000004"/>
  </r>
  <r>
    <x v="130"/>
    <s v="Bieb"/>
    <n v="2002"/>
    <n v="6"/>
    <n v="12"/>
    <d v="2002-06-12T00:00:00"/>
    <n v="163"/>
    <s v="Nein"/>
    <s v="Gammarus fossarum"/>
    <n v="5288"/>
    <n v="20.8"/>
    <n v="2.25"/>
    <n v="46.800000000000004"/>
  </r>
  <r>
    <x v="28"/>
    <s v="KiO6"/>
    <n v="2013"/>
    <n v="7"/>
    <n v="4"/>
    <d v="2013-07-04T00:00:00"/>
    <n v="185"/>
    <s v="Nein"/>
    <s v="Gammarus roeselii"/>
    <n v="5292"/>
    <n v="20.8"/>
    <n v="2.25"/>
    <n v="46.800000000000004"/>
  </r>
  <r>
    <x v="108"/>
    <s v="KiW3"/>
    <n v="2013"/>
    <n v="7"/>
    <n v="8"/>
    <d v="2013-07-08T00:00:00"/>
    <n v="189"/>
    <s v="Nein"/>
    <s v="Sphaerium corneum"/>
    <n v="6882"/>
    <n v="24.96"/>
    <n v="1.875"/>
    <n v="46.800000000000004"/>
  </r>
  <r>
    <x v="80"/>
    <s v="KiO2"/>
    <n v="2017"/>
    <n v="6"/>
    <n v="2"/>
    <d v="2017-06-02T00:00:00"/>
    <n v="153"/>
    <s v="Ja"/>
    <s v="Asellus aquaticus"/>
    <n v="8691"/>
    <n v="31.238099999999999"/>
    <n v="1.5"/>
    <n v="46.857149999999997"/>
  </r>
  <r>
    <x v="78"/>
    <s v="Bieb"/>
    <n v="2011"/>
    <n v="7"/>
    <n v="25"/>
    <d v="2011-07-25T00:00:00"/>
    <n v="206"/>
    <s v="Nein"/>
    <s v="Leuctra sp."/>
    <n v="5790"/>
    <n v="50.021050000000002"/>
    <n v="0.9375"/>
    <n v="46.894734374999999"/>
  </r>
  <r>
    <x v="119"/>
    <s v="KiS7"/>
    <n v="2015"/>
    <n v="6"/>
    <n v="25"/>
    <d v="2015-06-25T00:00:00"/>
    <n v="176"/>
    <s v="Ja"/>
    <s v="Pisidium sp."/>
    <n v="6425"/>
    <n v="68.571430000000007"/>
    <n v="0.6875"/>
    <n v="47.142858125000004"/>
  </r>
  <r>
    <x v="247"/>
    <s v="KiO3"/>
    <n v="2010"/>
    <n v="6"/>
    <n v="28"/>
    <d v="2010-06-28T00:00:00"/>
    <n v="179"/>
    <s v="Nein"/>
    <s v="Dicranota sp."/>
    <n v="4955"/>
    <n v="12.6"/>
    <n v="3.75"/>
    <n v="47.25"/>
  </r>
  <r>
    <x v="226"/>
    <s v="KiW4"/>
    <n v="2016"/>
    <n v="7"/>
    <n v="6"/>
    <d v="2016-07-06T00:00:00"/>
    <n v="188"/>
    <s v="Nein"/>
    <s v="Baetis vernus"/>
    <n v="4427"/>
    <n v="50.4"/>
    <n v="0.9375"/>
    <n v="47.25"/>
  </r>
  <r>
    <x v="24"/>
    <s v="Auba"/>
    <n v="2018"/>
    <n v="3"/>
    <n v="7"/>
    <d v="2018-03-07T00:00:00"/>
    <n v="66"/>
    <s v="Nein"/>
    <s v="Elmis aenea/maugetii/rietscheli/rioloides"/>
    <n v="20171"/>
    <n v="126.4"/>
    <n v="0.375"/>
    <n v="47.400000000000006"/>
  </r>
  <r>
    <x v="79"/>
    <s v="Auba"/>
    <n v="2008"/>
    <n v="6"/>
    <n v="23"/>
    <d v="2008-06-23T00:00:00"/>
    <n v="175"/>
    <s v="Ja"/>
    <s v="Leuctra sp."/>
    <n v="5790"/>
    <n v="50.637360000000001"/>
    <n v="0.9375"/>
    <n v="47.472525000000005"/>
  </r>
  <r>
    <x v="79"/>
    <s v="Auba"/>
    <n v="2008"/>
    <n v="6"/>
    <n v="23"/>
    <d v="2008-06-23T00:00:00"/>
    <n v="175"/>
    <s v="Ja"/>
    <s v="Sericostoma flavicorne/personatum"/>
    <n v="9747"/>
    <n v="31.648350000000001"/>
    <n v="1.5"/>
    <n v="47.472525000000005"/>
  </r>
  <r>
    <x v="255"/>
    <s v="Auba"/>
    <n v="2004"/>
    <n v="4"/>
    <n v="6"/>
    <d v="2004-04-06T00:00:00"/>
    <n v="97"/>
    <s v="Nein"/>
    <s v="Hydropsyche sp."/>
    <n v="5605"/>
    <n v="28.8"/>
    <n v="1.65"/>
    <n v="47.519999999999996"/>
  </r>
  <r>
    <x v="89"/>
    <s v="Auba"/>
    <n v="2006"/>
    <n v="4"/>
    <n v="10"/>
    <d v="2006-04-10T00:00:00"/>
    <n v="100"/>
    <s v="Nein"/>
    <s v="Hydropsyche siltalai"/>
    <n v="5604"/>
    <n v="28.8"/>
    <n v="1.65"/>
    <n v="47.519999999999996"/>
  </r>
  <r>
    <x v="106"/>
    <s v="Auba"/>
    <n v="2015"/>
    <n v="3"/>
    <n v="10"/>
    <d v="2015-03-10T00:00:00"/>
    <n v="69"/>
    <s v="Nein"/>
    <s v="Sericostoma flavicorne/personatum"/>
    <n v="9747"/>
    <n v="31.68"/>
    <n v="1.5"/>
    <n v="47.519999999999996"/>
  </r>
  <r>
    <x v="106"/>
    <s v="Auba"/>
    <n v="2015"/>
    <n v="3"/>
    <n v="10"/>
    <d v="2015-03-10T00:00:00"/>
    <n v="69"/>
    <s v="Nein"/>
    <s v="Ephemera danica"/>
    <n v="5124"/>
    <n v="15.84"/>
    <n v="3"/>
    <n v="47.519999999999996"/>
  </r>
  <r>
    <x v="90"/>
    <s v="Auba"/>
    <n v="2017"/>
    <n v="6"/>
    <n v="12"/>
    <d v="2017-06-12T00:00:00"/>
    <n v="163"/>
    <s v="Nein"/>
    <s v="Calopteryx sp."/>
    <n v="4531"/>
    <n v="14.4"/>
    <n v="3.3"/>
    <n v="47.519999999999996"/>
  </r>
  <r>
    <x v="131"/>
    <s v="Bieb"/>
    <n v="2003"/>
    <n v="7"/>
    <n v="14"/>
    <d v="2003-07-14T00:00:00"/>
    <n v="195"/>
    <s v="Nein"/>
    <s v="Hydropsyche siltalai"/>
    <n v="5604"/>
    <n v="28.8"/>
    <n v="1.65"/>
    <n v="47.519999999999996"/>
  </r>
  <r>
    <x v="133"/>
    <s v="Bieb"/>
    <n v="2013"/>
    <n v="3"/>
    <n v="19"/>
    <d v="2013-03-19T00:00:00"/>
    <n v="78"/>
    <s v="Nein"/>
    <s v="Hydropsyche siltalai"/>
    <n v="5604"/>
    <n v="28.8"/>
    <n v="1.65"/>
    <n v="47.519999999999996"/>
  </r>
  <r>
    <x v="136"/>
    <s v="Bieb"/>
    <n v="2018"/>
    <n v="3"/>
    <n v="7"/>
    <d v="2018-03-07T00:00:00"/>
    <n v="66"/>
    <s v="Nein"/>
    <s v="Hydropsyche sp."/>
    <n v="5605"/>
    <n v="28.8"/>
    <n v="1.65"/>
    <n v="47.519999999999996"/>
  </r>
  <r>
    <x v="274"/>
    <s v="KiO6"/>
    <n v="2017"/>
    <n v="6"/>
    <n v="6"/>
    <d v="2017-06-06T00:00:00"/>
    <n v="157"/>
    <s v="Nein"/>
    <s v="Calopteryx virgo"/>
    <n v="4532"/>
    <n v="14.4"/>
    <n v="3.3"/>
    <n v="47.519999999999996"/>
  </r>
  <r>
    <x v="86"/>
    <s v="KiO6"/>
    <n v="2018"/>
    <n v="6"/>
    <n v="6"/>
    <d v="2018-06-06T00:00:00"/>
    <n v="157"/>
    <s v="Nein"/>
    <s v="Hydropsyche sp."/>
    <n v="5605"/>
    <n v="28.8"/>
    <n v="1.65"/>
    <n v="47.519999999999996"/>
  </r>
  <r>
    <x v="97"/>
    <s v="KiS3"/>
    <n v="2015"/>
    <n v="6"/>
    <n v="17"/>
    <d v="2015-06-17T00:00:00"/>
    <n v="168"/>
    <s v="Nein"/>
    <s v="Hydropsyche sp."/>
    <n v="5605"/>
    <n v="28.8"/>
    <n v="1.65"/>
    <n v="47.519999999999996"/>
  </r>
  <r>
    <x v="71"/>
    <s v="KiO3"/>
    <n v="2015"/>
    <n v="3"/>
    <n v="17"/>
    <d v="2015-03-17T00:00:00"/>
    <n v="76"/>
    <s v="Nein"/>
    <s v="Halesus digitatus/radiatus/tesselatus"/>
    <n v="13125"/>
    <n v="15.90588"/>
    <n v="3"/>
    <n v="47.717640000000003"/>
  </r>
  <r>
    <x v="17"/>
    <s v="Auba"/>
    <n v="2009"/>
    <n v="4"/>
    <n v="8"/>
    <d v="2009-04-08T00:00:00"/>
    <n v="98"/>
    <s v="Ja"/>
    <s v="Limnephilidae Gen. sp."/>
    <n v="5809"/>
    <n v="24.380949999999999"/>
    <n v="1.9583333329999999"/>
    <n v="47.746027075206342"/>
  </r>
  <r>
    <x v="163"/>
    <s v="KiS7"/>
    <n v="2018"/>
    <n v="6"/>
    <n v="4"/>
    <d v="2018-06-04T00:00:00"/>
    <n v="155"/>
    <s v="Nein"/>
    <s v="Leuctra sp."/>
    <n v="5790"/>
    <n v="51"/>
    <n v="0.9375"/>
    <n v="47.8125"/>
  </r>
  <r>
    <x v="55"/>
    <s v="KiO3"/>
    <n v="2008"/>
    <n v="6"/>
    <n v="11"/>
    <d v="2008-06-11T00:00:00"/>
    <n v="163"/>
    <s v="Ja"/>
    <s v="Baetis fuscatus/scambus"/>
    <n v="4398"/>
    <n v="51.047620000000002"/>
    <n v="0.9375"/>
    <n v="47.857143749999999"/>
  </r>
  <r>
    <x v="9"/>
    <s v="Auba"/>
    <n v="2013"/>
    <n v="3"/>
    <n v="20"/>
    <d v="2013-03-20T00:00:00"/>
    <n v="79"/>
    <s v="Nein"/>
    <s v="Limnius sp."/>
    <n v="18419"/>
    <n v="73"/>
    <n v="0.65625"/>
    <n v="47.90625"/>
  </r>
  <r>
    <x v="113"/>
    <s v="KiW7"/>
    <n v="2017"/>
    <n v="6"/>
    <n v="9"/>
    <d v="2017-06-09T00:00:00"/>
    <n v="160"/>
    <s v="Ja"/>
    <s v="Corbicula fluminea"/>
    <n v="11176"/>
    <n v="9.1428569999999993"/>
    <n v="5.25"/>
    <n v="47.999999249999995"/>
  </r>
  <r>
    <x v="59"/>
    <s v="Auba"/>
    <n v="2001"/>
    <n v="6"/>
    <n v="21"/>
    <d v="2001-06-21T00:00:00"/>
    <n v="172"/>
    <s v="Nein"/>
    <s v="Rhyacophila nubila"/>
    <n v="6772"/>
    <n v="25.6"/>
    <n v="1.875"/>
    <n v="48"/>
  </r>
  <r>
    <x v="6"/>
    <s v="Auba"/>
    <n v="2001"/>
    <n v="9"/>
    <n v="4"/>
    <d v="2001-09-04T00:00:00"/>
    <n v="247"/>
    <s v="Nein"/>
    <s v="Haplotaxis gordioides"/>
    <n v="5401"/>
    <n v="4.8"/>
    <n v="10"/>
    <n v="48"/>
  </r>
  <r>
    <x v="254"/>
    <s v="Auba"/>
    <n v="2003"/>
    <n v="7"/>
    <n v="15"/>
    <d v="2003-07-15T00:00:00"/>
    <n v="196"/>
    <s v="Nein"/>
    <s v="Haplotaxis gordioides"/>
    <n v="5401"/>
    <n v="4.8"/>
    <n v="10"/>
    <n v="48"/>
  </r>
  <r>
    <x v="60"/>
    <s v="Auba"/>
    <n v="2010"/>
    <n v="3"/>
    <n v="16"/>
    <d v="2010-03-16T00:00:00"/>
    <n v="75"/>
    <s v="Nein"/>
    <s v="Dicranota sp."/>
    <n v="4955"/>
    <n v="12.8"/>
    <n v="3.75"/>
    <n v="48"/>
  </r>
  <r>
    <x v="26"/>
    <s v="Bieb"/>
    <n v="2015"/>
    <n v="6"/>
    <n v="16"/>
    <d v="2015-06-16T00:00:00"/>
    <n v="167"/>
    <s v="Nein"/>
    <s v="Dicranota sp."/>
    <n v="4955"/>
    <n v="12.8"/>
    <n v="3.75"/>
    <n v="48"/>
  </r>
  <r>
    <x v="14"/>
    <s v="Bieb"/>
    <n v="2019"/>
    <n v="4"/>
    <n v="2"/>
    <d v="2019-04-02T00:00:00"/>
    <n v="92"/>
    <s v="Nein"/>
    <s v="Dicranota sp."/>
    <n v="4955"/>
    <n v="12.8"/>
    <n v="3.75"/>
    <n v="48"/>
  </r>
  <r>
    <x v="266"/>
    <s v="KiO5"/>
    <n v="2015"/>
    <n v="6"/>
    <n v="30"/>
    <d v="2015-06-30T00:00:00"/>
    <n v="181"/>
    <s v="Ja"/>
    <s v="Ephemera danica"/>
    <n v="5124"/>
    <n v="16"/>
    <n v="3"/>
    <n v="48"/>
  </r>
  <r>
    <x v="148"/>
    <s v="KiO6"/>
    <n v="2014"/>
    <n v="6"/>
    <n v="4"/>
    <d v="2014-06-04T00:00:00"/>
    <n v="155"/>
    <s v="Nein"/>
    <s v="Haplotaxis gordioides"/>
    <n v="5401"/>
    <n v="4.8"/>
    <n v="10"/>
    <n v="48"/>
  </r>
  <r>
    <x v="36"/>
    <s v="KiO7"/>
    <n v="2012"/>
    <n v="6"/>
    <n v="26"/>
    <d v="2012-06-26T00:00:00"/>
    <n v="178"/>
    <s v="Nein"/>
    <s v="Ephemera danica"/>
    <n v="5124"/>
    <n v="16"/>
    <n v="3"/>
    <n v="48"/>
  </r>
  <r>
    <x v="97"/>
    <s v="KiS3"/>
    <n v="2015"/>
    <n v="6"/>
    <n v="17"/>
    <d v="2015-06-17T00:00:00"/>
    <n v="168"/>
    <s v="Nein"/>
    <s v="Unio pictorum ssp."/>
    <n v="19441"/>
    <n v="4.8"/>
    <n v="10"/>
    <n v="48"/>
  </r>
  <r>
    <x v="99"/>
    <s v="KiS5"/>
    <n v="2015"/>
    <n v="6"/>
    <n v="16"/>
    <d v="2015-06-16T00:00:00"/>
    <n v="167"/>
    <s v="Nein"/>
    <s v="Anodonta anatina"/>
    <n v="7381"/>
    <n v="4.8"/>
    <n v="10"/>
    <n v="48"/>
  </r>
  <r>
    <x v="163"/>
    <s v="KiS7"/>
    <n v="2018"/>
    <n v="6"/>
    <n v="4"/>
    <d v="2018-06-04T00:00:00"/>
    <n v="155"/>
    <s v="Nein"/>
    <s v="Serratella ignita"/>
    <n v="5131"/>
    <n v="64"/>
    <n v="0.75"/>
    <n v="48"/>
  </r>
  <r>
    <x v="171"/>
    <s v="KiW2"/>
    <n v="2012"/>
    <n v="6"/>
    <n v="28"/>
    <d v="2012-06-28T00:00:00"/>
    <n v="180"/>
    <s v="Nein"/>
    <s v="Dicranota sp."/>
    <n v="4955"/>
    <n v="12.8"/>
    <n v="3.75"/>
    <n v="48"/>
  </r>
  <r>
    <x v="222"/>
    <s v="KiW3"/>
    <n v="2014"/>
    <n v="6"/>
    <n v="11"/>
    <d v="2014-06-11T00:00:00"/>
    <n v="162"/>
    <s v="Nein"/>
    <s v="Sphaerium sp."/>
    <n v="6886"/>
    <n v="25.6"/>
    <n v="1.875"/>
    <n v="48"/>
  </r>
  <r>
    <x v="178"/>
    <s v="KiW7"/>
    <n v="2013"/>
    <n v="7"/>
    <n v="4"/>
    <d v="2013-07-04T00:00:00"/>
    <n v="185"/>
    <s v="Nein"/>
    <s v="Dicranota sp."/>
    <n v="4955"/>
    <n v="12.8"/>
    <n v="3.75"/>
    <n v="48"/>
  </r>
  <r>
    <x v="18"/>
    <s v="Bieb"/>
    <n v="2010"/>
    <n v="3"/>
    <n v="16"/>
    <d v="2010-03-16T00:00:00"/>
    <n v="75"/>
    <s v="Ja"/>
    <s v="Gammarus sp."/>
    <n v="5293"/>
    <n v="21.36646"/>
    <n v="2.25"/>
    <n v="48.074534999999997"/>
  </r>
  <r>
    <x v="135"/>
    <s v="Bieb"/>
    <n v="2017"/>
    <n v="6"/>
    <n v="12"/>
    <d v="2017-06-12T00:00:00"/>
    <n v="163"/>
    <s v="Nein"/>
    <s v="Rhithrogena semicolorata-Gr."/>
    <n v="6745"/>
    <n v="36.68571"/>
    <n v="1.3125"/>
    <n v="48.149994374999999"/>
  </r>
  <r>
    <x v="282"/>
    <s v="KiS1"/>
    <n v="2016"/>
    <n v="7"/>
    <n v="13"/>
    <d v="2016-07-13T00:00:00"/>
    <n v="195"/>
    <s v="Nein"/>
    <s v="Lype reducta"/>
    <n v="5921"/>
    <n v="51.428570000000001"/>
    <n v="0.9375"/>
    <n v="48.214284374999998"/>
  </r>
  <r>
    <x v="122"/>
    <s v="KiW4"/>
    <n v="2018"/>
    <n v="6"/>
    <n v="7"/>
    <d v="2018-06-07T00:00:00"/>
    <n v="158"/>
    <s v="Ja"/>
    <s v="Serratella ignita"/>
    <n v="5131"/>
    <n v="64.326530000000005"/>
    <n v="0.75"/>
    <n v="48.244897500000008"/>
  </r>
  <r>
    <x v="245"/>
    <s v="KiW6"/>
    <n v="2014"/>
    <n v="6"/>
    <n v="16"/>
    <d v="2014-06-16T00:00:00"/>
    <n v="167"/>
    <s v="Nein"/>
    <s v="Erpobdella octoculata"/>
    <n v="5159"/>
    <n v="16.11429"/>
    <n v="3"/>
    <n v="48.342870000000005"/>
  </r>
  <r>
    <x v="198"/>
    <s v="KiW7"/>
    <n v="2015"/>
    <n v="6"/>
    <n v="26"/>
    <d v="2015-06-26T00:00:00"/>
    <n v="177"/>
    <s v="Nein"/>
    <s v="Brachycentrus subnubilus"/>
    <n v="4481"/>
    <n v="36.894120000000001"/>
    <n v="1.3125"/>
    <n v="48.4235325"/>
  </r>
  <r>
    <x v="56"/>
    <s v="KiO6"/>
    <n v="2015"/>
    <n v="6"/>
    <n v="25"/>
    <d v="2015-06-25T00:00:00"/>
    <n v="176"/>
    <s v="Ja"/>
    <s v="Baetis vernus"/>
    <n v="4427"/>
    <n v="51.809519999999999"/>
    <n v="0.9375"/>
    <n v="48.571424999999998"/>
  </r>
  <r>
    <x v="126"/>
    <s v="Auba"/>
    <n v="2005"/>
    <n v="3"/>
    <n v="24"/>
    <d v="2005-03-24T00:00:00"/>
    <n v="83"/>
    <s v="Nein"/>
    <s v="Isoperla sp."/>
    <n v="5673"/>
    <n v="37.028570000000002"/>
    <n v="1.3125"/>
    <n v="48.599998124999999"/>
  </r>
  <r>
    <x v="6"/>
    <s v="Auba"/>
    <n v="2001"/>
    <n v="9"/>
    <n v="4"/>
    <d v="2001-09-04T00:00:00"/>
    <n v="247"/>
    <s v="Nein"/>
    <s v="Elmis aenea/maugetii/rietscheli/rioloides"/>
    <n v="20171"/>
    <n v="129.6"/>
    <n v="0.375"/>
    <n v="48.599999999999994"/>
  </r>
  <r>
    <x v="213"/>
    <s v="KiO1"/>
    <n v="2017"/>
    <n v="6"/>
    <n v="7"/>
    <d v="2017-06-07T00:00:00"/>
    <n v="158"/>
    <s v="Nein"/>
    <s v="Serratella ignita"/>
    <n v="5131"/>
    <n v="64.8"/>
    <n v="0.75"/>
    <n v="48.599999999999994"/>
  </r>
  <r>
    <x v="250"/>
    <s v="KiO3"/>
    <n v="2013"/>
    <n v="7"/>
    <n v="1"/>
    <d v="2013-07-01T00:00:00"/>
    <n v="182"/>
    <s v="Nein"/>
    <s v="Gammarus roeselii"/>
    <n v="5292"/>
    <n v="21.6"/>
    <n v="2.25"/>
    <n v="48.6"/>
  </r>
  <r>
    <x v="63"/>
    <s v="KiO4"/>
    <n v="2013"/>
    <n v="7"/>
    <n v="10"/>
    <d v="2013-07-10T00:00:00"/>
    <n v="191"/>
    <s v="Nein"/>
    <s v="Gammarus pulex"/>
    <n v="5291"/>
    <n v="21.6"/>
    <n v="2.25"/>
    <n v="48.6"/>
  </r>
  <r>
    <x v="148"/>
    <s v="KiO6"/>
    <n v="2014"/>
    <n v="6"/>
    <n v="4"/>
    <d v="2014-06-04T00:00:00"/>
    <n v="155"/>
    <s v="Nein"/>
    <s v="Ancylus fluviatilis"/>
    <n v="4310"/>
    <n v="43.2"/>
    <n v="1.125"/>
    <n v="48.6"/>
  </r>
  <r>
    <x v="150"/>
    <s v="KiO7"/>
    <n v="2014"/>
    <n v="6"/>
    <n v="4"/>
    <d v="2014-06-04T00:00:00"/>
    <n v="155"/>
    <s v="Nein"/>
    <s v="Ancylus fluviatilis"/>
    <n v="4310"/>
    <n v="43.2"/>
    <n v="1.125"/>
    <n v="48.6"/>
  </r>
  <r>
    <x v="248"/>
    <s v="KiS4"/>
    <n v="2011"/>
    <n v="7"/>
    <n v="12"/>
    <d v="2011-07-12T00:00:00"/>
    <n v="193"/>
    <s v="Nein"/>
    <s v="Gammarus pulex"/>
    <n v="5291"/>
    <n v="21.6"/>
    <n v="2.25"/>
    <n v="48.6"/>
  </r>
  <r>
    <x v="102"/>
    <s v="KiS7"/>
    <n v="2019"/>
    <n v="6"/>
    <n v="13"/>
    <d v="2019-06-13T00:00:00"/>
    <n v="164"/>
    <s v="Nein"/>
    <s v="Serratella ignita"/>
    <n v="5131"/>
    <n v="65.090909999999994"/>
    <n v="0.75"/>
    <n v="48.818182499999992"/>
  </r>
  <r>
    <x v="187"/>
    <s v="Bieb"/>
    <n v="2010"/>
    <n v="6"/>
    <n v="29"/>
    <d v="2010-06-29T00:00:00"/>
    <n v="180"/>
    <s v="Nein"/>
    <s v="Limnius sp."/>
    <n v="18419"/>
    <n v="74.400000000000006"/>
    <n v="0.65625"/>
    <n v="48.825000000000003"/>
  </r>
  <r>
    <x v="182"/>
    <s v="KiW1"/>
    <n v="2006"/>
    <n v="7"/>
    <n v="13"/>
    <d v="2006-07-13T00:00:00"/>
    <n v="194"/>
    <s v="Nein"/>
    <s v="Atherix ibis"/>
    <n v="4363"/>
    <n v="16.27826"/>
    <n v="3"/>
    <n v="48.834779999999995"/>
  </r>
  <r>
    <x v="241"/>
    <s v="KiW2"/>
    <n v="2015"/>
    <n v="7"/>
    <n v="2"/>
    <d v="2015-07-02T00:00:00"/>
    <n v="183"/>
    <s v="Nein"/>
    <s v="Hydropsyche sp."/>
    <n v="5605"/>
    <n v="29.6"/>
    <n v="1.65"/>
    <n v="48.839999999999996"/>
  </r>
  <r>
    <x v="80"/>
    <s v="KiO2"/>
    <n v="2017"/>
    <n v="6"/>
    <n v="2"/>
    <d v="2017-06-02T00:00:00"/>
    <n v="153"/>
    <s v="Ja"/>
    <s v="Athripsodes albifrons"/>
    <n v="4366"/>
    <n v="43.428570000000001"/>
    <n v="1.125"/>
    <n v="48.857141249999998"/>
  </r>
  <r>
    <x v="0"/>
    <s v="Auba"/>
    <n v="2017"/>
    <n v="3"/>
    <n v="16"/>
    <d v="2017-03-16T00:00:00"/>
    <n v="75"/>
    <s v="Ja"/>
    <s v="Isoperla sp."/>
    <n v="5673"/>
    <n v="37.229439999999997"/>
    <n v="1.3125"/>
    <n v="48.863639999999997"/>
  </r>
  <r>
    <x v="110"/>
    <s v="Bieb"/>
    <n v="2012"/>
    <n v="3"/>
    <n v="19"/>
    <d v="2012-03-19T00:00:00"/>
    <n v="79"/>
    <s v="Nein"/>
    <s v="Brachyptera risi"/>
    <n v="4487"/>
    <n v="37.270589999999999"/>
    <n v="1.3125"/>
    <n v="48.917649374999996"/>
  </r>
  <r>
    <x v="102"/>
    <s v="KiS7"/>
    <n v="2019"/>
    <n v="6"/>
    <n v="13"/>
    <d v="2019-06-13T00:00:00"/>
    <n v="164"/>
    <s v="Nein"/>
    <s v="Baetis sp."/>
    <n v="4419"/>
    <n v="52.363639999999997"/>
    <n v="0.9375"/>
    <n v="49.090912499999995"/>
  </r>
  <r>
    <x v="221"/>
    <s v="KiW3"/>
    <n v="2010"/>
    <n v="6"/>
    <n v="28"/>
    <d v="2010-06-28T00:00:00"/>
    <n v="179"/>
    <s v="Nein"/>
    <s v="Gammarus roeselii"/>
    <n v="5292"/>
    <n v="21.848279999999999"/>
    <n v="2.25"/>
    <n v="49.158629999999995"/>
  </r>
  <r>
    <x v="169"/>
    <s v="KiW1"/>
    <n v="2018"/>
    <n v="6"/>
    <n v="5"/>
    <d v="2018-06-05T00:00:00"/>
    <n v="156"/>
    <s v="Nein"/>
    <s v="Heptagenia sulphurea"/>
    <n v="5457"/>
    <n v="32.799999999999997"/>
    <n v="1.5"/>
    <n v="49.199999999999996"/>
  </r>
  <r>
    <x v="114"/>
    <s v="Bieb"/>
    <n v="2008"/>
    <n v="4"/>
    <n v="24"/>
    <d v="2008-04-24T00:00:00"/>
    <n v="115"/>
    <s v="Ja"/>
    <s v="Rhyacophila nubila"/>
    <n v="6772"/>
    <n v="26.285710000000002"/>
    <n v="1.875"/>
    <n v="49.285706250000004"/>
  </r>
  <r>
    <x v="299"/>
    <s v="KiO7"/>
    <n v="2017"/>
    <n v="6"/>
    <n v="6"/>
    <d v="2017-06-06T00:00:00"/>
    <n v="157"/>
    <s v="Nein"/>
    <s v="Leptoceridae Gen. sp."/>
    <n v="5726"/>
    <n v="48"/>
    <n v="1.026923077"/>
    <n v="49.292307695999995"/>
  </r>
  <r>
    <x v="134"/>
    <s v="Bieb"/>
    <n v="2014"/>
    <n v="6"/>
    <n v="17"/>
    <d v="2014-06-17T00:00:00"/>
    <n v="168"/>
    <s v="Nein"/>
    <s v="Baetis sp."/>
    <n v="4419"/>
    <n v="52.6"/>
    <n v="0.9375"/>
    <n v="49.3125"/>
  </r>
  <r>
    <x v="126"/>
    <s v="Auba"/>
    <n v="2005"/>
    <n v="3"/>
    <n v="24"/>
    <d v="2005-03-24T00:00:00"/>
    <n v="83"/>
    <s v="Nein"/>
    <s v="Halesus digitatus/radiatus/tesselatus"/>
    <n v="13125"/>
    <n v="16.457139999999999"/>
    <n v="3"/>
    <n v="49.371420000000001"/>
  </r>
  <r>
    <x v="298"/>
    <s v="Bieb"/>
    <n v="2003"/>
    <n v="3"/>
    <n v="11"/>
    <d v="2003-03-11T00:00:00"/>
    <n v="70"/>
    <s v="Nein"/>
    <s v="Ecdyonurus venosus-Gr."/>
    <n v="5059"/>
    <n v="32.914290000000001"/>
    <n v="1.5"/>
    <n v="49.371435000000005"/>
  </r>
  <r>
    <x v="24"/>
    <s v="Auba"/>
    <n v="2018"/>
    <n v="3"/>
    <n v="7"/>
    <d v="2018-03-07T00:00:00"/>
    <n v="66"/>
    <s v="Nein"/>
    <s v="Baetis sp."/>
    <n v="4419"/>
    <n v="52.8"/>
    <n v="0.9375"/>
    <n v="49.5"/>
  </r>
  <r>
    <x v="25"/>
    <s v="Bieb"/>
    <n v="2001"/>
    <n v="6"/>
    <n v="22"/>
    <d v="2001-06-22T00:00:00"/>
    <n v="173"/>
    <s v="Nein"/>
    <s v="Baetis sp."/>
    <n v="4419"/>
    <n v="52.8"/>
    <n v="0.9375"/>
    <n v="49.5"/>
  </r>
  <r>
    <x v="132"/>
    <s v="Bieb"/>
    <n v="2007"/>
    <n v="3"/>
    <n v="22"/>
    <d v="2007-03-22T00:00:00"/>
    <n v="81"/>
    <s v="Nein"/>
    <s v="Orectochilus villosus"/>
    <n v="18613"/>
    <n v="52.8"/>
    <n v="0.9375"/>
    <n v="49.5"/>
  </r>
  <r>
    <x v="49"/>
    <s v="KiS7"/>
    <n v="2017"/>
    <n v="6"/>
    <n v="7"/>
    <d v="2017-06-07T00:00:00"/>
    <n v="158"/>
    <s v="Nein"/>
    <s v="Pisidium sp."/>
    <n v="6425"/>
    <n v="72"/>
    <n v="0.6875"/>
    <n v="49.5"/>
  </r>
  <r>
    <x v="103"/>
    <s v="KiW1"/>
    <n v="2017"/>
    <n v="6"/>
    <n v="7"/>
    <d v="2017-06-07T00:00:00"/>
    <n v="158"/>
    <s v="Nein"/>
    <s v="Baetis sp."/>
    <n v="4419"/>
    <n v="52.8"/>
    <n v="0.9375"/>
    <n v="49.5"/>
  </r>
  <r>
    <x v="263"/>
    <s v="KiW6"/>
    <n v="2012"/>
    <n v="7"/>
    <n v="5"/>
    <d v="2012-07-05T00:00:00"/>
    <n v="187"/>
    <s v="Nein"/>
    <s v="Baetis rhodani"/>
    <n v="4415"/>
    <n v="52.8"/>
    <n v="0.9375"/>
    <n v="49.5"/>
  </r>
  <r>
    <x v="178"/>
    <s v="KiW7"/>
    <n v="2013"/>
    <n v="7"/>
    <n v="4"/>
    <d v="2013-07-04T00:00:00"/>
    <n v="185"/>
    <s v="Nein"/>
    <s v="Aphelocheirus aestivalis"/>
    <n v="4335"/>
    <n v="44"/>
    <n v="1.125"/>
    <n v="49.5"/>
  </r>
  <r>
    <x v="85"/>
    <s v="KiS3"/>
    <n v="2014"/>
    <n v="6"/>
    <n v="11"/>
    <d v="2014-06-11T00:00:00"/>
    <n v="162"/>
    <s v="Nein"/>
    <s v="Brachycentrus subnubilus"/>
    <n v="4481"/>
    <n v="37.714289999999998"/>
    <n v="1.3125"/>
    <n v="49.500005625"/>
  </r>
  <r>
    <x v="53"/>
    <s v="KiO3"/>
    <n v="2017"/>
    <n v="6"/>
    <n v="2"/>
    <d v="2017-06-02T00:00:00"/>
    <n v="153"/>
    <s v="Ja"/>
    <s v="Ancylus fluviatilis"/>
    <n v="4310"/>
    <n v="44.190480000000001"/>
    <n v="1.125"/>
    <n v="49.714289999999998"/>
  </r>
  <r>
    <x v="22"/>
    <s v="Auba"/>
    <n v="2011"/>
    <n v="3"/>
    <n v="24"/>
    <d v="2011-03-24T00:00:00"/>
    <n v="83"/>
    <s v="Nein"/>
    <s v="Limnius sp."/>
    <n v="18419"/>
    <n v="75.84"/>
    <n v="0.65625"/>
    <n v="49.77"/>
  </r>
  <r>
    <x v="213"/>
    <s v="KiO1"/>
    <n v="2017"/>
    <n v="6"/>
    <n v="7"/>
    <d v="2017-06-07T00:00:00"/>
    <n v="158"/>
    <s v="Nein"/>
    <s v="Anabolia nervosa"/>
    <n v="4300"/>
    <n v="20.8"/>
    <n v="2.4"/>
    <n v="49.92"/>
  </r>
  <r>
    <x v="114"/>
    <s v="Bieb"/>
    <n v="2008"/>
    <n v="4"/>
    <n v="24"/>
    <d v="2008-04-24T00:00:00"/>
    <n v="115"/>
    <s v="Ja"/>
    <s v="Dicranota sp."/>
    <n v="4955"/>
    <n v="13.33333"/>
    <n v="3.75"/>
    <n v="49.999987500000003"/>
  </r>
  <r>
    <x v="232"/>
    <s v="KiW6"/>
    <n v="2017"/>
    <n v="6"/>
    <n v="9"/>
    <d v="2017-06-09T00:00:00"/>
    <n v="160"/>
    <s v="Ja"/>
    <s v="Baetis sp."/>
    <n v="4419"/>
    <n v="53.333329999999997"/>
    <n v="0.9375"/>
    <n v="49.999996874999994"/>
  </r>
  <r>
    <x v="20"/>
    <s v="Auba"/>
    <n v="2007"/>
    <n v="3"/>
    <n v="11"/>
    <d v="2007-03-11T00:00:00"/>
    <n v="70"/>
    <s v="Nein"/>
    <s v="Leuctra sp."/>
    <n v="5790"/>
    <n v="53.44"/>
    <n v="0.9375"/>
    <n v="50.099999999999994"/>
  </r>
  <r>
    <x v="148"/>
    <s v="KiO6"/>
    <n v="2014"/>
    <n v="6"/>
    <n v="4"/>
    <d v="2014-06-04T00:00:00"/>
    <n v="155"/>
    <s v="Nein"/>
    <s v="Hydropsyche siltalai"/>
    <n v="5604"/>
    <n v="30.4"/>
    <n v="1.65"/>
    <n v="50.16"/>
  </r>
  <r>
    <x v="293"/>
    <s v="KiW1"/>
    <n v="2007"/>
    <n v="7"/>
    <n v="22"/>
    <d v="2007-07-22T00:00:00"/>
    <n v="203"/>
    <s v="Nein"/>
    <s v="Hydropsyche sp."/>
    <n v="5605"/>
    <n v="30.4"/>
    <n v="1.65"/>
    <n v="50.16"/>
  </r>
  <r>
    <x v="211"/>
    <s v="Bieb"/>
    <n v="2017"/>
    <n v="3"/>
    <n v="16"/>
    <d v="2017-03-16T00:00:00"/>
    <n v="75"/>
    <s v="Nein"/>
    <s v="Lepidostoma basale"/>
    <n v="5713"/>
    <n v="53.6"/>
    <n v="0.9375"/>
    <n v="50.25"/>
  </r>
  <r>
    <x v="82"/>
    <s v="KiO7"/>
    <n v="2015"/>
    <n v="6"/>
    <n v="25"/>
    <d v="2015-06-25T00:00:00"/>
    <n v="176"/>
    <s v="Ja"/>
    <s v="Atherix ibis"/>
    <n v="4363"/>
    <n v="16.761900000000001"/>
    <n v="3"/>
    <n v="50.285700000000006"/>
  </r>
  <r>
    <x v="83"/>
    <s v="KiO7"/>
    <n v="2016"/>
    <n v="6"/>
    <n v="30"/>
    <d v="2016-06-30T00:00:00"/>
    <n v="182"/>
    <s v="Ja"/>
    <s v="Elmis aenea/maugetii/rietscheli/rioloides"/>
    <n v="20171"/>
    <n v="134.09520000000001"/>
    <n v="0.375"/>
    <n v="50.285700000000006"/>
  </r>
  <r>
    <x v="208"/>
    <s v="Auba"/>
    <n v="2004"/>
    <n v="7"/>
    <n v="10"/>
    <d v="2004-07-10T00:00:00"/>
    <n v="192"/>
    <s v="Nein"/>
    <s v="Micrasema minimum"/>
    <n v="5984"/>
    <n v="76.8"/>
    <n v="0.65625"/>
    <n v="50.4"/>
  </r>
  <r>
    <x v="10"/>
    <s v="Auba"/>
    <n v="2019"/>
    <n v="7"/>
    <n v="5"/>
    <d v="2019-07-05T00:00:00"/>
    <n v="186"/>
    <s v="Nein"/>
    <s v="Stylodrilus heringianus"/>
    <n v="6935"/>
    <n v="14.4"/>
    <n v="3.5"/>
    <n v="50.4"/>
  </r>
  <r>
    <x v="132"/>
    <s v="Bieb"/>
    <n v="2007"/>
    <n v="3"/>
    <n v="22"/>
    <d v="2007-03-22T00:00:00"/>
    <n v="81"/>
    <s v="Nein"/>
    <s v="Rhithrogena sp."/>
    <n v="6747"/>
    <n v="38.4"/>
    <n v="1.3125"/>
    <n v="50.4"/>
  </r>
  <r>
    <x v="184"/>
    <s v="KiO3"/>
    <n v="2011"/>
    <n v="7"/>
    <n v="21"/>
    <d v="2011-07-21T00:00:00"/>
    <n v="202"/>
    <s v="Nein"/>
    <s v="Gammarus pulex"/>
    <n v="5291"/>
    <n v="22.4"/>
    <n v="2.25"/>
    <n v="50.4"/>
  </r>
  <r>
    <x v="299"/>
    <s v="KiO7"/>
    <n v="2017"/>
    <n v="6"/>
    <n v="6"/>
    <d v="2017-06-06T00:00:00"/>
    <n v="157"/>
    <s v="Nein"/>
    <s v="Polycentropus flavomaculatus ssp."/>
    <n v="21659"/>
    <n v="38.4"/>
    <n v="1.3125"/>
    <n v="50.4"/>
  </r>
  <r>
    <x v="215"/>
    <s v="KiO7"/>
    <n v="2018"/>
    <n v="6"/>
    <n v="4"/>
    <d v="2018-06-04T00:00:00"/>
    <n v="155"/>
    <s v="Nein"/>
    <s v="Limnius sp."/>
    <n v="18419"/>
    <n v="76.8"/>
    <n v="0.65625"/>
    <n v="50.4"/>
  </r>
  <r>
    <x v="49"/>
    <s v="KiS7"/>
    <n v="2017"/>
    <n v="6"/>
    <n v="7"/>
    <d v="2017-06-07T00:00:00"/>
    <n v="158"/>
    <s v="Nein"/>
    <s v="Radix sp."/>
    <n v="6673"/>
    <n v="19.2"/>
    <n v="2.625"/>
    <n v="50.4"/>
  </r>
  <r>
    <x v="239"/>
    <s v="KiW1"/>
    <n v="2010"/>
    <n v="6"/>
    <n v="25"/>
    <d v="2010-06-25T00:00:00"/>
    <n v="176"/>
    <s v="Nein"/>
    <s v="Sphaerium corneum"/>
    <n v="6882"/>
    <n v="26.88"/>
    <n v="1.875"/>
    <n v="50.4"/>
  </r>
  <r>
    <x v="60"/>
    <s v="Auba"/>
    <n v="2010"/>
    <n v="3"/>
    <n v="16"/>
    <d v="2010-03-16T00:00:00"/>
    <n v="75"/>
    <s v="Nein"/>
    <s v="Sericostoma flavicorne/personatum"/>
    <n v="9747"/>
    <n v="33.6"/>
    <n v="1.5"/>
    <n v="50.400000000000006"/>
  </r>
  <r>
    <x v="90"/>
    <s v="Auba"/>
    <n v="2017"/>
    <n v="6"/>
    <n v="12"/>
    <d v="2017-06-12T00:00:00"/>
    <n v="163"/>
    <s v="Nein"/>
    <s v="Sericostoma flavicorne/personatum"/>
    <n v="9747"/>
    <n v="33.6"/>
    <n v="1.5"/>
    <n v="50.400000000000006"/>
  </r>
  <r>
    <x v="10"/>
    <s v="Auba"/>
    <n v="2019"/>
    <n v="7"/>
    <n v="5"/>
    <d v="2019-07-05T00:00:00"/>
    <n v="186"/>
    <s v="Nein"/>
    <s v="Chaetopteryx villosa ssp."/>
    <n v="21248"/>
    <n v="24"/>
    <n v="2.1"/>
    <n v="50.400000000000006"/>
  </r>
  <r>
    <x v="10"/>
    <s v="Auba"/>
    <n v="2019"/>
    <n v="7"/>
    <n v="5"/>
    <d v="2019-07-05T00:00:00"/>
    <n v="186"/>
    <s v="Nein"/>
    <s v="Sialis sp."/>
    <n v="6823"/>
    <n v="24"/>
    <n v="2.1"/>
    <n v="50.400000000000006"/>
  </r>
  <r>
    <x v="132"/>
    <s v="Bieb"/>
    <n v="2007"/>
    <n v="3"/>
    <n v="22"/>
    <d v="2007-03-22T00:00:00"/>
    <n v="81"/>
    <s v="Nein"/>
    <s v="Sericostoma flavicorne/personatum"/>
    <n v="9747"/>
    <n v="33.6"/>
    <n v="1.5"/>
    <n v="50.400000000000006"/>
  </r>
  <r>
    <x v="146"/>
    <s v="KiO5"/>
    <n v="2017"/>
    <n v="6"/>
    <n v="8"/>
    <d v="2017-06-08T00:00:00"/>
    <n v="159"/>
    <s v="Nein"/>
    <s v="Asellus aquaticus"/>
    <n v="8691"/>
    <n v="33.6"/>
    <n v="1.5"/>
    <n v="50.400000000000006"/>
  </r>
  <r>
    <x v="29"/>
    <s v="KiO7"/>
    <n v="2013"/>
    <n v="7"/>
    <n v="3"/>
    <d v="2013-07-03T00:00:00"/>
    <n v="184"/>
    <s v="Nein"/>
    <s v="Atherix ibis"/>
    <n v="4363"/>
    <n v="16.8"/>
    <n v="3"/>
    <n v="50.400000000000006"/>
  </r>
  <r>
    <x v="299"/>
    <s v="KiO7"/>
    <n v="2017"/>
    <n v="6"/>
    <n v="6"/>
    <d v="2017-06-06T00:00:00"/>
    <n v="157"/>
    <s v="Nein"/>
    <s v="Ephemerellidae Gen. sp."/>
    <n v="8408"/>
    <n v="67.2"/>
    <n v="0.75"/>
    <n v="50.400000000000006"/>
  </r>
  <r>
    <x v="261"/>
    <s v="KiS1"/>
    <n v="2015"/>
    <n v="6"/>
    <n v="16"/>
    <d v="2015-06-16T00:00:00"/>
    <n v="167"/>
    <s v="Nein"/>
    <s v="Sialis sp."/>
    <n v="6823"/>
    <n v="24"/>
    <n v="2.1"/>
    <n v="50.400000000000006"/>
  </r>
  <r>
    <x v="88"/>
    <s v="KiS2"/>
    <n v="2018"/>
    <n v="6"/>
    <n v="5"/>
    <d v="2018-06-05T00:00:00"/>
    <n v="156"/>
    <s v="Nein"/>
    <s v="Potamopyrgus antipodarum"/>
    <n v="8251"/>
    <n v="96"/>
    <n v="0.52500000000000002"/>
    <n v="50.400000000000006"/>
  </r>
  <r>
    <x v="48"/>
    <s v="KiS5"/>
    <n v="2016"/>
    <n v="7"/>
    <n v="15"/>
    <d v="2016-07-15T00:00:00"/>
    <n v="197"/>
    <s v="Nein"/>
    <s v="Lumbricidae Gen. sp."/>
    <n v="5900"/>
    <n v="8.4"/>
    <n v="6"/>
    <n v="50.400000000000006"/>
  </r>
  <r>
    <x v="219"/>
    <s v="KiW1"/>
    <n v="2015"/>
    <n v="3"/>
    <n v="17"/>
    <d v="2015-03-17T00:00:00"/>
    <n v="76"/>
    <s v="Nein"/>
    <s v="Ephemera danica"/>
    <n v="5124"/>
    <n v="16.8"/>
    <n v="3"/>
    <n v="50.400000000000006"/>
  </r>
  <r>
    <x v="103"/>
    <s v="KiW1"/>
    <n v="2017"/>
    <n v="6"/>
    <n v="7"/>
    <d v="2017-06-07T00:00:00"/>
    <n v="158"/>
    <s v="Nein"/>
    <s v="Heptagenia sp."/>
    <n v="5456"/>
    <n v="33.6"/>
    <n v="1.5"/>
    <n v="50.400000000000006"/>
  </r>
  <r>
    <x v="253"/>
    <s v="KiO3"/>
    <n v="2008"/>
    <n v="4"/>
    <n v="28"/>
    <d v="2008-04-28T00:00:00"/>
    <n v="119"/>
    <s v="Ja"/>
    <s v="Lumbriculidae Gen. sp."/>
    <n v="7490"/>
    <n v="14.43609"/>
    <n v="3.5"/>
    <n v="50.526314999999997"/>
  </r>
  <r>
    <x v="298"/>
    <s v="Bieb"/>
    <n v="2003"/>
    <n v="3"/>
    <n v="11"/>
    <d v="2003-03-11T00:00:00"/>
    <n v="70"/>
    <s v="Nein"/>
    <s v="Epeorus assimilis"/>
    <n v="12550"/>
    <n v="33.714289999999998"/>
    <n v="1.5"/>
    <n v="50.571434999999994"/>
  </r>
  <r>
    <x v="79"/>
    <s v="Auba"/>
    <n v="2008"/>
    <n v="6"/>
    <n v="23"/>
    <d v="2008-06-23T00:00:00"/>
    <n v="175"/>
    <s v="Ja"/>
    <s v="Ephemera danica"/>
    <n v="5124"/>
    <n v="16.87912"/>
    <n v="3"/>
    <n v="50.637360000000001"/>
  </r>
  <r>
    <x v="85"/>
    <s v="KiS3"/>
    <n v="2014"/>
    <n v="6"/>
    <n v="11"/>
    <d v="2014-06-11T00:00:00"/>
    <n v="162"/>
    <s v="Nein"/>
    <s v="Gammarus pulex"/>
    <n v="5291"/>
    <n v="22.514289999999999"/>
    <n v="2.25"/>
    <n v="50.657152499999995"/>
  </r>
  <r>
    <x v="110"/>
    <s v="Bieb"/>
    <n v="2012"/>
    <n v="3"/>
    <n v="19"/>
    <d v="2012-03-19T00:00:00"/>
    <n v="79"/>
    <s v="Nein"/>
    <s v="Anomalopterygella chauviniana"/>
    <n v="4327"/>
    <n v="54.211759999999998"/>
    <n v="0.9375"/>
    <n v="50.823524999999997"/>
  </r>
  <r>
    <x v="120"/>
    <s v="KiW3"/>
    <n v="2015"/>
    <n v="6"/>
    <n v="17"/>
    <d v="2015-06-17T00:00:00"/>
    <n v="168"/>
    <s v="Ja"/>
    <s v="Neureclipsis bimaculata"/>
    <n v="6122"/>
    <n v="38.857140000000001"/>
    <n v="1.3125"/>
    <n v="50.999996250000002"/>
  </r>
  <r>
    <x v="125"/>
    <s v="Auba"/>
    <n v="2001"/>
    <n v="4"/>
    <n v="23"/>
    <d v="2001-04-23T00:00:00"/>
    <n v="113"/>
    <s v="Nein"/>
    <s v="Dicranota sp."/>
    <n v="4955"/>
    <n v="13.6"/>
    <n v="3.75"/>
    <n v="51"/>
  </r>
  <r>
    <x v="132"/>
    <s v="Bieb"/>
    <n v="2007"/>
    <n v="3"/>
    <n v="22"/>
    <d v="2007-03-22T00:00:00"/>
    <n v="81"/>
    <s v="Nein"/>
    <s v="Dugesia gonocephala"/>
    <n v="5018"/>
    <n v="24"/>
    <n v="2.125"/>
    <n v="51"/>
  </r>
  <r>
    <x v="149"/>
    <s v="KiO6"/>
    <n v="2016"/>
    <n v="6"/>
    <n v="30"/>
    <d v="2016-06-30T00:00:00"/>
    <n v="182"/>
    <s v="Nein"/>
    <s v="Baetis vernus"/>
    <n v="4427"/>
    <n v="54.4"/>
    <n v="0.9375"/>
    <n v="51"/>
  </r>
  <r>
    <x v="29"/>
    <s v="KiO7"/>
    <n v="2013"/>
    <n v="7"/>
    <n v="3"/>
    <d v="2013-07-03T00:00:00"/>
    <n v="184"/>
    <s v="Nein"/>
    <s v="Dicranota sp."/>
    <n v="4955"/>
    <n v="13.6"/>
    <n v="3.75"/>
    <n v="51"/>
  </r>
  <r>
    <x v="262"/>
    <s v="KiW1"/>
    <n v="2011"/>
    <n v="7"/>
    <n v="4"/>
    <d v="2011-07-04T00:00:00"/>
    <n v="185"/>
    <s v="Nein"/>
    <s v="Ephemera danica"/>
    <n v="5124"/>
    <n v="17"/>
    <n v="3"/>
    <n v="51"/>
  </r>
  <r>
    <x v="35"/>
    <s v="KiW7"/>
    <n v="2012"/>
    <n v="7"/>
    <n v="5"/>
    <d v="2012-07-05T00:00:00"/>
    <n v="187"/>
    <s v="Nein"/>
    <s v="Dicranota sp."/>
    <n v="4955"/>
    <n v="13.6"/>
    <n v="3.75"/>
    <n v="51"/>
  </r>
  <r>
    <x v="79"/>
    <s v="Auba"/>
    <n v="2008"/>
    <n v="6"/>
    <n v="23"/>
    <d v="2008-06-23T00:00:00"/>
    <n v="175"/>
    <s v="Ja"/>
    <s v="Limnius sp."/>
    <n v="18419"/>
    <n v="78.065929999999994"/>
    <n v="0.65625"/>
    <n v="51.230766562499994"/>
  </r>
  <r>
    <x v="198"/>
    <s v="KiW7"/>
    <n v="2015"/>
    <n v="6"/>
    <n v="26"/>
    <d v="2015-06-26T00:00:00"/>
    <n v="177"/>
    <s v="Nein"/>
    <s v="Aphelocheirus aestivalis"/>
    <n v="4335"/>
    <n v="45.55294"/>
    <n v="1.125"/>
    <n v="51.247057499999997"/>
  </r>
  <r>
    <x v="41"/>
    <s v="KiO3"/>
    <n v="2010"/>
    <n v="4"/>
    <n v="26"/>
    <d v="2010-04-26T00:00:00"/>
    <n v="116"/>
    <s v="Nein"/>
    <s v="Ancylus fluviatilis"/>
    <n v="4310"/>
    <n v="45.6"/>
    <n v="1.125"/>
    <n v="51.300000000000004"/>
  </r>
  <r>
    <x v="0"/>
    <s v="Auba"/>
    <n v="2017"/>
    <n v="3"/>
    <n v="16"/>
    <d v="2017-03-16T00:00:00"/>
    <n v="75"/>
    <s v="Ja"/>
    <s v="Anomalopterygella chauviniana"/>
    <n v="4327"/>
    <n v="54.787880000000001"/>
    <n v="0.9375"/>
    <n v="51.363637500000003"/>
  </r>
  <r>
    <x v="186"/>
    <s v="KiO3"/>
    <n v="2018"/>
    <n v="3"/>
    <n v="9"/>
    <d v="2018-03-09T00:00:00"/>
    <n v="68"/>
    <s v="Nein"/>
    <s v="Heptagenia sulphurea"/>
    <n v="5457"/>
    <n v="34.285710000000002"/>
    <n v="1.5"/>
    <n v="51.428565000000006"/>
  </r>
  <r>
    <x v="249"/>
    <s v="KiO2"/>
    <n v="2013"/>
    <n v="7"/>
    <n v="8"/>
    <d v="2013-07-08T00:00:00"/>
    <n v="189"/>
    <s v="Nein"/>
    <s v="Baetis vernus"/>
    <n v="4427"/>
    <n v="54.857140000000001"/>
    <n v="0.9375"/>
    <n v="51.428568750000004"/>
  </r>
  <r>
    <x v="85"/>
    <s v="KiS3"/>
    <n v="2014"/>
    <n v="6"/>
    <n v="11"/>
    <d v="2014-06-11T00:00:00"/>
    <n v="162"/>
    <s v="Nein"/>
    <s v="Sphaerium sp."/>
    <n v="6886"/>
    <n v="27.428570000000001"/>
    <n v="1.875"/>
    <n v="51.428568750000004"/>
  </r>
  <r>
    <x v="119"/>
    <s v="KiS7"/>
    <n v="2015"/>
    <n v="6"/>
    <n v="25"/>
    <d v="2015-06-25T00:00:00"/>
    <n v="176"/>
    <s v="Ja"/>
    <s v="Leuctra sp."/>
    <n v="5790"/>
    <n v="54.857140000000001"/>
    <n v="0.9375"/>
    <n v="51.428568750000004"/>
  </r>
  <r>
    <x v="4"/>
    <s v="Auba"/>
    <n v="2018"/>
    <n v="6"/>
    <n v="15"/>
    <d v="2018-06-15T00:00:00"/>
    <n v="166"/>
    <s v="Ja"/>
    <s v="Tabanidae Gen. sp."/>
    <n v="8485"/>
    <n v="13.71429"/>
    <n v="3.75"/>
    <n v="51.428587499999999"/>
  </r>
  <r>
    <x v="135"/>
    <s v="Bieb"/>
    <n v="2017"/>
    <n v="6"/>
    <n v="12"/>
    <d v="2017-06-12T00:00:00"/>
    <n v="163"/>
    <s v="Nein"/>
    <s v="Dicranota sp."/>
    <n v="4955"/>
    <n v="13.71429"/>
    <n v="3.75"/>
    <n v="51.428587499999999"/>
  </r>
  <r>
    <x v="56"/>
    <s v="KiO6"/>
    <n v="2015"/>
    <n v="6"/>
    <n v="25"/>
    <d v="2015-06-25T00:00:00"/>
    <n v="176"/>
    <s v="Ja"/>
    <s v="Dicranota sp."/>
    <n v="4955"/>
    <n v="13.71429"/>
    <n v="3.75"/>
    <n v="51.428587499999999"/>
  </r>
  <r>
    <x v="24"/>
    <s v="Auba"/>
    <n v="2018"/>
    <n v="3"/>
    <n v="7"/>
    <d v="2018-03-07T00:00:00"/>
    <n v="66"/>
    <s v="Nein"/>
    <s v="Sericostoma flavicorne/personatum"/>
    <n v="9747"/>
    <n v="34.4"/>
    <n v="1.5"/>
    <n v="51.599999999999994"/>
  </r>
  <r>
    <x v="149"/>
    <s v="KiO6"/>
    <n v="2016"/>
    <n v="6"/>
    <n v="30"/>
    <d v="2016-06-30T00:00:00"/>
    <n v="182"/>
    <s v="Nein"/>
    <s v="Asellus aquaticus"/>
    <n v="8691"/>
    <n v="34.4"/>
    <n v="1.5"/>
    <n v="51.599999999999994"/>
  </r>
  <r>
    <x v="126"/>
    <s v="Auba"/>
    <n v="2005"/>
    <n v="3"/>
    <n v="24"/>
    <d v="2005-03-24T00:00:00"/>
    <n v="83"/>
    <s v="Nein"/>
    <s v="Leuctra sp."/>
    <n v="5790"/>
    <n v="55.085709999999999"/>
    <n v="0.9375"/>
    <n v="51.642853125000002"/>
  </r>
  <r>
    <x v="36"/>
    <s v="KiO7"/>
    <n v="2012"/>
    <n v="6"/>
    <n v="26"/>
    <d v="2012-06-26T00:00:00"/>
    <n v="178"/>
    <s v="Nein"/>
    <s v="Atherix ibis"/>
    <n v="4363"/>
    <n v="17.25714"/>
    <n v="3"/>
    <n v="51.771419999999999"/>
  </r>
  <r>
    <x v="16"/>
    <s v="KiW7"/>
    <n v="2011"/>
    <n v="7"/>
    <n v="27"/>
    <d v="2011-07-27T00:00:00"/>
    <n v="208"/>
    <s v="Nein"/>
    <s v="Atherix ibis"/>
    <n v="4363"/>
    <n v="17.28"/>
    <n v="3"/>
    <n v="51.84"/>
  </r>
  <r>
    <x v="129"/>
    <s v="Auba"/>
    <n v="2014"/>
    <n v="6"/>
    <n v="17"/>
    <d v="2014-06-17T00:00:00"/>
    <n v="168"/>
    <s v="Nein"/>
    <s v="Sericostoma flavicorne/personatum"/>
    <n v="9747"/>
    <n v="34.6"/>
    <n v="1.5"/>
    <n v="51.900000000000006"/>
  </r>
  <r>
    <x v="210"/>
    <s v="Bieb"/>
    <n v="2014"/>
    <n v="3"/>
    <n v="11"/>
    <d v="2014-03-11T00:00:00"/>
    <n v="70"/>
    <s v="Nein"/>
    <s v="Ecdyonurus venosus-Gr."/>
    <n v="5059"/>
    <n v="34.6"/>
    <n v="1.5"/>
    <n v="51.900000000000006"/>
  </r>
  <r>
    <x v="12"/>
    <s v="Bieb"/>
    <n v="2006"/>
    <n v="4"/>
    <n v="10"/>
    <d v="2006-04-10T00:00:00"/>
    <n v="100"/>
    <s v="Nein"/>
    <s v="Perlodes microcephalus"/>
    <n v="6376"/>
    <n v="20"/>
    <n v="2.625"/>
    <n v="52.5"/>
  </r>
  <r>
    <x v="133"/>
    <s v="Bieb"/>
    <n v="2013"/>
    <n v="3"/>
    <n v="19"/>
    <d v="2013-03-19T00:00:00"/>
    <n v="78"/>
    <s v="Nein"/>
    <s v="Baetis rhodani"/>
    <n v="4415"/>
    <n v="56"/>
    <n v="0.9375"/>
    <n v="52.5"/>
  </r>
  <r>
    <x v="82"/>
    <s v="KiO7"/>
    <n v="2015"/>
    <n v="6"/>
    <n v="25"/>
    <d v="2015-06-25T00:00:00"/>
    <n v="176"/>
    <s v="Ja"/>
    <s v="Asellus aquaticus"/>
    <n v="8691"/>
    <n v="35.047620000000002"/>
    <n v="1.5"/>
    <n v="52.571430000000007"/>
  </r>
  <r>
    <x v="206"/>
    <s v="Auba"/>
    <n v="2019"/>
    <n v="4"/>
    <n v="2"/>
    <d v="2019-04-02T00:00:00"/>
    <n v="92"/>
    <s v="Ja"/>
    <s v="Lepidostoma basale"/>
    <n v="5713"/>
    <n v="56.103900000000003"/>
    <n v="0.9375"/>
    <n v="52.597406250000006"/>
  </r>
  <r>
    <x v="205"/>
    <s v="Bieb"/>
    <n v="2018"/>
    <n v="6"/>
    <n v="15"/>
    <d v="2018-06-15T00:00:00"/>
    <n v="166"/>
    <s v="Nein"/>
    <s v="Serratella ignita"/>
    <n v="5131"/>
    <n v="70.133330000000001"/>
    <n v="0.75"/>
    <n v="52.599997500000001"/>
  </r>
  <r>
    <x v="43"/>
    <s v="Bieb"/>
    <n v="2013"/>
    <n v="6"/>
    <n v="17"/>
    <d v="2013-06-17T00:00:00"/>
    <n v="168"/>
    <s v="Nein"/>
    <s v="Rhyacophila nubila"/>
    <n v="6772"/>
    <n v="28.07273"/>
    <n v="1.875"/>
    <n v="52.636368750000003"/>
  </r>
  <r>
    <x v="89"/>
    <s v="Auba"/>
    <n v="2006"/>
    <n v="4"/>
    <n v="10"/>
    <d v="2006-04-10T00:00:00"/>
    <n v="100"/>
    <s v="Nein"/>
    <s v="Limnephilidae Gen. sp."/>
    <n v="5809"/>
    <n v="26.88"/>
    <n v="1.9583333329999999"/>
    <n v="52.639999991039993"/>
  </r>
  <r>
    <x v="252"/>
    <s v="KiS2"/>
    <n v="2011"/>
    <n v="7"/>
    <n v="4"/>
    <d v="2011-07-04T00:00:00"/>
    <n v="185"/>
    <s v="Nein"/>
    <s v="Gammarus sp."/>
    <n v="5293"/>
    <n v="23.4"/>
    <n v="2.25"/>
    <n v="52.65"/>
  </r>
  <r>
    <x v="298"/>
    <s v="Bieb"/>
    <n v="2003"/>
    <n v="3"/>
    <n v="11"/>
    <d v="2003-03-11T00:00:00"/>
    <n v="70"/>
    <s v="Nein"/>
    <s v="Silo pallipes"/>
    <n v="6834"/>
    <n v="56.228569999999998"/>
    <n v="0.9375"/>
    <n v="52.714284374999998"/>
  </r>
  <r>
    <x v="243"/>
    <s v="KiW2"/>
    <n v="2019"/>
    <n v="6"/>
    <n v="19"/>
    <d v="2019-06-19T00:00:00"/>
    <n v="170"/>
    <s v="Nein"/>
    <s v="Aphelocheirus aestivalis"/>
    <n v="4335"/>
    <n v="46.933329999999998"/>
    <n v="1.125"/>
    <n v="52.79999625"/>
  </r>
  <r>
    <x v="20"/>
    <s v="Auba"/>
    <n v="2007"/>
    <n v="3"/>
    <n v="11"/>
    <d v="2007-03-11T00:00:00"/>
    <n v="70"/>
    <s v="Nein"/>
    <s v="Hydropsyche sp."/>
    <n v="5605"/>
    <n v="32"/>
    <n v="1.65"/>
    <n v="52.8"/>
  </r>
  <r>
    <x v="234"/>
    <s v="KiO1"/>
    <n v="2011"/>
    <n v="7"/>
    <n v="5"/>
    <d v="2011-07-05T00:00:00"/>
    <n v="186"/>
    <s v="Nein"/>
    <s v="Pisidium sp."/>
    <n v="6425"/>
    <n v="76.8"/>
    <n v="0.6875"/>
    <n v="52.8"/>
  </r>
  <r>
    <x v="189"/>
    <s v="KiW5"/>
    <n v="2015"/>
    <n v="7"/>
    <n v="1"/>
    <d v="2015-07-01T00:00:00"/>
    <n v="182"/>
    <s v="Nein"/>
    <s v="Hydropsyche pellucidula-Gr."/>
    <n v="13023"/>
    <n v="32"/>
    <n v="1.65"/>
    <n v="52.8"/>
  </r>
  <r>
    <x v="167"/>
    <s v="KiW1"/>
    <n v="2016"/>
    <n v="4"/>
    <n v="25"/>
    <d v="2016-04-25T00:00:00"/>
    <n v="116"/>
    <s v="Nein"/>
    <s v="Heptagenia sulphurea"/>
    <n v="5457"/>
    <n v="35.200000000000003"/>
    <n v="1.5"/>
    <n v="52.800000000000004"/>
  </r>
  <r>
    <x v="109"/>
    <s v="KiW5"/>
    <n v="2013"/>
    <n v="7"/>
    <n v="10"/>
    <d v="2013-07-10T00:00:00"/>
    <n v="191"/>
    <s v="Nein"/>
    <s v="Serratella ignita"/>
    <n v="5131"/>
    <n v="70.400000000000006"/>
    <n v="0.75"/>
    <n v="52.800000000000004"/>
  </r>
  <r>
    <x v="106"/>
    <s v="Auba"/>
    <n v="2015"/>
    <n v="3"/>
    <n v="10"/>
    <d v="2015-03-10T00:00:00"/>
    <n v="69"/>
    <s v="Nein"/>
    <s v="Baetis rhodani"/>
    <n v="4415"/>
    <n v="56.64"/>
    <n v="0.9375"/>
    <n v="53.1"/>
  </r>
  <r>
    <x v="198"/>
    <s v="KiW7"/>
    <n v="2015"/>
    <n v="6"/>
    <n v="26"/>
    <d v="2015-06-26T00:00:00"/>
    <n v="177"/>
    <s v="Nein"/>
    <s v="Ephemera danica"/>
    <n v="5124"/>
    <n v="17.74118"/>
    <n v="3"/>
    <n v="53.22354"/>
  </r>
  <r>
    <x v="20"/>
    <s v="Auba"/>
    <n v="2007"/>
    <n v="3"/>
    <n v="11"/>
    <d v="2007-03-11T00:00:00"/>
    <n v="70"/>
    <s v="Nein"/>
    <s v="Isoperla sp."/>
    <n v="5673"/>
    <n v="40.64"/>
    <n v="1.3125"/>
    <n v="53.34"/>
  </r>
  <r>
    <x v="89"/>
    <s v="Auba"/>
    <n v="2006"/>
    <n v="4"/>
    <n v="10"/>
    <d v="2006-04-10T00:00:00"/>
    <n v="100"/>
    <s v="Nein"/>
    <s v="Tabanidae Gen. sp."/>
    <n v="8485"/>
    <n v="14.24"/>
    <n v="3.75"/>
    <n v="53.4"/>
  </r>
  <r>
    <x v="182"/>
    <s v="KiW1"/>
    <n v="2006"/>
    <n v="7"/>
    <n v="13"/>
    <d v="2006-07-13T00:00:00"/>
    <n v="194"/>
    <s v="Nein"/>
    <s v="Gammarus pulex"/>
    <n v="5291"/>
    <n v="23.7913"/>
    <n v="2.25"/>
    <n v="53.530425000000001"/>
  </r>
  <r>
    <x v="57"/>
    <s v="KiS7"/>
    <n v="2016"/>
    <n v="6"/>
    <n v="30"/>
    <d v="2016-06-30T00:00:00"/>
    <n v="182"/>
    <s v="Ja"/>
    <s v="Calopteryx virgo"/>
    <n v="4532"/>
    <n v="16.277059999999999"/>
    <n v="3.3"/>
    <n v="53.714297999999992"/>
  </r>
  <r>
    <x v="301"/>
    <s v="KiS2"/>
    <n v="2010"/>
    <n v="6"/>
    <n v="24"/>
    <d v="2010-06-24T00:00:00"/>
    <n v="175"/>
    <s v="Nein"/>
    <s v="Pisidium sp."/>
    <n v="6425"/>
    <n v="78.171430000000001"/>
    <n v="0.6875"/>
    <n v="53.742858124999998"/>
  </r>
  <r>
    <x v="213"/>
    <s v="KiO1"/>
    <n v="2017"/>
    <n v="6"/>
    <n v="7"/>
    <d v="2017-06-07T00:00:00"/>
    <n v="158"/>
    <s v="Nein"/>
    <s v="Sialis sp."/>
    <n v="6823"/>
    <n v="25.6"/>
    <n v="2.1"/>
    <n v="53.760000000000005"/>
  </r>
  <r>
    <x v="254"/>
    <s v="Auba"/>
    <n v="2003"/>
    <n v="7"/>
    <n v="15"/>
    <d v="2003-07-15T00:00:00"/>
    <n v="196"/>
    <s v="Nein"/>
    <s v="Elmis aenea/maugetii/rietscheli/rioloides"/>
    <n v="20171"/>
    <n v="144"/>
    <n v="0.375"/>
    <n v="54"/>
  </r>
  <r>
    <x v="254"/>
    <s v="Auba"/>
    <n v="2003"/>
    <n v="7"/>
    <n v="15"/>
    <d v="2003-07-15T00:00:00"/>
    <n v="196"/>
    <s v="Nein"/>
    <s v="Baetis sp."/>
    <n v="4419"/>
    <n v="57.6"/>
    <n v="0.9375"/>
    <n v="54"/>
  </r>
  <r>
    <x v="20"/>
    <s v="Auba"/>
    <n v="2007"/>
    <n v="3"/>
    <n v="11"/>
    <d v="2007-03-11T00:00:00"/>
    <n v="70"/>
    <s v="Nein"/>
    <s v="Odontocerum albicorne"/>
    <n v="6168"/>
    <n v="28.8"/>
    <n v="1.875"/>
    <n v="54"/>
  </r>
  <r>
    <x v="209"/>
    <s v="Auba"/>
    <n v="2015"/>
    <n v="6"/>
    <n v="16"/>
    <d v="2015-06-16T00:00:00"/>
    <n v="167"/>
    <s v="Nein"/>
    <s v="Dicranota sp."/>
    <n v="4955"/>
    <n v="14.4"/>
    <n v="3.75"/>
    <n v="54"/>
  </r>
  <r>
    <x v="24"/>
    <s v="Auba"/>
    <n v="2018"/>
    <n v="3"/>
    <n v="7"/>
    <d v="2018-03-07T00:00:00"/>
    <n v="66"/>
    <s v="Nein"/>
    <s v="Protonemura sp."/>
    <n v="6616"/>
    <n v="57.6"/>
    <n v="0.9375"/>
    <n v="54"/>
  </r>
  <r>
    <x v="298"/>
    <s v="Bieb"/>
    <n v="2003"/>
    <n v="3"/>
    <n v="11"/>
    <d v="2003-03-11T00:00:00"/>
    <n v="70"/>
    <s v="Nein"/>
    <s v="Rhyacophila nubila"/>
    <n v="6772"/>
    <n v="28.8"/>
    <n v="1.875"/>
    <n v="54"/>
  </r>
  <r>
    <x v="40"/>
    <s v="Bieb"/>
    <n v="2006"/>
    <n v="7"/>
    <n v="13"/>
    <d v="2006-07-13T00:00:00"/>
    <n v="194"/>
    <s v="Nein"/>
    <s v="Leuctra sp."/>
    <n v="5790"/>
    <n v="57.6"/>
    <n v="0.9375"/>
    <n v="54"/>
  </r>
  <r>
    <x v="212"/>
    <s v="Bieb"/>
    <n v="2019"/>
    <n v="7"/>
    <n v="5"/>
    <d v="2019-07-05T00:00:00"/>
    <n v="186"/>
    <s v="Nein"/>
    <s v="Leuctra sp."/>
    <n v="5790"/>
    <n v="57.6"/>
    <n v="0.9375"/>
    <n v="54"/>
  </r>
  <r>
    <x v="138"/>
    <s v="KiO2"/>
    <n v="2014"/>
    <n v="6"/>
    <n v="12"/>
    <d v="2014-06-12T00:00:00"/>
    <n v="163"/>
    <s v="Nein"/>
    <s v="Baetis sp."/>
    <n v="4419"/>
    <n v="57.6"/>
    <n v="0.9375"/>
    <n v="54"/>
  </r>
  <r>
    <x v="250"/>
    <s v="KiO3"/>
    <n v="2013"/>
    <n v="7"/>
    <n v="1"/>
    <d v="2013-07-01T00:00:00"/>
    <n v="182"/>
    <s v="Nein"/>
    <s v="Serratella ignita"/>
    <n v="5131"/>
    <n v="72"/>
    <n v="0.75"/>
    <n v="54"/>
  </r>
  <r>
    <x v="64"/>
    <s v="KiO4"/>
    <n v="2016"/>
    <n v="7"/>
    <n v="5"/>
    <d v="2016-07-05T00:00:00"/>
    <n v="187"/>
    <s v="Nein"/>
    <s v="Asellus aquaticus"/>
    <n v="8691"/>
    <n v="36"/>
    <n v="1.5"/>
    <n v="54"/>
  </r>
  <r>
    <x v="64"/>
    <s v="KiO4"/>
    <n v="2016"/>
    <n v="7"/>
    <n v="5"/>
    <d v="2016-07-05T00:00:00"/>
    <n v="187"/>
    <s v="Nein"/>
    <s v="Lumbricidae Gen. sp."/>
    <n v="5900"/>
    <n v="9"/>
    <n v="6"/>
    <n v="54"/>
  </r>
  <r>
    <x v="214"/>
    <s v="KiO6"/>
    <n v="2019"/>
    <n v="6"/>
    <n v="14"/>
    <d v="2019-06-14T00:00:00"/>
    <n v="165"/>
    <s v="Nein"/>
    <s v="Gammarus fossarum"/>
    <n v="5288"/>
    <n v="24"/>
    <n v="2.25"/>
    <n v="54"/>
  </r>
  <r>
    <x v="299"/>
    <s v="KiO7"/>
    <n v="2017"/>
    <n v="6"/>
    <n v="6"/>
    <d v="2017-06-06T00:00:00"/>
    <n v="157"/>
    <s v="Nein"/>
    <s v="Dicranota sp."/>
    <n v="4955"/>
    <n v="14.4"/>
    <n v="3.75"/>
    <n v="54"/>
  </r>
  <r>
    <x v="66"/>
    <s v="KiS2"/>
    <n v="2016"/>
    <n v="7"/>
    <n v="13"/>
    <d v="2016-07-13T00:00:00"/>
    <n v="195"/>
    <s v="Nein"/>
    <s v="Gammarus roeselii"/>
    <n v="5292"/>
    <n v="24"/>
    <n v="2.25"/>
    <n v="54"/>
  </r>
  <r>
    <x v="88"/>
    <s v="KiS2"/>
    <n v="2018"/>
    <n v="6"/>
    <n v="5"/>
    <d v="2018-06-05T00:00:00"/>
    <n v="156"/>
    <s v="Nein"/>
    <s v="Platycnemis pennipes"/>
    <n v="6438"/>
    <n v="36"/>
    <n v="1.5"/>
    <n v="54"/>
  </r>
  <r>
    <x v="248"/>
    <s v="KiS4"/>
    <n v="2011"/>
    <n v="7"/>
    <n v="12"/>
    <d v="2011-07-12T00:00:00"/>
    <n v="193"/>
    <s v="Nein"/>
    <s v="Asellus aquaticus"/>
    <n v="8691"/>
    <n v="36"/>
    <n v="1.5"/>
    <n v="54"/>
  </r>
  <r>
    <x v="102"/>
    <s v="KiS7"/>
    <n v="2019"/>
    <n v="6"/>
    <n v="13"/>
    <d v="2019-06-13T00:00:00"/>
    <n v="164"/>
    <s v="Nein"/>
    <s v="Gammarus roeselii"/>
    <n v="5292"/>
    <n v="24"/>
    <n v="2.25"/>
    <n v="54"/>
  </r>
  <r>
    <x v="70"/>
    <s v="KiW1"/>
    <n v="2005"/>
    <n v="3"/>
    <n v="22"/>
    <d v="2005-03-22T00:00:00"/>
    <n v="81"/>
    <s v="Nein"/>
    <s v="Gammarus roeselii"/>
    <n v="5292"/>
    <n v="24"/>
    <n v="2.25"/>
    <n v="54"/>
  </r>
  <r>
    <x v="167"/>
    <s v="KiW1"/>
    <n v="2016"/>
    <n v="4"/>
    <n v="25"/>
    <d v="2016-04-25T00:00:00"/>
    <n v="116"/>
    <s v="Nein"/>
    <s v="Gammarus roeselii"/>
    <n v="5292"/>
    <n v="24"/>
    <n v="2.25"/>
    <n v="54"/>
  </r>
  <r>
    <x v="175"/>
    <s v="KiW3"/>
    <n v="2011"/>
    <n v="7"/>
    <n v="12"/>
    <d v="2011-07-12T00:00:00"/>
    <n v="193"/>
    <s v="Nein"/>
    <s v="Aphelocheirus aestivalis"/>
    <n v="4335"/>
    <n v="48"/>
    <n v="1.125"/>
    <n v="54"/>
  </r>
  <r>
    <x v="233"/>
    <s v="KiW6"/>
    <n v="2015"/>
    <n v="6"/>
    <n v="26"/>
    <d v="2015-06-26T00:00:00"/>
    <n v="177"/>
    <s v="Nein"/>
    <s v="Baetis sp."/>
    <n v="4419"/>
    <n v="57.6"/>
    <n v="0.9375"/>
    <n v="54"/>
  </r>
  <r>
    <x v="15"/>
    <s v="KiW6"/>
    <n v="2016"/>
    <n v="7"/>
    <n v="1"/>
    <d v="2016-07-01T00:00:00"/>
    <n v="183"/>
    <s v="Nein"/>
    <s v="Dicranota sp."/>
    <n v="4955"/>
    <n v="14.4"/>
    <n v="3.75"/>
    <n v="54"/>
  </r>
  <r>
    <x v="105"/>
    <s v="KiW7"/>
    <n v="2018"/>
    <n v="6"/>
    <n v="6"/>
    <d v="2018-06-06T00:00:00"/>
    <n v="157"/>
    <s v="Nein"/>
    <s v="Sphaerium sp."/>
    <n v="6886"/>
    <n v="28.8"/>
    <n v="1.875"/>
    <n v="54"/>
  </r>
  <r>
    <x v="135"/>
    <s v="Bieb"/>
    <n v="2017"/>
    <n v="6"/>
    <n v="12"/>
    <d v="2017-06-12T00:00:00"/>
    <n v="163"/>
    <s v="Nein"/>
    <s v="Eiseniella tetraedra"/>
    <n v="5075"/>
    <n v="9.0285709999999995"/>
    <n v="6"/>
    <n v="54.171425999999997"/>
  </r>
  <r>
    <x v="89"/>
    <s v="Auba"/>
    <n v="2006"/>
    <n v="4"/>
    <n v="10"/>
    <d v="2006-04-10T00:00:00"/>
    <n v="100"/>
    <s v="Nein"/>
    <s v="Limnius sp."/>
    <n v="18419"/>
    <n v="82.56"/>
    <n v="0.65625"/>
    <n v="54.18"/>
  </r>
  <r>
    <x v="53"/>
    <s v="KiO3"/>
    <n v="2017"/>
    <n v="6"/>
    <n v="2"/>
    <d v="2017-06-02T00:00:00"/>
    <n v="153"/>
    <s v="Ja"/>
    <s v="Psychomyia pusilla"/>
    <n v="6661"/>
    <n v="82.666669999999996"/>
    <n v="0.65625"/>
    <n v="54.250002187499994"/>
  </r>
  <r>
    <x v="1"/>
    <s v="KiO3"/>
    <n v="2018"/>
    <n v="6"/>
    <n v="7"/>
    <d v="2018-06-07T00:00:00"/>
    <n v="158"/>
    <s v="Ja"/>
    <s v="Baetis rhodani"/>
    <n v="4415"/>
    <n v="57.904760000000003"/>
    <n v="0.9375"/>
    <n v="54.285712500000002"/>
  </r>
  <r>
    <x v="9"/>
    <s v="Auba"/>
    <n v="2013"/>
    <n v="3"/>
    <n v="20"/>
    <d v="2013-03-20T00:00:00"/>
    <n v="79"/>
    <s v="Nein"/>
    <s v="Protonemura sp."/>
    <n v="6616"/>
    <n v="58"/>
    <n v="0.9375"/>
    <n v="54.375"/>
  </r>
  <r>
    <x v="60"/>
    <s v="Auba"/>
    <n v="2010"/>
    <n v="3"/>
    <n v="16"/>
    <d v="2010-03-16T00:00:00"/>
    <n v="75"/>
    <s v="Nein"/>
    <s v="Ephemerella mucronata"/>
    <n v="5135"/>
    <n v="72.8"/>
    <n v="0.75"/>
    <n v="54.599999999999994"/>
  </r>
  <r>
    <x v="138"/>
    <s v="KiO2"/>
    <n v="2014"/>
    <n v="6"/>
    <n v="12"/>
    <d v="2014-06-12T00:00:00"/>
    <n v="163"/>
    <s v="Nein"/>
    <s v="Serratella ignita"/>
    <n v="5131"/>
    <n v="72.8"/>
    <n v="0.75"/>
    <n v="54.599999999999994"/>
  </r>
  <r>
    <x v="240"/>
    <s v="KiW1"/>
    <n v="2017"/>
    <n v="3"/>
    <n v="28"/>
    <d v="2017-03-28T00:00:00"/>
    <n v="87"/>
    <s v="Nein"/>
    <s v="Corbicula fluminea"/>
    <n v="11176"/>
    <n v="10.4"/>
    <n v="5.25"/>
    <n v="54.6"/>
  </r>
  <r>
    <x v="59"/>
    <s v="Auba"/>
    <n v="2001"/>
    <n v="6"/>
    <n v="21"/>
    <d v="2001-06-21T00:00:00"/>
    <n v="172"/>
    <s v="Nein"/>
    <s v="Baetis rhodani"/>
    <n v="4415"/>
    <n v="58.4"/>
    <n v="0.9375"/>
    <n v="54.75"/>
  </r>
  <r>
    <x v="126"/>
    <s v="Auba"/>
    <n v="2005"/>
    <n v="3"/>
    <n v="24"/>
    <d v="2005-03-24T00:00:00"/>
    <n v="83"/>
    <s v="Nein"/>
    <s v="Baetis rhodani"/>
    <n v="4415"/>
    <n v="58.4"/>
    <n v="0.9375"/>
    <n v="54.75"/>
  </r>
  <r>
    <x v="203"/>
    <s v="Auba"/>
    <n v="2012"/>
    <n v="3"/>
    <n v="19"/>
    <d v="2012-03-19T00:00:00"/>
    <n v="79"/>
    <s v="Nein"/>
    <s v="Ephemera danica"/>
    <n v="5124"/>
    <n v="18.273679999999999"/>
    <n v="3"/>
    <n v="54.821039999999996"/>
  </r>
  <r>
    <x v="81"/>
    <s v="KiO3"/>
    <n v="2014"/>
    <n v="3"/>
    <n v="10"/>
    <d v="2014-03-10T00:00:00"/>
    <n v="69"/>
    <s v="Ja"/>
    <s v="Ancylus fluviatilis"/>
    <n v="4310"/>
    <n v="48.761899999999997"/>
    <n v="1.125"/>
    <n v="54.857137499999993"/>
  </r>
  <r>
    <x v="117"/>
    <s v="KiS1"/>
    <n v="2017"/>
    <n v="6"/>
    <n v="1"/>
    <d v="2017-06-01T00:00:00"/>
    <n v="152"/>
    <s v="Ja"/>
    <s v="Gammarus sp."/>
    <n v="5293"/>
    <n v="24.380949999999999"/>
    <n v="2.25"/>
    <n v="54.857137499999993"/>
  </r>
  <r>
    <x v="80"/>
    <s v="KiO2"/>
    <n v="2017"/>
    <n v="6"/>
    <n v="2"/>
    <d v="2017-06-02T00:00:00"/>
    <n v="153"/>
    <s v="Ja"/>
    <s v="Lumbricidae Gen. sp."/>
    <n v="5900"/>
    <n v="9.1428569999999993"/>
    <n v="6"/>
    <n v="54.857141999999996"/>
  </r>
  <r>
    <x v="83"/>
    <s v="KiO7"/>
    <n v="2016"/>
    <n v="6"/>
    <n v="30"/>
    <d v="2016-06-30T00:00:00"/>
    <n v="182"/>
    <s v="Ja"/>
    <s v="Lumbricidae Gen. sp."/>
    <n v="5900"/>
    <n v="9.1428569999999993"/>
    <n v="6"/>
    <n v="54.857141999999996"/>
  </r>
  <r>
    <x v="119"/>
    <s v="KiS7"/>
    <n v="2015"/>
    <n v="6"/>
    <n v="25"/>
    <d v="2015-06-25T00:00:00"/>
    <n v="176"/>
    <s v="Ja"/>
    <s v="Eiseniella tetraedra"/>
    <n v="5075"/>
    <n v="9.1428569999999993"/>
    <n v="6"/>
    <n v="54.857141999999996"/>
  </r>
  <r>
    <x v="232"/>
    <s v="KiW6"/>
    <n v="2017"/>
    <n v="6"/>
    <n v="9"/>
    <d v="2017-06-09T00:00:00"/>
    <n v="160"/>
    <s v="Ja"/>
    <s v="Eiseniella tetraedra"/>
    <n v="5075"/>
    <n v="9.1428569999999993"/>
    <n v="6"/>
    <n v="54.857141999999996"/>
  </r>
  <r>
    <x v="269"/>
    <s v="KiO3"/>
    <n v="2019"/>
    <n v="4"/>
    <n v="1"/>
    <d v="2019-04-01T00:00:00"/>
    <n v="91"/>
    <s v="Nein"/>
    <s v="Aphelocheirus aestivalis"/>
    <n v="4335"/>
    <n v="48.8"/>
    <n v="1.125"/>
    <n v="54.9"/>
  </r>
  <r>
    <x v="232"/>
    <s v="KiW6"/>
    <n v="2017"/>
    <n v="6"/>
    <n v="9"/>
    <d v="2017-06-09T00:00:00"/>
    <n v="160"/>
    <s v="Ja"/>
    <s v="Limnius sp."/>
    <n v="18419"/>
    <n v="83.809520000000006"/>
    <n v="0.65625"/>
    <n v="54.999997500000006"/>
  </r>
  <r>
    <x v="205"/>
    <s v="Bieb"/>
    <n v="2018"/>
    <n v="6"/>
    <n v="15"/>
    <d v="2018-06-15T00:00:00"/>
    <n v="166"/>
    <s v="Nein"/>
    <s v="Baetis rhodani"/>
    <n v="4415"/>
    <n v="58.666670000000003"/>
    <n v="0.9375"/>
    <n v="55.000003125000006"/>
  </r>
  <r>
    <x v="5"/>
    <s v="KiW5"/>
    <n v="2018"/>
    <n v="6"/>
    <n v="11"/>
    <d v="2018-06-11T00:00:00"/>
    <n v="162"/>
    <s v="Ja"/>
    <s v="Baetis sp."/>
    <n v="4419"/>
    <n v="58.666670000000003"/>
    <n v="0.9375"/>
    <n v="55.000003125000006"/>
  </r>
  <r>
    <x v="14"/>
    <s v="Bieb"/>
    <n v="2019"/>
    <n v="4"/>
    <n v="2"/>
    <d v="2019-04-02T00:00:00"/>
    <n v="92"/>
    <s v="Nein"/>
    <s v="Limnius sp."/>
    <n v="18419"/>
    <n v="84"/>
    <n v="0.65625"/>
    <n v="55.125"/>
  </r>
  <r>
    <x v="254"/>
    <s v="Auba"/>
    <n v="2003"/>
    <n v="7"/>
    <n v="15"/>
    <d v="2003-07-15T00:00:00"/>
    <n v="196"/>
    <s v="Nein"/>
    <s v="Hydropsyche sp."/>
    <n v="5605"/>
    <n v="33.6"/>
    <n v="1.65"/>
    <n v="55.44"/>
  </r>
  <r>
    <x v="99"/>
    <s v="KiS5"/>
    <n v="2015"/>
    <n v="6"/>
    <n v="16"/>
    <d v="2015-06-16T00:00:00"/>
    <n v="167"/>
    <s v="Nein"/>
    <s v="Sialis sp."/>
    <n v="6823"/>
    <n v="26.4"/>
    <n v="2.1"/>
    <n v="55.44"/>
  </r>
  <r>
    <x v="242"/>
    <s v="KiW2"/>
    <n v="2018"/>
    <n v="6"/>
    <n v="5"/>
    <d v="2018-06-05T00:00:00"/>
    <n v="156"/>
    <s v="Nein"/>
    <s v="Hydropsyche sp."/>
    <n v="5605"/>
    <n v="33.6"/>
    <n v="1.65"/>
    <n v="55.44"/>
  </r>
  <r>
    <x v="20"/>
    <s v="Auba"/>
    <n v="2007"/>
    <n v="3"/>
    <n v="11"/>
    <d v="2007-03-11T00:00:00"/>
    <n v="70"/>
    <s v="Nein"/>
    <s v="Protonemura sp."/>
    <n v="6616"/>
    <n v="59.2"/>
    <n v="0.9375"/>
    <n v="55.5"/>
  </r>
  <r>
    <x v="3"/>
    <s v="KiO2"/>
    <n v="2016"/>
    <n v="7"/>
    <n v="6"/>
    <d v="2016-07-06T00:00:00"/>
    <n v="188"/>
    <s v="Nein"/>
    <s v="Baetis sp."/>
    <n v="4419"/>
    <n v="59.2"/>
    <n v="0.9375"/>
    <n v="55.5"/>
  </r>
  <r>
    <x v="6"/>
    <s v="Auba"/>
    <n v="2001"/>
    <n v="9"/>
    <n v="4"/>
    <d v="2001-09-04T00:00:00"/>
    <n v="247"/>
    <s v="Nein"/>
    <s v="Limnius perrisi"/>
    <n v="18418"/>
    <n v="84.8"/>
    <n v="0.65625"/>
    <n v="55.65"/>
  </r>
  <r>
    <x v="135"/>
    <s v="Bieb"/>
    <n v="2017"/>
    <n v="6"/>
    <n v="12"/>
    <d v="2017-06-12T00:00:00"/>
    <n v="163"/>
    <s v="Nein"/>
    <s v="Serratella ignita"/>
    <n v="5131"/>
    <n v="74.400000000000006"/>
    <n v="0.75"/>
    <n v="55.800000000000004"/>
  </r>
  <r>
    <x v="192"/>
    <s v="KiO3"/>
    <n v="2002"/>
    <n v="7"/>
    <n v="2"/>
    <d v="2002-07-02T00:00:00"/>
    <n v="183"/>
    <s v="Nein"/>
    <s v="Gammarus roeselii"/>
    <n v="5292"/>
    <n v="24.8"/>
    <n v="2.25"/>
    <n v="55.800000000000004"/>
  </r>
  <r>
    <x v="30"/>
    <s v="KiS6"/>
    <n v="2011"/>
    <n v="7"/>
    <n v="26"/>
    <d v="2011-07-26T00:00:00"/>
    <n v="207"/>
    <s v="Nein"/>
    <s v="Gammarus sp."/>
    <n v="5293"/>
    <n v="24.8"/>
    <n v="2.25"/>
    <n v="55.800000000000004"/>
  </r>
  <r>
    <x v="161"/>
    <s v="KiS6"/>
    <n v="2017"/>
    <n v="6"/>
    <n v="9"/>
    <d v="2017-06-09T00:00:00"/>
    <n v="160"/>
    <s v="Nein"/>
    <s v="Aphelocheirus aestivalis"/>
    <n v="4335"/>
    <n v="49.6"/>
    <n v="1.125"/>
    <n v="55.800000000000004"/>
  </r>
  <r>
    <x v="110"/>
    <s v="Bieb"/>
    <n v="2012"/>
    <n v="3"/>
    <n v="19"/>
    <d v="2012-03-19T00:00:00"/>
    <n v="79"/>
    <s v="Nein"/>
    <s v="Ephemera danica"/>
    <n v="5124"/>
    <n v="18.635290000000001"/>
    <n v="3"/>
    <n v="55.905870000000007"/>
  </r>
  <r>
    <x v="53"/>
    <s v="KiO3"/>
    <n v="2017"/>
    <n v="6"/>
    <n v="2"/>
    <d v="2017-06-02T00:00:00"/>
    <n v="153"/>
    <s v="Ja"/>
    <s v="Baetis fuscatus/scambus"/>
    <n v="4398"/>
    <n v="59.809519999999999"/>
    <n v="0.9375"/>
    <n v="56.071424999999998"/>
  </r>
  <r>
    <x v="281"/>
    <s v="Auba"/>
    <n v="2006"/>
    <n v="6"/>
    <n v="15"/>
    <d v="2006-06-15T00:00:00"/>
    <n v="166"/>
    <s v="Nein"/>
    <s v="Sericostoma flavicorne/personatum"/>
    <n v="9747"/>
    <n v="37.44"/>
    <n v="1.5"/>
    <n v="56.16"/>
  </r>
  <r>
    <x v="137"/>
    <s v="KiO2"/>
    <n v="2012"/>
    <n v="7"/>
    <n v="4"/>
    <d v="2012-07-04T00:00:00"/>
    <n v="186"/>
    <s v="Nein"/>
    <s v="Aphelocheirus aestivalis"/>
    <n v="4335"/>
    <n v="49.92"/>
    <n v="1.125"/>
    <n v="56.160000000000004"/>
  </r>
  <r>
    <x v="225"/>
    <s v="Bieb"/>
    <n v="2015"/>
    <n v="3"/>
    <n v="25"/>
    <d v="2015-03-25T00:00:00"/>
    <n v="84"/>
    <s v="Nein"/>
    <s v="Ephemera danica"/>
    <n v="5124"/>
    <n v="18.74286"/>
    <n v="3"/>
    <n v="56.228580000000001"/>
  </r>
  <r>
    <x v="135"/>
    <s v="Bieb"/>
    <n v="2017"/>
    <n v="6"/>
    <n v="12"/>
    <d v="2017-06-12T00:00:00"/>
    <n v="163"/>
    <s v="Nein"/>
    <s v="Halesus digitatus/radiatus/tesselatus"/>
    <n v="13125"/>
    <n v="18.74286"/>
    <n v="3"/>
    <n v="56.228580000000001"/>
  </r>
  <r>
    <x v="129"/>
    <s v="Auba"/>
    <n v="2014"/>
    <n v="6"/>
    <n v="17"/>
    <d v="2014-06-17T00:00:00"/>
    <n v="168"/>
    <s v="Nein"/>
    <s v="Baetidae Gen. sp."/>
    <n v="4380"/>
    <n v="60"/>
    <n v="0.9375"/>
    <n v="56.25"/>
  </r>
  <r>
    <x v="277"/>
    <s v="KiS3"/>
    <n v="2010"/>
    <n v="6"/>
    <n v="24"/>
    <d v="2010-06-24T00:00:00"/>
    <n v="175"/>
    <s v="Nein"/>
    <s v="Brachycentrus subnubilus"/>
    <n v="4481"/>
    <n v="43.04"/>
    <n v="1.3125"/>
    <n v="56.49"/>
  </r>
  <r>
    <x v="239"/>
    <s v="KiW1"/>
    <n v="2010"/>
    <n v="6"/>
    <n v="25"/>
    <d v="2010-06-25T00:00:00"/>
    <n v="176"/>
    <s v="Nein"/>
    <s v="Ephemera danica"/>
    <n v="5124"/>
    <n v="18.88"/>
    <n v="3"/>
    <n v="56.64"/>
  </r>
  <r>
    <x v="295"/>
    <s v="KiW1"/>
    <n v="2009"/>
    <n v="6"/>
    <n v="13"/>
    <d v="2009-06-13T00:00:00"/>
    <n v="164"/>
    <s v="Nein"/>
    <s v="Aphelocheirus aestivalis"/>
    <n v="4335"/>
    <n v="50.4"/>
    <n v="1.125"/>
    <n v="56.699999999999996"/>
  </r>
  <r>
    <x v="224"/>
    <s v="KiW5"/>
    <n v="2011"/>
    <n v="7"/>
    <n v="21"/>
    <d v="2011-07-21T00:00:00"/>
    <n v="202"/>
    <s v="Nein"/>
    <s v="Aphelocheirus aestivalis"/>
    <n v="4335"/>
    <n v="50.4"/>
    <n v="1.125"/>
    <n v="56.699999999999996"/>
  </r>
  <r>
    <x v="97"/>
    <s v="KiS3"/>
    <n v="2015"/>
    <n v="6"/>
    <n v="17"/>
    <d v="2015-06-17T00:00:00"/>
    <n v="168"/>
    <s v="Nein"/>
    <s v="Brachycentrus subnubilus"/>
    <n v="4481"/>
    <n v="43.2"/>
    <n v="1.3125"/>
    <n v="56.7"/>
  </r>
  <r>
    <x v="295"/>
    <s v="KiW1"/>
    <n v="2009"/>
    <n v="6"/>
    <n v="13"/>
    <d v="2009-06-13T00:00:00"/>
    <n v="164"/>
    <s v="Nein"/>
    <s v="Hydropsyche siltalai"/>
    <n v="5604"/>
    <n v="34.4"/>
    <n v="1.65"/>
    <n v="56.76"/>
  </r>
  <r>
    <x v="240"/>
    <s v="KiW1"/>
    <n v="2017"/>
    <n v="3"/>
    <n v="28"/>
    <d v="2017-03-28T00:00:00"/>
    <n v="87"/>
    <s v="Nein"/>
    <s v="Heptageniidae Gen. sp."/>
    <n v="5458"/>
    <n v="39.200000000000003"/>
    <n v="1.453125"/>
    <n v="56.962500000000006"/>
  </r>
  <r>
    <x v="113"/>
    <s v="KiW7"/>
    <n v="2017"/>
    <n v="6"/>
    <n v="9"/>
    <d v="2017-06-09T00:00:00"/>
    <n v="160"/>
    <s v="Ja"/>
    <s v="Limnius sp."/>
    <n v="18419"/>
    <n v="86.857140000000001"/>
    <n v="0.65625"/>
    <n v="56.999998124999998"/>
  </r>
  <r>
    <x v="25"/>
    <s v="Bieb"/>
    <n v="2001"/>
    <n v="6"/>
    <n v="22"/>
    <d v="2001-06-22T00:00:00"/>
    <n v="173"/>
    <s v="Nein"/>
    <s v="Baetis rhodani"/>
    <n v="4415"/>
    <n v="60.8"/>
    <n v="0.9375"/>
    <n v="57"/>
  </r>
  <r>
    <x v="234"/>
    <s v="KiO1"/>
    <n v="2011"/>
    <n v="7"/>
    <n v="5"/>
    <d v="2011-07-05T00:00:00"/>
    <n v="186"/>
    <s v="Nein"/>
    <s v="Sialis sp."/>
    <n v="6823"/>
    <n v="27.2"/>
    <n v="2.1"/>
    <n v="57.12"/>
  </r>
  <r>
    <x v="55"/>
    <s v="KiO3"/>
    <n v="2008"/>
    <n v="6"/>
    <n v="11"/>
    <d v="2008-06-11T00:00:00"/>
    <n v="163"/>
    <s v="Ja"/>
    <s v="Baetis vernus"/>
    <n v="4427"/>
    <n v="60.952379999999998"/>
    <n v="0.9375"/>
    <n v="57.142856250000001"/>
  </r>
  <r>
    <x v="38"/>
    <s v="Auba"/>
    <n v="2008"/>
    <n v="4"/>
    <n v="23"/>
    <d v="2008-04-23T00:00:00"/>
    <n v="114"/>
    <s v="Ja"/>
    <s v="Sericostoma flavicorne/personatum"/>
    <n v="9747"/>
    <n v="38.095239999999997"/>
    <n v="1.5"/>
    <n v="57.142859999999999"/>
  </r>
  <r>
    <x v="232"/>
    <s v="KiW6"/>
    <n v="2017"/>
    <n v="6"/>
    <n v="9"/>
    <d v="2017-06-09T00:00:00"/>
    <n v="160"/>
    <s v="Ja"/>
    <s v="Halesus digitatus/radiatus/tesselatus"/>
    <n v="13125"/>
    <n v="19.047619999999998"/>
    <n v="3"/>
    <n v="57.142859999999999"/>
  </r>
  <r>
    <x v="302"/>
    <s v="KiO1"/>
    <n v="2012"/>
    <n v="7"/>
    <n v="12"/>
    <d v="2012-07-12T00:00:00"/>
    <n v="194"/>
    <s v="Nein"/>
    <s v="Pisidium sp."/>
    <n v="6425"/>
    <n v="83.52"/>
    <n v="0.6875"/>
    <n v="57.419999999999995"/>
  </r>
  <r>
    <x v="275"/>
    <s v="Auba"/>
    <n v="2016"/>
    <n v="4"/>
    <n v="11"/>
    <d v="2016-04-11T00:00:00"/>
    <n v="102"/>
    <s v="Nein"/>
    <s v="Lepidostoma basale"/>
    <n v="5713"/>
    <n v="61.333329999999997"/>
    <n v="0.9375"/>
    <n v="57.499996874999994"/>
  </r>
  <r>
    <x v="204"/>
    <s v="Auba"/>
    <n v="2003"/>
    <n v="3"/>
    <n v="17"/>
    <d v="2003-03-17T00:00:00"/>
    <n v="76"/>
    <s v="Nein"/>
    <s v="Ecclisopteryx dalecarlica"/>
    <n v="5033"/>
    <n v="38.4"/>
    <n v="1.5"/>
    <n v="57.599999999999994"/>
  </r>
  <r>
    <x v="209"/>
    <s v="Auba"/>
    <n v="2015"/>
    <n v="6"/>
    <n v="16"/>
    <d v="2015-06-16T00:00:00"/>
    <n v="167"/>
    <s v="Nein"/>
    <s v="Sericostoma flavicorne/personatum"/>
    <n v="9747"/>
    <n v="38.4"/>
    <n v="1.5"/>
    <n v="57.599999999999994"/>
  </r>
  <r>
    <x v="23"/>
    <s v="Auba"/>
    <n v="2016"/>
    <n v="6"/>
    <n v="21"/>
    <d v="2016-06-21T00:00:00"/>
    <n v="173"/>
    <s v="Nein"/>
    <s v="Sericostoma flavicorne/personatum"/>
    <n v="9747"/>
    <n v="38.4"/>
    <n v="1.5"/>
    <n v="57.599999999999994"/>
  </r>
  <r>
    <x v="41"/>
    <s v="KiO3"/>
    <n v="2010"/>
    <n v="4"/>
    <n v="26"/>
    <d v="2010-04-26T00:00:00"/>
    <n v="116"/>
    <s v="Nein"/>
    <s v="Eiseniella tetraedra"/>
    <n v="5075"/>
    <n v="9.6"/>
    <n v="6"/>
    <n v="57.599999999999994"/>
  </r>
  <r>
    <x v="149"/>
    <s v="KiO6"/>
    <n v="2016"/>
    <n v="6"/>
    <n v="30"/>
    <d v="2016-06-30T00:00:00"/>
    <n v="182"/>
    <s v="Nein"/>
    <s v="Ephemera danica"/>
    <n v="5124"/>
    <n v="19.2"/>
    <n v="3"/>
    <n v="57.599999999999994"/>
  </r>
  <r>
    <x v="215"/>
    <s v="KiO7"/>
    <n v="2018"/>
    <n v="6"/>
    <n v="4"/>
    <d v="2018-06-04T00:00:00"/>
    <n v="155"/>
    <s v="Nein"/>
    <s v="Atherix ibis"/>
    <n v="4363"/>
    <n v="19.2"/>
    <n v="3"/>
    <n v="57.599999999999994"/>
  </r>
  <r>
    <x v="49"/>
    <s v="KiS7"/>
    <n v="2017"/>
    <n v="6"/>
    <n v="7"/>
    <d v="2017-06-07T00:00:00"/>
    <n v="158"/>
    <s v="Nein"/>
    <s v="Eiseniella tetraedra"/>
    <n v="5075"/>
    <n v="9.6"/>
    <n v="6"/>
    <n v="57.599999999999994"/>
  </r>
  <r>
    <x v="220"/>
    <s v="KiW1"/>
    <n v="2018"/>
    <n v="3"/>
    <n v="9"/>
    <d v="2018-03-09T00:00:00"/>
    <n v="68"/>
    <s v="Nein"/>
    <s v="Eiseniella tetraedra"/>
    <n v="5075"/>
    <n v="9.6"/>
    <n v="6"/>
    <n v="57.599999999999994"/>
  </r>
  <r>
    <x v="278"/>
    <s v="KiW4"/>
    <n v="2019"/>
    <n v="6"/>
    <n v="18"/>
    <d v="2019-06-18T00:00:00"/>
    <n v="169"/>
    <s v="Nein"/>
    <s v="Ephemera danica"/>
    <n v="5124"/>
    <n v="19.2"/>
    <n v="3"/>
    <n v="57.599999999999994"/>
  </r>
  <r>
    <x v="280"/>
    <s v="KiW5"/>
    <n v="2017"/>
    <n v="6"/>
    <n v="2"/>
    <d v="2017-06-02T00:00:00"/>
    <n v="153"/>
    <s v="Nein"/>
    <s v="Eiseniella tetraedra"/>
    <n v="5075"/>
    <n v="9.6"/>
    <n v="6"/>
    <n v="57.599999999999994"/>
  </r>
  <r>
    <x v="63"/>
    <s v="KiO4"/>
    <n v="2013"/>
    <n v="7"/>
    <n v="10"/>
    <d v="2013-07-10T00:00:00"/>
    <n v="191"/>
    <s v="Nein"/>
    <s v="Gammarus roeselii"/>
    <n v="5292"/>
    <n v="25.6"/>
    <n v="2.25"/>
    <n v="57.6"/>
  </r>
  <r>
    <x v="154"/>
    <s v="KiS3"/>
    <n v="2013"/>
    <n v="7"/>
    <n v="2"/>
    <d v="2013-07-02T00:00:00"/>
    <n v="183"/>
    <s v="Nein"/>
    <s v="Gammarus pulex"/>
    <n v="5291"/>
    <n v="25.6"/>
    <n v="2.25"/>
    <n v="57.6"/>
  </r>
  <r>
    <x v="110"/>
    <s v="Bieb"/>
    <n v="2012"/>
    <n v="3"/>
    <n v="19"/>
    <d v="2012-03-19T00:00:00"/>
    <n v="79"/>
    <s v="Nein"/>
    <s v="Rhithrogena sp."/>
    <n v="6747"/>
    <n v="44.047060000000002"/>
    <n v="1.3125"/>
    <n v="57.811766250000005"/>
  </r>
  <r>
    <x v="78"/>
    <s v="Bieb"/>
    <n v="2011"/>
    <n v="7"/>
    <n v="25"/>
    <d v="2011-07-25T00:00:00"/>
    <n v="206"/>
    <s v="Nein"/>
    <s v="Gammarus fossarum"/>
    <n v="5288"/>
    <n v="25.768419999999999"/>
    <n v="2.25"/>
    <n v="57.978944999999996"/>
  </r>
  <r>
    <x v="56"/>
    <s v="KiO6"/>
    <n v="2015"/>
    <n v="6"/>
    <n v="25"/>
    <d v="2015-06-25T00:00:00"/>
    <n v="176"/>
    <s v="Ja"/>
    <s v="Brachycentrus subnubilus"/>
    <n v="4481"/>
    <n v="44.190480000000001"/>
    <n v="1.3125"/>
    <n v="58.000005000000002"/>
  </r>
  <r>
    <x v="14"/>
    <s v="Bieb"/>
    <n v="2019"/>
    <n v="4"/>
    <n v="2"/>
    <d v="2019-04-02T00:00:00"/>
    <n v="92"/>
    <s v="Nein"/>
    <s v="Hydropsyche siltalai"/>
    <n v="5604"/>
    <n v="35.200000000000003"/>
    <n v="1.65"/>
    <n v="58.08"/>
  </r>
  <r>
    <x v="288"/>
    <s v="KiW5"/>
    <n v="2012"/>
    <n v="6"/>
    <n v="27"/>
    <d v="2012-06-27T00:00:00"/>
    <n v="179"/>
    <s v="Nein"/>
    <s v="Dicranota sp."/>
    <n v="4955"/>
    <n v="15.50769"/>
    <n v="3.75"/>
    <n v="58.153837500000002"/>
  </r>
  <r>
    <x v="255"/>
    <s v="Auba"/>
    <n v="2004"/>
    <n v="4"/>
    <n v="6"/>
    <d v="2004-04-06T00:00:00"/>
    <n v="97"/>
    <s v="Nein"/>
    <s v="Baetis sp."/>
    <n v="4419"/>
    <n v="62.4"/>
    <n v="0.9375"/>
    <n v="58.5"/>
  </r>
  <r>
    <x v="132"/>
    <s v="Bieb"/>
    <n v="2007"/>
    <n v="3"/>
    <n v="22"/>
    <d v="2007-03-22T00:00:00"/>
    <n v="81"/>
    <s v="Nein"/>
    <s v="Anomalopterygella chauviniana"/>
    <n v="4327"/>
    <n v="62.4"/>
    <n v="0.9375"/>
    <n v="58.5"/>
  </r>
  <r>
    <x v="87"/>
    <s v="KiS1"/>
    <n v="2018"/>
    <n v="6"/>
    <n v="5"/>
    <d v="2018-06-05T00:00:00"/>
    <n v="156"/>
    <s v="Nein"/>
    <s v="Bithynia tentaculata"/>
    <n v="4462"/>
    <n v="62.4"/>
    <n v="0.9375"/>
    <n v="58.5"/>
  </r>
  <r>
    <x v="280"/>
    <s v="KiW5"/>
    <n v="2017"/>
    <n v="6"/>
    <n v="2"/>
    <d v="2017-06-02T00:00:00"/>
    <n v="153"/>
    <s v="Nein"/>
    <s v="Baetis sp."/>
    <n v="4419"/>
    <n v="62.4"/>
    <n v="0.9375"/>
    <n v="58.5"/>
  </r>
  <r>
    <x v="263"/>
    <s v="KiW6"/>
    <n v="2012"/>
    <n v="7"/>
    <n v="5"/>
    <d v="2012-07-05T00:00:00"/>
    <n v="187"/>
    <s v="Nein"/>
    <s v="Leuctra sp."/>
    <n v="5790"/>
    <n v="62.4"/>
    <n v="0.9375"/>
    <n v="58.5"/>
  </r>
  <r>
    <x v="105"/>
    <s v="KiW7"/>
    <n v="2018"/>
    <n v="6"/>
    <n v="6"/>
    <d v="2018-06-06T00:00:00"/>
    <n v="157"/>
    <s v="Nein"/>
    <s v="Leuctra sp."/>
    <n v="5790"/>
    <n v="62.4"/>
    <n v="0.9375"/>
    <n v="58.5"/>
  </r>
  <r>
    <x v="83"/>
    <s v="KiO7"/>
    <n v="2016"/>
    <n v="6"/>
    <n v="30"/>
    <d v="2016-06-30T00:00:00"/>
    <n v="182"/>
    <s v="Ja"/>
    <s v="Baetis fuscatus/scambus"/>
    <n v="4398"/>
    <n v="62.476190000000003"/>
    <n v="0.9375"/>
    <n v="58.571428125000004"/>
  </r>
  <r>
    <x v="115"/>
    <s v="Bieb"/>
    <n v="2009"/>
    <n v="4"/>
    <n v="8"/>
    <d v="2009-04-08T00:00:00"/>
    <n v="98"/>
    <s v="Ja"/>
    <s v="Haplotaxis gordioides"/>
    <n v="5401"/>
    <n v="5.8775510000000004"/>
    <n v="10"/>
    <n v="58.775510000000004"/>
  </r>
  <r>
    <x v="157"/>
    <s v="KiS4"/>
    <n v="2012"/>
    <n v="7"/>
    <n v="12"/>
    <d v="2012-07-12T00:00:00"/>
    <n v="194"/>
    <s v="Nein"/>
    <s v="Brachycentrus subnubilus"/>
    <n v="4481"/>
    <n v="44.8"/>
    <n v="1.3125"/>
    <n v="58.8"/>
  </r>
  <r>
    <x v="14"/>
    <s v="Bieb"/>
    <n v="2019"/>
    <n v="4"/>
    <n v="2"/>
    <d v="2019-04-02T00:00:00"/>
    <n v="92"/>
    <s v="Nein"/>
    <s v="Ecdyonurus venosus-Gr."/>
    <n v="5059"/>
    <n v="39.200000000000003"/>
    <n v="1.5"/>
    <n v="58.800000000000004"/>
  </r>
  <r>
    <x v="279"/>
    <s v="KiW5"/>
    <n v="2019"/>
    <n v="6"/>
    <n v="17"/>
    <d v="2019-06-17T00:00:00"/>
    <n v="168"/>
    <s v="Nein"/>
    <s v="Serratella ignita"/>
    <n v="5131"/>
    <n v="78.400000000000006"/>
    <n v="0.75"/>
    <n v="58.800000000000004"/>
  </r>
  <r>
    <x v="43"/>
    <s v="Bieb"/>
    <n v="2013"/>
    <n v="6"/>
    <n v="17"/>
    <d v="2013-06-17T00:00:00"/>
    <n v="168"/>
    <s v="Nein"/>
    <s v="Gammarus sp."/>
    <n v="5293"/>
    <n v="26.181819999999998"/>
    <n v="2.25"/>
    <n v="58.909094999999994"/>
  </r>
  <r>
    <x v="274"/>
    <s v="KiO6"/>
    <n v="2017"/>
    <n v="6"/>
    <n v="6"/>
    <d v="2017-06-06T00:00:00"/>
    <n v="157"/>
    <s v="Nein"/>
    <s v="Leptoceridae Gen. sp."/>
    <n v="5726"/>
    <n v="57.6"/>
    <n v="1.026923077"/>
    <n v="59.150769235200002"/>
  </r>
  <r>
    <x v="4"/>
    <s v="Auba"/>
    <n v="2018"/>
    <n v="6"/>
    <n v="15"/>
    <d v="2018-06-15T00:00:00"/>
    <n v="166"/>
    <s v="Ja"/>
    <s v="Sialis fuliginosa"/>
    <n v="6821"/>
    <n v="28.190480000000001"/>
    <n v="2.1"/>
    <n v="59.200008000000004"/>
  </r>
  <r>
    <x v="6"/>
    <s v="Auba"/>
    <n v="2001"/>
    <n v="9"/>
    <n v="4"/>
    <d v="2001-09-04T00:00:00"/>
    <n v="247"/>
    <s v="Nein"/>
    <s v="Baetis rhodani"/>
    <n v="4415"/>
    <n v="63.2"/>
    <n v="0.9375"/>
    <n v="59.25"/>
  </r>
  <r>
    <x v="138"/>
    <s v="KiO2"/>
    <n v="2014"/>
    <n v="6"/>
    <n v="12"/>
    <d v="2014-06-12T00:00:00"/>
    <n v="163"/>
    <s v="Nein"/>
    <s v="Ancylus fluviatilis"/>
    <n v="4310"/>
    <n v="52.8"/>
    <n v="1.125"/>
    <n v="59.4"/>
  </r>
  <r>
    <x v="38"/>
    <s v="Auba"/>
    <n v="2008"/>
    <n v="4"/>
    <n v="23"/>
    <d v="2008-04-23T00:00:00"/>
    <n v="114"/>
    <s v="Ja"/>
    <s v="Ephemera danica"/>
    <n v="5124"/>
    <n v="19.809519999999999"/>
    <n v="3"/>
    <n v="59.428559999999997"/>
  </r>
  <r>
    <x v="1"/>
    <s v="KiO3"/>
    <n v="2018"/>
    <n v="6"/>
    <n v="7"/>
    <d v="2018-06-07T00:00:00"/>
    <n v="158"/>
    <s v="Ja"/>
    <s v="Serratella ignita"/>
    <n v="5131"/>
    <n v="79.238100000000003"/>
    <n v="0.75"/>
    <n v="59.428575000000002"/>
  </r>
  <r>
    <x v="79"/>
    <s v="Auba"/>
    <n v="2008"/>
    <n v="6"/>
    <n v="23"/>
    <d v="2008-06-23T00:00:00"/>
    <n v="175"/>
    <s v="Ja"/>
    <s v="Protonemura sp."/>
    <n v="6616"/>
    <n v="63.413919999999997"/>
    <n v="0.9375"/>
    <n v="59.45055"/>
  </r>
  <r>
    <x v="50"/>
    <s v="Bieb"/>
    <n v="2016"/>
    <n v="6"/>
    <n v="21"/>
    <d v="2016-06-21T00:00:00"/>
    <n v="173"/>
    <s v="Nein"/>
    <s v="Serratella ignita"/>
    <n v="5131"/>
    <n v="79.599999999999994"/>
    <n v="0.75"/>
    <n v="59.699999999999996"/>
  </r>
  <r>
    <x v="275"/>
    <s v="Auba"/>
    <n v="2016"/>
    <n v="4"/>
    <n v="11"/>
    <d v="2016-04-11T00:00:00"/>
    <n v="102"/>
    <s v="Nein"/>
    <s v="Baetis sp."/>
    <n v="4419"/>
    <n v="64"/>
    <n v="0.9375"/>
    <n v="60"/>
  </r>
  <r>
    <x v="238"/>
    <s v="KiS4"/>
    <n v="2018"/>
    <n v="6"/>
    <n v="7"/>
    <d v="2018-06-07T00:00:00"/>
    <n v="158"/>
    <s v="Nein"/>
    <s v="Ephemera danica"/>
    <n v="5124"/>
    <n v="20"/>
    <n v="3"/>
    <n v="60"/>
  </r>
  <r>
    <x v="194"/>
    <s v="KiW1"/>
    <n v="2019"/>
    <n v="6"/>
    <n v="28"/>
    <d v="2019-06-28T00:00:00"/>
    <n v="179"/>
    <s v="Nein"/>
    <s v="Ephemera danica"/>
    <n v="5124"/>
    <n v="20"/>
    <n v="3"/>
    <n v="60"/>
  </r>
  <r>
    <x v="37"/>
    <s v="KiS5"/>
    <n v="2018"/>
    <n v="6"/>
    <n v="6"/>
    <d v="2018-06-06T00:00:00"/>
    <n v="157"/>
    <s v="Nein"/>
    <s v="Corbicula fluminea"/>
    <n v="11176"/>
    <n v="11.466670000000001"/>
    <n v="5.25"/>
    <n v="60.200017500000001"/>
  </r>
  <r>
    <x v="231"/>
    <s v="KiW1"/>
    <n v="2010"/>
    <n v="4"/>
    <n v="26"/>
    <d v="2010-04-26T00:00:00"/>
    <n v="116"/>
    <s v="Nein"/>
    <s v="Heptagenia sulphurea"/>
    <n v="5457"/>
    <n v="40.294739999999997"/>
    <n v="1.5"/>
    <n v="60.44211"/>
  </r>
  <r>
    <x v="264"/>
    <s v="KiS3"/>
    <n v="2012"/>
    <n v="7"/>
    <n v="12"/>
    <d v="2012-07-12T00:00:00"/>
    <n v="194"/>
    <s v="Nein"/>
    <s v="Brachycentrus subnubilus"/>
    <n v="4481"/>
    <n v="46.057139999999997"/>
    <n v="1.3125"/>
    <n v="60.449996249999998"/>
  </r>
  <r>
    <x v="20"/>
    <s v="Auba"/>
    <n v="2007"/>
    <n v="3"/>
    <n v="11"/>
    <d v="2007-03-11T00:00:00"/>
    <n v="70"/>
    <s v="Nein"/>
    <s v="Psychodidae Gen. sp."/>
    <n v="8753"/>
    <n v="80.64"/>
    <n v="0.75"/>
    <n v="60.480000000000004"/>
  </r>
  <r>
    <x v="236"/>
    <s v="KiO4"/>
    <n v="2017"/>
    <n v="6"/>
    <n v="8"/>
    <d v="2017-06-08T00:00:00"/>
    <n v="159"/>
    <s v="Nein"/>
    <s v="Sialis sp."/>
    <n v="6823"/>
    <n v="28.8"/>
    <n v="2.1"/>
    <n v="60.480000000000004"/>
  </r>
  <r>
    <x v="172"/>
    <s v="KiW2"/>
    <n v="2014"/>
    <n v="6"/>
    <n v="10"/>
    <d v="2014-06-10T00:00:00"/>
    <n v="161"/>
    <s v="Nein"/>
    <s v="Aphelocheirus aestivalis"/>
    <n v="4335"/>
    <n v="53.828569999999999"/>
    <n v="1.125"/>
    <n v="60.557141250000001"/>
  </r>
  <r>
    <x v="153"/>
    <s v="KiS2"/>
    <n v="2015"/>
    <n v="6"/>
    <n v="16"/>
    <d v="2015-06-16T00:00:00"/>
    <n v="167"/>
    <s v="Nein"/>
    <s v="Corophium curvispinum"/>
    <n v="4749"/>
    <n v="81"/>
    <n v="0.75"/>
    <n v="60.75"/>
  </r>
  <r>
    <x v="246"/>
    <s v="Bieb"/>
    <n v="2012"/>
    <n v="6"/>
    <n v="21"/>
    <d v="2012-06-21T00:00:00"/>
    <n v="173"/>
    <s v="Nein"/>
    <s v="Leuctra sp."/>
    <n v="5790"/>
    <n v="64.945449999999994"/>
    <n v="0.9375"/>
    <n v="60.886359374999998"/>
  </r>
  <r>
    <x v="82"/>
    <s v="KiO7"/>
    <n v="2015"/>
    <n v="6"/>
    <n v="25"/>
    <d v="2015-06-25T00:00:00"/>
    <n v="176"/>
    <s v="Ja"/>
    <s v="Lumbricidae Gen. sp."/>
    <n v="5900"/>
    <n v="10.15873"/>
    <n v="6"/>
    <n v="60.952380000000005"/>
  </r>
  <r>
    <x v="10"/>
    <s v="Auba"/>
    <n v="2019"/>
    <n v="7"/>
    <n v="5"/>
    <d v="2019-07-05T00:00:00"/>
    <n v="186"/>
    <s v="Nein"/>
    <s v="Elmis aenea/maugetii/rietscheli/rioloides"/>
    <n v="20171"/>
    <n v="163.19999999999999"/>
    <n v="0.375"/>
    <n v="61.199999999999996"/>
  </r>
  <r>
    <x v="76"/>
    <s v="KiW1"/>
    <n v="2013"/>
    <n v="4"/>
    <n v="9"/>
    <d v="2013-04-09T00:00:00"/>
    <n v="99"/>
    <s v="Nein"/>
    <s v="Gammarus sp."/>
    <n v="5293"/>
    <n v="27.2"/>
    <n v="2.25"/>
    <n v="61.199999999999996"/>
  </r>
  <r>
    <x v="122"/>
    <s v="KiW4"/>
    <n v="2018"/>
    <n v="6"/>
    <n v="7"/>
    <d v="2018-06-07T00:00:00"/>
    <n v="158"/>
    <s v="Ja"/>
    <s v="Dicranota sp."/>
    <n v="4955"/>
    <n v="16.326530000000002"/>
    <n v="3.75"/>
    <n v="61.224487500000009"/>
  </r>
  <r>
    <x v="203"/>
    <s v="Auba"/>
    <n v="2012"/>
    <n v="3"/>
    <n v="19"/>
    <d v="2012-03-19T00:00:00"/>
    <n v="79"/>
    <s v="Nein"/>
    <s v="Psychodidae Gen. sp."/>
    <n v="8753"/>
    <n v="81.852630000000005"/>
    <n v="0.75"/>
    <n v="61.389472500000004"/>
  </r>
  <r>
    <x v="107"/>
    <s v="KiW1"/>
    <n v="2014"/>
    <n v="3"/>
    <n v="10"/>
    <d v="2014-03-10T00:00:00"/>
    <n v="69"/>
    <s v="Nein"/>
    <s v="Ephemera danica"/>
    <n v="5124"/>
    <n v="20.48"/>
    <n v="3"/>
    <n v="61.44"/>
  </r>
  <r>
    <x v="285"/>
    <s v="KiO3"/>
    <n v="2007"/>
    <n v="4"/>
    <n v="12"/>
    <d v="2007-04-12T00:00:00"/>
    <n v="102"/>
    <s v="Nein"/>
    <s v="Ancylus fluviatilis"/>
    <n v="4310"/>
    <n v="54.72"/>
    <n v="1.125"/>
    <n v="61.56"/>
  </r>
  <r>
    <x v="36"/>
    <s v="KiO7"/>
    <n v="2012"/>
    <n v="6"/>
    <n v="26"/>
    <d v="2012-06-26T00:00:00"/>
    <n v="178"/>
    <s v="Nein"/>
    <s v="Dicranota sp."/>
    <n v="4955"/>
    <n v="16.457139999999999"/>
    <n v="3.75"/>
    <n v="61.714274999999994"/>
  </r>
  <r>
    <x v="47"/>
    <s v="Auba"/>
    <n v="2005"/>
    <n v="6"/>
    <n v="6"/>
    <d v="2005-06-06T00:00:00"/>
    <n v="157"/>
    <s v="Nein"/>
    <s v="Serratella ignita"/>
    <n v="5131"/>
    <n v="82.285709999999995"/>
    <n v="0.75"/>
    <n v="61.714282499999996"/>
  </r>
  <r>
    <x v="298"/>
    <s v="Bieb"/>
    <n v="2003"/>
    <n v="3"/>
    <n v="11"/>
    <d v="2003-03-11T00:00:00"/>
    <n v="70"/>
    <s v="Nein"/>
    <s v="Baetis sp."/>
    <n v="4419"/>
    <n v="65.828569999999999"/>
    <n v="0.9375"/>
    <n v="61.714284374999998"/>
  </r>
  <r>
    <x v="245"/>
    <s v="KiW6"/>
    <n v="2014"/>
    <n v="6"/>
    <n v="16"/>
    <d v="2014-06-16T00:00:00"/>
    <n v="167"/>
    <s v="Nein"/>
    <s v="Ephemera danica"/>
    <n v="5124"/>
    <n v="20.571429999999999"/>
    <n v="3"/>
    <n v="61.714289999999998"/>
  </r>
  <r>
    <x v="127"/>
    <s v="Auba"/>
    <n v="2007"/>
    <n v="7"/>
    <n v="12"/>
    <d v="2007-07-12T00:00:00"/>
    <n v="193"/>
    <s v="Nein"/>
    <s v="Sericostoma flavicorne/personatum"/>
    <n v="9747"/>
    <n v="41.2"/>
    <n v="1.5"/>
    <n v="61.800000000000004"/>
  </r>
  <r>
    <x v="60"/>
    <s v="Auba"/>
    <n v="2010"/>
    <n v="3"/>
    <n v="16"/>
    <d v="2010-03-16T00:00:00"/>
    <n v="75"/>
    <s v="Nein"/>
    <s v="Isoperla sp."/>
    <n v="5673"/>
    <n v="47.2"/>
    <n v="1.3125"/>
    <n v="61.95"/>
  </r>
  <r>
    <x v="165"/>
    <s v="KiW1"/>
    <n v="2014"/>
    <n v="6"/>
    <n v="10"/>
    <d v="2014-06-10T00:00:00"/>
    <n v="161"/>
    <s v="Nein"/>
    <s v="Gammarus roeselii"/>
    <n v="5292"/>
    <n v="27.692309999999999"/>
    <n v="2.25"/>
    <n v="62.307697499999996"/>
  </r>
  <r>
    <x v="18"/>
    <s v="Bieb"/>
    <n v="2010"/>
    <n v="3"/>
    <n v="16"/>
    <d v="2010-03-16T00:00:00"/>
    <n v="75"/>
    <s v="Ja"/>
    <s v="Rhithrogena semicolorata-Gr."/>
    <n v="6745"/>
    <n v="47.50311"/>
    <n v="1.3125"/>
    <n v="62.347831874999997"/>
  </r>
  <r>
    <x v="24"/>
    <s v="Auba"/>
    <n v="2018"/>
    <n v="3"/>
    <n v="7"/>
    <d v="2018-03-07T00:00:00"/>
    <n v="66"/>
    <s v="Nein"/>
    <s v="Halesus digitatus/radiatus/tesselatus"/>
    <n v="13125"/>
    <n v="20.8"/>
    <n v="3"/>
    <n v="62.400000000000006"/>
  </r>
  <r>
    <x v="148"/>
    <s v="KiO6"/>
    <n v="2014"/>
    <n v="6"/>
    <n v="4"/>
    <d v="2014-06-04T00:00:00"/>
    <n v="155"/>
    <s v="Nein"/>
    <s v="Eiseniella tetraedra"/>
    <n v="5075"/>
    <n v="10.4"/>
    <n v="6"/>
    <n v="62.400000000000006"/>
  </r>
  <r>
    <x v="169"/>
    <s v="KiW1"/>
    <n v="2018"/>
    <n v="6"/>
    <n v="5"/>
    <d v="2018-06-05T00:00:00"/>
    <n v="156"/>
    <s v="Nein"/>
    <s v="Ephemera danica"/>
    <n v="5124"/>
    <n v="20.8"/>
    <n v="3"/>
    <n v="62.400000000000006"/>
  </r>
  <r>
    <x v="273"/>
    <s v="KiW4"/>
    <n v="2010"/>
    <n v="6"/>
    <n v="23"/>
    <d v="2010-06-23T00:00:00"/>
    <n v="174"/>
    <s v="Nein"/>
    <s v="Serratella ignita"/>
    <n v="5131"/>
    <n v="83.2"/>
    <n v="0.75"/>
    <n v="62.400000000000006"/>
  </r>
  <r>
    <x v="108"/>
    <s v="KiW3"/>
    <n v="2013"/>
    <n v="7"/>
    <n v="8"/>
    <d v="2013-07-08T00:00:00"/>
    <n v="189"/>
    <s v="Nein"/>
    <s v="Gammarus roeselii"/>
    <n v="5292"/>
    <n v="27.84"/>
    <n v="2.25"/>
    <n v="62.64"/>
  </r>
  <r>
    <x v="163"/>
    <s v="KiS7"/>
    <n v="2018"/>
    <n v="6"/>
    <n v="4"/>
    <d v="2018-06-04T00:00:00"/>
    <n v="155"/>
    <s v="Nein"/>
    <s v="Calopteryx virgo"/>
    <n v="4532"/>
    <n v="19"/>
    <n v="3.3"/>
    <n v="62.699999999999996"/>
  </r>
  <r>
    <x v="0"/>
    <s v="Auba"/>
    <n v="2017"/>
    <n v="3"/>
    <n v="16"/>
    <d v="2017-03-16T00:00:00"/>
    <n v="75"/>
    <s v="Ja"/>
    <s v="Rhithrogena semicolorata-Gr."/>
    <n v="6745"/>
    <n v="47.826839999999997"/>
    <n v="1.3125"/>
    <n v="62.772727499999995"/>
  </r>
  <r>
    <x v="206"/>
    <s v="Auba"/>
    <n v="2019"/>
    <n v="4"/>
    <n v="2"/>
    <d v="2019-04-02T00:00:00"/>
    <n v="92"/>
    <s v="Ja"/>
    <s v="Sericostoma flavicorne/personatum"/>
    <n v="9747"/>
    <n v="41.974029999999999"/>
    <n v="1.5"/>
    <n v="62.961044999999999"/>
  </r>
  <r>
    <x v="7"/>
    <s v="Auba"/>
    <n v="2002"/>
    <n v="6"/>
    <n v="14"/>
    <d v="2002-06-14T00:00:00"/>
    <n v="165"/>
    <s v="Nein"/>
    <s v="Rhyacophila nubila"/>
    <n v="6772"/>
    <n v="33.6"/>
    <n v="1.875"/>
    <n v="63"/>
  </r>
  <r>
    <x v="10"/>
    <s v="Auba"/>
    <n v="2019"/>
    <n v="7"/>
    <n v="5"/>
    <d v="2019-07-05T00:00:00"/>
    <n v="186"/>
    <s v="Nein"/>
    <s v="Sphaerium sp."/>
    <n v="6886"/>
    <n v="33.6"/>
    <n v="1.875"/>
    <n v="63"/>
  </r>
  <r>
    <x v="141"/>
    <s v="KiO3"/>
    <n v="2009"/>
    <n v="6"/>
    <n v="23"/>
    <d v="2009-06-23T00:00:00"/>
    <n v="174"/>
    <s v="Nein"/>
    <s v="Serratella ignita"/>
    <n v="5131"/>
    <n v="84"/>
    <n v="0.75"/>
    <n v="63"/>
  </r>
  <r>
    <x v="148"/>
    <s v="KiO6"/>
    <n v="2014"/>
    <n v="6"/>
    <n v="4"/>
    <d v="2014-06-04T00:00:00"/>
    <n v="155"/>
    <s v="Nein"/>
    <s v="Limnius sp."/>
    <n v="18419"/>
    <n v="96"/>
    <n v="0.65625"/>
    <n v="63"/>
  </r>
  <r>
    <x v="274"/>
    <s v="KiO6"/>
    <n v="2017"/>
    <n v="6"/>
    <n v="6"/>
    <d v="2017-06-06T00:00:00"/>
    <n v="157"/>
    <s v="Nein"/>
    <s v="Sphaerium sp."/>
    <n v="6886"/>
    <n v="33.6"/>
    <n v="1.875"/>
    <n v="63"/>
  </r>
  <r>
    <x v="88"/>
    <s v="KiS2"/>
    <n v="2018"/>
    <n v="6"/>
    <n v="5"/>
    <d v="2018-06-05T00:00:00"/>
    <n v="156"/>
    <s v="Nein"/>
    <s v="Radix sp."/>
    <n v="6673"/>
    <n v="24"/>
    <n v="2.625"/>
    <n v="63"/>
  </r>
  <r>
    <x v="49"/>
    <s v="KiS7"/>
    <n v="2017"/>
    <n v="6"/>
    <n v="7"/>
    <d v="2017-06-07T00:00:00"/>
    <n v="158"/>
    <s v="Nein"/>
    <s v="Bithynia tentaculata"/>
    <n v="4462"/>
    <n v="67.2"/>
    <n v="0.9375"/>
    <n v="63"/>
  </r>
  <r>
    <x v="295"/>
    <s v="KiW1"/>
    <n v="2009"/>
    <n v="6"/>
    <n v="13"/>
    <d v="2009-06-13T00:00:00"/>
    <n v="164"/>
    <s v="Nein"/>
    <s v="Brachycentrus subnubilus"/>
    <n v="4481"/>
    <n v="48"/>
    <n v="1.3125"/>
    <n v="63"/>
  </r>
  <r>
    <x v="243"/>
    <s v="KiW2"/>
    <n v="2019"/>
    <n v="6"/>
    <n v="19"/>
    <d v="2019-06-19T00:00:00"/>
    <n v="170"/>
    <s v="Nein"/>
    <s v="Dicranota sp."/>
    <n v="4955"/>
    <n v="16.8"/>
    <n v="3.75"/>
    <n v="63"/>
  </r>
  <r>
    <x v="176"/>
    <s v="KiW4"/>
    <n v="2011"/>
    <n v="7"/>
    <n v="27"/>
    <d v="2011-07-27T00:00:00"/>
    <n v="208"/>
    <s v="Nein"/>
    <s v="Dicranota sp."/>
    <n v="4955"/>
    <n v="16.8"/>
    <n v="3.75"/>
    <n v="63"/>
  </r>
  <r>
    <x v="233"/>
    <s v="KiW6"/>
    <n v="2015"/>
    <n v="6"/>
    <n v="26"/>
    <d v="2015-06-26T00:00:00"/>
    <n v="177"/>
    <s v="Nein"/>
    <s v="Leuctra sp."/>
    <n v="5790"/>
    <n v="67.2"/>
    <n v="0.9375"/>
    <n v="63"/>
  </r>
  <r>
    <x v="299"/>
    <s v="KiO7"/>
    <n v="2017"/>
    <n v="6"/>
    <n v="6"/>
    <d v="2017-06-06T00:00:00"/>
    <n v="157"/>
    <s v="Nein"/>
    <s v="Calopteryx virgo"/>
    <n v="4532"/>
    <n v="19.2"/>
    <n v="3.3"/>
    <n v="63.359999999999992"/>
  </r>
  <r>
    <x v="169"/>
    <s v="KiW1"/>
    <n v="2018"/>
    <n v="6"/>
    <n v="5"/>
    <d v="2018-06-05T00:00:00"/>
    <n v="156"/>
    <s v="Nein"/>
    <s v="Hydropsyche sp."/>
    <n v="5605"/>
    <n v="38.4"/>
    <n v="1.65"/>
    <n v="63.359999999999992"/>
  </r>
  <r>
    <x v="108"/>
    <s v="KiW3"/>
    <n v="2013"/>
    <n v="7"/>
    <n v="8"/>
    <d v="2013-07-08T00:00:00"/>
    <n v="189"/>
    <s v="Nein"/>
    <s v="Hydropsyche sp."/>
    <n v="5605"/>
    <n v="38.4"/>
    <n v="1.65"/>
    <n v="63.359999999999992"/>
  </r>
  <r>
    <x v="0"/>
    <s v="Auba"/>
    <n v="2017"/>
    <n v="3"/>
    <n v="16"/>
    <d v="2017-03-16T00:00:00"/>
    <n v="75"/>
    <s v="Ja"/>
    <s v="Baetis sp."/>
    <n v="4419"/>
    <n v="67.601730000000003"/>
    <n v="0.9375"/>
    <n v="63.376621875000005"/>
  </r>
  <r>
    <x v="257"/>
    <s v="Bieb"/>
    <n v="2016"/>
    <n v="4"/>
    <n v="11"/>
    <d v="2016-04-11T00:00:00"/>
    <n v="102"/>
    <s v="Nein"/>
    <s v="Gammarus fossarum"/>
    <n v="5288"/>
    <n v="28.228570000000001"/>
    <n v="2.25"/>
    <n v="63.5142825"/>
  </r>
  <r>
    <x v="236"/>
    <s v="KiO4"/>
    <n v="2017"/>
    <n v="6"/>
    <n v="8"/>
    <d v="2017-06-08T00:00:00"/>
    <n v="159"/>
    <s v="Nein"/>
    <s v="Lype reducta"/>
    <n v="5921"/>
    <n v="68"/>
    <n v="0.9375"/>
    <n v="63.75"/>
  </r>
  <r>
    <x v="86"/>
    <s v="KiO6"/>
    <n v="2018"/>
    <n v="6"/>
    <n v="6"/>
    <d v="2018-06-06T00:00:00"/>
    <n v="157"/>
    <s v="Nein"/>
    <s v="Baetis rhodani"/>
    <n v="4415"/>
    <n v="68"/>
    <n v="0.9375"/>
    <n v="63.75"/>
  </r>
  <r>
    <x v="23"/>
    <s v="Auba"/>
    <n v="2016"/>
    <n v="6"/>
    <n v="21"/>
    <d v="2016-06-21T00:00:00"/>
    <n v="173"/>
    <s v="Nein"/>
    <s v="Chaetopteryx villosa ssp."/>
    <n v="21248"/>
    <n v="30.4"/>
    <n v="2.1"/>
    <n v="63.839999999999996"/>
  </r>
  <r>
    <x v="185"/>
    <s v="Auba"/>
    <n v="2012"/>
    <n v="6"/>
    <n v="21"/>
    <d v="2012-06-21T00:00:00"/>
    <n v="173"/>
    <s v="Ja"/>
    <s v="Serratella ignita"/>
    <n v="5131"/>
    <n v="85.333330000000004"/>
    <n v="0.75"/>
    <n v="63.999997500000006"/>
  </r>
  <r>
    <x v="120"/>
    <s v="KiW3"/>
    <n v="2015"/>
    <n v="6"/>
    <n v="17"/>
    <d v="2015-06-17T00:00:00"/>
    <n v="168"/>
    <s v="Ja"/>
    <s v="Asellus aquaticus"/>
    <n v="8691"/>
    <n v="42.666670000000003"/>
    <n v="1.5"/>
    <n v="64.000005000000002"/>
  </r>
  <r>
    <x v="124"/>
    <s v="KiO3"/>
    <n v="2017"/>
    <n v="3"/>
    <n v="28"/>
    <d v="2017-03-28T00:00:00"/>
    <n v="87"/>
    <s v="Nein"/>
    <s v="Gammarus roeselii"/>
    <n v="5292"/>
    <n v="28.571429999999999"/>
    <n v="2.25"/>
    <n v="64.285717500000004"/>
  </r>
  <r>
    <x v="212"/>
    <s v="Bieb"/>
    <n v="2019"/>
    <n v="7"/>
    <n v="5"/>
    <d v="2019-07-05T00:00:00"/>
    <n v="186"/>
    <s v="Nein"/>
    <s v="Rhyacophila nubila"/>
    <n v="6772"/>
    <n v="34.4"/>
    <n v="1.875"/>
    <n v="64.5"/>
  </r>
  <r>
    <x v="139"/>
    <s v="KiO3"/>
    <n v="2005"/>
    <n v="3"/>
    <n v="22"/>
    <d v="2005-03-22T00:00:00"/>
    <n v="81"/>
    <s v="Nein"/>
    <s v="Sphaerium corneum"/>
    <n v="6882"/>
    <n v="34.4"/>
    <n v="1.875"/>
    <n v="64.5"/>
  </r>
  <r>
    <x v="287"/>
    <s v="KiW4"/>
    <n v="2015"/>
    <n v="7"/>
    <n v="1"/>
    <d v="2015-07-01T00:00:00"/>
    <n v="182"/>
    <s v="Nein"/>
    <s v="Baetis sp."/>
    <n v="4419"/>
    <n v="69"/>
    <n v="0.9375"/>
    <n v="64.6875"/>
  </r>
  <r>
    <x v="40"/>
    <s v="Bieb"/>
    <n v="2006"/>
    <n v="7"/>
    <n v="13"/>
    <d v="2006-07-13T00:00:00"/>
    <n v="194"/>
    <s v="Nein"/>
    <s v="Gammarus sp."/>
    <n v="5293"/>
    <n v="28.8"/>
    <n v="2.25"/>
    <n v="64.8"/>
  </r>
  <r>
    <x v="191"/>
    <s v="KiO1"/>
    <n v="2015"/>
    <n v="6"/>
    <n v="17"/>
    <d v="2015-06-17T00:00:00"/>
    <n v="168"/>
    <s v="Nein"/>
    <s v="Ancylus fluviatilis"/>
    <n v="4310"/>
    <n v="57.6"/>
    <n v="1.125"/>
    <n v="64.8"/>
  </r>
  <r>
    <x v="99"/>
    <s v="KiS5"/>
    <n v="2015"/>
    <n v="6"/>
    <n v="16"/>
    <d v="2015-06-16T00:00:00"/>
    <n v="167"/>
    <s v="Nein"/>
    <s v="Gammarus pulex"/>
    <n v="5291"/>
    <n v="28.8"/>
    <n v="2.25"/>
    <n v="64.8"/>
  </r>
  <r>
    <x v="70"/>
    <s v="KiW1"/>
    <n v="2005"/>
    <n v="3"/>
    <n v="22"/>
    <d v="2005-03-22T00:00:00"/>
    <n v="81"/>
    <s v="Nein"/>
    <s v="Gammarus sp."/>
    <n v="5293"/>
    <n v="28.8"/>
    <n v="2.25"/>
    <n v="64.8"/>
  </r>
  <r>
    <x v="194"/>
    <s v="KiW1"/>
    <n v="2019"/>
    <n v="6"/>
    <n v="28"/>
    <d v="2019-06-28T00:00:00"/>
    <n v="179"/>
    <s v="Nein"/>
    <s v="Gammarus pulex"/>
    <n v="5291"/>
    <n v="28.8"/>
    <n v="2.25"/>
    <n v="64.8"/>
  </r>
  <r>
    <x v="242"/>
    <s v="KiW2"/>
    <n v="2018"/>
    <n v="6"/>
    <n v="5"/>
    <d v="2018-06-05T00:00:00"/>
    <n v="156"/>
    <s v="Nein"/>
    <s v="Gammarus pulex"/>
    <n v="5291"/>
    <n v="28.8"/>
    <n v="2.25"/>
    <n v="64.8"/>
  </r>
  <r>
    <x v="255"/>
    <s v="Auba"/>
    <n v="2004"/>
    <n v="4"/>
    <n v="6"/>
    <d v="2004-04-06T00:00:00"/>
    <n v="97"/>
    <s v="Nein"/>
    <s v="Sericostoma flavicorne/personatum"/>
    <n v="9747"/>
    <n v="43.2"/>
    <n v="1.5"/>
    <n v="64.800000000000011"/>
  </r>
  <r>
    <x v="298"/>
    <s v="Bieb"/>
    <n v="2003"/>
    <n v="3"/>
    <n v="11"/>
    <d v="2003-03-11T00:00:00"/>
    <n v="70"/>
    <s v="Nein"/>
    <s v="Rhithrogena semicolorata-Gr."/>
    <n v="6745"/>
    <n v="49.371429999999997"/>
    <n v="1.3125"/>
    <n v="64.800001874999992"/>
  </r>
  <r>
    <x v="179"/>
    <s v="KiW7"/>
    <n v="2016"/>
    <n v="7"/>
    <n v="1"/>
    <d v="2016-07-01T00:00:00"/>
    <n v="183"/>
    <s v="Nein"/>
    <s v="Brachycentrus subnubilus"/>
    <n v="4481"/>
    <n v="49.6"/>
    <n v="1.3125"/>
    <n v="65.100000000000009"/>
  </r>
  <r>
    <x v="269"/>
    <s v="KiO3"/>
    <n v="2019"/>
    <n v="4"/>
    <n v="1"/>
    <d v="2019-04-01T00:00:00"/>
    <n v="91"/>
    <s v="Nein"/>
    <s v="Dicranota sp."/>
    <n v="4955"/>
    <n v="17.415379999999999"/>
    <n v="3.75"/>
    <n v="65.307674999999989"/>
  </r>
  <r>
    <x v="102"/>
    <s v="KiS7"/>
    <n v="2019"/>
    <n v="6"/>
    <n v="13"/>
    <d v="2019-06-13T00:00:00"/>
    <n v="164"/>
    <s v="Nein"/>
    <s v="Haplotaxis gordioides"/>
    <n v="5401"/>
    <n v="6.5454549999999996"/>
    <n v="10"/>
    <n v="65.454549999999998"/>
  </r>
  <r>
    <x v="47"/>
    <s v="Auba"/>
    <n v="2005"/>
    <n v="6"/>
    <n v="6"/>
    <d v="2005-06-06T00:00:00"/>
    <n v="157"/>
    <s v="Nein"/>
    <s v="Hydropsyche siltalai"/>
    <n v="5604"/>
    <n v="39.771430000000002"/>
    <n v="1.65"/>
    <n v="65.622859500000004"/>
  </r>
  <r>
    <x v="213"/>
    <s v="KiO1"/>
    <n v="2017"/>
    <n v="6"/>
    <n v="7"/>
    <d v="2017-06-07T00:00:00"/>
    <n v="158"/>
    <s v="Nein"/>
    <s v="Ancylus fluviatilis"/>
    <n v="4310"/>
    <n v="58.4"/>
    <n v="1.125"/>
    <n v="65.7"/>
  </r>
  <r>
    <x v="241"/>
    <s v="KiW2"/>
    <n v="2015"/>
    <n v="7"/>
    <n v="2"/>
    <d v="2015-07-02T00:00:00"/>
    <n v="183"/>
    <s v="Nein"/>
    <s v="Aphelocheirus aestivalis"/>
    <n v="4335"/>
    <n v="58.4"/>
    <n v="1.125"/>
    <n v="65.7"/>
  </r>
  <r>
    <x v="6"/>
    <s v="Auba"/>
    <n v="2001"/>
    <n v="9"/>
    <n v="4"/>
    <d v="2001-09-04T00:00:00"/>
    <n v="247"/>
    <s v="Nein"/>
    <s v="Hydropsyche sp."/>
    <n v="5605"/>
    <n v="40"/>
    <n v="1.65"/>
    <n v="66"/>
  </r>
  <r>
    <x v="204"/>
    <s v="Auba"/>
    <n v="2003"/>
    <n v="3"/>
    <n v="17"/>
    <d v="2003-03-17T00:00:00"/>
    <n v="76"/>
    <s v="Nein"/>
    <s v="Elmis aenea/maugetii/rietscheli/rioloides"/>
    <n v="20171"/>
    <n v="176"/>
    <n v="0.375"/>
    <n v="66"/>
  </r>
  <r>
    <x v="212"/>
    <s v="Bieb"/>
    <n v="2019"/>
    <n v="7"/>
    <n v="5"/>
    <d v="2019-07-05T00:00:00"/>
    <n v="186"/>
    <s v="Nein"/>
    <s v="Serratella ignita"/>
    <n v="5131"/>
    <n v="88"/>
    <n v="0.75"/>
    <n v="66"/>
  </r>
  <r>
    <x v="27"/>
    <s v="KiO3"/>
    <n v="2019"/>
    <n v="6"/>
    <n v="18"/>
    <d v="2019-06-18T00:00:00"/>
    <n v="169"/>
    <s v="Nein"/>
    <s v="Serratella ignita"/>
    <n v="5131"/>
    <n v="88"/>
    <n v="0.75"/>
    <n v="66"/>
  </r>
  <r>
    <x v="241"/>
    <s v="KiW2"/>
    <n v="2015"/>
    <n v="7"/>
    <n v="2"/>
    <d v="2015-07-02T00:00:00"/>
    <n v="183"/>
    <s v="Nein"/>
    <s v="Sphaerium corneum"/>
    <n v="6882"/>
    <n v="35.200000000000003"/>
    <n v="1.875"/>
    <n v="66"/>
  </r>
  <r>
    <x v="223"/>
    <s v="KiW3"/>
    <n v="2016"/>
    <n v="7"/>
    <n v="12"/>
    <d v="2016-07-12T00:00:00"/>
    <n v="194"/>
    <s v="Nein"/>
    <s v="Asellus aquaticus"/>
    <n v="8691"/>
    <n v="44"/>
    <n v="1.5"/>
    <n v="66"/>
  </r>
  <r>
    <x v="231"/>
    <s v="KiW1"/>
    <n v="2010"/>
    <n v="4"/>
    <n v="26"/>
    <d v="2010-04-26T00:00:00"/>
    <n v="116"/>
    <s v="Nein"/>
    <s v="Ephemera danica"/>
    <n v="5124"/>
    <n v="22.021049999999999"/>
    <n v="3"/>
    <n v="66.063149999999993"/>
  </r>
  <r>
    <x v="177"/>
    <s v="KiW6"/>
    <n v="2011"/>
    <n v="7"/>
    <n v="27"/>
    <d v="2011-07-27T00:00:00"/>
    <n v="208"/>
    <s v="Nein"/>
    <s v="Limnius sp."/>
    <n v="18419"/>
    <n v="100.8"/>
    <n v="0.65625"/>
    <n v="66.149999999999991"/>
  </r>
  <r>
    <x v="302"/>
    <s v="KiO1"/>
    <n v="2012"/>
    <n v="7"/>
    <n v="12"/>
    <d v="2012-07-12T00:00:00"/>
    <n v="194"/>
    <s v="Nein"/>
    <s v="Sphaerium corneum"/>
    <n v="6882"/>
    <n v="35.36"/>
    <n v="1.875"/>
    <n v="66.3"/>
  </r>
  <r>
    <x v="83"/>
    <s v="KiO7"/>
    <n v="2016"/>
    <n v="6"/>
    <n v="30"/>
    <d v="2016-06-30T00:00:00"/>
    <n v="182"/>
    <s v="Ja"/>
    <s v="Potamopyrgus antipodarum"/>
    <n v="8251"/>
    <n v="126.47620000000001"/>
    <n v="0.52500000000000002"/>
    <n v="66.400005000000007"/>
  </r>
  <r>
    <x v="140"/>
    <s v="KiO3"/>
    <n v="2007"/>
    <n v="7"/>
    <n v="20"/>
    <d v="2007-07-20T00:00:00"/>
    <n v="201"/>
    <s v="Nein"/>
    <s v="Dicranota sp."/>
    <n v="4955"/>
    <n v="17.72308"/>
    <n v="3.75"/>
    <n v="66.461550000000003"/>
  </r>
  <r>
    <x v="180"/>
    <s v="KiW6"/>
    <n v="2013"/>
    <n v="7"/>
    <n v="4"/>
    <d v="2013-07-04T00:00:00"/>
    <n v="185"/>
    <s v="Nein"/>
    <s v="Leuctra sp."/>
    <n v="5790"/>
    <n v="70.956519999999998"/>
    <n v="0.9375"/>
    <n v="66.5217375"/>
  </r>
  <r>
    <x v="71"/>
    <s v="KiO3"/>
    <n v="2015"/>
    <n v="3"/>
    <n v="17"/>
    <d v="2015-03-17T00:00:00"/>
    <n v="76"/>
    <s v="Nein"/>
    <s v="Dicranota sp."/>
    <n v="4955"/>
    <n v="17.74118"/>
    <n v="3.75"/>
    <n v="66.529425000000003"/>
  </r>
  <r>
    <x v="35"/>
    <s v="KiW7"/>
    <n v="2012"/>
    <n v="7"/>
    <n v="5"/>
    <d v="2012-07-05T00:00:00"/>
    <n v="187"/>
    <s v="Nein"/>
    <s v="Aphelocheirus aestivalis"/>
    <n v="4335"/>
    <n v="59.2"/>
    <n v="1.125"/>
    <n v="66.600000000000009"/>
  </r>
  <r>
    <x v="274"/>
    <s v="KiO6"/>
    <n v="2017"/>
    <n v="6"/>
    <n v="6"/>
    <d v="2017-06-06T00:00:00"/>
    <n v="157"/>
    <s v="Nein"/>
    <s v="Baetis vernus"/>
    <n v="4427"/>
    <n v="71.2"/>
    <n v="0.9375"/>
    <n v="66.75"/>
  </r>
  <r>
    <x v="122"/>
    <s v="KiW4"/>
    <n v="2018"/>
    <n v="6"/>
    <n v="7"/>
    <d v="2018-06-07T00:00:00"/>
    <n v="158"/>
    <s v="Ja"/>
    <s v="Gammarus roeselii"/>
    <n v="5292"/>
    <n v="29.714289999999998"/>
    <n v="2.25"/>
    <n v="66.857152499999998"/>
  </r>
  <r>
    <x v="55"/>
    <s v="KiO3"/>
    <n v="2008"/>
    <n v="6"/>
    <n v="11"/>
    <d v="2008-06-11T00:00:00"/>
    <n v="163"/>
    <s v="Ja"/>
    <s v="Rhyacophila nubila"/>
    <n v="6772"/>
    <n v="35.809519999999999"/>
    <n v="1.875"/>
    <n v="67.142849999999996"/>
  </r>
  <r>
    <x v="132"/>
    <s v="Bieb"/>
    <n v="2007"/>
    <n v="3"/>
    <n v="22"/>
    <d v="2007-03-22T00:00:00"/>
    <n v="81"/>
    <s v="Nein"/>
    <s v="Ecdyonurus venosus-Gr."/>
    <n v="5059"/>
    <n v="44.8"/>
    <n v="1.5"/>
    <n v="67.199999999999989"/>
  </r>
  <r>
    <x v="136"/>
    <s v="Bieb"/>
    <n v="2018"/>
    <n v="3"/>
    <n v="7"/>
    <d v="2018-03-07T00:00:00"/>
    <n v="66"/>
    <s v="Nein"/>
    <s v="Ecdyonurus venosus-Gr."/>
    <n v="5059"/>
    <n v="44.8"/>
    <n v="1.5"/>
    <n v="67.199999999999989"/>
  </r>
  <r>
    <x v="76"/>
    <s v="KiW1"/>
    <n v="2013"/>
    <n v="4"/>
    <n v="9"/>
    <d v="2013-04-09T00:00:00"/>
    <n v="99"/>
    <s v="Nein"/>
    <s v="Ephemera danica"/>
    <n v="5124"/>
    <n v="22.4"/>
    <n v="3"/>
    <n v="67.199999999999989"/>
  </r>
  <r>
    <x v="251"/>
    <s v="KiW7"/>
    <n v="2019"/>
    <n v="6"/>
    <n v="14"/>
    <d v="2019-06-14T00:00:00"/>
    <n v="165"/>
    <s v="Nein"/>
    <s v="Eiseniella tetraedra"/>
    <n v="5075"/>
    <n v="11.2"/>
    <n v="6"/>
    <n v="67.199999999999989"/>
  </r>
  <r>
    <x v="208"/>
    <s v="Auba"/>
    <n v="2004"/>
    <n v="7"/>
    <n v="10"/>
    <d v="2004-07-10T00:00:00"/>
    <n v="192"/>
    <s v="Nein"/>
    <s v="Lumbriculidae Gen. sp."/>
    <n v="7490"/>
    <n v="19.2"/>
    <n v="3.5"/>
    <n v="67.2"/>
  </r>
  <r>
    <x v="73"/>
    <s v="Bieb"/>
    <n v="2007"/>
    <n v="7"/>
    <n v="12"/>
    <d v="2007-07-12T00:00:00"/>
    <n v="193"/>
    <s v="Nein"/>
    <s v="Limnius sp."/>
    <n v="18419"/>
    <n v="102.4"/>
    <n v="0.65625"/>
    <n v="67.2"/>
  </r>
  <r>
    <x v="290"/>
    <s v="KiS1"/>
    <n v="2014"/>
    <n v="6"/>
    <n v="10"/>
    <d v="2014-06-10T00:00:00"/>
    <n v="161"/>
    <s v="Nein"/>
    <s v="Corbicula fluminea"/>
    <n v="11176"/>
    <n v="12.8"/>
    <n v="5.25"/>
    <n v="67.2"/>
  </r>
  <r>
    <x v="296"/>
    <s v="KiW2"/>
    <n v="2011"/>
    <n v="7"/>
    <n v="5"/>
    <d v="2011-07-05T00:00:00"/>
    <n v="186"/>
    <s v="Nein"/>
    <s v="Lumbriculidae Gen. sp."/>
    <n v="7490"/>
    <n v="19.2"/>
    <n v="3.5"/>
    <n v="67.2"/>
  </r>
  <r>
    <x v="182"/>
    <s v="KiW1"/>
    <n v="2006"/>
    <n v="7"/>
    <n v="13"/>
    <d v="2006-07-13T00:00:00"/>
    <n v="194"/>
    <s v="Nein"/>
    <s v="Brachycentrus subnubilus"/>
    <n v="4481"/>
    <n v="51.234780000000001"/>
    <n v="1.3125"/>
    <n v="67.245648750000001"/>
  </r>
  <r>
    <x v="79"/>
    <s v="Auba"/>
    <n v="2008"/>
    <n v="6"/>
    <n v="23"/>
    <d v="2008-06-23T00:00:00"/>
    <n v="175"/>
    <s v="Ja"/>
    <s v="Rhyacophila nubila"/>
    <n v="6772"/>
    <n v="35.868130000000001"/>
    <n v="1.875"/>
    <n v="67.252743750000008"/>
  </r>
  <r>
    <x v="288"/>
    <s v="KiW5"/>
    <n v="2012"/>
    <n v="6"/>
    <n v="27"/>
    <d v="2012-06-27T00:00:00"/>
    <n v="179"/>
    <s v="Nein"/>
    <s v="Aphelocheirus aestivalis"/>
    <n v="4335"/>
    <n v="59.815379999999998"/>
    <n v="1.125"/>
    <n v="67.292302499999991"/>
  </r>
  <r>
    <x v="125"/>
    <s v="Auba"/>
    <n v="2001"/>
    <n v="4"/>
    <n v="23"/>
    <d v="2001-04-23T00:00:00"/>
    <n v="113"/>
    <s v="Nein"/>
    <s v="Baetis rhodani"/>
    <n v="4415"/>
    <n v="72"/>
    <n v="0.9375"/>
    <n v="67.5"/>
  </r>
  <r>
    <x v="208"/>
    <s v="Auba"/>
    <n v="2004"/>
    <n v="7"/>
    <n v="10"/>
    <d v="2004-07-10T00:00:00"/>
    <n v="192"/>
    <s v="Nein"/>
    <s v="Protonemura sp."/>
    <n v="6616"/>
    <n v="72"/>
    <n v="0.9375"/>
    <n v="67.5"/>
  </r>
  <r>
    <x v="60"/>
    <s v="Auba"/>
    <n v="2010"/>
    <n v="3"/>
    <n v="16"/>
    <d v="2010-03-16T00:00:00"/>
    <n v="75"/>
    <s v="Nein"/>
    <s v="Protonemura sp."/>
    <n v="6616"/>
    <n v="72"/>
    <n v="0.9375"/>
    <n v="67.5"/>
  </r>
  <r>
    <x v="128"/>
    <s v="Auba"/>
    <n v="2014"/>
    <n v="3"/>
    <n v="11"/>
    <d v="2014-03-11T00:00:00"/>
    <n v="70"/>
    <s v="Nein"/>
    <s v="Dicranota sp."/>
    <n v="4955"/>
    <n v="18"/>
    <n v="3.75"/>
    <n v="67.5"/>
  </r>
  <r>
    <x v="12"/>
    <s v="Bieb"/>
    <n v="2006"/>
    <n v="4"/>
    <n v="10"/>
    <d v="2006-04-10T00:00:00"/>
    <n v="100"/>
    <s v="Nein"/>
    <s v="Silo pallipes"/>
    <n v="6834"/>
    <n v="72"/>
    <n v="0.9375"/>
    <n v="67.5"/>
  </r>
  <r>
    <x v="32"/>
    <s v="KiS6"/>
    <n v="2014"/>
    <n v="6"/>
    <n v="16"/>
    <d v="2014-06-16T00:00:00"/>
    <n v="167"/>
    <s v="Nein"/>
    <s v="Sphaerium sp."/>
    <n v="6886"/>
    <n v="36"/>
    <n v="1.875"/>
    <n v="67.5"/>
  </r>
  <r>
    <x v="262"/>
    <s v="KiW1"/>
    <n v="2011"/>
    <n v="7"/>
    <n v="4"/>
    <d v="2011-07-04T00:00:00"/>
    <n v="185"/>
    <s v="Nein"/>
    <s v="Sphaerium sp."/>
    <n v="6886"/>
    <n v="36"/>
    <n v="1.875"/>
    <n v="67.5"/>
  </r>
  <r>
    <x v="291"/>
    <s v="KiW1"/>
    <n v="2013"/>
    <n v="6"/>
    <n v="27"/>
    <d v="2013-06-27T00:00:00"/>
    <n v="178"/>
    <s v="Nein"/>
    <s v="Dicranota sp."/>
    <n v="4955"/>
    <n v="18"/>
    <n v="3.75"/>
    <n v="67.5"/>
  </r>
  <r>
    <x v="279"/>
    <s v="KiW5"/>
    <n v="2019"/>
    <n v="6"/>
    <n v="17"/>
    <d v="2019-06-17T00:00:00"/>
    <n v="168"/>
    <s v="Nein"/>
    <s v="Baetis sp."/>
    <n v="4419"/>
    <n v="72"/>
    <n v="0.9375"/>
    <n v="67.5"/>
  </r>
  <r>
    <x v="18"/>
    <s v="Bieb"/>
    <n v="2010"/>
    <n v="3"/>
    <n v="16"/>
    <d v="2010-03-16T00:00:00"/>
    <n v="75"/>
    <s v="Ja"/>
    <s v="Hydropsyche siltalai"/>
    <n v="5604"/>
    <n v="41.043480000000002"/>
    <n v="1.65"/>
    <n v="67.721742000000006"/>
  </r>
  <r>
    <x v="129"/>
    <s v="Auba"/>
    <n v="2014"/>
    <n v="6"/>
    <n v="17"/>
    <d v="2014-06-17T00:00:00"/>
    <n v="168"/>
    <s v="Nein"/>
    <s v="Ephemera danica"/>
    <n v="5124"/>
    <n v="22.6"/>
    <n v="3"/>
    <n v="67.800000000000011"/>
  </r>
  <r>
    <x v="4"/>
    <s v="Auba"/>
    <n v="2018"/>
    <n v="6"/>
    <n v="15"/>
    <d v="2018-06-15T00:00:00"/>
    <n v="166"/>
    <s v="Ja"/>
    <s v="Hydropsyche siltalai"/>
    <n v="5604"/>
    <n v="41.142859999999999"/>
    <n v="1.65"/>
    <n v="67.885718999999995"/>
  </r>
  <r>
    <x v="227"/>
    <s v="KiS4"/>
    <n v="2010"/>
    <n v="6"/>
    <n v="23"/>
    <d v="2010-06-23T00:00:00"/>
    <n v="174"/>
    <s v="Nein"/>
    <s v="Gammarus pulex"/>
    <n v="5291"/>
    <n v="30.24"/>
    <n v="2.25"/>
    <n v="68.039999999999992"/>
  </r>
  <r>
    <x v="47"/>
    <s v="Auba"/>
    <n v="2005"/>
    <n v="6"/>
    <n v="6"/>
    <d v="2005-06-06T00:00:00"/>
    <n v="157"/>
    <s v="Nein"/>
    <s v="Protonemura sp."/>
    <n v="6616"/>
    <n v="72.68571"/>
    <n v="0.9375"/>
    <n v="68.142853125000002"/>
  </r>
  <r>
    <x v="74"/>
    <s v="KiO2"/>
    <n v="2010"/>
    <n v="6"/>
    <n v="28"/>
    <d v="2010-06-28T00:00:00"/>
    <n v="179"/>
    <s v="Nein"/>
    <s v="Gammarus pulex"/>
    <n v="5291"/>
    <n v="30.4"/>
    <n v="2.25"/>
    <n v="68.399999999999991"/>
  </r>
  <r>
    <x v="198"/>
    <s v="KiW7"/>
    <n v="2015"/>
    <n v="6"/>
    <n v="26"/>
    <d v="2015-06-26T00:00:00"/>
    <n v="177"/>
    <s v="Nein"/>
    <s v="Gammarus pulex"/>
    <n v="5291"/>
    <n v="30.44706"/>
    <n v="2.25"/>
    <n v="68.505885000000006"/>
  </r>
  <r>
    <x v="1"/>
    <s v="KiO3"/>
    <n v="2018"/>
    <n v="6"/>
    <n v="7"/>
    <d v="2018-06-07T00:00:00"/>
    <n v="158"/>
    <s v="Ja"/>
    <s v="Dicranota sp."/>
    <n v="4955"/>
    <n v="18.285710000000002"/>
    <n v="3.75"/>
    <n v="68.571412500000008"/>
  </r>
  <r>
    <x v="83"/>
    <s v="KiO7"/>
    <n v="2016"/>
    <n v="6"/>
    <n v="30"/>
    <d v="2016-06-30T00:00:00"/>
    <n v="182"/>
    <s v="Ja"/>
    <s v="Dicranota sp."/>
    <n v="4955"/>
    <n v="18.285710000000002"/>
    <n v="3.75"/>
    <n v="68.571412500000008"/>
  </r>
  <r>
    <x v="81"/>
    <s v="KiO3"/>
    <n v="2014"/>
    <n v="3"/>
    <n v="10"/>
    <d v="2014-03-10T00:00:00"/>
    <n v="69"/>
    <s v="Ja"/>
    <s v="Lumbricidae Gen. sp."/>
    <n v="5900"/>
    <n v="11.428570000000001"/>
    <n v="6"/>
    <n v="68.571420000000003"/>
  </r>
  <r>
    <x v="249"/>
    <s v="KiO2"/>
    <n v="2013"/>
    <n v="7"/>
    <n v="8"/>
    <d v="2013-07-08T00:00:00"/>
    <n v="189"/>
    <s v="Nein"/>
    <s v="Haplotaxis gordioides"/>
    <n v="5401"/>
    <n v="6.8571429999999998"/>
    <n v="10"/>
    <n v="68.571429999999992"/>
  </r>
  <r>
    <x v="80"/>
    <s v="KiO2"/>
    <n v="2017"/>
    <n v="6"/>
    <n v="2"/>
    <d v="2017-06-02T00:00:00"/>
    <n v="153"/>
    <s v="Ja"/>
    <s v="Baetis rhodani"/>
    <n v="4415"/>
    <n v="73.142859999999999"/>
    <n v="0.9375"/>
    <n v="68.571431250000003"/>
  </r>
  <r>
    <x v="232"/>
    <s v="KiW6"/>
    <n v="2017"/>
    <n v="6"/>
    <n v="9"/>
    <d v="2017-06-09T00:00:00"/>
    <n v="160"/>
    <s v="Ja"/>
    <s v="Heptagenia sulphurea"/>
    <n v="5457"/>
    <n v="45.714289999999998"/>
    <n v="1.5"/>
    <n v="68.571434999999994"/>
  </r>
  <r>
    <x v="246"/>
    <s v="Bieb"/>
    <n v="2012"/>
    <n v="6"/>
    <n v="21"/>
    <d v="2012-06-21T00:00:00"/>
    <n v="173"/>
    <s v="Nein"/>
    <s v="Dicranota sp."/>
    <n v="4955"/>
    <n v="18.327269999999999"/>
    <n v="3.75"/>
    <n v="68.727262499999995"/>
  </r>
  <r>
    <x v="18"/>
    <s v="Bieb"/>
    <n v="2010"/>
    <n v="3"/>
    <n v="16"/>
    <d v="2010-03-16T00:00:00"/>
    <n v="75"/>
    <s v="Ja"/>
    <s v="Baetis rhodani"/>
    <n v="4415"/>
    <n v="73.341610000000003"/>
    <n v="0.9375"/>
    <n v="68.757759375000006"/>
  </r>
  <r>
    <x v="7"/>
    <s v="Auba"/>
    <n v="2002"/>
    <n v="6"/>
    <n v="14"/>
    <d v="2002-06-14T00:00:00"/>
    <n v="165"/>
    <s v="Nein"/>
    <s v="Baetis rhodani"/>
    <n v="4415"/>
    <n v="73.599999999999994"/>
    <n v="0.9375"/>
    <n v="69"/>
  </r>
  <r>
    <x v="212"/>
    <s v="Bieb"/>
    <n v="2019"/>
    <n v="7"/>
    <n v="5"/>
    <d v="2019-07-05T00:00:00"/>
    <n v="186"/>
    <s v="Nein"/>
    <s v="Elmis aenea/maugetii/rietscheli/rioloides"/>
    <n v="20171"/>
    <n v="184"/>
    <n v="0.375"/>
    <n v="69"/>
  </r>
  <r>
    <x v="250"/>
    <s v="KiO3"/>
    <n v="2013"/>
    <n v="7"/>
    <n v="1"/>
    <d v="2013-07-01T00:00:00"/>
    <n v="182"/>
    <s v="Nein"/>
    <s v="Dicranota sp."/>
    <n v="4955"/>
    <n v="18.399999999999999"/>
    <n v="3.75"/>
    <n v="69"/>
  </r>
  <r>
    <x v="222"/>
    <s v="KiW3"/>
    <n v="2014"/>
    <n v="6"/>
    <n v="11"/>
    <d v="2014-06-11T00:00:00"/>
    <n v="162"/>
    <s v="Nein"/>
    <s v="Dicranota sp."/>
    <n v="4955"/>
    <n v="18.399999999999999"/>
    <n v="3.75"/>
    <n v="69"/>
  </r>
  <r>
    <x v="38"/>
    <s v="Auba"/>
    <n v="2008"/>
    <n v="4"/>
    <n v="23"/>
    <d v="2008-04-23T00:00:00"/>
    <n v="114"/>
    <s v="Ja"/>
    <s v="Limnius sp."/>
    <n v="18419"/>
    <n v="105.1429"/>
    <n v="0.65625"/>
    <n v="69.000028125"/>
  </r>
  <r>
    <x v="89"/>
    <s v="Auba"/>
    <n v="2006"/>
    <n v="4"/>
    <n v="10"/>
    <d v="2006-04-10T00:00:00"/>
    <n v="100"/>
    <s v="Nein"/>
    <s v="Sericostoma flavicorne/personatum"/>
    <n v="9747"/>
    <n v="46.08"/>
    <n v="1.5"/>
    <n v="69.12"/>
  </r>
  <r>
    <x v="123"/>
    <s v="KiW1"/>
    <n v="2008"/>
    <n v="4"/>
    <n v="28"/>
    <d v="2008-04-28T00:00:00"/>
    <n v="119"/>
    <s v="Nein"/>
    <s v="Heptagenia sulphurea"/>
    <n v="5457"/>
    <n v="46.092309999999998"/>
    <n v="1.5"/>
    <n v="69.138464999999997"/>
  </r>
  <r>
    <x v="165"/>
    <s v="KiW1"/>
    <n v="2014"/>
    <n v="6"/>
    <n v="10"/>
    <d v="2014-06-10T00:00:00"/>
    <n v="161"/>
    <s v="Nein"/>
    <s v="Dicranota sp."/>
    <n v="4955"/>
    <n v="18.461539999999999"/>
    <n v="3.75"/>
    <n v="69.230774999999994"/>
  </r>
  <r>
    <x v="204"/>
    <s v="Auba"/>
    <n v="2003"/>
    <n v="3"/>
    <n v="17"/>
    <d v="2003-03-17T00:00:00"/>
    <n v="76"/>
    <s v="Nein"/>
    <s v="Micrasema minimum"/>
    <n v="5984"/>
    <n v="105.6"/>
    <n v="0.65625"/>
    <n v="69.3"/>
  </r>
  <r>
    <x v="201"/>
    <s v="KiO3"/>
    <n v="2012"/>
    <n v="7"/>
    <n v="12"/>
    <d v="2012-07-12T00:00:00"/>
    <n v="194"/>
    <s v="Nein"/>
    <s v="Dicranota sp."/>
    <n v="4955"/>
    <n v="18.514289999999999"/>
    <n v="3.75"/>
    <n v="69.428587499999992"/>
  </r>
  <r>
    <x v="204"/>
    <s v="Auba"/>
    <n v="2003"/>
    <n v="3"/>
    <n v="17"/>
    <d v="2003-03-17T00:00:00"/>
    <n v="76"/>
    <s v="Nein"/>
    <s v="Ephemerella mucronata"/>
    <n v="5135"/>
    <n v="92.8"/>
    <n v="0.75"/>
    <n v="69.599999999999994"/>
  </r>
  <r>
    <x v="218"/>
    <s v="KiW1"/>
    <n v="2007"/>
    <n v="4"/>
    <n v="12"/>
    <d v="2007-04-12T00:00:00"/>
    <n v="102"/>
    <s v="Nein"/>
    <s v="Heptagenia sulphurea"/>
    <n v="5457"/>
    <n v="46.4"/>
    <n v="1.5"/>
    <n v="69.599999999999994"/>
  </r>
  <r>
    <x v="219"/>
    <s v="KiW1"/>
    <n v="2015"/>
    <n v="3"/>
    <n v="17"/>
    <d v="2015-03-17T00:00:00"/>
    <n v="76"/>
    <s v="Nein"/>
    <s v="Heptagenia sulphurea"/>
    <n v="5457"/>
    <n v="46.4"/>
    <n v="1.5"/>
    <n v="69.599999999999994"/>
  </r>
  <r>
    <x v="78"/>
    <s v="Bieb"/>
    <n v="2011"/>
    <n v="7"/>
    <n v="25"/>
    <d v="2011-07-25T00:00:00"/>
    <n v="206"/>
    <s v="Nein"/>
    <s v="Rhyacophila nubila"/>
    <n v="6772"/>
    <n v="37.263159999999999"/>
    <n v="1.875"/>
    <n v="69.868425000000002"/>
  </r>
  <r>
    <x v="302"/>
    <s v="KiO1"/>
    <n v="2012"/>
    <n v="7"/>
    <n v="12"/>
    <d v="2012-07-12T00:00:00"/>
    <n v="194"/>
    <s v="Nein"/>
    <s v="Sphaerium sp."/>
    <n v="6886"/>
    <n v="37.44"/>
    <n v="1.875"/>
    <n v="70.199999999999989"/>
  </r>
  <r>
    <x v="29"/>
    <s v="KiO7"/>
    <n v="2013"/>
    <n v="7"/>
    <n v="3"/>
    <d v="2013-07-03T00:00:00"/>
    <n v="184"/>
    <s v="Nein"/>
    <s v="Serratella ignita"/>
    <n v="5131"/>
    <n v="93.6"/>
    <n v="0.75"/>
    <n v="70.199999999999989"/>
  </r>
  <r>
    <x v="34"/>
    <s v="KiW1"/>
    <n v="2012"/>
    <n v="6"/>
    <n v="28"/>
    <d v="2012-06-28T00:00:00"/>
    <n v="180"/>
    <s v="Nein"/>
    <s v="Gammarus pulex"/>
    <n v="5291"/>
    <n v="31.2"/>
    <n v="2.25"/>
    <n v="70.2"/>
  </r>
  <r>
    <x v="242"/>
    <s v="KiW2"/>
    <n v="2018"/>
    <n v="6"/>
    <n v="5"/>
    <d v="2018-06-05T00:00:00"/>
    <n v="156"/>
    <s v="Nein"/>
    <s v="Serratella ignita"/>
    <n v="5131"/>
    <n v="94.4"/>
    <n v="0.75"/>
    <n v="70.800000000000011"/>
  </r>
  <r>
    <x v="38"/>
    <s v="Auba"/>
    <n v="2008"/>
    <n v="4"/>
    <n v="23"/>
    <d v="2008-04-23T00:00:00"/>
    <n v="114"/>
    <s v="Ja"/>
    <s v="Baetis rhodani"/>
    <n v="4415"/>
    <n v="75.733329999999995"/>
    <n v="0.9375"/>
    <n v="70.999996874999994"/>
  </r>
  <r>
    <x v="27"/>
    <s v="KiO3"/>
    <n v="2019"/>
    <n v="6"/>
    <n v="18"/>
    <d v="2019-06-18T00:00:00"/>
    <n v="169"/>
    <s v="Nein"/>
    <s v="Ancylus fluviatilis"/>
    <n v="4310"/>
    <n v="63.2"/>
    <n v="1.125"/>
    <n v="71.100000000000009"/>
  </r>
  <r>
    <x v="278"/>
    <s v="KiW4"/>
    <n v="2019"/>
    <n v="6"/>
    <n v="18"/>
    <d v="2019-06-18T00:00:00"/>
    <n v="169"/>
    <s v="Nein"/>
    <s v="Aphelocheirus aestivalis"/>
    <n v="4335"/>
    <n v="63.2"/>
    <n v="1.125"/>
    <n v="71.100000000000009"/>
  </r>
  <r>
    <x v="255"/>
    <s v="Auba"/>
    <n v="2004"/>
    <n v="4"/>
    <n v="6"/>
    <d v="2004-04-06T00:00:00"/>
    <n v="97"/>
    <s v="Nein"/>
    <s v="Baetis rhodani"/>
    <n v="4415"/>
    <n v="76"/>
    <n v="0.9375"/>
    <n v="71.25"/>
  </r>
  <r>
    <x v="258"/>
    <s v="KiO1"/>
    <n v="2014"/>
    <n v="6"/>
    <n v="11"/>
    <d v="2014-06-11T00:00:00"/>
    <n v="162"/>
    <s v="Nein"/>
    <s v="Pisidium sp."/>
    <n v="6425"/>
    <n v="103.7333"/>
    <n v="0.6875"/>
    <n v="71.316643749999997"/>
  </r>
  <r>
    <x v="125"/>
    <s v="Auba"/>
    <n v="2001"/>
    <n v="4"/>
    <n v="23"/>
    <d v="2001-04-23T00:00:00"/>
    <n v="113"/>
    <s v="Nein"/>
    <s v="Rhithrogena semicolorata-Gr."/>
    <n v="6745"/>
    <n v="54.4"/>
    <n v="1.3125"/>
    <n v="71.399999999999991"/>
  </r>
  <r>
    <x v="43"/>
    <s v="Bieb"/>
    <n v="2013"/>
    <n v="6"/>
    <n v="17"/>
    <d v="2013-06-17T00:00:00"/>
    <n v="168"/>
    <s v="Nein"/>
    <s v="Limnius sp."/>
    <n v="18419"/>
    <n v="109.0909"/>
    <n v="0.65625"/>
    <n v="71.590903124999997"/>
  </r>
  <r>
    <x v="254"/>
    <s v="Auba"/>
    <n v="2003"/>
    <n v="7"/>
    <n v="15"/>
    <d v="2003-07-15T00:00:00"/>
    <n v="196"/>
    <s v="Nein"/>
    <s v="Sericostoma flavicorne/personatum"/>
    <n v="9747"/>
    <n v="48"/>
    <n v="1.5"/>
    <n v="72"/>
  </r>
  <r>
    <x v="12"/>
    <s v="Bieb"/>
    <n v="2006"/>
    <n v="4"/>
    <n v="10"/>
    <d v="2006-04-10T00:00:00"/>
    <n v="100"/>
    <s v="Nein"/>
    <s v="Ephemerella mucronata"/>
    <n v="5135"/>
    <n v="96"/>
    <n v="0.75"/>
    <n v="72"/>
  </r>
  <r>
    <x v="3"/>
    <s v="KiO2"/>
    <n v="2016"/>
    <n v="7"/>
    <n v="6"/>
    <d v="2016-07-06T00:00:00"/>
    <n v="188"/>
    <s v="Nein"/>
    <s v="Gammarus roeselii"/>
    <n v="5292"/>
    <n v="32"/>
    <n v="2.25"/>
    <n v="72"/>
  </r>
  <r>
    <x v="141"/>
    <s v="KiO3"/>
    <n v="2009"/>
    <n v="6"/>
    <n v="23"/>
    <d v="2009-06-23T00:00:00"/>
    <n v="174"/>
    <s v="Nein"/>
    <s v="Dicranota sp."/>
    <n v="4955"/>
    <n v="19.2"/>
    <n v="3.75"/>
    <n v="72"/>
  </r>
  <r>
    <x v="41"/>
    <s v="KiO3"/>
    <n v="2010"/>
    <n v="4"/>
    <n v="26"/>
    <d v="2010-04-26T00:00:00"/>
    <n v="116"/>
    <s v="Nein"/>
    <s v="Dicranota sp."/>
    <n v="4955"/>
    <n v="19.2"/>
    <n v="3.75"/>
    <n v="72"/>
  </r>
  <r>
    <x v="193"/>
    <s v="KiO3"/>
    <n v="2011"/>
    <n v="4"/>
    <n v="20"/>
    <d v="2011-04-20T00:00:00"/>
    <n v="110"/>
    <s v="Nein"/>
    <s v="Gammarus pulex"/>
    <n v="5291"/>
    <n v="32"/>
    <n v="2.25"/>
    <n v="72"/>
  </r>
  <r>
    <x v="148"/>
    <s v="KiO6"/>
    <n v="2014"/>
    <n v="6"/>
    <n v="4"/>
    <d v="2014-06-04T00:00:00"/>
    <n v="155"/>
    <s v="Nein"/>
    <s v="Sericostoma flavicorne/personatum"/>
    <n v="9747"/>
    <n v="48"/>
    <n v="1.5"/>
    <n v="72"/>
  </r>
  <r>
    <x v="148"/>
    <s v="KiO6"/>
    <n v="2014"/>
    <n v="6"/>
    <n v="4"/>
    <d v="2014-06-04T00:00:00"/>
    <n v="155"/>
    <s v="Nein"/>
    <s v="Dicranota sp."/>
    <n v="4955"/>
    <n v="19.2"/>
    <n v="3.75"/>
    <n v="72"/>
  </r>
  <r>
    <x v="149"/>
    <s v="KiO6"/>
    <n v="2016"/>
    <n v="6"/>
    <n v="30"/>
    <d v="2016-06-30T00:00:00"/>
    <n v="182"/>
    <s v="Nein"/>
    <s v="Ephemerellidae Gen. sp."/>
    <n v="8408"/>
    <n v="96"/>
    <n v="0.75"/>
    <n v="72"/>
  </r>
  <r>
    <x v="299"/>
    <s v="KiO7"/>
    <n v="2017"/>
    <n v="6"/>
    <n v="6"/>
    <d v="2017-06-06T00:00:00"/>
    <n v="157"/>
    <s v="Nein"/>
    <s v="Halesus digitatus/radiatus/tesselatus"/>
    <n v="13125"/>
    <n v="24"/>
    <n v="3"/>
    <n v="72"/>
  </r>
  <r>
    <x v="99"/>
    <s v="KiS5"/>
    <n v="2015"/>
    <n v="6"/>
    <n v="16"/>
    <d v="2015-06-16T00:00:00"/>
    <n v="167"/>
    <s v="Nein"/>
    <s v="Theromyzon tessulatum"/>
    <n v="7034"/>
    <n v="24"/>
    <n v="3"/>
    <n v="72"/>
  </r>
  <r>
    <x v="119"/>
    <s v="KiS7"/>
    <n v="2015"/>
    <n v="6"/>
    <n v="25"/>
    <d v="2015-06-25T00:00:00"/>
    <n v="176"/>
    <s v="Ja"/>
    <s v="Gammarus sp."/>
    <n v="5293"/>
    <n v="32"/>
    <n v="2.25"/>
    <n v="72"/>
  </r>
  <r>
    <x v="87"/>
    <s v="KiS1"/>
    <n v="2018"/>
    <n v="6"/>
    <n v="5"/>
    <d v="2018-06-05T00:00:00"/>
    <n v="156"/>
    <s v="Nein"/>
    <s v="Sialis sp."/>
    <n v="6823"/>
    <n v="34.4"/>
    <n v="2.1"/>
    <n v="72.239999999999995"/>
  </r>
  <r>
    <x v="126"/>
    <s v="Auba"/>
    <n v="2005"/>
    <n v="3"/>
    <n v="24"/>
    <d v="2005-03-24T00:00:00"/>
    <n v="83"/>
    <s v="Nein"/>
    <s v="Rhithrogena semicolorata-Gr."/>
    <n v="6745"/>
    <n v="55.085709999999999"/>
    <n v="1.3125"/>
    <n v="72.299994374999997"/>
  </r>
  <r>
    <x v="15"/>
    <s v="KiW6"/>
    <n v="2016"/>
    <n v="7"/>
    <n v="1"/>
    <d v="2016-07-01T00:00:00"/>
    <n v="183"/>
    <s v="Nein"/>
    <s v="Limnius sp."/>
    <n v="18419"/>
    <n v="110.4"/>
    <n v="0.65625"/>
    <n v="72.45"/>
  </r>
  <r>
    <x v="252"/>
    <s v="KiS2"/>
    <n v="2011"/>
    <n v="7"/>
    <n v="4"/>
    <d v="2011-07-04T00:00:00"/>
    <n v="185"/>
    <s v="Nein"/>
    <s v="Bithynia tentaculata"/>
    <n v="4462"/>
    <n v="77.400000000000006"/>
    <n v="0.9375"/>
    <n v="72.5625"/>
  </r>
  <r>
    <x v="24"/>
    <s v="Auba"/>
    <n v="2018"/>
    <n v="3"/>
    <n v="7"/>
    <d v="2018-03-07T00:00:00"/>
    <n v="66"/>
    <s v="Nein"/>
    <s v="Ephemerella mucronata"/>
    <n v="5135"/>
    <n v="96.8"/>
    <n v="0.75"/>
    <n v="72.599999999999994"/>
  </r>
  <r>
    <x v="169"/>
    <s v="KiW1"/>
    <n v="2018"/>
    <n v="6"/>
    <n v="5"/>
    <d v="2018-06-05T00:00:00"/>
    <n v="156"/>
    <s v="Nein"/>
    <s v="Aphelocheirus aestivalis"/>
    <n v="4335"/>
    <n v="64.8"/>
    <n v="1.125"/>
    <n v="72.899999999999991"/>
  </r>
  <r>
    <x v="20"/>
    <s v="Auba"/>
    <n v="2007"/>
    <n v="3"/>
    <n v="11"/>
    <d v="2007-03-11T00:00:00"/>
    <n v="70"/>
    <s v="Nein"/>
    <s v="Ephemera danica"/>
    <n v="5124"/>
    <n v="24.32"/>
    <n v="3"/>
    <n v="72.960000000000008"/>
  </r>
  <r>
    <x v="275"/>
    <s v="Auba"/>
    <n v="2016"/>
    <n v="4"/>
    <n v="11"/>
    <d v="2016-04-11T00:00:00"/>
    <n v="102"/>
    <s v="Nein"/>
    <s v="Hydropsyche siltalai"/>
    <n v="5604"/>
    <n v="44.266669999999998"/>
    <n v="1.65"/>
    <n v="73.040005499999992"/>
  </r>
  <r>
    <x v="215"/>
    <s v="KiO7"/>
    <n v="2018"/>
    <n v="6"/>
    <n v="4"/>
    <d v="2018-06-04T00:00:00"/>
    <n v="155"/>
    <s v="Nein"/>
    <s v="Elmis aenea/maugetii/rietscheli/rioloides"/>
    <n v="20171"/>
    <n v="195.2"/>
    <n v="0.375"/>
    <n v="73.199999999999989"/>
  </r>
  <r>
    <x v="82"/>
    <s v="KiO7"/>
    <n v="2015"/>
    <n v="6"/>
    <n v="25"/>
    <d v="2015-06-25T00:00:00"/>
    <n v="176"/>
    <s v="Ja"/>
    <s v="Hydropsyche siltalai"/>
    <n v="5604"/>
    <n v="44.44444"/>
    <n v="1.65"/>
    <n v="73.333326"/>
  </r>
  <r>
    <x v="168"/>
    <s v="KiW1"/>
    <n v="2016"/>
    <n v="7"/>
    <n v="12"/>
    <d v="2016-07-12T00:00:00"/>
    <n v="194"/>
    <s v="Nein"/>
    <s v="Gammarus roeselii"/>
    <n v="5292"/>
    <n v="32.64"/>
    <n v="2.25"/>
    <n v="73.44"/>
  </r>
  <r>
    <x v="11"/>
    <s v="Bieb"/>
    <n v="2001"/>
    <n v="8"/>
    <n v="30"/>
    <d v="2001-08-30T00:00:00"/>
    <n v="242"/>
    <s v="Nein"/>
    <s v="Baetis rhodani"/>
    <n v="4415"/>
    <n v="78.400000000000006"/>
    <n v="0.9375"/>
    <n v="73.5"/>
  </r>
  <r>
    <x v="296"/>
    <s v="KiW2"/>
    <n v="2011"/>
    <n v="7"/>
    <n v="5"/>
    <d v="2011-07-05T00:00:00"/>
    <n v="186"/>
    <s v="Nein"/>
    <s v="Sphaerium corneum"/>
    <n v="6882"/>
    <n v="39.200000000000003"/>
    <n v="1.875"/>
    <n v="73.5"/>
  </r>
  <r>
    <x v="0"/>
    <s v="Auba"/>
    <n v="2017"/>
    <n v="3"/>
    <n v="16"/>
    <d v="2017-03-16T00:00:00"/>
    <n v="75"/>
    <s v="Ja"/>
    <s v="Ephemerella mucronata"/>
    <n v="5135"/>
    <n v="98.320350000000005"/>
    <n v="0.75"/>
    <n v="73.7402625"/>
  </r>
  <r>
    <x v="164"/>
    <s v="KiW1"/>
    <n v="2012"/>
    <n v="3"/>
    <n v="21"/>
    <d v="2012-03-21T00:00:00"/>
    <n v="81"/>
    <s v="Nein"/>
    <s v="Gammarus roeselii"/>
    <n v="5292"/>
    <n v="32.799999999999997"/>
    <n v="2.25"/>
    <n v="73.8"/>
  </r>
  <r>
    <x v="254"/>
    <s v="Auba"/>
    <n v="2003"/>
    <n v="7"/>
    <n v="15"/>
    <d v="2003-07-15T00:00:00"/>
    <n v="196"/>
    <s v="Nein"/>
    <s v="Serratella ignita"/>
    <n v="5131"/>
    <n v="98.4"/>
    <n v="0.75"/>
    <n v="73.800000000000011"/>
  </r>
  <r>
    <x v="281"/>
    <s v="Auba"/>
    <n v="2006"/>
    <n v="6"/>
    <n v="15"/>
    <d v="2006-06-15T00:00:00"/>
    <n v="166"/>
    <s v="Nein"/>
    <s v="Hydropsyche siltalai"/>
    <n v="5604"/>
    <n v="44.8"/>
    <n v="1.65"/>
    <n v="73.919999999999987"/>
  </r>
  <r>
    <x v="50"/>
    <s v="Bieb"/>
    <n v="2016"/>
    <n v="6"/>
    <n v="21"/>
    <d v="2016-06-21T00:00:00"/>
    <n v="173"/>
    <s v="Nein"/>
    <s v="Anomalopterygella chauviniana"/>
    <n v="4327"/>
    <n v="78.900000000000006"/>
    <n v="0.9375"/>
    <n v="73.96875"/>
  </r>
  <r>
    <x v="289"/>
    <s v="KiO3"/>
    <n v="2012"/>
    <n v="3"/>
    <n v="21"/>
    <d v="2012-03-21T00:00:00"/>
    <n v="81"/>
    <s v="Nein"/>
    <s v="Gammarus sp."/>
    <n v="5293"/>
    <n v="32.914290000000001"/>
    <n v="2.25"/>
    <n v="74.057152500000001"/>
  </r>
  <r>
    <x v="143"/>
    <s v="KiO5"/>
    <n v="2010"/>
    <n v="6"/>
    <n v="25"/>
    <d v="2010-06-25T00:00:00"/>
    <n v="176"/>
    <s v="Nein"/>
    <s v="Gammarus pulex"/>
    <n v="5291"/>
    <n v="32.914290000000001"/>
    <n v="2.25"/>
    <n v="74.057152500000001"/>
  </r>
  <r>
    <x v="100"/>
    <s v="KiS6"/>
    <n v="2016"/>
    <n v="7"/>
    <n v="1"/>
    <d v="2016-07-01T00:00:00"/>
    <n v="183"/>
    <s v="Nein"/>
    <s v="Serratella ignita"/>
    <n v="5131"/>
    <n v="98.836359999999999"/>
    <n v="0.75"/>
    <n v="74.127269999999996"/>
  </r>
  <r>
    <x v="6"/>
    <s v="Auba"/>
    <n v="2001"/>
    <n v="9"/>
    <n v="4"/>
    <d v="2001-09-04T00:00:00"/>
    <n v="247"/>
    <s v="Nein"/>
    <s v="Protonemura sp."/>
    <n v="6616"/>
    <n v="79.2"/>
    <n v="0.9375"/>
    <n v="74.25"/>
  </r>
  <r>
    <x v="49"/>
    <s v="KiS7"/>
    <n v="2017"/>
    <n v="6"/>
    <n v="7"/>
    <d v="2017-06-07T00:00:00"/>
    <n v="158"/>
    <s v="Nein"/>
    <s v="Mystacides azurea"/>
    <n v="6062"/>
    <n v="79.2"/>
    <n v="0.9375"/>
    <n v="74.25"/>
  </r>
  <r>
    <x v="128"/>
    <s v="Auba"/>
    <n v="2014"/>
    <n v="3"/>
    <n v="11"/>
    <d v="2014-03-11T00:00:00"/>
    <n v="70"/>
    <s v="Nein"/>
    <s v="Ephemera danica"/>
    <n v="5124"/>
    <n v="24.8"/>
    <n v="3"/>
    <n v="74.400000000000006"/>
  </r>
  <r>
    <x v="40"/>
    <s v="Bieb"/>
    <n v="2006"/>
    <n v="7"/>
    <n v="13"/>
    <d v="2006-07-13T00:00:00"/>
    <n v="194"/>
    <s v="Nein"/>
    <s v="Serratella ignita"/>
    <n v="5131"/>
    <n v="99.2"/>
    <n v="0.75"/>
    <n v="74.400000000000006"/>
  </r>
  <r>
    <x v="27"/>
    <s v="KiO3"/>
    <n v="2019"/>
    <n v="6"/>
    <n v="18"/>
    <d v="2019-06-18T00:00:00"/>
    <n v="169"/>
    <s v="Nein"/>
    <s v="Ephemera danica"/>
    <n v="5124"/>
    <n v="24.8"/>
    <n v="3"/>
    <n v="74.400000000000006"/>
  </r>
  <r>
    <x v="82"/>
    <s v="KiO7"/>
    <n v="2015"/>
    <n v="6"/>
    <n v="25"/>
    <d v="2015-06-25T00:00:00"/>
    <n v="176"/>
    <s v="Ja"/>
    <s v="Potamopyrgus antipodarum"/>
    <n v="8251"/>
    <n v="142.22219999999999"/>
    <n v="0.52500000000000002"/>
    <n v="74.666654999999992"/>
  </r>
  <r>
    <x v="114"/>
    <s v="Bieb"/>
    <n v="2008"/>
    <n v="4"/>
    <n v="24"/>
    <d v="2008-04-24T00:00:00"/>
    <n v="115"/>
    <s v="Ja"/>
    <s v="Baetis rhodani"/>
    <n v="4415"/>
    <n v="79.809520000000006"/>
    <n v="0.9375"/>
    <n v="74.821425000000005"/>
  </r>
  <r>
    <x v="197"/>
    <s v="KiW3"/>
    <n v="2017"/>
    <n v="6"/>
    <n v="1"/>
    <d v="2017-06-01T00:00:00"/>
    <n v="152"/>
    <s v="Ja"/>
    <s v="Anabolia nervosa"/>
    <n v="4300"/>
    <n v="31.238099999999999"/>
    <n v="2.4"/>
    <n v="74.971440000000001"/>
  </r>
  <r>
    <x v="24"/>
    <s v="Auba"/>
    <n v="2018"/>
    <n v="3"/>
    <n v="7"/>
    <d v="2018-03-07T00:00:00"/>
    <n v="66"/>
    <s v="Nein"/>
    <s v="Baetis rhodani"/>
    <n v="4415"/>
    <n v="80"/>
    <n v="0.9375"/>
    <n v="75"/>
  </r>
  <r>
    <x v="187"/>
    <s v="Bieb"/>
    <n v="2010"/>
    <n v="6"/>
    <n v="29"/>
    <d v="2010-06-29T00:00:00"/>
    <n v="180"/>
    <s v="Nein"/>
    <s v="Leuctra sp."/>
    <n v="5790"/>
    <n v="80"/>
    <n v="0.9375"/>
    <n v="75"/>
  </r>
  <r>
    <x v="3"/>
    <s v="KiO2"/>
    <n v="2016"/>
    <n v="7"/>
    <n v="6"/>
    <d v="2016-07-06T00:00:00"/>
    <n v="188"/>
    <s v="Nein"/>
    <s v="Dicranota sp."/>
    <n v="4955"/>
    <n v="20"/>
    <n v="3.75"/>
    <n v="75"/>
  </r>
  <r>
    <x v="151"/>
    <s v="KiS1"/>
    <n v="2010"/>
    <n v="6"/>
    <n v="23"/>
    <d v="2010-06-23T00:00:00"/>
    <n v="174"/>
    <s v="Nein"/>
    <s v="Corophium sp."/>
    <n v="4750"/>
    <n v="100.8"/>
    <n v="0.75"/>
    <n v="75.599999999999994"/>
  </r>
  <r>
    <x v="281"/>
    <s v="Auba"/>
    <n v="2006"/>
    <n v="6"/>
    <n v="15"/>
    <d v="2006-06-15T00:00:00"/>
    <n v="166"/>
    <s v="Nein"/>
    <s v="Limnius sp."/>
    <n v="18419"/>
    <n v="115.2"/>
    <n v="0.65625"/>
    <n v="75.600000000000009"/>
  </r>
  <r>
    <x v="25"/>
    <s v="Bieb"/>
    <n v="2001"/>
    <n v="6"/>
    <n v="22"/>
    <d v="2001-06-22T00:00:00"/>
    <n v="173"/>
    <s v="Nein"/>
    <s v="Limnius sp."/>
    <n v="18419"/>
    <n v="115.2"/>
    <n v="0.65625"/>
    <n v="75.600000000000009"/>
  </r>
  <r>
    <x v="136"/>
    <s v="Bieb"/>
    <n v="2018"/>
    <n v="3"/>
    <n v="7"/>
    <d v="2018-03-07T00:00:00"/>
    <n v="66"/>
    <s v="Nein"/>
    <s v="Limnius sp."/>
    <n v="18419"/>
    <n v="115.2"/>
    <n v="0.65625"/>
    <n v="75.600000000000009"/>
  </r>
  <r>
    <x v="74"/>
    <s v="KiO2"/>
    <n v="2010"/>
    <n v="6"/>
    <n v="28"/>
    <d v="2010-06-28T00:00:00"/>
    <n v="179"/>
    <s v="Nein"/>
    <s v="Gammarus roeselii"/>
    <n v="5292"/>
    <n v="33.6"/>
    <n v="2.25"/>
    <n v="75.600000000000009"/>
  </r>
  <r>
    <x v="235"/>
    <s v="KiO2"/>
    <n v="2011"/>
    <n v="7"/>
    <n v="14"/>
    <d v="2011-07-14T00:00:00"/>
    <n v="195"/>
    <s v="Nein"/>
    <s v="Ancylus fluviatilis"/>
    <n v="4310"/>
    <n v="67.2"/>
    <n v="1.125"/>
    <n v="75.600000000000009"/>
  </r>
  <r>
    <x v="139"/>
    <s v="KiO3"/>
    <n v="2005"/>
    <n v="3"/>
    <n v="22"/>
    <d v="2005-03-22T00:00:00"/>
    <n v="81"/>
    <s v="Nein"/>
    <s v="Gammarus roeselii"/>
    <n v="5292"/>
    <n v="33.6"/>
    <n v="2.25"/>
    <n v="75.600000000000009"/>
  </r>
  <r>
    <x v="88"/>
    <s v="KiS2"/>
    <n v="2018"/>
    <n v="6"/>
    <n v="5"/>
    <d v="2018-06-05T00:00:00"/>
    <n v="156"/>
    <s v="Nein"/>
    <s v="Corbicula fluminea"/>
    <n v="11176"/>
    <n v="14.4"/>
    <n v="5.25"/>
    <n v="75.600000000000009"/>
  </r>
  <r>
    <x v="160"/>
    <s v="KiS5"/>
    <n v="2017"/>
    <n v="6"/>
    <n v="8"/>
    <d v="2017-06-08T00:00:00"/>
    <n v="159"/>
    <s v="Nein"/>
    <s v="Gammarus pulex"/>
    <n v="5291"/>
    <n v="33.6"/>
    <n v="2.25"/>
    <n v="75.600000000000009"/>
  </r>
  <r>
    <x v="217"/>
    <s v="KiS5"/>
    <n v="2019"/>
    <n v="6"/>
    <n v="17"/>
    <d v="2019-06-17T00:00:00"/>
    <n v="168"/>
    <s v="Nein"/>
    <s v="Corbicula fluminea"/>
    <n v="11176"/>
    <n v="14.4"/>
    <n v="5.25"/>
    <n v="75.600000000000009"/>
  </r>
  <r>
    <x v="164"/>
    <s v="KiW1"/>
    <n v="2012"/>
    <n v="3"/>
    <n v="21"/>
    <d v="2012-03-21T00:00:00"/>
    <n v="81"/>
    <s v="Nein"/>
    <s v="Gammarus pulex"/>
    <n v="5291"/>
    <n v="33.6"/>
    <n v="2.25"/>
    <n v="75.600000000000009"/>
  </r>
  <r>
    <x v="296"/>
    <s v="KiW2"/>
    <n v="2011"/>
    <n v="7"/>
    <n v="5"/>
    <d v="2011-07-05T00:00:00"/>
    <n v="186"/>
    <s v="Nein"/>
    <s v="Gammarus roeselii"/>
    <n v="5292"/>
    <n v="33.6"/>
    <n v="2.25"/>
    <n v="75.600000000000009"/>
  </r>
  <r>
    <x v="278"/>
    <s v="KiW4"/>
    <n v="2019"/>
    <n v="6"/>
    <n v="18"/>
    <d v="2019-06-18T00:00:00"/>
    <n v="169"/>
    <s v="Nein"/>
    <s v="Ancylus fluviatilis"/>
    <n v="4310"/>
    <n v="67.2"/>
    <n v="1.125"/>
    <n v="75.600000000000009"/>
  </r>
  <r>
    <x v="284"/>
    <s v="KiW5"/>
    <n v="2010"/>
    <n v="6"/>
    <n v="23"/>
    <d v="2010-06-23T00:00:00"/>
    <n v="174"/>
    <s v="Nein"/>
    <s v="Gammarus pulex"/>
    <n v="5291"/>
    <n v="33.6"/>
    <n v="2.25"/>
    <n v="75.600000000000009"/>
  </r>
  <r>
    <x v="198"/>
    <s v="KiW7"/>
    <n v="2015"/>
    <n v="6"/>
    <n v="26"/>
    <d v="2015-06-26T00:00:00"/>
    <n v="177"/>
    <s v="Nein"/>
    <s v="Potamopyrgus antipodarum"/>
    <n v="8251"/>
    <n v="144.56469999999999"/>
    <n v="0.52500000000000002"/>
    <n v="75.8964675"/>
  </r>
  <r>
    <x v="299"/>
    <s v="KiO7"/>
    <n v="2017"/>
    <n v="6"/>
    <n v="6"/>
    <d v="2017-06-06T00:00:00"/>
    <n v="157"/>
    <s v="Nein"/>
    <s v="Limnius sp."/>
    <n v="18419"/>
    <n v="116"/>
    <n v="0.65625"/>
    <n v="76.125"/>
  </r>
  <r>
    <x v="110"/>
    <s v="Bieb"/>
    <n v="2012"/>
    <n v="3"/>
    <n v="19"/>
    <d v="2012-03-19T00:00:00"/>
    <n v="79"/>
    <s v="Nein"/>
    <s v="Gammarus fossarum"/>
    <n v="5288"/>
    <n v="33.882350000000002"/>
    <n v="2.25"/>
    <n v="76.235287499999998"/>
  </r>
  <r>
    <x v="132"/>
    <s v="Bieb"/>
    <n v="2007"/>
    <n v="3"/>
    <n v="22"/>
    <d v="2007-03-22T00:00:00"/>
    <n v="81"/>
    <s v="Nein"/>
    <s v="Silo pallipes"/>
    <n v="6834"/>
    <n v="81.599999999999994"/>
    <n v="0.9375"/>
    <n v="76.5"/>
  </r>
  <r>
    <x v="274"/>
    <s v="KiO6"/>
    <n v="2017"/>
    <n v="6"/>
    <n v="6"/>
    <d v="2017-06-06T00:00:00"/>
    <n v="157"/>
    <s v="Nein"/>
    <s v="Baetis fuscatus/scambus"/>
    <n v="4398"/>
    <n v="81.599999999999994"/>
    <n v="0.9375"/>
    <n v="76.5"/>
  </r>
  <r>
    <x v="177"/>
    <s v="KiW6"/>
    <n v="2011"/>
    <n v="7"/>
    <n v="27"/>
    <d v="2011-07-27T00:00:00"/>
    <n v="208"/>
    <s v="Nein"/>
    <s v="Aphelocheirus aestivalis"/>
    <n v="4335"/>
    <n v="68"/>
    <n v="1.125"/>
    <n v="76.5"/>
  </r>
  <r>
    <x v="211"/>
    <s v="Bieb"/>
    <n v="2017"/>
    <n v="3"/>
    <n v="16"/>
    <d v="2017-03-16T00:00:00"/>
    <n v="75"/>
    <s v="Nein"/>
    <s v="Heptageniidae Gen. sp."/>
    <n v="5458"/>
    <n v="52.8"/>
    <n v="1.453125"/>
    <n v="76.724999999999994"/>
  </r>
  <r>
    <x v="88"/>
    <s v="KiS2"/>
    <n v="2018"/>
    <n v="6"/>
    <n v="5"/>
    <d v="2018-06-05T00:00:00"/>
    <n v="156"/>
    <s v="Nein"/>
    <s v="Ephemera danica"/>
    <n v="5124"/>
    <n v="25.6"/>
    <n v="3"/>
    <n v="76.800000000000011"/>
  </r>
  <r>
    <x v="135"/>
    <s v="Bieb"/>
    <n v="2017"/>
    <n v="6"/>
    <n v="12"/>
    <d v="2017-06-12T00:00:00"/>
    <n v="163"/>
    <s v="Nein"/>
    <s v="Anomalopterygella chauviniana"/>
    <n v="4327"/>
    <n v="82.285709999999995"/>
    <n v="0.9375"/>
    <n v="77.142853124999988"/>
  </r>
  <r>
    <x v="232"/>
    <s v="KiW6"/>
    <n v="2017"/>
    <n v="6"/>
    <n v="9"/>
    <d v="2017-06-09T00:00:00"/>
    <n v="160"/>
    <s v="Ja"/>
    <s v="Baetis rhodani"/>
    <n v="4415"/>
    <n v="82.285709999999995"/>
    <n v="0.9375"/>
    <n v="77.142853124999988"/>
  </r>
  <r>
    <x v="120"/>
    <s v="KiW3"/>
    <n v="2015"/>
    <n v="6"/>
    <n v="17"/>
    <d v="2015-06-17T00:00:00"/>
    <n v="168"/>
    <s v="Ja"/>
    <s v="Sphaerium corneum"/>
    <n v="6882"/>
    <n v="41.142859999999999"/>
    <n v="1.875"/>
    <n v="77.142862499999993"/>
  </r>
  <r>
    <x v="0"/>
    <s v="Auba"/>
    <n v="2017"/>
    <n v="3"/>
    <n v="16"/>
    <d v="2017-03-16T00:00:00"/>
    <n v="75"/>
    <s v="Ja"/>
    <s v="Lumbricidae Gen. sp."/>
    <n v="5900"/>
    <n v="12.88312"/>
    <n v="6"/>
    <n v="77.298720000000003"/>
  </r>
  <r>
    <x v="274"/>
    <s v="KiO6"/>
    <n v="2017"/>
    <n v="6"/>
    <n v="6"/>
    <d v="2017-06-06T00:00:00"/>
    <n v="157"/>
    <s v="Nein"/>
    <s v="Oulimnius tuberculatus"/>
    <n v="18629"/>
    <n v="206.4"/>
    <n v="0.375"/>
    <n v="77.400000000000006"/>
  </r>
  <r>
    <x v="121"/>
    <s v="KiW4"/>
    <n v="2017"/>
    <n v="6"/>
    <n v="2"/>
    <d v="2017-06-02T00:00:00"/>
    <n v="153"/>
    <s v="Ja"/>
    <s v="Ephemera danica"/>
    <n v="5124"/>
    <n v="25.90476"/>
    <n v="3"/>
    <n v="77.714280000000002"/>
  </r>
  <r>
    <x v="277"/>
    <s v="KiS3"/>
    <n v="2010"/>
    <n v="6"/>
    <n v="24"/>
    <d v="2010-06-24T00:00:00"/>
    <n v="175"/>
    <s v="Nein"/>
    <s v="Gammarus pulex"/>
    <n v="5291"/>
    <n v="34.56"/>
    <n v="2.25"/>
    <n v="77.760000000000005"/>
  </r>
  <r>
    <x v="204"/>
    <s v="Auba"/>
    <n v="2003"/>
    <n v="3"/>
    <n v="17"/>
    <d v="2003-03-17T00:00:00"/>
    <n v="76"/>
    <s v="Nein"/>
    <s v="Rhyacophila nubila"/>
    <n v="6772"/>
    <n v="41.6"/>
    <n v="1.875"/>
    <n v="78"/>
  </r>
  <r>
    <x v="204"/>
    <s v="Auba"/>
    <n v="2003"/>
    <n v="3"/>
    <n v="17"/>
    <d v="2003-03-17T00:00:00"/>
    <n v="76"/>
    <s v="Nein"/>
    <s v="Rhyacophila tristis"/>
    <n v="6784"/>
    <n v="41.6"/>
    <n v="1.875"/>
    <n v="78"/>
  </r>
  <r>
    <x v="77"/>
    <s v="KiW2"/>
    <n v="2013"/>
    <n v="7"/>
    <n v="2"/>
    <d v="2013-07-02T00:00:00"/>
    <n v="183"/>
    <s v="Nein"/>
    <s v="Dicranota sp."/>
    <n v="4955"/>
    <n v="20.8"/>
    <n v="3.75"/>
    <n v="78"/>
  </r>
  <r>
    <x v="284"/>
    <s v="KiW5"/>
    <n v="2010"/>
    <n v="6"/>
    <n v="23"/>
    <d v="2010-06-23T00:00:00"/>
    <n v="174"/>
    <s v="Nein"/>
    <s v="Serratella ignita"/>
    <n v="5131"/>
    <n v="104"/>
    <n v="0.75"/>
    <n v="78"/>
  </r>
  <r>
    <x v="233"/>
    <s v="KiW6"/>
    <n v="2015"/>
    <n v="6"/>
    <n v="26"/>
    <d v="2015-06-26T00:00:00"/>
    <n v="177"/>
    <s v="Nein"/>
    <s v="Aphelocheirus aestivalis"/>
    <n v="4335"/>
    <n v="69.599999999999994"/>
    <n v="1.125"/>
    <n v="78.3"/>
  </r>
  <r>
    <x v="104"/>
    <s v="KiW7"/>
    <n v="2014"/>
    <n v="6"/>
    <n v="16"/>
    <d v="2014-06-16T00:00:00"/>
    <n v="167"/>
    <s v="Nein"/>
    <s v="Gammarus roeselii"/>
    <n v="5292"/>
    <n v="34.909089999999999"/>
    <n v="2.25"/>
    <n v="78.545452499999996"/>
  </r>
  <r>
    <x v="150"/>
    <s v="KiO7"/>
    <n v="2014"/>
    <n v="6"/>
    <n v="4"/>
    <d v="2014-06-04T00:00:00"/>
    <n v="155"/>
    <s v="Nein"/>
    <s v="Limnius sp."/>
    <n v="18419"/>
    <n v="120"/>
    <n v="0.65625"/>
    <n v="78.75"/>
  </r>
  <r>
    <x v="127"/>
    <s v="Auba"/>
    <n v="2007"/>
    <n v="7"/>
    <n v="12"/>
    <d v="2007-07-12T00:00:00"/>
    <n v="193"/>
    <s v="Nein"/>
    <s v="Ephemera danica"/>
    <n v="5124"/>
    <n v="26.4"/>
    <n v="3"/>
    <n v="79.199999999999989"/>
  </r>
  <r>
    <x v="210"/>
    <s v="Bieb"/>
    <n v="2014"/>
    <n v="3"/>
    <n v="11"/>
    <d v="2014-03-11T00:00:00"/>
    <n v="70"/>
    <s v="Nein"/>
    <s v="Ephemera danica"/>
    <n v="5124"/>
    <n v="26.4"/>
    <n v="3"/>
    <n v="79.199999999999989"/>
  </r>
  <r>
    <x v="299"/>
    <s v="KiO7"/>
    <n v="2017"/>
    <n v="6"/>
    <n v="6"/>
    <d v="2017-06-06T00:00:00"/>
    <n v="157"/>
    <s v="Nein"/>
    <s v="Sericostoma flavicorne/personatum"/>
    <n v="9747"/>
    <n v="52.8"/>
    <n v="1.5"/>
    <n v="79.199999999999989"/>
  </r>
  <r>
    <x v="220"/>
    <s v="KiW1"/>
    <n v="2018"/>
    <n v="3"/>
    <n v="9"/>
    <d v="2018-03-09T00:00:00"/>
    <n v="68"/>
    <s v="Nein"/>
    <s v="Pisidium sp."/>
    <n v="6425"/>
    <n v="115.2"/>
    <n v="0.6875"/>
    <n v="79.2"/>
  </r>
  <r>
    <x v="210"/>
    <s v="Bieb"/>
    <n v="2014"/>
    <n v="3"/>
    <n v="11"/>
    <d v="2014-03-11T00:00:00"/>
    <n v="70"/>
    <s v="Nein"/>
    <s v="Limnius sp."/>
    <n v="18419"/>
    <n v="120.8"/>
    <n v="0.65625"/>
    <n v="79.274999999999991"/>
  </r>
  <r>
    <x v="138"/>
    <s v="KiO2"/>
    <n v="2014"/>
    <n v="6"/>
    <n v="12"/>
    <d v="2014-06-12T00:00:00"/>
    <n v="163"/>
    <s v="Nein"/>
    <s v="Psychomyia pusilla"/>
    <n v="6661"/>
    <n v="120.8"/>
    <n v="0.65625"/>
    <n v="79.274999999999991"/>
  </r>
  <r>
    <x v="23"/>
    <s v="Auba"/>
    <n v="2016"/>
    <n v="6"/>
    <n v="21"/>
    <d v="2016-06-21T00:00:00"/>
    <n v="173"/>
    <s v="Nein"/>
    <s v="Leuctra sp."/>
    <n v="5790"/>
    <n v="84.8"/>
    <n v="0.9375"/>
    <n v="79.5"/>
  </r>
  <r>
    <x v="122"/>
    <s v="KiW4"/>
    <n v="2018"/>
    <n v="6"/>
    <n v="7"/>
    <d v="2018-06-07T00:00:00"/>
    <n v="158"/>
    <s v="Ja"/>
    <s v="Baetis sp."/>
    <n v="4419"/>
    <n v="84.897959999999998"/>
    <n v="0.9375"/>
    <n v="79.591837499999997"/>
  </r>
  <r>
    <x v="168"/>
    <s v="KiW1"/>
    <n v="2016"/>
    <n v="7"/>
    <n v="12"/>
    <d v="2016-07-12T00:00:00"/>
    <n v="194"/>
    <s v="Nein"/>
    <s v="Corbicula fluminea"/>
    <n v="11176"/>
    <n v="15.2"/>
    <n v="5.25"/>
    <n v="79.8"/>
  </r>
  <r>
    <x v="269"/>
    <s v="KiO3"/>
    <n v="2019"/>
    <n v="4"/>
    <n v="1"/>
    <d v="2019-04-01T00:00:00"/>
    <n v="91"/>
    <s v="Nein"/>
    <s v="Ephemera danica"/>
    <n v="5124"/>
    <n v="26.646149999999999"/>
    <n v="3"/>
    <n v="79.938449999999989"/>
  </r>
  <r>
    <x v="126"/>
    <s v="Auba"/>
    <n v="2005"/>
    <n v="3"/>
    <n v="24"/>
    <d v="2005-03-24T00:00:00"/>
    <n v="83"/>
    <s v="Nein"/>
    <s v="Sericostoma flavicorne/personatum"/>
    <n v="9747"/>
    <n v="53.485709999999997"/>
    <n v="1.5"/>
    <n v="80.228565000000003"/>
  </r>
  <r>
    <x v="175"/>
    <s v="KiW3"/>
    <n v="2011"/>
    <n v="7"/>
    <n v="12"/>
    <d v="2011-07-12T00:00:00"/>
    <n v="193"/>
    <s v="Nein"/>
    <s v="Hydropsyche sp."/>
    <n v="5605"/>
    <n v="48.8"/>
    <n v="1.65"/>
    <n v="80.52"/>
  </r>
  <r>
    <x v="106"/>
    <s v="Auba"/>
    <n v="2015"/>
    <n v="3"/>
    <n v="10"/>
    <d v="2015-03-10T00:00:00"/>
    <n v="69"/>
    <s v="Nein"/>
    <s v="Hydropsyche sp."/>
    <n v="5605"/>
    <n v="48.96"/>
    <n v="1.65"/>
    <n v="80.783999999999992"/>
  </r>
  <r>
    <x v="127"/>
    <s v="Auba"/>
    <n v="2007"/>
    <n v="7"/>
    <n v="12"/>
    <d v="2007-07-12T00:00:00"/>
    <n v="193"/>
    <s v="Nein"/>
    <s v="Dicranota sp."/>
    <n v="4955"/>
    <n v="21.6"/>
    <n v="3.75"/>
    <n v="81"/>
  </r>
  <r>
    <x v="23"/>
    <s v="Auba"/>
    <n v="2016"/>
    <n v="6"/>
    <n v="21"/>
    <d v="2016-06-21T00:00:00"/>
    <n v="173"/>
    <s v="Nein"/>
    <s v="Ephemerellidae Gen. sp."/>
    <n v="8408"/>
    <n v="108"/>
    <n v="0.75"/>
    <n v="81"/>
  </r>
  <r>
    <x v="10"/>
    <s v="Auba"/>
    <n v="2019"/>
    <n v="7"/>
    <n v="5"/>
    <d v="2019-07-05T00:00:00"/>
    <n v="186"/>
    <s v="Nein"/>
    <s v="Baetis sp."/>
    <n v="4419"/>
    <n v="86.4"/>
    <n v="0.9375"/>
    <n v="81"/>
  </r>
  <r>
    <x v="192"/>
    <s v="KiO3"/>
    <n v="2002"/>
    <n v="7"/>
    <n v="2"/>
    <d v="2002-07-02T00:00:00"/>
    <n v="183"/>
    <s v="Nein"/>
    <s v="Leuctra sp."/>
    <n v="5790"/>
    <n v="86.4"/>
    <n v="0.9375"/>
    <n v="81"/>
  </r>
  <r>
    <x v="247"/>
    <s v="KiO3"/>
    <n v="2010"/>
    <n v="6"/>
    <n v="28"/>
    <d v="2010-06-28T00:00:00"/>
    <n v="179"/>
    <s v="Nein"/>
    <s v="Gammarus pulex"/>
    <n v="5291"/>
    <n v="36"/>
    <n v="2.25"/>
    <n v="81"/>
  </r>
  <r>
    <x v="148"/>
    <s v="KiO6"/>
    <n v="2014"/>
    <n v="6"/>
    <n v="4"/>
    <d v="2014-06-04T00:00:00"/>
    <n v="155"/>
    <s v="Nein"/>
    <s v="Athripsodes albifrons"/>
    <n v="4366"/>
    <n v="72"/>
    <n v="1.125"/>
    <n v="81"/>
  </r>
  <r>
    <x v="274"/>
    <s v="KiO6"/>
    <n v="2017"/>
    <n v="6"/>
    <n v="6"/>
    <d v="2017-06-06T00:00:00"/>
    <n v="157"/>
    <s v="Nein"/>
    <s v="Ancylus fluviatilis"/>
    <n v="4310"/>
    <n v="72"/>
    <n v="1.125"/>
    <n v="81"/>
  </r>
  <r>
    <x v="45"/>
    <s v="KiS6"/>
    <n v="2012"/>
    <n v="7"/>
    <n v="9"/>
    <d v="2012-07-09T00:00:00"/>
    <n v="191"/>
    <s v="Nein"/>
    <s v="Gammarus sp."/>
    <n v="5293"/>
    <n v="36"/>
    <n v="2.25"/>
    <n v="81"/>
  </r>
  <r>
    <x v="225"/>
    <s v="Bieb"/>
    <n v="2015"/>
    <n v="3"/>
    <n v="25"/>
    <d v="2015-03-25T00:00:00"/>
    <n v="84"/>
    <s v="Nein"/>
    <s v="Rhithrogena semicolorata-Gr."/>
    <n v="6745"/>
    <n v="61.714289999999998"/>
    <n v="1.3125"/>
    <n v="81.000005625"/>
  </r>
  <r>
    <x v="257"/>
    <s v="Bieb"/>
    <n v="2016"/>
    <n v="4"/>
    <n v="11"/>
    <d v="2016-04-11T00:00:00"/>
    <n v="102"/>
    <s v="Nein"/>
    <s v="Limnius sp."/>
    <n v="18419"/>
    <n v="123.4286"/>
    <n v="0.65625"/>
    <n v="81.000018749999995"/>
  </r>
  <r>
    <x v="84"/>
    <s v="KiS2"/>
    <n v="2017"/>
    <n v="6"/>
    <n v="1"/>
    <d v="2017-06-01T00:00:00"/>
    <n v="152"/>
    <s v="Ja"/>
    <s v="Corophium curvispinum"/>
    <n v="4749"/>
    <n v="108.1905"/>
    <n v="0.75"/>
    <n v="81.142875000000004"/>
  </r>
  <r>
    <x v="126"/>
    <s v="Auba"/>
    <n v="2005"/>
    <n v="3"/>
    <n v="24"/>
    <d v="2005-03-24T00:00:00"/>
    <n v="83"/>
    <s v="Nein"/>
    <s v="Hydropsyche siltalai"/>
    <n v="5604"/>
    <n v="49.371429999999997"/>
    <n v="1.65"/>
    <n v="81.462859499999993"/>
  </r>
  <r>
    <x v="275"/>
    <s v="Auba"/>
    <n v="2016"/>
    <n v="4"/>
    <n v="11"/>
    <d v="2016-04-11T00:00:00"/>
    <n v="102"/>
    <s v="Nein"/>
    <s v="Rhithrogena semicolorata-Gr."/>
    <n v="6745"/>
    <n v="62.133330000000001"/>
    <n v="1.3125"/>
    <n v="81.549995625000008"/>
  </r>
  <r>
    <x v="105"/>
    <s v="KiW7"/>
    <n v="2018"/>
    <n v="6"/>
    <n v="6"/>
    <d v="2018-06-06T00:00:00"/>
    <n v="157"/>
    <s v="Nein"/>
    <s v="Heptagenia sulphurea"/>
    <n v="5457"/>
    <n v="54.4"/>
    <n v="1.5"/>
    <n v="81.599999999999994"/>
  </r>
  <r>
    <x v="132"/>
    <s v="Bieb"/>
    <n v="2007"/>
    <n v="3"/>
    <n v="22"/>
    <d v="2007-03-22T00:00:00"/>
    <n v="81"/>
    <s v="Nein"/>
    <s v="Isoperla sp."/>
    <n v="5673"/>
    <n v="62.4"/>
    <n v="1.3125"/>
    <n v="81.899999999999991"/>
  </r>
  <r>
    <x v="133"/>
    <s v="Bieb"/>
    <n v="2013"/>
    <n v="3"/>
    <n v="19"/>
    <d v="2013-03-19T00:00:00"/>
    <n v="78"/>
    <s v="Nein"/>
    <s v="Isoperla sp."/>
    <n v="5673"/>
    <n v="62.4"/>
    <n v="1.3125"/>
    <n v="81.899999999999991"/>
  </r>
  <r>
    <x v="274"/>
    <s v="KiO6"/>
    <n v="2017"/>
    <n v="6"/>
    <n v="6"/>
    <d v="2017-06-06T00:00:00"/>
    <n v="157"/>
    <s v="Nein"/>
    <s v="Psychomyia pusilla"/>
    <n v="6661"/>
    <n v="124.8"/>
    <n v="0.65625"/>
    <n v="81.899999999999991"/>
  </r>
  <r>
    <x v="251"/>
    <s v="KiW7"/>
    <n v="2019"/>
    <n v="6"/>
    <n v="14"/>
    <d v="2019-06-14T00:00:00"/>
    <n v="165"/>
    <s v="Nein"/>
    <s v="Limnius sp."/>
    <n v="18419"/>
    <n v="124.8"/>
    <n v="0.65625"/>
    <n v="81.899999999999991"/>
  </r>
  <r>
    <x v="83"/>
    <s v="KiO7"/>
    <n v="2016"/>
    <n v="6"/>
    <n v="30"/>
    <d v="2016-06-30T00:00:00"/>
    <n v="182"/>
    <s v="Ja"/>
    <s v="Eiseniella tetraedra"/>
    <n v="5075"/>
    <n v="13.71429"/>
    <n v="6"/>
    <n v="82.285740000000004"/>
  </r>
  <r>
    <x v="261"/>
    <s v="KiS1"/>
    <n v="2015"/>
    <n v="6"/>
    <n v="16"/>
    <d v="2015-06-16T00:00:00"/>
    <n v="167"/>
    <s v="Nein"/>
    <s v="Eiseniella tetraedra"/>
    <n v="5075"/>
    <n v="13.71429"/>
    <n v="6"/>
    <n v="82.285740000000004"/>
  </r>
  <r>
    <x v="134"/>
    <s v="Bieb"/>
    <n v="2014"/>
    <n v="6"/>
    <n v="17"/>
    <d v="2014-06-17T00:00:00"/>
    <n v="168"/>
    <s v="Nein"/>
    <s v="Limnius sp."/>
    <n v="18419"/>
    <n v="125.4"/>
    <n v="0.65625"/>
    <n v="82.293750000000003"/>
  </r>
  <r>
    <x v="275"/>
    <s v="Auba"/>
    <n v="2016"/>
    <n v="4"/>
    <n v="11"/>
    <d v="2016-04-11T00:00:00"/>
    <n v="102"/>
    <s v="Nein"/>
    <s v="Ephemera danica"/>
    <n v="5124"/>
    <n v="27.466670000000001"/>
    <n v="3"/>
    <n v="82.400010000000009"/>
  </r>
  <r>
    <x v="126"/>
    <s v="Auba"/>
    <n v="2005"/>
    <n v="3"/>
    <n v="24"/>
    <d v="2005-03-24T00:00:00"/>
    <n v="83"/>
    <s v="Nein"/>
    <s v="Protonemura sp."/>
    <n v="6616"/>
    <n v="88"/>
    <n v="0.9375"/>
    <n v="82.5"/>
  </r>
  <r>
    <x v="130"/>
    <s v="Bieb"/>
    <n v="2002"/>
    <n v="6"/>
    <n v="12"/>
    <d v="2002-06-12T00:00:00"/>
    <n v="163"/>
    <s v="Nein"/>
    <s v="Rhyacophila nubila"/>
    <n v="6772"/>
    <n v="44"/>
    <n v="1.875"/>
    <n v="82.5"/>
  </r>
  <r>
    <x v="260"/>
    <s v="KiO5"/>
    <n v="2018"/>
    <n v="6"/>
    <n v="6"/>
    <d v="2018-06-06T00:00:00"/>
    <n v="157"/>
    <s v="Nein"/>
    <s v="Sphaerium sp."/>
    <n v="6886"/>
    <n v="44"/>
    <n v="1.875"/>
    <n v="82.5"/>
  </r>
  <r>
    <x v="215"/>
    <s v="KiO7"/>
    <n v="2018"/>
    <n v="6"/>
    <n v="4"/>
    <d v="2018-06-04T00:00:00"/>
    <n v="155"/>
    <s v="Nein"/>
    <s v="Leuctra geniculata"/>
    <n v="5237"/>
    <n v="88"/>
    <n v="0.9375"/>
    <n v="82.5"/>
  </r>
  <r>
    <x v="94"/>
    <s v="KiO7"/>
    <n v="2019"/>
    <n v="6"/>
    <n v="13"/>
    <d v="2019-06-13T00:00:00"/>
    <n v="164"/>
    <s v="Nein"/>
    <s v="Baetis sp."/>
    <n v="4419"/>
    <n v="88"/>
    <n v="0.9375"/>
    <n v="82.5"/>
  </r>
  <r>
    <x v="57"/>
    <s v="KiS7"/>
    <n v="2016"/>
    <n v="6"/>
    <n v="30"/>
    <d v="2016-06-30T00:00:00"/>
    <n v="182"/>
    <s v="Ja"/>
    <s v="Baetis sp."/>
    <n v="4419"/>
    <n v="88.034630000000007"/>
    <n v="0.9375"/>
    <n v="82.532465625"/>
  </r>
  <r>
    <x v="53"/>
    <s v="KiO3"/>
    <n v="2017"/>
    <n v="6"/>
    <n v="2"/>
    <d v="2017-06-02T00:00:00"/>
    <n v="153"/>
    <s v="Ja"/>
    <s v="Baetis sp."/>
    <n v="4419"/>
    <n v="88.380949999999999"/>
    <n v="0.9375"/>
    <n v="82.857140625"/>
  </r>
  <r>
    <x v="200"/>
    <s v="Bieb"/>
    <n v="2008"/>
    <n v="6"/>
    <n v="23"/>
    <d v="2008-06-23T00:00:00"/>
    <n v="175"/>
    <s v="Ja"/>
    <s v="Serratella ignita"/>
    <n v="5131"/>
    <n v="110.47620000000001"/>
    <n v="0.75"/>
    <n v="82.857150000000004"/>
  </r>
  <r>
    <x v="208"/>
    <s v="Auba"/>
    <n v="2004"/>
    <n v="7"/>
    <n v="10"/>
    <d v="2004-07-10T00:00:00"/>
    <n v="192"/>
    <s v="Nein"/>
    <s v="Polycelis nigra/tenuis"/>
    <n v="13666"/>
    <n v="63.2"/>
    <n v="1.3125"/>
    <n v="82.95"/>
  </r>
  <r>
    <x v="233"/>
    <s v="KiW6"/>
    <n v="2015"/>
    <n v="6"/>
    <n v="26"/>
    <d v="2015-06-26T00:00:00"/>
    <n v="177"/>
    <s v="Nein"/>
    <s v="Potamopyrgus antipodarum"/>
    <n v="8251"/>
    <n v="158.4"/>
    <n v="0.52500000000000002"/>
    <n v="83.160000000000011"/>
  </r>
  <r>
    <x v="170"/>
    <s v="KiW2"/>
    <n v="2010"/>
    <n v="6"/>
    <n v="25"/>
    <d v="2010-06-25T00:00:00"/>
    <n v="176"/>
    <s v="Nein"/>
    <s v="Gammarus pulex"/>
    <n v="5291"/>
    <n v="37.028570000000002"/>
    <n v="2.25"/>
    <n v="83.314282500000004"/>
  </r>
  <r>
    <x v="57"/>
    <s v="KiS7"/>
    <n v="2016"/>
    <n v="6"/>
    <n v="30"/>
    <d v="2016-06-30T00:00:00"/>
    <n v="182"/>
    <s v="Ja"/>
    <s v="Serratella ignita"/>
    <n v="5131"/>
    <n v="111.0996"/>
    <n v="0.75"/>
    <n v="83.324699999999993"/>
  </r>
  <r>
    <x v="131"/>
    <s v="Bieb"/>
    <n v="2003"/>
    <n v="7"/>
    <n v="14"/>
    <d v="2003-07-14T00:00:00"/>
    <n v="195"/>
    <s v="Nein"/>
    <s v="Serratella ignita"/>
    <n v="5131"/>
    <n v="111.2"/>
    <n v="0.75"/>
    <n v="83.4"/>
  </r>
  <r>
    <x v="260"/>
    <s v="KiO5"/>
    <n v="2018"/>
    <n v="6"/>
    <n v="6"/>
    <d v="2018-06-06T00:00:00"/>
    <n v="157"/>
    <s v="Nein"/>
    <s v="Serratella ignita"/>
    <n v="5131"/>
    <n v="111.2"/>
    <n v="0.75"/>
    <n v="83.4"/>
  </r>
  <r>
    <x v="5"/>
    <s v="KiW5"/>
    <n v="2018"/>
    <n v="6"/>
    <n v="11"/>
    <d v="2018-06-11T00:00:00"/>
    <n v="162"/>
    <s v="Ja"/>
    <s v="Serratella ignita"/>
    <n v="5131"/>
    <n v="111.2381"/>
    <n v="0.75"/>
    <n v="83.428574999999995"/>
  </r>
  <r>
    <x v="281"/>
    <s v="Auba"/>
    <n v="2006"/>
    <n v="6"/>
    <n v="15"/>
    <d v="2006-06-15T00:00:00"/>
    <n v="166"/>
    <s v="Nein"/>
    <s v="Anomalopterygella chauviniana"/>
    <n v="4327"/>
    <n v="89.28"/>
    <n v="0.9375"/>
    <n v="83.7"/>
  </r>
  <r>
    <x v="91"/>
    <s v="Bieb"/>
    <n v="2004"/>
    <n v="7"/>
    <n v="9"/>
    <d v="2004-07-09T00:00:00"/>
    <n v="191"/>
    <s v="Nein"/>
    <s v="Stylodrilus heringianus"/>
    <n v="6935"/>
    <n v="24"/>
    <n v="3.5"/>
    <n v="84"/>
  </r>
  <r>
    <x v="274"/>
    <s v="KiO6"/>
    <n v="2017"/>
    <n v="6"/>
    <n v="6"/>
    <d v="2017-06-06T00:00:00"/>
    <n v="157"/>
    <s v="Nein"/>
    <s v="Rhyacophila nubila"/>
    <n v="6772"/>
    <n v="44.8"/>
    <n v="1.875"/>
    <n v="84"/>
  </r>
  <r>
    <x v="157"/>
    <s v="KiS4"/>
    <n v="2012"/>
    <n v="7"/>
    <n v="12"/>
    <d v="2012-07-12T00:00:00"/>
    <n v="194"/>
    <s v="Nein"/>
    <s v="Hydropsyche pellucidula-Gr."/>
    <n v="13023"/>
    <n v="51.2"/>
    <n v="1.65"/>
    <n v="84.48"/>
  </r>
  <r>
    <x v="257"/>
    <s v="Bieb"/>
    <n v="2016"/>
    <n v="4"/>
    <n v="11"/>
    <d v="2016-04-11T00:00:00"/>
    <n v="102"/>
    <s v="Nein"/>
    <s v="Gammarus pulex"/>
    <n v="5291"/>
    <n v="37.714289999999998"/>
    <n v="2.25"/>
    <n v="84.857152499999998"/>
  </r>
  <r>
    <x v="76"/>
    <s v="KiW1"/>
    <n v="2013"/>
    <n v="4"/>
    <n v="9"/>
    <d v="2013-04-09T00:00:00"/>
    <n v="99"/>
    <s v="Nein"/>
    <s v="Heptagenia sulphurea"/>
    <n v="5457"/>
    <n v="56.8"/>
    <n v="1.5"/>
    <n v="85.199999999999989"/>
  </r>
  <r>
    <x v="131"/>
    <s v="Bieb"/>
    <n v="2003"/>
    <n v="7"/>
    <n v="14"/>
    <d v="2003-07-14T00:00:00"/>
    <n v="195"/>
    <s v="Nein"/>
    <s v="Anomalopterygella chauviniana"/>
    <n v="4327"/>
    <n v="91.2"/>
    <n v="0.9375"/>
    <n v="85.5"/>
  </r>
  <r>
    <x v="116"/>
    <s v="KiO2"/>
    <n v="2015"/>
    <n v="7"/>
    <n v="3"/>
    <d v="2015-07-03T00:00:00"/>
    <n v="184"/>
    <s v="Ja"/>
    <s v="Haplotaxis gordioides"/>
    <n v="5401"/>
    <n v="8.5714290000000002"/>
    <n v="10"/>
    <n v="85.714290000000005"/>
  </r>
  <r>
    <x v="80"/>
    <s v="KiO2"/>
    <n v="2017"/>
    <n v="6"/>
    <n v="2"/>
    <d v="2017-06-02T00:00:00"/>
    <n v="153"/>
    <s v="Ja"/>
    <s v="Heptagenia sulphurea"/>
    <n v="5457"/>
    <n v="57.142859999999999"/>
    <n v="1.5"/>
    <n v="85.714290000000005"/>
  </r>
  <r>
    <x v="262"/>
    <s v="KiW1"/>
    <n v="2011"/>
    <n v="7"/>
    <n v="4"/>
    <d v="2011-07-04T00:00:00"/>
    <n v="185"/>
    <s v="Nein"/>
    <s v="Sphaerium corneum"/>
    <n v="6882"/>
    <n v="45.8"/>
    <n v="1.875"/>
    <n v="85.875"/>
  </r>
  <r>
    <x v="138"/>
    <s v="KiO2"/>
    <n v="2014"/>
    <n v="6"/>
    <n v="12"/>
    <d v="2014-06-12T00:00:00"/>
    <n v="163"/>
    <s v="Nein"/>
    <s v="Gammarus roeselii"/>
    <n v="5292"/>
    <n v="38.4"/>
    <n v="2.25"/>
    <n v="86.399999999999991"/>
  </r>
  <r>
    <x v="285"/>
    <s v="KiO3"/>
    <n v="2007"/>
    <n v="4"/>
    <n v="12"/>
    <d v="2007-04-12T00:00:00"/>
    <n v="102"/>
    <s v="Nein"/>
    <s v="Dicranota sp."/>
    <n v="4955"/>
    <n v="23.04"/>
    <n v="3.75"/>
    <n v="86.399999999999991"/>
  </r>
  <r>
    <x v="299"/>
    <s v="KiO7"/>
    <n v="2017"/>
    <n v="6"/>
    <n v="6"/>
    <d v="2017-06-06T00:00:00"/>
    <n v="157"/>
    <s v="Nein"/>
    <s v="Ancylus fluviatilis"/>
    <n v="4310"/>
    <n v="76.8"/>
    <n v="1.125"/>
    <n v="86.399999999999991"/>
  </r>
  <r>
    <x v="48"/>
    <s v="KiS5"/>
    <n v="2016"/>
    <n v="7"/>
    <n v="15"/>
    <d v="2016-07-15T00:00:00"/>
    <n v="197"/>
    <s v="Nein"/>
    <s v="Gammarus sp."/>
    <n v="5293"/>
    <n v="38.4"/>
    <n v="2.25"/>
    <n v="86.399999999999991"/>
  </r>
  <r>
    <x v="218"/>
    <s v="KiW1"/>
    <n v="2007"/>
    <n v="4"/>
    <n v="12"/>
    <d v="2007-04-12T00:00:00"/>
    <n v="102"/>
    <s v="Nein"/>
    <s v="Gammarus roeselii"/>
    <n v="5292"/>
    <n v="38.4"/>
    <n v="2.25"/>
    <n v="86.399999999999991"/>
  </r>
  <r>
    <x v="297"/>
    <s v="KiW5"/>
    <n v="2014"/>
    <n v="6"/>
    <n v="12"/>
    <d v="2014-06-12T00:00:00"/>
    <n v="163"/>
    <s v="Nein"/>
    <s v="Gammarus roeselii"/>
    <n v="5292"/>
    <n v="38.4"/>
    <n v="2.25"/>
    <n v="86.399999999999991"/>
  </r>
  <r>
    <x v="251"/>
    <s v="KiW7"/>
    <n v="2019"/>
    <n v="6"/>
    <n v="14"/>
    <d v="2019-06-14T00:00:00"/>
    <n v="165"/>
    <s v="Nein"/>
    <s v="Gammarus pulex"/>
    <n v="5291"/>
    <n v="38.4"/>
    <n v="2.25"/>
    <n v="86.399999999999991"/>
  </r>
  <r>
    <x v="251"/>
    <s v="KiW7"/>
    <n v="2019"/>
    <n v="6"/>
    <n v="14"/>
    <d v="2019-06-14T00:00:00"/>
    <n v="165"/>
    <s v="Nein"/>
    <s v="Gammarus roeselii"/>
    <n v="5292"/>
    <n v="38.4"/>
    <n v="2.25"/>
    <n v="86.399999999999991"/>
  </r>
  <r>
    <x v="20"/>
    <s v="Auba"/>
    <n v="2007"/>
    <n v="3"/>
    <n v="11"/>
    <d v="2007-03-11T00:00:00"/>
    <n v="70"/>
    <s v="Nein"/>
    <s v="Haplotaxis gordioides"/>
    <n v="5401"/>
    <n v="8.64"/>
    <n v="10"/>
    <n v="86.4"/>
  </r>
  <r>
    <x v="274"/>
    <s v="KiO6"/>
    <n v="2017"/>
    <n v="6"/>
    <n v="6"/>
    <d v="2017-06-06T00:00:00"/>
    <n v="157"/>
    <s v="Nein"/>
    <s v="Ephemera danica"/>
    <n v="5124"/>
    <n v="28.8"/>
    <n v="3"/>
    <n v="86.4"/>
  </r>
  <r>
    <x v="218"/>
    <s v="KiW1"/>
    <n v="2007"/>
    <n v="4"/>
    <n v="12"/>
    <d v="2007-04-12T00:00:00"/>
    <n v="102"/>
    <s v="Nein"/>
    <s v="Ephemera danica"/>
    <n v="5124"/>
    <n v="28.8"/>
    <n v="3"/>
    <n v="86.4"/>
  </r>
  <r>
    <x v="107"/>
    <s v="KiW1"/>
    <n v="2014"/>
    <n v="3"/>
    <n v="10"/>
    <d v="2014-03-10T00:00:00"/>
    <n v="69"/>
    <s v="Nein"/>
    <s v="Lumbricidae Gen. sp."/>
    <n v="5900"/>
    <n v="14.4"/>
    <n v="6"/>
    <n v="86.4"/>
  </r>
  <r>
    <x v="105"/>
    <s v="KiW7"/>
    <n v="2018"/>
    <n v="6"/>
    <n v="6"/>
    <d v="2018-06-06T00:00:00"/>
    <n v="157"/>
    <s v="Nein"/>
    <s v="Eiseniella tetraedra"/>
    <n v="5075"/>
    <n v="14.4"/>
    <n v="6"/>
    <n v="86.4"/>
  </r>
  <r>
    <x v="114"/>
    <s v="Bieb"/>
    <n v="2008"/>
    <n v="4"/>
    <n v="24"/>
    <d v="2008-04-24T00:00:00"/>
    <n v="115"/>
    <s v="Ja"/>
    <s v="Gammarus sp."/>
    <n v="5293"/>
    <n v="38.476190000000003"/>
    <n v="2.25"/>
    <n v="86.571427499999999"/>
  </r>
  <r>
    <x v="185"/>
    <s v="Auba"/>
    <n v="2012"/>
    <n v="6"/>
    <n v="21"/>
    <d v="2012-06-21T00:00:00"/>
    <n v="173"/>
    <s v="Ja"/>
    <s v="Ephemera danica"/>
    <n v="5124"/>
    <n v="28.952380000000002"/>
    <n v="3"/>
    <n v="86.857140000000001"/>
  </r>
  <r>
    <x v="119"/>
    <s v="KiS7"/>
    <n v="2015"/>
    <n v="6"/>
    <n v="25"/>
    <d v="2015-06-25T00:00:00"/>
    <n v="176"/>
    <s v="Ja"/>
    <s v="Lumbricidae Gen. sp."/>
    <n v="5900"/>
    <n v="14.476190000000001"/>
    <n v="6"/>
    <n v="86.857140000000001"/>
  </r>
  <r>
    <x v="204"/>
    <s v="Auba"/>
    <n v="2003"/>
    <n v="3"/>
    <n v="17"/>
    <d v="2003-03-17T00:00:00"/>
    <n v="76"/>
    <s v="Nein"/>
    <s v="Baetis muticus"/>
    <n v="4409"/>
    <n v="92.8"/>
    <n v="0.9375"/>
    <n v="87"/>
  </r>
  <r>
    <x v="8"/>
    <s v="Auba"/>
    <n v="2009"/>
    <n v="6"/>
    <n v="23"/>
    <d v="2009-06-23T00:00:00"/>
    <n v="174"/>
    <s v="Nein"/>
    <s v="Dicranota sp."/>
    <n v="4955"/>
    <n v="23.2"/>
    <n v="3.75"/>
    <n v="87"/>
  </r>
  <r>
    <x v="257"/>
    <s v="Bieb"/>
    <n v="2016"/>
    <n v="4"/>
    <n v="11"/>
    <d v="2016-04-11T00:00:00"/>
    <n v="102"/>
    <s v="Nein"/>
    <s v="Eiseniella tetraedra"/>
    <n v="5075"/>
    <n v="14.514290000000001"/>
    <n v="6"/>
    <n v="87.085740000000001"/>
  </r>
  <r>
    <x v="221"/>
    <s v="KiW3"/>
    <n v="2010"/>
    <n v="6"/>
    <n v="28"/>
    <d v="2010-06-28T00:00:00"/>
    <n v="179"/>
    <s v="Nein"/>
    <s v="Gammarus pulex"/>
    <n v="5291"/>
    <n v="38.731029999999997"/>
    <n v="2.25"/>
    <n v="87.144817499999988"/>
  </r>
  <r>
    <x v="57"/>
    <s v="KiS7"/>
    <n v="2016"/>
    <n v="6"/>
    <n v="30"/>
    <d v="2016-06-30T00:00:00"/>
    <n v="182"/>
    <s v="Ja"/>
    <s v="Lumbricidae Gen. sp."/>
    <n v="5900"/>
    <n v="14.545450000000001"/>
    <n v="6"/>
    <n v="87.2727"/>
  </r>
  <r>
    <x v="2"/>
    <s v="KiW1"/>
    <n v="2019"/>
    <n v="4"/>
    <n v="1"/>
    <d v="2019-04-01T00:00:00"/>
    <n v="91"/>
    <s v="Nein"/>
    <s v="Aphelocheirus aestivalis"/>
    <n v="4335"/>
    <n v="77.647059999999996"/>
    <n v="1.125"/>
    <n v="87.352942499999997"/>
  </r>
  <r>
    <x v="246"/>
    <s v="Bieb"/>
    <n v="2012"/>
    <n v="6"/>
    <n v="21"/>
    <d v="2012-06-21T00:00:00"/>
    <n v="173"/>
    <s v="Nein"/>
    <s v="Gammarus fossarum"/>
    <n v="5288"/>
    <n v="39.272730000000003"/>
    <n v="2.25"/>
    <n v="88.363642500000012"/>
  </r>
  <r>
    <x v="100"/>
    <s v="KiS6"/>
    <n v="2016"/>
    <n v="7"/>
    <n v="1"/>
    <d v="2016-07-01T00:00:00"/>
    <n v="183"/>
    <s v="Nein"/>
    <s v="Gammarus roeselii"/>
    <n v="5292"/>
    <n v="39.272730000000003"/>
    <n v="2.25"/>
    <n v="88.363642500000012"/>
  </r>
  <r>
    <x v="150"/>
    <s v="KiO7"/>
    <n v="2014"/>
    <n v="6"/>
    <n v="4"/>
    <d v="2014-06-04T00:00:00"/>
    <n v="155"/>
    <s v="Nein"/>
    <s v="Lepidostoma basale"/>
    <n v="5713"/>
    <n v="94.4"/>
    <n v="0.9375"/>
    <n v="88.5"/>
  </r>
  <r>
    <x v="15"/>
    <s v="KiW6"/>
    <n v="2016"/>
    <n v="7"/>
    <n v="1"/>
    <d v="2016-07-01T00:00:00"/>
    <n v="183"/>
    <s v="Nein"/>
    <s v="Sphaerium sp."/>
    <n v="6886"/>
    <n v="47.2"/>
    <n v="1.875"/>
    <n v="88.5"/>
  </r>
  <r>
    <x v="232"/>
    <s v="KiW6"/>
    <n v="2017"/>
    <n v="6"/>
    <n v="9"/>
    <d v="2017-06-09T00:00:00"/>
    <n v="160"/>
    <s v="Ja"/>
    <s v="Dicranota sp."/>
    <n v="4955"/>
    <n v="23.619050000000001"/>
    <n v="3.75"/>
    <n v="88.571437500000002"/>
  </r>
  <r>
    <x v="211"/>
    <s v="Bieb"/>
    <n v="2017"/>
    <n v="3"/>
    <n v="16"/>
    <d v="2017-03-16T00:00:00"/>
    <n v="75"/>
    <s v="Nein"/>
    <s v="Ecdyonurus venosus-Gr."/>
    <n v="5059"/>
    <n v="59.2"/>
    <n v="1.5"/>
    <n v="88.800000000000011"/>
  </r>
  <r>
    <x v="166"/>
    <s v="KiW1"/>
    <n v="2015"/>
    <n v="7"/>
    <n v="2"/>
    <d v="2015-07-02T00:00:00"/>
    <n v="183"/>
    <s v="Nein"/>
    <s v="Ephemera danica"/>
    <n v="5124"/>
    <n v="29.6"/>
    <n v="3"/>
    <n v="88.800000000000011"/>
  </r>
  <r>
    <x v="110"/>
    <s v="Bieb"/>
    <n v="2012"/>
    <n v="3"/>
    <n v="19"/>
    <d v="2012-03-19T00:00:00"/>
    <n v="79"/>
    <s v="Nein"/>
    <s v="Baetis rhodani"/>
    <n v="4415"/>
    <n v="94.776470000000003"/>
    <n v="0.9375"/>
    <n v="88.852940625000002"/>
  </r>
  <r>
    <x v="200"/>
    <s v="Bieb"/>
    <n v="2008"/>
    <n v="6"/>
    <n v="23"/>
    <d v="2008-06-23T00:00:00"/>
    <n v="175"/>
    <s v="Ja"/>
    <s v="Limnius sp."/>
    <n v="18419"/>
    <n v="135.619"/>
    <n v="0.65625"/>
    <n v="88.999968749999994"/>
  </r>
  <r>
    <x v="83"/>
    <s v="KiO7"/>
    <n v="2016"/>
    <n v="6"/>
    <n v="30"/>
    <d v="2016-06-30T00:00:00"/>
    <n v="182"/>
    <s v="Ja"/>
    <s v="Atherix ibis"/>
    <n v="4363"/>
    <n v="29.714289999999998"/>
    <n v="3"/>
    <n v="89.142869999999988"/>
  </r>
  <r>
    <x v="60"/>
    <s v="Auba"/>
    <n v="2010"/>
    <n v="3"/>
    <n v="16"/>
    <d v="2010-03-16T00:00:00"/>
    <n v="75"/>
    <s v="Nein"/>
    <s v="Limnephilidae Gen. sp."/>
    <n v="5809"/>
    <n v="45.6"/>
    <n v="1.9583333329999999"/>
    <n v="89.299999984799996"/>
  </r>
  <r>
    <x v="20"/>
    <s v="Auba"/>
    <n v="2007"/>
    <n v="3"/>
    <n v="11"/>
    <d v="2007-03-11T00:00:00"/>
    <n v="70"/>
    <s v="Nein"/>
    <s v="Dicranota sp."/>
    <n v="4955"/>
    <n v="23.84"/>
    <n v="3.75"/>
    <n v="89.4"/>
  </r>
  <r>
    <x v="132"/>
    <s v="Bieb"/>
    <n v="2007"/>
    <n v="3"/>
    <n v="22"/>
    <d v="2007-03-22T00:00:00"/>
    <n v="81"/>
    <s v="Nein"/>
    <s v="Dicranota sp."/>
    <n v="4955"/>
    <n v="24"/>
    <n v="3.75"/>
    <n v="90"/>
  </r>
  <r>
    <x v="249"/>
    <s v="KiO2"/>
    <n v="2013"/>
    <n v="7"/>
    <n v="8"/>
    <d v="2013-07-08T00:00:00"/>
    <n v="189"/>
    <s v="Nein"/>
    <s v="Dicranota sp."/>
    <n v="4955"/>
    <n v="24"/>
    <n v="3.75"/>
    <n v="90"/>
  </r>
  <r>
    <x v="186"/>
    <s v="KiO3"/>
    <n v="2018"/>
    <n v="3"/>
    <n v="9"/>
    <d v="2018-03-09T00:00:00"/>
    <n v="68"/>
    <s v="Nein"/>
    <s v="Dicranota sp."/>
    <n v="4955"/>
    <n v="24"/>
    <n v="3.75"/>
    <n v="90"/>
  </r>
  <r>
    <x v="148"/>
    <s v="KiO6"/>
    <n v="2014"/>
    <n v="6"/>
    <n v="4"/>
    <d v="2014-06-04T00:00:00"/>
    <n v="155"/>
    <s v="Nein"/>
    <s v="Leuctra sp."/>
    <n v="5790"/>
    <n v="96"/>
    <n v="0.9375"/>
    <n v="90"/>
  </r>
  <r>
    <x v="148"/>
    <s v="KiO6"/>
    <n v="2014"/>
    <n v="6"/>
    <n v="4"/>
    <d v="2014-06-04T00:00:00"/>
    <n v="155"/>
    <s v="Nein"/>
    <s v="Sphaerium sp."/>
    <n v="6886"/>
    <n v="48"/>
    <n v="1.875"/>
    <n v="90"/>
  </r>
  <r>
    <x v="274"/>
    <s v="KiO6"/>
    <n v="2017"/>
    <n v="6"/>
    <n v="6"/>
    <d v="2017-06-06T00:00:00"/>
    <n v="157"/>
    <s v="Nein"/>
    <s v="Dicranota sp."/>
    <n v="4955"/>
    <n v="24"/>
    <n v="3.75"/>
    <n v="90"/>
  </r>
  <r>
    <x v="279"/>
    <s v="KiW5"/>
    <n v="2019"/>
    <n v="6"/>
    <n v="17"/>
    <d v="2019-06-17T00:00:00"/>
    <n v="168"/>
    <s v="Nein"/>
    <s v="Dicranota sp."/>
    <n v="4955"/>
    <n v="24"/>
    <n v="3.75"/>
    <n v="90"/>
  </r>
  <r>
    <x v="49"/>
    <s v="KiS7"/>
    <n v="2017"/>
    <n v="6"/>
    <n v="7"/>
    <d v="2017-06-07T00:00:00"/>
    <n v="158"/>
    <s v="Nein"/>
    <s v="Radix balthica"/>
    <n v="16959"/>
    <n v="34.4"/>
    <n v="2.625"/>
    <n v="90.3"/>
  </r>
  <r>
    <x v="203"/>
    <s v="Auba"/>
    <n v="2012"/>
    <n v="3"/>
    <n v="19"/>
    <d v="2012-03-19T00:00:00"/>
    <n v="79"/>
    <s v="Nein"/>
    <s v="Limnius sp."/>
    <n v="18419"/>
    <n v="137.93680000000001"/>
    <n v="0.65625"/>
    <n v="90.521025000000009"/>
  </r>
  <r>
    <x v="215"/>
    <s v="KiO7"/>
    <n v="2018"/>
    <n v="6"/>
    <n v="4"/>
    <d v="2018-06-04T00:00:00"/>
    <n v="155"/>
    <s v="Nein"/>
    <s v="Sialis fuliginosa"/>
    <n v="6821"/>
    <n v="43.2"/>
    <n v="2.1"/>
    <n v="90.720000000000013"/>
  </r>
  <r>
    <x v="39"/>
    <s v="KiO3"/>
    <n v="2009"/>
    <n v="4"/>
    <n v="9"/>
    <d v="2009-04-09T00:00:00"/>
    <n v="99"/>
    <s v="Ja"/>
    <s v="Gammarus roeselii"/>
    <n v="5292"/>
    <n v="40.380949999999999"/>
    <n v="2.25"/>
    <n v="90.857137499999993"/>
  </r>
  <r>
    <x v="20"/>
    <s v="Auba"/>
    <n v="2007"/>
    <n v="3"/>
    <n v="11"/>
    <d v="2007-03-11T00:00:00"/>
    <n v="70"/>
    <s v="Nein"/>
    <s v="Eiseniella tetraedra"/>
    <n v="5075"/>
    <n v="15.2"/>
    <n v="6"/>
    <n v="91.199999999999989"/>
  </r>
  <r>
    <x v="263"/>
    <s v="KiW6"/>
    <n v="2012"/>
    <n v="7"/>
    <n v="5"/>
    <d v="2012-07-05T00:00:00"/>
    <n v="187"/>
    <s v="Nein"/>
    <s v="Atherix ibis"/>
    <n v="4363"/>
    <n v="30.4"/>
    <n v="3"/>
    <n v="91.199999999999989"/>
  </r>
  <r>
    <x v="82"/>
    <s v="KiO7"/>
    <n v="2015"/>
    <n v="6"/>
    <n v="25"/>
    <d v="2015-06-25T00:00:00"/>
    <n v="176"/>
    <s v="Ja"/>
    <s v="Eiseniella tetraedra"/>
    <n v="5075"/>
    <n v="15.238099999999999"/>
    <n v="6"/>
    <n v="91.428599999999989"/>
  </r>
  <r>
    <x v="86"/>
    <s v="KiO6"/>
    <n v="2018"/>
    <n v="6"/>
    <n v="6"/>
    <d v="2018-06-06T00:00:00"/>
    <n v="157"/>
    <s v="Nein"/>
    <s v="Rhyacophila nubila"/>
    <n v="6772"/>
    <n v="48.8"/>
    <n v="1.875"/>
    <n v="91.5"/>
  </r>
  <r>
    <x v="97"/>
    <s v="KiS3"/>
    <n v="2015"/>
    <n v="6"/>
    <n v="17"/>
    <d v="2015-06-17T00:00:00"/>
    <n v="168"/>
    <s v="Nein"/>
    <s v="Sphaerium corneum"/>
    <n v="6882"/>
    <n v="48.8"/>
    <n v="1.875"/>
    <n v="91.5"/>
  </r>
  <r>
    <x v="240"/>
    <s v="KiW1"/>
    <n v="2017"/>
    <n v="3"/>
    <n v="28"/>
    <d v="2017-03-28T00:00:00"/>
    <n v="87"/>
    <s v="Nein"/>
    <s v="Aphelocheirus aestivalis"/>
    <n v="4335"/>
    <n v="81.599999999999994"/>
    <n v="1.125"/>
    <n v="91.8"/>
  </r>
  <r>
    <x v="171"/>
    <s v="KiW2"/>
    <n v="2012"/>
    <n v="6"/>
    <n v="28"/>
    <d v="2012-06-28T00:00:00"/>
    <n v="180"/>
    <s v="Nein"/>
    <s v="Gammarus pulex"/>
    <n v="5291"/>
    <n v="40.799999999999997"/>
    <n v="2.25"/>
    <n v="91.8"/>
  </r>
  <r>
    <x v="297"/>
    <s v="KiW5"/>
    <n v="2014"/>
    <n v="6"/>
    <n v="12"/>
    <d v="2014-06-12T00:00:00"/>
    <n v="163"/>
    <s v="Nein"/>
    <s v="Psychomyia pusilla"/>
    <n v="6661"/>
    <n v="140"/>
    <n v="0.65625"/>
    <n v="91.875"/>
  </r>
  <r>
    <x v="150"/>
    <s v="KiO7"/>
    <n v="2014"/>
    <n v="6"/>
    <n v="4"/>
    <d v="2014-06-04T00:00:00"/>
    <n v="155"/>
    <s v="Nein"/>
    <s v="Leuctra sp."/>
    <n v="5790"/>
    <n v="98.4"/>
    <n v="0.9375"/>
    <n v="92.25"/>
  </r>
  <r>
    <x v="115"/>
    <s v="Bieb"/>
    <n v="2009"/>
    <n v="4"/>
    <n v="8"/>
    <d v="2009-04-08T00:00:00"/>
    <n v="98"/>
    <s v="Ja"/>
    <s v="Hydropsyche siltalai"/>
    <n v="5604"/>
    <n v="55.94558"/>
    <n v="1.65"/>
    <n v="92.310206999999991"/>
  </r>
  <r>
    <x v="256"/>
    <s v="Bieb"/>
    <n v="2004"/>
    <n v="4"/>
    <n v="5"/>
    <d v="2004-04-05T00:00:00"/>
    <n v="96"/>
    <s v="Nein"/>
    <s v="Ecdyonurus venosus-Gr."/>
    <n v="5059"/>
    <n v="61.6"/>
    <n v="1.5"/>
    <n v="92.4"/>
  </r>
  <r>
    <x v="298"/>
    <s v="Bieb"/>
    <n v="2003"/>
    <n v="3"/>
    <n v="11"/>
    <d v="2003-03-11T00:00:00"/>
    <n v="70"/>
    <s v="Nein"/>
    <s v="Lepidostoma basale"/>
    <n v="5713"/>
    <n v="98.742859999999993"/>
    <n v="0.9375"/>
    <n v="92.571431249999989"/>
  </r>
  <r>
    <x v="190"/>
    <s v="KiO1"/>
    <n v="2010"/>
    <n v="6"/>
    <n v="24"/>
    <d v="2010-06-24T00:00:00"/>
    <n v="175"/>
    <s v="Nein"/>
    <s v="Gammarus pulex"/>
    <n v="5291"/>
    <n v="41.142859999999999"/>
    <n v="2.25"/>
    <n v="92.571434999999994"/>
  </r>
  <r>
    <x v="289"/>
    <s v="KiO3"/>
    <n v="2012"/>
    <n v="3"/>
    <n v="21"/>
    <d v="2012-03-21T00:00:00"/>
    <n v="81"/>
    <s v="Nein"/>
    <s v="Gammarus pulex"/>
    <n v="5291"/>
    <n v="41.142859999999999"/>
    <n v="2.25"/>
    <n v="92.571434999999994"/>
  </r>
  <r>
    <x v="268"/>
    <s v="KiO3"/>
    <n v="2016"/>
    <n v="4"/>
    <n v="25"/>
    <d v="2016-04-25T00:00:00"/>
    <n v="116"/>
    <s v="Nein"/>
    <s v="Gammarus fossarum"/>
    <n v="5288"/>
    <n v="41.142859999999999"/>
    <n v="2.25"/>
    <n v="92.571434999999994"/>
  </r>
  <r>
    <x v="83"/>
    <s v="KiO7"/>
    <n v="2016"/>
    <n v="6"/>
    <n v="30"/>
    <d v="2016-06-30T00:00:00"/>
    <n v="182"/>
    <s v="Ja"/>
    <s v="Ephemerellidae Gen. sp."/>
    <n v="8408"/>
    <n v="123.4286"/>
    <n v="0.75"/>
    <n v="92.571449999999999"/>
  </r>
  <r>
    <x v="86"/>
    <s v="KiO6"/>
    <n v="2018"/>
    <n v="6"/>
    <n v="6"/>
    <d v="2018-06-06T00:00:00"/>
    <n v="157"/>
    <s v="Nein"/>
    <s v="Dicranota sp."/>
    <n v="4955"/>
    <n v="24.8"/>
    <n v="3.75"/>
    <n v="93"/>
  </r>
  <r>
    <x v="15"/>
    <s v="KiW6"/>
    <n v="2016"/>
    <n v="7"/>
    <n v="1"/>
    <d v="2016-07-01T00:00:00"/>
    <n v="183"/>
    <s v="Nein"/>
    <s v="Serratella ignita"/>
    <n v="5131"/>
    <n v="124"/>
    <n v="0.75"/>
    <n v="93"/>
  </r>
  <r>
    <x v="82"/>
    <s v="KiO7"/>
    <n v="2015"/>
    <n v="6"/>
    <n v="25"/>
    <d v="2015-06-25T00:00:00"/>
    <n v="176"/>
    <s v="Ja"/>
    <s v="Leuctra sp."/>
    <n v="5790"/>
    <n v="99.809520000000006"/>
    <n v="0.9375"/>
    <n v="93.571425000000005"/>
  </r>
  <r>
    <x v="208"/>
    <s v="Auba"/>
    <n v="2004"/>
    <n v="7"/>
    <n v="10"/>
    <d v="2004-07-10T00:00:00"/>
    <n v="192"/>
    <s v="Nein"/>
    <s v="Sericostoma flavicorne/personatum"/>
    <n v="9747"/>
    <n v="62.4"/>
    <n v="1.5"/>
    <n v="93.6"/>
  </r>
  <r>
    <x v="234"/>
    <s v="KiO1"/>
    <n v="2011"/>
    <n v="7"/>
    <n v="5"/>
    <d v="2011-07-05T00:00:00"/>
    <n v="186"/>
    <s v="Nein"/>
    <s v="Asellus aquaticus"/>
    <n v="8691"/>
    <n v="62.4"/>
    <n v="1.5"/>
    <n v="93.6"/>
  </r>
  <r>
    <x v="274"/>
    <s v="KiO6"/>
    <n v="2017"/>
    <n v="6"/>
    <n v="6"/>
    <d v="2017-06-06T00:00:00"/>
    <n v="157"/>
    <s v="Nein"/>
    <s v="Asellus aquaticus"/>
    <n v="8691"/>
    <n v="62.4"/>
    <n v="1.5"/>
    <n v="93.6"/>
  </r>
  <r>
    <x v="181"/>
    <s v="Auba"/>
    <n v="2013"/>
    <n v="6"/>
    <n v="17"/>
    <d v="2013-06-17T00:00:00"/>
    <n v="168"/>
    <s v="Nein"/>
    <s v="Limnius sp."/>
    <n v="18419"/>
    <n v="142.80000000000001"/>
    <n v="0.65625"/>
    <n v="93.712500000000006"/>
  </r>
  <r>
    <x v="133"/>
    <s v="Bieb"/>
    <n v="2013"/>
    <n v="3"/>
    <n v="19"/>
    <d v="2013-03-19T00:00:00"/>
    <n v="78"/>
    <s v="Nein"/>
    <s v="Limnephilidae Gen. sp."/>
    <n v="5809"/>
    <n v="48"/>
    <n v="1.9583333329999999"/>
    <n v="93.999999983999999"/>
  </r>
  <r>
    <x v="204"/>
    <s v="Auba"/>
    <n v="2003"/>
    <n v="3"/>
    <n v="17"/>
    <d v="2003-03-17T00:00:00"/>
    <n v="76"/>
    <s v="Nein"/>
    <s v="Limnius perrisi"/>
    <n v="18418"/>
    <n v="144"/>
    <n v="0.65625"/>
    <n v="94.5"/>
  </r>
  <r>
    <x v="208"/>
    <s v="Auba"/>
    <n v="2004"/>
    <n v="7"/>
    <n v="10"/>
    <d v="2004-07-10T00:00:00"/>
    <n v="192"/>
    <s v="Nein"/>
    <s v="Leuctra sp."/>
    <n v="5790"/>
    <n v="100.8"/>
    <n v="0.9375"/>
    <n v="94.5"/>
  </r>
  <r>
    <x v="60"/>
    <s v="Auba"/>
    <n v="2010"/>
    <n v="3"/>
    <n v="16"/>
    <d v="2010-03-16T00:00:00"/>
    <n v="75"/>
    <s v="Nein"/>
    <s v="Rhithrogena semicolorata-Gr."/>
    <n v="6745"/>
    <n v="72"/>
    <n v="1.3125"/>
    <n v="94.5"/>
  </r>
  <r>
    <x v="181"/>
    <s v="Auba"/>
    <n v="2013"/>
    <n v="6"/>
    <n v="17"/>
    <d v="2013-06-17T00:00:00"/>
    <n v="168"/>
    <s v="Nein"/>
    <s v="Dicranota sp."/>
    <n v="4955"/>
    <n v="25.2"/>
    <n v="3.75"/>
    <n v="94.5"/>
  </r>
  <r>
    <x v="10"/>
    <s v="Auba"/>
    <n v="2019"/>
    <n v="7"/>
    <n v="5"/>
    <d v="2019-07-05T00:00:00"/>
    <n v="186"/>
    <s v="Nein"/>
    <s v="Leuctra sp."/>
    <n v="5790"/>
    <n v="100.8"/>
    <n v="0.9375"/>
    <n v="94.5"/>
  </r>
  <r>
    <x v="134"/>
    <s v="Bieb"/>
    <n v="2014"/>
    <n v="6"/>
    <n v="17"/>
    <d v="2014-06-17T00:00:00"/>
    <n v="168"/>
    <s v="Nein"/>
    <s v="Gammarus fossarum"/>
    <n v="5288"/>
    <n v="42"/>
    <n v="2.25"/>
    <n v="94.5"/>
  </r>
  <r>
    <x v="64"/>
    <s v="KiO4"/>
    <n v="2016"/>
    <n v="7"/>
    <n v="5"/>
    <d v="2016-07-05T00:00:00"/>
    <n v="187"/>
    <s v="Nein"/>
    <s v="Gammarus pulex"/>
    <n v="5291"/>
    <n v="42"/>
    <n v="2.25"/>
    <n v="94.5"/>
  </r>
  <r>
    <x v="224"/>
    <s v="KiW5"/>
    <n v="2011"/>
    <n v="7"/>
    <n v="21"/>
    <d v="2011-07-21T00:00:00"/>
    <n v="202"/>
    <s v="Nein"/>
    <s v="Potamopyrgus antipodarum"/>
    <n v="8251"/>
    <n v="180"/>
    <n v="0.52500000000000002"/>
    <n v="94.5"/>
  </r>
  <r>
    <x v="233"/>
    <s v="KiW6"/>
    <n v="2015"/>
    <n v="6"/>
    <n v="26"/>
    <d v="2015-06-26T00:00:00"/>
    <n v="177"/>
    <s v="Nein"/>
    <s v="Limnius sp."/>
    <n v="18419"/>
    <n v="144.80000000000001"/>
    <n v="0.65625"/>
    <n v="95.025000000000006"/>
  </r>
  <r>
    <x v="298"/>
    <s v="Bieb"/>
    <n v="2003"/>
    <n v="3"/>
    <n v="11"/>
    <d v="2003-03-11T00:00:00"/>
    <n v="70"/>
    <s v="Nein"/>
    <s v="Hydropsyche siltalai"/>
    <n v="5604"/>
    <n v="57.6"/>
    <n v="1.65"/>
    <n v="95.039999999999992"/>
  </r>
  <r>
    <x v="271"/>
    <s v="KiO3"/>
    <n v="2015"/>
    <n v="7"/>
    <n v="1"/>
    <d v="2015-07-01T00:00:00"/>
    <n v="182"/>
    <s v="Nein"/>
    <s v="Hydropsyche pellucidula-Gr."/>
    <n v="13023"/>
    <n v="57.6"/>
    <n v="1.65"/>
    <n v="95.039999999999992"/>
  </r>
  <r>
    <x v="142"/>
    <s v="KiO3"/>
    <n v="2013"/>
    <n v="4"/>
    <n v="25"/>
    <d v="2013-04-25T00:00:00"/>
    <n v="115"/>
    <s v="Nein"/>
    <s v="Gammarus sp."/>
    <n v="5293"/>
    <n v="42.4"/>
    <n v="2.25"/>
    <n v="95.399999999999991"/>
  </r>
  <r>
    <x v="232"/>
    <s v="KiW6"/>
    <n v="2017"/>
    <n v="6"/>
    <n v="9"/>
    <d v="2017-06-09T00:00:00"/>
    <n v="160"/>
    <s v="Ja"/>
    <s v="Hydropsyche siltalai"/>
    <n v="5604"/>
    <n v="57.904760000000003"/>
    <n v="1.65"/>
    <n v="95.542854000000005"/>
  </r>
  <r>
    <x v="156"/>
    <s v="KiS3"/>
    <n v="2017"/>
    <n v="6"/>
    <n v="7"/>
    <d v="2017-06-07T00:00:00"/>
    <n v="158"/>
    <s v="Nein"/>
    <s v="Eiseniella tetraedra"/>
    <n v="5075"/>
    <n v="16"/>
    <n v="6"/>
    <n v="96"/>
  </r>
  <r>
    <x v="266"/>
    <s v="KiO5"/>
    <n v="2015"/>
    <n v="6"/>
    <n v="30"/>
    <d v="2015-06-30T00:00:00"/>
    <n v="181"/>
    <s v="Ja"/>
    <s v="Sialis fuliginosa"/>
    <n v="6821"/>
    <n v="45.714289999999998"/>
    <n v="2.1"/>
    <n v="96.000009000000006"/>
  </r>
  <r>
    <x v="121"/>
    <s v="KiW4"/>
    <n v="2017"/>
    <n v="6"/>
    <n v="2"/>
    <d v="2017-06-02T00:00:00"/>
    <n v="153"/>
    <s v="Ja"/>
    <s v="Serratella ignita"/>
    <n v="5131"/>
    <n v="128.7619"/>
    <n v="0.75"/>
    <n v="96.571425000000005"/>
  </r>
  <r>
    <x v="204"/>
    <s v="Auba"/>
    <n v="2003"/>
    <n v="3"/>
    <n v="17"/>
    <d v="2003-03-17T00:00:00"/>
    <n v="76"/>
    <s v="Nein"/>
    <s v="Rhithrogena sp."/>
    <n v="6747"/>
    <n v="73.599999999999994"/>
    <n v="1.3125"/>
    <n v="96.6"/>
  </r>
  <r>
    <x v="209"/>
    <s v="Auba"/>
    <n v="2015"/>
    <n v="6"/>
    <n v="16"/>
    <d v="2015-06-16T00:00:00"/>
    <n v="167"/>
    <s v="Nein"/>
    <s v="Serratella ignita"/>
    <n v="5131"/>
    <n v="128.80000000000001"/>
    <n v="0.75"/>
    <n v="96.600000000000009"/>
  </r>
  <r>
    <x v="237"/>
    <s v="KiO7"/>
    <n v="2011"/>
    <n v="7"/>
    <n v="26"/>
    <d v="2011-07-26T00:00:00"/>
    <n v="207"/>
    <s v="Nein"/>
    <s v="Leuctra sp."/>
    <n v="5790"/>
    <n v="103.2"/>
    <n v="0.9375"/>
    <n v="96.75"/>
  </r>
  <r>
    <x v="185"/>
    <s v="Auba"/>
    <n v="2012"/>
    <n v="6"/>
    <n v="21"/>
    <d v="2012-06-21T00:00:00"/>
    <n v="173"/>
    <s v="Ja"/>
    <s v="Dicranota sp."/>
    <n v="4955"/>
    <n v="25.90476"/>
    <n v="3.75"/>
    <n v="97.142849999999996"/>
  </r>
  <r>
    <x v="36"/>
    <s v="KiO7"/>
    <n v="2012"/>
    <n v="6"/>
    <n v="26"/>
    <d v="2012-06-26T00:00:00"/>
    <n v="178"/>
    <s v="Nein"/>
    <s v="Radix balthica"/>
    <n v="16959"/>
    <n v="37.028570000000002"/>
    <n v="2.625"/>
    <n v="97.199996249999998"/>
  </r>
  <r>
    <x v="280"/>
    <s v="KiW5"/>
    <n v="2017"/>
    <n v="6"/>
    <n v="2"/>
    <d v="2017-06-02T00:00:00"/>
    <n v="153"/>
    <s v="Nein"/>
    <s v="Serratella ignita"/>
    <n v="5131"/>
    <n v="129.6"/>
    <n v="0.75"/>
    <n v="97.199999999999989"/>
  </r>
  <r>
    <x v="299"/>
    <s v="KiO7"/>
    <n v="2017"/>
    <n v="6"/>
    <n v="6"/>
    <d v="2017-06-06T00:00:00"/>
    <n v="157"/>
    <s v="Nein"/>
    <s v="Athripsodes albifrons"/>
    <n v="4366"/>
    <n v="86.4"/>
    <n v="1.125"/>
    <n v="97.2"/>
  </r>
  <r>
    <x v="151"/>
    <s v="KiS1"/>
    <n v="2010"/>
    <n v="6"/>
    <n v="23"/>
    <d v="2010-06-23T00:00:00"/>
    <n v="174"/>
    <s v="Nein"/>
    <s v="Gammaridae Gen. sp."/>
    <n v="10323"/>
    <n v="43.2"/>
    <n v="2.25"/>
    <n v="97.2"/>
  </r>
  <r>
    <x v="207"/>
    <s v="KiW4"/>
    <n v="2013"/>
    <n v="7"/>
    <n v="8"/>
    <d v="2013-07-08T00:00:00"/>
    <n v="189"/>
    <s v="Nein"/>
    <s v="Dicranota sp."/>
    <n v="4955"/>
    <n v="25.92"/>
    <n v="3.75"/>
    <n v="97.2"/>
  </r>
  <r>
    <x v="105"/>
    <s v="KiW7"/>
    <n v="2018"/>
    <n v="6"/>
    <n v="6"/>
    <d v="2018-06-06T00:00:00"/>
    <n v="157"/>
    <s v="Nein"/>
    <s v="Limnius sp."/>
    <n v="18419"/>
    <n v="148.80000000000001"/>
    <n v="0.65625"/>
    <n v="97.65"/>
  </r>
  <r>
    <x v="83"/>
    <s v="KiO7"/>
    <n v="2016"/>
    <n v="6"/>
    <n v="30"/>
    <d v="2016-06-30T00:00:00"/>
    <n v="182"/>
    <s v="Ja"/>
    <s v="Gammarus roeselii"/>
    <n v="5292"/>
    <n v="43.428570000000001"/>
    <n v="2.25"/>
    <n v="97.714282499999996"/>
  </r>
  <r>
    <x v="16"/>
    <s v="KiW7"/>
    <n v="2011"/>
    <n v="7"/>
    <n v="27"/>
    <d v="2011-07-27T00:00:00"/>
    <n v="208"/>
    <s v="Nein"/>
    <s v="Aphelocheirus aestivalis"/>
    <n v="4335"/>
    <n v="87.2"/>
    <n v="1.125"/>
    <n v="98.100000000000009"/>
  </r>
  <r>
    <x v="301"/>
    <s v="KiS2"/>
    <n v="2010"/>
    <n v="6"/>
    <n v="24"/>
    <d v="2010-06-24T00:00:00"/>
    <n v="175"/>
    <s v="Nein"/>
    <s v="Sialis sp."/>
    <n v="6823"/>
    <n v="46.857140000000001"/>
    <n v="2.1"/>
    <n v="98.399994000000007"/>
  </r>
  <r>
    <x v="2"/>
    <s v="KiW1"/>
    <n v="2019"/>
    <n v="4"/>
    <n v="1"/>
    <d v="2019-04-01T00:00:00"/>
    <n v="91"/>
    <s v="Nein"/>
    <s v="Gammarus roeselii"/>
    <n v="5292"/>
    <n v="43.764710000000001"/>
    <n v="2.25"/>
    <n v="98.470597499999997"/>
  </r>
  <r>
    <x v="9"/>
    <s v="Auba"/>
    <n v="2013"/>
    <n v="3"/>
    <n v="20"/>
    <d v="2013-03-20T00:00:00"/>
    <n v="79"/>
    <s v="Nein"/>
    <s v="Halesus digitatus/radiatus/tesselatus"/>
    <n v="13125"/>
    <n v="33"/>
    <n v="3"/>
    <n v="99"/>
  </r>
  <r>
    <x v="23"/>
    <s v="Auba"/>
    <n v="2016"/>
    <n v="6"/>
    <n v="21"/>
    <d v="2016-06-21T00:00:00"/>
    <n v="173"/>
    <s v="Nein"/>
    <s v="Baetis sp."/>
    <n v="4419"/>
    <n v="105.6"/>
    <n v="0.9375"/>
    <n v="99"/>
  </r>
  <r>
    <x v="150"/>
    <s v="KiO7"/>
    <n v="2014"/>
    <n v="6"/>
    <n v="4"/>
    <d v="2014-06-04T00:00:00"/>
    <n v="155"/>
    <s v="Nein"/>
    <s v="Serratella ignita"/>
    <n v="5131"/>
    <n v="132"/>
    <n v="0.75"/>
    <n v="99"/>
  </r>
  <r>
    <x v="263"/>
    <s v="KiW6"/>
    <n v="2012"/>
    <n v="7"/>
    <n v="5"/>
    <d v="2012-07-05T00:00:00"/>
    <n v="187"/>
    <s v="Nein"/>
    <s v="Baetis sp."/>
    <n v="4419"/>
    <n v="105.6"/>
    <n v="0.9375"/>
    <n v="99"/>
  </r>
  <r>
    <x v="15"/>
    <s v="KiW6"/>
    <n v="2016"/>
    <n v="7"/>
    <n v="1"/>
    <d v="2016-07-01T00:00:00"/>
    <n v="183"/>
    <s v="Nein"/>
    <s v="Potamopyrgus antipodarum"/>
    <n v="8251"/>
    <n v="188.8"/>
    <n v="0.52500000000000002"/>
    <n v="99.12"/>
  </r>
  <r>
    <x v="16"/>
    <s v="KiW7"/>
    <n v="2011"/>
    <n v="7"/>
    <n v="27"/>
    <d v="2011-07-27T00:00:00"/>
    <n v="208"/>
    <s v="Nein"/>
    <s v="Gammarus pulex"/>
    <n v="5291"/>
    <n v="44.16"/>
    <n v="2.25"/>
    <n v="99.359999999999985"/>
  </r>
  <r>
    <x v="49"/>
    <s v="KiS7"/>
    <n v="2017"/>
    <n v="6"/>
    <n v="7"/>
    <d v="2017-06-07T00:00:00"/>
    <n v="158"/>
    <s v="Nein"/>
    <s v="Serratella ignita"/>
    <n v="5131"/>
    <n v="132.80000000000001"/>
    <n v="0.75"/>
    <n v="99.600000000000009"/>
  </r>
  <r>
    <x v="294"/>
    <s v="KiW1"/>
    <n v="2009"/>
    <n v="5"/>
    <n v="7"/>
    <d v="2009-05-07T00:00:00"/>
    <n v="127"/>
    <s v="Nein"/>
    <s v="Heptagenia sulphurea"/>
    <n v="5457"/>
    <n v="66.400000000000006"/>
    <n v="1.5"/>
    <n v="99.600000000000009"/>
  </r>
  <r>
    <x v="288"/>
    <s v="KiW5"/>
    <n v="2012"/>
    <n v="6"/>
    <n v="27"/>
    <d v="2012-06-27T00:00:00"/>
    <n v="179"/>
    <s v="Nein"/>
    <s v="Gammarus pulex"/>
    <n v="5291"/>
    <n v="44.307690000000001"/>
    <n v="2.25"/>
    <n v="99.692302499999997"/>
  </r>
  <r>
    <x v="133"/>
    <s v="Bieb"/>
    <n v="2013"/>
    <n v="3"/>
    <n v="19"/>
    <d v="2013-03-19T00:00:00"/>
    <n v="78"/>
    <s v="Nein"/>
    <s v="Limnius sp."/>
    <n v="18419"/>
    <n v="152"/>
    <n v="0.65625"/>
    <n v="99.75"/>
  </r>
  <r>
    <x v="113"/>
    <s v="KiW7"/>
    <n v="2017"/>
    <n v="6"/>
    <n v="9"/>
    <d v="2017-06-09T00:00:00"/>
    <n v="160"/>
    <s v="Ja"/>
    <s v="Dicranota sp."/>
    <n v="4955"/>
    <n v="26.66667"/>
    <n v="3.75"/>
    <n v="100.0000125"/>
  </r>
  <r>
    <x v="286"/>
    <s v="KiS3"/>
    <n v="2011"/>
    <n v="7"/>
    <n v="5"/>
    <d v="2011-07-05T00:00:00"/>
    <n v="186"/>
    <s v="Nein"/>
    <s v="Brachycentrus subnubilus"/>
    <n v="4481"/>
    <n v="76.48"/>
    <n v="1.3125"/>
    <n v="100.38000000000001"/>
  </r>
  <r>
    <x v="278"/>
    <s v="KiW4"/>
    <n v="2019"/>
    <n v="6"/>
    <n v="18"/>
    <d v="2019-06-18T00:00:00"/>
    <n v="169"/>
    <s v="Nein"/>
    <s v="Gammarus roeselii"/>
    <n v="5292"/>
    <n v="44.64"/>
    <n v="2.25"/>
    <n v="100.44"/>
  </r>
  <r>
    <x v="146"/>
    <s v="KiO5"/>
    <n v="2017"/>
    <n v="6"/>
    <n v="8"/>
    <d v="2017-06-08T00:00:00"/>
    <n v="159"/>
    <s v="Nein"/>
    <s v="Sphaerium sp."/>
    <n v="6886"/>
    <n v="53.6"/>
    <n v="1.875"/>
    <n v="100.5"/>
  </r>
  <r>
    <x v="7"/>
    <s v="Auba"/>
    <n v="2002"/>
    <n v="6"/>
    <n v="14"/>
    <d v="2002-06-14T00:00:00"/>
    <n v="165"/>
    <s v="Nein"/>
    <s v="Limnius sp."/>
    <n v="18419"/>
    <n v="153.6"/>
    <n v="0.65625"/>
    <n v="100.8"/>
  </r>
  <r>
    <x v="265"/>
    <s v="KiO4"/>
    <n v="2010"/>
    <n v="6"/>
    <n v="29"/>
    <d v="2010-06-29T00:00:00"/>
    <n v="180"/>
    <s v="Nein"/>
    <s v="Gammarus sp."/>
    <n v="5293"/>
    <n v="44.8"/>
    <n v="2.25"/>
    <n v="100.8"/>
  </r>
  <r>
    <x v="146"/>
    <s v="KiO5"/>
    <n v="2017"/>
    <n v="6"/>
    <n v="8"/>
    <d v="2017-06-08T00:00:00"/>
    <n v="159"/>
    <s v="Nein"/>
    <s v="Brachycentrus subnubilus"/>
    <n v="4481"/>
    <n v="76.8"/>
    <n v="1.3125"/>
    <n v="100.8"/>
  </r>
  <r>
    <x v="174"/>
    <s v="KiW2"/>
    <n v="2017"/>
    <n v="6"/>
    <n v="7"/>
    <d v="2017-06-07T00:00:00"/>
    <n v="158"/>
    <s v="Nein"/>
    <s v="Corbicula fluminea"/>
    <n v="11176"/>
    <n v="19.2"/>
    <n v="5.25"/>
    <n v="100.8"/>
  </r>
  <r>
    <x v="16"/>
    <s v="KiW7"/>
    <n v="2011"/>
    <n v="7"/>
    <n v="27"/>
    <d v="2011-07-27T00:00:00"/>
    <n v="208"/>
    <s v="Nein"/>
    <s v="Dicranota sp."/>
    <n v="4955"/>
    <n v="26.88"/>
    <n v="3.75"/>
    <n v="100.8"/>
  </r>
  <r>
    <x v="260"/>
    <s v="KiO5"/>
    <n v="2018"/>
    <n v="6"/>
    <n v="6"/>
    <d v="2018-06-06T00:00:00"/>
    <n v="157"/>
    <s v="Nein"/>
    <s v="Sialis sp."/>
    <n v="6823"/>
    <n v="48"/>
    <n v="2.1"/>
    <n v="100.80000000000001"/>
  </r>
  <r>
    <x v="49"/>
    <s v="KiS7"/>
    <n v="2017"/>
    <n v="6"/>
    <n v="7"/>
    <d v="2017-06-07T00:00:00"/>
    <n v="158"/>
    <s v="Nein"/>
    <s v="Chaetopteryx villosa ssp."/>
    <n v="21248"/>
    <n v="48"/>
    <n v="2.1"/>
    <n v="100.80000000000001"/>
  </r>
  <r>
    <x v="133"/>
    <s v="Bieb"/>
    <n v="2013"/>
    <n v="3"/>
    <n v="19"/>
    <d v="2013-03-19T00:00:00"/>
    <n v="78"/>
    <s v="Nein"/>
    <s v="Anomalopterygella chauviniana"/>
    <n v="4327"/>
    <n v="108"/>
    <n v="0.9375"/>
    <n v="101.25"/>
  </r>
  <r>
    <x v="134"/>
    <s v="Bieb"/>
    <n v="2014"/>
    <n v="6"/>
    <n v="17"/>
    <d v="2014-06-17T00:00:00"/>
    <n v="168"/>
    <s v="Nein"/>
    <s v="Leuctra sp."/>
    <n v="5790"/>
    <n v="108"/>
    <n v="0.9375"/>
    <n v="101.25"/>
  </r>
  <r>
    <x v="252"/>
    <s v="KiS2"/>
    <n v="2011"/>
    <n v="7"/>
    <n v="4"/>
    <d v="2011-07-04T00:00:00"/>
    <n v="185"/>
    <s v="Nein"/>
    <s v="Sphaerium corneum"/>
    <n v="6882"/>
    <n v="54"/>
    <n v="1.875"/>
    <n v="101.25"/>
  </r>
  <r>
    <x v="4"/>
    <s v="Auba"/>
    <n v="2018"/>
    <n v="6"/>
    <n v="15"/>
    <d v="2018-06-15T00:00:00"/>
    <n v="166"/>
    <s v="Ja"/>
    <s v="Leuctra sp."/>
    <n v="5790"/>
    <n v="108.1905"/>
    <n v="0.9375"/>
    <n v="101.42859375"/>
  </r>
  <r>
    <x v="207"/>
    <s v="KiW4"/>
    <n v="2013"/>
    <n v="7"/>
    <n v="8"/>
    <d v="2013-07-08T00:00:00"/>
    <n v="189"/>
    <s v="Nein"/>
    <s v="Gammarus roeselii"/>
    <n v="5292"/>
    <n v="45.12"/>
    <n v="2.25"/>
    <n v="101.52"/>
  </r>
  <r>
    <x v="143"/>
    <s v="KiO5"/>
    <n v="2010"/>
    <n v="6"/>
    <n v="25"/>
    <d v="2010-06-25T00:00:00"/>
    <n v="176"/>
    <s v="Nein"/>
    <s v="Serratella ignita"/>
    <n v="5131"/>
    <n v="135.65710000000001"/>
    <n v="0.75"/>
    <n v="101.74282500000001"/>
  </r>
  <r>
    <x v="138"/>
    <s v="KiO2"/>
    <n v="2014"/>
    <n v="6"/>
    <n v="12"/>
    <d v="2014-06-12T00:00:00"/>
    <n v="163"/>
    <s v="Nein"/>
    <s v="Brachycentrus subnubilus"/>
    <n v="4481"/>
    <n v="77.599999999999994"/>
    <n v="1.3125"/>
    <n v="101.85"/>
  </r>
  <r>
    <x v="4"/>
    <s v="Auba"/>
    <n v="2018"/>
    <n v="6"/>
    <n v="15"/>
    <d v="2018-06-15T00:00:00"/>
    <n v="166"/>
    <s v="Ja"/>
    <s v="Polycelis sp."/>
    <n v="7744"/>
    <n v="77.714290000000005"/>
    <n v="1.3125"/>
    <n v="102.000005625"/>
  </r>
  <r>
    <x v="300"/>
    <s v="KiO4"/>
    <n v="2014"/>
    <n v="6"/>
    <n v="13"/>
    <d v="2014-06-13T00:00:00"/>
    <n v="164"/>
    <s v="Nein"/>
    <s v="Sialis sp."/>
    <n v="6823"/>
    <n v="48.8"/>
    <n v="2.1"/>
    <n v="102.48"/>
  </r>
  <r>
    <x v="150"/>
    <s v="KiO7"/>
    <n v="2014"/>
    <n v="6"/>
    <n v="4"/>
    <d v="2014-06-04T00:00:00"/>
    <n v="155"/>
    <s v="Nein"/>
    <s v="Gammarus roeselii"/>
    <n v="5292"/>
    <n v="45.6"/>
    <n v="2.25"/>
    <n v="102.60000000000001"/>
  </r>
  <r>
    <x v="120"/>
    <s v="KiW3"/>
    <n v="2015"/>
    <n v="6"/>
    <n v="17"/>
    <d v="2015-06-17T00:00:00"/>
    <n v="168"/>
    <s v="Ja"/>
    <s v="Dicranota sp."/>
    <n v="4955"/>
    <n v="27.428570000000001"/>
    <n v="3.75"/>
    <n v="102.85713750000001"/>
  </r>
  <r>
    <x v="80"/>
    <s v="KiO2"/>
    <n v="2017"/>
    <n v="6"/>
    <n v="2"/>
    <d v="2017-06-02T00:00:00"/>
    <n v="153"/>
    <s v="Ja"/>
    <s v="Gammarus roeselii"/>
    <n v="5292"/>
    <n v="45.714289999999998"/>
    <n v="2.25"/>
    <n v="102.8571525"/>
  </r>
  <r>
    <x v="57"/>
    <s v="KiS7"/>
    <n v="2016"/>
    <n v="6"/>
    <n v="30"/>
    <d v="2016-06-30T00:00:00"/>
    <n v="182"/>
    <s v="Ja"/>
    <s v="Gammarus sp."/>
    <n v="5293"/>
    <n v="45.714289999999998"/>
    <n v="2.25"/>
    <n v="102.8571525"/>
  </r>
  <r>
    <x v="197"/>
    <s v="KiW3"/>
    <n v="2017"/>
    <n v="6"/>
    <n v="1"/>
    <d v="2017-06-01T00:00:00"/>
    <n v="152"/>
    <s v="Ja"/>
    <s v="Gammarus roeselii"/>
    <n v="5292"/>
    <n v="45.714289999999998"/>
    <n v="2.25"/>
    <n v="102.8571525"/>
  </r>
  <r>
    <x v="21"/>
    <s v="Auba"/>
    <n v="2010"/>
    <n v="6"/>
    <n v="29"/>
    <d v="2010-06-29T00:00:00"/>
    <n v="180"/>
    <s v="Nein"/>
    <s v="Dicranota sp."/>
    <n v="4955"/>
    <n v="27.466670000000001"/>
    <n v="3.75"/>
    <n v="103.0000125"/>
  </r>
  <r>
    <x v="209"/>
    <s v="Auba"/>
    <n v="2015"/>
    <n v="6"/>
    <n v="16"/>
    <d v="2015-06-16T00:00:00"/>
    <n v="167"/>
    <s v="Nein"/>
    <s v="Ephemera danica"/>
    <n v="5124"/>
    <n v="34.4"/>
    <n v="3"/>
    <n v="103.19999999999999"/>
  </r>
  <r>
    <x v="211"/>
    <s v="Bieb"/>
    <n v="2017"/>
    <n v="3"/>
    <n v="16"/>
    <d v="2017-03-16T00:00:00"/>
    <n v="75"/>
    <s v="Nein"/>
    <s v="Halesus digitatus/radiatus/tesselatus"/>
    <n v="13125"/>
    <n v="34.4"/>
    <n v="3"/>
    <n v="103.19999999999999"/>
  </r>
  <r>
    <x v="256"/>
    <s v="Bieb"/>
    <n v="2004"/>
    <n v="4"/>
    <n v="5"/>
    <d v="2004-04-05T00:00:00"/>
    <n v="96"/>
    <s v="Nein"/>
    <s v="Silo pallipes"/>
    <n v="6834"/>
    <n v="110.4"/>
    <n v="0.9375"/>
    <n v="103.5"/>
  </r>
  <r>
    <x v="215"/>
    <s v="KiO7"/>
    <n v="2018"/>
    <n v="6"/>
    <n v="4"/>
    <d v="2018-06-04T00:00:00"/>
    <n v="155"/>
    <s v="Nein"/>
    <s v="Baetis sp."/>
    <n v="4419"/>
    <n v="110.4"/>
    <n v="0.9375"/>
    <n v="103.5"/>
  </r>
  <r>
    <x v="251"/>
    <s v="KiW7"/>
    <n v="2019"/>
    <n v="6"/>
    <n v="14"/>
    <d v="2019-06-14T00:00:00"/>
    <n v="165"/>
    <s v="Nein"/>
    <s v="Aphelocheirus aestivalis"/>
    <n v="4335"/>
    <n v="92"/>
    <n v="1.125"/>
    <n v="103.5"/>
  </r>
  <r>
    <x v="286"/>
    <s v="KiS3"/>
    <n v="2011"/>
    <n v="7"/>
    <n v="5"/>
    <d v="2011-07-05T00:00:00"/>
    <n v="186"/>
    <s v="Nein"/>
    <s v="Gammarus pulex"/>
    <n v="5291"/>
    <n v="46.08"/>
    <n v="2.25"/>
    <n v="103.67999999999999"/>
  </r>
  <r>
    <x v="253"/>
    <s v="KiO3"/>
    <n v="2008"/>
    <n v="4"/>
    <n v="28"/>
    <d v="2008-04-28T00:00:00"/>
    <n v="119"/>
    <s v="Ja"/>
    <s v="Eiseniella tetraedra"/>
    <n v="5075"/>
    <n v="17.323309999999999"/>
    <n v="6"/>
    <n v="103.93986"/>
  </r>
  <r>
    <x v="72"/>
    <s v="Bieb"/>
    <n v="2001"/>
    <n v="4"/>
    <n v="26"/>
    <d v="2001-04-26T00:00:00"/>
    <n v="116"/>
    <s v="Nein"/>
    <s v="Limnius sp."/>
    <n v="18419"/>
    <n v="158.4"/>
    <n v="0.65625"/>
    <n v="103.95"/>
  </r>
  <r>
    <x v="235"/>
    <s v="KiO2"/>
    <n v="2011"/>
    <n v="7"/>
    <n v="14"/>
    <d v="2011-07-14T00:00:00"/>
    <n v="195"/>
    <s v="Nein"/>
    <s v="Hydropsyche sp."/>
    <n v="5605"/>
    <n v="63.2"/>
    <n v="1.65"/>
    <n v="104.28"/>
  </r>
  <r>
    <x v="94"/>
    <s v="KiO7"/>
    <n v="2019"/>
    <n v="6"/>
    <n v="13"/>
    <d v="2019-06-13T00:00:00"/>
    <n v="164"/>
    <s v="Nein"/>
    <s v="Gammarus roeselii"/>
    <n v="5292"/>
    <n v="46.4"/>
    <n v="2.25"/>
    <n v="104.39999999999999"/>
  </r>
  <r>
    <x v="197"/>
    <s v="KiW3"/>
    <n v="2017"/>
    <n v="6"/>
    <n v="1"/>
    <d v="2017-06-01T00:00:00"/>
    <n v="152"/>
    <s v="Ja"/>
    <s v="Lumbricidae Gen. sp."/>
    <n v="5900"/>
    <n v="17.523810000000001"/>
    <n v="6"/>
    <n v="105.14286000000001"/>
  </r>
  <r>
    <x v="245"/>
    <s v="KiW6"/>
    <n v="2014"/>
    <n v="6"/>
    <n v="16"/>
    <d v="2014-06-16T00:00:00"/>
    <n v="167"/>
    <s v="Nein"/>
    <s v="Serratella ignita"/>
    <n v="5131"/>
    <n v="140.34289999999999"/>
    <n v="0.75"/>
    <n v="105.25717499999999"/>
  </r>
  <r>
    <x v="0"/>
    <s v="Auba"/>
    <n v="2017"/>
    <n v="3"/>
    <n v="16"/>
    <d v="2017-03-16T00:00:00"/>
    <n v="75"/>
    <s v="Ja"/>
    <s v="Rhithrogena sp."/>
    <n v="6747"/>
    <n v="80.311689999999999"/>
    <n v="1.3125"/>
    <n v="105.409093125"/>
  </r>
  <r>
    <x v="130"/>
    <s v="Bieb"/>
    <n v="2002"/>
    <n v="6"/>
    <n v="12"/>
    <d v="2002-06-12T00:00:00"/>
    <n v="163"/>
    <s v="Nein"/>
    <s v="Serratella ignita"/>
    <n v="5131"/>
    <n v="142.4"/>
    <n v="0.75"/>
    <n v="106.80000000000001"/>
  </r>
  <r>
    <x v="115"/>
    <s v="Bieb"/>
    <n v="2009"/>
    <n v="4"/>
    <n v="8"/>
    <d v="2009-04-08T00:00:00"/>
    <n v="98"/>
    <s v="Ja"/>
    <s v="Limnius sp."/>
    <n v="18419"/>
    <n v="163.3741"/>
    <n v="0.65625"/>
    <n v="107.214253125"/>
  </r>
  <r>
    <x v="182"/>
    <s v="KiW1"/>
    <n v="2006"/>
    <n v="7"/>
    <n v="13"/>
    <d v="2006-07-13T00:00:00"/>
    <n v="194"/>
    <s v="Nein"/>
    <s v="Ephemera danica"/>
    <n v="5124"/>
    <n v="35.860869999999998"/>
    <n v="3"/>
    <n v="107.58260999999999"/>
  </r>
  <r>
    <x v="255"/>
    <s v="Auba"/>
    <n v="2004"/>
    <n v="4"/>
    <n v="6"/>
    <d v="2004-04-06T00:00:00"/>
    <n v="97"/>
    <s v="Nein"/>
    <s v="Dicranota sp."/>
    <n v="4955"/>
    <n v="28.8"/>
    <n v="3.75"/>
    <n v="108"/>
  </r>
  <r>
    <x v="203"/>
    <s v="Auba"/>
    <n v="2012"/>
    <n v="3"/>
    <n v="19"/>
    <d v="2012-03-19T00:00:00"/>
    <n v="79"/>
    <s v="Nein"/>
    <s v="Dicranota sp."/>
    <n v="4955"/>
    <n v="28.8"/>
    <n v="3.75"/>
    <n v="108"/>
  </r>
  <r>
    <x v="24"/>
    <s v="Auba"/>
    <n v="2018"/>
    <n v="3"/>
    <n v="7"/>
    <d v="2018-03-07T00:00:00"/>
    <n v="66"/>
    <s v="Nein"/>
    <s v="Dicranota sp."/>
    <n v="4955"/>
    <n v="28.8"/>
    <n v="3.75"/>
    <n v="108"/>
  </r>
  <r>
    <x v="298"/>
    <s v="Bieb"/>
    <n v="2003"/>
    <n v="3"/>
    <n v="11"/>
    <d v="2003-03-11T00:00:00"/>
    <n v="70"/>
    <s v="Nein"/>
    <s v="Dicranota sp."/>
    <n v="4955"/>
    <n v="28.8"/>
    <n v="3.75"/>
    <n v="108"/>
  </r>
  <r>
    <x v="12"/>
    <s v="Bieb"/>
    <n v="2006"/>
    <n v="4"/>
    <n v="10"/>
    <d v="2006-04-10T00:00:00"/>
    <n v="100"/>
    <s v="Nein"/>
    <s v="Dicranota sp."/>
    <n v="4955"/>
    <n v="28.8"/>
    <n v="3.75"/>
    <n v="108"/>
  </r>
  <r>
    <x v="134"/>
    <s v="Bieb"/>
    <n v="2014"/>
    <n v="6"/>
    <n v="17"/>
    <d v="2014-06-17T00:00:00"/>
    <n v="168"/>
    <s v="Nein"/>
    <s v="Gammarus pulex"/>
    <n v="5291"/>
    <n v="48"/>
    <n v="2.25"/>
    <n v="108"/>
  </r>
  <r>
    <x v="225"/>
    <s v="Bieb"/>
    <n v="2015"/>
    <n v="3"/>
    <n v="25"/>
    <d v="2015-03-25T00:00:00"/>
    <n v="84"/>
    <s v="Nein"/>
    <s v="Ecdyonurus venosus-Gr."/>
    <n v="5059"/>
    <n v="72"/>
    <n v="1.5"/>
    <n v="108"/>
  </r>
  <r>
    <x v="211"/>
    <s v="Bieb"/>
    <n v="2017"/>
    <n v="3"/>
    <n v="16"/>
    <d v="2017-03-16T00:00:00"/>
    <n v="75"/>
    <s v="Nein"/>
    <s v="Dicranota sp."/>
    <n v="4955"/>
    <n v="28.8"/>
    <n v="3.75"/>
    <n v="108"/>
  </r>
  <r>
    <x v="136"/>
    <s v="Bieb"/>
    <n v="2018"/>
    <n v="3"/>
    <n v="7"/>
    <d v="2018-03-07T00:00:00"/>
    <n v="66"/>
    <s v="Nein"/>
    <s v="Dicranota sp."/>
    <n v="4955"/>
    <n v="28.8"/>
    <n v="3.75"/>
    <n v="108"/>
  </r>
  <r>
    <x v="289"/>
    <s v="KiO3"/>
    <n v="2012"/>
    <n v="3"/>
    <n v="21"/>
    <d v="2012-03-21T00:00:00"/>
    <n v="81"/>
    <s v="Nein"/>
    <s v="Dicranota sp."/>
    <n v="4955"/>
    <n v="28.8"/>
    <n v="3.75"/>
    <n v="108"/>
  </r>
  <r>
    <x v="142"/>
    <s v="KiO3"/>
    <n v="2013"/>
    <n v="4"/>
    <n v="25"/>
    <d v="2013-04-25T00:00:00"/>
    <n v="115"/>
    <s v="Nein"/>
    <s v="Gammarus pulex"/>
    <n v="5291"/>
    <n v="48"/>
    <n v="2.25"/>
    <n v="108"/>
  </r>
  <r>
    <x v="271"/>
    <s v="KiO3"/>
    <n v="2015"/>
    <n v="7"/>
    <n v="1"/>
    <d v="2015-07-01T00:00:00"/>
    <n v="182"/>
    <s v="Nein"/>
    <s v="Dicranota sp."/>
    <n v="4955"/>
    <n v="28.8"/>
    <n v="3.75"/>
    <n v="108"/>
  </r>
  <r>
    <x v="270"/>
    <s v="KiO4"/>
    <n v="2015"/>
    <n v="6"/>
    <n v="30"/>
    <d v="2015-06-30T00:00:00"/>
    <n v="181"/>
    <s v="Nein"/>
    <s v="Asellus aquaticus"/>
    <n v="8691"/>
    <n v="72"/>
    <n v="1.5"/>
    <n v="108"/>
  </r>
  <r>
    <x v="149"/>
    <s v="KiO6"/>
    <n v="2016"/>
    <n v="6"/>
    <n v="30"/>
    <d v="2016-06-30T00:00:00"/>
    <n v="182"/>
    <s v="Nein"/>
    <s v="Leuctra sp."/>
    <n v="5790"/>
    <n v="115.2"/>
    <n v="0.9375"/>
    <n v="108"/>
  </r>
  <r>
    <x v="149"/>
    <s v="KiO6"/>
    <n v="2016"/>
    <n v="6"/>
    <n v="30"/>
    <d v="2016-06-30T00:00:00"/>
    <n v="182"/>
    <s v="Nein"/>
    <s v="Dicranota sp."/>
    <n v="4955"/>
    <n v="28.8"/>
    <n v="3.75"/>
    <n v="108"/>
  </r>
  <r>
    <x v="214"/>
    <s v="KiO6"/>
    <n v="2019"/>
    <n v="6"/>
    <n v="14"/>
    <d v="2019-06-14T00:00:00"/>
    <n v="165"/>
    <s v="Nein"/>
    <s v="Leuctra sp."/>
    <n v="5790"/>
    <n v="115.2"/>
    <n v="0.9375"/>
    <n v="108"/>
  </r>
  <r>
    <x v="299"/>
    <s v="KiO7"/>
    <n v="2017"/>
    <n v="6"/>
    <n v="6"/>
    <d v="2017-06-06T00:00:00"/>
    <n v="157"/>
    <s v="Nein"/>
    <s v="Gammarus roeselii"/>
    <n v="5292"/>
    <n v="48"/>
    <n v="2.25"/>
    <n v="108"/>
  </r>
  <r>
    <x v="68"/>
    <s v="KiS4"/>
    <n v="2016"/>
    <n v="7"/>
    <n v="6"/>
    <d v="2016-07-06T00:00:00"/>
    <n v="188"/>
    <s v="Nein"/>
    <s v="Gammarus pulex"/>
    <n v="5291"/>
    <n v="48"/>
    <n v="2.25"/>
    <n v="108"/>
  </r>
  <r>
    <x v="220"/>
    <s v="KiW1"/>
    <n v="2018"/>
    <n v="3"/>
    <n v="9"/>
    <d v="2018-03-09T00:00:00"/>
    <n v="68"/>
    <s v="Nein"/>
    <s v="Dicranota sp."/>
    <n v="4955"/>
    <n v="28.8"/>
    <n v="3.75"/>
    <n v="108"/>
  </r>
  <r>
    <x v="287"/>
    <s v="KiW4"/>
    <n v="2015"/>
    <n v="7"/>
    <n v="1"/>
    <d v="2015-07-01T00:00:00"/>
    <n v="182"/>
    <s v="Nein"/>
    <s v="Eiseniella tetraedra"/>
    <n v="5075"/>
    <n v="18"/>
    <n v="6"/>
    <n v="108"/>
  </r>
  <r>
    <x v="113"/>
    <s v="KiW7"/>
    <n v="2017"/>
    <n v="6"/>
    <n v="9"/>
    <d v="2017-06-09T00:00:00"/>
    <n v="160"/>
    <s v="Ja"/>
    <s v="Serratella ignita"/>
    <n v="5131"/>
    <n v="144"/>
    <n v="0.75"/>
    <n v="108"/>
  </r>
  <r>
    <x v="251"/>
    <s v="KiW7"/>
    <n v="2019"/>
    <n v="6"/>
    <n v="14"/>
    <d v="2019-06-14T00:00:00"/>
    <n v="165"/>
    <s v="Nein"/>
    <s v="Dicranota sp."/>
    <n v="4955"/>
    <n v="28.8"/>
    <n v="3.75"/>
    <n v="108"/>
  </r>
  <r>
    <x v="261"/>
    <s v="KiS1"/>
    <n v="2015"/>
    <n v="6"/>
    <n v="16"/>
    <d v="2015-06-16T00:00:00"/>
    <n v="167"/>
    <s v="Nein"/>
    <s v="Corbicula fluminea"/>
    <n v="11176"/>
    <n v="20.571429999999999"/>
    <n v="5.25"/>
    <n v="108.0000075"/>
  </r>
  <r>
    <x v="255"/>
    <s v="Auba"/>
    <n v="2004"/>
    <n v="4"/>
    <n v="6"/>
    <d v="2004-04-06T00:00:00"/>
    <n v="97"/>
    <s v="Nein"/>
    <s v="Isoperla sp."/>
    <n v="5673"/>
    <n v="82.4"/>
    <n v="1.3125"/>
    <n v="108.15"/>
  </r>
  <r>
    <x v="177"/>
    <s v="KiW6"/>
    <n v="2011"/>
    <n v="7"/>
    <n v="27"/>
    <d v="2011-07-27T00:00:00"/>
    <n v="208"/>
    <s v="Nein"/>
    <s v="Brachycentrus subnubilus"/>
    <n v="4481"/>
    <n v="82.4"/>
    <n v="1.3125"/>
    <n v="108.15"/>
  </r>
  <r>
    <x v="261"/>
    <s v="KiS1"/>
    <n v="2015"/>
    <n v="6"/>
    <n v="16"/>
    <d v="2015-06-16T00:00:00"/>
    <n v="167"/>
    <s v="Nein"/>
    <s v="Corophium sp."/>
    <n v="4750"/>
    <n v="144.80000000000001"/>
    <n v="0.75"/>
    <n v="108.60000000000001"/>
  </r>
  <r>
    <x v="60"/>
    <s v="Auba"/>
    <n v="2010"/>
    <n v="3"/>
    <n v="16"/>
    <d v="2010-03-16T00:00:00"/>
    <n v="75"/>
    <s v="Nein"/>
    <s v="Baetis rhodani"/>
    <n v="4415"/>
    <n v="116"/>
    <n v="0.9375"/>
    <n v="108.75"/>
  </r>
  <r>
    <x v="97"/>
    <s v="KiS3"/>
    <n v="2015"/>
    <n v="6"/>
    <n v="17"/>
    <d v="2015-06-17T00:00:00"/>
    <n v="168"/>
    <s v="Nein"/>
    <s v="Aphelocheirus aestivalis"/>
    <n v="4335"/>
    <n v="96.8"/>
    <n v="1.125"/>
    <n v="108.89999999999999"/>
  </r>
  <r>
    <x v="254"/>
    <s v="Auba"/>
    <n v="2003"/>
    <n v="7"/>
    <n v="15"/>
    <d v="2003-07-15T00:00:00"/>
    <n v="196"/>
    <s v="Nein"/>
    <s v="Rhyacophila nubila"/>
    <n v="6772"/>
    <n v="58.4"/>
    <n v="1.875"/>
    <n v="109.5"/>
  </r>
  <r>
    <x v="4"/>
    <s v="Auba"/>
    <n v="2018"/>
    <n v="6"/>
    <n v="15"/>
    <d v="2018-06-15T00:00:00"/>
    <n v="166"/>
    <s v="Ja"/>
    <s v="Lumbricidae Gen. sp."/>
    <n v="5900"/>
    <n v="18.285710000000002"/>
    <n v="6"/>
    <n v="109.71426000000001"/>
  </r>
  <r>
    <x v="124"/>
    <s v="KiO3"/>
    <n v="2017"/>
    <n v="3"/>
    <n v="28"/>
    <d v="2017-03-28T00:00:00"/>
    <n v="87"/>
    <s v="Nein"/>
    <s v="Lumbricidae Gen. sp."/>
    <n v="5900"/>
    <n v="18.285710000000002"/>
    <n v="6"/>
    <n v="109.71426000000001"/>
  </r>
  <r>
    <x v="287"/>
    <s v="KiW4"/>
    <n v="2015"/>
    <n v="7"/>
    <n v="1"/>
    <d v="2015-07-01T00:00:00"/>
    <n v="182"/>
    <s v="Nein"/>
    <s v="Gammarus roeselii"/>
    <n v="5292"/>
    <n v="48.8"/>
    <n v="2.25"/>
    <n v="109.8"/>
  </r>
  <r>
    <x v="275"/>
    <s v="Auba"/>
    <n v="2016"/>
    <n v="4"/>
    <n v="11"/>
    <d v="2016-04-11T00:00:00"/>
    <n v="102"/>
    <s v="Nein"/>
    <s v="Dicranota sp."/>
    <n v="4955"/>
    <n v="29.33333"/>
    <n v="3.75"/>
    <n v="109.9999875"/>
  </r>
  <r>
    <x v="259"/>
    <s v="KiO3"/>
    <n v="2006"/>
    <n v="6"/>
    <n v="21"/>
    <d v="2006-06-21T00:00:00"/>
    <n v="172"/>
    <s v="Nein"/>
    <s v="Psychomyia pusilla"/>
    <n v="6661"/>
    <n v="168"/>
    <n v="0.65625"/>
    <n v="110.25"/>
  </r>
  <r>
    <x v="173"/>
    <s v="KiW2"/>
    <n v="2016"/>
    <n v="7"/>
    <n v="12"/>
    <d v="2016-07-12T00:00:00"/>
    <n v="194"/>
    <s v="Nein"/>
    <s v="Lumbricidae Gen. sp."/>
    <n v="5900"/>
    <n v="18.461539999999999"/>
    <n v="6"/>
    <n v="110.76924"/>
  </r>
  <r>
    <x v="81"/>
    <s v="KiO3"/>
    <n v="2014"/>
    <n v="3"/>
    <n v="10"/>
    <d v="2014-03-10T00:00:00"/>
    <n v="69"/>
    <s v="Ja"/>
    <s v="Gammarus roeselii"/>
    <n v="5292"/>
    <n v="49.523809999999997"/>
    <n v="2.25"/>
    <n v="111.4285725"/>
  </r>
  <r>
    <x v="4"/>
    <s v="Auba"/>
    <n v="2018"/>
    <n v="6"/>
    <n v="15"/>
    <d v="2018-06-15T00:00:00"/>
    <n v="166"/>
    <s v="Ja"/>
    <s v="Elmis aenea/maugetii/rietscheli/rioloides"/>
    <n v="20171"/>
    <n v="297.1429"/>
    <n v="0.375"/>
    <n v="111.42858749999999"/>
  </r>
  <r>
    <x v="145"/>
    <s v="KiO5"/>
    <n v="2013"/>
    <n v="7"/>
    <n v="10"/>
    <d v="2013-07-10T00:00:00"/>
    <n v="191"/>
    <s v="Nein"/>
    <s v="Gammarus pulex"/>
    <n v="5291"/>
    <n v="49.6"/>
    <n v="2.25"/>
    <n v="111.60000000000001"/>
  </r>
  <r>
    <x v="116"/>
    <s v="KiO2"/>
    <n v="2015"/>
    <n v="7"/>
    <n v="3"/>
    <d v="2015-07-03T00:00:00"/>
    <n v="184"/>
    <s v="Ja"/>
    <s v="Baetis sp."/>
    <n v="4419"/>
    <n v="119.4286"/>
    <n v="0.9375"/>
    <n v="111.96431250000001"/>
  </r>
  <r>
    <x v="208"/>
    <s v="Auba"/>
    <n v="2004"/>
    <n v="7"/>
    <n v="10"/>
    <d v="2004-07-10T00:00:00"/>
    <n v="192"/>
    <s v="Nein"/>
    <s v="Baetis sp."/>
    <n v="4419"/>
    <n v="120"/>
    <n v="0.9375"/>
    <n v="112.5"/>
  </r>
  <r>
    <x v="91"/>
    <s v="Bieb"/>
    <n v="2004"/>
    <n v="7"/>
    <n v="9"/>
    <d v="2004-07-09T00:00:00"/>
    <n v="191"/>
    <s v="Nein"/>
    <s v="Leuctra sp."/>
    <n v="5790"/>
    <n v="120"/>
    <n v="0.9375"/>
    <n v="112.5"/>
  </r>
  <r>
    <x v="86"/>
    <s v="KiO6"/>
    <n v="2018"/>
    <n v="6"/>
    <n v="6"/>
    <d v="2018-06-06T00:00:00"/>
    <n v="157"/>
    <s v="Nein"/>
    <s v="Baetis fuscatus/scambus"/>
    <n v="4398"/>
    <n v="120"/>
    <n v="0.9375"/>
    <n v="112.5"/>
  </r>
  <r>
    <x v="287"/>
    <s v="KiW4"/>
    <n v="2015"/>
    <n v="7"/>
    <n v="1"/>
    <d v="2015-07-01T00:00:00"/>
    <n v="182"/>
    <s v="Nein"/>
    <s v="Dicranota sp."/>
    <n v="4955"/>
    <n v="30"/>
    <n v="3.75"/>
    <n v="112.5"/>
  </r>
  <r>
    <x v="205"/>
    <s v="Bieb"/>
    <n v="2018"/>
    <n v="6"/>
    <n v="15"/>
    <d v="2018-06-15T00:00:00"/>
    <n v="166"/>
    <s v="Nein"/>
    <s v="Limnius sp."/>
    <n v="18419"/>
    <n v="171.4667"/>
    <n v="0.65625"/>
    <n v="112.52502187500001"/>
  </r>
  <r>
    <x v="78"/>
    <s v="Bieb"/>
    <n v="2011"/>
    <n v="7"/>
    <n v="25"/>
    <d v="2011-07-25T00:00:00"/>
    <n v="206"/>
    <s v="Nein"/>
    <s v="Gammarus sp."/>
    <n v="5293"/>
    <n v="50.021050000000002"/>
    <n v="2.25"/>
    <n v="112.54736250000001"/>
  </r>
  <r>
    <x v="91"/>
    <s v="Bieb"/>
    <n v="2004"/>
    <n v="7"/>
    <n v="9"/>
    <d v="2004-07-09T00:00:00"/>
    <n v="191"/>
    <s v="Nein"/>
    <s v="Anomalopterygella chauviniana"/>
    <n v="4327"/>
    <n v="120.8"/>
    <n v="0.9375"/>
    <n v="113.25"/>
  </r>
  <r>
    <x v="59"/>
    <s v="Auba"/>
    <n v="2001"/>
    <n v="6"/>
    <n v="21"/>
    <d v="2001-06-21T00:00:00"/>
    <n v="172"/>
    <s v="Nein"/>
    <s v="Limnius sp."/>
    <n v="18419"/>
    <n v="172.8"/>
    <n v="0.65625"/>
    <n v="113.4"/>
  </r>
  <r>
    <x v="256"/>
    <s v="Bieb"/>
    <n v="2004"/>
    <n v="4"/>
    <n v="5"/>
    <d v="2004-04-05T00:00:00"/>
    <n v="96"/>
    <s v="Nein"/>
    <s v="Limnius sp."/>
    <n v="18419"/>
    <n v="172.8"/>
    <n v="0.65625"/>
    <n v="113.4"/>
  </r>
  <r>
    <x v="100"/>
    <s v="KiS6"/>
    <n v="2016"/>
    <n v="7"/>
    <n v="1"/>
    <d v="2016-07-01T00:00:00"/>
    <n v="183"/>
    <s v="Nein"/>
    <s v="Baetis sp."/>
    <n v="4419"/>
    <n v="121.4545"/>
    <n v="0.9375"/>
    <n v="113.86359374999999"/>
  </r>
  <r>
    <x v="193"/>
    <s v="KiO3"/>
    <n v="2011"/>
    <n v="4"/>
    <n v="20"/>
    <d v="2011-04-20T00:00:00"/>
    <n v="110"/>
    <s v="Nein"/>
    <s v="Dicranota sp."/>
    <n v="4955"/>
    <n v="30.4"/>
    <n v="3.75"/>
    <n v="114"/>
  </r>
  <r>
    <x v="299"/>
    <s v="KiO7"/>
    <n v="2017"/>
    <n v="6"/>
    <n v="6"/>
    <d v="2017-06-06T00:00:00"/>
    <n v="157"/>
    <s v="Nein"/>
    <s v="Elmis aenea/maugetii/rietscheli/rioloides"/>
    <n v="20171"/>
    <n v="304"/>
    <n v="0.375"/>
    <n v="114"/>
  </r>
  <r>
    <x v="180"/>
    <s v="KiW6"/>
    <n v="2013"/>
    <n v="7"/>
    <n v="4"/>
    <d v="2013-07-04T00:00:00"/>
    <n v="185"/>
    <s v="Nein"/>
    <s v="Gammarus pulex"/>
    <n v="5291"/>
    <n v="51.130429999999997"/>
    <n v="2.25"/>
    <n v="115.04346749999999"/>
  </r>
  <r>
    <x v="90"/>
    <s v="Auba"/>
    <n v="2017"/>
    <n v="6"/>
    <n v="12"/>
    <d v="2017-06-12T00:00:00"/>
    <n v="163"/>
    <s v="Nein"/>
    <s v="Lumbricidae Gen. sp."/>
    <n v="5900"/>
    <n v="19.2"/>
    <n v="6"/>
    <n v="115.19999999999999"/>
  </r>
  <r>
    <x v="192"/>
    <s v="KiO3"/>
    <n v="2002"/>
    <n v="7"/>
    <n v="2"/>
    <d v="2002-07-02T00:00:00"/>
    <n v="183"/>
    <s v="Nein"/>
    <s v="Atherix ibis"/>
    <n v="4363"/>
    <n v="38.4"/>
    <n v="3"/>
    <n v="115.19999999999999"/>
  </r>
  <r>
    <x v="146"/>
    <s v="KiO5"/>
    <n v="2017"/>
    <n v="6"/>
    <n v="8"/>
    <d v="2017-06-08T00:00:00"/>
    <n v="159"/>
    <s v="Nein"/>
    <s v="Eiseniella tetraedra"/>
    <n v="5075"/>
    <n v="19.2"/>
    <n v="6"/>
    <n v="115.19999999999999"/>
  </r>
  <r>
    <x v="146"/>
    <s v="KiO5"/>
    <n v="2017"/>
    <n v="6"/>
    <n v="8"/>
    <d v="2017-06-08T00:00:00"/>
    <n v="159"/>
    <s v="Nein"/>
    <s v="Lumbricidae Gen. sp."/>
    <n v="5900"/>
    <n v="19.2"/>
    <n v="6"/>
    <n v="115.19999999999999"/>
  </r>
  <r>
    <x v="167"/>
    <s v="KiW1"/>
    <n v="2016"/>
    <n v="4"/>
    <n v="25"/>
    <d v="2016-04-25T00:00:00"/>
    <n v="116"/>
    <s v="Nein"/>
    <s v="Ephemera danica"/>
    <n v="5124"/>
    <n v="38.4"/>
    <n v="3"/>
    <n v="115.19999999999999"/>
  </r>
  <r>
    <x v="257"/>
    <s v="Bieb"/>
    <n v="2016"/>
    <n v="4"/>
    <n v="11"/>
    <d v="2016-04-11T00:00:00"/>
    <n v="102"/>
    <s v="Nein"/>
    <s v="Ephemera danica"/>
    <n v="5124"/>
    <n v="38.514290000000003"/>
    <n v="3"/>
    <n v="115.54287000000001"/>
  </r>
  <r>
    <x v="249"/>
    <s v="KiO2"/>
    <n v="2013"/>
    <n v="7"/>
    <n v="8"/>
    <d v="2013-07-08T00:00:00"/>
    <n v="189"/>
    <s v="Nein"/>
    <s v="Gammarus roeselii"/>
    <n v="5292"/>
    <n v="51.428570000000001"/>
    <n v="2.25"/>
    <n v="115.7142825"/>
  </r>
  <r>
    <x v="200"/>
    <s v="Bieb"/>
    <n v="2008"/>
    <n v="6"/>
    <n v="23"/>
    <d v="2008-06-23T00:00:00"/>
    <n v="175"/>
    <s v="Ja"/>
    <s v="Rhyacophila nubila"/>
    <n v="6772"/>
    <n v="61.714289999999998"/>
    <n v="1.875"/>
    <n v="115.71429375"/>
  </r>
  <r>
    <x v="160"/>
    <s v="KiS5"/>
    <n v="2017"/>
    <n v="6"/>
    <n v="8"/>
    <d v="2017-06-08T00:00:00"/>
    <n v="159"/>
    <s v="Nein"/>
    <s v="Aphelocheirus aestivalis"/>
    <n v="4335"/>
    <n v="103.2"/>
    <n v="1.125"/>
    <n v="116.10000000000001"/>
  </r>
  <r>
    <x v="218"/>
    <s v="KiW1"/>
    <n v="2007"/>
    <n v="4"/>
    <n v="12"/>
    <d v="2007-04-12T00:00:00"/>
    <n v="102"/>
    <s v="Nein"/>
    <s v="Heptagenia sp."/>
    <n v="5456"/>
    <n v="77.599999999999994"/>
    <n v="1.5"/>
    <n v="116.39999999999999"/>
  </r>
  <r>
    <x v="56"/>
    <s v="KiO6"/>
    <n v="2015"/>
    <n v="6"/>
    <n v="25"/>
    <d v="2015-06-25T00:00:00"/>
    <n v="176"/>
    <s v="Ja"/>
    <s v="Leuctra sp."/>
    <n v="5790"/>
    <n v="124.1905"/>
    <n v="0.9375"/>
    <n v="116.42859375"/>
  </r>
  <r>
    <x v="10"/>
    <s v="Auba"/>
    <n v="2019"/>
    <n v="7"/>
    <n v="5"/>
    <d v="2019-07-05T00:00:00"/>
    <n v="186"/>
    <s v="Nein"/>
    <s v="Limnius sp."/>
    <n v="18419"/>
    <n v="177.6"/>
    <n v="0.65625"/>
    <n v="116.55"/>
  </r>
  <r>
    <x v="227"/>
    <s v="KiS4"/>
    <n v="2010"/>
    <n v="6"/>
    <n v="23"/>
    <d v="2010-06-23T00:00:00"/>
    <n v="174"/>
    <s v="Nein"/>
    <s v="Gammarus roeselii"/>
    <n v="5292"/>
    <n v="51.84"/>
    <n v="2.25"/>
    <n v="116.64000000000001"/>
  </r>
  <r>
    <x v="271"/>
    <s v="KiO3"/>
    <n v="2015"/>
    <n v="7"/>
    <n v="1"/>
    <d v="2015-07-01T00:00:00"/>
    <n v="182"/>
    <s v="Nein"/>
    <s v="Baetidae Gen. sp."/>
    <n v="4380"/>
    <n v="124.8"/>
    <n v="0.9375"/>
    <n v="117"/>
  </r>
  <r>
    <x v="35"/>
    <s v="KiW7"/>
    <n v="2012"/>
    <n v="7"/>
    <n v="5"/>
    <d v="2012-07-05T00:00:00"/>
    <n v="187"/>
    <s v="Nein"/>
    <s v="Gammarus sp."/>
    <n v="5293"/>
    <n v="52"/>
    <n v="2.25"/>
    <n v="117"/>
  </r>
  <r>
    <x v="180"/>
    <s v="KiW6"/>
    <n v="2013"/>
    <n v="7"/>
    <n v="4"/>
    <d v="2013-07-04T00:00:00"/>
    <n v="185"/>
    <s v="Nein"/>
    <s v="Gammarus roeselii"/>
    <n v="5292"/>
    <n v="52.173909999999999"/>
    <n v="2.25"/>
    <n v="117.39129749999999"/>
  </r>
  <r>
    <x v="205"/>
    <s v="Bieb"/>
    <n v="2018"/>
    <n v="6"/>
    <n v="15"/>
    <d v="2018-06-15T00:00:00"/>
    <n v="166"/>
    <s v="Nein"/>
    <s v="Baetis sp."/>
    <n v="4419"/>
    <n v="125.33329999999999"/>
    <n v="0.9375"/>
    <n v="117.49996874999999"/>
  </r>
  <r>
    <x v="118"/>
    <s v="KiS4"/>
    <n v="2017"/>
    <n v="6"/>
    <n v="1"/>
    <d v="2017-06-01T00:00:00"/>
    <n v="152"/>
    <s v="Ja"/>
    <s v="Lumbricidae Gen. sp."/>
    <n v="5900"/>
    <n v="19.591840000000001"/>
    <n v="6"/>
    <n v="117.55104"/>
  </r>
  <r>
    <x v="60"/>
    <s v="Auba"/>
    <n v="2010"/>
    <n v="3"/>
    <n v="16"/>
    <d v="2010-03-16T00:00:00"/>
    <n v="75"/>
    <s v="Nein"/>
    <s v="Limnius sp."/>
    <n v="18419"/>
    <n v="180"/>
    <n v="0.65625"/>
    <n v="118.125"/>
  </r>
  <r>
    <x v="80"/>
    <s v="KiO2"/>
    <n v="2017"/>
    <n v="6"/>
    <n v="2"/>
    <d v="2017-06-02T00:00:00"/>
    <n v="153"/>
    <s v="Ja"/>
    <s v="Aphelocheirus aestivalis"/>
    <n v="4335"/>
    <n v="105.1429"/>
    <n v="1.125"/>
    <n v="118.2857625"/>
  </r>
  <r>
    <x v="72"/>
    <s v="Bieb"/>
    <n v="2001"/>
    <n v="4"/>
    <n v="26"/>
    <d v="2001-04-26T00:00:00"/>
    <n v="116"/>
    <s v="Nein"/>
    <s v="Rhithrogena sp."/>
    <n v="6747"/>
    <n v="90.4"/>
    <n v="1.3125"/>
    <n v="118.65"/>
  </r>
  <r>
    <x v="24"/>
    <s v="Auba"/>
    <n v="2018"/>
    <n v="3"/>
    <n v="7"/>
    <d v="2018-03-07T00:00:00"/>
    <n v="66"/>
    <s v="Nein"/>
    <s v="Hydropsyche sp."/>
    <n v="5605"/>
    <n v="72"/>
    <n v="1.65"/>
    <n v="118.8"/>
  </r>
  <r>
    <x v="235"/>
    <s v="KiO2"/>
    <n v="2011"/>
    <n v="7"/>
    <n v="14"/>
    <d v="2011-07-14T00:00:00"/>
    <n v="195"/>
    <s v="Nein"/>
    <s v="Aphelocheirus aestivalis"/>
    <n v="4335"/>
    <n v="105.6"/>
    <n v="1.125"/>
    <n v="118.8"/>
  </r>
  <r>
    <x v="224"/>
    <s v="KiW5"/>
    <n v="2011"/>
    <n v="7"/>
    <n v="21"/>
    <d v="2011-07-21T00:00:00"/>
    <n v="202"/>
    <s v="Nein"/>
    <s v="Gammarus roeselii"/>
    <n v="5292"/>
    <n v="52.8"/>
    <n v="2.25"/>
    <n v="118.8"/>
  </r>
  <r>
    <x v="109"/>
    <s v="KiW5"/>
    <n v="2013"/>
    <n v="7"/>
    <n v="10"/>
    <d v="2013-07-10T00:00:00"/>
    <n v="191"/>
    <s v="Nein"/>
    <s v="Dicranota sp."/>
    <n v="4955"/>
    <n v="31.68"/>
    <n v="3.75"/>
    <n v="118.8"/>
  </r>
  <r>
    <x v="279"/>
    <s v="KiW5"/>
    <n v="2019"/>
    <n v="6"/>
    <n v="17"/>
    <d v="2019-06-17T00:00:00"/>
    <n v="168"/>
    <s v="Nein"/>
    <s v="Gammarus roeselii"/>
    <n v="5292"/>
    <n v="52.8"/>
    <n v="2.25"/>
    <n v="118.8"/>
  </r>
  <r>
    <x v="178"/>
    <s v="KiW7"/>
    <n v="2013"/>
    <n v="7"/>
    <n v="4"/>
    <d v="2013-07-04T00:00:00"/>
    <n v="185"/>
    <s v="Nein"/>
    <s v="Gammarus sp."/>
    <n v="5293"/>
    <n v="52.8"/>
    <n v="2.25"/>
    <n v="118.8"/>
  </r>
  <r>
    <x v="19"/>
    <s v="KiS6"/>
    <n v="2015"/>
    <n v="6"/>
    <n v="26"/>
    <d v="2015-06-26T00:00:00"/>
    <n v="177"/>
    <s v="Ja"/>
    <s v="Serratella ignita"/>
    <n v="5131"/>
    <n v="158.7003"/>
    <n v="0.75"/>
    <n v="119.02522500000001"/>
  </r>
  <r>
    <x v="291"/>
    <s v="KiW1"/>
    <n v="2013"/>
    <n v="6"/>
    <n v="27"/>
    <d v="2013-06-27T00:00:00"/>
    <n v="178"/>
    <s v="Nein"/>
    <s v="Ephemera danica"/>
    <n v="5124"/>
    <n v="39.799999999999997"/>
    <n v="3"/>
    <n v="119.39999999999999"/>
  </r>
  <r>
    <x v="32"/>
    <s v="KiS6"/>
    <n v="2014"/>
    <n v="6"/>
    <n v="16"/>
    <d v="2014-06-16T00:00:00"/>
    <n v="167"/>
    <s v="Nein"/>
    <s v="Gammarus pulex"/>
    <n v="5291"/>
    <n v="53.142859999999999"/>
    <n v="2.25"/>
    <n v="119.57143499999999"/>
  </r>
  <r>
    <x v="100"/>
    <s v="KiS6"/>
    <n v="2016"/>
    <n v="7"/>
    <n v="1"/>
    <d v="2016-07-01T00:00:00"/>
    <n v="183"/>
    <s v="Nein"/>
    <s v="Gammarus pulex"/>
    <n v="5291"/>
    <n v="53.163640000000001"/>
    <n v="2.25"/>
    <n v="119.61819"/>
  </r>
  <r>
    <x v="131"/>
    <s v="Bieb"/>
    <n v="2003"/>
    <n v="7"/>
    <n v="14"/>
    <d v="2003-07-14T00:00:00"/>
    <n v="195"/>
    <s v="Nein"/>
    <s v="Limnius sp."/>
    <n v="18419"/>
    <n v="182.4"/>
    <n v="0.65625"/>
    <n v="119.7"/>
  </r>
  <r>
    <x v="211"/>
    <s v="Bieb"/>
    <n v="2017"/>
    <n v="3"/>
    <n v="16"/>
    <d v="2017-03-16T00:00:00"/>
    <n v="75"/>
    <s v="Nein"/>
    <s v="Rhithrogena sp."/>
    <n v="6747"/>
    <n v="91.2"/>
    <n v="1.3125"/>
    <n v="119.7"/>
  </r>
  <r>
    <x v="274"/>
    <s v="KiO6"/>
    <n v="2017"/>
    <n v="6"/>
    <n v="6"/>
    <d v="2017-06-06T00:00:00"/>
    <n v="157"/>
    <s v="Nein"/>
    <s v="Polycentropus flavomaculatus ssp."/>
    <n v="21659"/>
    <n v="91.2"/>
    <n v="1.3125"/>
    <n v="119.7"/>
  </r>
  <r>
    <x v="237"/>
    <s v="KiO7"/>
    <n v="2011"/>
    <n v="7"/>
    <n v="26"/>
    <d v="2011-07-26T00:00:00"/>
    <n v="207"/>
    <s v="Nein"/>
    <s v="Radix balthica"/>
    <n v="16959"/>
    <n v="45.6"/>
    <n v="2.625"/>
    <n v="119.7"/>
  </r>
  <r>
    <x v="84"/>
    <s v="KiS2"/>
    <n v="2017"/>
    <n v="6"/>
    <n v="1"/>
    <d v="2017-06-01T00:00:00"/>
    <n v="152"/>
    <s v="Ja"/>
    <s v="Potamopyrgus antipodarum"/>
    <n v="8251"/>
    <n v="228.57140000000001"/>
    <n v="0.52500000000000002"/>
    <n v="119.99998500000001"/>
  </r>
  <r>
    <x v="9"/>
    <s v="Auba"/>
    <n v="2013"/>
    <n v="3"/>
    <n v="20"/>
    <d v="2013-03-20T00:00:00"/>
    <n v="79"/>
    <s v="Nein"/>
    <s v="Ephemera danica"/>
    <n v="5124"/>
    <n v="40"/>
    <n v="3"/>
    <n v="120"/>
  </r>
  <r>
    <x v="23"/>
    <s v="Auba"/>
    <n v="2016"/>
    <n v="6"/>
    <n v="21"/>
    <d v="2016-06-21T00:00:00"/>
    <n v="173"/>
    <s v="Nein"/>
    <s v="Ephemera danica"/>
    <n v="5124"/>
    <n v="40"/>
    <n v="3"/>
    <n v="120"/>
  </r>
  <r>
    <x v="215"/>
    <s v="KiO7"/>
    <n v="2018"/>
    <n v="6"/>
    <n v="4"/>
    <d v="2018-06-04T00:00:00"/>
    <n v="155"/>
    <s v="Nein"/>
    <s v="Serratella ignita"/>
    <n v="5131"/>
    <n v="160"/>
    <n v="0.75"/>
    <n v="120"/>
  </r>
  <r>
    <x v="103"/>
    <s v="KiW1"/>
    <n v="2017"/>
    <n v="6"/>
    <n v="7"/>
    <d v="2017-06-07T00:00:00"/>
    <n v="158"/>
    <s v="Nein"/>
    <s v="Dicranota sp."/>
    <n v="4955"/>
    <n v="32"/>
    <n v="3.75"/>
    <n v="120"/>
  </r>
  <r>
    <x v="297"/>
    <s v="KiW5"/>
    <n v="2014"/>
    <n v="6"/>
    <n v="12"/>
    <d v="2014-06-12T00:00:00"/>
    <n v="163"/>
    <s v="Nein"/>
    <s v="Serratella ignita"/>
    <n v="5131"/>
    <n v="161.6"/>
    <n v="0.75"/>
    <n v="121.19999999999999"/>
  </r>
  <r>
    <x v="232"/>
    <s v="KiW6"/>
    <n v="2017"/>
    <n v="6"/>
    <n v="9"/>
    <d v="2017-06-09T00:00:00"/>
    <n v="160"/>
    <s v="Ja"/>
    <s v="Sphaerium sp."/>
    <n v="6886"/>
    <n v="64.761899999999997"/>
    <n v="1.875"/>
    <n v="121.4285625"/>
  </r>
  <r>
    <x v="271"/>
    <s v="KiO3"/>
    <n v="2015"/>
    <n v="7"/>
    <n v="1"/>
    <d v="2015-07-01T00:00:00"/>
    <n v="182"/>
    <s v="Nein"/>
    <s v="Baetis vernus"/>
    <n v="4427"/>
    <n v="129.6"/>
    <n v="0.9375"/>
    <n v="121.5"/>
  </r>
  <r>
    <x v="83"/>
    <s v="KiO7"/>
    <n v="2016"/>
    <n v="6"/>
    <n v="30"/>
    <d v="2016-06-30T00:00:00"/>
    <n v="182"/>
    <s v="Ja"/>
    <s v="Gammarus sp."/>
    <n v="5293"/>
    <n v="54.095239999999997"/>
    <n v="2.25"/>
    <n v="121.71428999999999"/>
  </r>
  <r>
    <x v="202"/>
    <s v="Bieb"/>
    <n v="2009"/>
    <n v="6"/>
    <n v="23"/>
    <d v="2009-06-23T00:00:00"/>
    <n v="174"/>
    <s v="Nein"/>
    <s v="Serratella ignita"/>
    <n v="5131"/>
    <n v="162.4"/>
    <n v="0.75"/>
    <n v="121.80000000000001"/>
  </r>
  <r>
    <x v="12"/>
    <s v="Bieb"/>
    <n v="2006"/>
    <n v="4"/>
    <n v="10"/>
    <d v="2006-04-10T00:00:00"/>
    <n v="100"/>
    <s v="Nein"/>
    <s v="Limnephilidae Gen. sp."/>
    <n v="5809"/>
    <n v="62.4"/>
    <n v="1.9583333329999999"/>
    <n v="122.19999997919999"/>
  </r>
  <r>
    <x v="299"/>
    <s v="KiO7"/>
    <n v="2017"/>
    <n v="6"/>
    <n v="6"/>
    <d v="2017-06-06T00:00:00"/>
    <n v="157"/>
    <s v="Nein"/>
    <s v="Leuctra sp."/>
    <n v="5790"/>
    <n v="130.4"/>
    <n v="0.9375"/>
    <n v="122.25"/>
  </r>
  <r>
    <x v="56"/>
    <s v="KiO6"/>
    <n v="2015"/>
    <n v="6"/>
    <n v="25"/>
    <d v="2015-06-25T00:00:00"/>
    <n v="176"/>
    <s v="Ja"/>
    <s v="Ephemerellidae Gen. sp."/>
    <n v="8408"/>
    <n v="163.80950000000001"/>
    <n v="0.75"/>
    <n v="122.85712500000001"/>
  </r>
  <r>
    <x v="205"/>
    <s v="Bieb"/>
    <n v="2018"/>
    <n v="6"/>
    <n v="15"/>
    <d v="2018-06-15T00:00:00"/>
    <n v="166"/>
    <s v="Nein"/>
    <s v="Dicranota sp."/>
    <n v="4955"/>
    <n v="32.799999999999997"/>
    <n v="3.75"/>
    <n v="122.99999999999999"/>
  </r>
  <r>
    <x v="174"/>
    <s v="KiW2"/>
    <n v="2017"/>
    <n v="6"/>
    <n v="7"/>
    <d v="2017-06-07T00:00:00"/>
    <n v="158"/>
    <s v="Nein"/>
    <s v="Baetis sp."/>
    <n v="4419"/>
    <n v="131.19999999999999"/>
    <n v="0.9375"/>
    <n v="122.99999999999999"/>
  </r>
  <r>
    <x v="161"/>
    <s v="KiS6"/>
    <n v="2017"/>
    <n v="6"/>
    <n v="9"/>
    <d v="2017-06-09T00:00:00"/>
    <n v="160"/>
    <s v="Nein"/>
    <s v="Gammarus pulex"/>
    <n v="5291"/>
    <n v="54.857140000000001"/>
    <n v="2.25"/>
    <n v="123.42856500000001"/>
  </r>
  <r>
    <x v="186"/>
    <s v="KiO3"/>
    <n v="2018"/>
    <n v="3"/>
    <n v="9"/>
    <d v="2018-03-09T00:00:00"/>
    <n v="68"/>
    <s v="Nein"/>
    <s v="Lumbricidae Gen. sp."/>
    <n v="5900"/>
    <n v="20.571429999999999"/>
    <n v="6"/>
    <n v="123.42858"/>
  </r>
  <r>
    <x v="72"/>
    <s v="Bieb"/>
    <n v="2001"/>
    <n v="4"/>
    <n v="26"/>
    <d v="2001-04-26T00:00:00"/>
    <n v="116"/>
    <s v="Nein"/>
    <s v="Rhithrogena semicolorata-Gr."/>
    <n v="6745"/>
    <n v="94.4"/>
    <n v="1.3125"/>
    <n v="123.9"/>
  </r>
  <r>
    <x v="225"/>
    <s v="Bieb"/>
    <n v="2015"/>
    <n v="3"/>
    <n v="25"/>
    <d v="2015-03-25T00:00:00"/>
    <n v="84"/>
    <s v="Nein"/>
    <s v="Baetis rhodani"/>
    <n v="4415"/>
    <n v="132.2286"/>
    <n v="0.9375"/>
    <n v="123.96431250000001"/>
  </r>
  <r>
    <x v="139"/>
    <s v="KiO3"/>
    <n v="2005"/>
    <n v="3"/>
    <n v="22"/>
    <d v="2005-03-22T00:00:00"/>
    <n v="81"/>
    <s v="Nein"/>
    <s v="Gammarus pulex"/>
    <n v="5291"/>
    <n v="55.2"/>
    <n v="2.25"/>
    <n v="124.2"/>
  </r>
  <r>
    <x v="167"/>
    <s v="KiW1"/>
    <n v="2016"/>
    <n v="4"/>
    <n v="25"/>
    <d v="2016-04-25T00:00:00"/>
    <n v="116"/>
    <s v="Nein"/>
    <s v="Gammarus pulex"/>
    <n v="5291"/>
    <n v="55.2"/>
    <n v="2.25"/>
    <n v="124.2"/>
  </r>
  <r>
    <x v="220"/>
    <s v="KiW1"/>
    <n v="2018"/>
    <n v="3"/>
    <n v="9"/>
    <d v="2018-03-09T00:00:00"/>
    <n v="68"/>
    <s v="Nein"/>
    <s v="Aphelocheirus aestivalis"/>
    <n v="4335"/>
    <n v="110.4"/>
    <n v="1.125"/>
    <n v="124.2"/>
  </r>
  <r>
    <x v="173"/>
    <s v="KiW2"/>
    <n v="2016"/>
    <n v="7"/>
    <n v="12"/>
    <d v="2016-07-12T00:00:00"/>
    <n v="194"/>
    <s v="Nein"/>
    <s v="Dicranota sp."/>
    <n v="4955"/>
    <n v="33.23077"/>
    <n v="3.75"/>
    <n v="124.6153875"/>
  </r>
  <r>
    <x v="20"/>
    <s v="Auba"/>
    <n v="2007"/>
    <n v="3"/>
    <n v="11"/>
    <d v="2007-03-11T00:00:00"/>
    <n v="70"/>
    <s v="Nein"/>
    <s v="Hydropsyche siltalai"/>
    <n v="5604"/>
    <n v="75.680000000000007"/>
    <n v="1.65"/>
    <n v="124.872"/>
  </r>
  <r>
    <x v="20"/>
    <s v="Auba"/>
    <n v="2007"/>
    <n v="3"/>
    <n v="11"/>
    <d v="2007-03-11T00:00:00"/>
    <n v="70"/>
    <s v="Nein"/>
    <s v="Sericostoma flavicorne/personatum"/>
    <n v="9747"/>
    <n v="83.52"/>
    <n v="1.5"/>
    <n v="125.28"/>
  </r>
  <r>
    <x v="191"/>
    <s v="KiO1"/>
    <n v="2015"/>
    <n v="6"/>
    <n v="17"/>
    <d v="2015-06-17T00:00:00"/>
    <n v="168"/>
    <s v="Nein"/>
    <s v="Pisidium sp."/>
    <n v="6425"/>
    <n v="182.4"/>
    <n v="0.6875"/>
    <n v="125.4"/>
  </r>
  <r>
    <x v="256"/>
    <s v="Bieb"/>
    <n v="2004"/>
    <n v="4"/>
    <n v="5"/>
    <d v="2004-04-05T00:00:00"/>
    <n v="96"/>
    <s v="Nein"/>
    <s v="Heptageniidae Gen. sp."/>
    <n v="5458"/>
    <n v="86.4"/>
    <n v="1.453125"/>
    <n v="125.55000000000001"/>
  </r>
  <r>
    <x v="208"/>
    <s v="Auba"/>
    <n v="2004"/>
    <n v="7"/>
    <n v="10"/>
    <d v="2004-07-10T00:00:00"/>
    <n v="192"/>
    <s v="Nein"/>
    <s v="Baetidae Gen. sp."/>
    <n v="4380"/>
    <n v="134.4"/>
    <n v="0.9375"/>
    <n v="126"/>
  </r>
  <r>
    <x v="10"/>
    <s v="Auba"/>
    <n v="2019"/>
    <n v="7"/>
    <n v="5"/>
    <d v="2019-07-05T00:00:00"/>
    <n v="186"/>
    <s v="Nein"/>
    <s v="Dicranota sp."/>
    <n v="4955"/>
    <n v="33.6"/>
    <n v="3.75"/>
    <n v="126"/>
  </r>
  <r>
    <x v="11"/>
    <s v="Bieb"/>
    <n v="2001"/>
    <n v="8"/>
    <n v="30"/>
    <d v="2001-08-30T00:00:00"/>
    <n v="242"/>
    <s v="Nein"/>
    <s v="Dicranota sp."/>
    <n v="4955"/>
    <n v="33.6"/>
    <n v="3.75"/>
    <n v="126"/>
  </r>
  <r>
    <x v="136"/>
    <s v="Bieb"/>
    <n v="2018"/>
    <n v="3"/>
    <n v="7"/>
    <d v="2018-03-07T00:00:00"/>
    <n v="66"/>
    <s v="Nein"/>
    <s v="Baetis rhodani"/>
    <n v="4415"/>
    <n v="134.4"/>
    <n v="0.9375"/>
    <n v="126"/>
  </r>
  <r>
    <x v="86"/>
    <s v="KiO6"/>
    <n v="2018"/>
    <n v="6"/>
    <n v="6"/>
    <d v="2018-06-06T00:00:00"/>
    <n v="157"/>
    <s v="Nein"/>
    <s v="Ephemerellidae Gen. sp."/>
    <n v="8408"/>
    <n v="168"/>
    <n v="0.75"/>
    <n v="126"/>
  </r>
  <r>
    <x v="296"/>
    <s v="KiW2"/>
    <n v="2011"/>
    <n v="7"/>
    <n v="5"/>
    <d v="2011-07-05T00:00:00"/>
    <n v="186"/>
    <s v="Nein"/>
    <s v="Dicranota sp."/>
    <n v="4955"/>
    <n v="33.6"/>
    <n v="3.75"/>
    <n v="126"/>
  </r>
  <r>
    <x v="242"/>
    <s v="KiW2"/>
    <n v="2018"/>
    <n v="6"/>
    <n v="5"/>
    <d v="2018-06-05T00:00:00"/>
    <n v="156"/>
    <s v="Nein"/>
    <s v="Dicranota sp."/>
    <n v="4955"/>
    <n v="33.6"/>
    <n v="3.75"/>
    <n v="126"/>
  </r>
  <r>
    <x v="242"/>
    <s v="KiW2"/>
    <n v="2018"/>
    <n v="6"/>
    <n v="5"/>
    <d v="2018-06-05T00:00:00"/>
    <n v="156"/>
    <s v="Nein"/>
    <s v="Corbicula fluminea"/>
    <n v="11176"/>
    <n v="24"/>
    <n v="5.25"/>
    <n v="126"/>
  </r>
  <r>
    <x v="94"/>
    <s v="KiO7"/>
    <n v="2019"/>
    <n v="6"/>
    <n v="13"/>
    <d v="2019-06-13T00:00:00"/>
    <n v="164"/>
    <s v="Nein"/>
    <s v="Serratella ignita"/>
    <n v="5131"/>
    <n v="168.8"/>
    <n v="0.75"/>
    <n v="126.60000000000001"/>
  </r>
  <r>
    <x v="7"/>
    <s v="Auba"/>
    <n v="2002"/>
    <n v="6"/>
    <n v="14"/>
    <d v="2002-06-14T00:00:00"/>
    <n v="165"/>
    <s v="Nein"/>
    <s v="Hydropsyche siltalai"/>
    <n v="5604"/>
    <n v="76.8"/>
    <n v="1.65"/>
    <n v="126.71999999999998"/>
  </r>
  <r>
    <x v="12"/>
    <s v="Bieb"/>
    <n v="2006"/>
    <n v="4"/>
    <n v="10"/>
    <d v="2006-04-10T00:00:00"/>
    <n v="100"/>
    <s v="Nein"/>
    <s v="Hydropsyche sp."/>
    <n v="5605"/>
    <n v="76.8"/>
    <n v="1.65"/>
    <n v="126.71999999999998"/>
  </r>
  <r>
    <x v="211"/>
    <s v="Bieb"/>
    <n v="2017"/>
    <n v="3"/>
    <n v="16"/>
    <d v="2017-03-16T00:00:00"/>
    <n v="75"/>
    <s v="Nein"/>
    <s v="Baetis sp."/>
    <n v="4419"/>
    <n v="135.19999999999999"/>
    <n v="0.9375"/>
    <n v="126.74999999999999"/>
  </r>
  <r>
    <x v="257"/>
    <s v="Bieb"/>
    <n v="2016"/>
    <n v="4"/>
    <n v="11"/>
    <d v="2016-04-11T00:00:00"/>
    <n v="102"/>
    <s v="Nein"/>
    <s v="Anomalopterygella chauviniana"/>
    <n v="4327"/>
    <n v="135.3143"/>
    <n v="0.9375"/>
    <n v="126.85715625"/>
  </r>
  <r>
    <x v="242"/>
    <s v="KiW2"/>
    <n v="2018"/>
    <n v="6"/>
    <n v="5"/>
    <d v="2018-06-05T00:00:00"/>
    <n v="156"/>
    <s v="Nein"/>
    <s v="Aphelocheirus aestivalis"/>
    <n v="4335"/>
    <n v="112.8"/>
    <n v="1.125"/>
    <n v="126.89999999999999"/>
  </r>
  <r>
    <x v="165"/>
    <s v="KiW1"/>
    <n v="2014"/>
    <n v="6"/>
    <n v="10"/>
    <d v="2014-06-10T00:00:00"/>
    <n v="161"/>
    <s v="Nein"/>
    <s v="Aphelocheirus aestivalis"/>
    <n v="4335"/>
    <n v="113.41540000000001"/>
    <n v="1.125"/>
    <n v="127.592325"/>
  </r>
  <r>
    <x v="195"/>
    <s v="KiW3"/>
    <n v="2012"/>
    <n v="7"/>
    <n v="3"/>
    <d v="2012-07-03T00:00:00"/>
    <n v="185"/>
    <s v="Nein"/>
    <s v="Gammarus sp."/>
    <n v="5293"/>
    <n v="56.8"/>
    <n v="2.25"/>
    <n v="127.8"/>
  </r>
  <r>
    <x v="115"/>
    <s v="Bieb"/>
    <n v="2009"/>
    <n v="4"/>
    <n v="8"/>
    <d v="2009-04-08T00:00:00"/>
    <n v="98"/>
    <s v="Ja"/>
    <s v="Anomalopterygella chauviniana"/>
    <n v="4327"/>
    <n v="137.46940000000001"/>
    <n v="0.9375"/>
    <n v="128.87756250000001"/>
  </r>
  <r>
    <x v="132"/>
    <s v="Bieb"/>
    <n v="2007"/>
    <n v="3"/>
    <n v="22"/>
    <d v="2007-03-22T00:00:00"/>
    <n v="81"/>
    <s v="Nein"/>
    <s v="Baetis rhodani"/>
    <n v="4415"/>
    <n v="137.6"/>
    <n v="0.9375"/>
    <n v="129"/>
  </r>
  <r>
    <x v="259"/>
    <s v="KiO3"/>
    <n v="2006"/>
    <n v="6"/>
    <n v="21"/>
    <d v="2006-06-21T00:00:00"/>
    <n v="172"/>
    <s v="Nein"/>
    <s v="Dicranota sp."/>
    <n v="4955"/>
    <n v="34.4"/>
    <n v="3.75"/>
    <n v="129"/>
  </r>
  <r>
    <x v="50"/>
    <s v="Bieb"/>
    <n v="2016"/>
    <n v="6"/>
    <n v="21"/>
    <d v="2016-06-21T00:00:00"/>
    <n v="173"/>
    <s v="Nein"/>
    <s v="Dicranota sp."/>
    <n v="4955"/>
    <n v="34.5"/>
    <n v="3.75"/>
    <n v="129.375"/>
  </r>
  <r>
    <x v="211"/>
    <s v="Bieb"/>
    <n v="2017"/>
    <n v="3"/>
    <n v="16"/>
    <d v="2017-03-16T00:00:00"/>
    <n v="75"/>
    <s v="Nein"/>
    <s v="Gammarus fossarum"/>
    <n v="5288"/>
    <n v="57.6"/>
    <n v="2.25"/>
    <n v="129.6"/>
  </r>
  <r>
    <x v="61"/>
    <s v="KiO1"/>
    <n v="2013"/>
    <n v="7"/>
    <n v="2"/>
    <d v="2013-07-02T00:00:00"/>
    <n v="183"/>
    <s v="Nein"/>
    <s v="Gammarus roeselii"/>
    <n v="5292"/>
    <n v="57.6"/>
    <n v="2.25"/>
    <n v="129.6"/>
  </r>
  <r>
    <x v="235"/>
    <s v="KiO2"/>
    <n v="2011"/>
    <n v="7"/>
    <n v="14"/>
    <d v="2011-07-14T00:00:00"/>
    <n v="195"/>
    <s v="Nein"/>
    <s v="Gammarus roeselii"/>
    <n v="5292"/>
    <n v="57.6"/>
    <n v="2.25"/>
    <n v="129.6"/>
  </r>
  <r>
    <x v="177"/>
    <s v="KiW6"/>
    <n v="2011"/>
    <n v="7"/>
    <n v="27"/>
    <d v="2011-07-27T00:00:00"/>
    <n v="208"/>
    <s v="Nein"/>
    <s v="Gammarus pulex"/>
    <n v="5291"/>
    <n v="57.6"/>
    <n v="2.25"/>
    <n v="129.6"/>
  </r>
  <r>
    <x v="88"/>
    <s v="KiS2"/>
    <n v="2018"/>
    <n v="6"/>
    <n v="5"/>
    <d v="2018-06-05T00:00:00"/>
    <n v="156"/>
    <s v="Nein"/>
    <s v="Corophium curvispinum"/>
    <n v="4749"/>
    <n v="172.8"/>
    <n v="0.75"/>
    <n v="129.60000000000002"/>
  </r>
  <r>
    <x v="294"/>
    <s v="KiW1"/>
    <n v="2009"/>
    <n v="5"/>
    <n v="7"/>
    <d v="2009-05-07T00:00:00"/>
    <n v="127"/>
    <s v="Nein"/>
    <s v="Heptagenia sp."/>
    <n v="5456"/>
    <n v="86.4"/>
    <n v="1.5"/>
    <n v="129.60000000000002"/>
  </r>
  <r>
    <x v="86"/>
    <s v="KiO6"/>
    <n v="2018"/>
    <n v="6"/>
    <n v="6"/>
    <d v="2018-06-06T00:00:00"/>
    <n v="157"/>
    <s v="Nein"/>
    <s v="Leuctra geniculata"/>
    <n v="5237"/>
    <n v="138.4"/>
    <n v="0.9375"/>
    <n v="129.75"/>
  </r>
  <r>
    <x v="88"/>
    <s v="KiS2"/>
    <n v="2018"/>
    <n v="6"/>
    <n v="5"/>
    <d v="2018-06-05T00:00:00"/>
    <n v="156"/>
    <s v="Nein"/>
    <s v="Bithynia tentaculata"/>
    <n v="4462"/>
    <n v="139.19999999999999"/>
    <n v="0.9375"/>
    <n v="130.5"/>
  </r>
  <r>
    <x v="19"/>
    <s v="KiS6"/>
    <n v="2015"/>
    <n v="6"/>
    <n v="26"/>
    <d v="2015-06-26T00:00:00"/>
    <n v="177"/>
    <s v="Ja"/>
    <s v="Asellus aquaticus"/>
    <n v="8691"/>
    <n v="87.260499999999993"/>
    <n v="1.5"/>
    <n v="130.89075"/>
  </r>
  <r>
    <x v="104"/>
    <s v="KiW7"/>
    <n v="2014"/>
    <n v="6"/>
    <n v="16"/>
    <d v="2014-06-16T00:00:00"/>
    <n v="167"/>
    <s v="Nein"/>
    <s v="Sphaerium sp."/>
    <n v="6886"/>
    <n v="69.818179999999998"/>
    <n v="1.875"/>
    <n v="130.9090875"/>
  </r>
  <r>
    <x v="276"/>
    <s v="KiS5"/>
    <n v="2014"/>
    <n v="6"/>
    <n v="13"/>
    <d v="2014-06-13T00:00:00"/>
    <n v="164"/>
    <s v="Nein"/>
    <s v="Gammarus sp."/>
    <n v="5293"/>
    <n v="58.285710000000002"/>
    <n v="2.25"/>
    <n v="131.14284750000002"/>
  </r>
  <r>
    <x v="44"/>
    <s v="KiO4"/>
    <n v="2011"/>
    <n v="7"/>
    <n v="21"/>
    <d v="2011-07-21T00:00:00"/>
    <n v="202"/>
    <s v="Nein"/>
    <s v="Gammarus sp."/>
    <n v="5293"/>
    <n v="58.4"/>
    <n v="2.25"/>
    <n v="131.4"/>
  </r>
  <r>
    <x v="70"/>
    <s v="KiW1"/>
    <n v="2005"/>
    <n v="3"/>
    <n v="22"/>
    <d v="2005-03-22T00:00:00"/>
    <n v="81"/>
    <s v="Nein"/>
    <s v="Gammarus pulex"/>
    <n v="5291"/>
    <n v="58.4"/>
    <n v="2.25"/>
    <n v="131.4"/>
  </r>
  <r>
    <x v="179"/>
    <s v="KiW7"/>
    <n v="2016"/>
    <n v="7"/>
    <n v="1"/>
    <d v="2016-07-01T00:00:00"/>
    <n v="183"/>
    <s v="Nein"/>
    <s v="Aphelocheirus aestivalis"/>
    <n v="4335"/>
    <n v="116.8"/>
    <n v="1.125"/>
    <n v="131.4"/>
  </r>
  <r>
    <x v="204"/>
    <s v="Auba"/>
    <n v="2003"/>
    <n v="3"/>
    <n v="17"/>
    <d v="2003-03-17T00:00:00"/>
    <n v="76"/>
    <s v="Nein"/>
    <s v="Baetis rhodani"/>
    <n v="4415"/>
    <n v="140.80000000000001"/>
    <n v="0.9375"/>
    <n v="132"/>
  </r>
  <r>
    <x v="156"/>
    <s v="KiS3"/>
    <n v="2017"/>
    <n v="6"/>
    <n v="7"/>
    <d v="2017-06-07T00:00:00"/>
    <n v="158"/>
    <s v="Nein"/>
    <s v="Asellus aquaticus"/>
    <n v="8691"/>
    <n v="88"/>
    <n v="1.5"/>
    <n v="132"/>
  </r>
  <r>
    <x v="279"/>
    <s v="KiW5"/>
    <n v="2019"/>
    <n v="6"/>
    <n v="17"/>
    <d v="2019-06-17T00:00:00"/>
    <n v="168"/>
    <s v="Nein"/>
    <s v="Aphelocheirus aestivalis"/>
    <n v="4335"/>
    <n v="117.6"/>
    <n v="1.125"/>
    <n v="132.29999999999998"/>
  </r>
  <r>
    <x v="136"/>
    <s v="Bieb"/>
    <n v="2018"/>
    <n v="3"/>
    <n v="7"/>
    <d v="2018-03-07T00:00:00"/>
    <n v="66"/>
    <s v="Nein"/>
    <s v="Heptageniidae Gen. sp."/>
    <n v="5458"/>
    <n v="91.2"/>
    <n v="1.453125"/>
    <n v="132.52500000000001"/>
  </r>
  <r>
    <x v="66"/>
    <s v="KiS2"/>
    <n v="2016"/>
    <n v="7"/>
    <n v="13"/>
    <d v="2016-07-13T00:00:00"/>
    <n v="195"/>
    <s v="Nein"/>
    <s v="Gammarus sp."/>
    <n v="5293"/>
    <n v="58.909089999999999"/>
    <n v="2.25"/>
    <n v="132.54545250000001"/>
  </r>
  <r>
    <x v="147"/>
    <s v="KiO5"/>
    <n v="2019"/>
    <n v="6"/>
    <n v="17"/>
    <d v="2019-06-17T00:00:00"/>
    <n v="168"/>
    <s v="Nein"/>
    <s v="Gammarus roeselii"/>
    <n v="5292"/>
    <n v="58.92"/>
    <n v="2.25"/>
    <n v="132.57"/>
  </r>
  <r>
    <x v="165"/>
    <s v="KiW1"/>
    <n v="2014"/>
    <n v="6"/>
    <n v="10"/>
    <d v="2014-06-10T00:00:00"/>
    <n v="161"/>
    <s v="Nein"/>
    <s v="Gammarus pulex"/>
    <n v="5291"/>
    <n v="59.076920000000001"/>
    <n v="2.25"/>
    <n v="132.92307"/>
  </r>
  <r>
    <x v="8"/>
    <s v="Auba"/>
    <n v="2009"/>
    <n v="6"/>
    <n v="23"/>
    <d v="2009-06-23T00:00:00"/>
    <n v="174"/>
    <s v="Nein"/>
    <s v="Serratella ignita"/>
    <n v="5131"/>
    <n v="177.6"/>
    <n v="0.75"/>
    <n v="133.19999999999999"/>
  </r>
  <r>
    <x v="21"/>
    <s v="Auba"/>
    <n v="2010"/>
    <n v="6"/>
    <n v="29"/>
    <d v="2010-06-29T00:00:00"/>
    <n v="180"/>
    <s v="Nein"/>
    <s v="Serratella ignita"/>
    <n v="5131"/>
    <n v="178.9333"/>
    <n v="0.75"/>
    <n v="134.19997499999999"/>
  </r>
  <r>
    <x v="93"/>
    <s v="KiO1"/>
    <n v="2018"/>
    <n v="6"/>
    <n v="5"/>
    <d v="2018-06-05T00:00:00"/>
    <n v="156"/>
    <s v="Nein"/>
    <s v="Sialis sp."/>
    <n v="6823"/>
    <n v="64"/>
    <n v="2.1"/>
    <n v="134.4"/>
  </r>
  <r>
    <x v="114"/>
    <s v="Bieb"/>
    <n v="2008"/>
    <n v="4"/>
    <n v="24"/>
    <d v="2008-04-24T00:00:00"/>
    <n v="115"/>
    <s v="Ja"/>
    <s v="Limnius sp."/>
    <n v="18419"/>
    <n v="204.95240000000001"/>
    <n v="0.65625"/>
    <n v="134.5000125"/>
  </r>
  <r>
    <x v="140"/>
    <s v="KiO3"/>
    <n v="2007"/>
    <n v="7"/>
    <n v="20"/>
    <d v="2007-07-20T00:00:00"/>
    <n v="201"/>
    <s v="Nein"/>
    <s v="Gammarus roeselii"/>
    <n v="5292"/>
    <n v="59.815379999999998"/>
    <n v="2.25"/>
    <n v="134.58460499999998"/>
  </r>
  <r>
    <x v="129"/>
    <s v="Auba"/>
    <n v="2014"/>
    <n v="6"/>
    <n v="17"/>
    <d v="2014-06-17T00:00:00"/>
    <n v="168"/>
    <s v="Nein"/>
    <s v="Dicranota sp."/>
    <n v="4955"/>
    <n v="36"/>
    <n v="3.75"/>
    <n v="135"/>
  </r>
  <r>
    <x v="103"/>
    <s v="KiW1"/>
    <n v="2017"/>
    <n v="6"/>
    <n v="7"/>
    <d v="2017-06-07T00:00:00"/>
    <n v="158"/>
    <s v="Nein"/>
    <s v="Gammarus roeselii"/>
    <n v="5292"/>
    <n v="60"/>
    <n v="2.25"/>
    <n v="135"/>
  </r>
  <r>
    <x v="263"/>
    <s v="KiW6"/>
    <n v="2012"/>
    <n v="7"/>
    <n v="5"/>
    <d v="2012-07-05T00:00:00"/>
    <n v="187"/>
    <s v="Nein"/>
    <s v="Aphelocheirus aestivalis"/>
    <n v="4335"/>
    <n v="120"/>
    <n v="1.125"/>
    <n v="135"/>
  </r>
  <r>
    <x v="133"/>
    <s v="Bieb"/>
    <n v="2013"/>
    <n v="3"/>
    <n v="19"/>
    <d v="2013-03-19T00:00:00"/>
    <n v="78"/>
    <s v="Nein"/>
    <s v="Heptageniidae Gen. sp."/>
    <n v="5458"/>
    <n v="93.6"/>
    <n v="1.453125"/>
    <n v="136.01249999999999"/>
  </r>
  <r>
    <x v="0"/>
    <s v="Auba"/>
    <n v="2017"/>
    <n v="3"/>
    <n v="16"/>
    <d v="2017-03-16T00:00:00"/>
    <n v="75"/>
    <s v="Ja"/>
    <s v="Protonemura sp."/>
    <n v="6616"/>
    <n v="145.48920000000001"/>
    <n v="0.9375"/>
    <n v="136.39612500000001"/>
  </r>
  <r>
    <x v="11"/>
    <s v="Bieb"/>
    <n v="2001"/>
    <n v="8"/>
    <n v="30"/>
    <d v="2001-08-30T00:00:00"/>
    <n v="242"/>
    <s v="Nein"/>
    <s v="Limnius sp."/>
    <n v="18419"/>
    <n v="208"/>
    <n v="0.65625"/>
    <n v="136.5"/>
  </r>
  <r>
    <x v="239"/>
    <s v="KiW1"/>
    <n v="2010"/>
    <n v="6"/>
    <n v="25"/>
    <d v="2010-06-25T00:00:00"/>
    <n v="176"/>
    <s v="Nein"/>
    <s v="Sphaerium sp."/>
    <n v="6886"/>
    <n v="72.959999999999994"/>
    <n v="1.875"/>
    <n v="136.79999999999998"/>
  </r>
  <r>
    <x v="176"/>
    <s v="KiW4"/>
    <n v="2011"/>
    <n v="7"/>
    <n v="27"/>
    <d v="2011-07-27T00:00:00"/>
    <n v="208"/>
    <s v="Nein"/>
    <s v="Gammarus sp."/>
    <n v="5293"/>
    <n v="60.8"/>
    <n v="2.25"/>
    <n v="136.79999999999998"/>
  </r>
  <r>
    <x v="146"/>
    <s v="KiO5"/>
    <n v="2017"/>
    <n v="6"/>
    <n v="8"/>
    <d v="2017-06-08T00:00:00"/>
    <n v="159"/>
    <s v="Nein"/>
    <s v="Serratella ignita"/>
    <n v="5131"/>
    <n v="182.4"/>
    <n v="0.75"/>
    <n v="136.80000000000001"/>
  </r>
  <r>
    <x v="294"/>
    <s v="KiW1"/>
    <n v="2009"/>
    <n v="5"/>
    <n v="7"/>
    <d v="2009-05-07T00:00:00"/>
    <n v="127"/>
    <s v="Nein"/>
    <s v="Ephemera danica"/>
    <n v="5124"/>
    <n v="45.6"/>
    <n v="3"/>
    <n v="136.80000000000001"/>
  </r>
  <r>
    <x v="72"/>
    <s v="Bieb"/>
    <n v="2001"/>
    <n v="4"/>
    <n v="26"/>
    <d v="2001-04-26T00:00:00"/>
    <n v="116"/>
    <s v="Nein"/>
    <s v="Baetis rhodani"/>
    <n v="4415"/>
    <n v="146.4"/>
    <n v="0.9375"/>
    <n v="137.25"/>
  </r>
  <r>
    <x v="129"/>
    <s v="Auba"/>
    <n v="2014"/>
    <n v="6"/>
    <n v="17"/>
    <d v="2014-06-17T00:00:00"/>
    <n v="168"/>
    <s v="Nein"/>
    <s v="Limnius sp."/>
    <n v="18419"/>
    <n v="210.8"/>
    <n v="0.65625"/>
    <n v="138.33750000000001"/>
  </r>
  <r>
    <x v="282"/>
    <s v="KiS1"/>
    <n v="2016"/>
    <n v="7"/>
    <n v="13"/>
    <d v="2016-07-13T00:00:00"/>
    <n v="195"/>
    <s v="Nein"/>
    <s v="Gammarus sp."/>
    <n v="5293"/>
    <n v="61.714289999999998"/>
    <n v="2.25"/>
    <n v="138.85715249999998"/>
  </r>
  <r>
    <x v="299"/>
    <s v="KiO7"/>
    <n v="2017"/>
    <n v="6"/>
    <n v="6"/>
    <d v="2017-06-06T00:00:00"/>
    <n v="157"/>
    <s v="Nein"/>
    <s v="Cheumatopsyche lepida"/>
    <n v="4639"/>
    <n v="148.80000000000001"/>
    <n v="0.9375"/>
    <n v="139.5"/>
  </r>
  <r>
    <x v="28"/>
    <s v="KiO6"/>
    <n v="2013"/>
    <n v="7"/>
    <n v="4"/>
    <d v="2013-07-04T00:00:00"/>
    <n v="185"/>
    <s v="Nein"/>
    <s v="Serratella ignita"/>
    <n v="5131"/>
    <n v="186.4"/>
    <n v="0.75"/>
    <n v="139.80000000000001"/>
  </r>
  <r>
    <x v="98"/>
    <s v="KiS4"/>
    <n v="2013"/>
    <n v="7"/>
    <n v="8"/>
    <d v="2013-07-08T00:00:00"/>
    <n v="189"/>
    <s v="Nein"/>
    <s v="Gammarus pulex"/>
    <n v="5291"/>
    <n v="62.4"/>
    <n v="2.25"/>
    <n v="140.4"/>
  </r>
  <r>
    <x v="103"/>
    <s v="KiW1"/>
    <n v="2017"/>
    <n v="6"/>
    <n v="7"/>
    <d v="2017-06-07T00:00:00"/>
    <n v="158"/>
    <s v="Nein"/>
    <s v="Aphelocheirus aestivalis"/>
    <n v="4335"/>
    <n v="124.8"/>
    <n v="1.125"/>
    <n v="140.4"/>
  </r>
  <r>
    <x v="220"/>
    <s v="KiW1"/>
    <n v="2018"/>
    <n v="3"/>
    <n v="9"/>
    <d v="2018-03-09T00:00:00"/>
    <n v="68"/>
    <s v="Nein"/>
    <s v="Gammarus roeselii"/>
    <n v="5292"/>
    <n v="62.4"/>
    <n v="2.25"/>
    <n v="140.4"/>
  </r>
  <r>
    <x v="233"/>
    <s v="KiW6"/>
    <n v="2015"/>
    <n v="6"/>
    <n v="26"/>
    <d v="2015-06-26T00:00:00"/>
    <n v="177"/>
    <s v="Nein"/>
    <s v="Serratella ignita"/>
    <n v="5131"/>
    <n v="188"/>
    <n v="0.75"/>
    <n v="141"/>
  </r>
  <r>
    <x v="55"/>
    <s v="KiO3"/>
    <n v="2008"/>
    <n v="6"/>
    <n v="11"/>
    <d v="2008-06-11T00:00:00"/>
    <n v="163"/>
    <s v="Ja"/>
    <s v="Brachycentrus subnubilus"/>
    <n v="4481"/>
    <n v="107.4286"/>
    <n v="1.3125"/>
    <n v="141.00003749999999"/>
  </r>
  <r>
    <x v="269"/>
    <s v="KiO3"/>
    <n v="2019"/>
    <n v="4"/>
    <n v="1"/>
    <d v="2019-04-01T00:00:00"/>
    <n v="91"/>
    <s v="Nein"/>
    <s v="Gammarus roeselii"/>
    <n v="5292"/>
    <n v="62.76923"/>
    <n v="2.25"/>
    <n v="141.23076750000001"/>
  </r>
  <r>
    <x v="124"/>
    <s v="KiO3"/>
    <n v="2017"/>
    <n v="3"/>
    <n v="28"/>
    <d v="2017-03-28T00:00:00"/>
    <n v="87"/>
    <s v="Nein"/>
    <s v="Gammarus sp."/>
    <n v="5293"/>
    <n v="62.857140000000001"/>
    <n v="2.25"/>
    <n v="141.42856499999999"/>
  </r>
  <r>
    <x v="85"/>
    <s v="KiS3"/>
    <n v="2014"/>
    <n v="6"/>
    <n v="11"/>
    <d v="2014-06-11T00:00:00"/>
    <n v="162"/>
    <s v="Nein"/>
    <s v="Gammarus roeselii"/>
    <n v="5292"/>
    <n v="62.857140000000001"/>
    <n v="2.25"/>
    <n v="141.42856499999999"/>
  </r>
  <r>
    <x v="232"/>
    <s v="KiW6"/>
    <n v="2017"/>
    <n v="6"/>
    <n v="9"/>
    <d v="2017-06-09T00:00:00"/>
    <n v="160"/>
    <s v="Ja"/>
    <s v="Ephemera danica"/>
    <n v="5124"/>
    <n v="47.238100000000003"/>
    <n v="3"/>
    <n v="141.71430000000001"/>
  </r>
  <r>
    <x v="108"/>
    <s v="KiW3"/>
    <n v="2013"/>
    <n v="7"/>
    <n v="8"/>
    <d v="2013-07-08T00:00:00"/>
    <n v="189"/>
    <s v="Nein"/>
    <s v="Sphaerium sp."/>
    <n v="6886"/>
    <n v="75.84"/>
    <n v="1.875"/>
    <n v="142.20000000000002"/>
  </r>
  <r>
    <x v="239"/>
    <s v="KiW1"/>
    <n v="2010"/>
    <n v="6"/>
    <n v="25"/>
    <d v="2010-06-25T00:00:00"/>
    <n v="176"/>
    <s v="Nein"/>
    <s v="Gammarus pulex"/>
    <n v="5291"/>
    <n v="63.36"/>
    <n v="2.25"/>
    <n v="142.56"/>
  </r>
  <r>
    <x v="264"/>
    <s v="KiS3"/>
    <n v="2012"/>
    <n v="7"/>
    <n v="12"/>
    <d v="2012-07-12T00:00:00"/>
    <n v="194"/>
    <s v="Nein"/>
    <s v="Gammarus pulex"/>
    <n v="5291"/>
    <n v="63.771430000000002"/>
    <n v="2.25"/>
    <n v="143.48571749999999"/>
  </r>
  <r>
    <x v="7"/>
    <s v="Auba"/>
    <n v="2002"/>
    <n v="6"/>
    <n v="14"/>
    <d v="2002-06-14T00:00:00"/>
    <n v="165"/>
    <s v="Nein"/>
    <s v="Leuctra sp."/>
    <n v="5790"/>
    <n v="153.6"/>
    <n v="0.9375"/>
    <n v="144"/>
  </r>
  <r>
    <x v="72"/>
    <s v="Bieb"/>
    <n v="2001"/>
    <n v="4"/>
    <n v="26"/>
    <d v="2001-04-26T00:00:00"/>
    <n v="116"/>
    <s v="Nein"/>
    <s v="Gammarus fossarum"/>
    <n v="5288"/>
    <n v="64"/>
    <n v="2.25"/>
    <n v="144"/>
  </r>
  <r>
    <x v="156"/>
    <s v="KiS3"/>
    <n v="2017"/>
    <n v="6"/>
    <n v="7"/>
    <d v="2017-06-07T00:00:00"/>
    <n v="158"/>
    <s v="Nein"/>
    <s v="Viviparus viviparus"/>
    <n v="7158"/>
    <n v="48"/>
    <n v="3"/>
    <n v="144"/>
  </r>
  <r>
    <x v="220"/>
    <s v="KiW1"/>
    <n v="2018"/>
    <n v="3"/>
    <n v="9"/>
    <d v="2018-03-09T00:00:00"/>
    <n v="68"/>
    <s v="Nein"/>
    <s v="Viviparus viviparus"/>
    <n v="7158"/>
    <n v="48"/>
    <n v="3"/>
    <n v="144"/>
  </r>
  <r>
    <x v="177"/>
    <s v="KiW6"/>
    <n v="2011"/>
    <n v="7"/>
    <n v="27"/>
    <d v="2011-07-27T00:00:00"/>
    <n v="208"/>
    <s v="Nein"/>
    <s v="Dicranota sp."/>
    <n v="4955"/>
    <n v="38.4"/>
    <n v="3.75"/>
    <n v="144"/>
  </r>
  <r>
    <x v="43"/>
    <s v="Bieb"/>
    <n v="2013"/>
    <n v="6"/>
    <n v="17"/>
    <d v="2013-06-17T00:00:00"/>
    <n v="168"/>
    <s v="Nein"/>
    <s v="Anomalopterygella chauviniana"/>
    <n v="4327"/>
    <n v="153.81819999999999"/>
    <n v="0.9375"/>
    <n v="144.20456249999998"/>
  </r>
  <r>
    <x v="90"/>
    <s v="Auba"/>
    <n v="2017"/>
    <n v="6"/>
    <n v="12"/>
    <d v="2017-06-12T00:00:00"/>
    <n v="163"/>
    <s v="Nein"/>
    <s v="Limnius sp."/>
    <n v="18419"/>
    <n v="220.8"/>
    <n v="0.65625"/>
    <n v="144.9"/>
  </r>
  <r>
    <x v="140"/>
    <s v="KiO3"/>
    <n v="2007"/>
    <n v="7"/>
    <n v="20"/>
    <d v="2007-07-20T00:00:00"/>
    <n v="201"/>
    <s v="Nein"/>
    <s v="Gammarus pulex"/>
    <n v="5291"/>
    <n v="64.430769999999995"/>
    <n v="2.25"/>
    <n v="144.96923249999998"/>
  </r>
  <r>
    <x v="213"/>
    <s v="KiO1"/>
    <n v="2017"/>
    <n v="6"/>
    <n v="7"/>
    <d v="2017-06-07T00:00:00"/>
    <n v="158"/>
    <s v="Nein"/>
    <s v="Pisidium sp."/>
    <n v="6425"/>
    <n v="211.2"/>
    <n v="0.6875"/>
    <n v="145.19999999999999"/>
  </r>
  <r>
    <x v="151"/>
    <s v="KiS1"/>
    <n v="2010"/>
    <n v="6"/>
    <n v="23"/>
    <d v="2010-06-23T00:00:00"/>
    <n v="174"/>
    <s v="Nein"/>
    <s v="Pisidium sp."/>
    <n v="6425"/>
    <n v="211.2"/>
    <n v="0.6875"/>
    <n v="145.19999999999999"/>
  </r>
  <r>
    <x v="12"/>
    <s v="Bieb"/>
    <n v="2006"/>
    <n v="4"/>
    <n v="10"/>
    <d v="2006-04-10T00:00:00"/>
    <n v="100"/>
    <s v="Nein"/>
    <s v="Baetis rhodani"/>
    <n v="4415"/>
    <n v="155.19999999999999"/>
    <n v="0.9375"/>
    <n v="145.5"/>
  </r>
  <r>
    <x v="19"/>
    <s v="KiS6"/>
    <n v="2015"/>
    <n v="6"/>
    <n v="26"/>
    <d v="2015-06-26T00:00:00"/>
    <n v="177"/>
    <s v="Ja"/>
    <s v="Gammarus pulex"/>
    <n v="5291"/>
    <n v="64.717089999999999"/>
    <n v="2.25"/>
    <n v="145.61345249999999"/>
  </r>
  <r>
    <x v="262"/>
    <s v="KiW1"/>
    <n v="2011"/>
    <n v="7"/>
    <n v="4"/>
    <d v="2011-07-04T00:00:00"/>
    <n v="185"/>
    <s v="Nein"/>
    <s v="Gammarus pulex"/>
    <n v="5291"/>
    <n v="64.8"/>
    <n v="2.25"/>
    <n v="145.79999999999998"/>
  </r>
  <r>
    <x v="10"/>
    <s v="Auba"/>
    <n v="2019"/>
    <n v="7"/>
    <n v="5"/>
    <d v="2019-07-05T00:00:00"/>
    <n v="186"/>
    <s v="Nein"/>
    <s v="Serratella ignita"/>
    <n v="5131"/>
    <n v="194.4"/>
    <n v="0.75"/>
    <n v="145.80000000000001"/>
  </r>
  <r>
    <x v="215"/>
    <s v="KiO7"/>
    <n v="2018"/>
    <n v="6"/>
    <n v="4"/>
    <d v="2018-06-04T00:00:00"/>
    <n v="155"/>
    <s v="Nein"/>
    <s v="Ephemera danica"/>
    <n v="5124"/>
    <n v="48.8"/>
    <n v="3"/>
    <n v="146.39999999999998"/>
  </r>
  <r>
    <x v="255"/>
    <s v="Auba"/>
    <n v="2004"/>
    <n v="4"/>
    <n v="6"/>
    <d v="2004-04-06T00:00:00"/>
    <n v="97"/>
    <s v="Nein"/>
    <s v="Rhithrogena semicolorata-Gr."/>
    <n v="6745"/>
    <n v="112"/>
    <n v="1.3125"/>
    <n v="147"/>
  </r>
  <r>
    <x v="25"/>
    <s v="Bieb"/>
    <n v="2001"/>
    <n v="6"/>
    <n v="22"/>
    <d v="2001-06-22T00:00:00"/>
    <n v="173"/>
    <s v="Nein"/>
    <s v="Dicranota sp."/>
    <n v="4955"/>
    <n v="39.200000000000003"/>
    <n v="3.75"/>
    <n v="147"/>
  </r>
  <r>
    <x v="27"/>
    <s v="KiO3"/>
    <n v="2019"/>
    <n v="6"/>
    <n v="18"/>
    <d v="2019-06-18T00:00:00"/>
    <n v="169"/>
    <s v="Nein"/>
    <s v="Dicranota sp."/>
    <n v="4955"/>
    <n v="39.200000000000003"/>
    <n v="3.75"/>
    <n v="147"/>
  </r>
  <r>
    <x v="233"/>
    <s v="KiW6"/>
    <n v="2015"/>
    <n v="6"/>
    <n v="26"/>
    <d v="2015-06-26T00:00:00"/>
    <n v="177"/>
    <s v="Nein"/>
    <s v="Dicranota sp."/>
    <n v="4955"/>
    <n v="39.200000000000003"/>
    <n v="3.75"/>
    <n v="147"/>
  </r>
  <r>
    <x v="116"/>
    <s v="KiO2"/>
    <n v="2015"/>
    <n v="7"/>
    <n v="3"/>
    <d v="2015-07-03T00:00:00"/>
    <n v="184"/>
    <s v="Ja"/>
    <s v="Asellus aquaticus"/>
    <n v="8691"/>
    <n v="98.857140000000001"/>
    <n v="1.5"/>
    <n v="148.28570999999999"/>
  </r>
  <r>
    <x v="129"/>
    <s v="Auba"/>
    <n v="2014"/>
    <n v="6"/>
    <n v="17"/>
    <d v="2014-06-17T00:00:00"/>
    <n v="168"/>
    <s v="Nein"/>
    <s v="Serratella ignita"/>
    <n v="5131"/>
    <n v="198.2"/>
    <n v="0.75"/>
    <n v="148.64999999999998"/>
  </r>
  <r>
    <x v="275"/>
    <s v="Auba"/>
    <n v="2016"/>
    <n v="4"/>
    <n v="11"/>
    <d v="2016-04-11T00:00:00"/>
    <n v="102"/>
    <s v="Nein"/>
    <s v="Limnius sp."/>
    <n v="18419"/>
    <n v="226.66669999999999"/>
    <n v="0.65625"/>
    <n v="148.75002187499999"/>
  </r>
  <r>
    <x v="208"/>
    <s v="Auba"/>
    <n v="2004"/>
    <n v="7"/>
    <n v="10"/>
    <d v="2004-07-10T00:00:00"/>
    <n v="192"/>
    <s v="Nein"/>
    <s v="Ephemera danica"/>
    <n v="5124"/>
    <n v="49.6"/>
    <n v="3"/>
    <n v="148.80000000000001"/>
  </r>
  <r>
    <x v="211"/>
    <s v="Bieb"/>
    <n v="2017"/>
    <n v="3"/>
    <n v="16"/>
    <d v="2017-03-16T00:00:00"/>
    <n v="75"/>
    <s v="Nein"/>
    <s v="Anomalopterygella chauviniana"/>
    <n v="4327"/>
    <n v="159.19999999999999"/>
    <n v="0.9375"/>
    <n v="149.25"/>
  </r>
  <r>
    <x v="211"/>
    <s v="Bieb"/>
    <n v="2017"/>
    <n v="3"/>
    <n v="16"/>
    <d v="2017-03-16T00:00:00"/>
    <n v="75"/>
    <s v="Nein"/>
    <s v="Baetis rhodani"/>
    <n v="4415"/>
    <n v="159.19999999999999"/>
    <n v="0.9375"/>
    <n v="149.25"/>
  </r>
  <r>
    <x v="71"/>
    <s v="KiO3"/>
    <n v="2015"/>
    <n v="3"/>
    <n v="17"/>
    <d v="2015-03-17T00:00:00"/>
    <n v="76"/>
    <s v="Nein"/>
    <s v="Gammarus roeselii"/>
    <n v="5292"/>
    <n v="66.352940000000004"/>
    <n v="2.25"/>
    <n v="149.29411500000001"/>
  </r>
  <r>
    <x v="116"/>
    <s v="KiO2"/>
    <n v="2015"/>
    <n v="7"/>
    <n v="3"/>
    <d v="2015-07-03T00:00:00"/>
    <n v="184"/>
    <s v="Ja"/>
    <s v="Dicranota sp."/>
    <n v="4955"/>
    <n v="40"/>
    <n v="3.75"/>
    <n v="150"/>
  </r>
  <r>
    <x v="25"/>
    <s v="Bieb"/>
    <n v="2001"/>
    <n v="6"/>
    <n v="22"/>
    <d v="2001-06-22T00:00:00"/>
    <n v="173"/>
    <s v="Nein"/>
    <s v="Serratella ignita"/>
    <n v="5131"/>
    <n v="200.8"/>
    <n v="0.75"/>
    <n v="150.60000000000002"/>
  </r>
  <r>
    <x v="18"/>
    <s v="Bieb"/>
    <n v="2010"/>
    <n v="3"/>
    <n v="16"/>
    <d v="2010-03-16T00:00:00"/>
    <n v="75"/>
    <s v="Ja"/>
    <s v="Anomalopterygella chauviniana"/>
    <n v="4327"/>
    <n v="160.72880000000001"/>
    <n v="0.9375"/>
    <n v="150.68325000000002"/>
  </r>
  <r>
    <x v="281"/>
    <s v="Auba"/>
    <n v="2006"/>
    <n v="6"/>
    <n v="15"/>
    <d v="2006-06-15T00:00:00"/>
    <n v="166"/>
    <s v="Nein"/>
    <s v="Dicranota sp."/>
    <n v="4955"/>
    <n v="40.32"/>
    <n v="3.75"/>
    <n v="151.19999999999999"/>
  </r>
  <r>
    <x v="150"/>
    <s v="KiO7"/>
    <n v="2014"/>
    <n v="6"/>
    <n v="4"/>
    <d v="2014-06-04T00:00:00"/>
    <n v="155"/>
    <s v="Nein"/>
    <s v="Ephemera danica"/>
    <n v="5124"/>
    <n v="50.4"/>
    <n v="3"/>
    <n v="151.19999999999999"/>
  </r>
  <r>
    <x v="14"/>
    <s v="Bieb"/>
    <n v="2019"/>
    <n v="4"/>
    <n v="2"/>
    <d v="2019-04-02T00:00:00"/>
    <n v="92"/>
    <s v="Nein"/>
    <s v="Gammarus pulex"/>
    <n v="5291"/>
    <n v="67.2"/>
    <n v="2.25"/>
    <n v="151.20000000000002"/>
  </r>
  <r>
    <x v="230"/>
    <s v="KiO5"/>
    <n v="2016"/>
    <n v="7"/>
    <n v="5"/>
    <d v="2016-07-05T00:00:00"/>
    <n v="187"/>
    <s v="Nein"/>
    <s v="Gammarus pulex"/>
    <n v="5291"/>
    <n v="67.2"/>
    <n v="2.25"/>
    <n v="151.20000000000002"/>
  </r>
  <r>
    <x v="46"/>
    <s v="KiS7"/>
    <n v="2011"/>
    <n v="7"/>
    <n v="26"/>
    <d v="2011-07-26T00:00:00"/>
    <n v="207"/>
    <s v="Nein"/>
    <s v="Radix balthica"/>
    <n v="16959"/>
    <n v="57.6"/>
    <n v="2.625"/>
    <n v="151.20000000000002"/>
  </r>
  <r>
    <x v="55"/>
    <s v="KiO3"/>
    <n v="2008"/>
    <n v="6"/>
    <n v="11"/>
    <d v="2008-06-11T00:00:00"/>
    <n v="163"/>
    <s v="Ja"/>
    <s v="Baetis sp."/>
    <n v="4419"/>
    <n v="161.52379999999999"/>
    <n v="0.9375"/>
    <n v="151.4285625"/>
  </r>
  <r>
    <x v="278"/>
    <s v="KiW4"/>
    <n v="2019"/>
    <n v="6"/>
    <n v="18"/>
    <d v="2019-06-18T00:00:00"/>
    <n v="169"/>
    <s v="Nein"/>
    <s v="Potamopyrgus antipodarum"/>
    <n v="8251"/>
    <n v="288.8"/>
    <n v="0.52500000000000002"/>
    <n v="151.62"/>
  </r>
  <r>
    <x v="4"/>
    <s v="Auba"/>
    <n v="2018"/>
    <n v="6"/>
    <n v="15"/>
    <d v="2018-06-15T00:00:00"/>
    <n v="166"/>
    <s v="Ja"/>
    <s v="Baetis sp."/>
    <n v="4419"/>
    <n v="162.28569999999999"/>
    <n v="0.9375"/>
    <n v="152.14284375"/>
  </r>
  <r>
    <x v="23"/>
    <s v="Auba"/>
    <n v="2016"/>
    <n v="6"/>
    <n v="21"/>
    <d v="2016-06-21T00:00:00"/>
    <n v="173"/>
    <s v="Nein"/>
    <s v="Dicranota sp."/>
    <n v="4955"/>
    <n v="40.799999999999997"/>
    <n v="3.75"/>
    <n v="153"/>
  </r>
  <r>
    <x v="214"/>
    <s v="KiO6"/>
    <n v="2019"/>
    <n v="6"/>
    <n v="14"/>
    <d v="2019-06-14T00:00:00"/>
    <n v="165"/>
    <s v="Nein"/>
    <s v="Baetis sp."/>
    <n v="4419"/>
    <n v="163.19999999999999"/>
    <n v="0.9375"/>
    <n v="153"/>
  </r>
  <r>
    <x v="88"/>
    <s v="KiS2"/>
    <n v="2018"/>
    <n v="6"/>
    <n v="5"/>
    <d v="2018-06-05T00:00:00"/>
    <n v="156"/>
    <s v="Nein"/>
    <s v="Sialis sp."/>
    <n v="6823"/>
    <n v="73.599999999999994"/>
    <n v="2.1"/>
    <n v="154.56"/>
  </r>
  <r>
    <x v="65"/>
    <s v="KiO5"/>
    <n v="2014"/>
    <n v="6"/>
    <n v="13"/>
    <d v="2014-06-13T00:00:00"/>
    <n v="164"/>
    <s v="Nein"/>
    <s v="Gammarus pulex"/>
    <n v="5291"/>
    <n v="68.8"/>
    <n v="2.25"/>
    <n v="154.79999999999998"/>
  </r>
  <r>
    <x v="274"/>
    <s v="KiO6"/>
    <n v="2017"/>
    <n v="6"/>
    <n v="6"/>
    <d v="2017-06-06T00:00:00"/>
    <n v="157"/>
    <s v="Nein"/>
    <s v="Leuctra geniculata"/>
    <n v="5237"/>
    <n v="165.6"/>
    <n v="0.9375"/>
    <n v="155.25"/>
  </r>
  <r>
    <x v="204"/>
    <s v="Auba"/>
    <n v="2003"/>
    <n v="3"/>
    <n v="17"/>
    <d v="2003-03-17T00:00:00"/>
    <n v="76"/>
    <s v="Nein"/>
    <s v="Dicranota sp."/>
    <n v="4955"/>
    <n v="41.6"/>
    <n v="3.75"/>
    <n v="156"/>
  </r>
  <r>
    <x v="91"/>
    <s v="Bieb"/>
    <n v="2004"/>
    <n v="7"/>
    <n v="9"/>
    <d v="2004-07-09T00:00:00"/>
    <n v="191"/>
    <s v="Nein"/>
    <s v="Serratella ignita"/>
    <n v="5131"/>
    <n v="208"/>
    <n v="0.75"/>
    <n v="156"/>
  </r>
  <r>
    <x v="73"/>
    <s v="Bieb"/>
    <n v="2007"/>
    <n v="7"/>
    <n v="12"/>
    <d v="2007-07-12T00:00:00"/>
    <n v="193"/>
    <s v="Nein"/>
    <s v="Dicranota sp."/>
    <n v="4955"/>
    <n v="41.6"/>
    <n v="3.75"/>
    <n v="156"/>
  </r>
  <r>
    <x v="233"/>
    <s v="KiW6"/>
    <n v="2015"/>
    <n v="6"/>
    <n v="26"/>
    <d v="2015-06-26T00:00:00"/>
    <n v="177"/>
    <s v="Nein"/>
    <s v="Brachycentrus subnubilus"/>
    <n v="4481"/>
    <n v="119.2"/>
    <n v="1.3125"/>
    <n v="156.45000000000002"/>
  </r>
  <r>
    <x v="41"/>
    <s v="KiO3"/>
    <n v="2010"/>
    <n v="4"/>
    <n v="26"/>
    <d v="2010-04-26T00:00:00"/>
    <n v="116"/>
    <s v="Nein"/>
    <s v="Gammarus sp."/>
    <n v="5293"/>
    <n v="69.599999999999994"/>
    <n v="2.25"/>
    <n v="156.6"/>
  </r>
  <r>
    <x v="48"/>
    <s v="KiS5"/>
    <n v="2016"/>
    <n v="7"/>
    <n v="15"/>
    <d v="2016-07-15T00:00:00"/>
    <n v="197"/>
    <s v="Nein"/>
    <s v="Gammarus roeselii"/>
    <n v="5292"/>
    <n v="69.599999999999994"/>
    <n v="2.25"/>
    <n v="156.6"/>
  </r>
  <r>
    <x v="181"/>
    <s v="Auba"/>
    <n v="2013"/>
    <n v="6"/>
    <n v="17"/>
    <d v="2013-06-17T00:00:00"/>
    <n v="168"/>
    <s v="Nein"/>
    <s v="Ephemera danica"/>
    <n v="5124"/>
    <n v="52.4"/>
    <n v="3"/>
    <n v="157.19999999999999"/>
  </r>
  <r>
    <x v="253"/>
    <s v="KiO3"/>
    <n v="2008"/>
    <n v="4"/>
    <n v="28"/>
    <d v="2008-04-28T00:00:00"/>
    <n v="119"/>
    <s v="Ja"/>
    <s v="Gammarus roeselii"/>
    <n v="5292"/>
    <n v="70.215540000000004"/>
    <n v="2.25"/>
    <n v="157.98496500000002"/>
  </r>
  <r>
    <x v="43"/>
    <s v="Bieb"/>
    <n v="2013"/>
    <n v="6"/>
    <n v="17"/>
    <d v="2013-06-17T00:00:00"/>
    <n v="168"/>
    <s v="Nein"/>
    <s v="Chaetopteryx villosa ssp."/>
    <n v="21248"/>
    <n v="75.272729999999996"/>
    <n v="2.1"/>
    <n v="158.072733"/>
  </r>
  <r>
    <x v="14"/>
    <s v="Bieb"/>
    <n v="2019"/>
    <n v="4"/>
    <n v="2"/>
    <d v="2019-04-02T00:00:00"/>
    <n v="92"/>
    <s v="Nein"/>
    <s v="Ephemera danica"/>
    <n v="5124"/>
    <n v="52.8"/>
    <n v="3"/>
    <n v="158.39999999999998"/>
  </r>
  <r>
    <x v="212"/>
    <s v="Bieb"/>
    <n v="2019"/>
    <n v="7"/>
    <n v="5"/>
    <d v="2019-07-05T00:00:00"/>
    <n v="186"/>
    <s v="Nein"/>
    <s v="Ephemera danica"/>
    <n v="5124"/>
    <n v="52.8"/>
    <n v="3"/>
    <n v="158.39999999999998"/>
  </r>
  <r>
    <x v="300"/>
    <s v="KiO4"/>
    <n v="2014"/>
    <n v="6"/>
    <n v="13"/>
    <d v="2014-06-13T00:00:00"/>
    <n v="164"/>
    <s v="Nein"/>
    <s v="Asellus aquaticus"/>
    <n v="8691"/>
    <n v="105.6"/>
    <n v="1.5"/>
    <n v="158.39999999999998"/>
  </r>
  <r>
    <x v="240"/>
    <s v="KiW1"/>
    <n v="2017"/>
    <n v="3"/>
    <n v="28"/>
    <d v="2017-03-28T00:00:00"/>
    <n v="87"/>
    <s v="Nein"/>
    <s v="Lumbricidae Gen. sp."/>
    <n v="5900"/>
    <n v="26.4"/>
    <n v="6"/>
    <n v="158.39999999999998"/>
  </r>
  <r>
    <x v="104"/>
    <s v="KiW7"/>
    <n v="2014"/>
    <n v="6"/>
    <n v="16"/>
    <d v="2014-06-16T00:00:00"/>
    <n v="167"/>
    <s v="Nein"/>
    <s v="Aphelocheirus aestivalis"/>
    <n v="4335"/>
    <n v="141.2364"/>
    <n v="1.125"/>
    <n v="158.89095"/>
  </r>
  <r>
    <x v="174"/>
    <s v="KiW2"/>
    <n v="2017"/>
    <n v="6"/>
    <n v="7"/>
    <d v="2017-06-07T00:00:00"/>
    <n v="158"/>
    <s v="Nein"/>
    <s v="Serratella ignita"/>
    <n v="5131"/>
    <n v="212"/>
    <n v="0.75"/>
    <n v="159"/>
  </r>
  <r>
    <x v="259"/>
    <s v="KiO3"/>
    <n v="2006"/>
    <n v="6"/>
    <n v="21"/>
    <d v="2006-06-21T00:00:00"/>
    <n v="172"/>
    <s v="Nein"/>
    <s v="Aphelocheirus aestivalis"/>
    <n v="4335"/>
    <n v="141.6"/>
    <n v="1.125"/>
    <n v="159.29999999999998"/>
  </r>
  <r>
    <x v="174"/>
    <s v="KiW2"/>
    <n v="2017"/>
    <n v="6"/>
    <n v="7"/>
    <d v="2017-06-07T00:00:00"/>
    <n v="158"/>
    <s v="Nein"/>
    <s v="Aphelocheirus aestivalis"/>
    <n v="4335"/>
    <n v="141.6"/>
    <n v="1.125"/>
    <n v="159.29999999999998"/>
  </r>
  <r>
    <x v="100"/>
    <s v="KiS6"/>
    <n v="2016"/>
    <n v="7"/>
    <n v="1"/>
    <d v="2016-07-01T00:00:00"/>
    <n v="183"/>
    <s v="Nein"/>
    <s v="Sphaerium sp."/>
    <n v="6886"/>
    <n v="85.309089999999998"/>
    <n v="1.875"/>
    <n v="159.95454375"/>
  </r>
  <r>
    <x v="268"/>
    <s v="KiO3"/>
    <n v="2016"/>
    <n v="4"/>
    <n v="25"/>
    <d v="2016-04-25T00:00:00"/>
    <n v="116"/>
    <s v="Nein"/>
    <s v="Dicranota sp."/>
    <n v="4955"/>
    <n v="42.857140000000001"/>
    <n v="3.75"/>
    <n v="160.71427500000001"/>
  </r>
  <r>
    <x v="232"/>
    <s v="KiW6"/>
    <n v="2017"/>
    <n v="6"/>
    <n v="9"/>
    <d v="2017-06-09T00:00:00"/>
    <n v="160"/>
    <s v="Ja"/>
    <s v="Potamopyrgus antipodarum"/>
    <n v="8251"/>
    <n v="306.28570000000002"/>
    <n v="0.52500000000000002"/>
    <n v="160.79999250000003"/>
  </r>
  <r>
    <x v="86"/>
    <s v="KiO6"/>
    <n v="2018"/>
    <n v="6"/>
    <n v="6"/>
    <d v="2018-06-06T00:00:00"/>
    <n v="157"/>
    <s v="Nein"/>
    <s v="Ephemera danica"/>
    <n v="5124"/>
    <n v="53.6"/>
    <n v="3"/>
    <n v="160.80000000000001"/>
  </r>
  <r>
    <x v="191"/>
    <s v="KiO1"/>
    <n v="2015"/>
    <n v="6"/>
    <n v="17"/>
    <d v="2015-06-17T00:00:00"/>
    <n v="168"/>
    <s v="Nein"/>
    <s v="Sphaerium corneum"/>
    <n v="6882"/>
    <n v="86.4"/>
    <n v="1.875"/>
    <n v="162"/>
  </r>
  <r>
    <x v="184"/>
    <s v="KiO3"/>
    <n v="2011"/>
    <n v="7"/>
    <n v="21"/>
    <d v="2011-07-21T00:00:00"/>
    <n v="202"/>
    <s v="Nein"/>
    <s v="Dicranota sp."/>
    <n v="4955"/>
    <n v="43.2"/>
    <n v="3.75"/>
    <n v="162"/>
  </r>
  <r>
    <x v="217"/>
    <s v="KiS5"/>
    <n v="2019"/>
    <n v="6"/>
    <n v="17"/>
    <d v="2019-06-17T00:00:00"/>
    <n v="168"/>
    <s v="Nein"/>
    <s v="Gammarus sp."/>
    <n v="5293"/>
    <n v="72"/>
    <n v="2.25"/>
    <n v="162"/>
  </r>
  <r>
    <x v="293"/>
    <s v="KiW1"/>
    <n v="2007"/>
    <n v="7"/>
    <n v="22"/>
    <d v="2007-07-22T00:00:00"/>
    <n v="203"/>
    <s v="Nein"/>
    <s v="Gammarus pulex"/>
    <n v="5291"/>
    <n v="72"/>
    <n v="2.25"/>
    <n v="162"/>
  </r>
  <r>
    <x v="49"/>
    <s v="KiS7"/>
    <n v="2017"/>
    <n v="6"/>
    <n v="7"/>
    <d v="2017-06-07T00:00:00"/>
    <n v="158"/>
    <s v="Nein"/>
    <s v="Baetis sp."/>
    <n v="4419"/>
    <n v="173.6"/>
    <n v="0.9375"/>
    <n v="162.75"/>
  </r>
  <r>
    <x v="4"/>
    <s v="Auba"/>
    <n v="2018"/>
    <n v="6"/>
    <n v="15"/>
    <d v="2018-06-15T00:00:00"/>
    <n v="166"/>
    <s v="Ja"/>
    <s v="Dicranota sp."/>
    <n v="4955"/>
    <n v="43.428570000000001"/>
    <n v="3.75"/>
    <n v="162.85713749999999"/>
  </r>
  <r>
    <x v="162"/>
    <s v="KiS7"/>
    <n v="2014"/>
    <n v="6"/>
    <n v="4"/>
    <d v="2014-06-04T00:00:00"/>
    <n v="155"/>
    <s v="Nein"/>
    <s v="Ephemera danica"/>
    <n v="5124"/>
    <n v="54.4"/>
    <n v="3"/>
    <n v="163.19999999999999"/>
  </r>
  <r>
    <x v="243"/>
    <s v="KiW2"/>
    <n v="2019"/>
    <n v="6"/>
    <n v="19"/>
    <d v="2019-06-19T00:00:00"/>
    <n v="170"/>
    <s v="Nein"/>
    <s v="Gammarus pulex"/>
    <n v="5291"/>
    <n v="73.066670000000002"/>
    <n v="2.25"/>
    <n v="164.40000750000002"/>
  </r>
  <r>
    <x v="117"/>
    <s v="KiS1"/>
    <n v="2017"/>
    <n v="6"/>
    <n v="1"/>
    <d v="2017-06-01T00:00:00"/>
    <n v="152"/>
    <s v="Ja"/>
    <s v="Eiseniella tetraedra"/>
    <n v="5075"/>
    <n v="27.428570000000001"/>
    <n v="6"/>
    <n v="164.57141999999999"/>
  </r>
  <r>
    <x v="156"/>
    <s v="KiS3"/>
    <n v="2017"/>
    <n v="6"/>
    <n v="7"/>
    <d v="2017-06-07T00:00:00"/>
    <n v="158"/>
    <s v="Nein"/>
    <s v="Aphelocheirus aestivalis"/>
    <n v="4335"/>
    <n v="147.19999999999999"/>
    <n v="1.125"/>
    <n v="165.6"/>
  </r>
  <r>
    <x v="105"/>
    <s v="KiW7"/>
    <n v="2018"/>
    <n v="6"/>
    <n v="6"/>
    <d v="2018-06-06T00:00:00"/>
    <n v="157"/>
    <s v="Nein"/>
    <s v="Brachycentrus subnubilus"/>
    <n v="4481"/>
    <n v="126.4"/>
    <n v="1.3125"/>
    <n v="165.9"/>
  </r>
  <r>
    <x v="56"/>
    <s v="KiO6"/>
    <n v="2015"/>
    <n v="6"/>
    <n v="25"/>
    <d v="2015-06-25T00:00:00"/>
    <n v="176"/>
    <s v="Ja"/>
    <s v="Ephemera danica"/>
    <n v="5124"/>
    <n v="55.619050000000001"/>
    <n v="3"/>
    <n v="166.85714999999999"/>
  </r>
  <r>
    <x v="298"/>
    <s v="Bieb"/>
    <n v="2003"/>
    <n v="3"/>
    <n v="11"/>
    <d v="2003-03-11T00:00:00"/>
    <n v="70"/>
    <s v="Nein"/>
    <s v="Baetis rhodani"/>
    <n v="4415"/>
    <n v="178.51429999999999"/>
    <n v="0.9375"/>
    <n v="167.35715625"/>
  </r>
  <r>
    <x v="93"/>
    <s v="KiO1"/>
    <n v="2018"/>
    <n v="6"/>
    <n v="5"/>
    <d v="2018-06-05T00:00:00"/>
    <n v="156"/>
    <s v="Nein"/>
    <s v="Ancylus fluviatilis"/>
    <n v="4310"/>
    <n v="148.80000000000001"/>
    <n v="1.125"/>
    <n v="167.4"/>
  </r>
  <r>
    <x v="240"/>
    <s v="KiW1"/>
    <n v="2017"/>
    <n v="3"/>
    <n v="28"/>
    <d v="2017-03-28T00:00:00"/>
    <n v="87"/>
    <s v="Nein"/>
    <s v="Gammarus roeselii"/>
    <n v="5292"/>
    <n v="74.400000000000006"/>
    <n v="2.25"/>
    <n v="167.4"/>
  </r>
  <r>
    <x v="299"/>
    <s v="KiO7"/>
    <n v="2017"/>
    <n v="6"/>
    <n v="6"/>
    <d v="2017-06-06T00:00:00"/>
    <n v="157"/>
    <s v="Nein"/>
    <s v="Hydropsyche siltalai"/>
    <n v="5604"/>
    <n v="101.6"/>
    <n v="1.65"/>
    <n v="167.64"/>
  </r>
  <r>
    <x v="43"/>
    <s v="Bieb"/>
    <n v="2013"/>
    <n v="6"/>
    <n v="17"/>
    <d v="2013-06-17T00:00:00"/>
    <n v="168"/>
    <s v="Nein"/>
    <s v="Dicranota sp."/>
    <n v="4955"/>
    <n v="44.727269999999997"/>
    <n v="3.75"/>
    <n v="167.72726249999999"/>
  </r>
  <r>
    <x v="253"/>
    <s v="KiO3"/>
    <n v="2008"/>
    <n v="4"/>
    <n v="28"/>
    <d v="2008-04-28T00:00:00"/>
    <n v="119"/>
    <s v="Ja"/>
    <s v="Dicranota sp."/>
    <n v="4955"/>
    <n v="44.75188"/>
    <n v="3.75"/>
    <n v="167.81954999999999"/>
  </r>
  <r>
    <x v="79"/>
    <s v="Auba"/>
    <n v="2008"/>
    <n v="6"/>
    <n v="23"/>
    <d v="2008-06-23T00:00:00"/>
    <n v="175"/>
    <s v="Ja"/>
    <s v="Serratella ignita"/>
    <n v="5131"/>
    <n v="223.82419999999999"/>
    <n v="0.75"/>
    <n v="167.86814999999999"/>
  </r>
  <r>
    <x v="208"/>
    <s v="Auba"/>
    <n v="2004"/>
    <n v="7"/>
    <n v="10"/>
    <d v="2004-07-10T00:00:00"/>
    <n v="192"/>
    <s v="Nein"/>
    <s v="Stylodrilus heringianus"/>
    <n v="6935"/>
    <n v="48"/>
    <n v="3.5"/>
    <n v="168"/>
  </r>
  <r>
    <x v="274"/>
    <s v="KiO6"/>
    <n v="2017"/>
    <n v="6"/>
    <n v="6"/>
    <d v="2017-06-06T00:00:00"/>
    <n v="157"/>
    <s v="Nein"/>
    <s v="Elmis aenea/maugetii/rietscheli/rioloides"/>
    <n v="20171"/>
    <n v="448"/>
    <n v="0.375"/>
    <n v="168"/>
  </r>
  <r>
    <x v="150"/>
    <s v="KiO7"/>
    <n v="2014"/>
    <n v="6"/>
    <n v="4"/>
    <d v="2014-06-04T00:00:00"/>
    <n v="155"/>
    <s v="Nein"/>
    <s v="Potamopyrgus antipodarum"/>
    <n v="8251"/>
    <n v="320"/>
    <n v="0.52500000000000002"/>
    <n v="168"/>
  </r>
  <r>
    <x v="4"/>
    <s v="Auba"/>
    <n v="2018"/>
    <n v="6"/>
    <n v="15"/>
    <d v="2018-06-15T00:00:00"/>
    <n v="166"/>
    <s v="Ja"/>
    <s v="Limnius sp."/>
    <n v="18419"/>
    <n v="257.52379999999999"/>
    <n v="0.65625"/>
    <n v="168.99999374999999"/>
  </r>
  <r>
    <x v="136"/>
    <s v="Bieb"/>
    <n v="2018"/>
    <n v="3"/>
    <n v="7"/>
    <d v="2018-03-07T00:00:00"/>
    <n v="66"/>
    <s v="Nein"/>
    <s v="Limnephilidae Gen. sp."/>
    <n v="5809"/>
    <n v="86.4"/>
    <n v="1.9583333329999999"/>
    <n v="169.19999997120001"/>
  </r>
  <r>
    <x v="42"/>
    <s v="KiO5"/>
    <n v="2012"/>
    <n v="6"/>
    <n v="27"/>
    <d v="2012-06-27T00:00:00"/>
    <n v="179"/>
    <s v="Nein"/>
    <s v="Gammarus roeselii"/>
    <n v="5292"/>
    <n v="75.2"/>
    <n v="2.25"/>
    <n v="169.20000000000002"/>
  </r>
  <r>
    <x v="161"/>
    <s v="KiS6"/>
    <n v="2017"/>
    <n v="6"/>
    <n v="9"/>
    <d v="2017-06-09T00:00:00"/>
    <n v="160"/>
    <s v="Nein"/>
    <s v="Asellus aquaticus"/>
    <n v="8691"/>
    <n v="112.9143"/>
    <n v="1.5"/>
    <n v="169.37144999999998"/>
  </r>
  <r>
    <x v="180"/>
    <s v="KiW6"/>
    <n v="2013"/>
    <n v="7"/>
    <n v="4"/>
    <d v="2013-07-04T00:00:00"/>
    <n v="185"/>
    <s v="Nein"/>
    <s v="Serratella ignita"/>
    <n v="5131"/>
    <n v="226.26089999999999"/>
    <n v="0.75"/>
    <n v="169.69567499999999"/>
  </r>
  <r>
    <x v="192"/>
    <s v="KiO3"/>
    <n v="2002"/>
    <n v="7"/>
    <n v="2"/>
    <d v="2002-07-02T00:00:00"/>
    <n v="183"/>
    <s v="Nein"/>
    <s v="Serratella ignita"/>
    <n v="5131"/>
    <n v="227.2"/>
    <n v="0.75"/>
    <n v="170.39999999999998"/>
  </r>
  <r>
    <x v="193"/>
    <s v="KiO3"/>
    <n v="2011"/>
    <n v="4"/>
    <n v="20"/>
    <d v="2011-04-20T00:00:00"/>
    <n v="110"/>
    <s v="Nein"/>
    <s v="Gammarus sp."/>
    <n v="5293"/>
    <n v="76"/>
    <n v="2.25"/>
    <n v="171"/>
  </r>
  <r>
    <x v="55"/>
    <s v="KiO3"/>
    <n v="2008"/>
    <n v="6"/>
    <n v="11"/>
    <d v="2008-06-11T00:00:00"/>
    <n v="163"/>
    <s v="Ja"/>
    <s v="Dicranota sp."/>
    <n v="4955"/>
    <n v="45.714289999999998"/>
    <n v="3.75"/>
    <n v="171.42858749999999"/>
  </r>
  <r>
    <x v="179"/>
    <s v="KiW7"/>
    <n v="2016"/>
    <n v="7"/>
    <n v="1"/>
    <d v="2016-07-01T00:00:00"/>
    <n v="183"/>
    <s v="Nein"/>
    <s v="Gammarus roeselii"/>
    <n v="5292"/>
    <n v="76.8"/>
    <n v="2.25"/>
    <n v="172.79999999999998"/>
  </r>
  <r>
    <x v="204"/>
    <s v="Auba"/>
    <n v="2003"/>
    <n v="3"/>
    <n v="17"/>
    <d v="2003-03-17T00:00:00"/>
    <n v="76"/>
    <s v="Nein"/>
    <s v="Sericostoma flavicorne/personatum"/>
    <n v="9747"/>
    <n v="115.2"/>
    <n v="1.5"/>
    <n v="172.8"/>
  </r>
  <r>
    <x v="177"/>
    <s v="KiW6"/>
    <n v="2011"/>
    <n v="7"/>
    <n v="27"/>
    <d v="2011-07-27T00:00:00"/>
    <n v="208"/>
    <s v="Nein"/>
    <s v="Atherix ibis"/>
    <n v="4363"/>
    <n v="57.6"/>
    <n v="3"/>
    <n v="172.8"/>
  </r>
  <r>
    <x v="168"/>
    <s v="KiW1"/>
    <n v="2016"/>
    <n v="7"/>
    <n v="12"/>
    <d v="2016-07-12T00:00:00"/>
    <n v="194"/>
    <s v="Nein"/>
    <s v="Gammarus fossarum"/>
    <n v="5288"/>
    <n v="76.959999999999994"/>
    <n v="2.25"/>
    <n v="173.16"/>
  </r>
  <r>
    <x v="255"/>
    <s v="Auba"/>
    <n v="2004"/>
    <n v="4"/>
    <n v="6"/>
    <d v="2004-04-06T00:00:00"/>
    <n v="97"/>
    <s v="Nein"/>
    <s v="Hydropsyche siltalai"/>
    <n v="5604"/>
    <n v="105.6"/>
    <n v="1.65"/>
    <n v="174.23999999999998"/>
  </r>
  <r>
    <x v="206"/>
    <s v="Auba"/>
    <n v="2019"/>
    <n v="4"/>
    <n v="2"/>
    <d v="2019-04-02T00:00:00"/>
    <n v="92"/>
    <s v="Ja"/>
    <s v="Dicranota sp."/>
    <n v="4955"/>
    <n v="46.476190000000003"/>
    <n v="3.75"/>
    <n v="174.28571250000002"/>
  </r>
  <r>
    <x v="121"/>
    <s v="KiW4"/>
    <n v="2017"/>
    <n v="6"/>
    <n v="2"/>
    <d v="2017-06-02T00:00:00"/>
    <n v="153"/>
    <s v="Ja"/>
    <s v="Dicranota sp."/>
    <n v="4955"/>
    <n v="46.476190000000003"/>
    <n v="3.75"/>
    <n v="174.28571250000002"/>
  </r>
  <r>
    <x v="107"/>
    <s v="KiW1"/>
    <n v="2014"/>
    <n v="3"/>
    <n v="10"/>
    <d v="2014-03-10T00:00:00"/>
    <n v="69"/>
    <s v="Nein"/>
    <s v="Gammarus sp."/>
    <n v="5293"/>
    <n v="77.760000000000005"/>
    <n v="2.25"/>
    <n v="174.96"/>
  </r>
  <r>
    <x v="211"/>
    <s v="Bieb"/>
    <n v="2017"/>
    <n v="3"/>
    <n v="16"/>
    <d v="2017-03-16T00:00:00"/>
    <n v="75"/>
    <s v="Nein"/>
    <s v="Ephemera danica"/>
    <n v="5124"/>
    <n v="58.4"/>
    <n v="3"/>
    <n v="175.2"/>
  </r>
  <r>
    <x v="210"/>
    <s v="Bieb"/>
    <n v="2014"/>
    <n v="3"/>
    <n v="11"/>
    <d v="2014-03-11T00:00:00"/>
    <n v="70"/>
    <s v="Nein"/>
    <s v="Gammarus fossarum"/>
    <n v="5288"/>
    <n v="78"/>
    <n v="2.25"/>
    <n v="175.5"/>
  </r>
  <r>
    <x v="283"/>
    <s v="KiW4"/>
    <n v="2012"/>
    <n v="7"/>
    <n v="4"/>
    <d v="2012-07-04T00:00:00"/>
    <n v="186"/>
    <s v="Nein"/>
    <s v="Dicranota sp."/>
    <n v="4955"/>
    <n v="46.8"/>
    <n v="3.75"/>
    <n v="175.5"/>
  </r>
  <r>
    <x v="82"/>
    <s v="KiO7"/>
    <n v="2015"/>
    <n v="6"/>
    <n v="25"/>
    <d v="2015-06-25T00:00:00"/>
    <n v="176"/>
    <s v="Ja"/>
    <s v="Serratella ignita"/>
    <n v="5131"/>
    <n v="235.42859999999999"/>
    <n v="0.75"/>
    <n v="176.57145"/>
  </r>
  <r>
    <x v="261"/>
    <s v="KiS1"/>
    <n v="2015"/>
    <n v="6"/>
    <n v="16"/>
    <d v="2015-06-16T00:00:00"/>
    <n v="167"/>
    <s v="Nein"/>
    <s v="Corophium robustum"/>
    <n v="20515"/>
    <n v="235.5429"/>
    <n v="0.75"/>
    <n v="176.657175"/>
  </r>
  <r>
    <x v="142"/>
    <s v="KiO3"/>
    <n v="2013"/>
    <n v="4"/>
    <n v="25"/>
    <d v="2013-04-25T00:00:00"/>
    <n v="115"/>
    <s v="Nein"/>
    <s v="Dicranota sp."/>
    <n v="4955"/>
    <n v="47.2"/>
    <n v="3.75"/>
    <n v="177"/>
  </r>
  <r>
    <x v="186"/>
    <s v="KiO3"/>
    <n v="2018"/>
    <n v="3"/>
    <n v="9"/>
    <d v="2018-03-09T00:00:00"/>
    <n v="68"/>
    <s v="Nein"/>
    <s v="Gammarus roeselii"/>
    <n v="5292"/>
    <n v="78.857140000000001"/>
    <n v="2.25"/>
    <n v="177.42856499999999"/>
  </r>
  <r>
    <x v="211"/>
    <s v="Bieb"/>
    <n v="2017"/>
    <n v="3"/>
    <n v="16"/>
    <d v="2017-03-16T00:00:00"/>
    <n v="75"/>
    <s v="Nein"/>
    <s v="Eiseniella tetraedra"/>
    <n v="5075"/>
    <n v="29.6"/>
    <n v="6"/>
    <n v="177.60000000000002"/>
  </r>
  <r>
    <x v="113"/>
    <s v="KiW7"/>
    <n v="2017"/>
    <n v="6"/>
    <n v="9"/>
    <d v="2017-06-09T00:00:00"/>
    <n v="160"/>
    <s v="Ja"/>
    <s v="Bithynia tentaculata"/>
    <n v="4462"/>
    <n v="189.71430000000001"/>
    <n v="0.9375"/>
    <n v="177.85715625"/>
  </r>
  <r>
    <x v="102"/>
    <s v="KiS7"/>
    <n v="2019"/>
    <n v="6"/>
    <n v="13"/>
    <d v="2019-06-13T00:00:00"/>
    <n v="164"/>
    <s v="Nein"/>
    <s v="Ephemera danica"/>
    <n v="5124"/>
    <n v="59.34545"/>
    <n v="3"/>
    <n v="178.03635"/>
  </r>
  <r>
    <x v="6"/>
    <s v="Auba"/>
    <n v="2001"/>
    <n v="9"/>
    <n v="4"/>
    <d v="2001-09-04T00:00:00"/>
    <n v="247"/>
    <s v="Nein"/>
    <s v="Baetis sp."/>
    <n v="4419"/>
    <n v="190.4"/>
    <n v="0.9375"/>
    <n v="178.5"/>
  </r>
  <r>
    <x v="67"/>
    <s v="KiS4"/>
    <n v="2015"/>
    <n v="7"/>
    <n v="2"/>
    <d v="2015-07-02T00:00:00"/>
    <n v="183"/>
    <s v="Nein"/>
    <s v="Asellus aquaticus"/>
    <n v="8691"/>
    <n v="119.2"/>
    <n v="1.5"/>
    <n v="178.8"/>
  </r>
  <r>
    <x v="80"/>
    <s v="KiO2"/>
    <n v="2017"/>
    <n v="6"/>
    <n v="2"/>
    <d v="2017-06-02T00:00:00"/>
    <n v="153"/>
    <s v="Ja"/>
    <s v="Serratella ignita"/>
    <n v="5131"/>
    <n v="238.47620000000001"/>
    <n v="0.75"/>
    <n v="178.85714999999999"/>
  </r>
  <r>
    <x v="211"/>
    <s v="Bieb"/>
    <n v="2017"/>
    <n v="3"/>
    <n v="16"/>
    <d v="2017-03-16T00:00:00"/>
    <n v="75"/>
    <s v="Nein"/>
    <s v="Limnius sp."/>
    <n v="18419"/>
    <n v="273.60000000000002"/>
    <n v="0.65625"/>
    <n v="179.55"/>
  </r>
  <r>
    <x v="204"/>
    <s v="Auba"/>
    <n v="2003"/>
    <n v="3"/>
    <n v="17"/>
    <d v="2003-03-17T00:00:00"/>
    <n v="76"/>
    <s v="Nein"/>
    <s v="Anomalopterygella chauviniana"/>
    <n v="4327"/>
    <n v="192"/>
    <n v="0.9375"/>
    <n v="180"/>
  </r>
  <r>
    <x v="197"/>
    <s v="KiW3"/>
    <n v="2017"/>
    <n v="6"/>
    <n v="1"/>
    <d v="2017-06-01T00:00:00"/>
    <n v="152"/>
    <s v="Ja"/>
    <s v="Sphaerium sp."/>
    <n v="6886"/>
    <n v="96"/>
    <n v="1.875"/>
    <n v="180"/>
  </r>
  <r>
    <x v="118"/>
    <s v="KiS4"/>
    <n v="2017"/>
    <n v="6"/>
    <n v="1"/>
    <d v="2017-06-01T00:00:00"/>
    <n v="152"/>
    <s v="Ja"/>
    <s v="Asellus aquaticus"/>
    <n v="8691"/>
    <n v="120.16330000000001"/>
    <n v="1.5"/>
    <n v="180.24495000000002"/>
  </r>
  <r>
    <x v="23"/>
    <s v="Auba"/>
    <n v="2016"/>
    <n v="6"/>
    <n v="21"/>
    <d v="2016-06-21T00:00:00"/>
    <n v="173"/>
    <s v="Nein"/>
    <s v="Serratella ignita"/>
    <n v="5131"/>
    <n v="240.8"/>
    <n v="0.75"/>
    <n v="180.60000000000002"/>
  </r>
  <r>
    <x v="126"/>
    <s v="Auba"/>
    <n v="2005"/>
    <n v="3"/>
    <n v="24"/>
    <d v="2005-03-24T00:00:00"/>
    <n v="83"/>
    <s v="Nein"/>
    <s v="Limnius sp."/>
    <n v="18419"/>
    <n v="275.65710000000001"/>
    <n v="0.65625"/>
    <n v="180.89997187500001"/>
  </r>
  <r>
    <x v="147"/>
    <s v="KiO5"/>
    <n v="2019"/>
    <n v="6"/>
    <n v="17"/>
    <d v="2019-06-17T00:00:00"/>
    <n v="168"/>
    <s v="Nein"/>
    <s v="Gammarus pulex"/>
    <n v="5291"/>
    <n v="80.400000000000006"/>
    <n v="2.25"/>
    <n v="180.9"/>
  </r>
  <r>
    <x v="269"/>
    <s v="KiO3"/>
    <n v="2019"/>
    <n v="4"/>
    <n v="1"/>
    <d v="2019-04-01T00:00:00"/>
    <n v="91"/>
    <s v="Nein"/>
    <s v="Gammarus fossarum"/>
    <n v="5288"/>
    <n v="81.230770000000007"/>
    <n v="2.25"/>
    <n v="182.76923250000002"/>
  </r>
  <r>
    <x v="269"/>
    <s v="KiO3"/>
    <n v="2019"/>
    <n v="4"/>
    <n v="1"/>
    <d v="2019-04-01T00:00:00"/>
    <n v="91"/>
    <s v="Nein"/>
    <s v="Gammarus sp."/>
    <n v="5293"/>
    <n v="81.230770000000007"/>
    <n v="2.25"/>
    <n v="182.76923250000002"/>
  </r>
  <r>
    <x v="59"/>
    <s v="Auba"/>
    <n v="2001"/>
    <n v="6"/>
    <n v="21"/>
    <d v="2001-06-21T00:00:00"/>
    <n v="172"/>
    <s v="Nein"/>
    <s v="Dicranota sp."/>
    <n v="4955"/>
    <n v="48.8"/>
    <n v="3.75"/>
    <n v="183"/>
  </r>
  <r>
    <x v="6"/>
    <s v="Auba"/>
    <n v="2001"/>
    <n v="9"/>
    <n v="4"/>
    <d v="2001-09-04T00:00:00"/>
    <n v="247"/>
    <s v="Nein"/>
    <s v="Dicranota sp."/>
    <n v="4955"/>
    <n v="48.8"/>
    <n v="3.75"/>
    <n v="183"/>
  </r>
  <r>
    <x v="113"/>
    <s v="KiW7"/>
    <n v="2017"/>
    <n v="6"/>
    <n v="9"/>
    <d v="2017-06-09T00:00:00"/>
    <n v="160"/>
    <s v="Ja"/>
    <s v="Aphelocheirus aestivalis"/>
    <n v="4335"/>
    <n v="163.04759999999999"/>
    <n v="1.125"/>
    <n v="183.42854999999997"/>
  </r>
  <r>
    <x v="215"/>
    <s v="KiO7"/>
    <n v="2018"/>
    <n v="6"/>
    <n v="4"/>
    <d v="2018-06-04T00:00:00"/>
    <n v="155"/>
    <s v="Nein"/>
    <s v="Gammarus roeselii"/>
    <n v="5292"/>
    <n v="81.599999999999994"/>
    <n v="2.25"/>
    <n v="183.6"/>
  </r>
  <r>
    <x v="123"/>
    <s v="KiW1"/>
    <n v="2008"/>
    <n v="4"/>
    <n v="28"/>
    <d v="2008-04-28T00:00:00"/>
    <n v="119"/>
    <s v="Nein"/>
    <s v="Gammarus pulex"/>
    <n v="5291"/>
    <n v="81.969229999999996"/>
    <n v="2.25"/>
    <n v="184.4307675"/>
  </r>
  <r>
    <x v="20"/>
    <s v="Auba"/>
    <n v="2007"/>
    <n v="3"/>
    <n v="11"/>
    <d v="2007-03-11T00:00:00"/>
    <n v="70"/>
    <s v="Nein"/>
    <s v="Limnius sp."/>
    <n v="18419"/>
    <n v="282.24"/>
    <n v="0.65625"/>
    <n v="185.22"/>
  </r>
  <r>
    <x v="254"/>
    <s v="Auba"/>
    <n v="2003"/>
    <n v="7"/>
    <n v="15"/>
    <d v="2003-07-15T00:00:00"/>
    <n v="196"/>
    <s v="Nein"/>
    <s v="Limnius sp."/>
    <n v="18419"/>
    <n v="283.2"/>
    <n v="0.65625"/>
    <n v="185.85"/>
  </r>
  <r>
    <x v="212"/>
    <s v="Bieb"/>
    <n v="2019"/>
    <n v="7"/>
    <n v="5"/>
    <d v="2019-07-05T00:00:00"/>
    <n v="186"/>
    <s v="Nein"/>
    <s v="Limnius sp."/>
    <n v="18419"/>
    <n v="283.2"/>
    <n v="0.65625"/>
    <n v="185.85"/>
  </r>
  <r>
    <x v="31"/>
    <s v="KiS6"/>
    <n v="2013"/>
    <n v="7"/>
    <n v="4"/>
    <d v="2013-07-04T00:00:00"/>
    <n v="185"/>
    <s v="Nein"/>
    <s v="Sphaerium sp."/>
    <n v="6886"/>
    <n v="99.2"/>
    <n v="1.875"/>
    <n v="186"/>
  </r>
  <r>
    <x v="174"/>
    <s v="KiW2"/>
    <n v="2017"/>
    <n v="6"/>
    <n v="7"/>
    <d v="2017-06-07T00:00:00"/>
    <n v="158"/>
    <s v="Nein"/>
    <s v="Dicranota sp."/>
    <n v="4955"/>
    <n v="49.6"/>
    <n v="3.75"/>
    <n v="186"/>
  </r>
  <r>
    <x v="257"/>
    <s v="Bieb"/>
    <n v="2016"/>
    <n v="4"/>
    <n v="11"/>
    <d v="2016-04-11T00:00:00"/>
    <n v="102"/>
    <s v="Nein"/>
    <s v="Hydropsyche siltalai"/>
    <n v="5604"/>
    <n v="112.9143"/>
    <n v="1.65"/>
    <n v="186.308595"/>
  </r>
  <r>
    <x v="202"/>
    <s v="Bieb"/>
    <n v="2009"/>
    <n v="6"/>
    <n v="23"/>
    <d v="2009-06-23T00:00:00"/>
    <n v="174"/>
    <s v="Nein"/>
    <s v="Dicranota sp."/>
    <n v="4955"/>
    <n v="49.745449999999998"/>
    <n v="3.75"/>
    <n v="186.54543749999999"/>
  </r>
  <r>
    <x v="78"/>
    <s v="Bieb"/>
    <n v="2011"/>
    <n v="7"/>
    <n v="25"/>
    <d v="2011-07-25T00:00:00"/>
    <n v="206"/>
    <s v="Nein"/>
    <s v="Dicranota sp."/>
    <n v="4955"/>
    <n v="50.021050000000002"/>
    <n v="3.75"/>
    <n v="187.57893749999999"/>
  </r>
  <r>
    <x v="254"/>
    <s v="Auba"/>
    <n v="2003"/>
    <n v="7"/>
    <n v="15"/>
    <d v="2003-07-15T00:00:00"/>
    <n v="196"/>
    <s v="Nein"/>
    <s v="Leuctra sp."/>
    <n v="5790"/>
    <n v="201.6"/>
    <n v="0.9375"/>
    <n v="189"/>
  </r>
  <r>
    <x v="263"/>
    <s v="KiW6"/>
    <n v="2012"/>
    <n v="7"/>
    <n v="5"/>
    <d v="2012-07-05T00:00:00"/>
    <n v="187"/>
    <s v="Nein"/>
    <s v="Limnius sp."/>
    <n v="18419"/>
    <n v="288"/>
    <n v="0.65625"/>
    <n v="189"/>
  </r>
  <r>
    <x v="53"/>
    <s v="KiO3"/>
    <n v="2017"/>
    <n v="6"/>
    <n v="2"/>
    <d v="2017-06-02T00:00:00"/>
    <n v="153"/>
    <s v="Ja"/>
    <s v="Serratella ignita"/>
    <n v="5131"/>
    <n v="252.57140000000001"/>
    <n v="0.75"/>
    <n v="189.42855"/>
  </r>
  <r>
    <x v="214"/>
    <s v="KiO6"/>
    <n v="2019"/>
    <n v="6"/>
    <n v="14"/>
    <d v="2019-06-14T00:00:00"/>
    <n v="165"/>
    <s v="Nein"/>
    <s v="Ephemera danica"/>
    <n v="5124"/>
    <n v="63.2"/>
    <n v="3"/>
    <n v="189.60000000000002"/>
  </r>
  <r>
    <x v="0"/>
    <s v="Auba"/>
    <n v="2017"/>
    <n v="3"/>
    <n v="16"/>
    <d v="2017-03-16T00:00:00"/>
    <n v="75"/>
    <s v="Ja"/>
    <s v="Ephemera danica"/>
    <n v="5124"/>
    <n v="63.549779999999998"/>
    <n v="3"/>
    <n v="190.64934"/>
  </r>
  <r>
    <x v="180"/>
    <s v="KiW6"/>
    <n v="2013"/>
    <n v="7"/>
    <n v="4"/>
    <d v="2013-07-04T00:00:00"/>
    <n v="185"/>
    <s v="Nein"/>
    <s v="Dicranota sp."/>
    <n v="4955"/>
    <n v="51.130429999999997"/>
    <n v="3.75"/>
    <n v="191.73911249999998"/>
  </r>
  <r>
    <x v="240"/>
    <s v="KiW1"/>
    <n v="2017"/>
    <n v="3"/>
    <n v="28"/>
    <d v="2017-03-28T00:00:00"/>
    <n v="87"/>
    <s v="Nein"/>
    <s v="Heptagenia sulphurea"/>
    <n v="5457"/>
    <n v="128"/>
    <n v="1.5"/>
    <n v="192"/>
  </r>
  <r>
    <x v="272"/>
    <s v="KiO3"/>
    <n v="2016"/>
    <n v="7"/>
    <n v="6"/>
    <d v="2016-07-06T00:00:00"/>
    <n v="188"/>
    <s v="Nein"/>
    <s v="Dicranota sp."/>
    <n v="4955"/>
    <n v="51.428570000000001"/>
    <n v="3.75"/>
    <n v="192.85713749999999"/>
  </r>
  <r>
    <x v="166"/>
    <s v="KiW1"/>
    <n v="2015"/>
    <n v="7"/>
    <n v="2"/>
    <d v="2015-07-02T00:00:00"/>
    <n v="183"/>
    <s v="Nein"/>
    <s v="Gammarus roeselii"/>
    <n v="5292"/>
    <n v="85.714290000000005"/>
    <n v="2.25"/>
    <n v="192.85715250000001"/>
  </r>
  <r>
    <x v="2"/>
    <s v="KiW1"/>
    <n v="2019"/>
    <n v="4"/>
    <n v="1"/>
    <d v="2019-04-01T00:00:00"/>
    <n v="91"/>
    <s v="Nein"/>
    <s v="Gammarus pulex"/>
    <n v="5291"/>
    <n v="86.117649999999998"/>
    <n v="2.25"/>
    <n v="193.7647125"/>
  </r>
  <r>
    <x v="91"/>
    <s v="Bieb"/>
    <n v="2004"/>
    <n v="7"/>
    <n v="9"/>
    <d v="2004-07-09T00:00:00"/>
    <n v="191"/>
    <s v="Nein"/>
    <s v="Gammarus fossarum"/>
    <n v="5288"/>
    <n v="86.4"/>
    <n v="2.25"/>
    <n v="194.4"/>
  </r>
  <r>
    <x v="26"/>
    <s v="Bieb"/>
    <n v="2015"/>
    <n v="6"/>
    <n v="16"/>
    <d v="2015-06-16T00:00:00"/>
    <n v="167"/>
    <s v="Nein"/>
    <s v="Gammarus pulex"/>
    <n v="5291"/>
    <n v="86.4"/>
    <n v="2.25"/>
    <n v="194.4"/>
  </r>
  <r>
    <x v="41"/>
    <s v="KiO3"/>
    <n v="2010"/>
    <n v="4"/>
    <n v="26"/>
    <d v="2010-04-26T00:00:00"/>
    <n v="116"/>
    <s v="Nein"/>
    <s v="Gammarus pulex"/>
    <n v="5291"/>
    <n v="86.4"/>
    <n v="2.25"/>
    <n v="194.4"/>
  </r>
  <r>
    <x v="283"/>
    <s v="KiW4"/>
    <n v="2012"/>
    <n v="7"/>
    <n v="4"/>
    <d v="2012-07-04T00:00:00"/>
    <n v="186"/>
    <s v="Nein"/>
    <s v="Gammarus roeselii"/>
    <n v="5292"/>
    <n v="86.4"/>
    <n v="2.25"/>
    <n v="194.4"/>
  </r>
  <r>
    <x v="280"/>
    <s v="KiW5"/>
    <n v="2017"/>
    <n v="6"/>
    <n v="2"/>
    <d v="2017-06-02T00:00:00"/>
    <n v="153"/>
    <s v="Nein"/>
    <s v="Gammarus roeselii"/>
    <n v="5292"/>
    <n v="86.4"/>
    <n v="2.25"/>
    <n v="194.4"/>
  </r>
  <r>
    <x v="118"/>
    <s v="KiS4"/>
    <n v="2017"/>
    <n v="6"/>
    <n v="1"/>
    <d v="2017-06-01T00:00:00"/>
    <n v="152"/>
    <s v="Ja"/>
    <s v="Gammarus pulex"/>
    <n v="5291"/>
    <n v="86.965990000000005"/>
    <n v="2.25"/>
    <n v="195.67347750000002"/>
  </r>
  <r>
    <x v="172"/>
    <s v="KiW2"/>
    <n v="2014"/>
    <n v="6"/>
    <n v="10"/>
    <d v="2014-06-10T00:00:00"/>
    <n v="161"/>
    <s v="Nein"/>
    <s v="Dicranota sp."/>
    <n v="4955"/>
    <n v="52.228569999999998"/>
    <n v="3.75"/>
    <n v="195.85713749999999"/>
  </r>
  <r>
    <x v="49"/>
    <s v="KiS7"/>
    <n v="2017"/>
    <n v="6"/>
    <n v="7"/>
    <d v="2017-06-07T00:00:00"/>
    <n v="158"/>
    <s v="Nein"/>
    <s v="Ephemera danica"/>
    <n v="5124"/>
    <n v="65.599999999999994"/>
    <n v="3"/>
    <n v="196.79999999999998"/>
  </r>
  <r>
    <x v="128"/>
    <s v="Auba"/>
    <n v="2014"/>
    <n v="3"/>
    <n v="11"/>
    <d v="2014-03-11T00:00:00"/>
    <n v="70"/>
    <s v="Nein"/>
    <s v="Limnius sp."/>
    <n v="18419"/>
    <n v="301.60000000000002"/>
    <n v="0.65625"/>
    <n v="197.92500000000001"/>
  </r>
  <r>
    <x v="7"/>
    <s v="Auba"/>
    <n v="2002"/>
    <n v="6"/>
    <n v="14"/>
    <d v="2002-06-14T00:00:00"/>
    <n v="165"/>
    <s v="Nein"/>
    <s v="Dicranota sp."/>
    <n v="4955"/>
    <n v="52.8"/>
    <n v="3.75"/>
    <n v="198"/>
  </r>
  <r>
    <x v="204"/>
    <s v="Auba"/>
    <n v="2003"/>
    <n v="3"/>
    <n v="17"/>
    <d v="2003-03-17T00:00:00"/>
    <n v="76"/>
    <s v="Nein"/>
    <s v="Protonemura sp."/>
    <n v="6616"/>
    <n v="211.2"/>
    <n v="0.9375"/>
    <n v="198"/>
  </r>
  <r>
    <x v="208"/>
    <s v="Auba"/>
    <n v="2004"/>
    <n v="7"/>
    <n v="10"/>
    <d v="2004-07-10T00:00:00"/>
    <n v="192"/>
    <s v="Nein"/>
    <s v="Dicranota sp."/>
    <n v="4955"/>
    <n v="52.8"/>
    <n v="3.75"/>
    <n v="198"/>
  </r>
  <r>
    <x v="132"/>
    <s v="Bieb"/>
    <n v="2007"/>
    <n v="3"/>
    <n v="22"/>
    <d v="2007-03-22T00:00:00"/>
    <n v="81"/>
    <s v="Nein"/>
    <s v="Hydropsyche siltalai"/>
    <n v="5604"/>
    <n v="120"/>
    <n v="1.65"/>
    <n v="198"/>
  </r>
  <r>
    <x v="209"/>
    <s v="Auba"/>
    <n v="2015"/>
    <n v="6"/>
    <n v="16"/>
    <d v="2015-06-16T00:00:00"/>
    <n v="167"/>
    <s v="Nein"/>
    <s v="Limnius sp."/>
    <n v="18419"/>
    <n v="304"/>
    <n v="0.65625"/>
    <n v="199.5"/>
  </r>
  <r>
    <x v="214"/>
    <s v="KiO6"/>
    <n v="2019"/>
    <n v="6"/>
    <n v="14"/>
    <d v="2019-06-14T00:00:00"/>
    <n v="165"/>
    <s v="Nein"/>
    <s v="Gammarus sp."/>
    <n v="5293"/>
    <n v="89.28"/>
    <n v="2.25"/>
    <n v="200.88"/>
  </r>
  <r>
    <x v="297"/>
    <s v="KiW5"/>
    <n v="2014"/>
    <n v="6"/>
    <n v="12"/>
    <d v="2014-06-12T00:00:00"/>
    <n v="163"/>
    <s v="Nein"/>
    <s v="Dicranota sp."/>
    <n v="4955"/>
    <n v="53.6"/>
    <n v="3.75"/>
    <n v="201"/>
  </r>
  <r>
    <x v="2"/>
    <s v="KiW1"/>
    <n v="2019"/>
    <n v="4"/>
    <n v="1"/>
    <d v="2019-04-01T00:00:00"/>
    <n v="91"/>
    <s v="Nein"/>
    <s v="Ephemera danica"/>
    <n v="5124"/>
    <n v="67.152940000000001"/>
    <n v="3"/>
    <n v="201.45882"/>
  </r>
  <r>
    <x v="31"/>
    <s v="KiS6"/>
    <n v="2013"/>
    <n v="7"/>
    <n v="4"/>
    <d v="2013-07-04T00:00:00"/>
    <n v="185"/>
    <s v="Nein"/>
    <s v="Gammarus sp."/>
    <n v="5293"/>
    <n v="89.6"/>
    <n v="2.25"/>
    <n v="201.6"/>
  </r>
  <r>
    <x v="194"/>
    <s v="KiW1"/>
    <n v="2019"/>
    <n v="6"/>
    <n v="28"/>
    <d v="2019-06-28T00:00:00"/>
    <n v="179"/>
    <s v="Nein"/>
    <s v="Corbicula fluminea"/>
    <n v="11176"/>
    <n v="38.4"/>
    <n v="5.25"/>
    <n v="201.6"/>
  </r>
  <r>
    <x v="211"/>
    <s v="Bieb"/>
    <n v="2017"/>
    <n v="3"/>
    <n v="16"/>
    <d v="2017-03-16T00:00:00"/>
    <n v="75"/>
    <s v="Nein"/>
    <s v="Lumbricidae Gen. sp."/>
    <n v="5900"/>
    <n v="33.6"/>
    <n v="6"/>
    <n v="201.60000000000002"/>
  </r>
  <r>
    <x v="82"/>
    <s v="KiO7"/>
    <n v="2015"/>
    <n v="6"/>
    <n v="25"/>
    <d v="2015-06-25T00:00:00"/>
    <n v="176"/>
    <s v="Ja"/>
    <s v="Gammarus roeselii"/>
    <n v="5292"/>
    <n v="89.650790000000001"/>
    <n v="2.25"/>
    <n v="201.71427750000001"/>
  </r>
  <r>
    <x v="104"/>
    <s v="KiW7"/>
    <n v="2014"/>
    <n v="6"/>
    <n v="16"/>
    <d v="2014-06-16T00:00:00"/>
    <n v="167"/>
    <s v="Nein"/>
    <s v="Dicranota sp."/>
    <n v="4955"/>
    <n v="53.963639999999998"/>
    <n v="3.75"/>
    <n v="202.36365000000001"/>
  </r>
  <r>
    <x v="150"/>
    <s v="KiO7"/>
    <n v="2014"/>
    <n v="6"/>
    <n v="4"/>
    <d v="2014-06-04T00:00:00"/>
    <n v="155"/>
    <s v="Nein"/>
    <s v="Atherix ibis"/>
    <n v="4363"/>
    <n v="68"/>
    <n v="3"/>
    <n v="204"/>
  </r>
  <r>
    <x v="223"/>
    <s v="KiW3"/>
    <n v="2016"/>
    <n v="7"/>
    <n v="12"/>
    <d v="2016-07-12T00:00:00"/>
    <n v="194"/>
    <s v="Nein"/>
    <s v="Gammarus pulex"/>
    <n v="5291"/>
    <n v="90.72"/>
    <n v="2.25"/>
    <n v="204.12"/>
  </r>
  <r>
    <x v="281"/>
    <s v="Auba"/>
    <n v="2006"/>
    <n v="6"/>
    <n v="15"/>
    <d v="2006-06-15T00:00:00"/>
    <n v="166"/>
    <s v="Nein"/>
    <s v="Serratella ignita"/>
    <n v="5131"/>
    <n v="273.44"/>
    <n v="0.75"/>
    <n v="205.07999999999998"/>
  </r>
  <r>
    <x v="234"/>
    <s v="KiO1"/>
    <n v="2011"/>
    <n v="7"/>
    <n v="5"/>
    <d v="2011-07-05T00:00:00"/>
    <n v="186"/>
    <s v="Nein"/>
    <s v="Gammarus pulex"/>
    <n v="5291"/>
    <n v="91.2"/>
    <n v="2.25"/>
    <n v="205.20000000000002"/>
  </r>
  <r>
    <x v="271"/>
    <s v="KiO3"/>
    <n v="2015"/>
    <n v="7"/>
    <n v="1"/>
    <d v="2015-07-01T00:00:00"/>
    <n v="182"/>
    <s v="Nein"/>
    <s v="Gammarus roeselii"/>
    <n v="5292"/>
    <n v="91.2"/>
    <n v="2.25"/>
    <n v="205.20000000000002"/>
  </r>
  <r>
    <x v="151"/>
    <s v="KiS1"/>
    <n v="2010"/>
    <n v="6"/>
    <n v="23"/>
    <d v="2010-06-23T00:00:00"/>
    <n v="174"/>
    <s v="Nein"/>
    <s v="Corophium curvispinum"/>
    <n v="4749"/>
    <n v="273.60000000000002"/>
    <n v="0.75"/>
    <n v="205.20000000000002"/>
  </r>
  <r>
    <x v="49"/>
    <s v="KiS7"/>
    <n v="2017"/>
    <n v="6"/>
    <n v="7"/>
    <d v="2017-06-07T00:00:00"/>
    <n v="158"/>
    <s v="Nein"/>
    <s v="Gammarus roeselii"/>
    <n v="5292"/>
    <n v="91.2"/>
    <n v="2.25"/>
    <n v="205.20000000000002"/>
  </r>
  <r>
    <x v="204"/>
    <s v="Auba"/>
    <n v="2003"/>
    <n v="3"/>
    <n v="17"/>
    <d v="2003-03-17T00:00:00"/>
    <n v="76"/>
    <s v="Nein"/>
    <s v="Isoperla sp."/>
    <n v="5673"/>
    <n v="156.80000000000001"/>
    <n v="1.3125"/>
    <n v="205.8"/>
  </r>
  <r>
    <x v="64"/>
    <s v="KiO4"/>
    <n v="2016"/>
    <n v="7"/>
    <n v="5"/>
    <d v="2016-07-05T00:00:00"/>
    <n v="187"/>
    <s v="Nein"/>
    <s v="Gammarus roeselii"/>
    <n v="5292"/>
    <n v="91.6"/>
    <n v="2.25"/>
    <n v="206.1"/>
  </r>
  <r>
    <x v="250"/>
    <s v="KiO3"/>
    <n v="2013"/>
    <n v="7"/>
    <n v="1"/>
    <d v="2013-07-01T00:00:00"/>
    <n v="182"/>
    <s v="Nein"/>
    <s v="Gammarus pulex"/>
    <n v="5291"/>
    <n v="92"/>
    <n v="2.25"/>
    <n v="207"/>
  </r>
  <r>
    <x v="39"/>
    <s v="KiO3"/>
    <n v="2009"/>
    <n v="4"/>
    <n v="9"/>
    <d v="2009-04-09T00:00:00"/>
    <n v="99"/>
    <s v="Ja"/>
    <s v="Gammarus pulex"/>
    <n v="5291"/>
    <n v="93.714290000000005"/>
    <n v="2.25"/>
    <n v="210.85715250000001"/>
  </r>
  <r>
    <x v="231"/>
    <s v="KiW1"/>
    <n v="2010"/>
    <n v="4"/>
    <n v="26"/>
    <d v="2010-04-26T00:00:00"/>
    <n v="116"/>
    <s v="Nein"/>
    <s v="Gammarus pulex"/>
    <n v="5291"/>
    <n v="93.978949999999998"/>
    <n v="2.25"/>
    <n v="211.45263749999998"/>
  </r>
  <r>
    <x v="66"/>
    <s v="KiS2"/>
    <n v="2016"/>
    <n v="7"/>
    <n v="13"/>
    <d v="2016-07-13T00:00:00"/>
    <n v="195"/>
    <s v="Nein"/>
    <s v="Corophium sp."/>
    <n v="4750"/>
    <n v="282.25450000000001"/>
    <n v="0.75"/>
    <n v="211.69087500000001"/>
  </r>
  <r>
    <x v="14"/>
    <s v="Bieb"/>
    <n v="2019"/>
    <n v="4"/>
    <n v="2"/>
    <d v="2019-04-02T00:00:00"/>
    <n v="92"/>
    <s v="Nein"/>
    <s v="Gammarus sp."/>
    <n v="5293"/>
    <n v="94.4"/>
    <n v="2.25"/>
    <n v="212.4"/>
  </r>
  <r>
    <x v="183"/>
    <s v="KiO6"/>
    <n v="2011"/>
    <n v="7"/>
    <n v="26"/>
    <d v="2011-07-26T00:00:00"/>
    <n v="207"/>
    <s v="Nein"/>
    <s v="Gammarus roeselii"/>
    <n v="5292"/>
    <n v="94.8"/>
    <n v="2.25"/>
    <n v="213.29999999999998"/>
  </r>
  <r>
    <x v="4"/>
    <s v="Auba"/>
    <n v="2018"/>
    <n v="6"/>
    <n v="15"/>
    <d v="2018-06-15T00:00:00"/>
    <n v="166"/>
    <s v="Ja"/>
    <s v="Serratella ignita"/>
    <n v="5131"/>
    <n v="284.95240000000001"/>
    <n v="0.75"/>
    <n v="213.71430000000001"/>
  </r>
  <r>
    <x v="165"/>
    <s v="KiW1"/>
    <n v="2014"/>
    <n v="6"/>
    <n v="10"/>
    <d v="2014-06-10T00:00:00"/>
    <n v="161"/>
    <s v="Nein"/>
    <s v="Ephemera danica"/>
    <n v="5124"/>
    <n v="71.261539999999997"/>
    <n v="3"/>
    <n v="213.78461999999999"/>
  </r>
  <r>
    <x v="10"/>
    <s v="Auba"/>
    <n v="2019"/>
    <n v="7"/>
    <n v="5"/>
    <d v="2019-07-05T00:00:00"/>
    <n v="186"/>
    <s v="Nein"/>
    <s v="Sericostoma flavicorne/personatum"/>
    <n v="9747"/>
    <n v="144"/>
    <n v="1.5"/>
    <n v="216"/>
  </r>
  <r>
    <x v="92"/>
    <s v="KiO1"/>
    <n v="2016"/>
    <n v="7"/>
    <n v="13"/>
    <d v="2016-07-13T00:00:00"/>
    <n v="195"/>
    <s v="Nein"/>
    <s v="Gammarus roeselii"/>
    <n v="5292"/>
    <n v="96"/>
    <n v="2.25"/>
    <n v="216"/>
  </r>
  <r>
    <x v="93"/>
    <s v="KiO1"/>
    <n v="2018"/>
    <n v="6"/>
    <n v="5"/>
    <d v="2018-06-05T00:00:00"/>
    <n v="156"/>
    <s v="Nein"/>
    <s v="Sphaerium sp."/>
    <n v="6886"/>
    <n v="115.2"/>
    <n v="1.875"/>
    <n v="216"/>
  </r>
  <r>
    <x v="268"/>
    <s v="KiO3"/>
    <n v="2016"/>
    <n v="4"/>
    <n v="25"/>
    <d v="2016-04-25T00:00:00"/>
    <n v="116"/>
    <s v="Nein"/>
    <s v="Gammarus roeselii"/>
    <n v="5292"/>
    <n v="96"/>
    <n v="2.25"/>
    <n v="216"/>
  </r>
  <r>
    <x v="54"/>
    <s v="KiO6"/>
    <n v="2012"/>
    <n v="7"/>
    <n v="9"/>
    <d v="2012-07-09T00:00:00"/>
    <n v="191"/>
    <s v="Nein"/>
    <s v="Gammarus roeselii"/>
    <n v="5292"/>
    <n v="96"/>
    <n v="2.25"/>
    <n v="216"/>
  </r>
  <r>
    <x v="148"/>
    <s v="KiO6"/>
    <n v="2014"/>
    <n v="6"/>
    <n v="4"/>
    <d v="2014-06-04T00:00:00"/>
    <n v="155"/>
    <s v="Nein"/>
    <s v="Gammarus sp."/>
    <n v="5293"/>
    <n v="96"/>
    <n v="2.25"/>
    <n v="216"/>
  </r>
  <r>
    <x v="97"/>
    <s v="KiS3"/>
    <n v="2015"/>
    <n v="6"/>
    <n v="17"/>
    <d v="2015-06-17T00:00:00"/>
    <n v="168"/>
    <s v="Nein"/>
    <s v="Asellus aquaticus"/>
    <n v="8691"/>
    <n v="144"/>
    <n v="1.5"/>
    <n v="216"/>
  </r>
  <r>
    <x v="210"/>
    <s v="Bieb"/>
    <n v="2014"/>
    <n v="3"/>
    <n v="11"/>
    <d v="2014-03-11T00:00:00"/>
    <n v="70"/>
    <s v="Nein"/>
    <s v="Heptageniidae Gen. sp."/>
    <n v="5458"/>
    <n v="150"/>
    <n v="1.453125"/>
    <n v="217.96875"/>
  </r>
  <r>
    <x v="288"/>
    <s v="KiW5"/>
    <n v="2012"/>
    <n v="6"/>
    <n v="27"/>
    <d v="2012-06-27T00:00:00"/>
    <n v="179"/>
    <s v="Nein"/>
    <s v="Gammarus roeselii"/>
    <n v="5292"/>
    <n v="97.476920000000007"/>
    <n v="2.25"/>
    <n v="219.32307000000003"/>
  </r>
  <r>
    <x v="204"/>
    <s v="Auba"/>
    <n v="2003"/>
    <n v="3"/>
    <n v="17"/>
    <d v="2003-03-17T00:00:00"/>
    <n v="76"/>
    <s v="Nein"/>
    <s v="Limnephilidae Gen. sp."/>
    <n v="5809"/>
    <n v="112"/>
    <n v="1.9583333329999999"/>
    <n v="219.33333329599998"/>
  </r>
  <r>
    <x v="82"/>
    <s v="KiO7"/>
    <n v="2015"/>
    <n v="6"/>
    <n v="25"/>
    <d v="2015-06-25T00:00:00"/>
    <n v="176"/>
    <s v="Ja"/>
    <s v="Ephemera danica"/>
    <n v="5124"/>
    <n v="73.142859999999999"/>
    <n v="3"/>
    <n v="219.42858000000001"/>
  </r>
  <r>
    <x v="113"/>
    <s v="KiW7"/>
    <n v="2017"/>
    <n v="6"/>
    <n v="9"/>
    <d v="2017-06-09T00:00:00"/>
    <n v="160"/>
    <s v="Ja"/>
    <s v="Potamopyrgus antipodarum"/>
    <n v="8251"/>
    <n v="419.04759999999999"/>
    <n v="0.52500000000000002"/>
    <n v="219.99999"/>
  </r>
  <r>
    <x v="274"/>
    <s v="KiO6"/>
    <n v="2017"/>
    <n v="6"/>
    <n v="6"/>
    <d v="2017-06-06T00:00:00"/>
    <n v="157"/>
    <s v="Nein"/>
    <s v="Leuctra sp."/>
    <n v="5790"/>
    <n v="235.2"/>
    <n v="0.9375"/>
    <n v="220.5"/>
  </r>
  <r>
    <x v="144"/>
    <s v="KiO5"/>
    <n v="2011"/>
    <n v="7"/>
    <n v="12"/>
    <d v="2011-07-12T00:00:00"/>
    <n v="193"/>
    <s v="Nein"/>
    <s v="Gammarus sp."/>
    <n v="5293"/>
    <n v="98.4"/>
    <n v="2.25"/>
    <n v="221.4"/>
  </r>
  <r>
    <x v="280"/>
    <s v="KiW5"/>
    <n v="2017"/>
    <n v="6"/>
    <n v="2"/>
    <d v="2017-06-02T00:00:00"/>
    <n v="153"/>
    <s v="Nein"/>
    <s v="Dicranota sp."/>
    <n v="4955"/>
    <n v="59.2"/>
    <n v="3.75"/>
    <n v="222"/>
  </r>
  <r>
    <x v="58"/>
    <s v="KiW1"/>
    <n v="2011"/>
    <n v="4"/>
    <n v="20"/>
    <d v="2011-04-20T00:00:00"/>
    <n v="110"/>
    <s v="Nein"/>
    <s v="Gammarus pulex"/>
    <n v="5291"/>
    <n v="98.88"/>
    <n v="2.25"/>
    <n v="222.48"/>
  </r>
  <r>
    <x v="210"/>
    <s v="Bieb"/>
    <n v="2014"/>
    <n v="3"/>
    <n v="11"/>
    <d v="2014-03-11T00:00:00"/>
    <n v="70"/>
    <s v="Nein"/>
    <s v="Gammarus sp."/>
    <n v="5293"/>
    <n v="99"/>
    <n v="2.25"/>
    <n v="222.75"/>
  </r>
  <r>
    <x v="163"/>
    <s v="KiS7"/>
    <n v="2018"/>
    <n v="6"/>
    <n v="4"/>
    <d v="2018-06-04T00:00:00"/>
    <n v="155"/>
    <s v="Nein"/>
    <s v="Gammarus sp."/>
    <n v="5293"/>
    <n v="99"/>
    <n v="2.25"/>
    <n v="222.75"/>
  </r>
  <r>
    <x v="53"/>
    <s v="KiO3"/>
    <n v="2017"/>
    <n v="6"/>
    <n v="2"/>
    <d v="2017-06-02T00:00:00"/>
    <n v="153"/>
    <s v="Ja"/>
    <s v="Gammarus fossarum"/>
    <n v="5288"/>
    <n v="99.047619999999995"/>
    <n v="2.25"/>
    <n v="222.857145"/>
  </r>
  <r>
    <x v="85"/>
    <s v="KiS3"/>
    <n v="2014"/>
    <n v="6"/>
    <n v="11"/>
    <d v="2014-06-11T00:00:00"/>
    <n v="162"/>
    <s v="Nein"/>
    <s v="Gammarus sp."/>
    <n v="5293"/>
    <n v="99.428569999999993"/>
    <n v="2.25"/>
    <n v="223.7142825"/>
  </r>
  <r>
    <x v="156"/>
    <s v="KiS3"/>
    <n v="2017"/>
    <n v="6"/>
    <n v="7"/>
    <d v="2017-06-07T00:00:00"/>
    <n v="158"/>
    <s v="Nein"/>
    <s v="Sphaerium sp."/>
    <n v="6886"/>
    <n v="120"/>
    <n v="1.875"/>
    <n v="225"/>
  </r>
  <r>
    <x v="0"/>
    <s v="Auba"/>
    <n v="2017"/>
    <n v="3"/>
    <n v="16"/>
    <d v="2017-03-16T00:00:00"/>
    <n v="75"/>
    <s v="Ja"/>
    <s v="Limnius sp."/>
    <n v="18419"/>
    <n v="343.09960000000001"/>
    <n v="0.65625"/>
    <n v="225.15911249999999"/>
  </r>
  <r>
    <x v="161"/>
    <s v="KiS6"/>
    <n v="2017"/>
    <n v="6"/>
    <n v="9"/>
    <d v="2017-06-09T00:00:00"/>
    <n v="160"/>
    <s v="Nein"/>
    <s v="Serratella ignita"/>
    <n v="5131"/>
    <n v="301.25709999999998"/>
    <n v="0.75"/>
    <n v="225.94282499999997"/>
  </r>
  <r>
    <x v="292"/>
    <s v="KiO3"/>
    <n v="2014"/>
    <n v="6"/>
    <n v="12"/>
    <d v="2014-06-12T00:00:00"/>
    <n v="163"/>
    <s v="Nein"/>
    <s v="Gammarus roeselii"/>
    <n v="5292"/>
    <n v="100.8"/>
    <n v="2.25"/>
    <n v="226.79999999999998"/>
  </r>
  <r>
    <x v="244"/>
    <s v="KiW5"/>
    <n v="2016"/>
    <n v="7"/>
    <n v="5"/>
    <d v="2016-07-05T00:00:00"/>
    <n v="187"/>
    <s v="Nein"/>
    <s v="Gammarus roeselii"/>
    <n v="5292"/>
    <n v="100.8"/>
    <n v="2.25"/>
    <n v="226.79999999999998"/>
  </r>
  <r>
    <x v="83"/>
    <s v="KiO7"/>
    <n v="2016"/>
    <n v="6"/>
    <n v="30"/>
    <d v="2016-06-30T00:00:00"/>
    <n v="182"/>
    <s v="Ja"/>
    <s v="Leuctra sp."/>
    <n v="5790"/>
    <n v="243.04759999999999"/>
    <n v="0.9375"/>
    <n v="227.857125"/>
  </r>
  <r>
    <x v="299"/>
    <s v="KiO7"/>
    <n v="2017"/>
    <n v="6"/>
    <n v="6"/>
    <d v="2017-06-06T00:00:00"/>
    <n v="157"/>
    <s v="Nein"/>
    <s v="Chaetopteryx villosa ssp."/>
    <n v="21248"/>
    <n v="108.8"/>
    <n v="2.1"/>
    <n v="228.48"/>
  </r>
  <r>
    <x v="132"/>
    <s v="Bieb"/>
    <n v="2007"/>
    <n v="3"/>
    <n v="22"/>
    <d v="2007-03-22T00:00:00"/>
    <n v="81"/>
    <s v="Nein"/>
    <s v="Lepidostoma basale"/>
    <n v="5713"/>
    <n v="244.8"/>
    <n v="0.9375"/>
    <n v="229.5"/>
  </r>
  <r>
    <x v="155"/>
    <s v="KiS3"/>
    <n v="2016"/>
    <n v="7"/>
    <n v="12"/>
    <d v="2016-07-12T00:00:00"/>
    <n v="194"/>
    <s v="Nein"/>
    <s v="Gammarus sp."/>
    <n v="5293"/>
    <n v="102"/>
    <n v="2.25"/>
    <n v="229.5"/>
  </r>
  <r>
    <x v="19"/>
    <s v="KiS6"/>
    <n v="2015"/>
    <n v="6"/>
    <n v="26"/>
    <d v="2015-06-26T00:00:00"/>
    <n v="177"/>
    <s v="Ja"/>
    <s v="Sphaerium corneum"/>
    <n v="6882"/>
    <n v="122.7115"/>
    <n v="1.875"/>
    <n v="230.08406250000002"/>
  </r>
  <r>
    <x v="24"/>
    <s v="Auba"/>
    <n v="2018"/>
    <n v="3"/>
    <n v="7"/>
    <d v="2018-03-07T00:00:00"/>
    <n v="66"/>
    <s v="Nein"/>
    <s v="Lumbricidae Gen. sp."/>
    <n v="5900"/>
    <n v="38.4"/>
    <n v="6"/>
    <n v="230.39999999999998"/>
  </r>
  <r>
    <x v="99"/>
    <s v="KiS5"/>
    <n v="2015"/>
    <n v="6"/>
    <n v="16"/>
    <d v="2015-06-16T00:00:00"/>
    <n v="167"/>
    <s v="Nein"/>
    <s v="Lumbricidae Gen. sp."/>
    <n v="5900"/>
    <n v="38.4"/>
    <n v="6"/>
    <n v="230.39999999999998"/>
  </r>
  <r>
    <x v="196"/>
    <s v="KiW4"/>
    <n v="2014"/>
    <n v="6"/>
    <n v="12"/>
    <d v="2014-06-12T00:00:00"/>
    <n v="163"/>
    <s v="Nein"/>
    <s v="Gammarus sp."/>
    <n v="5293"/>
    <n v="102.4"/>
    <n v="2.25"/>
    <n v="230.4"/>
  </r>
  <r>
    <x v="120"/>
    <s v="KiW3"/>
    <n v="2015"/>
    <n v="6"/>
    <n v="17"/>
    <d v="2015-06-17T00:00:00"/>
    <n v="168"/>
    <s v="Ja"/>
    <s v="Gammarus roeselii"/>
    <n v="5292"/>
    <n v="102.8571"/>
    <n v="2.25"/>
    <n v="231.42847499999999"/>
  </r>
  <r>
    <x v="245"/>
    <s v="KiW6"/>
    <n v="2014"/>
    <n v="6"/>
    <n v="16"/>
    <d v="2014-06-16T00:00:00"/>
    <n v="167"/>
    <s v="Nein"/>
    <s v="Dicranota sp."/>
    <n v="4955"/>
    <n v="62.514290000000003"/>
    <n v="3.75"/>
    <n v="234.42858750000002"/>
  </r>
  <r>
    <x v="191"/>
    <s v="KiO1"/>
    <n v="2015"/>
    <n v="6"/>
    <n v="17"/>
    <d v="2015-06-17T00:00:00"/>
    <n v="168"/>
    <s v="Nein"/>
    <s v="Sialis sp."/>
    <n v="6823"/>
    <n v="112"/>
    <n v="2.1"/>
    <n v="235.20000000000002"/>
  </r>
  <r>
    <x v="299"/>
    <s v="KiO7"/>
    <n v="2017"/>
    <n v="6"/>
    <n v="6"/>
    <d v="2017-06-06T00:00:00"/>
    <n v="157"/>
    <s v="Nein"/>
    <s v="Ephemera danica"/>
    <n v="5124"/>
    <n v="78.400000000000006"/>
    <n v="3"/>
    <n v="235.20000000000002"/>
  </r>
  <r>
    <x v="107"/>
    <s v="KiW1"/>
    <n v="2014"/>
    <n v="3"/>
    <n v="10"/>
    <d v="2014-03-10T00:00:00"/>
    <n v="69"/>
    <s v="Nein"/>
    <s v="Gammarus pulex"/>
    <n v="5291"/>
    <n v="104.64"/>
    <n v="2.25"/>
    <n v="235.44"/>
  </r>
  <r>
    <x v="214"/>
    <s v="KiO6"/>
    <n v="2019"/>
    <n v="6"/>
    <n v="14"/>
    <d v="2019-06-14T00:00:00"/>
    <n v="165"/>
    <s v="Nein"/>
    <s v="Serratella ignita"/>
    <n v="5131"/>
    <n v="315.2"/>
    <n v="0.75"/>
    <n v="236.39999999999998"/>
  </r>
  <r>
    <x v="53"/>
    <s v="KiO3"/>
    <n v="2017"/>
    <n v="6"/>
    <n v="2"/>
    <d v="2017-06-02T00:00:00"/>
    <n v="153"/>
    <s v="Ja"/>
    <s v="Gammarus roeselii"/>
    <n v="5292"/>
    <n v="105.1429"/>
    <n v="2.25"/>
    <n v="236.57152500000001"/>
  </r>
  <r>
    <x v="90"/>
    <s v="Auba"/>
    <n v="2017"/>
    <n v="6"/>
    <n v="12"/>
    <d v="2017-06-12T00:00:00"/>
    <n v="163"/>
    <s v="Nein"/>
    <s v="Dicranota sp."/>
    <n v="4955"/>
    <n v="63.2"/>
    <n v="3.75"/>
    <n v="237"/>
  </r>
  <r>
    <x v="144"/>
    <s v="KiO5"/>
    <n v="2011"/>
    <n v="7"/>
    <n v="12"/>
    <d v="2011-07-12T00:00:00"/>
    <n v="193"/>
    <s v="Nein"/>
    <s v="Gammarus roeselii"/>
    <n v="5292"/>
    <n v="105.6"/>
    <n v="2.25"/>
    <n v="237.6"/>
  </r>
  <r>
    <x v="263"/>
    <s v="KiW6"/>
    <n v="2012"/>
    <n v="7"/>
    <n v="5"/>
    <d v="2012-07-05T00:00:00"/>
    <n v="187"/>
    <s v="Nein"/>
    <s v="Serratella ignita"/>
    <n v="5131"/>
    <n v="316.8"/>
    <n v="0.75"/>
    <n v="237.60000000000002"/>
  </r>
  <r>
    <x v="105"/>
    <s v="KiW7"/>
    <n v="2018"/>
    <n v="6"/>
    <n v="6"/>
    <d v="2018-06-06T00:00:00"/>
    <n v="157"/>
    <s v="Nein"/>
    <s v="Aphelocheirus aestivalis"/>
    <n v="4335"/>
    <n v="212"/>
    <n v="1.125"/>
    <n v="238.5"/>
  </r>
  <r>
    <x v="112"/>
    <s v="Auba"/>
    <n v="2011"/>
    <n v="7"/>
    <n v="25"/>
    <d v="2011-07-25T00:00:00"/>
    <n v="206"/>
    <s v="Nein"/>
    <s v="Dicranota sp."/>
    <n v="4955"/>
    <n v="63.733330000000002"/>
    <n v="3.75"/>
    <n v="238.9999875"/>
  </r>
  <r>
    <x v="259"/>
    <s v="KiO3"/>
    <n v="2006"/>
    <n v="6"/>
    <n v="21"/>
    <d v="2006-06-21T00:00:00"/>
    <n v="172"/>
    <s v="Nein"/>
    <s v="Serratella ignita"/>
    <n v="5131"/>
    <n v="319.2"/>
    <n v="0.75"/>
    <n v="239.39999999999998"/>
  </r>
  <r>
    <x v="25"/>
    <s v="Bieb"/>
    <n v="2001"/>
    <n v="6"/>
    <n v="22"/>
    <d v="2001-06-22T00:00:00"/>
    <n v="173"/>
    <s v="Nein"/>
    <s v="Gammarus fossarum"/>
    <n v="5288"/>
    <n v="106.4"/>
    <n v="2.25"/>
    <n v="239.4"/>
  </r>
  <r>
    <x v="12"/>
    <s v="Bieb"/>
    <n v="2006"/>
    <n v="4"/>
    <n v="10"/>
    <d v="2006-04-10T00:00:00"/>
    <n v="100"/>
    <s v="Nein"/>
    <s v="Rhithrogena semicolorata-Gr."/>
    <n v="6745"/>
    <n v="182.4"/>
    <n v="1.3125"/>
    <n v="239.4"/>
  </r>
  <r>
    <x v="257"/>
    <s v="Bieb"/>
    <n v="2016"/>
    <n v="4"/>
    <n v="11"/>
    <d v="2016-04-11T00:00:00"/>
    <n v="102"/>
    <s v="Nein"/>
    <s v="Rhithrogena semicolorata-Gr."/>
    <n v="6745"/>
    <n v="182.51429999999999"/>
    <n v="1.3125"/>
    <n v="239.55001874999999"/>
  </r>
  <r>
    <x v="204"/>
    <s v="Auba"/>
    <n v="2003"/>
    <n v="3"/>
    <n v="17"/>
    <d v="2003-03-17T00:00:00"/>
    <n v="76"/>
    <s v="Nein"/>
    <s v="Leuctra sp."/>
    <n v="5790"/>
    <n v="256"/>
    <n v="0.9375"/>
    <n v="240"/>
  </r>
  <r>
    <x v="4"/>
    <s v="Auba"/>
    <n v="2018"/>
    <n v="6"/>
    <n v="15"/>
    <d v="2018-06-15T00:00:00"/>
    <n v="166"/>
    <s v="Ja"/>
    <s v="Ephemera danica"/>
    <n v="5124"/>
    <n v="80"/>
    <n v="3"/>
    <n v="240"/>
  </r>
  <r>
    <x v="130"/>
    <s v="Bieb"/>
    <n v="2002"/>
    <n v="6"/>
    <n v="12"/>
    <d v="2002-06-12T00:00:00"/>
    <n v="163"/>
    <s v="Nein"/>
    <s v="Dicranota sp."/>
    <n v="4955"/>
    <n v="64"/>
    <n v="3.75"/>
    <n v="240"/>
  </r>
  <r>
    <x v="181"/>
    <s v="Auba"/>
    <n v="2013"/>
    <n v="6"/>
    <n v="17"/>
    <d v="2013-06-17T00:00:00"/>
    <n v="168"/>
    <s v="Nein"/>
    <s v="Serratella ignita"/>
    <n v="5131"/>
    <n v="320.39999999999998"/>
    <n v="0.75"/>
    <n v="240.29999999999998"/>
  </r>
  <r>
    <x v="223"/>
    <s v="KiW3"/>
    <n v="2016"/>
    <n v="7"/>
    <n v="12"/>
    <d v="2016-07-12T00:00:00"/>
    <n v="194"/>
    <s v="Nein"/>
    <s v="Gammarus roeselii"/>
    <n v="5292"/>
    <n v="107.04"/>
    <n v="2.25"/>
    <n v="240.84"/>
  </r>
  <r>
    <x v="213"/>
    <s v="KiO1"/>
    <n v="2017"/>
    <n v="6"/>
    <n v="7"/>
    <d v="2017-06-07T00:00:00"/>
    <n v="158"/>
    <s v="Nein"/>
    <s v="Asellus aquaticus"/>
    <n v="8691"/>
    <n v="163.19999999999999"/>
    <n v="1.5"/>
    <n v="244.79999999999998"/>
  </r>
  <r>
    <x v="119"/>
    <s v="KiS7"/>
    <n v="2015"/>
    <n v="6"/>
    <n v="25"/>
    <d v="2015-06-25T00:00:00"/>
    <n v="176"/>
    <s v="Ja"/>
    <s v="Gammarus roeselii"/>
    <n v="5292"/>
    <n v="108.9524"/>
    <n v="2.25"/>
    <n v="245.1429"/>
  </r>
  <r>
    <x v="59"/>
    <s v="Auba"/>
    <n v="2001"/>
    <n v="6"/>
    <n v="21"/>
    <d v="2001-06-21T00:00:00"/>
    <n v="172"/>
    <s v="Nein"/>
    <s v="Serratella ignita"/>
    <n v="5131"/>
    <n v="328.8"/>
    <n v="0.75"/>
    <n v="246.60000000000002"/>
  </r>
  <r>
    <x v="235"/>
    <s v="KiO2"/>
    <n v="2011"/>
    <n v="7"/>
    <n v="14"/>
    <d v="2011-07-14T00:00:00"/>
    <n v="195"/>
    <s v="Nein"/>
    <s v="Gammarus pulex"/>
    <n v="5291"/>
    <n v="110.4"/>
    <n v="2.25"/>
    <n v="248.4"/>
  </r>
  <r>
    <x v="217"/>
    <s v="KiS5"/>
    <n v="2019"/>
    <n v="6"/>
    <n v="17"/>
    <d v="2019-06-17T00:00:00"/>
    <n v="168"/>
    <s v="Nein"/>
    <s v="Gammarus roeselii"/>
    <n v="5292"/>
    <n v="110.4"/>
    <n v="2.25"/>
    <n v="248.4"/>
  </r>
  <r>
    <x v="284"/>
    <s v="KiW5"/>
    <n v="2010"/>
    <n v="6"/>
    <n v="23"/>
    <d v="2010-06-23T00:00:00"/>
    <n v="174"/>
    <s v="Nein"/>
    <s v="Gammarus roeselii"/>
    <n v="5292"/>
    <n v="110.4"/>
    <n v="2.25"/>
    <n v="248.4"/>
  </r>
  <r>
    <x v="189"/>
    <s v="KiW5"/>
    <n v="2015"/>
    <n v="7"/>
    <n v="1"/>
    <d v="2015-07-01T00:00:00"/>
    <n v="182"/>
    <s v="Nein"/>
    <s v="Gammarus roeselii"/>
    <n v="5292"/>
    <n v="110.4"/>
    <n v="2.25"/>
    <n v="248.4"/>
  </r>
  <r>
    <x v="94"/>
    <s v="KiO7"/>
    <n v="2019"/>
    <n v="6"/>
    <n v="13"/>
    <d v="2019-06-13T00:00:00"/>
    <n v="164"/>
    <s v="Nein"/>
    <s v="Ephemera danica"/>
    <n v="5124"/>
    <n v="83.2"/>
    <n v="3"/>
    <n v="249.60000000000002"/>
  </r>
  <r>
    <x v="1"/>
    <s v="KiO3"/>
    <n v="2018"/>
    <n v="6"/>
    <n v="7"/>
    <d v="2018-06-07T00:00:00"/>
    <n v="158"/>
    <s v="Ja"/>
    <s v="Gammarus roeselii"/>
    <n v="5292"/>
    <n v="111.2381"/>
    <n v="2.25"/>
    <n v="250.28572500000001"/>
  </r>
  <r>
    <x v="90"/>
    <s v="Auba"/>
    <n v="2017"/>
    <n v="6"/>
    <n v="12"/>
    <d v="2017-06-12T00:00:00"/>
    <n v="163"/>
    <s v="Nein"/>
    <s v="Serratella ignita"/>
    <n v="5131"/>
    <n v="335.2"/>
    <n v="0.75"/>
    <n v="251.39999999999998"/>
  </r>
  <r>
    <x v="274"/>
    <s v="KiO6"/>
    <n v="2017"/>
    <n v="6"/>
    <n v="6"/>
    <d v="2017-06-06T00:00:00"/>
    <n v="157"/>
    <s v="Nein"/>
    <s v="Ephemerellidae Gen. sp."/>
    <n v="8408"/>
    <n v="336"/>
    <n v="0.75"/>
    <n v="252"/>
  </r>
  <r>
    <x v="87"/>
    <s v="KiS1"/>
    <n v="2018"/>
    <n v="6"/>
    <n v="5"/>
    <d v="2018-06-05T00:00:00"/>
    <n v="156"/>
    <s v="Nein"/>
    <s v="Corbicula fluminea"/>
    <n v="11176"/>
    <n v="48"/>
    <n v="5.25"/>
    <n v="252"/>
  </r>
  <r>
    <x v="154"/>
    <s v="KiS3"/>
    <n v="2013"/>
    <n v="7"/>
    <n v="2"/>
    <d v="2013-07-02T00:00:00"/>
    <n v="183"/>
    <s v="Nein"/>
    <s v="Gammarus roeselii"/>
    <n v="5292"/>
    <n v="112"/>
    <n v="2.25"/>
    <n v="252"/>
  </r>
  <r>
    <x v="285"/>
    <s v="KiO3"/>
    <n v="2007"/>
    <n v="4"/>
    <n v="12"/>
    <d v="2007-04-12T00:00:00"/>
    <n v="102"/>
    <s v="Nein"/>
    <s v="Gammarus pulex"/>
    <n v="5291"/>
    <n v="112.32"/>
    <n v="2.25"/>
    <n v="252.71999999999997"/>
  </r>
  <r>
    <x v="187"/>
    <s v="Bieb"/>
    <n v="2010"/>
    <n v="6"/>
    <n v="29"/>
    <d v="2010-06-29T00:00:00"/>
    <n v="180"/>
    <s v="Nein"/>
    <s v="Dicranota sp."/>
    <n v="4955"/>
    <n v="68"/>
    <n v="3.75"/>
    <n v="255"/>
  </r>
  <r>
    <x v="292"/>
    <s v="KiO3"/>
    <n v="2014"/>
    <n v="6"/>
    <n v="12"/>
    <d v="2014-06-12T00:00:00"/>
    <n v="163"/>
    <s v="Nein"/>
    <s v="Dicranota sp."/>
    <n v="4955"/>
    <n v="68"/>
    <n v="3.75"/>
    <n v="255"/>
  </r>
  <r>
    <x v="278"/>
    <s v="KiW4"/>
    <n v="2019"/>
    <n v="6"/>
    <n v="18"/>
    <d v="2019-06-18T00:00:00"/>
    <n v="169"/>
    <s v="Nein"/>
    <s v="Dicranota sp."/>
    <n v="4955"/>
    <n v="68"/>
    <n v="3.75"/>
    <n v="255"/>
  </r>
  <r>
    <x v="132"/>
    <s v="Bieb"/>
    <n v="2007"/>
    <n v="3"/>
    <n v="22"/>
    <d v="2007-03-22T00:00:00"/>
    <n v="81"/>
    <s v="Nein"/>
    <s v="Rhithrogena semicolorata-Gr."/>
    <n v="6745"/>
    <n v="196.8"/>
    <n v="1.3125"/>
    <n v="258.3"/>
  </r>
  <r>
    <x v="298"/>
    <s v="Bieb"/>
    <n v="2003"/>
    <n v="3"/>
    <n v="11"/>
    <d v="2003-03-11T00:00:00"/>
    <n v="70"/>
    <s v="Nein"/>
    <s v="Rhithrogena sp."/>
    <n v="6747"/>
    <n v="197.48570000000001"/>
    <n v="1.3125"/>
    <n v="259.19998125000001"/>
  </r>
  <r>
    <x v="146"/>
    <s v="KiO5"/>
    <n v="2017"/>
    <n v="6"/>
    <n v="8"/>
    <d v="2017-06-08T00:00:00"/>
    <n v="159"/>
    <s v="Nein"/>
    <s v="Gammarus pulex"/>
    <n v="5291"/>
    <n v="115.2"/>
    <n v="2.25"/>
    <n v="259.2"/>
  </r>
  <r>
    <x v="270"/>
    <s v="KiO4"/>
    <n v="2015"/>
    <n v="6"/>
    <n v="30"/>
    <d v="2015-06-30T00:00:00"/>
    <n v="181"/>
    <s v="Nein"/>
    <s v="Lumbricidae Gen. sp."/>
    <n v="5900"/>
    <n v="43.2"/>
    <n v="6"/>
    <n v="259.20000000000005"/>
  </r>
  <r>
    <x v="39"/>
    <s v="KiO3"/>
    <n v="2009"/>
    <n v="4"/>
    <n v="9"/>
    <d v="2009-04-09T00:00:00"/>
    <n v="99"/>
    <s v="Ja"/>
    <s v="Gammarus sp."/>
    <n v="5293"/>
    <n v="115.8095"/>
    <n v="2.25"/>
    <n v="260.57137499999999"/>
  </r>
  <r>
    <x v="83"/>
    <s v="KiO7"/>
    <n v="2016"/>
    <n v="6"/>
    <n v="30"/>
    <d v="2016-06-30T00:00:00"/>
    <n v="182"/>
    <s v="Ja"/>
    <s v="Baetis sp."/>
    <n v="4419"/>
    <n v="284.95240000000001"/>
    <n v="0.9375"/>
    <n v="267.142875"/>
  </r>
  <r>
    <x v="201"/>
    <s v="KiO3"/>
    <n v="2012"/>
    <n v="7"/>
    <n v="12"/>
    <d v="2012-07-12T00:00:00"/>
    <n v="194"/>
    <s v="Nein"/>
    <s v="Gammarus pulex"/>
    <n v="5291"/>
    <n v="119.3143"/>
    <n v="2.25"/>
    <n v="268.45717500000001"/>
  </r>
  <r>
    <x v="204"/>
    <s v="Auba"/>
    <n v="2003"/>
    <n v="3"/>
    <n v="17"/>
    <d v="2003-03-17T00:00:00"/>
    <n v="76"/>
    <s v="Nein"/>
    <s v="Hydropsyche sp."/>
    <n v="5605"/>
    <n v="163.19999999999999"/>
    <n v="1.65"/>
    <n v="269.27999999999997"/>
  </r>
  <r>
    <x v="168"/>
    <s v="KiW1"/>
    <n v="2016"/>
    <n v="7"/>
    <n v="12"/>
    <d v="2016-07-12T00:00:00"/>
    <n v="194"/>
    <s v="Nein"/>
    <s v="Gammarus pulex"/>
    <n v="5291"/>
    <n v="119.68"/>
    <n v="2.25"/>
    <n v="269.28000000000003"/>
  </r>
  <r>
    <x v="131"/>
    <s v="Bieb"/>
    <n v="2003"/>
    <n v="7"/>
    <n v="14"/>
    <d v="2003-07-14T00:00:00"/>
    <n v="195"/>
    <s v="Nein"/>
    <s v="Leuctra sp."/>
    <n v="5790"/>
    <n v="288"/>
    <n v="0.9375"/>
    <n v="270"/>
  </r>
  <r>
    <x v="145"/>
    <s v="KiO5"/>
    <n v="2013"/>
    <n v="7"/>
    <n v="10"/>
    <d v="2013-07-10T00:00:00"/>
    <n v="191"/>
    <s v="Nein"/>
    <s v="Gammarus roeselii"/>
    <n v="5292"/>
    <n v="120"/>
    <n v="2.25"/>
    <n v="270"/>
  </r>
  <r>
    <x v="215"/>
    <s v="KiO7"/>
    <n v="2018"/>
    <n v="6"/>
    <n v="4"/>
    <d v="2018-06-04T00:00:00"/>
    <n v="155"/>
    <s v="Nein"/>
    <s v="Gammarus sp."/>
    <n v="5293"/>
    <n v="120"/>
    <n v="2.25"/>
    <n v="270"/>
  </r>
  <r>
    <x v="179"/>
    <s v="KiW7"/>
    <n v="2016"/>
    <n v="7"/>
    <n v="1"/>
    <d v="2016-07-01T00:00:00"/>
    <n v="183"/>
    <s v="Nein"/>
    <s v="Gammarus pulex"/>
    <n v="5291"/>
    <n v="120"/>
    <n v="2.25"/>
    <n v="270"/>
  </r>
  <r>
    <x v="137"/>
    <s v="KiO2"/>
    <n v="2012"/>
    <n v="7"/>
    <n v="4"/>
    <d v="2012-07-04T00:00:00"/>
    <n v="186"/>
    <s v="Nein"/>
    <s v="Gammarus pulex"/>
    <n v="5291"/>
    <n v="120.96"/>
    <n v="2.25"/>
    <n v="272.15999999999997"/>
  </r>
  <r>
    <x v="282"/>
    <s v="KiS1"/>
    <n v="2016"/>
    <n v="7"/>
    <n v="13"/>
    <d v="2016-07-13T00:00:00"/>
    <n v="195"/>
    <s v="Nein"/>
    <s v="Corophium curvispinum"/>
    <n v="4749"/>
    <n v="363.42860000000002"/>
    <n v="0.75"/>
    <n v="272.57145000000003"/>
  </r>
  <r>
    <x v="214"/>
    <s v="KiO6"/>
    <n v="2019"/>
    <n v="6"/>
    <n v="14"/>
    <d v="2019-06-14T00:00:00"/>
    <n v="165"/>
    <s v="Nein"/>
    <s v="Dicranota sp."/>
    <n v="4955"/>
    <n v="72.8"/>
    <n v="3.75"/>
    <n v="273"/>
  </r>
  <r>
    <x v="121"/>
    <s v="KiW4"/>
    <n v="2017"/>
    <n v="6"/>
    <n v="2"/>
    <d v="2017-06-02T00:00:00"/>
    <n v="153"/>
    <s v="Ja"/>
    <s v="Gammarus roeselii"/>
    <n v="5292"/>
    <n v="121.90479999999999"/>
    <n v="2.25"/>
    <n v="274.28579999999999"/>
  </r>
  <r>
    <x v="212"/>
    <s v="Bieb"/>
    <n v="2019"/>
    <n v="7"/>
    <n v="5"/>
    <d v="2019-07-05T00:00:00"/>
    <n v="186"/>
    <s v="Nein"/>
    <s v="Baetis sp."/>
    <n v="4419"/>
    <n v="292.8"/>
    <n v="0.9375"/>
    <n v="274.5"/>
  </r>
  <r>
    <x v="270"/>
    <s v="KiO4"/>
    <n v="2015"/>
    <n v="6"/>
    <n v="30"/>
    <d v="2015-06-30T00:00:00"/>
    <n v="181"/>
    <s v="Nein"/>
    <s v="Sialis sp."/>
    <n v="6823"/>
    <n v="131.19999999999999"/>
    <n v="2.1"/>
    <n v="275.52"/>
  </r>
  <r>
    <x v="109"/>
    <s v="KiW5"/>
    <n v="2013"/>
    <n v="7"/>
    <n v="10"/>
    <d v="2013-07-10T00:00:00"/>
    <n v="191"/>
    <s v="Nein"/>
    <s v="Gammarus pulex"/>
    <n v="5291"/>
    <n v="122.88"/>
    <n v="2.25"/>
    <n v="276.48"/>
  </r>
  <r>
    <x v="246"/>
    <s v="Bieb"/>
    <n v="2012"/>
    <n v="6"/>
    <n v="21"/>
    <d v="2012-06-21T00:00:00"/>
    <n v="173"/>
    <s v="Nein"/>
    <s v="Gammarus sp."/>
    <n v="5293"/>
    <n v="123.0545"/>
    <n v="2.25"/>
    <n v="276.87262500000003"/>
  </r>
  <r>
    <x v="81"/>
    <s v="KiO3"/>
    <n v="2014"/>
    <n v="3"/>
    <n v="10"/>
    <d v="2014-03-10T00:00:00"/>
    <n v="69"/>
    <s v="Ja"/>
    <s v="Dicranota sp."/>
    <n v="4955"/>
    <n v="73.904759999999996"/>
    <n v="3.75"/>
    <n v="277.14285000000001"/>
  </r>
  <r>
    <x v="167"/>
    <s v="KiW1"/>
    <n v="2016"/>
    <n v="4"/>
    <n v="25"/>
    <d v="2016-04-25T00:00:00"/>
    <n v="116"/>
    <s v="Nein"/>
    <s v="Gammarus sp."/>
    <n v="5293"/>
    <n v="123.2"/>
    <n v="2.25"/>
    <n v="277.2"/>
  </r>
  <r>
    <x v="219"/>
    <s v="KiW1"/>
    <n v="2015"/>
    <n v="3"/>
    <n v="17"/>
    <d v="2015-03-17T00:00:00"/>
    <n v="76"/>
    <s v="Nein"/>
    <s v="Gammarus sp."/>
    <n v="5293"/>
    <n v="124"/>
    <n v="2.25"/>
    <n v="279"/>
  </r>
  <r>
    <x v="259"/>
    <s v="KiO3"/>
    <n v="2006"/>
    <n v="6"/>
    <n v="21"/>
    <d v="2006-06-21T00:00:00"/>
    <n v="172"/>
    <s v="Nein"/>
    <s v="Gammarus pulex"/>
    <n v="5291"/>
    <n v="124.8"/>
    <n v="2.25"/>
    <n v="280.8"/>
  </r>
  <r>
    <x v="299"/>
    <s v="KiO7"/>
    <n v="2017"/>
    <n v="6"/>
    <n v="6"/>
    <d v="2017-06-06T00:00:00"/>
    <n v="157"/>
    <s v="Nein"/>
    <s v="Gammarus sp."/>
    <n v="5293"/>
    <n v="124.8"/>
    <n v="2.25"/>
    <n v="280.8"/>
  </r>
  <r>
    <x v="201"/>
    <s v="KiO3"/>
    <n v="2012"/>
    <n v="7"/>
    <n v="12"/>
    <d v="2012-07-12T00:00:00"/>
    <n v="194"/>
    <s v="Nein"/>
    <s v="Gammarus roeselii"/>
    <n v="5292"/>
    <n v="125.48569999999999"/>
    <n v="2.25"/>
    <n v="282.342825"/>
  </r>
  <r>
    <x v="277"/>
    <s v="KiS3"/>
    <n v="2010"/>
    <n v="6"/>
    <n v="24"/>
    <d v="2010-06-24T00:00:00"/>
    <n v="175"/>
    <s v="Nein"/>
    <s v="Gammarus roeselii"/>
    <n v="5292"/>
    <n v="125.6"/>
    <n v="2.25"/>
    <n v="282.59999999999997"/>
  </r>
  <r>
    <x v="84"/>
    <s v="KiS2"/>
    <n v="2017"/>
    <n v="6"/>
    <n v="1"/>
    <d v="2017-06-01T00:00:00"/>
    <n v="152"/>
    <s v="Ja"/>
    <s v="Eiseniella tetraedra"/>
    <n v="5075"/>
    <n v="47.238100000000003"/>
    <n v="6"/>
    <n v="283.42860000000002"/>
  </r>
  <r>
    <x v="12"/>
    <s v="Bieb"/>
    <n v="2006"/>
    <n v="4"/>
    <n v="10"/>
    <d v="2006-04-10T00:00:00"/>
    <n v="100"/>
    <s v="Nein"/>
    <s v="Limnius sp."/>
    <n v="18419"/>
    <n v="432"/>
    <n v="0.65625"/>
    <n v="283.5"/>
  </r>
  <r>
    <x v="50"/>
    <s v="Bieb"/>
    <n v="2016"/>
    <n v="6"/>
    <n v="21"/>
    <d v="2016-06-21T00:00:00"/>
    <n v="173"/>
    <s v="Nein"/>
    <s v="Gammarus pulex"/>
    <n v="5291"/>
    <n v="126"/>
    <n v="2.25"/>
    <n v="283.5"/>
  </r>
  <r>
    <x v="285"/>
    <s v="KiO3"/>
    <n v="2007"/>
    <n v="4"/>
    <n v="12"/>
    <d v="2007-04-12T00:00:00"/>
    <n v="102"/>
    <s v="Nein"/>
    <s v="Gammarus roeselii"/>
    <n v="5292"/>
    <n v="126.72"/>
    <n v="2.25"/>
    <n v="285.12"/>
  </r>
  <r>
    <x v="56"/>
    <s v="KiO6"/>
    <n v="2015"/>
    <n v="6"/>
    <n v="25"/>
    <d v="2015-06-25T00:00:00"/>
    <n v="176"/>
    <s v="Ja"/>
    <s v="Baetis sp."/>
    <n v="4419"/>
    <n v="307.80950000000001"/>
    <n v="0.9375"/>
    <n v="288.57140625"/>
  </r>
  <r>
    <x v="237"/>
    <s v="KiO7"/>
    <n v="2011"/>
    <n v="7"/>
    <n v="26"/>
    <d v="2011-07-26T00:00:00"/>
    <n v="207"/>
    <s v="Nein"/>
    <s v="Hydropsyche sp."/>
    <n v="5605"/>
    <n v="175.2"/>
    <n v="1.65"/>
    <n v="289.08"/>
  </r>
  <r>
    <x v="253"/>
    <s v="KiO3"/>
    <n v="2008"/>
    <n v="4"/>
    <n v="28"/>
    <d v="2008-04-28T00:00:00"/>
    <n v="119"/>
    <s v="Ja"/>
    <s v="Gammarus pulex"/>
    <n v="5291"/>
    <n v="128.84209999999999"/>
    <n v="2.25"/>
    <n v="289.89472499999999"/>
  </r>
  <r>
    <x v="298"/>
    <s v="Bieb"/>
    <n v="2003"/>
    <n v="3"/>
    <n v="11"/>
    <d v="2003-03-11T00:00:00"/>
    <n v="70"/>
    <s v="Nein"/>
    <s v="Limnephilidae Gen. sp."/>
    <n v="5809"/>
    <n v="148.11429999999999"/>
    <n v="1.9583333329999999"/>
    <n v="290.05717078396185"/>
  </r>
  <r>
    <x v="125"/>
    <s v="Auba"/>
    <n v="2001"/>
    <n v="4"/>
    <n v="23"/>
    <d v="2001-04-23T00:00:00"/>
    <n v="113"/>
    <s v="Nein"/>
    <s v="Limnius sp."/>
    <n v="18419"/>
    <n v="442.4"/>
    <n v="0.65625"/>
    <n v="290.32499999999999"/>
  </r>
  <r>
    <x v="161"/>
    <s v="KiS6"/>
    <n v="2017"/>
    <n v="6"/>
    <n v="9"/>
    <d v="2017-06-09T00:00:00"/>
    <n v="160"/>
    <s v="Nein"/>
    <s v="Gammarus sp."/>
    <n v="5293"/>
    <n v="129.25710000000001"/>
    <n v="2.25"/>
    <n v="290.82847500000003"/>
  </r>
  <r>
    <x v="200"/>
    <s v="Bieb"/>
    <n v="2008"/>
    <n v="6"/>
    <n v="23"/>
    <d v="2008-06-23T00:00:00"/>
    <n v="175"/>
    <s v="Ja"/>
    <s v="Dicranota sp."/>
    <n v="4955"/>
    <n v="77.714290000000005"/>
    <n v="3.75"/>
    <n v="291.42858750000005"/>
  </r>
  <r>
    <x v="222"/>
    <s v="KiW3"/>
    <n v="2014"/>
    <n v="6"/>
    <n v="11"/>
    <d v="2014-06-11T00:00:00"/>
    <n v="162"/>
    <s v="Nein"/>
    <s v="Gammarus pulex"/>
    <n v="5291"/>
    <n v="129.6"/>
    <n v="2.25"/>
    <n v="291.59999999999997"/>
  </r>
  <r>
    <x v="263"/>
    <s v="KiW6"/>
    <n v="2012"/>
    <n v="7"/>
    <n v="5"/>
    <d v="2012-07-05T00:00:00"/>
    <n v="187"/>
    <s v="Nein"/>
    <s v="Gammarus roeselii"/>
    <n v="5292"/>
    <n v="129.6"/>
    <n v="2.25"/>
    <n v="291.59999999999997"/>
  </r>
  <r>
    <x v="268"/>
    <s v="KiO3"/>
    <n v="2016"/>
    <n v="4"/>
    <n v="25"/>
    <d v="2016-04-25T00:00:00"/>
    <n v="116"/>
    <s v="Nein"/>
    <s v="Gammarus pulex"/>
    <n v="5291"/>
    <n v="130.28569999999999"/>
    <n v="2.25"/>
    <n v="293.14282499999996"/>
  </r>
  <r>
    <x v="245"/>
    <s v="KiW6"/>
    <n v="2014"/>
    <n v="6"/>
    <n v="16"/>
    <d v="2014-06-16T00:00:00"/>
    <n v="167"/>
    <s v="Nein"/>
    <s v="Gammarus pulex"/>
    <n v="5291"/>
    <n v="130.28569999999999"/>
    <n v="2.25"/>
    <n v="293.14282499999996"/>
  </r>
  <r>
    <x v="164"/>
    <s v="KiW1"/>
    <n v="2012"/>
    <n v="3"/>
    <n v="21"/>
    <d v="2012-03-21T00:00:00"/>
    <n v="81"/>
    <s v="Nein"/>
    <s v="Gammarus sp."/>
    <n v="5293"/>
    <n v="130.4"/>
    <n v="2.25"/>
    <n v="293.40000000000003"/>
  </r>
  <r>
    <x v="14"/>
    <s v="Bieb"/>
    <n v="2019"/>
    <n v="4"/>
    <n v="2"/>
    <d v="2019-04-02T00:00:00"/>
    <n v="92"/>
    <s v="Nein"/>
    <s v="Rhithrogena semicolorata-Gr."/>
    <n v="6745"/>
    <n v="224"/>
    <n v="1.3125"/>
    <n v="294"/>
  </r>
  <r>
    <x v="268"/>
    <s v="KiO3"/>
    <n v="2016"/>
    <n v="4"/>
    <n v="25"/>
    <d v="2016-04-25T00:00:00"/>
    <n v="116"/>
    <s v="Nein"/>
    <s v="Gammarus sp."/>
    <n v="5293"/>
    <n v="131.0857"/>
    <n v="2.25"/>
    <n v="294.94282500000003"/>
  </r>
  <r>
    <x v="56"/>
    <s v="KiO6"/>
    <n v="2015"/>
    <n v="6"/>
    <n v="25"/>
    <d v="2015-06-25T00:00:00"/>
    <n v="176"/>
    <s v="Ja"/>
    <s v="Gammarus sp."/>
    <n v="5293"/>
    <n v="131.80950000000001"/>
    <n v="2.25"/>
    <n v="296.57137500000005"/>
  </r>
  <r>
    <x v="240"/>
    <s v="KiW1"/>
    <n v="2017"/>
    <n v="3"/>
    <n v="28"/>
    <d v="2017-03-28T00:00:00"/>
    <n v="87"/>
    <s v="Nein"/>
    <s v="Ephemera danica"/>
    <n v="5124"/>
    <n v="99.2"/>
    <n v="3"/>
    <n v="297.60000000000002"/>
  </r>
  <r>
    <x v="88"/>
    <s v="KiS2"/>
    <n v="2018"/>
    <n v="6"/>
    <n v="5"/>
    <d v="2018-06-05T00:00:00"/>
    <n v="156"/>
    <s v="Nein"/>
    <s v="Gammarus roeselii"/>
    <n v="5292"/>
    <n v="132.80000000000001"/>
    <n v="2.25"/>
    <n v="298.8"/>
  </r>
  <r>
    <x v="250"/>
    <s v="KiO3"/>
    <n v="2013"/>
    <n v="7"/>
    <n v="1"/>
    <d v="2013-07-01T00:00:00"/>
    <n v="182"/>
    <s v="Nein"/>
    <s v="Gammarus sp."/>
    <n v="5293"/>
    <n v="134.4"/>
    <n v="2.25"/>
    <n v="302.40000000000003"/>
  </r>
  <r>
    <x v="162"/>
    <s v="KiS7"/>
    <n v="2014"/>
    <n v="6"/>
    <n v="4"/>
    <d v="2014-06-04T00:00:00"/>
    <n v="155"/>
    <s v="Nein"/>
    <s v="Gammarus roeselii"/>
    <n v="5292"/>
    <n v="134.4"/>
    <n v="2.25"/>
    <n v="302.40000000000003"/>
  </r>
  <r>
    <x v="136"/>
    <s v="Bieb"/>
    <n v="2018"/>
    <n v="3"/>
    <n v="7"/>
    <d v="2018-03-07T00:00:00"/>
    <n v="66"/>
    <s v="Nein"/>
    <s v="Baetis sp."/>
    <n v="4419"/>
    <n v="327.2"/>
    <n v="0.9375"/>
    <n v="306.75"/>
  </r>
  <r>
    <x v="149"/>
    <s v="KiO6"/>
    <n v="2016"/>
    <n v="6"/>
    <n v="30"/>
    <d v="2016-06-30T00:00:00"/>
    <n v="182"/>
    <s v="Nein"/>
    <s v="Baetis sp."/>
    <n v="4419"/>
    <n v="327.2"/>
    <n v="0.9375"/>
    <n v="306.75"/>
  </r>
  <r>
    <x v="232"/>
    <s v="KiW6"/>
    <n v="2017"/>
    <n v="6"/>
    <n v="9"/>
    <d v="2017-06-09T00:00:00"/>
    <n v="160"/>
    <s v="Ja"/>
    <s v="Aphelocheirus aestivalis"/>
    <n v="4335"/>
    <n v="273.52379999999999"/>
    <n v="1.125"/>
    <n v="307.71427499999999"/>
  </r>
  <r>
    <x v="283"/>
    <s v="KiW4"/>
    <n v="2012"/>
    <n v="7"/>
    <n v="4"/>
    <d v="2012-07-04T00:00:00"/>
    <n v="186"/>
    <s v="Nein"/>
    <s v="Gammarus pulex"/>
    <n v="5291"/>
    <n v="136.80000000000001"/>
    <n v="2.25"/>
    <n v="307.8"/>
  </r>
  <r>
    <x v="126"/>
    <s v="Auba"/>
    <n v="2005"/>
    <n v="3"/>
    <n v="24"/>
    <d v="2005-03-24T00:00:00"/>
    <n v="83"/>
    <s v="Nein"/>
    <s v="Ephemera danica"/>
    <n v="5124"/>
    <n v="102.8571"/>
    <n v="3"/>
    <n v="308.57130000000001"/>
  </r>
  <r>
    <x v="225"/>
    <s v="Bieb"/>
    <n v="2015"/>
    <n v="3"/>
    <n v="25"/>
    <d v="2015-03-25T00:00:00"/>
    <n v="84"/>
    <s v="Nein"/>
    <s v="Gammarus fossarum"/>
    <n v="5288"/>
    <n v="137.1429"/>
    <n v="2.25"/>
    <n v="308.57152500000001"/>
  </r>
  <r>
    <x v="131"/>
    <s v="Bieb"/>
    <n v="2003"/>
    <n v="7"/>
    <n v="14"/>
    <d v="2003-07-14T00:00:00"/>
    <n v="195"/>
    <s v="Nein"/>
    <s v="Dicranota sp."/>
    <n v="4955"/>
    <n v="82.4"/>
    <n v="3.75"/>
    <n v="309"/>
  </r>
  <r>
    <x v="136"/>
    <s v="Bieb"/>
    <n v="2018"/>
    <n v="3"/>
    <n v="7"/>
    <d v="2018-03-07T00:00:00"/>
    <n v="66"/>
    <s v="Nein"/>
    <s v="Rhithrogena sp."/>
    <n v="6747"/>
    <n v="236"/>
    <n v="1.3125"/>
    <n v="309.75"/>
  </r>
  <r>
    <x v="27"/>
    <s v="KiO3"/>
    <n v="2019"/>
    <n v="6"/>
    <n v="18"/>
    <d v="2019-06-18T00:00:00"/>
    <n v="169"/>
    <s v="Nein"/>
    <s v="Gammarus pulex"/>
    <n v="5291"/>
    <n v="137.76"/>
    <n v="2.25"/>
    <n v="309.95999999999998"/>
  </r>
  <r>
    <x v="109"/>
    <s v="KiW5"/>
    <n v="2013"/>
    <n v="7"/>
    <n v="10"/>
    <d v="2013-07-10T00:00:00"/>
    <n v="191"/>
    <s v="Nein"/>
    <s v="Gammarus roeselii"/>
    <n v="5292"/>
    <n v="138.24"/>
    <n v="2.25"/>
    <n v="311.04000000000002"/>
  </r>
  <r>
    <x v="206"/>
    <s v="Auba"/>
    <n v="2019"/>
    <n v="4"/>
    <n v="2"/>
    <d v="2019-04-02T00:00:00"/>
    <n v="92"/>
    <s v="Ja"/>
    <s v="Ephemera danica"/>
    <n v="5124"/>
    <n v="103.8961"/>
    <n v="3"/>
    <n v="311.68830000000003"/>
  </r>
  <r>
    <x v="205"/>
    <s v="Bieb"/>
    <n v="2018"/>
    <n v="6"/>
    <n v="15"/>
    <d v="2018-06-15T00:00:00"/>
    <n v="166"/>
    <s v="Nein"/>
    <s v="Gammarus pulex"/>
    <n v="5291"/>
    <n v="138.66669999999999"/>
    <n v="2.25"/>
    <n v="312.00007499999998"/>
  </r>
  <r>
    <x v="63"/>
    <s v="KiO4"/>
    <n v="2013"/>
    <n v="7"/>
    <n v="10"/>
    <d v="2013-07-10T00:00:00"/>
    <n v="191"/>
    <s v="Nein"/>
    <s v="Gammarus sp."/>
    <n v="5293"/>
    <n v="139.19999999999999"/>
    <n v="2.25"/>
    <n v="313.2"/>
  </r>
  <r>
    <x v="65"/>
    <s v="KiO5"/>
    <n v="2014"/>
    <n v="6"/>
    <n v="13"/>
    <d v="2014-06-13T00:00:00"/>
    <n v="164"/>
    <s v="Nein"/>
    <s v="Gammarus roeselii"/>
    <n v="5292"/>
    <n v="139.19999999999999"/>
    <n v="2.25"/>
    <n v="313.2"/>
  </r>
  <r>
    <x v="76"/>
    <s v="KiW1"/>
    <n v="2013"/>
    <n v="4"/>
    <n v="9"/>
    <d v="2013-04-09T00:00:00"/>
    <n v="99"/>
    <s v="Nein"/>
    <s v="Gammarus pulex"/>
    <n v="5291"/>
    <n v="139.19999999999999"/>
    <n v="2.25"/>
    <n v="313.2"/>
  </r>
  <r>
    <x v="55"/>
    <s v="KiO3"/>
    <n v="2008"/>
    <n v="6"/>
    <n v="11"/>
    <d v="2008-06-11T00:00:00"/>
    <n v="163"/>
    <s v="Ja"/>
    <s v="Serratella ignita"/>
    <n v="5131"/>
    <n v="419.80950000000001"/>
    <n v="0.75"/>
    <n v="314.857125"/>
  </r>
  <r>
    <x v="215"/>
    <s v="KiO7"/>
    <n v="2018"/>
    <n v="6"/>
    <n v="4"/>
    <d v="2018-06-04T00:00:00"/>
    <n v="155"/>
    <s v="Nein"/>
    <s v="Leuctra sp."/>
    <n v="5790"/>
    <n v="336"/>
    <n v="0.9375"/>
    <n v="315"/>
  </r>
  <r>
    <x v="143"/>
    <s v="KiO5"/>
    <n v="2010"/>
    <n v="6"/>
    <n v="25"/>
    <d v="2010-06-25T00:00:00"/>
    <n v="176"/>
    <s v="Nein"/>
    <s v="Gammarus roeselii"/>
    <n v="5292"/>
    <n v="141.94290000000001"/>
    <n v="2.25"/>
    <n v="319.37152500000002"/>
  </r>
  <r>
    <x v="261"/>
    <s v="KiS1"/>
    <n v="2015"/>
    <n v="6"/>
    <n v="16"/>
    <d v="2015-06-16T00:00:00"/>
    <n v="167"/>
    <s v="Nein"/>
    <s v="Corophium curvispinum"/>
    <n v="4749"/>
    <n v="425.94290000000001"/>
    <n v="0.75"/>
    <n v="319.45717500000001"/>
  </r>
  <r>
    <x v="12"/>
    <s v="Bieb"/>
    <n v="2006"/>
    <n v="4"/>
    <n v="10"/>
    <d v="2006-04-10T00:00:00"/>
    <n v="100"/>
    <s v="Nein"/>
    <s v="Anomalopterygella chauviniana"/>
    <n v="4327"/>
    <n v="340.8"/>
    <n v="0.9375"/>
    <n v="319.5"/>
  </r>
  <r>
    <x v="86"/>
    <s v="KiO6"/>
    <n v="2018"/>
    <n v="6"/>
    <n v="6"/>
    <d v="2018-06-06T00:00:00"/>
    <n v="157"/>
    <s v="Nein"/>
    <s v="Leuctra sp."/>
    <n v="5790"/>
    <n v="340.8"/>
    <n v="0.9375"/>
    <n v="319.5"/>
  </r>
  <r>
    <x v="150"/>
    <s v="KiO7"/>
    <n v="2014"/>
    <n v="6"/>
    <n v="4"/>
    <d v="2014-06-04T00:00:00"/>
    <n v="155"/>
    <s v="Nein"/>
    <s v="Haplotaxis gordioides"/>
    <n v="5401"/>
    <n v="32"/>
    <n v="10"/>
    <n v="320"/>
  </r>
  <r>
    <x v="133"/>
    <s v="Bieb"/>
    <n v="2013"/>
    <n v="3"/>
    <n v="19"/>
    <d v="2013-03-19T00:00:00"/>
    <n v="78"/>
    <s v="Nein"/>
    <s v="Rhithrogena sp."/>
    <n v="6747"/>
    <n v="245.6"/>
    <n v="1.3125"/>
    <n v="322.34999999999997"/>
  </r>
  <r>
    <x v="92"/>
    <s v="KiO1"/>
    <n v="2016"/>
    <n v="7"/>
    <n v="13"/>
    <d v="2016-07-13T00:00:00"/>
    <n v="195"/>
    <s v="Nein"/>
    <s v="Gammarus pulex"/>
    <n v="5291"/>
    <n v="144"/>
    <n v="2.25"/>
    <n v="324"/>
  </r>
  <r>
    <x v="192"/>
    <s v="KiO3"/>
    <n v="2002"/>
    <n v="7"/>
    <n v="2"/>
    <d v="2002-07-02T00:00:00"/>
    <n v="183"/>
    <s v="Nein"/>
    <s v="Dicranota sp."/>
    <n v="4955"/>
    <n v="86.4"/>
    <n v="3.75"/>
    <n v="324"/>
  </r>
  <r>
    <x v="175"/>
    <s v="KiW3"/>
    <n v="2011"/>
    <n v="7"/>
    <n v="12"/>
    <d v="2011-07-12T00:00:00"/>
    <n v="193"/>
    <s v="Nein"/>
    <s v="Gammarus pulex"/>
    <n v="5291"/>
    <n v="144"/>
    <n v="2.25"/>
    <n v="324"/>
  </r>
  <r>
    <x v="226"/>
    <s v="KiW4"/>
    <n v="2016"/>
    <n v="7"/>
    <n v="6"/>
    <d v="2016-07-06T00:00:00"/>
    <n v="188"/>
    <s v="Nein"/>
    <s v="Gammarus pulex"/>
    <n v="5291"/>
    <n v="144"/>
    <n v="2.25"/>
    <n v="324"/>
  </r>
  <r>
    <x v="300"/>
    <s v="KiO4"/>
    <n v="2014"/>
    <n v="6"/>
    <n v="13"/>
    <d v="2014-06-13T00:00:00"/>
    <n v="164"/>
    <s v="Nein"/>
    <s v="Gammarus pulex"/>
    <n v="5291"/>
    <n v="144.80000000000001"/>
    <n v="2.25"/>
    <n v="325.8"/>
  </r>
  <r>
    <x v="2"/>
    <s v="KiW1"/>
    <n v="2019"/>
    <n v="4"/>
    <n v="1"/>
    <d v="2019-04-01T00:00:00"/>
    <n v="91"/>
    <s v="Nein"/>
    <s v="Corbicula fluminea"/>
    <n v="11176"/>
    <n v="62.117649999999998"/>
    <n v="5.25"/>
    <n v="326.11766249999999"/>
  </r>
  <r>
    <x v="276"/>
    <s v="KiS5"/>
    <n v="2014"/>
    <n v="6"/>
    <n v="13"/>
    <d v="2014-06-13T00:00:00"/>
    <n v="164"/>
    <s v="Nein"/>
    <s v="Gammarus roeselii"/>
    <n v="5292"/>
    <n v="145.37139999999999"/>
    <n v="2.25"/>
    <n v="327.08564999999999"/>
  </r>
  <r>
    <x v="74"/>
    <s v="KiO2"/>
    <n v="2010"/>
    <n v="6"/>
    <n v="28"/>
    <d v="2010-06-28T00:00:00"/>
    <n v="179"/>
    <s v="Nein"/>
    <s v="Gammarus sp."/>
    <n v="5293"/>
    <n v="145.6"/>
    <n v="2.25"/>
    <n v="327.59999999999997"/>
  </r>
  <r>
    <x v="299"/>
    <s v="KiO7"/>
    <n v="2017"/>
    <n v="6"/>
    <n v="6"/>
    <d v="2017-06-06T00:00:00"/>
    <n v="157"/>
    <s v="Nein"/>
    <s v="Lepidostoma basale"/>
    <n v="5713"/>
    <n v="350.4"/>
    <n v="0.9375"/>
    <n v="328.5"/>
  </r>
  <r>
    <x v="84"/>
    <s v="KiS2"/>
    <n v="2017"/>
    <n v="6"/>
    <n v="1"/>
    <d v="2017-06-01T00:00:00"/>
    <n v="152"/>
    <s v="Ja"/>
    <s v="Lumbricidae Gen. sp."/>
    <n v="5900"/>
    <n v="54.857140000000001"/>
    <n v="6"/>
    <n v="329.14283999999998"/>
  </r>
  <r>
    <x v="71"/>
    <s v="KiO3"/>
    <n v="2015"/>
    <n v="3"/>
    <n v="17"/>
    <d v="2015-03-17T00:00:00"/>
    <n v="76"/>
    <s v="Nein"/>
    <s v="Gammarus sp."/>
    <n v="5293"/>
    <n v="146.8235"/>
    <n v="2.25"/>
    <n v="330.35287499999998"/>
  </r>
  <r>
    <x v="87"/>
    <s v="KiS1"/>
    <n v="2018"/>
    <n v="6"/>
    <n v="5"/>
    <d v="2018-06-05T00:00:00"/>
    <n v="156"/>
    <s v="Nein"/>
    <s v="Corophium curvispinum"/>
    <n v="4749"/>
    <n v="441.6"/>
    <n v="0.75"/>
    <n v="331.20000000000005"/>
  </r>
  <r>
    <x v="15"/>
    <s v="KiW6"/>
    <n v="2016"/>
    <n v="7"/>
    <n v="1"/>
    <d v="2016-07-01T00:00:00"/>
    <n v="183"/>
    <s v="Nein"/>
    <s v="Gammarus roeselii"/>
    <n v="5292"/>
    <n v="148"/>
    <n v="2.25"/>
    <n v="333"/>
  </r>
  <r>
    <x v="231"/>
    <s v="KiW1"/>
    <n v="2010"/>
    <n v="4"/>
    <n v="26"/>
    <d v="2010-04-26T00:00:00"/>
    <n v="116"/>
    <s v="Nein"/>
    <s v="Gammarus sp."/>
    <n v="5293"/>
    <n v="148.54740000000001"/>
    <n v="2.25"/>
    <n v="334.23165"/>
  </r>
  <r>
    <x v="256"/>
    <s v="Bieb"/>
    <n v="2004"/>
    <n v="4"/>
    <n v="5"/>
    <d v="2004-04-05T00:00:00"/>
    <n v="96"/>
    <s v="Nein"/>
    <s v="Gammarus sp."/>
    <n v="5293"/>
    <n v="148.80000000000001"/>
    <n v="2.25"/>
    <n v="334.8"/>
  </r>
  <r>
    <x v="216"/>
    <s v="KiS4"/>
    <n v="2014"/>
    <n v="6"/>
    <n v="11"/>
    <d v="2014-06-11T00:00:00"/>
    <n v="162"/>
    <s v="Nein"/>
    <s v="Gammarus pulex"/>
    <n v="5291"/>
    <n v="148.80000000000001"/>
    <n v="2.25"/>
    <n v="334.8"/>
  </r>
  <r>
    <x v="68"/>
    <s v="KiS4"/>
    <n v="2016"/>
    <n v="7"/>
    <n v="6"/>
    <d v="2016-07-06T00:00:00"/>
    <n v="188"/>
    <s v="Nein"/>
    <s v="Gammarus roeselii"/>
    <n v="5292"/>
    <n v="148.80000000000001"/>
    <n v="2.25"/>
    <n v="334.8"/>
  </r>
  <r>
    <x v="255"/>
    <s v="Auba"/>
    <n v="2004"/>
    <n v="4"/>
    <n v="6"/>
    <d v="2004-04-06T00:00:00"/>
    <n v="97"/>
    <s v="Nein"/>
    <s v="Limnius sp."/>
    <n v="18419"/>
    <n v="513.6"/>
    <n v="0.65625"/>
    <n v="337.05"/>
  </r>
  <r>
    <x v="7"/>
    <s v="Auba"/>
    <n v="2002"/>
    <n v="6"/>
    <n v="14"/>
    <d v="2002-06-14T00:00:00"/>
    <n v="165"/>
    <s v="Nein"/>
    <s v="Serratella ignita"/>
    <n v="5131"/>
    <n v="451.2"/>
    <n v="0.75"/>
    <n v="338.4"/>
  </r>
  <r>
    <x v="245"/>
    <s v="KiW6"/>
    <n v="2014"/>
    <n v="6"/>
    <n v="16"/>
    <d v="2014-06-16T00:00:00"/>
    <n v="167"/>
    <s v="Nein"/>
    <s v="Gammarus roeselii"/>
    <n v="5292"/>
    <n v="150.8571"/>
    <n v="2.25"/>
    <n v="339.42847499999999"/>
  </r>
  <r>
    <x v="254"/>
    <s v="Auba"/>
    <n v="2003"/>
    <n v="7"/>
    <n v="15"/>
    <d v="2003-07-15T00:00:00"/>
    <n v="196"/>
    <s v="Nein"/>
    <s v="Dicranota sp."/>
    <n v="4955"/>
    <n v="91.2"/>
    <n v="3.75"/>
    <n v="342"/>
  </r>
  <r>
    <x v="295"/>
    <s v="KiW1"/>
    <n v="2009"/>
    <n v="6"/>
    <n v="13"/>
    <d v="2009-06-13T00:00:00"/>
    <n v="164"/>
    <s v="Nein"/>
    <s v="Sphaerium sp."/>
    <n v="6886"/>
    <n v="182.4"/>
    <n v="1.875"/>
    <n v="342"/>
  </r>
  <r>
    <x v="291"/>
    <s v="KiW1"/>
    <n v="2013"/>
    <n v="6"/>
    <n v="27"/>
    <d v="2013-06-27T00:00:00"/>
    <n v="178"/>
    <s v="Nein"/>
    <s v="Gammarus pulex"/>
    <n v="5291"/>
    <n v="153"/>
    <n v="2.25"/>
    <n v="344.25"/>
  </r>
  <r>
    <x v="79"/>
    <s v="Auba"/>
    <n v="2008"/>
    <n v="6"/>
    <n v="23"/>
    <d v="2008-06-23T00:00:00"/>
    <n v="175"/>
    <s v="Ja"/>
    <s v="Dicranota sp."/>
    <n v="4955"/>
    <n v="92.835160000000002"/>
    <n v="3.75"/>
    <n v="348.13184999999999"/>
  </r>
  <r>
    <x v="173"/>
    <s v="KiW2"/>
    <n v="2016"/>
    <n v="7"/>
    <n v="12"/>
    <d v="2016-07-12T00:00:00"/>
    <n v="194"/>
    <s v="Nein"/>
    <s v="Gammarus pulex"/>
    <n v="5291"/>
    <n v="155.07689999999999"/>
    <n v="2.25"/>
    <n v="348.923025"/>
  </r>
  <r>
    <x v="219"/>
    <s v="KiW1"/>
    <n v="2015"/>
    <n v="3"/>
    <n v="17"/>
    <d v="2015-03-17T00:00:00"/>
    <n v="76"/>
    <s v="Nein"/>
    <s v="Gammarus pulex"/>
    <n v="5291"/>
    <n v="156"/>
    <n v="2.25"/>
    <n v="351"/>
  </r>
  <r>
    <x v="132"/>
    <s v="Bieb"/>
    <n v="2007"/>
    <n v="3"/>
    <n v="22"/>
    <d v="2007-03-22T00:00:00"/>
    <n v="81"/>
    <s v="Nein"/>
    <s v="Limnius sp."/>
    <n v="18419"/>
    <n v="537.6"/>
    <n v="0.65625"/>
    <n v="352.8"/>
  </r>
  <r>
    <x v="90"/>
    <s v="Auba"/>
    <n v="2017"/>
    <n v="6"/>
    <n v="12"/>
    <d v="2017-06-12T00:00:00"/>
    <n v="163"/>
    <s v="Nein"/>
    <s v="Ephemera danica"/>
    <n v="5124"/>
    <n v="119.2"/>
    <n v="3"/>
    <n v="357.6"/>
  </r>
  <r>
    <x v="91"/>
    <s v="Bieb"/>
    <n v="2004"/>
    <n v="7"/>
    <n v="9"/>
    <d v="2004-07-09T00:00:00"/>
    <n v="191"/>
    <s v="Nein"/>
    <s v="Limnius sp."/>
    <n v="18419"/>
    <n v="548"/>
    <n v="0.65625"/>
    <n v="359.625"/>
  </r>
  <r>
    <x v="212"/>
    <s v="Bieb"/>
    <n v="2019"/>
    <n v="7"/>
    <n v="5"/>
    <d v="2019-07-05T00:00:00"/>
    <n v="186"/>
    <s v="Nein"/>
    <s v="Dicranota sp."/>
    <n v="4955"/>
    <n v="96"/>
    <n v="3.75"/>
    <n v="360"/>
  </r>
  <r>
    <x v="189"/>
    <s v="KiW5"/>
    <n v="2015"/>
    <n v="7"/>
    <n v="1"/>
    <d v="2015-07-01T00:00:00"/>
    <n v="182"/>
    <s v="Nein"/>
    <s v="Gammarus pulex"/>
    <n v="5291"/>
    <n v="160"/>
    <n v="2.25"/>
    <n v="360"/>
  </r>
  <r>
    <x v="138"/>
    <s v="KiO2"/>
    <n v="2014"/>
    <n v="6"/>
    <n v="12"/>
    <d v="2014-06-12T00:00:00"/>
    <n v="163"/>
    <s v="Nein"/>
    <s v="Dicranota sp."/>
    <n v="4955"/>
    <n v="96.8"/>
    <n v="3.75"/>
    <n v="363"/>
  </r>
  <r>
    <x v="113"/>
    <s v="KiW7"/>
    <n v="2017"/>
    <n v="6"/>
    <n v="9"/>
    <d v="2017-06-09T00:00:00"/>
    <n v="160"/>
    <s v="Ja"/>
    <s v="Gammarus pulex"/>
    <n v="5291"/>
    <n v="162.28569999999999"/>
    <n v="2.25"/>
    <n v="365.14282499999996"/>
  </r>
  <r>
    <x v="274"/>
    <s v="KiO6"/>
    <n v="2017"/>
    <n v="6"/>
    <n v="6"/>
    <d v="2017-06-06T00:00:00"/>
    <n v="157"/>
    <s v="Nein"/>
    <s v="Baetis sp."/>
    <n v="4419"/>
    <n v="389.6"/>
    <n v="0.9375"/>
    <n v="365.25"/>
  </r>
  <r>
    <x v="97"/>
    <s v="KiS3"/>
    <n v="2015"/>
    <n v="6"/>
    <n v="17"/>
    <d v="2015-06-17T00:00:00"/>
    <n v="168"/>
    <s v="Nein"/>
    <s v="Gammarus roeselii"/>
    <n v="5292"/>
    <n v="163.19999999999999"/>
    <n v="2.25"/>
    <n v="367.2"/>
  </r>
  <r>
    <x v="296"/>
    <s v="KiW2"/>
    <n v="2011"/>
    <n v="7"/>
    <n v="5"/>
    <d v="2011-07-05T00:00:00"/>
    <n v="186"/>
    <s v="Nein"/>
    <s v="Gammarus pulex"/>
    <n v="5291"/>
    <n v="163.19999999999999"/>
    <n v="2.25"/>
    <n v="367.2"/>
  </r>
  <r>
    <x v="177"/>
    <s v="KiW6"/>
    <n v="2011"/>
    <n v="7"/>
    <n v="27"/>
    <d v="2011-07-27T00:00:00"/>
    <n v="208"/>
    <s v="Nein"/>
    <s v="Gammarus roeselii"/>
    <n v="5292"/>
    <n v="163.19999999999999"/>
    <n v="2.25"/>
    <n v="367.2"/>
  </r>
  <r>
    <x v="161"/>
    <s v="KiS6"/>
    <n v="2017"/>
    <n v="6"/>
    <n v="9"/>
    <d v="2017-06-09T00:00:00"/>
    <n v="160"/>
    <s v="Nein"/>
    <s v="Gammarus roeselii"/>
    <n v="5292"/>
    <n v="163.5429"/>
    <n v="2.25"/>
    <n v="367.97152499999999"/>
  </r>
  <r>
    <x v="40"/>
    <s v="Bieb"/>
    <n v="2006"/>
    <n v="7"/>
    <n v="13"/>
    <d v="2006-07-13T00:00:00"/>
    <n v="194"/>
    <s v="Nein"/>
    <s v="Dicranota sp."/>
    <n v="4955"/>
    <n v="98.4"/>
    <n v="3.75"/>
    <n v="369"/>
  </r>
  <r>
    <x v="98"/>
    <s v="KiS4"/>
    <n v="2013"/>
    <n v="7"/>
    <n v="8"/>
    <d v="2013-07-08T00:00:00"/>
    <n v="189"/>
    <s v="Nein"/>
    <s v="Gammarus roeselii"/>
    <n v="5292"/>
    <n v="164"/>
    <n v="2.25"/>
    <n v="369"/>
  </r>
  <r>
    <x v="99"/>
    <s v="KiS5"/>
    <n v="2015"/>
    <n v="6"/>
    <n v="16"/>
    <d v="2015-06-16T00:00:00"/>
    <n v="167"/>
    <s v="Nein"/>
    <s v="Gammarus sp."/>
    <n v="5293"/>
    <n v="164"/>
    <n v="2.25"/>
    <n v="369"/>
  </r>
  <r>
    <x v="6"/>
    <s v="Auba"/>
    <n v="2001"/>
    <n v="9"/>
    <n v="4"/>
    <d v="2001-09-04T00:00:00"/>
    <n v="247"/>
    <s v="Nein"/>
    <s v="Limnius sp."/>
    <n v="18419"/>
    <n v="562.4"/>
    <n v="0.65625"/>
    <n v="369.07499999999999"/>
  </r>
  <r>
    <x v="137"/>
    <s v="KiO2"/>
    <n v="2012"/>
    <n v="7"/>
    <n v="4"/>
    <d v="2012-07-04T00:00:00"/>
    <n v="186"/>
    <s v="Nein"/>
    <s v="Dicranota sp."/>
    <n v="4955"/>
    <n v="98.72"/>
    <n v="3.75"/>
    <n v="370.2"/>
  </r>
  <r>
    <x v="80"/>
    <s v="KiO2"/>
    <n v="2017"/>
    <n v="6"/>
    <n v="2"/>
    <d v="2017-06-02T00:00:00"/>
    <n v="153"/>
    <s v="Ja"/>
    <s v="Dicranota sp."/>
    <n v="4955"/>
    <n v="99.047619999999995"/>
    <n v="3.75"/>
    <n v="371.42857499999997"/>
  </r>
  <r>
    <x v="123"/>
    <s v="KiW1"/>
    <n v="2008"/>
    <n v="4"/>
    <n v="28"/>
    <d v="2008-04-28T00:00:00"/>
    <n v="119"/>
    <s v="Nein"/>
    <s v="Gammarus sp."/>
    <n v="5293"/>
    <n v="166.33850000000001"/>
    <n v="2.25"/>
    <n v="374.26162500000004"/>
  </r>
  <r>
    <x v="166"/>
    <s v="KiW1"/>
    <n v="2015"/>
    <n v="7"/>
    <n v="2"/>
    <d v="2015-07-02T00:00:00"/>
    <n v="183"/>
    <s v="Nein"/>
    <s v="Gammarus pulex"/>
    <n v="5291"/>
    <n v="167.7714"/>
    <n v="2.25"/>
    <n v="377.48565000000002"/>
  </r>
  <r>
    <x v="235"/>
    <s v="KiO2"/>
    <n v="2011"/>
    <n v="7"/>
    <n v="14"/>
    <d v="2011-07-14T00:00:00"/>
    <n v="195"/>
    <s v="Nein"/>
    <s v="Dicranota sp."/>
    <n v="4955"/>
    <n v="100.8"/>
    <n v="3.75"/>
    <n v="378"/>
  </r>
  <r>
    <x v="141"/>
    <s v="KiO3"/>
    <n v="2009"/>
    <n v="6"/>
    <n v="23"/>
    <d v="2009-06-23T00:00:00"/>
    <n v="174"/>
    <s v="Nein"/>
    <s v="Gammarus pulex"/>
    <n v="5291"/>
    <n v="168"/>
    <n v="2.25"/>
    <n v="378"/>
  </r>
  <r>
    <x v="156"/>
    <s v="KiS3"/>
    <n v="2017"/>
    <n v="6"/>
    <n v="7"/>
    <d v="2017-06-07T00:00:00"/>
    <n v="158"/>
    <s v="Nein"/>
    <s v="Gammarus pulex"/>
    <n v="5291"/>
    <n v="168"/>
    <n v="2.25"/>
    <n v="378"/>
  </r>
  <r>
    <x v="156"/>
    <s v="KiS3"/>
    <n v="2017"/>
    <n v="6"/>
    <n v="7"/>
    <d v="2017-06-07T00:00:00"/>
    <n v="158"/>
    <s v="Nein"/>
    <s v="Gammarus roeselii"/>
    <n v="5292"/>
    <n v="168.8"/>
    <n v="2.25"/>
    <n v="379.8"/>
  </r>
  <r>
    <x v="58"/>
    <s v="KiW1"/>
    <n v="2011"/>
    <n v="4"/>
    <n v="20"/>
    <d v="2011-04-20T00:00:00"/>
    <n v="110"/>
    <s v="Nein"/>
    <s v="Gammarus sp."/>
    <n v="5293"/>
    <n v="168.96"/>
    <n v="2.25"/>
    <n v="380.16"/>
  </r>
  <r>
    <x v="136"/>
    <s v="Bieb"/>
    <n v="2018"/>
    <n v="3"/>
    <n v="7"/>
    <d v="2018-03-07T00:00:00"/>
    <n v="66"/>
    <s v="Nein"/>
    <s v="Rhithrogena semicolorata-Gr."/>
    <n v="6745"/>
    <n v="290.39999999999998"/>
    <n v="1.3125"/>
    <n v="381.15"/>
  </r>
  <r>
    <x v="208"/>
    <s v="Auba"/>
    <n v="2004"/>
    <n v="7"/>
    <n v="10"/>
    <d v="2004-07-10T00:00:00"/>
    <n v="192"/>
    <s v="Nein"/>
    <s v="Elmis aenea/maugetii/rietscheli/rioloides"/>
    <n v="20171"/>
    <n v="1018.4"/>
    <n v="0.375"/>
    <n v="381.9"/>
  </r>
  <r>
    <x v="161"/>
    <s v="KiS6"/>
    <n v="2017"/>
    <n v="6"/>
    <n v="9"/>
    <d v="2017-06-09T00:00:00"/>
    <n v="160"/>
    <s v="Nein"/>
    <s v="Sphaerium sp."/>
    <n v="6886"/>
    <n v="203.88570000000001"/>
    <n v="1.875"/>
    <n v="382.28568750000005"/>
  </r>
  <r>
    <x v="90"/>
    <s v="Auba"/>
    <n v="2017"/>
    <n v="6"/>
    <n v="12"/>
    <d v="2017-06-12T00:00:00"/>
    <n v="163"/>
    <s v="Nein"/>
    <s v="Chaetopteryx villosa ssp."/>
    <n v="21248"/>
    <n v="183.2"/>
    <n v="2.1"/>
    <n v="384.71999999999997"/>
  </r>
  <r>
    <x v="61"/>
    <s v="KiO1"/>
    <n v="2013"/>
    <n v="7"/>
    <n v="2"/>
    <d v="2013-07-02T00:00:00"/>
    <n v="183"/>
    <s v="Nein"/>
    <s v="Gammarus pulex"/>
    <n v="5291"/>
    <n v="172"/>
    <n v="2.25"/>
    <n v="387"/>
  </r>
  <r>
    <x v="267"/>
    <s v="KiO1"/>
    <n v="2019"/>
    <n v="6"/>
    <n v="19"/>
    <d v="2019-06-19T00:00:00"/>
    <n v="170"/>
    <s v="Nein"/>
    <s v="Gammarus roeselii"/>
    <n v="5292"/>
    <n v="172.26669999999999"/>
    <n v="2.25"/>
    <n v="387.60007499999995"/>
  </r>
  <r>
    <x v="285"/>
    <s v="KiO3"/>
    <n v="2007"/>
    <n v="4"/>
    <n v="12"/>
    <d v="2007-04-12T00:00:00"/>
    <n v="102"/>
    <s v="Nein"/>
    <s v="Gammarus sp."/>
    <n v="5293"/>
    <n v="172.8"/>
    <n v="2.25"/>
    <n v="388.8"/>
  </r>
  <r>
    <x v="105"/>
    <s v="KiW7"/>
    <n v="2018"/>
    <n v="6"/>
    <n v="6"/>
    <d v="2018-06-06T00:00:00"/>
    <n v="157"/>
    <s v="Nein"/>
    <s v="Gammarus pulex"/>
    <n v="5291"/>
    <n v="172.8"/>
    <n v="2.25"/>
    <n v="388.8"/>
  </r>
  <r>
    <x v="238"/>
    <s v="KiS4"/>
    <n v="2018"/>
    <n v="6"/>
    <n v="7"/>
    <d v="2018-06-07T00:00:00"/>
    <n v="158"/>
    <s v="Nein"/>
    <s v="Gammarus pulex"/>
    <n v="5291"/>
    <n v="173.6"/>
    <n v="2.25"/>
    <n v="390.59999999999997"/>
  </r>
  <r>
    <x v="104"/>
    <s v="KiW7"/>
    <n v="2014"/>
    <n v="6"/>
    <n v="16"/>
    <d v="2014-06-16T00:00:00"/>
    <n v="167"/>
    <s v="Nein"/>
    <s v="Gammarus pulex"/>
    <n v="5291"/>
    <n v="176.94550000000001"/>
    <n v="2.25"/>
    <n v="398.12737500000003"/>
  </r>
  <r>
    <x v="103"/>
    <s v="KiW1"/>
    <n v="2017"/>
    <n v="6"/>
    <n v="7"/>
    <d v="2017-06-07T00:00:00"/>
    <n v="158"/>
    <s v="Nein"/>
    <s v="Ephemera danica"/>
    <n v="5124"/>
    <n v="132.80000000000001"/>
    <n v="3"/>
    <n v="398.40000000000003"/>
  </r>
  <r>
    <x v="263"/>
    <s v="KiW6"/>
    <n v="2012"/>
    <n v="7"/>
    <n v="5"/>
    <d v="2012-07-05T00:00:00"/>
    <n v="187"/>
    <s v="Nein"/>
    <s v="Gammarus pulex"/>
    <n v="5291"/>
    <n v="177.6"/>
    <n v="2.25"/>
    <n v="399.59999999999997"/>
  </r>
  <r>
    <x v="175"/>
    <s v="KiW3"/>
    <n v="2011"/>
    <n v="7"/>
    <n v="12"/>
    <d v="2011-07-12T00:00:00"/>
    <n v="193"/>
    <s v="Nein"/>
    <s v="Dicranota sp."/>
    <n v="4955"/>
    <n v="107.2"/>
    <n v="3.75"/>
    <n v="402"/>
  </r>
  <r>
    <x v="120"/>
    <s v="KiW3"/>
    <n v="2015"/>
    <n v="6"/>
    <n v="17"/>
    <d v="2015-06-17T00:00:00"/>
    <n v="168"/>
    <s v="Ja"/>
    <s v="Gammarus pulex"/>
    <n v="5291"/>
    <n v="179.04759999999999"/>
    <n v="2.25"/>
    <n v="402.85709999999995"/>
  </r>
  <r>
    <x v="204"/>
    <s v="Auba"/>
    <n v="2003"/>
    <n v="3"/>
    <n v="17"/>
    <d v="2003-03-17T00:00:00"/>
    <n v="76"/>
    <s v="Nein"/>
    <s v="Rhithrogena semicolorata-Gr."/>
    <n v="6745"/>
    <n v="307.2"/>
    <n v="1.3125"/>
    <n v="403.2"/>
  </r>
  <r>
    <x v="191"/>
    <s v="KiO1"/>
    <n v="2015"/>
    <n v="6"/>
    <n v="17"/>
    <d v="2015-06-17T00:00:00"/>
    <n v="168"/>
    <s v="Nein"/>
    <s v="Eiseniella tetraedra"/>
    <n v="5075"/>
    <n v="67.2"/>
    <n v="6"/>
    <n v="403.20000000000005"/>
  </r>
  <r>
    <x v="236"/>
    <s v="KiO4"/>
    <n v="2017"/>
    <n v="6"/>
    <n v="8"/>
    <d v="2017-06-08T00:00:00"/>
    <n v="159"/>
    <s v="Nein"/>
    <s v="Lumbricidae Gen. sp."/>
    <n v="5900"/>
    <n v="67.2"/>
    <n v="6"/>
    <n v="403.20000000000005"/>
  </r>
  <r>
    <x v="298"/>
    <s v="Bieb"/>
    <n v="2003"/>
    <n v="3"/>
    <n v="11"/>
    <d v="2003-03-11T00:00:00"/>
    <n v="70"/>
    <s v="Nein"/>
    <s v="Limnius sp."/>
    <n v="18419"/>
    <n v="617.14290000000005"/>
    <n v="0.65625"/>
    <n v="405.00002812500003"/>
  </r>
  <r>
    <x v="53"/>
    <s v="KiO3"/>
    <n v="2017"/>
    <n v="6"/>
    <n v="2"/>
    <d v="2017-06-02T00:00:00"/>
    <n v="153"/>
    <s v="Ja"/>
    <s v="Dicranota sp."/>
    <n v="4955"/>
    <n v="108.1905"/>
    <n v="3.75"/>
    <n v="405.71437500000002"/>
  </r>
  <r>
    <x v="81"/>
    <s v="KiO3"/>
    <n v="2014"/>
    <n v="3"/>
    <n v="10"/>
    <d v="2014-03-10T00:00:00"/>
    <n v="69"/>
    <s v="Ja"/>
    <s v="Gammarus sp."/>
    <n v="5293"/>
    <n v="181.33330000000001"/>
    <n v="2.25"/>
    <n v="407.99992500000002"/>
  </r>
  <r>
    <x v="147"/>
    <s v="KiO5"/>
    <n v="2019"/>
    <n v="6"/>
    <n v="17"/>
    <d v="2019-06-17T00:00:00"/>
    <n v="168"/>
    <s v="Nein"/>
    <s v="Gammarus sp."/>
    <n v="5293"/>
    <n v="182.28"/>
    <n v="2.25"/>
    <n v="410.13"/>
  </r>
  <r>
    <x v="154"/>
    <s v="KiS3"/>
    <n v="2013"/>
    <n v="7"/>
    <n v="2"/>
    <d v="2013-07-02T00:00:00"/>
    <n v="183"/>
    <s v="Nein"/>
    <s v="Gammarus sp."/>
    <n v="5293"/>
    <n v="182.4"/>
    <n v="2.25"/>
    <n v="410.40000000000003"/>
  </r>
  <r>
    <x v="91"/>
    <s v="Bieb"/>
    <n v="2004"/>
    <n v="7"/>
    <n v="9"/>
    <d v="2004-07-09T00:00:00"/>
    <n v="191"/>
    <s v="Nein"/>
    <s v="Dicranota sp."/>
    <n v="4955"/>
    <n v="110.4"/>
    <n v="3.75"/>
    <n v="414"/>
  </r>
  <r>
    <x v="77"/>
    <s v="KiW2"/>
    <n v="2013"/>
    <n v="7"/>
    <n v="2"/>
    <d v="2013-07-02T00:00:00"/>
    <n v="183"/>
    <s v="Nein"/>
    <s v="Gammarus sp."/>
    <n v="5293"/>
    <n v="184"/>
    <n v="2.25"/>
    <n v="414"/>
  </r>
  <r>
    <x v="50"/>
    <s v="Bieb"/>
    <n v="2016"/>
    <n v="6"/>
    <n v="21"/>
    <d v="2016-06-21T00:00:00"/>
    <n v="173"/>
    <s v="Nein"/>
    <s v="Gammarus sp."/>
    <n v="5293"/>
    <n v="184.5"/>
    <n v="2.25"/>
    <n v="415.125"/>
  </r>
  <r>
    <x v="226"/>
    <s v="KiW4"/>
    <n v="2016"/>
    <n v="7"/>
    <n v="6"/>
    <d v="2016-07-06T00:00:00"/>
    <n v="188"/>
    <s v="Nein"/>
    <s v="Gammarus roeselii"/>
    <n v="5292"/>
    <n v="185.1429"/>
    <n v="2.25"/>
    <n v="416.57152500000001"/>
  </r>
  <r>
    <x v="237"/>
    <s v="KiO7"/>
    <n v="2011"/>
    <n v="7"/>
    <n v="26"/>
    <d v="2011-07-26T00:00:00"/>
    <n v="207"/>
    <s v="Nein"/>
    <s v="Atherix ibis"/>
    <n v="4363"/>
    <n v="139.19999999999999"/>
    <n v="3"/>
    <n v="417.59999999999997"/>
  </r>
  <r>
    <x v="12"/>
    <s v="Bieb"/>
    <n v="2006"/>
    <n v="4"/>
    <n v="10"/>
    <d v="2006-04-10T00:00:00"/>
    <n v="100"/>
    <s v="Nein"/>
    <s v="Gammarus fossarum"/>
    <n v="5288"/>
    <n v="187.2"/>
    <n v="2.25"/>
    <n v="421.2"/>
  </r>
  <r>
    <x v="132"/>
    <s v="Bieb"/>
    <n v="2007"/>
    <n v="3"/>
    <n v="22"/>
    <d v="2007-03-22T00:00:00"/>
    <n v="81"/>
    <s v="Nein"/>
    <s v="Gammarus fossarum"/>
    <n v="5288"/>
    <n v="187.2"/>
    <n v="2.25"/>
    <n v="421.2"/>
  </r>
  <r>
    <x v="88"/>
    <s v="KiS2"/>
    <n v="2018"/>
    <n v="6"/>
    <n v="5"/>
    <d v="2018-06-05T00:00:00"/>
    <n v="156"/>
    <s v="Nein"/>
    <s v="Gammarus pulex"/>
    <n v="5291"/>
    <n v="187.2"/>
    <n v="2.25"/>
    <n v="421.2"/>
  </r>
  <r>
    <x v="208"/>
    <s v="Auba"/>
    <n v="2004"/>
    <n v="7"/>
    <n v="10"/>
    <d v="2004-07-10T00:00:00"/>
    <n v="192"/>
    <s v="Nein"/>
    <s v="Serratella ignita"/>
    <n v="5131"/>
    <n v="564.79999999999995"/>
    <n v="0.75"/>
    <n v="423.59999999999997"/>
  </r>
  <r>
    <x v="225"/>
    <s v="Bieb"/>
    <n v="2015"/>
    <n v="3"/>
    <n v="25"/>
    <d v="2015-03-25T00:00:00"/>
    <n v="84"/>
    <s v="Nein"/>
    <s v="Gammarus pulex"/>
    <n v="5291"/>
    <n v="188.57140000000001"/>
    <n v="2.25"/>
    <n v="424.28565000000003"/>
  </r>
  <r>
    <x v="83"/>
    <s v="KiO7"/>
    <n v="2016"/>
    <n v="6"/>
    <n v="30"/>
    <d v="2016-06-30T00:00:00"/>
    <n v="182"/>
    <s v="Ja"/>
    <s v="Serratella ignita"/>
    <n v="5131"/>
    <n v="568.38099999999997"/>
    <n v="0.75"/>
    <n v="426.28575000000001"/>
  </r>
  <r>
    <x v="169"/>
    <s v="KiW1"/>
    <n v="2018"/>
    <n v="6"/>
    <n v="5"/>
    <d v="2018-06-05T00:00:00"/>
    <n v="156"/>
    <s v="Nein"/>
    <s v="Corbicula fluminea"/>
    <n v="11176"/>
    <n v="81.599999999999994"/>
    <n v="5.25"/>
    <n v="428.4"/>
  </r>
  <r>
    <x v="218"/>
    <s v="KiW1"/>
    <n v="2007"/>
    <n v="4"/>
    <n v="12"/>
    <d v="2007-04-12T00:00:00"/>
    <n v="102"/>
    <s v="Nein"/>
    <s v="Gammarus pulex"/>
    <n v="5291"/>
    <n v="190.4"/>
    <n v="2.25"/>
    <n v="428.40000000000003"/>
  </r>
  <r>
    <x v="157"/>
    <s v="KiS4"/>
    <n v="2012"/>
    <n v="7"/>
    <n v="12"/>
    <d v="2012-07-12T00:00:00"/>
    <n v="194"/>
    <s v="Nein"/>
    <s v="Gammarus pulex"/>
    <n v="5291"/>
    <n v="192"/>
    <n v="2.25"/>
    <n v="432"/>
  </r>
  <r>
    <x v="160"/>
    <s v="KiS5"/>
    <n v="2017"/>
    <n v="6"/>
    <n v="8"/>
    <d v="2017-06-08T00:00:00"/>
    <n v="159"/>
    <s v="Nein"/>
    <s v="Lumbricidae Gen. sp."/>
    <n v="5900"/>
    <n v="72"/>
    <n v="6"/>
    <n v="432"/>
  </r>
  <r>
    <x v="220"/>
    <s v="KiW1"/>
    <n v="2018"/>
    <n v="3"/>
    <n v="9"/>
    <d v="2018-03-09T00:00:00"/>
    <n v="68"/>
    <s v="Nein"/>
    <s v="Heptagenia sp."/>
    <n v="5456"/>
    <n v="288"/>
    <n v="1.5"/>
    <n v="432"/>
  </r>
  <r>
    <x v="273"/>
    <s v="KiW4"/>
    <n v="2010"/>
    <n v="6"/>
    <n v="23"/>
    <d v="2010-06-23T00:00:00"/>
    <n v="174"/>
    <s v="Nein"/>
    <s v="Gammarus pulex"/>
    <n v="5291"/>
    <n v="192"/>
    <n v="2.25"/>
    <n v="432"/>
  </r>
  <r>
    <x v="204"/>
    <s v="Auba"/>
    <n v="2003"/>
    <n v="3"/>
    <n v="17"/>
    <d v="2003-03-17T00:00:00"/>
    <n v="76"/>
    <s v="Nein"/>
    <s v="Hydropsyche siltalai"/>
    <n v="5604"/>
    <n v="262.39999999999998"/>
    <n v="1.65"/>
    <n v="432.95999999999992"/>
  </r>
  <r>
    <x v="192"/>
    <s v="KiO3"/>
    <n v="2002"/>
    <n v="7"/>
    <n v="2"/>
    <d v="2002-07-02T00:00:00"/>
    <n v="183"/>
    <s v="Nein"/>
    <s v="Gammarus pulex"/>
    <n v="5291"/>
    <n v="193.6"/>
    <n v="2.25"/>
    <n v="435.59999999999997"/>
  </r>
  <r>
    <x v="302"/>
    <s v="KiO1"/>
    <n v="2012"/>
    <n v="7"/>
    <n v="12"/>
    <d v="2012-07-12T00:00:00"/>
    <n v="194"/>
    <s v="Nein"/>
    <s v="Gammarus sp."/>
    <n v="5293"/>
    <n v="195.84"/>
    <n v="2.25"/>
    <n v="440.64"/>
  </r>
  <r>
    <x v="232"/>
    <s v="KiW6"/>
    <n v="2017"/>
    <n v="6"/>
    <n v="9"/>
    <d v="2017-06-09T00:00:00"/>
    <n v="160"/>
    <s v="Ja"/>
    <s v="Serratella ignita"/>
    <n v="5131"/>
    <n v="592.76189999999997"/>
    <n v="0.75"/>
    <n v="444.57142499999998"/>
  </r>
  <r>
    <x v="88"/>
    <s v="KiS2"/>
    <n v="2018"/>
    <n v="6"/>
    <n v="5"/>
    <d v="2018-06-05T00:00:00"/>
    <n v="156"/>
    <s v="Nein"/>
    <s v="Corophium sp."/>
    <n v="4750"/>
    <n v="595.20000000000005"/>
    <n v="0.75"/>
    <n v="446.40000000000003"/>
  </r>
  <r>
    <x v="208"/>
    <s v="Auba"/>
    <n v="2004"/>
    <n v="7"/>
    <n v="10"/>
    <d v="2004-07-10T00:00:00"/>
    <n v="192"/>
    <s v="Nein"/>
    <s v="Limnius sp."/>
    <n v="18419"/>
    <n v="686.4"/>
    <n v="0.65625"/>
    <n v="450.45"/>
  </r>
  <r>
    <x v="93"/>
    <s v="KiO1"/>
    <n v="2018"/>
    <n v="6"/>
    <n v="5"/>
    <d v="2018-06-05T00:00:00"/>
    <n v="156"/>
    <s v="Nein"/>
    <s v="Gammarus pulex"/>
    <n v="5291"/>
    <n v="201.6"/>
    <n v="2.25"/>
    <n v="453.59999999999997"/>
  </r>
  <r>
    <x v="103"/>
    <s v="KiW1"/>
    <n v="2017"/>
    <n v="6"/>
    <n v="7"/>
    <d v="2017-06-07T00:00:00"/>
    <n v="158"/>
    <s v="Nein"/>
    <s v="Gammarus pulex"/>
    <n v="5291"/>
    <n v="201.6"/>
    <n v="2.25"/>
    <n v="453.59999999999997"/>
  </r>
  <r>
    <x v="149"/>
    <s v="KiO6"/>
    <n v="2016"/>
    <n v="6"/>
    <n v="30"/>
    <d v="2016-06-30T00:00:00"/>
    <n v="182"/>
    <s v="Nein"/>
    <s v="Serratella ignita"/>
    <n v="5131"/>
    <n v="605.6"/>
    <n v="0.75"/>
    <n v="454.20000000000005"/>
  </r>
  <r>
    <x v="155"/>
    <s v="KiS3"/>
    <n v="2016"/>
    <n v="7"/>
    <n v="12"/>
    <d v="2016-07-12T00:00:00"/>
    <n v="194"/>
    <s v="Nein"/>
    <s v="Gammarus roeselii"/>
    <n v="5292"/>
    <n v="204"/>
    <n v="2.25"/>
    <n v="459"/>
  </r>
  <r>
    <x v="253"/>
    <s v="KiO3"/>
    <n v="2008"/>
    <n v="4"/>
    <n v="28"/>
    <d v="2008-04-28T00:00:00"/>
    <n v="119"/>
    <s v="Ja"/>
    <s v="Gammarus sp."/>
    <n v="5293"/>
    <n v="204.3509"/>
    <n v="2.25"/>
    <n v="459.78952499999997"/>
  </r>
  <r>
    <x v="88"/>
    <s v="KiS2"/>
    <n v="2018"/>
    <n v="6"/>
    <n v="5"/>
    <d v="2018-06-05T00:00:00"/>
    <n v="156"/>
    <s v="Nein"/>
    <s v="Lumbricidae Gen. sp."/>
    <n v="5900"/>
    <n v="76.8"/>
    <n v="6"/>
    <n v="460.79999999999995"/>
  </r>
  <r>
    <x v="271"/>
    <s v="KiO3"/>
    <n v="2015"/>
    <n v="7"/>
    <n v="1"/>
    <d v="2015-07-01T00:00:00"/>
    <n v="182"/>
    <s v="Nein"/>
    <s v="Gammarus pulex"/>
    <n v="5291"/>
    <n v="204.8"/>
    <n v="2.25"/>
    <n v="460.8"/>
  </r>
  <r>
    <x v="211"/>
    <s v="Bieb"/>
    <n v="2017"/>
    <n v="3"/>
    <n v="16"/>
    <d v="2017-03-16T00:00:00"/>
    <n v="75"/>
    <s v="Nein"/>
    <s v="Gammarus pulex"/>
    <n v="5291"/>
    <n v="206.4"/>
    <n v="2.25"/>
    <n v="464.40000000000003"/>
  </r>
  <r>
    <x v="259"/>
    <s v="KiO3"/>
    <n v="2006"/>
    <n v="6"/>
    <n v="21"/>
    <d v="2006-06-21T00:00:00"/>
    <n v="172"/>
    <s v="Nein"/>
    <s v="Gammarus roeselii"/>
    <n v="5292"/>
    <n v="206.4"/>
    <n v="2.25"/>
    <n v="464.40000000000003"/>
  </r>
  <r>
    <x v="86"/>
    <s v="KiO6"/>
    <n v="2018"/>
    <n v="6"/>
    <n v="6"/>
    <d v="2018-06-06T00:00:00"/>
    <n v="157"/>
    <s v="Nein"/>
    <s v="Serratella ignita"/>
    <n v="5131"/>
    <n v="623.20000000000005"/>
    <n v="0.75"/>
    <n v="467.40000000000003"/>
  </r>
  <r>
    <x v="258"/>
    <s v="KiO1"/>
    <n v="2014"/>
    <n v="6"/>
    <n v="11"/>
    <d v="2014-06-11T00:00:00"/>
    <n v="162"/>
    <s v="Nein"/>
    <s v="Gammarus roeselii"/>
    <n v="5292"/>
    <n v="208.5333"/>
    <n v="2.25"/>
    <n v="469.19992500000001"/>
  </r>
  <r>
    <x v="121"/>
    <s v="KiW4"/>
    <n v="2017"/>
    <n v="6"/>
    <n v="2"/>
    <d v="2017-06-02T00:00:00"/>
    <n v="153"/>
    <s v="Ja"/>
    <s v="Lumbricidae Gen. sp."/>
    <n v="5900"/>
    <n v="78.476190000000003"/>
    <n v="6"/>
    <n v="470.85714000000002"/>
  </r>
  <r>
    <x v="118"/>
    <s v="KiS4"/>
    <n v="2017"/>
    <n v="6"/>
    <n v="1"/>
    <d v="2017-06-01T00:00:00"/>
    <n v="152"/>
    <s v="Ja"/>
    <s v="Gammarus roeselii"/>
    <n v="5292"/>
    <n v="209.41499999999999"/>
    <n v="2.25"/>
    <n v="471.18374999999997"/>
  </r>
  <r>
    <x v="117"/>
    <s v="KiS1"/>
    <n v="2017"/>
    <n v="6"/>
    <n v="1"/>
    <d v="2017-06-01T00:00:00"/>
    <n v="152"/>
    <s v="Ja"/>
    <s v="Corophium curvispinum"/>
    <n v="4749"/>
    <n v="628.57140000000004"/>
    <n v="0.75"/>
    <n v="471.42855000000003"/>
  </r>
  <r>
    <x v="240"/>
    <s v="KiW1"/>
    <n v="2017"/>
    <n v="3"/>
    <n v="28"/>
    <d v="2017-03-28T00:00:00"/>
    <n v="87"/>
    <s v="Nein"/>
    <s v="Gammarus sp."/>
    <n v="5293"/>
    <n v="209.6"/>
    <n v="2.25"/>
    <n v="471.59999999999997"/>
  </r>
  <r>
    <x v="256"/>
    <s v="Bieb"/>
    <n v="2004"/>
    <n v="4"/>
    <n v="5"/>
    <d v="2004-04-05T00:00:00"/>
    <n v="96"/>
    <s v="Nein"/>
    <s v="Anomalopterygella chauviniana"/>
    <n v="4327"/>
    <n v="504.8"/>
    <n v="0.9375"/>
    <n v="473.25"/>
  </r>
  <r>
    <x v="2"/>
    <s v="KiW1"/>
    <n v="2019"/>
    <n v="4"/>
    <n v="1"/>
    <d v="2019-04-01T00:00:00"/>
    <n v="91"/>
    <s v="Nein"/>
    <s v="Gammarus sp."/>
    <n v="5293"/>
    <n v="210.35290000000001"/>
    <n v="2.25"/>
    <n v="473.29402500000003"/>
  </r>
  <r>
    <x v="131"/>
    <s v="Bieb"/>
    <n v="2003"/>
    <n v="7"/>
    <n v="14"/>
    <d v="2003-07-14T00:00:00"/>
    <n v="195"/>
    <s v="Nein"/>
    <s v="Gammarus fossarum"/>
    <n v="5288"/>
    <n v="211.2"/>
    <n v="2.25"/>
    <n v="475.2"/>
  </r>
  <r>
    <x v="229"/>
    <s v="KiW1"/>
    <n v="2008"/>
    <n v="6"/>
    <n v="11"/>
    <d v="2008-06-11T00:00:00"/>
    <n v="163"/>
    <s v="Ja"/>
    <s v="Gammarus pulex"/>
    <n v="5291"/>
    <n v="213.02860000000001"/>
    <n v="2.25"/>
    <n v="479.31435000000005"/>
  </r>
  <r>
    <x v="12"/>
    <s v="Bieb"/>
    <n v="2006"/>
    <n v="4"/>
    <n v="10"/>
    <d v="2006-04-10T00:00:00"/>
    <n v="100"/>
    <s v="Nein"/>
    <s v="Gammarus sp."/>
    <n v="5293"/>
    <n v="216"/>
    <n v="2.25"/>
    <n v="486"/>
  </r>
  <r>
    <x v="98"/>
    <s v="KiS4"/>
    <n v="2013"/>
    <n v="7"/>
    <n v="8"/>
    <d v="2013-07-08T00:00:00"/>
    <n v="189"/>
    <s v="Nein"/>
    <s v="Gammarus sp."/>
    <n v="5293"/>
    <n v="216"/>
    <n v="2.25"/>
    <n v="486"/>
  </r>
  <r>
    <x v="218"/>
    <s v="KiW1"/>
    <n v="2007"/>
    <n v="4"/>
    <n v="12"/>
    <d v="2007-04-12T00:00:00"/>
    <n v="102"/>
    <s v="Nein"/>
    <s v="Gammarus sp."/>
    <n v="5293"/>
    <n v="217.6"/>
    <n v="2.25"/>
    <n v="489.59999999999997"/>
  </r>
  <r>
    <x v="135"/>
    <s v="Bieb"/>
    <n v="2017"/>
    <n v="6"/>
    <n v="12"/>
    <d v="2017-06-12T00:00:00"/>
    <n v="163"/>
    <s v="Nein"/>
    <s v="Chaetopteryx villosa ssp."/>
    <n v="21248"/>
    <n v="233.94290000000001"/>
    <n v="2.1"/>
    <n v="491.28009000000003"/>
  </r>
  <r>
    <x v="160"/>
    <s v="KiS5"/>
    <n v="2017"/>
    <n v="6"/>
    <n v="8"/>
    <d v="2017-06-08T00:00:00"/>
    <n v="159"/>
    <s v="Nein"/>
    <s v="Gammarus roeselii"/>
    <n v="5292"/>
    <n v="220.8"/>
    <n v="2.25"/>
    <n v="496.8"/>
  </r>
  <r>
    <x v="124"/>
    <s v="KiO3"/>
    <n v="2017"/>
    <n v="3"/>
    <n v="28"/>
    <d v="2017-03-28T00:00:00"/>
    <n v="87"/>
    <s v="Nein"/>
    <s v="Gammarus pulex"/>
    <n v="5291"/>
    <n v="221.71430000000001"/>
    <n v="2.25"/>
    <n v="498.85717500000004"/>
  </r>
  <r>
    <x v="92"/>
    <s v="KiO1"/>
    <n v="2016"/>
    <n v="7"/>
    <n v="13"/>
    <d v="2016-07-13T00:00:00"/>
    <n v="195"/>
    <s v="Nein"/>
    <s v="Theromyzon tessulatum"/>
    <n v="7034"/>
    <n v="166.4"/>
    <n v="3"/>
    <n v="499.20000000000005"/>
  </r>
  <r>
    <x v="32"/>
    <s v="KiS6"/>
    <n v="2014"/>
    <n v="6"/>
    <n v="16"/>
    <d v="2014-06-16T00:00:00"/>
    <n v="167"/>
    <s v="Nein"/>
    <s v="Gammarus roeselii"/>
    <n v="5292"/>
    <n v="226.28569999999999"/>
    <n v="2.25"/>
    <n v="509.14282499999996"/>
  </r>
  <r>
    <x v="83"/>
    <s v="KiO7"/>
    <n v="2016"/>
    <n v="6"/>
    <n v="30"/>
    <d v="2016-06-30T00:00:00"/>
    <n v="182"/>
    <s v="Ja"/>
    <s v="Bithynia tentaculata"/>
    <n v="4462"/>
    <n v="543.23810000000003"/>
    <n v="0.9375"/>
    <n v="509.28571875"/>
  </r>
  <r>
    <x v="302"/>
    <s v="KiO1"/>
    <n v="2012"/>
    <n v="7"/>
    <n v="12"/>
    <d v="2012-07-12T00:00:00"/>
    <n v="194"/>
    <s v="Nein"/>
    <s v="Gammarus roeselii"/>
    <n v="5292"/>
    <n v="227.52"/>
    <n v="2.25"/>
    <n v="511.92"/>
  </r>
  <r>
    <x v="277"/>
    <s v="KiS3"/>
    <n v="2010"/>
    <n v="6"/>
    <n v="24"/>
    <d v="2010-06-24T00:00:00"/>
    <n v="175"/>
    <s v="Nein"/>
    <s v="Gammarus sp."/>
    <n v="5293"/>
    <n v="228.48"/>
    <n v="2.25"/>
    <n v="514.07999999999993"/>
  </r>
  <r>
    <x v="282"/>
    <s v="KiS1"/>
    <n v="2016"/>
    <n v="7"/>
    <n v="13"/>
    <d v="2016-07-13T00:00:00"/>
    <n v="195"/>
    <s v="Nein"/>
    <s v="Lumbricidae Gen. sp."/>
    <n v="5900"/>
    <n v="85.714290000000005"/>
    <n v="6"/>
    <n v="514.28574000000003"/>
  </r>
  <r>
    <x v="71"/>
    <s v="KiO3"/>
    <n v="2015"/>
    <n v="3"/>
    <n v="17"/>
    <d v="2015-03-17T00:00:00"/>
    <n v="76"/>
    <s v="Nein"/>
    <s v="Gammarus pulex"/>
    <n v="5291"/>
    <n v="230.11760000000001"/>
    <n v="2.25"/>
    <n v="517.76459999999997"/>
  </r>
  <r>
    <x v="240"/>
    <s v="KiW1"/>
    <n v="2017"/>
    <n v="3"/>
    <n v="28"/>
    <d v="2017-03-28T00:00:00"/>
    <n v="87"/>
    <s v="Nein"/>
    <s v="Gammarus pulex"/>
    <n v="5291"/>
    <n v="230.4"/>
    <n v="2.25"/>
    <n v="518.4"/>
  </r>
  <r>
    <x v="220"/>
    <s v="KiW1"/>
    <n v="2018"/>
    <n v="3"/>
    <n v="9"/>
    <d v="2018-03-09T00:00:00"/>
    <n v="68"/>
    <s v="Nein"/>
    <s v="Lumbricidae Gen. sp."/>
    <n v="5900"/>
    <n v="86.4"/>
    <n v="6"/>
    <n v="518.40000000000009"/>
  </r>
  <r>
    <x v="221"/>
    <s v="KiW3"/>
    <n v="2010"/>
    <n v="6"/>
    <n v="28"/>
    <d v="2010-06-28T00:00:00"/>
    <n v="179"/>
    <s v="Nein"/>
    <s v="Gammarus sp."/>
    <n v="5293"/>
    <n v="232.3862"/>
    <n v="2.25"/>
    <n v="522.86895000000004"/>
  </r>
  <r>
    <x v="86"/>
    <s v="KiO6"/>
    <n v="2018"/>
    <n v="6"/>
    <n v="6"/>
    <d v="2018-06-06T00:00:00"/>
    <n v="157"/>
    <s v="Nein"/>
    <s v="Baetis sp."/>
    <n v="4419"/>
    <n v="561.6"/>
    <n v="0.9375"/>
    <n v="526.5"/>
  </r>
  <r>
    <x v="287"/>
    <s v="KiW4"/>
    <n v="2015"/>
    <n v="7"/>
    <n v="1"/>
    <d v="2015-07-01T00:00:00"/>
    <n v="182"/>
    <s v="Nein"/>
    <s v="Gammarus pulex"/>
    <n v="5291"/>
    <n v="235"/>
    <n v="2.25"/>
    <n v="528.75"/>
  </r>
  <r>
    <x v="241"/>
    <s v="KiW2"/>
    <n v="2015"/>
    <n v="7"/>
    <n v="2"/>
    <d v="2015-07-02T00:00:00"/>
    <n v="183"/>
    <s v="Nein"/>
    <s v="Gammarus roeselii"/>
    <n v="5292"/>
    <n v="235.2"/>
    <n v="2.25"/>
    <n v="529.19999999999993"/>
  </r>
  <r>
    <x v="213"/>
    <s v="KiO1"/>
    <n v="2017"/>
    <n v="6"/>
    <n v="7"/>
    <d v="2017-06-07T00:00:00"/>
    <n v="158"/>
    <s v="Nein"/>
    <s v="Sphaerium sp."/>
    <n v="6886"/>
    <n v="283.2"/>
    <n v="1.875"/>
    <n v="531"/>
  </r>
  <r>
    <x v="32"/>
    <s v="KiS6"/>
    <n v="2014"/>
    <n v="6"/>
    <n v="16"/>
    <d v="2014-06-16T00:00:00"/>
    <n v="167"/>
    <s v="Nein"/>
    <s v="Gammarus sp."/>
    <n v="5293"/>
    <n v="236.57140000000001"/>
    <n v="2.25"/>
    <n v="532.28565000000003"/>
  </r>
  <r>
    <x v="55"/>
    <s v="KiO3"/>
    <n v="2008"/>
    <n v="6"/>
    <n v="11"/>
    <d v="2008-06-11T00:00:00"/>
    <n v="163"/>
    <s v="Ja"/>
    <s v="Gammarus pulex"/>
    <n v="5291"/>
    <n v="239.2381"/>
    <n v="2.25"/>
    <n v="538.28572499999996"/>
  </r>
  <r>
    <x v="263"/>
    <s v="KiW6"/>
    <n v="2012"/>
    <n v="7"/>
    <n v="5"/>
    <d v="2012-07-05T00:00:00"/>
    <n v="187"/>
    <s v="Nein"/>
    <s v="Dicranota sp."/>
    <n v="4955"/>
    <n v="144.80000000000001"/>
    <n v="3.75"/>
    <n v="543"/>
  </r>
  <r>
    <x v="198"/>
    <s v="KiW7"/>
    <n v="2015"/>
    <n v="6"/>
    <n v="26"/>
    <d v="2015-06-26T00:00:00"/>
    <n v="177"/>
    <s v="Nein"/>
    <s v="Gammarus sp."/>
    <n v="5293"/>
    <n v="243.62350000000001"/>
    <n v="2.25"/>
    <n v="548.15287499999999"/>
  </r>
  <r>
    <x v="108"/>
    <s v="KiW3"/>
    <n v="2013"/>
    <n v="7"/>
    <n v="8"/>
    <d v="2013-07-08T00:00:00"/>
    <n v="189"/>
    <s v="Nein"/>
    <s v="Gammarus pulex"/>
    <n v="5291"/>
    <n v="243.84"/>
    <n v="2.25"/>
    <n v="548.64"/>
  </r>
  <r>
    <x v="5"/>
    <s v="KiW5"/>
    <n v="2018"/>
    <n v="6"/>
    <n v="11"/>
    <d v="2018-06-11T00:00:00"/>
    <n v="162"/>
    <s v="Ja"/>
    <s v="Gammarus roeselii"/>
    <n v="5292"/>
    <n v="244.57140000000001"/>
    <n v="2.25"/>
    <n v="550.28565000000003"/>
  </r>
  <r>
    <x v="87"/>
    <s v="KiS1"/>
    <n v="2018"/>
    <n v="6"/>
    <n v="5"/>
    <d v="2018-06-05T00:00:00"/>
    <n v="156"/>
    <s v="Nein"/>
    <s v="Corophium sp."/>
    <n v="4750"/>
    <n v="734.4"/>
    <n v="0.75"/>
    <n v="550.79999999999995"/>
  </r>
  <r>
    <x v="295"/>
    <s v="KiW1"/>
    <n v="2009"/>
    <n v="6"/>
    <n v="13"/>
    <d v="2009-06-13T00:00:00"/>
    <n v="164"/>
    <s v="Nein"/>
    <s v="Gammarus pulex"/>
    <n v="5291"/>
    <n v="244.8"/>
    <n v="2.25"/>
    <n v="550.80000000000007"/>
  </r>
  <r>
    <x v="272"/>
    <s v="KiO3"/>
    <n v="2016"/>
    <n v="7"/>
    <n v="6"/>
    <d v="2016-07-06T00:00:00"/>
    <n v="188"/>
    <s v="Nein"/>
    <s v="Gammarus pulex"/>
    <n v="5291"/>
    <n v="246.4229"/>
    <n v="2.25"/>
    <n v="554.45152499999995"/>
  </r>
  <r>
    <x v="64"/>
    <s v="KiO4"/>
    <n v="2016"/>
    <n v="7"/>
    <n v="5"/>
    <d v="2016-07-05T00:00:00"/>
    <n v="187"/>
    <s v="Nein"/>
    <s v="Gammarus sp."/>
    <n v="5293"/>
    <n v="246.8"/>
    <n v="2.25"/>
    <n v="555.30000000000007"/>
  </r>
  <r>
    <x v="113"/>
    <s v="KiW7"/>
    <n v="2017"/>
    <n v="6"/>
    <n v="9"/>
    <d v="2017-06-09T00:00:00"/>
    <n v="160"/>
    <s v="Ja"/>
    <s v="Gammarus sp."/>
    <n v="5293"/>
    <n v="247.619"/>
    <n v="2.25"/>
    <n v="557.14274999999998"/>
  </r>
  <r>
    <x v="171"/>
    <s v="KiW2"/>
    <n v="2012"/>
    <n v="6"/>
    <n v="28"/>
    <d v="2012-06-28T00:00:00"/>
    <n v="180"/>
    <s v="Nein"/>
    <s v="Gammarus sp."/>
    <n v="5293"/>
    <n v="248.8"/>
    <n v="2.25"/>
    <n v="559.80000000000007"/>
  </r>
  <r>
    <x v="149"/>
    <s v="KiO6"/>
    <n v="2016"/>
    <n v="6"/>
    <n v="30"/>
    <d v="2016-06-30T00:00:00"/>
    <n v="182"/>
    <s v="Nein"/>
    <s v="Gammarus sp."/>
    <n v="5293"/>
    <n v="249.6"/>
    <n v="2.25"/>
    <n v="561.6"/>
  </r>
  <r>
    <x v="251"/>
    <s v="KiW7"/>
    <n v="2019"/>
    <n v="6"/>
    <n v="14"/>
    <d v="2019-06-14T00:00:00"/>
    <n v="165"/>
    <s v="Nein"/>
    <s v="Potamopyrgus antipodarum"/>
    <n v="8251"/>
    <n v="1071.2"/>
    <n v="0.52500000000000002"/>
    <n v="562.38"/>
  </r>
  <r>
    <x v="236"/>
    <s v="KiO4"/>
    <n v="2017"/>
    <n v="6"/>
    <n v="8"/>
    <d v="2017-06-08T00:00:00"/>
    <n v="159"/>
    <s v="Nein"/>
    <s v="Asellus aquaticus"/>
    <n v="8691"/>
    <n v="376.8"/>
    <n v="1.5"/>
    <n v="565.20000000000005"/>
  </r>
  <r>
    <x v="220"/>
    <s v="KiW1"/>
    <n v="2018"/>
    <n v="3"/>
    <n v="9"/>
    <d v="2018-03-09T00:00:00"/>
    <n v="68"/>
    <s v="Nein"/>
    <s v="Ephemera danica"/>
    <n v="5124"/>
    <n v="188.8"/>
    <n v="3"/>
    <n v="566.40000000000009"/>
  </r>
  <r>
    <x v="211"/>
    <s v="Bieb"/>
    <n v="2017"/>
    <n v="3"/>
    <n v="16"/>
    <d v="2017-03-16T00:00:00"/>
    <n v="75"/>
    <s v="Nein"/>
    <s v="Rhithrogena semicolorata-Gr."/>
    <n v="6745"/>
    <n v="432.8"/>
    <n v="1.3125"/>
    <n v="568.05000000000007"/>
  </r>
  <r>
    <x v="34"/>
    <s v="KiW1"/>
    <n v="2012"/>
    <n v="6"/>
    <n v="28"/>
    <d v="2012-06-28T00:00:00"/>
    <n v="180"/>
    <s v="Nein"/>
    <s v="Gammarus sp."/>
    <n v="5293"/>
    <n v="252.8"/>
    <n v="2.25"/>
    <n v="568.80000000000007"/>
  </r>
  <r>
    <x v="132"/>
    <s v="Bieb"/>
    <n v="2007"/>
    <n v="3"/>
    <n v="22"/>
    <d v="2007-03-22T00:00:00"/>
    <n v="81"/>
    <s v="Nein"/>
    <s v="Gammarus sp."/>
    <n v="5293"/>
    <n v="254.4"/>
    <n v="2.25"/>
    <n v="572.4"/>
  </r>
  <r>
    <x v="37"/>
    <s v="KiS5"/>
    <n v="2018"/>
    <n v="6"/>
    <n v="6"/>
    <d v="2018-06-06T00:00:00"/>
    <n v="157"/>
    <s v="Nein"/>
    <s v="Gammarus sp."/>
    <n v="5293"/>
    <n v="256"/>
    <n v="2.25"/>
    <n v="576"/>
  </r>
  <r>
    <x v="232"/>
    <s v="KiW6"/>
    <n v="2017"/>
    <n v="6"/>
    <n v="9"/>
    <d v="2017-06-09T00:00:00"/>
    <n v="160"/>
    <s v="Ja"/>
    <s v="Gammarus pulex"/>
    <n v="5291"/>
    <n v="256"/>
    <n v="2.25"/>
    <n v="576"/>
  </r>
  <r>
    <x v="65"/>
    <s v="KiO5"/>
    <n v="2014"/>
    <n v="6"/>
    <n v="13"/>
    <d v="2014-06-13T00:00:00"/>
    <n v="164"/>
    <s v="Nein"/>
    <s v="Gammarus sp."/>
    <n v="5293"/>
    <n v="256.8"/>
    <n v="2.25"/>
    <n v="577.80000000000007"/>
  </r>
  <r>
    <x v="230"/>
    <s v="KiO5"/>
    <n v="2016"/>
    <n v="7"/>
    <n v="5"/>
    <d v="2016-07-05T00:00:00"/>
    <n v="187"/>
    <s v="Nein"/>
    <s v="Gammarus roeselii"/>
    <n v="5292"/>
    <n v="256.8"/>
    <n v="2.25"/>
    <n v="577.80000000000007"/>
  </r>
  <r>
    <x v="260"/>
    <s v="KiO5"/>
    <n v="2018"/>
    <n v="6"/>
    <n v="6"/>
    <d v="2018-06-06T00:00:00"/>
    <n v="157"/>
    <s v="Nein"/>
    <s v="Gammarus pulex"/>
    <n v="5291"/>
    <n v="259.2"/>
    <n v="2.25"/>
    <n v="583.19999999999993"/>
  </r>
  <r>
    <x v="223"/>
    <s v="KiW3"/>
    <n v="2016"/>
    <n v="7"/>
    <n v="12"/>
    <d v="2016-07-12T00:00:00"/>
    <n v="194"/>
    <s v="Nein"/>
    <s v="Gammarus sp."/>
    <n v="5293"/>
    <n v="261.83999999999997"/>
    <n v="2.25"/>
    <n v="589.14"/>
  </r>
  <r>
    <x v="257"/>
    <s v="Bieb"/>
    <n v="2016"/>
    <n v="4"/>
    <n v="11"/>
    <d v="2016-04-11T00:00:00"/>
    <n v="102"/>
    <s v="Nein"/>
    <s v="Gammarus sp."/>
    <n v="5293"/>
    <n v="264"/>
    <n v="2.25"/>
    <n v="594"/>
  </r>
  <r>
    <x v="49"/>
    <s v="KiS7"/>
    <n v="2017"/>
    <n v="6"/>
    <n v="7"/>
    <d v="2017-06-07T00:00:00"/>
    <n v="158"/>
    <s v="Nein"/>
    <s v="Gammarus sp."/>
    <n v="5293"/>
    <n v="264"/>
    <n v="2.25"/>
    <n v="594"/>
  </r>
  <r>
    <x v="279"/>
    <s v="KiW5"/>
    <n v="2019"/>
    <n v="6"/>
    <n v="17"/>
    <d v="2019-06-17T00:00:00"/>
    <n v="168"/>
    <s v="Nein"/>
    <s v="Gammarus pulex"/>
    <n v="5291"/>
    <n v="264"/>
    <n v="2.25"/>
    <n v="594"/>
  </r>
  <r>
    <x v="248"/>
    <s v="KiS4"/>
    <n v="2011"/>
    <n v="7"/>
    <n v="12"/>
    <d v="2011-07-12T00:00:00"/>
    <n v="193"/>
    <s v="Nein"/>
    <s v="Gammarus sp."/>
    <n v="5293"/>
    <n v="266.39999999999998"/>
    <n v="2.25"/>
    <n v="599.4"/>
  </r>
  <r>
    <x v="220"/>
    <s v="KiW1"/>
    <n v="2018"/>
    <n v="3"/>
    <n v="9"/>
    <d v="2018-03-09T00:00:00"/>
    <n v="68"/>
    <s v="Nein"/>
    <s v="Heptagenia sulphurea"/>
    <n v="5457"/>
    <n v="400"/>
    <n v="1.5"/>
    <n v="600"/>
  </r>
  <r>
    <x v="134"/>
    <s v="Bieb"/>
    <n v="2014"/>
    <n v="6"/>
    <n v="17"/>
    <d v="2014-06-17T00:00:00"/>
    <n v="168"/>
    <s v="Nein"/>
    <s v="Gammarus sp."/>
    <n v="5293"/>
    <n v="267"/>
    <n v="2.25"/>
    <n v="600.75"/>
  </r>
  <r>
    <x v="57"/>
    <s v="KiS7"/>
    <n v="2016"/>
    <n v="6"/>
    <n v="30"/>
    <d v="2016-06-30T00:00:00"/>
    <n v="182"/>
    <s v="Ja"/>
    <s v="Gammarus roeselii"/>
    <n v="5292"/>
    <n v="268.25970000000001"/>
    <n v="2.25"/>
    <n v="603.58432500000004"/>
  </r>
  <r>
    <x v="87"/>
    <s v="KiS1"/>
    <n v="2018"/>
    <n v="6"/>
    <n v="5"/>
    <d v="2018-06-05T00:00:00"/>
    <n v="156"/>
    <s v="Nein"/>
    <s v="Lumbricidae Gen. sp."/>
    <n v="5900"/>
    <n v="100.8"/>
    <n v="6"/>
    <n v="604.79999999999995"/>
  </r>
  <r>
    <x v="233"/>
    <s v="KiW6"/>
    <n v="2015"/>
    <n v="6"/>
    <n v="26"/>
    <d v="2015-06-26T00:00:00"/>
    <n v="177"/>
    <s v="Nein"/>
    <s v="Gammarus roeselii"/>
    <n v="5292"/>
    <n v="268.8"/>
    <n v="2.25"/>
    <n v="604.80000000000007"/>
  </r>
  <r>
    <x v="269"/>
    <s v="KiO3"/>
    <n v="2019"/>
    <n v="4"/>
    <n v="1"/>
    <d v="2019-04-01T00:00:00"/>
    <n v="91"/>
    <s v="Nein"/>
    <s v="Gammarus pulex"/>
    <n v="5291"/>
    <n v="269.5385"/>
    <n v="2.25"/>
    <n v="606.46162500000003"/>
  </r>
  <r>
    <x v="157"/>
    <s v="KiS4"/>
    <n v="2012"/>
    <n v="7"/>
    <n v="12"/>
    <d v="2012-07-12T00:00:00"/>
    <n v="194"/>
    <s v="Nein"/>
    <s v="Gammarus roeselii"/>
    <n v="5292"/>
    <n v="272"/>
    <n v="2.25"/>
    <n v="612"/>
  </r>
  <r>
    <x v="256"/>
    <s v="Bieb"/>
    <n v="2004"/>
    <n v="4"/>
    <n v="5"/>
    <d v="2004-04-05T00:00:00"/>
    <n v="96"/>
    <s v="Nein"/>
    <s v="Gammarus fossarum"/>
    <n v="5288"/>
    <n v="273.60000000000002"/>
    <n v="2.25"/>
    <n v="615.6"/>
  </r>
  <r>
    <x v="238"/>
    <s v="KiS4"/>
    <n v="2018"/>
    <n v="6"/>
    <n v="7"/>
    <d v="2018-06-07T00:00:00"/>
    <n v="158"/>
    <s v="Nein"/>
    <s v="Gammarus roeselii"/>
    <n v="5292"/>
    <n v="273.60000000000002"/>
    <n v="2.25"/>
    <n v="615.6"/>
  </r>
  <r>
    <x v="207"/>
    <s v="KiW4"/>
    <n v="2013"/>
    <n v="7"/>
    <n v="8"/>
    <d v="2013-07-08T00:00:00"/>
    <n v="189"/>
    <s v="Nein"/>
    <s v="Gammarus pulex"/>
    <n v="5291"/>
    <n v="273.60000000000002"/>
    <n v="2.25"/>
    <n v="615.6"/>
  </r>
  <r>
    <x v="37"/>
    <s v="KiS5"/>
    <n v="2018"/>
    <n v="6"/>
    <n v="6"/>
    <d v="2018-06-06T00:00:00"/>
    <n v="157"/>
    <s v="Nein"/>
    <s v="Gammarus roeselii"/>
    <n v="5292"/>
    <n v="277.33330000000001"/>
    <n v="2.25"/>
    <n v="623.99992500000008"/>
  </r>
  <r>
    <x v="182"/>
    <s v="KiW1"/>
    <n v="2006"/>
    <n v="7"/>
    <n v="13"/>
    <d v="2006-07-13T00:00:00"/>
    <n v="194"/>
    <s v="Nein"/>
    <s v="Gammarus sp."/>
    <n v="5293"/>
    <n v="280.48700000000002"/>
    <n v="2.25"/>
    <n v="631.09575000000007"/>
  </r>
  <r>
    <x v="135"/>
    <s v="Bieb"/>
    <n v="2017"/>
    <n v="6"/>
    <n v="12"/>
    <d v="2017-06-12T00:00:00"/>
    <n v="163"/>
    <s v="Nein"/>
    <s v="Gammarus pulex"/>
    <n v="5291"/>
    <n v="281.1429"/>
    <n v="2.25"/>
    <n v="632.57152499999995"/>
  </r>
  <r>
    <x v="299"/>
    <s v="KiO7"/>
    <n v="2017"/>
    <n v="6"/>
    <n v="6"/>
    <d v="2017-06-06T00:00:00"/>
    <n v="157"/>
    <s v="Nein"/>
    <s v="Serratella ignita"/>
    <n v="5131"/>
    <n v="844"/>
    <n v="0.75"/>
    <n v="633"/>
  </r>
  <r>
    <x v="194"/>
    <s v="KiW1"/>
    <n v="2019"/>
    <n v="6"/>
    <n v="28"/>
    <d v="2019-06-28T00:00:00"/>
    <n v="179"/>
    <s v="Nein"/>
    <s v="Gammarus roeselii"/>
    <n v="5292"/>
    <n v="284.16000000000003"/>
    <n v="2.25"/>
    <n v="639.36"/>
  </r>
  <r>
    <x v="16"/>
    <s v="KiW7"/>
    <n v="2011"/>
    <n v="7"/>
    <n v="27"/>
    <d v="2011-07-27T00:00:00"/>
    <n v="208"/>
    <s v="Nein"/>
    <s v="Gammarus sp."/>
    <n v="5293"/>
    <n v="284.16000000000003"/>
    <n v="2.25"/>
    <n v="639.36"/>
  </r>
  <r>
    <x v="10"/>
    <s v="Auba"/>
    <n v="2019"/>
    <n v="7"/>
    <n v="5"/>
    <d v="2019-07-05T00:00:00"/>
    <n v="186"/>
    <s v="Nein"/>
    <s v="Ephemera danica"/>
    <n v="5124"/>
    <n v="216"/>
    <n v="3"/>
    <n v="648"/>
  </r>
  <r>
    <x v="298"/>
    <s v="Bieb"/>
    <n v="2003"/>
    <n v="3"/>
    <n v="11"/>
    <d v="2003-03-11T00:00:00"/>
    <n v="70"/>
    <s v="Nein"/>
    <s v="Gammarus fossarum"/>
    <n v="5288"/>
    <n v="292.11430000000001"/>
    <n v="2.25"/>
    <n v="657.25717500000007"/>
  </r>
  <r>
    <x v="145"/>
    <s v="KiO5"/>
    <n v="2013"/>
    <n v="7"/>
    <n v="10"/>
    <d v="2013-07-10T00:00:00"/>
    <n v="191"/>
    <s v="Nein"/>
    <s v="Gammarus sp."/>
    <n v="5293"/>
    <n v="296"/>
    <n v="2.25"/>
    <n v="666"/>
  </r>
  <r>
    <x v="294"/>
    <s v="KiW1"/>
    <n v="2009"/>
    <n v="5"/>
    <n v="7"/>
    <d v="2009-05-07T00:00:00"/>
    <n v="127"/>
    <s v="Nein"/>
    <s v="Gammarus pulex"/>
    <n v="5291"/>
    <n v="297.60000000000002"/>
    <n v="2.25"/>
    <n v="669.6"/>
  </r>
  <r>
    <x v="242"/>
    <s v="KiW2"/>
    <n v="2018"/>
    <n v="6"/>
    <n v="5"/>
    <d v="2018-06-05T00:00:00"/>
    <n v="156"/>
    <s v="Nein"/>
    <s v="Gammarus roeselii"/>
    <n v="5292"/>
    <n v="297.60000000000002"/>
    <n v="2.25"/>
    <n v="669.6"/>
  </r>
  <r>
    <x v="266"/>
    <s v="KiO5"/>
    <n v="2015"/>
    <n v="6"/>
    <n v="30"/>
    <d v="2015-06-30T00:00:00"/>
    <n v="181"/>
    <s v="Ja"/>
    <s v="Gammarus pulex"/>
    <n v="5291"/>
    <n v="297.90480000000002"/>
    <n v="2.25"/>
    <n v="670.28580000000011"/>
  </r>
  <r>
    <x v="143"/>
    <s v="KiO5"/>
    <n v="2010"/>
    <n v="6"/>
    <n v="25"/>
    <d v="2010-06-25T00:00:00"/>
    <n v="176"/>
    <s v="Nein"/>
    <s v="Gammarus sp."/>
    <n v="5293"/>
    <n v="300.34289999999999"/>
    <n v="2.25"/>
    <n v="675.771525"/>
  </r>
  <r>
    <x v="104"/>
    <s v="KiW7"/>
    <n v="2014"/>
    <n v="6"/>
    <n v="16"/>
    <d v="2014-06-16T00:00:00"/>
    <n v="167"/>
    <s v="Nein"/>
    <s v="Gammarus sp."/>
    <n v="5293"/>
    <n v="301.09089999999998"/>
    <n v="2.25"/>
    <n v="677.45452499999999"/>
  </r>
  <r>
    <x v="258"/>
    <s v="KiO1"/>
    <n v="2014"/>
    <n v="6"/>
    <n v="11"/>
    <d v="2014-06-11T00:00:00"/>
    <n v="162"/>
    <s v="Nein"/>
    <s v="Gammarus sp."/>
    <n v="5293"/>
    <n v="301.33330000000001"/>
    <n v="2.25"/>
    <n v="677.99992500000008"/>
  </r>
  <r>
    <x v="230"/>
    <s v="KiO5"/>
    <n v="2016"/>
    <n v="7"/>
    <n v="5"/>
    <d v="2016-07-05T00:00:00"/>
    <n v="187"/>
    <s v="Nein"/>
    <s v="Gammarus sp."/>
    <n v="5293"/>
    <n v="302.39999999999998"/>
    <n v="2.25"/>
    <n v="680.4"/>
  </r>
  <r>
    <x v="264"/>
    <s v="KiS3"/>
    <n v="2012"/>
    <n v="7"/>
    <n v="12"/>
    <d v="2012-07-12T00:00:00"/>
    <n v="194"/>
    <s v="Nein"/>
    <s v="Gammarus roeselii"/>
    <n v="5292"/>
    <n v="304.45710000000003"/>
    <n v="2.25"/>
    <n v="685.02847500000007"/>
  </r>
  <r>
    <x v="180"/>
    <s v="KiW6"/>
    <n v="2013"/>
    <n v="7"/>
    <n v="4"/>
    <d v="2013-07-04T00:00:00"/>
    <n v="185"/>
    <s v="Nein"/>
    <s v="Gammarus sp."/>
    <n v="5293"/>
    <n v="308.86959999999999"/>
    <n v="2.25"/>
    <n v="694.95659999999998"/>
  </r>
  <r>
    <x v="136"/>
    <s v="Bieb"/>
    <n v="2018"/>
    <n v="3"/>
    <n v="7"/>
    <d v="2018-03-07T00:00:00"/>
    <n v="66"/>
    <s v="Nein"/>
    <s v="Gammarus pulex"/>
    <n v="5291"/>
    <n v="312"/>
    <n v="2.25"/>
    <n v="702"/>
  </r>
  <r>
    <x v="186"/>
    <s v="KiO3"/>
    <n v="2018"/>
    <n v="3"/>
    <n v="9"/>
    <d v="2018-03-09T00:00:00"/>
    <n v="68"/>
    <s v="Nein"/>
    <s v="Gammarus sp."/>
    <n v="5293"/>
    <n v="312"/>
    <n v="2.25"/>
    <n v="702"/>
  </r>
  <r>
    <x v="216"/>
    <s v="KiS4"/>
    <n v="2014"/>
    <n v="6"/>
    <n v="11"/>
    <d v="2014-06-11T00:00:00"/>
    <n v="162"/>
    <s v="Nein"/>
    <s v="Gammarus roeselii"/>
    <n v="5292"/>
    <n v="313.60000000000002"/>
    <n v="2.25"/>
    <n v="705.6"/>
  </r>
  <r>
    <x v="174"/>
    <s v="KiW2"/>
    <n v="2017"/>
    <n v="6"/>
    <n v="7"/>
    <d v="2017-06-07T00:00:00"/>
    <n v="158"/>
    <s v="Nein"/>
    <s v="Gammarus pulex"/>
    <n v="5291"/>
    <n v="316.8"/>
    <n v="2.25"/>
    <n v="712.80000000000007"/>
  </r>
  <r>
    <x v="204"/>
    <s v="Auba"/>
    <n v="2003"/>
    <n v="3"/>
    <n v="17"/>
    <d v="2003-03-17T00:00:00"/>
    <n v="76"/>
    <s v="Nein"/>
    <s v="Limnius sp."/>
    <n v="18419"/>
    <n v="1094.4000000000001"/>
    <n v="0.65625"/>
    <n v="718.2"/>
  </r>
  <r>
    <x v="56"/>
    <s v="KiO6"/>
    <n v="2015"/>
    <n v="6"/>
    <n v="25"/>
    <d v="2015-06-25T00:00:00"/>
    <n v="176"/>
    <s v="Ja"/>
    <s v="Serratella ignita"/>
    <n v="5131"/>
    <n v="965.33330000000001"/>
    <n v="0.75"/>
    <n v="723.99997499999995"/>
  </r>
  <r>
    <x v="103"/>
    <s v="KiW1"/>
    <n v="2017"/>
    <n v="6"/>
    <n v="7"/>
    <d v="2017-06-07T00:00:00"/>
    <n v="158"/>
    <s v="Nein"/>
    <s v="Corbicula fluminea"/>
    <n v="11176"/>
    <n v="140"/>
    <n v="5.25"/>
    <n v="735"/>
  </r>
  <r>
    <x v="227"/>
    <s v="KiS4"/>
    <n v="2010"/>
    <n v="6"/>
    <n v="23"/>
    <d v="2010-06-23T00:00:00"/>
    <n v="174"/>
    <s v="Nein"/>
    <s v="Gammarus sp."/>
    <n v="5293"/>
    <n v="328.32"/>
    <n v="2.25"/>
    <n v="738.72"/>
  </r>
  <r>
    <x v="213"/>
    <s v="KiO1"/>
    <n v="2017"/>
    <n v="6"/>
    <n v="7"/>
    <d v="2017-06-07T00:00:00"/>
    <n v="158"/>
    <s v="Nein"/>
    <s v="Gammarus roeselii"/>
    <n v="5292"/>
    <n v="331.2"/>
    <n v="2.25"/>
    <n v="745.19999999999993"/>
  </r>
  <r>
    <x v="86"/>
    <s v="KiO6"/>
    <n v="2018"/>
    <n v="6"/>
    <n v="6"/>
    <d v="2018-06-06T00:00:00"/>
    <n v="157"/>
    <s v="Nein"/>
    <s v="Gammarus roeselii"/>
    <n v="5292"/>
    <n v="331.2"/>
    <n v="2.25"/>
    <n v="745.19999999999993"/>
  </r>
  <r>
    <x v="224"/>
    <s v="KiW5"/>
    <n v="2011"/>
    <n v="7"/>
    <n v="21"/>
    <d v="2011-07-21T00:00:00"/>
    <n v="202"/>
    <s v="Nein"/>
    <s v="Gammarus sp."/>
    <n v="5293"/>
    <n v="331.2"/>
    <n v="2.25"/>
    <n v="745.19999999999993"/>
  </r>
  <r>
    <x v="131"/>
    <s v="Bieb"/>
    <n v="2003"/>
    <n v="7"/>
    <n v="14"/>
    <d v="2003-07-14T00:00:00"/>
    <n v="195"/>
    <s v="Nein"/>
    <s v="Gammarus sp."/>
    <n v="5293"/>
    <n v="332"/>
    <n v="2.25"/>
    <n v="747"/>
  </r>
  <r>
    <x v="244"/>
    <s v="KiW5"/>
    <n v="2016"/>
    <n v="7"/>
    <n v="5"/>
    <d v="2016-07-05T00:00:00"/>
    <n v="187"/>
    <s v="Nein"/>
    <s v="Gammarus pulex"/>
    <n v="5291"/>
    <n v="332"/>
    <n v="2.25"/>
    <n v="747"/>
  </r>
  <r>
    <x v="190"/>
    <s v="KiO1"/>
    <n v="2010"/>
    <n v="6"/>
    <n v="24"/>
    <d v="2010-06-24T00:00:00"/>
    <n v="175"/>
    <s v="Nein"/>
    <s v="Gammarus roeselii"/>
    <n v="5292"/>
    <n v="337.37139999999999"/>
    <n v="2.25"/>
    <n v="759.08564999999999"/>
  </r>
  <r>
    <x v="27"/>
    <s v="KiO3"/>
    <n v="2019"/>
    <n v="6"/>
    <n v="18"/>
    <d v="2019-06-18T00:00:00"/>
    <n v="169"/>
    <s v="Nein"/>
    <s v="Gammarus roeselii"/>
    <n v="5292"/>
    <n v="344.4"/>
    <n v="2.25"/>
    <n v="774.9"/>
  </r>
  <r>
    <x v="11"/>
    <s v="Bieb"/>
    <n v="2001"/>
    <n v="8"/>
    <n v="30"/>
    <d v="2001-08-30T00:00:00"/>
    <n v="242"/>
    <s v="Nein"/>
    <s v="Gammarus fossarum"/>
    <n v="5288"/>
    <n v="348.8"/>
    <n v="2.25"/>
    <n v="784.80000000000007"/>
  </r>
  <r>
    <x v="241"/>
    <s v="KiW2"/>
    <n v="2015"/>
    <n v="7"/>
    <n v="2"/>
    <d v="2015-07-02T00:00:00"/>
    <n v="183"/>
    <s v="Nein"/>
    <s v="Gammarus pulex"/>
    <n v="5291"/>
    <n v="349.6"/>
    <n v="2.25"/>
    <n v="786.6"/>
  </r>
  <r>
    <x v="248"/>
    <s v="KiS4"/>
    <n v="2011"/>
    <n v="7"/>
    <n v="12"/>
    <d v="2011-07-12T00:00:00"/>
    <n v="193"/>
    <s v="Nein"/>
    <s v="Gammarus roeselii"/>
    <n v="5292"/>
    <n v="354.6"/>
    <n v="2.25"/>
    <n v="797.85"/>
  </r>
  <r>
    <x v="24"/>
    <s v="Auba"/>
    <n v="2018"/>
    <n v="3"/>
    <n v="7"/>
    <d v="2018-03-07T00:00:00"/>
    <n v="66"/>
    <s v="Nein"/>
    <s v="Hydropsyche siltalai"/>
    <n v="5604"/>
    <n v="486.4"/>
    <n v="1.65"/>
    <n v="802.56"/>
  </r>
  <r>
    <x v="108"/>
    <s v="KiW3"/>
    <n v="2013"/>
    <n v="7"/>
    <n v="8"/>
    <d v="2013-07-08T00:00:00"/>
    <n v="189"/>
    <s v="Nein"/>
    <s v="Gammarus sp."/>
    <n v="5293"/>
    <n v="360"/>
    <n v="2.25"/>
    <n v="810"/>
  </r>
  <r>
    <x v="297"/>
    <s v="KiW5"/>
    <n v="2014"/>
    <n v="6"/>
    <n v="12"/>
    <d v="2014-06-12T00:00:00"/>
    <n v="163"/>
    <s v="Nein"/>
    <s v="Gammarus pulex"/>
    <n v="5291"/>
    <n v="360.8"/>
    <n v="2.25"/>
    <n v="811.80000000000007"/>
  </r>
  <r>
    <x v="104"/>
    <s v="KiW7"/>
    <n v="2014"/>
    <n v="6"/>
    <n v="16"/>
    <d v="2014-06-16T00:00:00"/>
    <n v="167"/>
    <s v="Nein"/>
    <s v="Potamopyrgus antipodarum"/>
    <n v="8251"/>
    <n v="1553.8910000000001"/>
    <n v="0.52500000000000002"/>
    <n v="815.79277500000012"/>
  </r>
  <r>
    <x v="286"/>
    <s v="KiS3"/>
    <n v="2011"/>
    <n v="7"/>
    <n v="5"/>
    <d v="2011-07-05T00:00:00"/>
    <n v="186"/>
    <s v="Nein"/>
    <s v="Gammarus roeselii"/>
    <n v="5292"/>
    <n v="362.88"/>
    <n v="2.25"/>
    <n v="816.48"/>
  </r>
  <r>
    <x v="67"/>
    <s v="KiS4"/>
    <n v="2015"/>
    <n v="7"/>
    <n v="2"/>
    <d v="2015-07-02T00:00:00"/>
    <n v="183"/>
    <s v="Nein"/>
    <s v="Gammarus pulex"/>
    <n v="5291"/>
    <n v="363.2"/>
    <n v="2.25"/>
    <n v="817.19999999999993"/>
  </r>
  <r>
    <x v="19"/>
    <s v="KiS6"/>
    <n v="2015"/>
    <n v="6"/>
    <n v="26"/>
    <d v="2015-06-26T00:00:00"/>
    <n v="177"/>
    <s v="Ja"/>
    <s v="Gammarus roeselii"/>
    <n v="5292"/>
    <n v="363.47340000000003"/>
    <n v="2.25"/>
    <n v="817.81515000000002"/>
  </r>
  <r>
    <x v="3"/>
    <s v="KiO2"/>
    <n v="2016"/>
    <n v="7"/>
    <n v="6"/>
    <d v="2016-07-06T00:00:00"/>
    <n v="188"/>
    <s v="Nein"/>
    <s v="Gammarus pulex"/>
    <n v="5291"/>
    <n v="364.8"/>
    <n v="2.25"/>
    <n v="820.80000000000007"/>
  </r>
  <r>
    <x v="300"/>
    <s v="KiO4"/>
    <n v="2014"/>
    <n v="6"/>
    <n v="13"/>
    <d v="2014-06-13T00:00:00"/>
    <n v="164"/>
    <s v="Nein"/>
    <s v="Gammarus roeselii"/>
    <n v="5292"/>
    <n v="364.8"/>
    <n v="2.25"/>
    <n v="820.80000000000007"/>
  </r>
  <r>
    <x v="205"/>
    <s v="Bieb"/>
    <n v="2018"/>
    <n v="6"/>
    <n v="15"/>
    <d v="2018-06-15T00:00:00"/>
    <n v="166"/>
    <s v="Nein"/>
    <s v="Gammarus sp."/>
    <n v="5293"/>
    <n v="368"/>
    <n v="2.25"/>
    <n v="828"/>
  </r>
  <r>
    <x v="291"/>
    <s v="KiW1"/>
    <n v="2013"/>
    <n v="6"/>
    <n v="27"/>
    <d v="2013-06-27T00:00:00"/>
    <n v="178"/>
    <s v="Nein"/>
    <s v="Gammarus sp."/>
    <n v="5293"/>
    <n v="369"/>
    <n v="2.25"/>
    <n v="830.25"/>
  </r>
  <r>
    <x v="5"/>
    <s v="KiW5"/>
    <n v="2018"/>
    <n v="6"/>
    <n v="11"/>
    <d v="2018-06-11T00:00:00"/>
    <n v="162"/>
    <s v="Ja"/>
    <s v="Gammarus pulex"/>
    <n v="5291"/>
    <n v="370.28570000000002"/>
    <n v="2.25"/>
    <n v="833.14282500000002"/>
  </r>
  <r>
    <x v="197"/>
    <s v="KiW3"/>
    <n v="2017"/>
    <n v="6"/>
    <n v="1"/>
    <d v="2017-06-01T00:00:00"/>
    <n v="152"/>
    <s v="Ja"/>
    <s v="Gammarus pulex"/>
    <n v="5291"/>
    <n v="373.33330000000001"/>
    <n v="2.25"/>
    <n v="839.99992500000008"/>
  </r>
  <r>
    <x v="135"/>
    <s v="Bieb"/>
    <n v="2017"/>
    <n v="6"/>
    <n v="12"/>
    <d v="2017-06-12T00:00:00"/>
    <n v="163"/>
    <s v="Nein"/>
    <s v="Gammarus sp."/>
    <n v="5293"/>
    <n v="377.1429"/>
    <n v="2.25"/>
    <n v="848.57152499999995"/>
  </r>
  <r>
    <x v="15"/>
    <s v="KiW6"/>
    <n v="2016"/>
    <n v="7"/>
    <n v="1"/>
    <d v="2016-07-01T00:00:00"/>
    <n v="183"/>
    <s v="Nein"/>
    <s v="Gammarus pulex"/>
    <n v="5291"/>
    <n v="377.6"/>
    <n v="2.25"/>
    <n v="849.6"/>
  </r>
  <r>
    <x v="236"/>
    <s v="KiO4"/>
    <n v="2017"/>
    <n v="6"/>
    <n v="8"/>
    <d v="2017-06-08T00:00:00"/>
    <n v="159"/>
    <s v="Nein"/>
    <s v="Gammarus sp."/>
    <n v="5293"/>
    <n v="379.2"/>
    <n v="2.25"/>
    <n v="853.19999999999993"/>
  </r>
  <r>
    <x v="272"/>
    <s v="KiO3"/>
    <n v="2016"/>
    <n v="7"/>
    <n v="6"/>
    <d v="2016-07-06T00:00:00"/>
    <n v="188"/>
    <s v="Nein"/>
    <s v="Gammarus roeselii"/>
    <n v="5292"/>
    <n v="381.94290000000001"/>
    <n v="2.25"/>
    <n v="859.37152500000002"/>
  </r>
  <r>
    <x v="170"/>
    <s v="KiW2"/>
    <n v="2010"/>
    <n v="6"/>
    <n v="25"/>
    <d v="2010-06-25T00:00:00"/>
    <n v="176"/>
    <s v="Nein"/>
    <s v="Gammarus sp."/>
    <n v="5293"/>
    <n v="382.62860000000001"/>
    <n v="2.25"/>
    <n v="860.91435000000001"/>
  </r>
  <r>
    <x v="294"/>
    <s v="KiW1"/>
    <n v="2009"/>
    <n v="5"/>
    <n v="7"/>
    <d v="2009-05-07T00:00:00"/>
    <n v="127"/>
    <s v="Nein"/>
    <s v="Gammarus sp."/>
    <n v="5293"/>
    <n v="387.2"/>
    <n v="2.25"/>
    <n v="871.19999999999993"/>
  </r>
  <r>
    <x v="99"/>
    <s v="KiS5"/>
    <n v="2015"/>
    <n v="6"/>
    <n v="16"/>
    <d v="2015-06-16T00:00:00"/>
    <n v="167"/>
    <s v="Nein"/>
    <s v="Gammarus roeselii"/>
    <n v="5292"/>
    <n v="389.6"/>
    <n v="2.25"/>
    <n v="876.6"/>
  </r>
  <r>
    <x v="243"/>
    <s v="KiW2"/>
    <n v="2019"/>
    <n v="6"/>
    <n v="19"/>
    <d v="2019-06-19T00:00:00"/>
    <n v="170"/>
    <s v="Nein"/>
    <s v="Gammarus sp."/>
    <n v="5293"/>
    <n v="393.6"/>
    <n v="2.25"/>
    <n v="885.6"/>
  </r>
  <r>
    <x v="247"/>
    <s v="KiO3"/>
    <n v="2010"/>
    <n v="6"/>
    <n v="28"/>
    <d v="2010-06-28T00:00:00"/>
    <n v="179"/>
    <s v="Nein"/>
    <s v="Gammarus sp."/>
    <n v="5293"/>
    <n v="401.2"/>
    <n v="2.25"/>
    <n v="902.69999999999993"/>
  </r>
  <r>
    <x v="272"/>
    <s v="KiO3"/>
    <n v="2016"/>
    <n v="7"/>
    <n v="6"/>
    <d v="2016-07-06T00:00:00"/>
    <n v="188"/>
    <s v="Nein"/>
    <s v="Gammarus sp."/>
    <n v="5293"/>
    <n v="401.44"/>
    <n v="2.25"/>
    <n v="903.24"/>
  </r>
  <r>
    <x v="213"/>
    <s v="KiO1"/>
    <n v="2017"/>
    <n v="6"/>
    <n v="7"/>
    <d v="2017-06-07T00:00:00"/>
    <n v="158"/>
    <s v="Nein"/>
    <s v="Gammarus pulex"/>
    <n v="5291"/>
    <n v="403.2"/>
    <n v="2.25"/>
    <n v="907.19999999999993"/>
  </r>
  <r>
    <x v="262"/>
    <s v="KiW1"/>
    <n v="2011"/>
    <n v="7"/>
    <n v="4"/>
    <d v="2011-07-04T00:00:00"/>
    <n v="185"/>
    <s v="Nein"/>
    <s v="Gammarus sp."/>
    <n v="5293"/>
    <n v="405.8"/>
    <n v="2.25"/>
    <n v="913.05000000000007"/>
  </r>
  <r>
    <x v="155"/>
    <s v="KiS3"/>
    <n v="2016"/>
    <n v="7"/>
    <n v="12"/>
    <d v="2016-07-12T00:00:00"/>
    <n v="194"/>
    <s v="Nein"/>
    <s v="Gammarus pulex"/>
    <n v="5291"/>
    <n v="414"/>
    <n v="2.25"/>
    <n v="931.5"/>
  </r>
  <r>
    <x v="212"/>
    <s v="Bieb"/>
    <n v="2019"/>
    <n v="7"/>
    <n v="5"/>
    <d v="2019-07-05T00:00:00"/>
    <n v="186"/>
    <s v="Nein"/>
    <s v="Gammarus pulex"/>
    <n v="5291"/>
    <n v="414.72"/>
    <n v="2.25"/>
    <n v="933.12000000000012"/>
  </r>
  <r>
    <x v="274"/>
    <s v="KiO6"/>
    <n v="2017"/>
    <n v="6"/>
    <n v="6"/>
    <d v="2017-06-06T00:00:00"/>
    <n v="157"/>
    <s v="Nein"/>
    <s v="Serratella ignita"/>
    <n v="5131"/>
    <n v="1247.2"/>
    <n v="0.75"/>
    <n v="935.40000000000009"/>
  </r>
  <r>
    <x v="191"/>
    <s v="KiO1"/>
    <n v="2015"/>
    <n v="6"/>
    <n v="17"/>
    <d v="2015-06-17T00:00:00"/>
    <n v="168"/>
    <s v="Nein"/>
    <s v="Gammarus pulex"/>
    <n v="5291"/>
    <n v="417.6"/>
    <n v="2.25"/>
    <n v="939.6"/>
  </r>
  <r>
    <x v="225"/>
    <s v="Bieb"/>
    <n v="2015"/>
    <n v="3"/>
    <n v="25"/>
    <d v="2015-03-25T00:00:00"/>
    <n v="84"/>
    <s v="Nein"/>
    <s v="Gammarus sp."/>
    <n v="5293"/>
    <n v="425.1429"/>
    <n v="2.25"/>
    <n v="956.57152499999995"/>
  </r>
  <r>
    <x v="165"/>
    <s v="KiW1"/>
    <n v="2014"/>
    <n v="6"/>
    <n v="10"/>
    <d v="2014-06-10T00:00:00"/>
    <n v="161"/>
    <s v="Nein"/>
    <s v="Gammarus sp."/>
    <n v="5293"/>
    <n v="433.84620000000001"/>
    <n v="2.25"/>
    <n v="976.15395000000001"/>
  </r>
  <r>
    <x v="211"/>
    <s v="Bieb"/>
    <n v="2017"/>
    <n v="3"/>
    <n v="16"/>
    <d v="2017-03-16T00:00:00"/>
    <n v="75"/>
    <s v="Nein"/>
    <s v="Limnephilidae Gen. sp."/>
    <n v="5809"/>
    <n v="508.8"/>
    <n v="1.9583333329999999"/>
    <n v="996.39999983040002"/>
  </r>
  <r>
    <x v="97"/>
    <s v="KiS3"/>
    <n v="2015"/>
    <n v="6"/>
    <n v="17"/>
    <d v="2015-06-17T00:00:00"/>
    <n v="168"/>
    <s v="Nein"/>
    <s v="Gammarus pulex"/>
    <n v="5291"/>
    <n v="444.8"/>
    <n v="2.25"/>
    <n v="1000.8000000000001"/>
  </r>
  <r>
    <x v="93"/>
    <s v="KiO1"/>
    <n v="2018"/>
    <n v="6"/>
    <n v="5"/>
    <d v="2018-06-05T00:00:00"/>
    <n v="156"/>
    <s v="Nein"/>
    <s v="Gammarus roeselii"/>
    <n v="5292"/>
    <n v="446.4"/>
    <n v="2.25"/>
    <n v="1004.4"/>
  </r>
  <r>
    <x v="288"/>
    <s v="KiW5"/>
    <n v="2012"/>
    <n v="6"/>
    <n v="27"/>
    <d v="2012-06-27T00:00:00"/>
    <n v="179"/>
    <s v="Nein"/>
    <s v="Gammarus sp."/>
    <n v="5293"/>
    <n v="451.93849999999998"/>
    <n v="2.25"/>
    <n v="1016.861625"/>
  </r>
  <r>
    <x v="116"/>
    <s v="KiO2"/>
    <n v="2015"/>
    <n v="7"/>
    <n v="3"/>
    <d v="2015-07-03T00:00:00"/>
    <n v="184"/>
    <s v="Ja"/>
    <s v="Gammarus roeselii"/>
    <n v="5292"/>
    <n v="452.19049999999999"/>
    <n v="2.25"/>
    <n v="1017.428625"/>
  </r>
  <r>
    <x v="214"/>
    <s v="KiO6"/>
    <n v="2019"/>
    <n v="6"/>
    <n v="14"/>
    <d v="2019-06-14T00:00:00"/>
    <n v="165"/>
    <s v="Nein"/>
    <s v="Gammarus roeselii"/>
    <n v="5292"/>
    <n v="452.64"/>
    <n v="2.25"/>
    <n v="1018.4399999999999"/>
  </r>
  <r>
    <x v="169"/>
    <s v="KiW1"/>
    <n v="2018"/>
    <n v="6"/>
    <n v="5"/>
    <d v="2018-06-05T00:00:00"/>
    <n v="156"/>
    <s v="Nein"/>
    <s v="Gammarus fossarum"/>
    <n v="5288"/>
    <n v="456"/>
    <n v="2.25"/>
    <n v="1026"/>
  </r>
  <r>
    <x v="19"/>
    <s v="KiS6"/>
    <n v="2015"/>
    <n v="6"/>
    <n v="26"/>
    <d v="2015-06-26T00:00:00"/>
    <n v="177"/>
    <s v="Ja"/>
    <s v="Gammarus sp."/>
    <n v="5293"/>
    <n v="458.44260000000003"/>
    <n v="2.25"/>
    <n v="1031.49585"/>
  </r>
  <r>
    <x v="80"/>
    <s v="KiO2"/>
    <n v="2017"/>
    <n v="6"/>
    <n v="2"/>
    <d v="2017-06-02T00:00:00"/>
    <n v="153"/>
    <s v="Ja"/>
    <s v="Gammarus pulex"/>
    <n v="5291"/>
    <n v="460.19049999999999"/>
    <n v="2.25"/>
    <n v="1035.428625"/>
  </r>
  <r>
    <x v="274"/>
    <s v="KiO6"/>
    <n v="2017"/>
    <n v="6"/>
    <n v="6"/>
    <d v="2017-06-06T00:00:00"/>
    <n v="157"/>
    <s v="Nein"/>
    <s v="Gammarus roeselii"/>
    <n v="5292"/>
    <n v="460.8"/>
    <n v="2.25"/>
    <n v="1036.8"/>
  </r>
  <r>
    <x v="286"/>
    <s v="KiS3"/>
    <n v="2011"/>
    <n v="7"/>
    <n v="5"/>
    <d v="2011-07-05T00:00:00"/>
    <n v="186"/>
    <s v="Nein"/>
    <s v="Gammarus sp."/>
    <n v="5293"/>
    <n v="460.8"/>
    <n v="2.25"/>
    <n v="1036.8"/>
  </r>
  <r>
    <x v="233"/>
    <s v="KiW6"/>
    <n v="2015"/>
    <n v="6"/>
    <n v="26"/>
    <d v="2015-06-26T00:00:00"/>
    <n v="177"/>
    <s v="Nein"/>
    <s v="Gammarus pulex"/>
    <n v="5291"/>
    <n v="470.4"/>
    <n v="2.25"/>
    <n v="1058.3999999999999"/>
  </r>
  <r>
    <x v="87"/>
    <s v="KiS1"/>
    <n v="2018"/>
    <n v="6"/>
    <n v="5"/>
    <d v="2018-06-05T00:00:00"/>
    <n v="156"/>
    <s v="Nein"/>
    <s v="Gammarus sp."/>
    <n v="5293"/>
    <n v="480"/>
    <n v="2.25"/>
    <n v="1080"/>
  </r>
  <r>
    <x v="122"/>
    <s v="KiW4"/>
    <n v="2018"/>
    <n v="6"/>
    <n v="7"/>
    <d v="2018-06-07T00:00:00"/>
    <n v="158"/>
    <s v="Ja"/>
    <s v="Gammarus pulex"/>
    <n v="5291"/>
    <n v="480"/>
    <n v="2.25"/>
    <n v="1080"/>
  </r>
  <r>
    <x v="239"/>
    <s v="KiW1"/>
    <n v="2010"/>
    <n v="6"/>
    <n v="25"/>
    <d v="2010-06-25T00:00:00"/>
    <n v="176"/>
    <s v="Nein"/>
    <s v="Gammarus sp."/>
    <n v="5293"/>
    <n v="483.84"/>
    <n v="2.25"/>
    <n v="1088.6399999999999"/>
  </r>
  <r>
    <x v="207"/>
    <s v="KiW4"/>
    <n v="2013"/>
    <n v="7"/>
    <n v="8"/>
    <d v="2013-07-08T00:00:00"/>
    <n v="189"/>
    <s v="Nein"/>
    <s v="Gammarus sp."/>
    <n v="5293"/>
    <n v="484.8"/>
    <n v="2.25"/>
    <n v="1090.8"/>
  </r>
  <r>
    <x v="116"/>
    <s v="KiO2"/>
    <n v="2015"/>
    <n v="7"/>
    <n v="3"/>
    <d v="2015-07-03T00:00:00"/>
    <n v="184"/>
    <s v="Ja"/>
    <s v="Gammarus pulex"/>
    <n v="5291"/>
    <n v="484.87619999999998"/>
    <n v="2.25"/>
    <n v="1090.97145"/>
  </r>
  <r>
    <x v="49"/>
    <s v="KiS7"/>
    <n v="2017"/>
    <n v="6"/>
    <n v="7"/>
    <d v="2017-06-07T00:00:00"/>
    <n v="158"/>
    <s v="Nein"/>
    <s v="Lumbricidae Gen. sp."/>
    <n v="5900"/>
    <n v="182.4"/>
    <n v="6"/>
    <n v="1094.4000000000001"/>
  </r>
  <r>
    <x v="138"/>
    <s v="KiO2"/>
    <n v="2014"/>
    <n v="6"/>
    <n v="12"/>
    <d v="2014-06-12T00:00:00"/>
    <n v="163"/>
    <s v="Nein"/>
    <s v="Gammarus pulex"/>
    <n v="5291"/>
    <n v="489.6"/>
    <n v="2.25"/>
    <n v="1101.6000000000001"/>
  </r>
  <r>
    <x v="1"/>
    <s v="KiO3"/>
    <n v="2018"/>
    <n v="6"/>
    <n v="7"/>
    <d v="2018-06-07T00:00:00"/>
    <n v="158"/>
    <s v="Ja"/>
    <s v="Gammarus pulex"/>
    <n v="5291"/>
    <n v="492.95240000000001"/>
    <n v="2.25"/>
    <n v="1109.1429000000001"/>
  </r>
  <r>
    <x v="149"/>
    <s v="KiO6"/>
    <n v="2016"/>
    <n v="6"/>
    <n v="30"/>
    <d v="2016-06-30T00:00:00"/>
    <n v="182"/>
    <s v="Nein"/>
    <s v="Gammarus roeselii"/>
    <n v="5292"/>
    <n v="494.4"/>
    <n v="2.25"/>
    <n v="1112.3999999999999"/>
  </r>
  <r>
    <x v="140"/>
    <s v="KiO3"/>
    <n v="2007"/>
    <n v="7"/>
    <n v="20"/>
    <d v="2007-07-20T00:00:00"/>
    <n v="201"/>
    <s v="Nein"/>
    <s v="Gammarus sp."/>
    <n v="5293"/>
    <n v="496.24619999999999"/>
    <n v="2.25"/>
    <n v="1116.55395"/>
  </r>
  <r>
    <x v="156"/>
    <s v="KiS3"/>
    <n v="2017"/>
    <n v="6"/>
    <n v="7"/>
    <d v="2017-06-07T00:00:00"/>
    <n v="158"/>
    <s v="Nein"/>
    <s v="Gammarus sp."/>
    <n v="5293"/>
    <n v="497.6"/>
    <n v="2.25"/>
    <n v="1119.6000000000001"/>
  </r>
  <r>
    <x v="189"/>
    <s v="KiW5"/>
    <n v="2015"/>
    <n v="7"/>
    <n v="1"/>
    <d v="2015-07-01T00:00:00"/>
    <n v="182"/>
    <s v="Nein"/>
    <s v="Gammarus sp."/>
    <n v="5293"/>
    <n v="506.4"/>
    <n v="2.25"/>
    <n v="1139.3999999999999"/>
  </r>
  <r>
    <x v="81"/>
    <s v="KiO3"/>
    <n v="2014"/>
    <n v="3"/>
    <n v="10"/>
    <d v="2014-03-10T00:00:00"/>
    <n v="69"/>
    <s v="Ja"/>
    <s v="Gammarus pulex"/>
    <n v="5291"/>
    <n v="506.66669999999999"/>
    <n v="2.25"/>
    <n v="1140.0000749999999"/>
  </r>
  <r>
    <x v="184"/>
    <s v="KiO3"/>
    <n v="2011"/>
    <n v="7"/>
    <n v="21"/>
    <d v="2011-07-21T00:00:00"/>
    <n v="202"/>
    <s v="Nein"/>
    <s v="Gammarus sp."/>
    <n v="5293"/>
    <n v="507.2"/>
    <n v="2.25"/>
    <n v="1141.2"/>
  </r>
  <r>
    <x v="172"/>
    <s v="KiW2"/>
    <n v="2014"/>
    <n v="6"/>
    <n v="10"/>
    <d v="2014-06-10T00:00:00"/>
    <n v="161"/>
    <s v="Nein"/>
    <s v="Gammarus sp."/>
    <n v="5293"/>
    <n v="507.42860000000002"/>
    <n v="2.25"/>
    <n v="1141.71435"/>
  </r>
  <r>
    <x v="109"/>
    <s v="KiW5"/>
    <n v="2013"/>
    <n v="7"/>
    <n v="10"/>
    <d v="2013-07-10T00:00:00"/>
    <n v="191"/>
    <s v="Nein"/>
    <s v="Gammarus sp."/>
    <n v="5293"/>
    <n v="510.72"/>
    <n v="2.25"/>
    <n v="1149.1200000000001"/>
  </r>
  <r>
    <x v="251"/>
    <s v="KiW7"/>
    <n v="2019"/>
    <n v="6"/>
    <n v="14"/>
    <d v="2019-06-14T00:00:00"/>
    <n v="165"/>
    <s v="Nein"/>
    <s v="Gammarus sp."/>
    <n v="5293"/>
    <n v="523.20000000000005"/>
    <n v="2.25"/>
    <n v="1177.2"/>
  </r>
  <r>
    <x v="266"/>
    <s v="KiO5"/>
    <n v="2015"/>
    <n v="6"/>
    <n v="30"/>
    <d v="2015-06-30T00:00:00"/>
    <n v="181"/>
    <s v="Ja"/>
    <s v="Gammarus roeselii"/>
    <n v="5292"/>
    <n v="525.71429999999998"/>
    <n v="2.25"/>
    <n v="1182.8571749999999"/>
  </r>
  <r>
    <x v="121"/>
    <s v="KiW4"/>
    <n v="2017"/>
    <n v="6"/>
    <n v="2"/>
    <d v="2017-06-02T00:00:00"/>
    <n v="153"/>
    <s v="Ja"/>
    <s v="Gammarus pulex"/>
    <n v="5291"/>
    <n v="527.23810000000003"/>
    <n v="2.25"/>
    <n v="1186.2857250000002"/>
  </r>
  <r>
    <x v="61"/>
    <s v="KiO1"/>
    <n v="2013"/>
    <n v="7"/>
    <n v="2"/>
    <d v="2013-07-02T00:00:00"/>
    <n v="183"/>
    <s v="Nein"/>
    <s v="Gammarus sp."/>
    <n v="5293"/>
    <n v="541.6"/>
    <n v="2.25"/>
    <n v="1218.6000000000001"/>
  </r>
  <r>
    <x v="267"/>
    <s v="KiO1"/>
    <n v="2019"/>
    <n v="6"/>
    <n v="19"/>
    <d v="2019-06-19T00:00:00"/>
    <n v="170"/>
    <s v="Nein"/>
    <s v="Gammarus sp."/>
    <n v="5293"/>
    <n v="545.06669999999997"/>
    <n v="2.25"/>
    <n v="1226.400075"/>
  </r>
  <r>
    <x v="197"/>
    <s v="KiW3"/>
    <n v="2017"/>
    <n v="6"/>
    <n v="1"/>
    <d v="2017-06-01T00:00:00"/>
    <n v="152"/>
    <s v="Ja"/>
    <s v="Gammarus sp."/>
    <n v="5293"/>
    <n v="550.85709999999995"/>
    <n v="2.25"/>
    <n v="1239.4284749999999"/>
  </r>
  <r>
    <x v="264"/>
    <s v="KiS3"/>
    <n v="2012"/>
    <n v="7"/>
    <n v="12"/>
    <d v="2012-07-12T00:00:00"/>
    <n v="194"/>
    <s v="Nein"/>
    <s v="Gammarus sp."/>
    <n v="5293"/>
    <n v="555.42859999999996"/>
    <n v="2.25"/>
    <n v="1249.71435"/>
  </r>
  <r>
    <x v="222"/>
    <s v="KiW3"/>
    <n v="2014"/>
    <n v="6"/>
    <n v="11"/>
    <d v="2014-06-11T00:00:00"/>
    <n v="162"/>
    <s v="Nein"/>
    <s v="Gammarus sp."/>
    <n v="5293"/>
    <n v="560.79999999999995"/>
    <n v="2.25"/>
    <n v="1261.8"/>
  </r>
  <r>
    <x v="146"/>
    <s v="KiO5"/>
    <n v="2017"/>
    <n v="6"/>
    <n v="8"/>
    <d v="2017-06-08T00:00:00"/>
    <n v="159"/>
    <s v="Nein"/>
    <s v="Gammarus roeselii"/>
    <n v="5292"/>
    <n v="561.6"/>
    <n v="2.25"/>
    <n v="1263.6000000000001"/>
  </r>
  <r>
    <x v="120"/>
    <s v="KiW3"/>
    <n v="2015"/>
    <n v="6"/>
    <n v="17"/>
    <d v="2015-06-17T00:00:00"/>
    <n v="168"/>
    <s v="Ja"/>
    <s v="Gammarus sp."/>
    <n v="5293"/>
    <n v="562.28570000000002"/>
    <n v="2.25"/>
    <n v="1265.1428250000001"/>
  </r>
  <r>
    <x v="274"/>
    <s v="KiO6"/>
    <n v="2017"/>
    <n v="6"/>
    <n v="6"/>
    <d v="2017-06-06T00:00:00"/>
    <n v="157"/>
    <s v="Nein"/>
    <s v="Gammarus sp."/>
    <n v="5293"/>
    <n v="562.4"/>
    <n v="2.25"/>
    <n v="1265.3999999999999"/>
  </r>
  <r>
    <x v="137"/>
    <s v="KiO2"/>
    <n v="2012"/>
    <n v="7"/>
    <n v="4"/>
    <d v="2012-07-04T00:00:00"/>
    <n v="186"/>
    <s v="Nein"/>
    <s v="Gammarus sp."/>
    <n v="5293"/>
    <n v="566.4"/>
    <n v="2.25"/>
    <n v="1274.3999999999999"/>
  </r>
  <r>
    <x v="86"/>
    <s v="KiO6"/>
    <n v="2018"/>
    <n v="6"/>
    <n v="6"/>
    <d v="2018-06-06T00:00:00"/>
    <n v="157"/>
    <s v="Nein"/>
    <s v="Gammarus sp."/>
    <n v="5293"/>
    <n v="568"/>
    <n v="2.25"/>
    <n v="1278"/>
  </r>
  <r>
    <x v="278"/>
    <s v="KiW4"/>
    <n v="2019"/>
    <n v="6"/>
    <n v="18"/>
    <d v="2019-06-18T00:00:00"/>
    <n v="169"/>
    <s v="Nein"/>
    <s v="Gammarus pulex"/>
    <n v="5291"/>
    <n v="574.08000000000004"/>
    <n v="2.25"/>
    <n v="1291.68"/>
  </r>
  <r>
    <x v="179"/>
    <s v="KiW7"/>
    <n v="2016"/>
    <n v="7"/>
    <n v="1"/>
    <d v="2016-07-01T00:00:00"/>
    <n v="183"/>
    <s v="Nein"/>
    <s v="Potamopyrgus antipodarum"/>
    <n v="8251"/>
    <n v="2477.6"/>
    <n v="0.52500000000000002"/>
    <n v="1300.74"/>
  </r>
  <r>
    <x v="148"/>
    <s v="KiO6"/>
    <n v="2014"/>
    <n v="6"/>
    <n v="4"/>
    <d v="2014-06-04T00:00:00"/>
    <n v="155"/>
    <s v="Nein"/>
    <s v="Gammarus roeselii"/>
    <n v="5292"/>
    <n v="591.20000000000005"/>
    <n v="2.25"/>
    <n v="1330.2"/>
  </r>
  <r>
    <x v="232"/>
    <s v="KiW6"/>
    <n v="2017"/>
    <n v="6"/>
    <n v="9"/>
    <d v="2017-06-09T00:00:00"/>
    <n v="160"/>
    <s v="Ja"/>
    <s v="Gammarus sp."/>
    <n v="5293"/>
    <n v="598.09519999999998"/>
    <n v="2.25"/>
    <n v="1345.7141999999999"/>
  </r>
  <r>
    <x v="92"/>
    <s v="KiO1"/>
    <n v="2016"/>
    <n v="7"/>
    <n v="13"/>
    <d v="2016-07-13T00:00:00"/>
    <n v="195"/>
    <s v="Nein"/>
    <s v="Gammarus sp."/>
    <n v="5293"/>
    <n v="600"/>
    <n v="2.25"/>
    <n v="1350"/>
  </r>
  <r>
    <x v="287"/>
    <s v="KiW4"/>
    <n v="2015"/>
    <n v="7"/>
    <n v="1"/>
    <d v="2015-07-01T00:00:00"/>
    <n v="182"/>
    <s v="Nein"/>
    <s v="Gammarus sp."/>
    <n v="5293"/>
    <n v="603"/>
    <n v="2.25"/>
    <n v="1356.75"/>
  </r>
  <r>
    <x v="260"/>
    <s v="KiO5"/>
    <n v="2018"/>
    <n v="6"/>
    <n v="6"/>
    <d v="2018-06-06T00:00:00"/>
    <n v="157"/>
    <s v="Nein"/>
    <s v="Gammarus roeselii"/>
    <n v="5292"/>
    <n v="604.79999999999995"/>
    <n v="2.25"/>
    <n v="1360.8"/>
  </r>
  <r>
    <x v="172"/>
    <s v="KiW2"/>
    <n v="2014"/>
    <n v="6"/>
    <n v="10"/>
    <d v="2014-06-10T00:00:00"/>
    <n v="161"/>
    <s v="Nein"/>
    <s v="Gammarus pulex"/>
    <n v="5291"/>
    <n v="617.94290000000001"/>
    <n v="2.25"/>
    <n v="1390.371525"/>
  </r>
  <r>
    <x v="186"/>
    <s v="KiO3"/>
    <n v="2018"/>
    <n v="3"/>
    <n v="9"/>
    <d v="2018-03-09T00:00:00"/>
    <n v="68"/>
    <s v="Nein"/>
    <s v="Gammarus pulex"/>
    <n v="5291"/>
    <n v="627.42859999999996"/>
    <n v="2.25"/>
    <n v="1411.71435"/>
  </r>
  <r>
    <x v="105"/>
    <s v="KiW7"/>
    <n v="2018"/>
    <n v="6"/>
    <n v="6"/>
    <d v="2018-06-06T00:00:00"/>
    <n v="157"/>
    <s v="Nein"/>
    <s v="Potamopyrgus antipodarum"/>
    <n v="8251"/>
    <n v="2707.2"/>
    <n v="0.52500000000000002"/>
    <n v="1421.28"/>
  </r>
  <r>
    <x v="26"/>
    <s v="Bieb"/>
    <n v="2015"/>
    <n v="6"/>
    <n v="16"/>
    <d v="2015-06-16T00:00:00"/>
    <n v="167"/>
    <s v="Nein"/>
    <s v="Gammarus sp."/>
    <n v="5293"/>
    <n v="632"/>
    <n v="2.25"/>
    <n v="1422"/>
  </r>
  <r>
    <x v="201"/>
    <s v="KiO3"/>
    <n v="2012"/>
    <n v="7"/>
    <n v="12"/>
    <d v="2012-07-12T00:00:00"/>
    <n v="194"/>
    <s v="Nein"/>
    <s v="Gammarus sp."/>
    <n v="5293"/>
    <n v="635.65710000000001"/>
    <n v="2.25"/>
    <n v="1430.2284750000001"/>
  </r>
  <r>
    <x v="91"/>
    <s v="Bieb"/>
    <n v="2004"/>
    <n v="7"/>
    <n v="9"/>
    <d v="2004-07-09T00:00:00"/>
    <n v="191"/>
    <s v="Nein"/>
    <s v="Gammarus sp."/>
    <n v="5293"/>
    <n v="643.20000000000005"/>
    <n v="2.25"/>
    <n v="1447.2"/>
  </r>
  <r>
    <x v="100"/>
    <s v="KiS6"/>
    <n v="2016"/>
    <n v="7"/>
    <n v="1"/>
    <d v="2016-07-01T00:00:00"/>
    <n v="183"/>
    <s v="Nein"/>
    <s v="Gammarus sp."/>
    <n v="5293"/>
    <n v="644.50909999999999"/>
    <n v="2.25"/>
    <n v="1450.145475"/>
  </r>
  <r>
    <x v="249"/>
    <s v="KiO2"/>
    <n v="2013"/>
    <n v="7"/>
    <n v="8"/>
    <d v="2013-07-08T00:00:00"/>
    <n v="189"/>
    <s v="Nein"/>
    <s v="Gammarus pulex"/>
    <n v="5291"/>
    <n v="644.57140000000004"/>
    <n v="2.25"/>
    <n v="1450.28565"/>
  </r>
  <r>
    <x v="211"/>
    <s v="Bieb"/>
    <n v="2017"/>
    <n v="3"/>
    <n v="16"/>
    <d v="2017-03-16T00:00:00"/>
    <n v="75"/>
    <s v="Nein"/>
    <s v="Gammarus sp."/>
    <n v="5293"/>
    <n v="648"/>
    <n v="2.25"/>
    <n v="1458"/>
  </r>
  <r>
    <x v="226"/>
    <s v="KiW4"/>
    <n v="2016"/>
    <n v="7"/>
    <n v="6"/>
    <d v="2016-07-06T00:00:00"/>
    <n v="188"/>
    <s v="Nein"/>
    <s v="Gammarus sp."/>
    <n v="5293"/>
    <n v="648.79999999999995"/>
    <n v="2.25"/>
    <n v="1459.8"/>
  </r>
  <r>
    <x v="173"/>
    <s v="KiW2"/>
    <n v="2016"/>
    <n v="7"/>
    <n v="12"/>
    <d v="2016-07-12T00:00:00"/>
    <n v="194"/>
    <s v="Nein"/>
    <s v="Gammarus sp."/>
    <n v="5293"/>
    <n v="651.69230000000005"/>
    <n v="2.25"/>
    <n v="1466.307675"/>
  </r>
  <r>
    <x v="56"/>
    <s v="KiO6"/>
    <n v="2015"/>
    <n v="6"/>
    <n v="25"/>
    <d v="2015-06-25T00:00:00"/>
    <n v="176"/>
    <s v="Ja"/>
    <s v="Gammarus roeselii"/>
    <n v="5292"/>
    <n v="652.19050000000004"/>
    <n v="2.25"/>
    <n v="1467.428625"/>
  </r>
  <r>
    <x v="234"/>
    <s v="KiO1"/>
    <n v="2011"/>
    <n v="7"/>
    <n v="5"/>
    <d v="2011-07-05T00:00:00"/>
    <n v="186"/>
    <s v="Nein"/>
    <s v="Gammarus sp."/>
    <n v="5293"/>
    <n v="686.4"/>
    <n v="2.25"/>
    <n v="1544.3999999999999"/>
  </r>
  <r>
    <x v="15"/>
    <s v="KiW6"/>
    <n v="2016"/>
    <n v="7"/>
    <n v="1"/>
    <d v="2016-07-01T00:00:00"/>
    <n v="183"/>
    <s v="Nein"/>
    <s v="Gammarus sp."/>
    <n v="5293"/>
    <n v="699.2"/>
    <n v="2.25"/>
    <n v="1573.2"/>
  </r>
  <r>
    <x v="136"/>
    <s v="Bieb"/>
    <n v="2018"/>
    <n v="3"/>
    <n v="7"/>
    <d v="2018-03-07T00:00:00"/>
    <n v="66"/>
    <s v="Nein"/>
    <s v="Gammarus sp."/>
    <n v="5293"/>
    <n v="710.4"/>
    <n v="2.25"/>
    <n v="1598.3999999999999"/>
  </r>
  <r>
    <x v="284"/>
    <s v="KiW5"/>
    <n v="2010"/>
    <n v="6"/>
    <n v="23"/>
    <d v="2010-06-23T00:00:00"/>
    <n v="174"/>
    <s v="Nein"/>
    <s v="Gammarus sp."/>
    <n v="5293"/>
    <n v="710.4"/>
    <n v="2.25"/>
    <n v="1598.3999999999999"/>
  </r>
  <r>
    <x v="234"/>
    <s v="KiO1"/>
    <n v="2011"/>
    <n v="7"/>
    <n v="5"/>
    <d v="2011-07-05T00:00:00"/>
    <n v="186"/>
    <s v="Nein"/>
    <s v="Gammarus roeselii"/>
    <n v="5292"/>
    <n v="720"/>
    <n v="2.25"/>
    <n v="1620"/>
  </r>
  <r>
    <x v="191"/>
    <s v="KiO1"/>
    <n v="2015"/>
    <n v="6"/>
    <n v="17"/>
    <d v="2015-06-17T00:00:00"/>
    <n v="168"/>
    <s v="Nein"/>
    <s v="Gammarus roeselii"/>
    <n v="5292"/>
    <n v="726.4"/>
    <n v="2.25"/>
    <n v="1634.3999999999999"/>
  </r>
  <r>
    <x v="160"/>
    <s v="KiS5"/>
    <n v="2017"/>
    <n v="6"/>
    <n v="8"/>
    <d v="2017-06-08T00:00:00"/>
    <n v="159"/>
    <s v="Nein"/>
    <s v="Gammarus sp."/>
    <n v="5293"/>
    <n v="729.6"/>
    <n v="2.25"/>
    <n v="1641.6000000000001"/>
  </r>
  <r>
    <x v="122"/>
    <s v="KiW4"/>
    <n v="2018"/>
    <n v="6"/>
    <n v="7"/>
    <d v="2018-06-07T00:00:00"/>
    <n v="158"/>
    <s v="Ja"/>
    <s v="Gammarus sp."/>
    <n v="5293"/>
    <n v="738.93880000000001"/>
    <n v="2.25"/>
    <n v="1662.6123"/>
  </r>
  <r>
    <x v="220"/>
    <s v="KiW1"/>
    <n v="2018"/>
    <n v="3"/>
    <n v="9"/>
    <d v="2018-03-09T00:00:00"/>
    <n v="68"/>
    <s v="Nein"/>
    <s v="Gammarus pulex"/>
    <n v="5291"/>
    <n v="744"/>
    <n v="2.25"/>
    <n v="1674"/>
  </r>
  <r>
    <x v="300"/>
    <s v="KiO4"/>
    <n v="2014"/>
    <n v="6"/>
    <n v="13"/>
    <d v="2014-06-13T00:00:00"/>
    <n v="164"/>
    <s v="Nein"/>
    <s v="Gammarus sp."/>
    <n v="5293"/>
    <n v="748"/>
    <n v="2.25"/>
    <n v="1683"/>
  </r>
  <r>
    <x v="118"/>
    <s v="KiS4"/>
    <n v="2017"/>
    <n v="6"/>
    <n v="1"/>
    <d v="2017-06-01T00:00:00"/>
    <n v="152"/>
    <s v="Ja"/>
    <s v="Gammarus sp."/>
    <n v="5293"/>
    <n v="753.30610000000001"/>
    <n v="2.25"/>
    <n v="1694.938725"/>
  </r>
  <r>
    <x v="216"/>
    <s v="KiS4"/>
    <n v="2014"/>
    <n v="6"/>
    <n v="11"/>
    <d v="2014-06-11T00:00:00"/>
    <n v="162"/>
    <s v="Nein"/>
    <s v="Gammarus sp."/>
    <n v="5293"/>
    <n v="773.6"/>
    <n v="2.25"/>
    <n v="1740.6000000000001"/>
  </r>
  <r>
    <x v="229"/>
    <s v="KiW1"/>
    <n v="2008"/>
    <n v="6"/>
    <n v="11"/>
    <d v="2008-06-11T00:00:00"/>
    <n v="163"/>
    <s v="Ja"/>
    <s v="Gammarus sp."/>
    <n v="5293"/>
    <n v="784.76189999999997"/>
    <n v="2.25"/>
    <n v="1765.7142749999998"/>
  </r>
  <r>
    <x v="88"/>
    <s v="KiS2"/>
    <n v="2018"/>
    <n v="6"/>
    <n v="5"/>
    <d v="2018-06-05T00:00:00"/>
    <n v="156"/>
    <s v="Nein"/>
    <s v="Gammarus sp."/>
    <n v="5293"/>
    <n v="824"/>
    <n v="2.25"/>
    <n v="1854"/>
  </r>
  <r>
    <x v="245"/>
    <s v="KiW6"/>
    <n v="2014"/>
    <n v="6"/>
    <n v="16"/>
    <d v="2014-06-16T00:00:00"/>
    <n v="167"/>
    <s v="Nein"/>
    <s v="Gammarus sp."/>
    <n v="5293"/>
    <n v="837.37139999999999"/>
    <n v="2.25"/>
    <n v="1884.08565"/>
  </r>
  <r>
    <x v="177"/>
    <s v="KiW6"/>
    <n v="2011"/>
    <n v="7"/>
    <n v="27"/>
    <d v="2011-07-27T00:00:00"/>
    <n v="208"/>
    <s v="Nein"/>
    <s v="Gammarus sp."/>
    <n v="5293"/>
    <n v="844.8"/>
    <n v="2.25"/>
    <n v="1900.8"/>
  </r>
  <r>
    <x v="168"/>
    <s v="KiW1"/>
    <n v="2016"/>
    <n v="7"/>
    <n v="12"/>
    <d v="2016-07-12T00:00:00"/>
    <n v="194"/>
    <s v="Nein"/>
    <s v="Gammarus sp."/>
    <n v="5293"/>
    <n v="859.52"/>
    <n v="2.25"/>
    <n v="1933.92"/>
  </r>
  <r>
    <x v="220"/>
    <s v="KiW1"/>
    <n v="2018"/>
    <n v="3"/>
    <n v="9"/>
    <d v="2018-03-09T00:00:00"/>
    <n v="68"/>
    <s v="Nein"/>
    <s v="Gammarus sp."/>
    <n v="5293"/>
    <n v="864"/>
    <n v="2.25"/>
    <n v="1944"/>
  </r>
  <r>
    <x v="280"/>
    <s v="KiW5"/>
    <n v="2017"/>
    <n v="6"/>
    <n v="2"/>
    <d v="2017-06-02T00:00:00"/>
    <n v="153"/>
    <s v="Nein"/>
    <s v="Gammarus pulex"/>
    <n v="5291"/>
    <n v="878.4"/>
    <n v="2.25"/>
    <n v="1976.3999999999999"/>
  </r>
  <r>
    <x v="67"/>
    <s v="KiS4"/>
    <n v="2015"/>
    <n v="7"/>
    <n v="2"/>
    <d v="2015-07-02T00:00:00"/>
    <n v="183"/>
    <s v="Nein"/>
    <s v="Gammarus roeselii"/>
    <n v="5292"/>
    <n v="893.6"/>
    <n v="2.25"/>
    <n v="2010.6000000000001"/>
  </r>
  <r>
    <x v="292"/>
    <s v="KiO3"/>
    <n v="2014"/>
    <n v="6"/>
    <n v="12"/>
    <d v="2014-06-12T00:00:00"/>
    <n v="163"/>
    <s v="Nein"/>
    <s v="Gammarus pulex"/>
    <n v="5291"/>
    <n v="902.4"/>
    <n v="2.25"/>
    <n v="2030.3999999999999"/>
  </r>
  <r>
    <x v="53"/>
    <s v="KiO3"/>
    <n v="2017"/>
    <n v="6"/>
    <n v="2"/>
    <d v="2017-06-02T00:00:00"/>
    <n v="153"/>
    <s v="Ja"/>
    <s v="Gammarus pulex"/>
    <n v="5291"/>
    <n v="931.04759999999999"/>
    <n v="2.25"/>
    <n v="2094.8571000000002"/>
  </r>
  <r>
    <x v="68"/>
    <s v="KiS4"/>
    <n v="2016"/>
    <n v="7"/>
    <n v="6"/>
    <d v="2016-07-06T00:00:00"/>
    <n v="188"/>
    <s v="Nein"/>
    <s v="Gammarus sp."/>
    <n v="5293"/>
    <n v="956"/>
    <n v="2.25"/>
    <n v="2151"/>
  </r>
  <r>
    <x v="166"/>
    <s v="KiW1"/>
    <n v="2015"/>
    <n v="7"/>
    <n v="2"/>
    <d v="2015-07-02T00:00:00"/>
    <n v="183"/>
    <s v="Nein"/>
    <s v="Gammarus sp."/>
    <n v="5293"/>
    <n v="986.4"/>
    <n v="2.25"/>
    <n v="2219.4"/>
  </r>
  <r>
    <x v="279"/>
    <s v="KiW5"/>
    <n v="2019"/>
    <n v="6"/>
    <n v="17"/>
    <d v="2019-06-17T00:00:00"/>
    <n v="168"/>
    <s v="Nein"/>
    <s v="Gammarus sp."/>
    <n v="5293"/>
    <n v="1012.8"/>
    <n v="2.25"/>
    <n v="2278.7999999999997"/>
  </r>
  <r>
    <x v="266"/>
    <s v="KiO5"/>
    <n v="2015"/>
    <n v="6"/>
    <n v="30"/>
    <d v="2015-06-30T00:00:00"/>
    <n v="181"/>
    <s v="Ja"/>
    <s v="Gammarus sp."/>
    <n v="5293"/>
    <n v="1019.429"/>
    <n v="2.25"/>
    <n v="2293.7152499999997"/>
  </r>
  <r>
    <x v="270"/>
    <s v="KiO4"/>
    <n v="2015"/>
    <n v="6"/>
    <n v="30"/>
    <d v="2015-06-30T00:00:00"/>
    <n v="181"/>
    <s v="Nein"/>
    <s v="Gammarus roeselii"/>
    <n v="5292"/>
    <n v="1032"/>
    <n v="2.25"/>
    <n v="2322"/>
  </r>
  <r>
    <x v="244"/>
    <s v="KiW5"/>
    <n v="2016"/>
    <n v="7"/>
    <n v="5"/>
    <d v="2016-07-05T00:00:00"/>
    <n v="187"/>
    <s v="Nein"/>
    <s v="Gammarus sp."/>
    <n v="5293"/>
    <n v="1040.8"/>
    <n v="2.25"/>
    <n v="2341.7999999999997"/>
  </r>
  <r>
    <x v="97"/>
    <s v="KiS3"/>
    <n v="2015"/>
    <n v="6"/>
    <n v="17"/>
    <d v="2015-06-17T00:00:00"/>
    <n v="168"/>
    <s v="Nein"/>
    <s v="Gammarus sp."/>
    <n v="5293"/>
    <n v="1051.2"/>
    <n v="2.25"/>
    <n v="2365.2000000000003"/>
  </r>
  <r>
    <x v="220"/>
    <s v="KiW1"/>
    <n v="2018"/>
    <n v="3"/>
    <n v="9"/>
    <d v="2018-03-09T00:00:00"/>
    <n v="68"/>
    <s v="Nein"/>
    <s v="Corbicula fluminea"/>
    <n v="11176"/>
    <n v="451.2"/>
    <n v="5.25"/>
    <n v="2368.7999999999997"/>
  </r>
  <r>
    <x v="146"/>
    <s v="KiO5"/>
    <n v="2017"/>
    <n v="6"/>
    <n v="8"/>
    <d v="2017-06-08T00:00:00"/>
    <n v="159"/>
    <s v="Nein"/>
    <s v="Gammarus sp."/>
    <n v="5293"/>
    <n v="1066.4000000000001"/>
    <n v="2.25"/>
    <n v="2399.4"/>
  </r>
  <r>
    <x v="283"/>
    <s v="KiW4"/>
    <n v="2012"/>
    <n v="7"/>
    <n v="4"/>
    <d v="2012-07-04T00:00:00"/>
    <n v="186"/>
    <s v="Nein"/>
    <s v="Gammarus sp."/>
    <n v="5293"/>
    <n v="1080"/>
    <n v="2.25"/>
    <n v="2430"/>
  </r>
  <r>
    <x v="190"/>
    <s v="KiO1"/>
    <n v="2010"/>
    <n v="6"/>
    <n v="24"/>
    <d v="2010-06-24T00:00:00"/>
    <n v="175"/>
    <s v="Nein"/>
    <s v="Gammarus sp."/>
    <n v="5293"/>
    <n v="1086.171"/>
    <n v="2.25"/>
    <n v="2443.8847500000002"/>
  </r>
  <r>
    <x v="158"/>
    <s v="KiS4"/>
    <n v="2019"/>
    <n v="6"/>
    <n v="18"/>
    <d v="2019-06-18T00:00:00"/>
    <n v="169"/>
    <s v="Nein"/>
    <s v="Gammarus roeselii"/>
    <n v="5292"/>
    <n v="1099.68"/>
    <n v="2.25"/>
    <n v="2474.2800000000002"/>
  </r>
  <r>
    <x v="293"/>
    <s v="KiW1"/>
    <n v="2007"/>
    <n v="7"/>
    <n v="22"/>
    <d v="2007-07-22T00:00:00"/>
    <n v="203"/>
    <s v="Nein"/>
    <s v="Gammarus sp."/>
    <n v="5293"/>
    <n v="1107.5999999999999"/>
    <n v="2.25"/>
    <n v="2492.1"/>
  </r>
  <r>
    <x v="67"/>
    <s v="KiS4"/>
    <n v="2015"/>
    <n v="7"/>
    <n v="2"/>
    <d v="2015-07-02T00:00:00"/>
    <n v="183"/>
    <s v="Nein"/>
    <s v="Gammarus sp."/>
    <n v="5293"/>
    <n v="1127.2"/>
    <n v="2.25"/>
    <n v="2536.2000000000003"/>
  </r>
  <r>
    <x v="194"/>
    <s v="KiW1"/>
    <n v="2019"/>
    <n v="6"/>
    <n v="28"/>
    <d v="2019-06-28T00:00:00"/>
    <n v="179"/>
    <s v="Nein"/>
    <s v="Gammarus sp."/>
    <n v="5293"/>
    <n v="1136.6400000000001"/>
    <n v="2.25"/>
    <n v="2557.44"/>
  </r>
  <r>
    <x v="242"/>
    <s v="KiW2"/>
    <n v="2018"/>
    <n v="6"/>
    <n v="5"/>
    <d v="2018-06-05T00:00:00"/>
    <n v="156"/>
    <s v="Nein"/>
    <s v="Gammarus sp."/>
    <n v="5293"/>
    <n v="1144.8"/>
    <n v="2.25"/>
    <n v="2575.7999999999997"/>
  </r>
  <r>
    <x v="295"/>
    <s v="KiW1"/>
    <n v="2009"/>
    <n v="6"/>
    <n v="13"/>
    <d v="2009-06-13T00:00:00"/>
    <n v="164"/>
    <s v="Nein"/>
    <s v="Gammarus sp."/>
    <n v="5293"/>
    <n v="1204.8"/>
    <n v="2.25"/>
    <n v="2710.7999999999997"/>
  </r>
  <r>
    <x v="243"/>
    <s v="KiW2"/>
    <n v="2019"/>
    <n v="6"/>
    <n v="19"/>
    <d v="2019-06-19T00:00:00"/>
    <n v="170"/>
    <s v="Nein"/>
    <s v="Corbicula fluminea"/>
    <n v="11176"/>
    <n v="518.13329999999996"/>
    <n v="5.25"/>
    <n v="2720.1998249999997"/>
  </r>
  <r>
    <x v="157"/>
    <s v="KiS4"/>
    <n v="2012"/>
    <n v="7"/>
    <n v="12"/>
    <d v="2012-07-12T00:00:00"/>
    <n v="194"/>
    <s v="Nein"/>
    <s v="Gammarus sp."/>
    <n v="5293"/>
    <n v="1248"/>
    <n v="2.25"/>
    <n v="2808"/>
  </r>
  <r>
    <x v="174"/>
    <s v="KiW2"/>
    <n v="2017"/>
    <n v="6"/>
    <n v="7"/>
    <d v="2017-06-07T00:00:00"/>
    <n v="158"/>
    <s v="Nein"/>
    <s v="Gammarus sp."/>
    <n v="5293"/>
    <n v="1286.4000000000001"/>
    <n v="2.25"/>
    <n v="2894.4"/>
  </r>
  <r>
    <x v="3"/>
    <s v="KiO2"/>
    <n v="2016"/>
    <n v="7"/>
    <n v="6"/>
    <d v="2016-07-06T00:00:00"/>
    <n v="188"/>
    <s v="Nein"/>
    <s v="Gammarus sp."/>
    <n v="5293"/>
    <n v="1319.2"/>
    <n v="2.25"/>
    <n v="2968.2000000000003"/>
  </r>
  <r>
    <x v="259"/>
    <s v="KiO3"/>
    <n v="2006"/>
    <n v="6"/>
    <n v="21"/>
    <d v="2006-06-21T00:00:00"/>
    <n v="172"/>
    <s v="Nein"/>
    <s v="Gammarus sp."/>
    <n v="5293"/>
    <n v="1325.6"/>
    <n v="2.25"/>
    <n v="2982.6"/>
  </r>
  <r>
    <x v="141"/>
    <s v="KiO3"/>
    <n v="2009"/>
    <n v="6"/>
    <n v="23"/>
    <d v="2009-06-23T00:00:00"/>
    <n v="174"/>
    <s v="Nein"/>
    <s v="Gammarus sp."/>
    <n v="5293"/>
    <n v="1334.4"/>
    <n v="2.25"/>
    <n v="3002.4"/>
  </r>
  <r>
    <x v="169"/>
    <s v="KiW1"/>
    <n v="2018"/>
    <n v="6"/>
    <n v="5"/>
    <d v="2018-06-05T00:00:00"/>
    <n v="156"/>
    <s v="Nein"/>
    <s v="Gammarus sp."/>
    <n v="5293"/>
    <n v="1407.2"/>
    <n v="2.25"/>
    <n v="3166.2000000000003"/>
  </r>
  <r>
    <x v="249"/>
    <s v="KiO2"/>
    <n v="2013"/>
    <n v="7"/>
    <n v="8"/>
    <d v="2013-07-08T00:00:00"/>
    <n v="189"/>
    <s v="Nein"/>
    <s v="Gammarus sp."/>
    <n v="5293"/>
    <n v="1416"/>
    <n v="2.25"/>
    <n v="3186"/>
  </r>
  <r>
    <x v="191"/>
    <s v="KiO1"/>
    <n v="2015"/>
    <n v="6"/>
    <n v="17"/>
    <d v="2015-06-17T00:00:00"/>
    <n v="168"/>
    <s v="Nein"/>
    <s v="Gammarus sp."/>
    <n v="5293"/>
    <n v="1440"/>
    <n v="2.25"/>
    <n v="3240"/>
  </r>
  <r>
    <x v="296"/>
    <s v="KiW2"/>
    <n v="2011"/>
    <n v="7"/>
    <n v="5"/>
    <d v="2011-07-05T00:00:00"/>
    <n v="186"/>
    <s v="Nein"/>
    <s v="Gammarus sp."/>
    <n v="5293"/>
    <n v="1468.8"/>
    <n v="2.25"/>
    <n v="3304.7999999999997"/>
  </r>
  <r>
    <x v="5"/>
    <s v="KiW5"/>
    <n v="2018"/>
    <n v="6"/>
    <n v="11"/>
    <d v="2018-06-11T00:00:00"/>
    <n v="162"/>
    <s v="Ja"/>
    <s v="Gammarus sp."/>
    <n v="5293"/>
    <n v="1493.3330000000001"/>
    <n v="2.25"/>
    <n v="3359.9992500000003"/>
  </r>
  <r>
    <x v="297"/>
    <s v="KiW5"/>
    <n v="2014"/>
    <n v="6"/>
    <n v="12"/>
    <d v="2014-06-12T00:00:00"/>
    <n v="163"/>
    <s v="Nein"/>
    <s v="Gammarus sp."/>
    <n v="5293"/>
    <n v="1497.6"/>
    <n v="2.25"/>
    <n v="3369.6"/>
  </r>
  <r>
    <x v="175"/>
    <s v="KiW3"/>
    <n v="2011"/>
    <n v="7"/>
    <n v="12"/>
    <d v="2011-07-12T00:00:00"/>
    <n v="193"/>
    <s v="Nein"/>
    <s v="Gammarus sp."/>
    <n v="5293"/>
    <n v="1512"/>
    <n v="2.25"/>
    <n v="3402"/>
  </r>
  <r>
    <x v="273"/>
    <s v="KiW4"/>
    <n v="2010"/>
    <n v="6"/>
    <n v="23"/>
    <d v="2010-06-23T00:00:00"/>
    <n v="174"/>
    <s v="Nein"/>
    <s v="Gammarus sp."/>
    <n v="5293"/>
    <n v="1531.2"/>
    <n v="2.25"/>
    <n v="3445.2000000000003"/>
  </r>
  <r>
    <x v="233"/>
    <s v="KiW6"/>
    <n v="2015"/>
    <n v="6"/>
    <n v="26"/>
    <d v="2015-06-26T00:00:00"/>
    <n v="177"/>
    <s v="Nein"/>
    <s v="Gammarus sp."/>
    <n v="5293"/>
    <n v="1531.2"/>
    <n v="2.25"/>
    <n v="3445.2000000000003"/>
  </r>
  <r>
    <x v="105"/>
    <s v="KiW7"/>
    <n v="2018"/>
    <n v="6"/>
    <n v="6"/>
    <d v="2018-06-06T00:00:00"/>
    <n v="157"/>
    <s v="Nein"/>
    <s v="Bithynia tentaculata"/>
    <n v="4462"/>
    <n v="3772.8"/>
    <n v="0.9375"/>
    <n v="3537"/>
  </r>
  <r>
    <x v="179"/>
    <s v="KiW7"/>
    <n v="2016"/>
    <n v="7"/>
    <n v="1"/>
    <d v="2016-07-01T00:00:00"/>
    <n v="183"/>
    <s v="Nein"/>
    <s v="Gammarus sp."/>
    <n v="5293"/>
    <n v="1614.4"/>
    <n v="2.25"/>
    <n v="3632.4"/>
  </r>
  <r>
    <x v="105"/>
    <s v="KiW7"/>
    <n v="2018"/>
    <n v="6"/>
    <n v="6"/>
    <d v="2018-06-06T00:00:00"/>
    <n v="157"/>
    <s v="Nein"/>
    <s v="Gammarus sp."/>
    <n v="5293"/>
    <n v="1614.4"/>
    <n v="2.25"/>
    <n v="3632.4"/>
  </r>
  <r>
    <x v="80"/>
    <s v="KiO2"/>
    <n v="2017"/>
    <n v="6"/>
    <n v="2"/>
    <d v="2017-06-02T00:00:00"/>
    <n v="153"/>
    <s v="Ja"/>
    <s v="Gammarus sp."/>
    <n v="5293"/>
    <n v="1626.6669999999999"/>
    <n v="2.25"/>
    <n v="3660.0007499999997"/>
  </r>
  <r>
    <x v="116"/>
    <s v="KiO2"/>
    <n v="2015"/>
    <n v="7"/>
    <n v="3"/>
    <d v="2015-07-03T00:00:00"/>
    <n v="184"/>
    <s v="Ja"/>
    <s v="Gammarus sp."/>
    <n v="5293"/>
    <n v="1633.41"/>
    <n v="2.25"/>
    <n v="3675.1725000000001"/>
  </r>
  <r>
    <x v="263"/>
    <s v="KiW6"/>
    <n v="2012"/>
    <n v="7"/>
    <n v="5"/>
    <d v="2012-07-05T00:00:00"/>
    <n v="187"/>
    <s v="Nein"/>
    <s v="Gammarus sp."/>
    <n v="5293"/>
    <n v="1690.4"/>
    <n v="2.25"/>
    <n v="3803.4"/>
  </r>
  <r>
    <x v="278"/>
    <s v="KiW4"/>
    <n v="2019"/>
    <n v="6"/>
    <n v="18"/>
    <d v="2019-06-18T00:00:00"/>
    <n v="169"/>
    <s v="Nein"/>
    <s v="Gammarus sp."/>
    <n v="5293"/>
    <n v="1724.96"/>
    <n v="2.25"/>
    <n v="3881.16"/>
  </r>
  <r>
    <x v="235"/>
    <s v="KiO2"/>
    <n v="2011"/>
    <n v="7"/>
    <n v="14"/>
    <d v="2011-07-14T00:00:00"/>
    <n v="195"/>
    <s v="Nein"/>
    <s v="Gammarus sp."/>
    <n v="5293"/>
    <n v="1795.2"/>
    <n v="2.25"/>
    <n v="4039.2000000000003"/>
  </r>
  <r>
    <x v="212"/>
    <s v="Bieb"/>
    <n v="2019"/>
    <n v="7"/>
    <n v="5"/>
    <d v="2019-07-05T00:00:00"/>
    <n v="186"/>
    <s v="Nein"/>
    <s v="Gammarus sp."/>
    <n v="5293"/>
    <n v="1851.68"/>
    <n v="2.25"/>
    <n v="4166.28"/>
  </r>
  <r>
    <x v="179"/>
    <s v="KiW7"/>
    <n v="2016"/>
    <n v="7"/>
    <n v="1"/>
    <d v="2016-07-01T00:00:00"/>
    <n v="183"/>
    <s v="Nein"/>
    <s v="Bithynia tentaculata"/>
    <n v="4462"/>
    <n v="4959.2"/>
    <n v="0.9375"/>
    <n v="4649.25"/>
  </r>
  <r>
    <x v="158"/>
    <s v="KiS4"/>
    <n v="2019"/>
    <n v="6"/>
    <n v="18"/>
    <d v="2019-06-18T00:00:00"/>
    <n v="169"/>
    <s v="Nein"/>
    <s v="Gammarus sp."/>
    <n v="5293"/>
    <n v="2202.7199999999998"/>
    <n v="2.25"/>
    <n v="4956.12"/>
  </r>
  <r>
    <x v="27"/>
    <s v="KiO3"/>
    <n v="2019"/>
    <n v="6"/>
    <n v="18"/>
    <d v="2019-06-18T00:00:00"/>
    <n v="169"/>
    <s v="Nein"/>
    <s v="Gammarus sp."/>
    <n v="5293"/>
    <n v="2277.84"/>
    <n v="2.25"/>
    <n v="5125.1400000000003"/>
  </r>
  <r>
    <x v="55"/>
    <s v="KiO3"/>
    <n v="2008"/>
    <n v="6"/>
    <n v="11"/>
    <d v="2008-06-11T00:00:00"/>
    <n v="163"/>
    <s v="Ja"/>
    <s v="Gammarus sp."/>
    <n v="5293"/>
    <n v="2355.81"/>
    <n v="2.25"/>
    <n v="5300.5725000000002"/>
  </r>
  <r>
    <x v="241"/>
    <s v="KiW2"/>
    <n v="2015"/>
    <n v="7"/>
    <n v="2"/>
    <d v="2015-07-02T00:00:00"/>
    <n v="183"/>
    <s v="Nein"/>
    <s v="Gammarus sp."/>
    <n v="5293"/>
    <n v="2479.1999999999998"/>
    <n v="2.25"/>
    <n v="5578.2"/>
  </r>
  <r>
    <x v="271"/>
    <s v="KiO3"/>
    <n v="2015"/>
    <n v="7"/>
    <n v="1"/>
    <d v="2015-07-01T00:00:00"/>
    <n v="182"/>
    <s v="Nein"/>
    <s v="Gammarus sp."/>
    <n v="5293"/>
    <n v="2490.4"/>
    <n v="2.25"/>
    <n v="5603.4000000000005"/>
  </r>
  <r>
    <x v="292"/>
    <s v="KiO3"/>
    <n v="2014"/>
    <n v="6"/>
    <n v="12"/>
    <d v="2014-06-12T00:00:00"/>
    <n v="163"/>
    <s v="Nein"/>
    <s v="Gammarus sp."/>
    <n v="5293"/>
    <n v="2836.8"/>
    <n v="2.25"/>
    <n v="6382.8"/>
  </r>
  <r>
    <x v="192"/>
    <s v="KiO3"/>
    <n v="2002"/>
    <n v="7"/>
    <n v="2"/>
    <d v="2002-07-02T00:00:00"/>
    <n v="183"/>
    <s v="Nein"/>
    <s v="Gammarus sp."/>
    <n v="5293"/>
    <n v="2928"/>
    <n v="2.25"/>
    <n v="6588"/>
  </r>
  <r>
    <x v="270"/>
    <s v="KiO4"/>
    <n v="2015"/>
    <n v="6"/>
    <n v="30"/>
    <d v="2015-06-30T00:00:00"/>
    <n v="181"/>
    <s v="Nein"/>
    <s v="Gammarus sp."/>
    <n v="5293"/>
    <n v="2986.4"/>
    <n v="2.25"/>
    <n v="6719.4000000000005"/>
  </r>
  <r>
    <x v="93"/>
    <s v="KiO1"/>
    <n v="2018"/>
    <n v="6"/>
    <n v="5"/>
    <d v="2018-06-05T00:00:00"/>
    <n v="156"/>
    <s v="Nein"/>
    <s v="Gammarus sp."/>
    <n v="5293"/>
    <n v="3024"/>
    <n v="2.25"/>
    <n v="6804"/>
  </r>
  <r>
    <x v="238"/>
    <s v="KiS4"/>
    <n v="2018"/>
    <n v="6"/>
    <n v="7"/>
    <d v="2018-06-07T00:00:00"/>
    <n v="158"/>
    <s v="Nein"/>
    <s v="Gammarus sp."/>
    <n v="5293"/>
    <n v="3100.8"/>
    <n v="2.25"/>
    <n v="6976.8"/>
  </r>
  <r>
    <x v="280"/>
    <s v="KiW5"/>
    <n v="2017"/>
    <n v="6"/>
    <n v="2"/>
    <d v="2017-06-02T00:00:00"/>
    <n v="153"/>
    <s v="Nein"/>
    <s v="Gammarus sp."/>
    <n v="5293"/>
    <n v="3124.8"/>
    <n v="2.25"/>
    <n v="7030.8"/>
  </r>
  <r>
    <x v="260"/>
    <s v="KiO5"/>
    <n v="2018"/>
    <n v="6"/>
    <n v="6"/>
    <d v="2018-06-06T00:00:00"/>
    <n v="157"/>
    <s v="Nein"/>
    <s v="Gammarus sp."/>
    <n v="5293"/>
    <n v="3172.8"/>
    <n v="2.25"/>
    <n v="7138.8"/>
  </r>
  <r>
    <x v="1"/>
    <s v="KiO3"/>
    <n v="2018"/>
    <n v="6"/>
    <n v="7"/>
    <d v="2018-06-07T00:00:00"/>
    <n v="158"/>
    <s v="Ja"/>
    <s v="Gammarus sp."/>
    <n v="5293"/>
    <n v="3450.6669999999999"/>
    <n v="2.25"/>
    <n v="7764.0007500000002"/>
  </r>
  <r>
    <x v="121"/>
    <s v="KiW4"/>
    <n v="2017"/>
    <n v="6"/>
    <n v="2"/>
    <d v="2017-06-02T00:00:00"/>
    <n v="153"/>
    <s v="Ja"/>
    <s v="Gammarus sp."/>
    <n v="5293"/>
    <n v="3522.2860000000001"/>
    <n v="2.25"/>
    <n v="7925.1435000000001"/>
  </r>
  <r>
    <x v="138"/>
    <s v="KiO2"/>
    <n v="2014"/>
    <n v="6"/>
    <n v="12"/>
    <d v="2014-06-12T00:00:00"/>
    <n v="163"/>
    <s v="Nein"/>
    <s v="Gammarus sp."/>
    <n v="5293"/>
    <n v="3753.6"/>
    <n v="2.25"/>
    <n v="8445.6"/>
  </r>
  <r>
    <x v="103"/>
    <s v="KiW1"/>
    <n v="2017"/>
    <n v="6"/>
    <n v="7"/>
    <d v="2017-06-07T00:00:00"/>
    <n v="158"/>
    <s v="Nein"/>
    <s v="Gammarus sp."/>
    <n v="5293"/>
    <n v="3913.6"/>
    <n v="2.25"/>
    <n v="8805.6"/>
  </r>
  <r>
    <x v="53"/>
    <s v="KiO3"/>
    <n v="2017"/>
    <n v="6"/>
    <n v="2"/>
    <d v="2017-06-02T00:00:00"/>
    <n v="153"/>
    <s v="Ja"/>
    <s v="Gammarus sp."/>
    <n v="5293"/>
    <n v="4081.9050000000002"/>
    <n v="2.25"/>
    <n v="9184.286250000001"/>
  </r>
  <r>
    <x v="213"/>
    <s v="KiO1"/>
    <n v="2017"/>
    <n v="6"/>
    <n v="7"/>
    <d v="2017-06-07T00:00:00"/>
    <n v="158"/>
    <s v="Nein"/>
    <s v="Gammarus sp."/>
    <n v="5293"/>
    <n v="8086.4"/>
    <n v="2.25"/>
    <n v="18194.399999999998"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  <r>
    <x v="303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5">
  <r>
    <x v="0"/>
    <s v="Auba"/>
    <n v="2017"/>
    <n v="3"/>
    <n v="16"/>
    <d v="2017-03-16T00:00:00"/>
    <n v="75"/>
    <s v="Ja"/>
    <s v="Oreodytes sanmarkii"/>
    <n v="18616"/>
    <n v="0.38095200000000001"/>
    <n v="0.375"/>
    <n v="0.14285700000000001"/>
    <n v="0.14017858335964598"/>
    <n v="5.2566968759867244E-2"/>
  </r>
  <r>
    <x v="1"/>
    <s v="KiO3"/>
    <n v="2018"/>
    <n v="6"/>
    <n v="7"/>
    <d v="2018-06-07T00:00:00"/>
    <n v="158"/>
    <s v="Ja"/>
    <s v="Limnebius truncatellus"/>
    <n v="18409"/>
    <n v="0.76190500000000005"/>
    <n v="0.22500000000000001"/>
    <n v="0.17142862500000003"/>
    <n v="0.24598248802151529"/>
    <n v="5.534605980484094E-2"/>
  </r>
  <r>
    <x v="2"/>
    <s v="KiW1"/>
    <n v="2019"/>
    <n v="4"/>
    <n v="1"/>
    <d v="2019-04-01T00:00:00"/>
    <n v="91"/>
    <s v="Nein"/>
    <s v="Hydrachnidia Gen. sp."/>
    <n v="8825"/>
    <n v="1.4117649999999999"/>
    <n v="0.125"/>
    <n v="0.17647062499999999"/>
    <n v="0.38233498830420004"/>
    <n v="4.7791873538025005E-2"/>
  </r>
  <r>
    <x v="3"/>
    <s v="KiO2"/>
    <n v="2016"/>
    <n v="7"/>
    <n v="6"/>
    <d v="2016-07-06T00:00:00"/>
    <n v="188"/>
    <s v="Nein"/>
    <s v="Hydrachnidia Gen. sp."/>
    <n v="8825"/>
    <n v="1.6"/>
    <n v="0.125"/>
    <n v="0.2"/>
    <n v="0.41497334797081797"/>
    <n v="5.1871668496352247E-2"/>
  </r>
  <r>
    <x v="4"/>
    <s v="Auba"/>
    <n v="2018"/>
    <n v="6"/>
    <n v="15"/>
    <d v="2018-06-15T00:00:00"/>
    <n v="166"/>
    <s v="Ja"/>
    <s v="Hydraena minutissima"/>
    <n v="18091"/>
    <n v="0.76190500000000005"/>
    <n v="0.3125"/>
    <n v="0.23809531250000002"/>
    <n v="0.24598248802151529"/>
    <n v="7.6869527506723531E-2"/>
  </r>
  <r>
    <x v="5"/>
    <s v="KiW5"/>
    <n v="2018"/>
    <n v="6"/>
    <n v="11"/>
    <d v="2018-06-11T00:00:00"/>
    <n v="162"/>
    <s v="Ja"/>
    <s v="Hydraena gracilis"/>
    <n v="18064"/>
    <n v="0.76190500000000005"/>
    <n v="0.3125"/>
    <n v="0.23809531250000002"/>
    <n v="0.24598248802151529"/>
    <n v="7.6869527506723531E-2"/>
  </r>
  <r>
    <x v="6"/>
    <s v="Auba"/>
    <n v="2001"/>
    <n v="9"/>
    <n v="4"/>
    <d v="2001-09-04T00:00:00"/>
    <n v="247"/>
    <s v="Nein"/>
    <s v="Hydraena dentipes"/>
    <n v="18048"/>
    <n v="0.8"/>
    <n v="0.3125"/>
    <n v="0.25"/>
    <n v="0.25527250510330607"/>
    <n v="7.9772657844783143E-2"/>
  </r>
  <r>
    <x v="7"/>
    <s v="Auba"/>
    <n v="2002"/>
    <n v="6"/>
    <n v="14"/>
    <d v="2002-06-14T00:00:00"/>
    <n v="165"/>
    <s v="Nein"/>
    <s v="Hydraena sp."/>
    <n v="18130"/>
    <n v="0.8"/>
    <n v="0.3125"/>
    <n v="0.25"/>
    <n v="0.25527250510330607"/>
    <n v="7.9772657844783143E-2"/>
  </r>
  <r>
    <x v="8"/>
    <s v="Auba"/>
    <n v="2009"/>
    <n v="6"/>
    <n v="23"/>
    <d v="2009-06-23T00:00:00"/>
    <n v="174"/>
    <s v="Nein"/>
    <s v="Hydraena gracilis"/>
    <n v="18064"/>
    <n v="0.8"/>
    <n v="0.3125"/>
    <n v="0.25"/>
    <n v="0.25527250510330607"/>
    <n v="7.9772657844783143E-2"/>
  </r>
  <r>
    <x v="9"/>
    <s v="Auba"/>
    <n v="2013"/>
    <n v="3"/>
    <n v="20"/>
    <d v="2013-03-20T00:00:00"/>
    <n v="79"/>
    <s v="Nein"/>
    <s v="Hydraena sp."/>
    <n v="18130"/>
    <n v="0.8"/>
    <n v="0.3125"/>
    <n v="0.25"/>
    <n v="0.25527250510330607"/>
    <n v="7.9772657844783143E-2"/>
  </r>
  <r>
    <x v="10"/>
    <s v="Auba"/>
    <n v="2019"/>
    <n v="7"/>
    <n v="5"/>
    <d v="2019-07-05T00:00:00"/>
    <n v="186"/>
    <s v="Nein"/>
    <s v="Hydraena sp."/>
    <n v="18130"/>
    <n v="0.8"/>
    <n v="0.3125"/>
    <n v="0.25"/>
    <n v="0.25527250510330607"/>
    <n v="7.9772657844783143E-2"/>
  </r>
  <r>
    <x v="11"/>
    <s v="Bieb"/>
    <n v="2001"/>
    <n v="8"/>
    <n v="30"/>
    <d v="2001-08-30T00:00:00"/>
    <n v="242"/>
    <s v="Nein"/>
    <s v="Hydraena britteni"/>
    <n v="18030"/>
    <n v="0.8"/>
    <n v="0.3125"/>
    <n v="0.25"/>
    <n v="0.25527250510330607"/>
    <n v="7.9772657844783143E-2"/>
  </r>
  <r>
    <x v="11"/>
    <s v="Bieb"/>
    <n v="2001"/>
    <n v="8"/>
    <n v="30"/>
    <d v="2001-08-30T00:00:00"/>
    <n v="242"/>
    <s v="Nein"/>
    <s v="Hydraena riparia"/>
    <n v="18114"/>
    <n v="0.8"/>
    <n v="0.3125"/>
    <n v="0.25"/>
    <n v="0.25527250510330607"/>
    <n v="7.9772657844783143E-2"/>
  </r>
  <r>
    <x v="12"/>
    <s v="Bieb"/>
    <n v="2006"/>
    <n v="4"/>
    <n v="10"/>
    <d v="2006-04-10T00:00:00"/>
    <n v="100"/>
    <s v="Nein"/>
    <s v="Hydraena sp."/>
    <n v="18130"/>
    <n v="0.8"/>
    <n v="0.3125"/>
    <n v="0.25"/>
    <n v="0.25527250510330607"/>
    <n v="7.9772657844783143E-2"/>
  </r>
  <r>
    <x v="13"/>
    <s v="Bieb"/>
    <n v="2011"/>
    <n v="3"/>
    <n v="24"/>
    <d v="2011-03-24T00:00:00"/>
    <n v="83"/>
    <s v="Nein"/>
    <s v="Hydraena sp."/>
    <n v="18130"/>
    <n v="0.8"/>
    <n v="0.3125"/>
    <n v="0.25"/>
    <n v="0.25527250510330607"/>
    <n v="7.9772657844783143E-2"/>
  </r>
  <r>
    <x v="14"/>
    <s v="Bieb"/>
    <n v="2019"/>
    <n v="4"/>
    <n v="2"/>
    <d v="2019-04-02T00:00:00"/>
    <n v="92"/>
    <s v="Nein"/>
    <s v="Hydraena gracilis"/>
    <n v="18064"/>
    <n v="0.8"/>
    <n v="0.3125"/>
    <n v="0.25"/>
    <n v="0.25527250510330607"/>
    <n v="7.9772657844783143E-2"/>
  </r>
  <r>
    <x v="15"/>
    <s v="KiW6"/>
    <n v="2016"/>
    <n v="7"/>
    <n v="1"/>
    <d v="2016-07-01T00:00:00"/>
    <n v="183"/>
    <s v="Nein"/>
    <s v="Hydraena sp."/>
    <n v="18130"/>
    <n v="0.8"/>
    <n v="0.3125"/>
    <n v="0.25"/>
    <n v="0.25527250510330607"/>
    <n v="7.9772657844783143E-2"/>
  </r>
  <r>
    <x v="16"/>
    <s v="KiW7"/>
    <n v="2011"/>
    <n v="7"/>
    <n v="27"/>
    <d v="2011-07-27T00:00:00"/>
    <n v="208"/>
    <s v="Nein"/>
    <s v="Hydraena sp."/>
    <n v="18130"/>
    <n v="0.8"/>
    <n v="0.3125"/>
    <n v="0.25"/>
    <n v="0.25527250510330607"/>
    <n v="7.9772657844783143E-2"/>
  </r>
  <r>
    <x v="17"/>
    <s v="Auba"/>
    <n v="2009"/>
    <n v="4"/>
    <n v="8"/>
    <d v="2009-04-08T00:00:00"/>
    <n v="98"/>
    <s v="Ja"/>
    <s v="Oreodytes sanmarkii"/>
    <n v="18616"/>
    <n v="0.76190500000000005"/>
    <n v="0.375"/>
    <n v="0.28571437500000002"/>
    <n v="0.24598248802151529"/>
    <n v="9.2243433008068226E-2"/>
  </r>
  <r>
    <x v="18"/>
    <s v="Bieb"/>
    <n v="2010"/>
    <n v="3"/>
    <n v="16"/>
    <d v="2010-03-16T00:00:00"/>
    <n v="75"/>
    <s v="Ja"/>
    <s v="Esolus parallelepipedus"/>
    <n v="17820"/>
    <n v="0.76190500000000005"/>
    <n v="0.375"/>
    <n v="0.28571437500000002"/>
    <n v="0.24598248802151529"/>
    <n v="9.2243433008068226E-2"/>
  </r>
  <r>
    <x v="19"/>
    <s v="KiS6"/>
    <n v="2015"/>
    <n v="6"/>
    <n v="26"/>
    <d v="2015-06-26T00:00:00"/>
    <n v="177"/>
    <s v="Ja"/>
    <s v="Sisyra sp."/>
    <n v="6870"/>
    <n v="0.76190500000000005"/>
    <n v="0.375"/>
    <n v="0.28571437500000002"/>
    <n v="0.24598248802151529"/>
    <n v="9.2243433008068226E-2"/>
  </r>
  <r>
    <x v="7"/>
    <s v="Auba"/>
    <n v="2002"/>
    <n v="6"/>
    <n v="14"/>
    <d v="2002-06-14T00:00:00"/>
    <n v="165"/>
    <s v="Nein"/>
    <s v="Oreodytes sanmarkii"/>
    <n v="18616"/>
    <n v="0.8"/>
    <n v="0.375"/>
    <n v="0.30000000000000004"/>
    <n v="0.25527250510330607"/>
    <n v="9.5727189413739783E-2"/>
  </r>
  <r>
    <x v="20"/>
    <s v="Auba"/>
    <n v="2007"/>
    <n v="3"/>
    <n v="11"/>
    <d v="2007-03-11T00:00:00"/>
    <n v="70"/>
    <s v="Nein"/>
    <s v="Oreodytes sanmarkii"/>
    <n v="18616"/>
    <n v="0.8"/>
    <n v="0.375"/>
    <n v="0.30000000000000004"/>
    <n v="0.25527250510330607"/>
    <n v="9.5727189413739783E-2"/>
  </r>
  <r>
    <x v="21"/>
    <s v="Auba"/>
    <n v="2010"/>
    <n v="6"/>
    <n v="29"/>
    <d v="2010-06-29T00:00:00"/>
    <n v="180"/>
    <s v="Nein"/>
    <s v="Oreodytes sanmarkii"/>
    <n v="18616"/>
    <n v="0.8"/>
    <n v="0.375"/>
    <n v="0.30000000000000004"/>
    <n v="0.25527250510330607"/>
    <n v="9.5727189413739783E-2"/>
  </r>
  <r>
    <x v="22"/>
    <s v="Auba"/>
    <n v="2011"/>
    <n v="3"/>
    <n v="24"/>
    <d v="2011-03-24T00:00:00"/>
    <n v="83"/>
    <s v="Nein"/>
    <s v="Oreodytes sanmarkii"/>
    <n v="18616"/>
    <n v="0.8"/>
    <n v="0.375"/>
    <n v="0.30000000000000004"/>
    <n v="0.25527250510330607"/>
    <n v="9.5727189413739783E-2"/>
  </r>
  <r>
    <x v="23"/>
    <s v="Auba"/>
    <n v="2016"/>
    <n v="6"/>
    <n v="21"/>
    <d v="2016-06-21T00:00:00"/>
    <n v="173"/>
    <s v="Nein"/>
    <s v="Esolus parallelepipedus"/>
    <n v="17820"/>
    <n v="0.8"/>
    <n v="0.375"/>
    <n v="0.30000000000000004"/>
    <n v="0.25527250510330607"/>
    <n v="9.5727189413739783E-2"/>
  </r>
  <r>
    <x v="24"/>
    <s v="Auba"/>
    <n v="2018"/>
    <n v="3"/>
    <n v="7"/>
    <d v="2018-03-07T00:00:00"/>
    <n v="66"/>
    <s v="Nein"/>
    <s v="Oreodytes sanmarkii"/>
    <n v="18616"/>
    <n v="0.8"/>
    <n v="0.375"/>
    <n v="0.30000000000000004"/>
    <n v="0.25527250510330607"/>
    <n v="9.5727189413739783E-2"/>
  </r>
  <r>
    <x v="10"/>
    <s v="Auba"/>
    <n v="2019"/>
    <n v="7"/>
    <n v="5"/>
    <d v="2019-07-05T00:00:00"/>
    <n v="186"/>
    <s v="Nein"/>
    <s v="Anacaena lutescens"/>
    <n v="17505"/>
    <n v="0.8"/>
    <n v="0.375"/>
    <n v="0.30000000000000004"/>
    <n v="0.25527250510330607"/>
    <n v="9.5727189413739783E-2"/>
  </r>
  <r>
    <x v="25"/>
    <s v="Bieb"/>
    <n v="2001"/>
    <n v="6"/>
    <n v="22"/>
    <d v="2001-06-22T00:00:00"/>
    <n v="173"/>
    <s v="Nein"/>
    <s v="Oreodytes sanmarkii"/>
    <n v="18616"/>
    <n v="0.8"/>
    <n v="0.375"/>
    <n v="0.30000000000000004"/>
    <n v="0.25527250510330607"/>
    <n v="9.5727189413739783E-2"/>
  </r>
  <r>
    <x v="26"/>
    <s v="Bieb"/>
    <n v="2015"/>
    <n v="6"/>
    <n v="16"/>
    <d v="2015-06-16T00:00:00"/>
    <n v="167"/>
    <s v="Nein"/>
    <s v="Oreodytes sanmarkii"/>
    <n v="18616"/>
    <n v="0.8"/>
    <n v="0.375"/>
    <n v="0.30000000000000004"/>
    <n v="0.25527250510330607"/>
    <n v="9.5727189413739783E-2"/>
  </r>
  <r>
    <x v="3"/>
    <s v="KiO2"/>
    <n v="2016"/>
    <n v="7"/>
    <n v="6"/>
    <d v="2016-07-06T00:00:00"/>
    <n v="188"/>
    <s v="Nein"/>
    <s v="Elmis aenea/maugetii/rietscheli/rioloides"/>
    <n v="20171"/>
    <n v="0.8"/>
    <n v="0.375"/>
    <n v="0.30000000000000004"/>
    <n v="0.25527250510330607"/>
    <n v="9.5727189413739783E-2"/>
  </r>
  <r>
    <x v="3"/>
    <s v="KiO2"/>
    <n v="2016"/>
    <n v="7"/>
    <n v="6"/>
    <d v="2016-07-06T00:00:00"/>
    <n v="188"/>
    <s v="Nein"/>
    <s v="Oulimnius tuberculatus"/>
    <n v="18629"/>
    <n v="0.8"/>
    <n v="0.375"/>
    <n v="0.30000000000000004"/>
    <n v="0.25527250510330607"/>
    <n v="9.5727189413739783E-2"/>
  </r>
  <r>
    <x v="27"/>
    <s v="KiO3"/>
    <n v="2019"/>
    <n v="6"/>
    <n v="18"/>
    <d v="2019-06-18T00:00:00"/>
    <n v="169"/>
    <s v="Nein"/>
    <s v="Oreodytes sanmarkii"/>
    <n v="18616"/>
    <n v="0.8"/>
    <n v="0.375"/>
    <n v="0.30000000000000004"/>
    <n v="0.25527250510330607"/>
    <n v="9.5727189413739783E-2"/>
  </r>
  <r>
    <x v="28"/>
    <s v="KiO6"/>
    <n v="2013"/>
    <n v="7"/>
    <n v="4"/>
    <d v="2013-07-04T00:00:00"/>
    <n v="185"/>
    <s v="Nein"/>
    <s v="Oulimnius tuberculatus"/>
    <n v="18629"/>
    <n v="0.8"/>
    <n v="0.375"/>
    <n v="0.30000000000000004"/>
    <n v="0.25527250510330607"/>
    <n v="9.5727189413739783E-2"/>
  </r>
  <r>
    <x v="29"/>
    <s v="KiO7"/>
    <n v="2013"/>
    <n v="7"/>
    <n v="3"/>
    <d v="2013-07-03T00:00:00"/>
    <n v="184"/>
    <s v="Nein"/>
    <s v="Oulimnius tuberculatus"/>
    <n v="18629"/>
    <n v="0.8"/>
    <n v="0.375"/>
    <n v="0.30000000000000004"/>
    <n v="0.25527250510330607"/>
    <n v="9.5727189413739783E-2"/>
  </r>
  <r>
    <x v="30"/>
    <s v="KiS6"/>
    <n v="2011"/>
    <n v="7"/>
    <n v="26"/>
    <d v="2011-07-26T00:00:00"/>
    <n v="207"/>
    <s v="Nein"/>
    <s v="Elmis aenea/maugetii/rietscheli/rioloides"/>
    <n v="20171"/>
    <n v="0.8"/>
    <n v="0.375"/>
    <n v="0.30000000000000004"/>
    <n v="0.25527250510330607"/>
    <n v="9.5727189413739783E-2"/>
  </r>
  <r>
    <x v="31"/>
    <s v="KiS6"/>
    <n v="2013"/>
    <n v="7"/>
    <n v="4"/>
    <d v="2013-07-04T00:00:00"/>
    <n v="185"/>
    <s v="Nein"/>
    <s v="Elmis aenea/maugetii/rietscheli/rioloides"/>
    <n v="20171"/>
    <n v="0.8"/>
    <n v="0.375"/>
    <n v="0.30000000000000004"/>
    <n v="0.25527250510330607"/>
    <n v="9.5727189413739783E-2"/>
  </r>
  <r>
    <x v="32"/>
    <s v="KiS6"/>
    <n v="2014"/>
    <n v="6"/>
    <n v="16"/>
    <d v="2014-06-16T00:00:00"/>
    <n v="167"/>
    <s v="Nein"/>
    <s v="Elmis aenea/maugetii/rietscheli/rioloides"/>
    <n v="20171"/>
    <n v="0.8"/>
    <n v="0.375"/>
    <n v="0.30000000000000004"/>
    <n v="0.25527250510330607"/>
    <n v="9.5727189413739783E-2"/>
  </r>
  <r>
    <x v="33"/>
    <s v="KiS7"/>
    <n v="2013"/>
    <n v="7"/>
    <n v="3"/>
    <d v="2013-07-03T00:00:00"/>
    <n v="184"/>
    <s v="Nein"/>
    <s v="Elmis aenea/maugetii/rietscheli/rioloides"/>
    <n v="20171"/>
    <n v="0.8"/>
    <n v="0.375"/>
    <n v="0.30000000000000004"/>
    <n v="0.25527250510330607"/>
    <n v="9.5727189413739783E-2"/>
  </r>
  <r>
    <x v="33"/>
    <s v="KiS7"/>
    <n v="2013"/>
    <n v="7"/>
    <n v="3"/>
    <d v="2013-07-03T00:00:00"/>
    <n v="184"/>
    <s v="Nein"/>
    <s v="Oulimnius tuberculatus"/>
    <n v="18629"/>
    <n v="0.8"/>
    <n v="0.375"/>
    <n v="0.30000000000000004"/>
    <n v="0.25527250510330607"/>
    <n v="9.5727189413739783E-2"/>
  </r>
  <r>
    <x v="34"/>
    <s v="KiW1"/>
    <n v="2012"/>
    <n v="6"/>
    <n v="28"/>
    <d v="2012-06-28T00:00:00"/>
    <n v="180"/>
    <s v="Nein"/>
    <s v="Sisyra terminalis"/>
    <n v="8806"/>
    <n v="0.8"/>
    <n v="0.375"/>
    <n v="0.30000000000000004"/>
    <n v="0.25527250510330607"/>
    <n v="9.5727189413739783E-2"/>
  </r>
  <r>
    <x v="35"/>
    <s v="KiW7"/>
    <n v="2012"/>
    <n v="7"/>
    <n v="5"/>
    <d v="2012-07-05T00:00:00"/>
    <n v="187"/>
    <s v="Nein"/>
    <s v="Elmis aenea/maugetii/rietscheli/rioloides"/>
    <n v="20171"/>
    <n v="0.8"/>
    <n v="0.375"/>
    <n v="0.30000000000000004"/>
    <n v="0.25527250510330607"/>
    <n v="9.5727189413739783E-2"/>
  </r>
  <r>
    <x v="36"/>
    <s v="KiO7"/>
    <n v="2012"/>
    <n v="6"/>
    <n v="26"/>
    <d v="2012-06-26T00:00:00"/>
    <n v="178"/>
    <s v="Nein"/>
    <s v="Hydraena sp."/>
    <n v="18130"/>
    <n v="1.0285709999999999"/>
    <n v="0.3125"/>
    <n v="0.32142843749999994"/>
    <n v="0.30719021261643459"/>
    <n v="9.5996941442635805E-2"/>
  </r>
  <r>
    <x v="37"/>
    <s v="KiS5"/>
    <n v="2018"/>
    <n v="6"/>
    <n v="6"/>
    <d v="2018-06-06T00:00:00"/>
    <n v="157"/>
    <s v="Nein"/>
    <s v="Hydrachnidia Gen. sp."/>
    <n v="8825"/>
    <n v="2.6666669999999999"/>
    <n v="0.125"/>
    <n v="0.33333337499999999"/>
    <n v="0.56427146991987731"/>
    <n v="7.0533933739984664E-2"/>
  </r>
  <r>
    <x v="21"/>
    <s v="Auba"/>
    <n v="2010"/>
    <n v="6"/>
    <n v="29"/>
    <d v="2010-06-29T00:00:00"/>
    <n v="180"/>
    <s v="Nein"/>
    <s v="Hydraena sp."/>
    <n v="18130"/>
    <n v="1.066667"/>
    <n v="0.3125"/>
    <n v="0.3333334375"/>
    <n v="0.31527050482608282"/>
    <n v="9.8522032758150885E-2"/>
  </r>
  <r>
    <x v="38"/>
    <s v="Auba"/>
    <n v="2008"/>
    <n v="4"/>
    <n v="23"/>
    <d v="2008-04-23T00:00:00"/>
    <n v="114"/>
    <s v="Ja"/>
    <s v="Oreodytes sanmarkii"/>
    <n v="18616"/>
    <n v="0.91428600000000004"/>
    <n v="0.375"/>
    <n v="0.34285725"/>
    <n v="0.28200682317061793"/>
    <n v="0.10575255868898173"/>
  </r>
  <r>
    <x v="0"/>
    <s v="Auba"/>
    <n v="2017"/>
    <n v="3"/>
    <n v="16"/>
    <d v="2017-03-16T00:00:00"/>
    <n v="75"/>
    <s v="Ja"/>
    <s v="Silo sp."/>
    <n v="6836"/>
    <n v="0.38095200000000001"/>
    <n v="0.9375"/>
    <n v="0.35714250000000003"/>
    <n v="0.14017858335964598"/>
    <n v="0.1314174218996681"/>
  </r>
  <r>
    <x v="18"/>
    <s v="Bieb"/>
    <n v="2010"/>
    <n v="3"/>
    <n v="16"/>
    <d v="2010-03-16T00:00:00"/>
    <n v="75"/>
    <s v="Ja"/>
    <s v="Elodes minuta-Gr."/>
    <n v="17788"/>
    <n v="0.76190500000000005"/>
    <n v="0.46875"/>
    <n v="0.35714296875000001"/>
    <n v="0.24598248802151529"/>
    <n v="0.11530429126008529"/>
  </r>
  <r>
    <x v="39"/>
    <s v="KiO3"/>
    <n v="2009"/>
    <n v="4"/>
    <n v="9"/>
    <d v="2009-04-09T00:00:00"/>
    <n v="99"/>
    <s v="Ja"/>
    <s v="Hydroptila sp."/>
    <n v="5616"/>
    <n v="0.76190500000000005"/>
    <n v="0.46875"/>
    <n v="0.35714296875000001"/>
    <n v="0.24598248802151529"/>
    <n v="0.11530429126008529"/>
  </r>
  <r>
    <x v="40"/>
    <s v="Bieb"/>
    <n v="2006"/>
    <n v="7"/>
    <n v="13"/>
    <d v="2006-07-13T00:00:00"/>
    <n v="194"/>
    <s v="Nein"/>
    <s v="Hydraena sp."/>
    <n v="18130"/>
    <n v="1.2"/>
    <n v="0.3125"/>
    <n v="0.375"/>
    <n v="0.34242268082220628"/>
    <n v="0.10700708775693946"/>
  </r>
  <r>
    <x v="41"/>
    <s v="KiO3"/>
    <n v="2010"/>
    <n v="4"/>
    <n v="26"/>
    <d v="2010-04-26T00:00:00"/>
    <n v="116"/>
    <s v="Nein"/>
    <s v="Hydraena sp."/>
    <n v="18130"/>
    <n v="1.2"/>
    <n v="0.3125"/>
    <n v="0.375"/>
    <n v="0.34242268082220628"/>
    <n v="0.10700708775693946"/>
  </r>
  <r>
    <x v="42"/>
    <s v="KiO5"/>
    <n v="2012"/>
    <n v="6"/>
    <n v="27"/>
    <d v="2012-06-27T00:00:00"/>
    <n v="179"/>
    <s v="Nein"/>
    <s v="Hydroptila sp."/>
    <n v="5616"/>
    <n v="0.8"/>
    <n v="0.46875"/>
    <n v="0.375"/>
    <n v="0.25527250510330607"/>
    <n v="0.11965898676717472"/>
  </r>
  <r>
    <x v="15"/>
    <s v="KiW6"/>
    <n v="2016"/>
    <n v="7"/>
    <n v="1"/>
    <d v="2016-07-01T00:00:00"/>
    <n v="183"/>
    <s v="Nein"/>
    <s v="Hydroptila sp."/>
    <n v="5616"/>
    <n v="0.8"/>
    <n v="0.46875"/>
    <n v="0.375"/>
    <n v="0.25527250510330607"/>
    <n v="0.11965898676717472"/>
  </r>
  <r>
    <x v="43"/>
    <s v="Bieb"/>
    <n v="2013"/>
    <n v="6"/>
    <n v="17"/>
    <d v="2013-06-17T00:00:00"/>
    <n v="168"/>
    <s v="Nein"/>
    <s v="Esolus parallelepipedus"/>
    <n v="17820"/>
    <n v="1.0909089999999999"/>
    <n v="0.375"/>
    <n v="0.40909087499999996"/>
    <n v="0.32033513197699864"/>
    <n v="0.12012567449137448"/>
  </r>
  <r>
    <x v="44"/>
    <s v="KiO4"/>
    <n v="2011"/>
    <n v="7"/>
    <n v="21"/>
    <d v="2011-07-21T00:00:00"/>
    <n v="202"/>
    <s v="Nein"/>
    <s v="Potamopyrgus antipodarum"/>
    <n v="8251"/>
    <n v="0.8"/>
    <n v="0.52500000000000002"/>
    <n v="0.42000000000000004"/>
    <n v="0.25527250510330607"/>
    <n v="0.1340180651792357"/>
  </r>
  <r>
    <x v="45"/>
    <s v="KiS6"/>
    <n v="2012"/>
    <n v="7"/>
    <n v="9"/>
    <d v="2012-07-09T00:00:00"/>
    <n v="191"/>
    <s v="Nein"/>
    <s v="Potamopyrgus antipodarum"/>
    <n v="8251"/>
    <n v="0.8"/>
    <n v="0.52500000000000002"/>
    <n v="0.42000000000000004"/>
    <n v="0.25527250510330607"/>
    <n v="0.1340180651792357"/>
  </r>
  <r>
    <x v="46"/>
    <s v="KiS7"/>
    <n v="2011"/>
    <n v="7"/>
    <n v="26"/>
    <d v="2011-07-26T00:00:00"/>
    <n v="207"/>
    <s v="Nein"/>
    <s v="Hygrotus sp."/>
    <n v="18285"/>
    <n v="0.8"/>
    <n v="0.52500000000000002"/>
    <n v="0.42000000000000004"/>
    <n v="0.25527250510330607"/>
    <n v="0.1340180651792357"/>
  </r>
  <r>
    <x v="47"/>
    <s v="Auba"/>
    <n v="2005"/>
    <n v="6"/>
    <n v="6"/>
    <d v="2005-06-06T00:00:00"/>
    <n v="157"/>
    <s v="Nein"/>
    <s v="Hydraena gracilis"/>
    <n v="18064"/>
    <n v="1.371429"/>
    <n v="0.3125"/>
    <n v="0.4285715625"/>
    <n v="0.37501012651274573"/>
    <n v="0.11719066453523304"/>
  </r>
  <r>
    <x v="48"/>
    <s v="KiS5"/>
    <n v="2016"/>
    <n v="7"/>
    <n v="15"/>
    <d v="2016-07-15T00:00:00"/>
    <n v="197"/>
    <s v="Nein"/>
    <s v="Oulimnius tuberculatus"/>
    <n v="18629"/>
    <n v="1.2"/>
    <n v="0.375"/>
    <n v="0.44999999999999996"/>
    <n v="0.34242268082220628"/>
    <n v="0.12840850530832737"/>
  </r>
  <r>
    <x v="49"/>
    <s v="KiS7"/>
    <n v="2017"/>
    <n v="6"/>
    <n v="7"/>
    <d v="2017-06-07T00:00:00"/>
    <n v="158"/>
    <s v="Nein"/>
    <s v="Nebrioporus elegans"/>
    <n v="18468"/>
    <n v="0.8"/>
    <n v="0.5625"/>
    <n v="0.45"/>
    <n v="0.25527250510330607"/>
    <n v="0.14359078412060966"/>
  </r>
  <r>
    <x v="50"/>
    <s v="Bieb"/>
    <n v="2016"/>
    <n v="6"/>
    <n v="21"/>
    <d v="2016-06-21T00:00:00"/>
    <n v="173"/>
    <s v="Nein"/>
    <s v="Hydraena gracilis"/>
    <n v="18064"/>
    <n v="1.5"/>
    <n v="0.3125"/>
    <n v="0.46875"/>
    <n v="0.3979400086720376"/>
    <n v="0.12435625271001174"/>
  </r>
  <r>
    <x v="28"/>
    <s v="KiO6"/>
    <n v="2013"/>
    <n v="7"/>
    <n v="4"/>
    <d v="2013-07-04T00:00:00"/>
    <n v="185"/>
    <s v="Nein"/>
    <s v="Caenis sp."/>
    <n v="4528"/>
    <n v="0.8"/>
    <n v="0.6"/>
    <n v="0.48"/>
    <n v="0.25527250510330607"/>
    <n v="0.15316350306198365"/>
  </r>
  <r>
    <x v="51"/>
    <s v="KiS2"/>
    <n v="2014"/>
    <n v="6"/>
    <n v="10"/>
    <d v="2014-06-10T00:00:00"/>
    <n v="161"/>
    <s v="Nein"/>
    <s v="Caenis macrura"/>
    <n v="4522"/>
    <n v="0.8"/>
    <n v="0.6"/>
    <n v="0.48"/>
    <n v="0.25527250510330607"/>
    <n v="0.15316350306198365"/>
  </r>
  <r>
    <x v="52"/>
    <s v="KiS2"/>
    <n v="2012"/>
    <n v="6"/>
    <n v="28"/>
    <d v="2012-06-28T00:00:00"/>
    <n v="180"/>
    <s v="Nein"/>
    <s v="Hydroptila sp."/>
    <n v="5616"/>
    <n v="1.0285709999999999"/>
    <n v="0.46875"/>
    <n v="0.48214265624999997"/>
    <n v="0.30719021261643459"/>
    <n v="0.1439954121639537"/>
  </r>
  <r>
    <x v="53"/>
    <s v="KiO3"/>
    <n v="2017"/>
    <n v="6"/>
    <n v="2"/>
    <d v="2017-06-02T00:00:00"/>
    <n v="153"/>
    <s v="Ja"/>
    <s v="Polycentropus irroratus"/>
    <n v="6469"/>
    <n v="0.38095200000000001"/>
    <n v="1.3125"/>
    <n v="0.49999950000000004"/>
    <n v="0.14017858335964598"/>
    <n v="0.18398439065953534"/>
  </r>
  <r>
    <x v="8"/>
    <s v="Auba"/>
    <n v="2009"/>
    <n v="6"/>
    <n v="23"/>
    <d v="2009-06-23T00:00:00"/>
    <n v="174"/>
    <s v="Nein"/>
    <s v="Hydraena sp."/>
    <n v="18130"/>
    <n v="1.6"/>
    <n v="0.3125"/>
    <n v="0.5"/>
    <n v="0.41497334797081797"/>
    <n v="0.12967917124088063"/>
  </r>
  <r>
    <x v="11"/>
    <s v="Bieb"/>
    <n v="2001"/>
    <n v="8"/>
    <n v="30"/>
    <d v="2001-08-30T00:00:00"/>
    <n v="242"/>
    <s v="Nein"/>
    <s v="Hydraena sp."/>
    <n v="18130"/>
    <n v="1.6"/>
    <n v="0.3125"/>
    <n v="0.5"/>
    <n v="0.41497334797081797"/>
    <n v="0.12967917124088063"/>
  </r>
  <r>
    <x v="54"/>
    <s v="KiO6"/>
    <n v="2012"/>
    <n v="7"/>
    <n v="9"/>
    <d v="2012-07-09T00:00:00"/>
    <n v="191"/>
    <s v="Nein"/>
    <s v="Hydraena sp."/>
    <n v="18130"/>
    <n v="1.6"/>
    <n v="0.3125"/>
    <n v="0.5"/>
    <n v="0.41497334797081797"/>
    <n v="0.12967917124088063"/>
  </r>
  <r>
    <x v="29"/>
    <s v="KiO7"/>
    <n v="2013"/>
    <n v="7"/>
    <n v="3"/>
    <d v="2013-07-03T00:00:00"/>
    <n v="184"/>
    <s v="Nein"/>
    <s v="Hydraena gracilis"/>
    <n v="18064"/>
    <n v="1.6"/>
    <n v="0.3125"/>
    <n v="0.5"/>
    <n v="0.41497334797081797"/>
    <n v="0.12967917124088063"/>
  </r>
  <r>
    <x v="29"/>
    <s v="KiO7"/>
    <n v="2013"/>
    <n v="7"/>
    <n v="3"/>
    <d v="2013-07-03T00:00:00"/>
    <n v="184"/>
    <s v="Nein"/>
    <s v="Hydraena sp."/>
    <n v="18130"/>
    <n v="1.6"/>
    <n v="0.3125"/>
    <n v="0.5"/>
    <n v="0.41497334797081797"/>
    <n v="0.12967917124088063"/>
  </r>
  <r>
    <x v="17"/>
    <s v="Auba"/>
    <n v="2009"/>
    <n v="4"/>
    <n v="8"/>
    <d v="2009-04-08T00:00:00"/>
    <n v="98"/>
    <s v="Ja"/>
    <s v="Nemoura sp."/>
    <n v="6108"/>
    <n v="0.76190500000000005"/>
    <n v="0.65625"/>
    <n v="0.50000015625000005"/>
    <n v="0.24598248802151529"/>
    <n v="0.16142600776411942"/>
  </r>
  <r>
    <x v="0"/>
    <s v="Auba"/>
    <n v="2017"/>
    <n v="3"/>
    <n v="16"/>
    <d v="2017-03-16T00:00:00"/>
    <n v="75"/>
    <s v="Ja"/>
    <s v="Nemoura sp."/>
    <n v="6108"/>
    <n v="0.76190500000000005"/>
    <n v="0.65625"/>
    <n v="0.50000015625000005"/>
    <n v="0.24598248802151529"/>
    <n v="0.16142600776411942"/>
  </r>
  <r>
    <x v="18"/>
    <s v="Bieb"/>
    <n v="2010"/>
    <n v="3"/>
    <n v="16"/>
    <d v="2010-03-16T00:00:00"/>
    <n v="75"/>
    <s v="Ja"/>
    <s v="Micrasema longulum"/>
    <n v="5983"/>
    <n v="0.76190500000000005"/>
    <n v="0.65625"/>
    <n v="0.50000015625000005"/>
    <n v="0.24598248802151529"/>
    <n v="0.16142600776411942"/>
  </r>
  <r>
    <x v="55"/>
    <s v="KiO3"/>
    <n v="2008"/>
    <n v="6"/>
    <n v="11"/>
    <d v="2008-06-11T00:00:00"/>
    <n v="163"/>
    <s v="Ja"/>
    <s v="Limnius sp."/>
    <n v="18419"/>
    <n v="0.76190500000000005"/>
    <n v="0.65625"/>
    <n v="0.50000015625000005"/>
    <n v="0.24598248802151529"/>
    <n v="0.16142600776411942"/>
  </r>
  <r>
    <x v="39"/>
    <s v="KiO3"/>
    <n v="2009"/>
    <n v="4"/>
    <n v="9"/>
    <d v="2009-04-09T00:00:00"/>
    <n v="99"/>
    <s v="Ja"/>
    <s v="Limnius sp."/>
    <n v="18419"/>
    <n v="0.76190500000000005"/>
    <n v="0.65625"/>
    <n v="0.50000015625000005"/>
    <n v="0.24598248802151529"/>
    <n v="0.16142600776411942"/>
  </r>
  <r>
    <x v="56"/>
    <s v="KiO6"/>
    <n v="2015"/>
    <n v="6"/>
    <n v="25"/>
    <d v="2015-06-25T00:00:00"/>
    <n v="176"/>
    <s v="Ja"/>
    <s v="Corixidae Gen. sp."/>
    <n v="8491"/>
    <n v="0.76190500000000005"/>
    <n v="0.65625"/>
    <n v="0.50000015625000005"/>
    <n v="0.24598248802151529"/>
    <n v="0.16142600776411942"/>
  </r>
  <r>
    <x v="19"/>
    <s v="KiS6"/>
    <n v="2015"/>
    <n v="6"/>
    <n v="26"/>
    <d v="2015-06-26T00:00:00"/>
    <n v="177"/>
    <s v="Ja"/>
    <s v="Sigara sp."/>
    <n v="6829"/>
    <n v="0.76190500000000005"/>
    <n v="0.65625"/>
    <n v="0.50000015625000005"/>
    <n v="0.24598248802151529"/>
    <n v="0.16142600776411942"/>
  </r>
  <r>
    <x v="57"/>
    <s v="KiS7"/>
    <n v="2016"/>
    <n v="6"/>
    <n v="30"/>
    <d v="2016-06-30T00:00:00"/>
    <n v="182"/>
    <s v="Ja"/>
    <s v="Corixidae Gen. sp."/>
    <n v="8491"/>
    <n v="0.76190500000000005"/>
    <n v="0.65625"/>
    <n v="0.50000015625000005"/>
    <n v="0.24598248802151529"/>
    <n v="0.16142600776411942"/>
  </r>
  <r>
    <x v="5"/>
    <s v="KiW5"/>
    <n v="2018"/>
    <n v="6"/>
    <n v="11"/>
    <d v="2018-06-11T00:00:00"/>
    <n v="162"/>
    <s v="Ja"/>
    <s v="Corixidae Gen. sp."/>
    <n v="8491"/>
    <n v="0.76190500000000005"/>
    <n v="0.65625"/>
    <n v="0.50000015625000005"/>
    <n v="0.24598248802151529"/>
    <n v="0.16142600776411942"/>
  </r>
  <r>
    <x v="58"/>
    <s v="KiW1"/>
    <n v="2011"/>
    <n v="4"/>
    <n v="20"/>
    <d v="2011-04-20T00:00:00"/>
    <n v="110"/>
    <s v="Nein"/>
    <s v="Potamopyrgus antipodarum"/>
    <n v="8251"/>
    <n v="0.96"/>
    <n v="0.52500000000000002"/>
    <n v="0.504"/>
    <n v="0.29225607135647602"/>
    <n v="0.15343443746214991"/>
  </r>
  <r>
    <x v="18"/>
    <s v="Bieb"/>
    <n v="2010"/>
    <n v="3"/>
    <n v="16"/>
    <d v="2010-03-16T00:00:00"/>
    <n v="75"/>
    <s v="Ja"/>
    <s v="Pisidium sp."/>
    <n v="6425"/>
    <n v="0.76190500000000005"/>
    <n v="0.6875"/>
    <n v="0.52380968750000001"/>
    <n v="0.24598248802151529"/>
    <n v="0.16911296051479177"/>
  </r>
  <r>
    <x v="59"/>
    <s v="Auba"/>
    <n v="2001"/>
    <n v="6"/>
    <n v="21"/>
    <d v="2001-06-21T00:00:00"/>
    <n v="172"/>
    <s v="Nein"/>
    <s v="Amphinemura sp."/>
    <n v="4293"/>
    <n v="0.8"/>
    <n v="0.65625"/>
    <n v="0.52500000000000002"/>
    <n v="0.25527250510330607"/>
    <n v="0.16752258147404461"/>
  </r>
  <r>
    <x v="59"/>
    <s v="Auba"/>
    <n v="2001"/>
    <n v="6"/>
    <n v="21"/>
    <d v="2001-06-21T00:00:00"/>
    <n v="172"/>
    <s v="Nein"/>
    <s v="Limnius volckmari"/>
    <n v="18421"/>
    <n v="0.8"/>
    <n v="0.65625"/>
    <n v="0.52500000000000002"/>
    <n v="0.25527250510330607"/>
    <n v="0.16752258147404461"/>
  </r>
  <r>
    <x v="59"/>
    <s v="Auba"/>
    <n v="2001"/>
    <n v="6"/>
    <n v="21"/>
    <d v="2001-06-21T00:00:00"/>
    <n v="172"/>
    <s v="Nein"/>
    <s v="Psychomyia pusilla"/>
    <n v="6661"/>
    <n v="0.8"/>
    <n v="0.65625"/>
    <n v="0.52500000000000002"/>
    <n v="0.25527250510330607"/>
    <n v="0.16752258147404461"/>
  </r>
  <r>
    <x v="6"/>
    <s v="Auba"/>
    <n v="2001"/>
    <n v="9"/>
    <n v="4"/>
    <d v="2001-09-04T00:00:00"/>
    <n v="247"/>
    <s v="Nein"/>
    <s v="Psychomyia pusilla"/>
    <n v="6661"/>
    <n v="0.8"/>
    <n v="0.65625"/>
    <n v="0.52500000000000002"/>
    <n v="0.25527250510330607"/>
    <n v="0.16752258147404461"/>
  </r>
  <r>
    <x v="20"/>
    <s v="Auba"/>
    <n v="2007"/>
    <n v="3"/>
    <n v="11"/>
    <d v="2007-03-11T00:00:00"/>
    <n v="70"/>
    <s v="Nein"/>
    <s v="Beraeodes minutus"/>
    <n v="4444"/>
    <n v="0.8"/>
    <n v="0.65625"/>
    <n v="0.52500000000000002"/>
    <n v="0.25527250510330607"/>
    <n v="0.16752258147404461"/>
  </r>
  <r>
    <x v="8"/>
    <s v="Auba"/>
    <n v="2009"/>
    <n v="6"/>
    <n v="23"/>
    <d v="2009-06-23T00:00:00"/>
    <n v="174"/>
    <s v="Nein"/>
    <s v="Micrasema longulum"/>
    <n v="5983"/>
    <n v="0.8"/>
    <n v="0.65625"/>
    <n v="0.52500000000000002"/>
    <n v="0.25527250510330607"/>
    <n v="0.16752258147404461"/>
  </r>
  <r>
    <x v="8"/>
    <s v="Auba"/>
    <n v="2009"/>
    <n v="6"/>
    <n v="23"/>
    <d v="2009-06-23T00:00:00"/>
    <n v="174"/>
    <s v="Nein"/>
    <s v="Micrasema minimum"/>
    <n v="5984"/>
    <n v="0.8"/>
    <n v="0.65625"/>
    <n v="0.52500000000000002"/>
    <n v="0.25527250510330607"/>
    <n v="0.16752258147404461"/>
  </r>
  <r>
    <x v="8"/>
    <s v="Auba"/>
    <n v="2009"/>
    <n v="6"/>
    <n v="23"/>
    <d v="2009-06-23T00:00:00"/>
    <n v="174"/>
    <s v="Nein"/>
    <s v="Psychomyia pusilla"/>
    <n v="6661"/>
    <n v="0.8"/>
    <n v="0.65625"/>
    <n v="0.52500000000000002"/>
    <n v="0.25527250510330607"/>
    <n v="0.16752258147404461"/>
  </r>
  <r>
    <x v="60"/>
    <s v="Auba"/>
    <n v="2010"/>
    <n v="3"/>
    <n v="16"/>
    <d v="2010-03-16T00:00:00"/>
    <n v="75"/>
    <s v="Nein"/>
    <s v="Limnius perrisi"/>
    <n v="18418"/>
    <n v="0.8"/>
    <n v="0.65625"/>
    <n v="0.52500000000000002"/>
    <n v="0.25527250510330607"/>
    <n v="0.16752258147404461"/>
  </r>
  <r>
    <x v="24"/>
    <s v="Auba"/>
    <n v="2018"/>
    <n v="3"/>
    <n v="7"/>
    <d v="2018-03-07T00:00:00"/>
    <n v="66"/>
    <s v="Nein"/>
    <s v="Nemoura sp."/>
    <n v="6108"/>
    <n v="0.8"/>
    <n v="0.65625"/>
    <n v="0.52500000000000002"/>
    <n v="0.25527250510330607"/>
    <n v="0.16752258147404461"/>
  </r>
  <r>
    <x v="13"/>
    <s v="Bieb"/>
    <n v="2011"/>
    <n v="3"/>
    <n v="24"/>
    <d v="2011-03-24T00:00:00"/>
    <n v="83"/>
    <s v="Nein"/>
    <s v="Micrasema longulum"/>
    <n v="5983"/>
    <n v="0.8"/>
    <n v="0.65625"/>
    <n v="0.52500000000000002"/>
    <n v="0.25527250510330607"/>
    <n v="0.16752258147404461"/>
  </r>
  <r>
    <x v="61"/>
    <s v="KiO1"/>
    <n v="2013"/>
    <n v="7"/>
    <n v="2"/>
    <d v="2013-07-02T00:00:00"/>
    <n v="183"/>
    <s v="Nein"/>
    <s v="Corixidae Gen. sp."/>
    <n v="8491"/>
    <n v="0.8"/>
    <n v="0.65625"/>
    <n v="0.52500000000000002"/>
    <n v="0.25527250510330607"/>
    <n v="0.16752258147404461"/>
  </r>
  <r>
    <x v="62"/>
    <s v="KiO4"/>
    <n v="2012"/>
    <n v="6"/>
    <n v="27"/>
    <d v="2012-06-27T00:00:00"/>
    <n v="179"/>
    <s v="Nein"/>
    <s v="Corixidae Gen. sp."/>
    <n v="8491"/>
    <n v="0.8"/>
    <n v="0.65625"/>
    <n v="0.52500000000000002"/>
    <n v="0.25527250510330607"/>
    <n v="0.16752258147404461"/>
  </r>
  <r>
    <x v="63"/>
    <s v="KiO4"/>
    <n v="2013"/>
    <n v="7"/>
    <n v="10"/>
    <d v="2013-07-10T00:00:00"/>
    <n v="191"/>
    <s v="Nein"/>
    <s v="Corixidae Gen. sp."/>
    <n v="8491"/>
    <n v="0.8"/>
    <n v="0.65625"/>
    <n v="0.52500000000000002"/>
    <n v="0.25527250510330607"/>
    <n v="0.16752258147404461"/>
  </r>
  <r>
    <x v="64"/>
    <s v="KiO4"/>
    <n v="2016"/>
    <n v="7"/>
    <n v="5"/>
    <d v="2016-07-05T00:00:00"/>
    <n v="187"/>
    <s v="Nein"/>
    <s v="Corixidae Gen. sp."/>
    <n v="8491"/>
    <n v="0.8"/>
    <n v="0.65625"/>
    <n v="0.52500000000000002"/>
    <n v="0.25527250510330607"/>
    <n v="0.16752258147404461"/>
  </r>
  <r>
    <x v="65"/>
    <s v="KiO5"/>
    <n v="2014"/>
    <n v="6"/>
    <n v="13"/>
    <d v="2014-06-13T00:00:00"/>
    <n v="164"/>
    <s v="Nein"/>
    <s v="Limnius sp."/>
    <n v="18419"/>
    <n v="0.8"/>
    <n v="0.65625"/>
    <n v="0.52500000000000002"/>
    <n v="0.25527250510330607"/>
    <n v="0.16752258147404461"/>
  </r>
  <r>
    <x v="66"/>
    <s v="KiS2"/>
    <n v="2016"/>
    <n v="7"/>
    <n v="13"/>
    <d v="2016-07-13T00:00:00"/>
    <n v="195"/>
    <s v="Nein"/>
    <s v="Corixidae Gen. sp."/>
    <n v="8491"/>
    <n v="0.8"/>
    <n v="0.65625"/>
    <n v="0.52500000000000002"/>
    <n v="0.25527250510330607"/>
    <n v="0.16752258147404461"/>
  </r>
  <r>
    <x v="67"/>
    <s v="KiS4"/>
    <n v="2015"/>
    <n v="7"/>
    <n v="2"/>
    <d v="2015-07-02T00:00:00"/>
    <n v="183"/>
    <s v="Nein"/>
    <s v="Corixidae Gen. sp."/>
    <n v="8491"/>
    <n v="0.8"/>
    <n v="0.65625"/>
    <n v="0.52500000000000002"/>
    <n v="0.25527250510330607"/>
    <n v="0.16752258147404461"/>
  </r>
  <r>
    <x v="68"/>
    <s v="KiS4"/>
    <n v="2016"/>
    <n v="7"/>
    <n v="6"/>
    <d v="2016-07-06T00:00:00"/>
    <n v="188"/>
    <s v="Nein"/>
    <s v="Corixidae Gen. sp."/>
    <n v="8491"/>
    <n v="0.8"/>
    <n v="0.65625"/>
    <n v="0.52500000000000002"/>
    <n v="0.25527250510330607"/>
    <n v="0.16752258147404461"/>
  </r>
  <r>
    <x v="69"/>
    <s v="KiS5"/>
    <n v="2012"/>
    <n v="7"/>
    <n v="5"/>
    <d v="2012-07-05T00:00:00"/>
    <n v="187"/>
    <s v="Nein"/>
    <s v="Corixidae Gen. sp."/>
    <n v="8491"/>
    <n v="0.8"/>
    <n v="0.65625"/>
    <n v="0.52500000000000002"/>
    <n v="0.25527250510330607"/>
    <n v="0.16752258147404461"/>
  </r>
  <r>
    <x v="45"/>
    <s v="KiS6"/>
    <n v="2012"/>
    <n v="7"/>
    <n v="9"/>
    <d v="2012-07-09T00:00:00"/>
    <n v="191"/>
    <s v="Nein"/>
    <s v="Psychomyia pusilla"/>
    <n v="6661"/>
    <n v="0.8"/>
    <n v="0.65625"/>
    <n v="0.52500000000000002"/>
    <n v="0.25527250510330607"/>
    <n v="0.16752258147404461"/>
  </r>
  <r>
    <x v="70"/>
    <s v="KiW1"/>
    <n v="2005"/>
    <n v="3"/>
    <n v="22"/>
    <d v="2005-03-22T00:00:00"/>
    <n v="81"/>
    <s v="Nein"/>
    <s v="Psychomyia pusilla"/>
    <n v="6661"/>
    <n v="0.8"/>
    <n v="0.65625"/>
    <n v="0.52500000000000002"/>
    <n v="0.25527250510330607"/>
    <n v="0.16752258147404461"/>
  </r>
  <r>
    <x v="71"/>
    <s v="KiO3"/>
    <n v="2015"/>
    <n v="3"/>
    <n v="17"/>
    <d v="2015-03-17T00:00:00"/>
    <n v="76"/>
    <s v="Nein"/>
    <s v="Esolus parallelepipedus"/>
    <n v="17820"/>
    <n v="1.4117649999999999"/>
    <n v="0.375"/>
    <n v="0.52941187499999998"/>
    <n v="0.38233498830420004"/>
    <n v="0.14337562061407502"/>
  </r>
  <r>
    <x v="52"/>
    <s v="KiS2"/>
    <n v="2012"/>
    <n v="6"/>
    <n v="28"/>
    <d v="2012-06-28T00:00:00"/>
    <n v="180"/>
    <s v="Nein"/>
    <s v="Potamopyrgus antipodarum"/>
    <n v="8251"/>
    <n v="1.0285709999999999"/>
    <n v="0.52500000000000002"/>
    <n v="0.53999977499999996"/>
    <n v="0.30719021261643459"/>
    <n v="0.16127486162362817"/>
  </r>
  <r>
    <x v="72"/>
    <s v="Bieb"/>
    <n v="2001"/>
    <n v="4"/>
    <n v="26"/>
    <d v="2001-04-26T00:00:00"/>
    <n v="116"/>
    <s v="Nein"/>
    <s v="Pisidium sp."/>
    <n v="6425"/>
    <n v="0.8"/>
    <n v="0.6875"/>
    <n v="0.55000000000000004"/>
    <n v="0.25527250510330607"/>
    <n v="0.17549984725852291"/>
  </r>
  <r>
    <x v="25"/>
    <s v="Bieb"/>
    <n v="2001"/>
    <n v="6"/>
    <n v="22"/>
    <d v="2001-06-22T00:00:00"/>
    <n v="173"/>
    <s v="Nein"/>
    <s v="Pisidium sp."/>
    <n v="6425"/>
    <n v="0.8"/>
    <n v="0.6875"/>
    <n v="0.55000000000000004"/>
    <n v="0.25527250510330607"/>
    <n v="0.17549984725852291"/>
  </r>
  <r>
    <x v="11"/>
    <s v="Bieb"/>
    <n v="2001"/>
    <n v="8"/>
    <n v="30"/>
    <d v="2001-08-30T00:00:00"/>
    <n v="242"/>
    <s v="Nein"/>
    <s v="Pisidium sp."/>
    <n v="6425"/>
    <n v="0.8"/>
    <n v="0.6875"/>
    <n v="0.55000000000000004"/>
    <n v="0.25527250510330607"/>
    <n v="0.17549984725852291"/>
  </r>
  <r>
    <x v="73"/>
    <s v="Bieb"/>
    <n v="2007"/>
    <n v="7"/>
    <n v="12"/>
    <d v="2007-07-12T00:00:00"/>
    <n v="193"/>
    <s v="Nein"/>
    <s v="Pisidium sp."/>
    <n v="6425"/>
    <n v="0.8"/>
    <n v="0.6875"/>
    <n v="0.55000000000000004"/>
    <n v="0.25527250510330607"/>
    <n v="0.17549984725852291"/>
  </r>
  <r>
    <x v="74"/>
    <s v="KiO2"/>
    <n v="2010"/>
    <n v="6"/>
    <n v="28"/>
    <d v="2010-06-28T00:00:00"/>
    <n v="179"/>
    <s v="Nein"/>
    <s v="Pisidium sp."/>
    <n v="6425"/>
    <n v="0.8"/>
    <n v="0.6875"/>
    <n v="0.55000000000000004"/>
    <n v="0.25527250510330607"/>
    <n v="0.17549984725852291"/>
  </r>
  <r>
    <x v="44"/>
    <s v="KiO4"/>
    <n v="2011"/>
    <n v="7"/>
    <n v="21"/>
    <d v="2011-07-21T00:00:00"/>
    <n v="202"/>
    <s v="Nein"/>
    <s v="Pisidium sp."/>
    <n v="6425"/>
    <n v="0.8"/>
    <n v="0.6875"/>
    <n v="0.55000000000000004"/>
    <n v="0.25527250510330607"/>
    <n v="0.17549984725852291"/>
  </r>
  <r>
    <x v="63"/>
    <s v="KiO4"/>
    <n v="2013"/>
    <n v="7"/>
    <n v="10"/>
    <d v="2013-07-10T00:00:00"/>
    <n v="191"/>
    <s v="Nein"/>
    <s v="Pisidium sp."/>
    <n v="6425"/>
    <n v="0.8"/>
    <n v="0.6875"/>
    <n v="0.55000000000000004"/>
    <n v="0.25527250510330607"/>
    <n v="0.17549984725852291"/>
  </r>
  <r>
    <x v="29"/>
    <s v="KiO7"/>
    <n v="2013"/>
    <n v="7"/>
    <n v="3"/>
    <d v="2013-07-03T00:00:00"/>
    <n v="184"/>
    <s v="Nein"/>
    <s v="Pisidium sp."/>
    <n v="6425"/>
    <n v="0.8"/>
    <n v="0.6875"/>
    <n v="0.55000000000000004"/>
    <n v="0.25527250510330607"/>
    <n v="0.17549984725852291"/>
  </r>
  <r>
    <x v="75"/>
    <s v="KiS1"/>
    <n v="2013"/>
    <n v="7"/>
    <n v="1"/>
    <d v="2013-07-01T00:00:00"/>
    <n v="182"/>
    <s v="Nein"/>
    <s v="Pisidium sp."/>
    <n v="6425"/>
    <n v="0.8"/>
    <n v="0.6875"/>
    <n v="0.55000000000000004"/>
    <n v="0.25527250510330607"/>
    <n v="0.17549984725852291"/>
  </r>
  <r>
    <x v="68"/>
    <s v="KiS4"/>
    <n v="2016"/>
    <n v="7"/>
    <n v="6"/>
    <d v="2016-07-06T00:00:00"/>
    <n v="188"/>
    <s v="Nein"/>
    <s v="Pisidium sp."/>
    <n v="6425"/>
    <n v="0.8"/>
    <n v="0.6875"/>
    <n v="0.55000000000000004"/>
    <n v="0.25527250510330607"/>
    <n v="0.17549984725852291"/>
  </r>
  <r>
    <x v="45"/>
    <s v="KiS6"/>
    <n v="2012"/>
    <n v="7"/>
    <n v="9"/>
    <d v="2012-07-09T00:00:00"/>
    <n v="191"/>
    <s v="Nein"/>
    <s v="Pisidium sp."/>
    <n v="6425"/>
    <n v="0.8"/>
    <n v="0.6875"/>
    <n v="0.55000000000000004"/>
    <n v="0.25527250510330607"/>
    <n v="0.17549984725852291"/>
  </r>
  <r>
    <x v="76"/>
    <s v="KiW1"/>
    <n v="2013"/>
    <n v="4"/>
    <n v="9"/>
    <d v="2013-04-09T00:00:00"/>
    <n v="99"/>
    <s v="Nein"/>
    <s v="Pisidium sp."/>
    <n v="6425"/>
    <n v="0.8"/>
    <n v="0.6875"/>
    <n v="0.55000000000000004"/>
    <n v="0.25527250510330607"/>
    <n v="0.17549984725852291"/>
  </r>
  <r>
    <x v="2"/>
    <s v="KiW1"/>
    <n v="2019"/>
    <n v="4"/>
    <n v="1"/>
    <d v="2019-04-01T00:00:00"/>
    <n v="91"/>
    <s v="Nein"/>
    <s v="Pisidium sp."/>
    <n v="6425"/>
    <n v="0.8"/>
    <n v="0.6875"/>
    <n v="0.55000000000000004"/>
    <n v="0.25527250510330607"/>
    <n v="0.17549984725852291"/>
  </r>
  <r>
    <x v="77"/>
    <s v="KiW2"/>
    <n v="2013"/>
    <n v="7"/>
    <n v="2"/>
    <d v="2013-07-02T00:00:00"/>
    <n v="183"/>
    <s v="Nein"/>
    <s v="Pisidium sp."/>
    <n v="6425"/>
    <n v="0.8"/>
    <n v="0.6875"/>
    <n v="0.55000000000000004"/>
    <n v="0.25527250510330607"/>
    <n v="0.17549984725852291"/>
  </r>
  <r>
    <x v="15"/>
    <s v="KiW6"/>
    <n v="2016"/>
    <n v="7"/>
    <n v="1"/>
    <d v="2016-07-01T00:00:00"/>
    <n v="183"/>
    <s v="Nein"/>
    <s v="Pisidium sp."/>
    <n v="6425"/>
    <n v="0.8"/>
    <n v="0.6875"/>
    <n v="0.55000000000000004"/>
    <n v="0.25527250510330607"/>
    <n v="0.17549984725852291"/>
  </r>
  <r>
    <x v="41"/>
    <s v="KiO3"/>
    <n v="2010"/>
    <n v="4"/>
    <n v="26"/>
    <d v="2010-04-26T00:00:00"/>
    <n v="116"/>
    <s v="Nein"/>
    <s v="Hydroptila sp."/>
    <n v="5616"/>
    <n v="1.2"/>
    <n v="0.46875"/>
    <n v="0.5625"/>
    <n v="0.34242268082220628"/>
    <n v="0.16051063163540918"/>
  </r>
  <r>
    <x v="78"/>
    <s v="Bieb"/>
    <n v="2011"/>
    <n v="7"/>
    <n v="25"/>
    <d v="2011-07-25T00:00:00"/>
    <n v="206"/>
    <s v="Nein"/>
    <s v="Esolus parallelepipedus"/>
    <n v="17820"/>
    <n v="1.5157890000000001"/>
    <n v="0.375"/>
    <n v="0.56842087500000005"/>
    <n v="0.40067421388835461"/>
    <n v="0.15025283020813299"/>
  </r>
  <r>
    <x v="53"/>
    <s v="KiO3"/>
    <n v="2017"/>
    <n v="6"/>
    <n v="2"/>
    <d v="2017-06-02T00:00:00"/>
    <n v="153"/>
    <s v="Ja"/>
    <s v="Goera pilosa"/>
    <n v="5329"/>
    <n v="0.38095200000000001"/>
    <n v="1.5"/>
    <n v="0.57142800000000005"/>
    <n v="0.14017858335964598"/>
    <n v="0.21026787503946898"/>
  </r>
  <r>
    <x v="5"/>
    <s v="KiW5"/>
    <n v="2018"/>
    <n v="6"/>
    <n v="11"/>
    <d v="2018-06-11T00:00:00"/>
    <n v="162"/>
    <s v="Ja"/>
    <s v="Hydrachnidia Gen. sp."/>
    <n v="8825"/>
    <n v="4.5714290000000002"/>
    <n v="0.125"/>
    <n v="0.57142862500000002"/>
    <n v="0.74596660041950891"/>
    <n v="9.3245825052438613E-2"/>
  </r>
  <r>
    <x v="79"/>
    <s v="Auba"/>
    <n v="2008"/>
    <n v="6"/>
    <n v="23"/>
    <d v="2008-06-23T00:00:00"/>
    <n v="175"/>
    <s v="Ja"/>
    <s v="Dixa sp."/>
    <n v="4989"/>
    <n v="0.76190500000000005"/>
    <n v="0.75"/>
    <n v="0.57142875000000004"/>
    <n v="0.24598248802151529"/>
    <n v="0.18448686601613645"/>
  </r>
  <r>
    <x v="80"/>
    <s v="KiO2"/>
    <n v="2017"/>
    <n v="6"/>
    <n v="2"/>
    <d v="2017-06-02T00:00:00"/>
    <n v="153"/>
    <s v="Ja"/>
    <s v="Ephemerellidae Gen. sp."/>
    <n v="8408"/>
    <n v="0.76190500000000005"/>
    <n v="0.75"/>
    <n v="0.57142875000000004"/>
    <n v="0.24598248802151529"/>
    <n v="0.18448686601613645"/>
  </r>
  <r>
    <x v="81"/>
    <s v="KiO3"/>
    <n v="2014"/>
    <n v="3"/>
    <n v="10"/>
    <d v="2014-03-10T00:00:00"/>
    <n v="69"/>
    <s v="Ja"/>
    <s v="Psychodidae Gen. sp."/>
    <n v="8753"/>
    <n v="0.76190500000000005"/>
    <n v="0.75"/>
    <n v="0.57142875000000004"/>
    <n v="0.24598248802151529"/>
    <n v="0.18448686601613645"/>
  </r>
  <r>
    <x v="1"/>
    <s v="KiO3"/>
    <n v="2018"/>
    <n v="6"/>
    <n v="7"/>
    <d v="2018-06-07T00:00:00"/>
    <n v="158"/>
    <s v="Ja"/>
    <s v="Procloeon bifidum"/>
    <n v="6574"/>
    <n v="0.76190500000000005"/>
    <n v="0.75"/>
    <n v="0.57142875000000004"/>
    <n v="0.24598248802151529"/>
    <n v="0.18448686601613645"/>
  </r>
  <r>
    <x v="56"/>
    <s v="KiO6"/>
    <n v="2015"/>
    <n v="6"/>
    <n v="25"/>
    <d v="2015-06-25T00:00:00"/>
    <n v="176"/>
    <s v="Ja"/>
    <s v="Helophorus sp."/>
    <n v="17967"/>
    <n v="0.76190500000000005"/>
    <n v="0.75"/>
    <n v="0.57142875000000004"/>
    <n v="0.24598248802151529"/>
    <n v="0.18448686601613645"/>
  </r>
  <r>
    <x v="56"/>
    <s v="KiO6"/>
    <n v="2015"/>
    <n v="6"/>
    <n v="25"/>
    <d v="2015-06-25T00:00:00"/>
    <n v="176"/>
    <s v="Ja"/>
    <s v="Veliidae Gen. sp."/>
    <n v="8468"/>
    <n v="0.76190500000000005"/>
    <n v="0.75"/>
    <n v="0.57142875000000004"/>
    <n v="0.24598248802151529"/>
    <n v="0.18448686601613645"/>
  </r>
  <r>
    <x v="82"/>
    <s v="KiO7"/>
    <n v="2015"/>
    <n v="6"/>
    <n v="25"/>
    <d v="2015-06-25T00:00:00"/>
    <n v="176"/>
    <s v="Ja"/>
    <s v="Veliidae Gen. sp."/>
    <n v="8468"/>
    <n v="0.76190500000000005"/>
    <n v="0.75"/>
    <n v="0.57142875000000004"/>
    <n v="0.24598248802151529"/>
    <n v="0.18448686601613645"/>
  </r>
  <r>
    <x v="83"/>
    <s v="KiO7"/>
    <n v="2016"/>
    <n v="6"/>
    <n v="30"/>
    <d v="2016-06-30T00:00:00"/>
    <n v="182"/>
    <s v="Ja"/>
    <s v="Brychius elevatus"/>
    <n v="17593"/>
    <n v="0.76190500000000005"/>
    <n v="0.75"/>
    <n v="0.57142875000000004"/>
    <n v="0.24598248802151529"/>
    <n v="0.18448686601613645"/>
  </r>
  <r>
    <x v="83"/>
    <s v="KiO7"/>
    <n v="2016"/>
    <n v="6"/>
    <n v="30"/>
    <d v="2016-06-30T00:00:00"/>
    <n v="182"/>
    <s v="Ja"/>
    <s v="Gyraulus laevis"/>
    <n v="5357"/>
    <n v="0.76190500000000005"/>
    <n v="0.75"/>
    <n v="0.57142875000000004"/>
    <n v="0.24598248802151529"/>
    <n v="0.18448686601613645"/>
  </r>
  <r>
    <x v="84"/>
    <s v="KiS2"/>
    <n v="2017"/>
    <n v="6"/>
    <n v="1"/>
    <d v="2017-06-01T00:00:00"/>
    <n v="152"/>
    <s v="Ja"/>
    <s v="Elmis aenea/maugetii/rietscheli/rioloides"/>
    <n v="20171"/>
    <n v="1.5238100000000001"/>
    <n v="0.375"/>
    <n v="0.57142875000000004"/>
    <n v="0.40205665680921715"/>
    <n v="0.15077124630345642"/>
  </r>
  <r>
    <x v="84"/>
    <s v="KiS2"/>
    <n v="2017"/>
    <n v="6"/>
    <n v="1"/>
    <d v="2017-06-01T00:00:00"/>
    <n v="152"/>
    <s v="Ja"/>
    <s v="Gyraulus sp."/>
    <n v="5359"/>
    <n v="0.76190500000000005"/>
    <n v="0.75"/>
    <n v="0.57142875000000004"/>
    <n v="0.24598248802151529"/>
    <n v="0.18448686601613645"/>
  </r>
  <r>
    <x v="5"/>
    <s v="KiW5"/>
    <n v="2018"/>
    <n v="6"/>
    <n v="11"/>
    <d v="2018-06-11T00:00:00"/>
    <n v="162"/>
    <s v="Ja"/>
    <s v="Helophorus minutus"/>
    <n v="17947"/>
    <n v="0.76190500000000005"/>
    <n v="0.75"/>
    <n v="0.57142875000000004"/>
    <n v="0.24598248802151529"/>
    <n v="0.18448686601613645"/>
  </r>
  <r>
    <x v="85"/>
    <s v="KiS3"/>
    <n v="2014"/>
    <n v="6"/>
    <n v="11"/>
    <d v="2014-06-11T00:00:00"/>
    <n v="162"/>
    <s v="Nein"/>
    <s v="Potamopyrgus antipodarum"/>
    <n v="8251"/>
    <n v="1.142857"/>
    <n v="0.52500000000000002"/>
    <n v="0.59999992499999999"/>
    <n v="0.33099319008845801"/>
    <n v="0.17377142479644048"/>
  </r>
  <r>
    <x v="86"/>
    <s v="KiO6"/>
    <n v="2018"/>
    <n v="6"/>
    <n v="6"/>
    <d v="2018-06-06T00:00:00"/>
    <n v="157"/>
    <s v="Nein"/>
    <s v="Hydrachnidia Gen. sp."/>
    <n v="8825"/>
    <n v="4.8"/>
    <n v="0.125"/>
    <n v="0.6"/>
    <n v="0.76342799356293722"/>
    <n v="9.5428499195367153E-2"/>
  </r>
  <r>
    <x v="87"/>
    <s v="KiS1"/>
    <n v="2018"/>
    <n v="6"/>
    <n v="5"/>
    <d v="2018-06-05T00:00:00"/>
    <n v="156"/>
    <s v="Nein"/>
    <s v="Hydrachnidia Gen. sp."/>
    <n v="8825"/>
    <n v="4.8"/>
    <n v="0.125"/>
    <n v="0.6"/>
    <n v="0.76342799356293722"/>
    <n v="9.5428499195367153E-2"/>
  </r>
  <r>
    <x v="88"/>
    <s v="KiS2"/>
    <n v="2018"/>
    <n v="6"/>
    <n v="5"/>
    <d v="2018-06-05T00:00:00"/>
    <n v="156"/>
    <s v="Nein"/>
    <s v="Hydrachnidia Gen. sp."/>
    <n v="8825"/>
    <n v="4.8"/>
    <n v="0.125"/>
    <n v="0.6"/>
    <n v="0.76342799356293722"/>
    <n v="9.5428499195367153E-2"/>
  </r>
  <r>
    <x v="59"/>
    <s v="Auba"/>
    <n v="2001"/>
    <n v="6"/>
    <n v="21"/>
    <d v="2001-06-21T00:00:00"/>
    <n v="172"/>
    <s v="Nein"/>
    <s v="Adicella reducta"/>
    <n v="4212"/>
    <n v="0.8"/>
    <n v="0.75"/>
    <n v="0.60000000000000009"/>
    <n v="0.25527250510330607"/>
    <n v="0.19145437882747957"/>
  </r>
  <r>
    <x v="59"/>
    <s v="Auba"/>
    <n v="2001"/>
    <n v="6"/>
    <n v="21"/>
    <d v="2001-06-21T00:00:00"/>
    <n v="172"/>
    <s v="Nein"/>
    <s v="Habrophlebia lauta"/>
    <n v="5370"/>
    <n v="0.8"/>
    <n v="0.75"/>
    <n v="0.60000000000000009"/>
    <n v="0.25527250510330607"/>
    <n v="0.19145437882747957"/>
  </r>
  <r>
    <x v="89"/>
    <s v="Auba"/>
    <n v="2006"/>
    <n v="4"/>
    <n v="10"/>
    <d v="2006-04-10T00:00:00"/>
    <n v="100"/>
    <s v="Nein"/>
    <s v="Elmis aenea/maugetii/rietscheli/rioloides"/>
    <n v="20171"/>
    <n v="1.6"/>
    <n v="0.375"/>
    <n v="0.60000000000000009"/>
    <n v="0.41497334797081797"/>
    <n v="0.15561500548905674"/>
  </r>
  <r>
    <x v="21"/>
    <s v="Auba"/>
    <n v="2010"/>
    <n v="6"/>
    <n v="29"/>
    <d v="2010-06-29T00:00:00"/>
    <n v="180"/>
    <s v="Nein"/>
    <s v="Dixa sp."/>
    <n v="4989"/>
    <n v="0.8"/>
    <n v="0.75"/>
    <n v="0.60000000000000009"/>
    <n v="0.25527250510330607"/>
    <n v="0.19145437882747957"/>
  </r>
  <r>
    <x v="90"/>
    <s v="Auba"/>
    <n v="2017"/>
    <n v="6"/>
    <n v="12"/>
    <d v="2017-06-12T00:00:00"/>
    <n v="163"/>
    <s v="Nein"/>
    <s v="Agapetus sp."/>
    <n v="4254"/>
    <n v="0.8"/>
    <n v="0.75"/>
    <n v="0.60000000000000009"/>
    <n v="0.25527250510330607"/>
    <n v="0.19145437882747957"/>
  </r>
  <r>
    <x v="25"/>
    <s v="Bieb"/>
    <n v="2001"/>
    <n v="6"/>
    <n v="22"/>
    <d v="2001-06-22T00:00:00"/>
    <n v="173"/>
    <s v="Nein"/>
    <s v="Anacaena globulus"/>
    <n v="17503"/>
    <n v="1.6"/>
    <n v="0.375"/>
    <n v="0.60000000000000009"/>
    <n v="0.41497334797081797"/>
    <n v="0.15561500548905674"/>
  </r>
  <r>
    <x v="11"/>
    <s v="Bieb"/>
    <n v="2001"/>
    <n v="8"/>
    <n v="30"/>
    <d v="2001-08-30T00:00:00"/>
    <n v="242"/>
    <s v="Nein"/>
    <s v="Psychodidae Gen. sp."/>
    <n v="8753"/>
    <n v="0.8"/>
    <n v="0.75"/>
    <n v="0.60000000000000009"/>
    <n v="0.25527250510330607"/>
    <n v="0.19145437882747957"/>
  </r>
  <r>
    <x v="91"/>
    <s v="Bieb"/>
    <n v="2004"/>
    <n v="7"/>
    <n v="9"/>
    <d v="2004-07-09T00:00:00"/>
    <n v="191"/>
    <s v="Nein"/>
    <s v="Centroptilum luteolum"/>
    <n v="8850"/>
    <n v="0.8"/>
    <n v="0.75"/>
    <n v="0.60000000000000009"/>
    <n v="0.25527250510330607"/>
    <n v="0.19145437882747957"/>
  </r>
  <r>
    <x v="73"/>
    <s v="Bieb"/>
    <n v="2007"/>
    <n v="7"/>
    <n v="12"/>
    <d v="2007-07-12T00:00:00"/>
    <n v="193"/>
    <s v="Nein"/>
    <s v="Psychodidae Gen. sp."/>
    <n v="8753"/>
    <n v="0.8"/>
    <n v="0.75"/>
    <n v="0.60000000000000009"/>
    <n v="0.25527250510330607"/>
    <n v="0.19145437882747957"/>
  </r>
  <r>
    <x v="26"/>
    <s v="Bieb"/>
    <n v="2015"/>
    <n v="6"/>
    <n v="16"/>
    <d v="2015-06-16T00:00:00"/>
    <n v="167"/>
    <s v="Nein"/>
    <s v="Esolus parallelepipedus"/>
    <n v="17820"/>
    <n v="1.6"/>
    <n v="0.375"/>
    <n v="0.60000000000000009"/>
    <n v="0.41497334797081797"/>
    <n v="0.15561500548905674"/>
  </r>
  <r>
    <x v="14"/>
    <s v="Bieb"/>
    <n v="2019"/>
    <n v="4"/>
    <n v="2"/>
    <d v="2019-04-02T00:00:00"/>
    <n v="92"/>
    <s v="Nein"/>
    <s v="Esolus parallelepipedus"/>
    <n v="17820"/>
    <n v="1.6"/>
    <n v="0.375"/>
    <n v="0.60000000000000009"/>
    <n v="0.41497334797081797"/>
    <n v="0.15561500548905674"/>
  </r>
  <r>
    <x v="92"/>
    <s v="KiO1"/>
    <n v="2016"/>
    <n v="7"/>
    <n v="13"/>
    <d v="2016-07-13T00:00:00"/>
    <n v="195"/>
    <s v="Nein"/>
    <s v="Serratella ignita"/>
    <n v="5131"/>
    <n v="0.8"/>
    <n v="0.75"/>
    <n v="0.60000000000000009"/>
    <n v="0.25527250510330607"/>
    <n v="0.19145437882747957"/>
  </r>
  <r>
    <x v="93"/>
    <s v="KiO1"/>
    <n v="2018"/>
    <n v="6"/>
    <n v="5"/>
    <d v="2018-06-05T00:00:00"/>
    <n v="156"/>
    <s v="Nein"/>
    <s v="Corophium sp."/>
    <n v="4750"/>
    <n v="0.8"/>
    <n v="0.75"/>
    <n v="0.60000000000000009"/>
    <n v="0.25527250510330607"/>
    <n v="0.19145437882747957"/>
  </r>
  <r>
    <x v="63"/>
    <s v="KiO4"/>
    <n v="2013"/>
    <n v="7"/>
    <n v="10"/>
    <d v="2013-07-10T00:00:00"/>
    <n v="191"/>
    <s v="Nein"/>
    <s v="Serratella ignita"/>
    <n v="5131"/>
    <n v="0.8"/>
    <n v="0.75"/>
    <n v="0.60000000000000009"/>
    <n v="0.25527250510330607"/>
    <n v="0.19145437882747957"/>
  </r>
  <r>
    <x v="42"/>
    <s v="KiO5"/>
    <n v="2012"/>
    <n v="6"/>
    <n v="27"/>
    <d v="2012-06-27T00:00:00"/>
    <n v="179"/>
    <s v="Nein"/>
    <s v="Veliidae Gen. sp."/>
    <n v="8468"/>
    <n v="0.8"/>
    <n v="0.75"/>
    <n v="0.60000000000000009"/>
    <n v="0.25527250510330607"/>
    <n v="0.19145437882747957"/>
  </r>
  <r>
    <x v="29"/>
    <s v="KiO7"/>
    <n v="2013"/>
    <n v="7"/>
    <n v="3"/>
    <d v="2013-07-03T00:00:00"/>
    <n v="184"/>
    <s v="Nein"/>
    <s v="Clinocerinae Gen. sp."/>
    <n v="19847"/>
    <n v="0.8"/>
    <n v="0.75"/>
    <n v="0.60000000000000009"/>
    <n v="0.25527250510330607"/>
    <n v="0.19145437882747957"/>
  </r>
  <r>
    <x v="29"/>
    <s v="KiO7"/>
    <n v="2013"/>
    <n v="7"/>
    <n v="3"/>
    <d v="2013-07-03T00:00:00"/>
    <n v="184"/>
    <s v="Nein"/>
    <s v="Psychodidae Gen. sp."/>
    <n v="8753"/>
    <n v="0.8"/>
    <n v="0.75"/>
    <n v="0.60000000000000009"/>
    <n v="0.25527250510330607"/>
    <n v="0.19145437882747957"/>
  </r>
  <r>
    <x v="94"/>
    <s v="KiO7"/>
    <n v="2019"/>
    <n v="6"/>
    <n v="13"/>
    <d v="2019-06-13T00:00:00"/>
    <n v="164"/>
    <s v="Nein"/>
    <s v="Brychius elevatus"/>
    <n v="17593"/>
    <n v="0.8"/>
    <n v="0.75"/>
    <n v="0.60000000000000009"/>
    <n v="0.25527250510330607"/>
    <n v="0.19145437882747957"/>
  </r>
  <r>
    <x v="94"/>
    <s v="KiO7"/>
    <n v="2019"/>
    <n v="6"/>
    <n v="13"/>
    <d v="2019-06-13T00:00:00"/>
    <n v="164"/>
    <s v="Nein"/>
    <s v="Habrophlebia lauta"/>
    <n v="5370"/>
    <n v="0.8"/>
    <n v="0.75"/>
    <n v="0.60000000000000009"/>
    <n v="0.25527250510330607"/>
    <n v="0.19145437882747957"/>
  </r>
  <r>
    <x v="95"/>
    <s v="KiS1"/>
    <n v="2011"/>
    <n v="7"/>
    <n v="4"/>
    <d v="2011-07-04T00:00:00"/>
    <n v="185"/>
    <s v="Nein"/>
    <s v="Oulimnius tuberculatus"/>
    <n v="18629"/>
    <n v="1.6"/>
    <n v="0.375"/>
    <n v="0.60000000000000009"/>
    <n v="0.41497334797081797"/>
    <n v="0.15561500548905674"/>
  </r>
  <r>
    <x v="75"/>
    <s v="KiS1"/>
    <n v="2013"/>
    <n v="7"/>
    <n v="1"/>
    <d v="2013-07-01T00:00:00"/>
    <n v="182"/>
    <s v="Nein"/>
    <s v="Corophium sp."/>
    <n v="4750"/>
    <n v="0.8"/>
    <n v="0.75"/>
    <n v="0.60000000000000009"/>
    <n v="0.25527250510330607"/>
    <n v="0.19145437882747957"/>
  </r>
  <r>
    <x v="96"/>
    <s v="KiS2"/>
    <n v="2013"/>
    <n v="7"/>
    <n v="1"/>
    <d v="2013-07-01T00:00:00"/>
    <n v="182"/>
    <s v="Nein"/>
    <s v="Corophium sp."/>
    <n v="4750"/>
    <n v="0.8"/>
    <n v="0.75"/>
    <n v="0.60000000000000009"/>
    <n v="0.25527250510330607"/>
    <n v="0.19145437882747957"/>
  </r>
  <r>
    <x v="66"/>
    <s v="KiS2"/>
    <n v="2016"/>
    <n v="7"/>
    <n v="13"/>
    <d v="2016-07-13T00:00:00"/>
    <n v="195"/>
    <s v="Nein"/>
    <s v="Corophium curvispinum"/>
    <n v="4749"/>
    <n v="0.8"/>
    <n v="0.75"/>
    <n v="0.60000000000000009"/>
    <n v="0.25527250510330607"/>
    <n v="0.19145437882747957"/>
  </r>
  <r>
    <x v="97"/>
    <s v="KiS3"/>
    <n v="2015"/>
    <n v="6"/>
    <n v="17"/>
    <d v="2015-06-17T00:00:00"/>
    <n v="168"/>
    <s v="Nein"/>
    <s v="Velia sp."/>
    <n v="7150"/>
    <n v="0.8"/>
    <n v="0.75"/>
    <n v="0.60000000000000009"/>
    <n v="0.25527250510330607"/>
    <n v="0.19145437882747957"/>
  </r>
  <r>
    <x v="98"/>
    <s v="KiS4"/>
    <n v="2013"/>
    <n v="7"/>
    <n v="8"/>
    <d v="2013-07-08T00:00:00"/>
    <n v="189"/>
    <s v="Nein"/>
    <s v="Veliidae Gen. sp."/>
    <n v="8468"/>
    <n v="0.8"/>
    <n v="0.75"/>
    <n v="0.60000000000000009"/>
    <n v="0.25527250510330607"/>
    <n v="0.19145437882747957"/>
  </r>
  <r>
    <x v="68"/>
    <s v="KiS4"/>
    <n v="2016"/>
    <n v="7"/>
    <n v="6"/>
    <d v="2016-07-06T00:00:00"/>
    <n v="188"/>
    <s v="Nein"/>
    <s v="Ephemerellidae Gen. sp."/>
    <n v="8408"/>
    <n v="0.8"/>
    <n v="0.75"/>
    <n v="0.60000000000000009"/>
    <n v="0.25527250510330607"/>
    <n v="0.19145437882747957"/>
  </r>
  <r>
    <x v="68"/>
    <s v="KiS4"/>
    <n v="2016"/>
    <n v="7"/>
    <n v="6"/>
    <d v="2016-07-06T00:00:00"/>
    <n v="188"/>
    <s v="Nein"/>
    <s v="Veliidae Gen. sp."/>
    <n v="8468"/>
    <n v="0.8"/>
    <n v="0.75"/>
    <n v="0.60000000000000009"/>
    <n v="0.25527250510330607"/>
    <n v="0.19145437882747957"/>
  </r>
  <r>
    <x v="99"/>
    <s v="KiS5"/>
    <n v="2015"/>
    <n v="6"/>
    <n v="16"/>
    <d v="2015-06-16T00:00:00"/>
    <n v="167"/>
    <s v="Nein"/>
    <s v="Serratella ignita"/>
    <n v="5131"/>
    <n v="0.8"/>
    <n v="0.75"/>
    <n v="0.60000000000000009"/>
    <n v="0.25527250510330607"/>
    <n v="0.19145437882747957"/>
  </r>
  <r>
    <x v="45"/>
    <s v="KiS6"/>
    <n v="2012"/>
    <n v="7"/>
    <n v="9"/>
    <d v="2012-07-09T00:00:00"/>
    <n v="191"/>
    <s v="Nein"/>
    <s v="Elmis aenea/maugetii/rietscheli/rioloides"/>
    <n v="20171"/>
    <n v="1.6"/>
    <n v="0.375"/>
    <n v="0.60000000000000009"/>
    <n v="0.41497334797081797"/>
    <n v="0.15561500548905674"/>
  </r>
  <r>
    <x v="100"/>
    <s v="KiS6"/>
    <n v="2016"/>
    <n v="7"/>
    <n v="1"/>
    <d v="2016-07-01T00:00:00"/>
    <n v="183"/>
    <s v="Nein"/>
    <s v="Ephemerellidae Gen. sp."/>
    <n v="8408"/>
    <n v="0.8"/>
    <n v="0.75"/>
    <n v="0.60000000000000009"/>
    <n v="0.25527250510330607"/>
    <n v="0.19145437882747957"/>
  </r>
  <r>
    <x v="101"/>
    <s v="KiS7"/>
    <n v="2012"/>
    <n v="7"/>
    <n v="9"/>
    <d v="2012-07-09T00:00:00"/>
    <n v="191"/>
    <s v="Nein"/>
    <s v="Torleya major"/>
    <n v="7083"/>
    <n v="0.8"/>
    <n v="0.75"/>
    <n v="0.60000000000000009"/>
    <n v="0.25527250510330607"/>
    <n v="0.19145437882747957"/>
  </r>
  <r>
    <x v="49"/>
    <s v="KiS7"/>
    <n v="2017"/>
    <n v="6"/>
    <n v="7"/>
    <d v="2017-06-07T00:00:00"/>
    <n v="158"/>
    <s v="Nein"/>
    <s v="Veliidae Gen. sp."/>
    <n v="8468"/>
    <n v="0.8"/>
    <n v="0.75"/>
    <n v="0.60000000000000009"/>
    <n v="0.25527250510330607"/>
    <n v="0.19145437882747957"/>
  </r>
  <r>
    <x v="102"/>
    <s v="KiS7"/>
    <n v="2019"/>
    <n v="6"/>
    <n v="13"/>
    <d v="2019-06-13T00:00:00"/>
    <n v="164"/>
    <s v="Nein"/>
    <s v="Oreodytes sanmarkii"/>
    <n v="18616"/>
    <n v="1.6"/>
    <n v="0.375"/>
    <n v="0.60000000000000009"/>
    <n v="0.41497334797081797"/>
    <n v="0.15561500548905674"/>
  </r>
  <r>
    <x v="34"/>
    <s v="KiW1"/>
    <n v="2012"/>
    <n v="6"/>
    <n v="28"/>
    <d v="2012-06-28T00:00:00"/>
    <n v="180"/>
    <s v="Nein"/>
    <s v="Serratella ignita"/>
    <n v="5131"/>
    <n v="0.8"/>
    <n v="0.75"/>
    <n v="0.60000000000000009"/>
    <n v="0.25527250510330607"/>
    <n v="0.19145437882747957"/>
  </r>
  <r>
    <x v="103"/>
    <s v="KiW1"/>
    <n v="2017"/>
    <n v="6"/>
    <n v="7"/>
    <d v="2017-06-07T00:00:00"/>
    <n v="158"/>
    <s v="Nein"/>
    <s v="Ephemerella mucronata"/>
    <n v="5135"/>
    <n v="0.8"/>
    <n v="0.75"/>
    <n v="0.60000000000000009"/>
    <n v="0.25527250510330607"/>
    <n v="0.19145437882747957"/>
  </r>
  <r>
    <x v="16"/>
    <s v="KiW7"/>
    <n v="2011"/>
    <n v="7"/>
    <n v="27"/>
    <d v="2011-07-27T00:00:00"/>
    <n v="208"/>
    <s v="Nein"/>
    <s v="Serratella ignita"/>
    <n v="5131"/>
    <n v="0.8"/>
    <n v="0.75"/>
    <n v="0.60000000000000009"/>
    <n v="0.25527250510330607"/>
    <n v="0.19145437882747957"/>
  </r>
  <r>
    <x v="35"/>
    <s v="KiW7"/>
    <n v="2012"/>
    <n v="7"/>
    <n v="5"/>
    <d v="2012-07-05T00:00:00"/>
    <n v="187"/>
    <s v="Nein"/>
    <s v="Oulimnius tuberculatus"/>
    <n v="18629"/>
    <n v="1.6"/>
    <n v="0.375"/>
    <n v="0.60000000000000009"/>
    <n v="0.41497334797081797"/>
    <n v="0.15561500548905674"/>
  </r>
  <r>
    <x v="35"/>
    <s v="KiW7"/>
    <n v="2012"/>
    <n v="7"/>
    <n v="5"/>
    <d v="2012-07-05T00:00:00"/>
    <n v="187"/>
    <s v="Nein"/>
    <s v="Serratella ignita"/>
    <n v="5131"/>
    <n v="0.8"/>
    <n v="0.75"/>
    <n v="0.60000000000000009"/>
    <n v="0.25527250510330607"/>
    <n v="0.19145437882747957"/>
  </r>
  <r>
    <x v="104"/>
    <s v="KiW7"/>
    <n v="2014"/>
    <n v="6"/>
    <n v="16"/>
    <d v="2014-06-16T00:00:00"/>
    <n v="167"/>
    <s v="Nein"/>
    <s v="Serratella ignita"/>
    <n v="5131"/>
    <n v="0.8"/>
    <n v="0.75"/>
    <n v="0.60000000000000009"/>
    <n v="0.25527250510330607"/>
    <n v="0.19145437882747957"/>
  </r>
  <r>
    <x v="105"/>
    <s v="KiW7"/>
    <n v="2018"/>
    <n v="6"/>
    <n v="6"/>
    <d v="2018-06-06T00:00:00"/>
    <n v="157"/>
    <s v="Nein"/>
    <s v="Serratella ignita"/>
    <n v="5131"/>
    <n v="0.8"/>
    <n v="0.75"/>
    <n v="0.60000000000000009"/>
    <n v="0.25527250510330607"/>
    <n v="0.19145437882747957"/>
  </r>
  <r>
    <x v="22"/>
    <s v="Auba"/>
    <n v="2011"/>
    <n v="3"/>
    <n v="24"/>
    <d v="2011-03-24T00:00:00"/>
    <n v="83"/>
    <s v="Nein"/>
    <s v="Limnius perrisi"/>
    <n v="18418"/>
    <n v="0.96"/>
    <n v="0.65625"/>
    <n v="0.63"/>
    <n v="0.29225607135647602"/>
    <n v="0.19179304682768739"/>
  </r>
  <r>
    <x v="22"/>
    <s v="Auba"/>
    <n v="2011"/>
    <n v="3"/>
    <n v="24"/>
    <d v="2011-03-24T00:00:00"/>
    <n v="83"/>
    <s v="Nein"/>
    <s v="Nemoura sp."/>
    <n v="6108"/>
    <n v="0.96"/>
    <n v="0.65625"/>
    <n v="0.63"/>
    <n v="0.29225607135647602"/>
    <n v="0.19179304682768739"/>
  </r>
  <r>
    <x v="106"/>
    <s v="Auba"/>
    <n v="2015"/>
    <n v="3"/>
    <n v="10"/>
    <d v="2015-03-10T00:00:00"/>
    <n v="69"/>
    <s v="Nein"/>
    <s v="Limnius volckmari"/>
    <n v="18421"/>
    <n v="0.96"/>
    <n v="0.65625"/>
    <n v="0.63"/>
    <n v="0.29225607135647602"/>
    <n v="0.19179304682768739"/>
  </r>
  <r>
    <x v="106"/>
    <s v="Auba"/>
    <n v="2015"/>
    <n v="3"/>
    <n v="10"/>
    <d v="2015-03-10T00:00:00"/>
    <n v="69"/>
    <s v="Nein"/>
    <s v="Nemoura sp."/>
    <n v="6108"/>
    <n v="0.96"/>
    <n v="0.65625"/>
    <n v="0.63"/>
    <n v="0.29225607135647602"/>
    <n v="0.19179304682768739"/>
  </r>
  <r>
    <x v="107"/>
    <s v="KiW1"/>
    <n v="2014"/>
    <n v="3"/>
    <n v="10"/>
    <d v="2014-03-10T00:00:00"/>
    <n v="69"/>
    <s v="Nein"/>
    <s v="Psychomyia pusilla"/>
    <n v="6661"/>
    <n v="0.96"/>
    <n v="0.65625"/>
    <n v="0.63"/>
    <n v="0.29225607135647602"/>
    <n v="0.19179304682768739"/>
  </r>
  <r>
    <x v="108"/>
    <s v="KiW3"/>
    <n v="2013"/>
    <n v="7"/>
    <n v="8"/>
    <d v="2013-07-08T00:00:00"/>
    <n v="189"/>
    <s v="Nein"/>
    <s v="Corixidae Gen. sp."/>
    <n v="8491"/>
    <n v="0.96"/>
    <n v="0.65625"/>
    <n v="0.63"/>
    <n v="0.29225607135647602"/>
    <n v="0.19179304682768739"/>
  </r>
  <r>
    <x v="108"/>
    <s v="KiW3"/>
    <n v="2013"/>
    <n v="7"/>
    <n v="8"/>
    <d v="2013-07-08T00:00:00"/>
    <n v="189"/>
    <s v="Nein"/>
    <s v="Limnius sp."/>
    <n v="18419"/>
    <n v="0.96"/>
    <n v="0.65625"/>
    <n v="0.63"/>
    <n v="0.29225607135647602"/>
    <n v="0.19179304682768739"/>
  </r>
  <r>
    <x v="109"/>
    <s v="KiW5"/>
    <n v="2013"/>
    <n v="7"/>
    <n v="10"/>
    <d v="2013-07-10T00:00:00"/>
    <n v="191"/>
    <s v="Nein"/>
    <s v="Limnius sp."/>
    <n v="18419"/>
    <n v="0.96"/>
    <n v="0.65625"/>
    <n v="0.63"/>
    <n v="0.29225607135647602"/>
    <n v="0.19179304682768739"/>
  </r>
  <r>
    <x v="19"/>
    <s v="KiS6"/>
    <n v="2015"/>
    <n v="6"/>
    <n v="26"/>
    <d v="2015-06-26T00:00:00"/>
    <n v="177"/>
    <s v="Ja"/>
    <s v="Hydroptila sp."/>
    <n v="5616"/>
    <n v="1.344538"/>
    <n v="0.46875"/>
    <n v="0.63025218750000001"/>
    <n v="0.37005727612650846"/>
    <n v="0.17346434818430084"/>
  </r>
  <r>
    <x v="110"/>
    <s v="Bieb"/>
    <n v="2012"/>
    <n v="3"/>
    <n v="19"/>
    <d v="2012-03-19T00:00:00"/>
    <n v="79"/>
    <s v="Nein"/>
    <s v="Elmis aenea/maugetii/rietscheli/rioloides"/>
    <n v="20171"/>
    <n v="1.694118"/>
    <n v="0.375"/>
    <n v="0.63529425000000006"/>
    <n v="0.43041661352006516"/>
    <n v="0.16140623007002444"/>
  </r>
  <r>
    <x v="29"/>
    <s v="KiO7"/>
    <n v="2013"/>
    <n v="7"/>
    <n v="3"/>
    <d v="2013-07-03T00:00:00"/>
    <n v="184"/>
    <s v="Nein"/>
    <s v="Dytiscidae Gen. sp."/>
    <n v="17756"/>
    <n v="0.8"/>
    <n v="0.796875"/>
    <n v="0.63750000000000007"/>
    <n v="0.25527250510330607"/>
    <n v="0.20342027750419703"/>
  </r>
  <r>
    <x v="57"/>
    <s v="KiS7"/>
    <n v="2016"/>
    <n v="6"/>
    <n v="30"/>
    <d v="2016-06-30T00:00:00"/>
    <n v="182"/>
    <s v="Ja"/>
    <s v="Hydraena sp."/>
    <n v="18130"/>
    <n v="2.077922"/>
    <n v="0.3125"/>
    <n v="0.64935062500000007"/>
    <n v="0.48825760984282485"/>
    <n v="0.15258050307588278"/>
  </r>
  <r>
    <x v="9"/>
    <s v="Auba"/>
    <n v="2013"/>
    <n v="3"/>
    <n v="20"/>
    <d v="2013-03-20T00:00:00"/>
    <n v="79"/>
    <s v="Nein"/>
    <s v="Amphinemura sp."/>
    <n v="4293"/>
    <n v="1"/>
    <n v="0.65625"/>
    <n v="0.65625"/>
    <n v="0.3010299956639812"/>
    <n v="0.19755093465448767"/>
  </r>
  <r>
    <x v="79"/>
    <s v="Auba"/>
    <n v="2008"/>
    <n v="6"/>
    <n v="23"/>
    <d v="2008-06-23T00:00:00"/>
    <n v="175"/>
    <s v="Ja"/>
    <s v="Hydraena gracilis"/>
    <n v="18064"/>
    <n v="2.10989"/>
    <n v="0.3125"/>
    <n v="0.65934062500000001"/>
    <n v="0.49274502785710161"/>
    <n v="0.15398282120534426"/>
  </r>
  <r>
    <x v="22"/>
    <s v="Auba"/>
    <n v="2011"/>
    <n v="3"/>
    <n v="24"/>
    <d v="2011-03-24T00:00:00"/>
    <n v="83"/>
    <s v="Nein"/>
    <s v="Pisidium sp."/>
    <n v="6425"/>
    <n v="0.96"/>
    <n v="0.6875"/>
    <n v="0.65999999999999992"/>
    <n v="0.29225607135647602"/>
    <n v="0.20092604905757727"/>
  </r>
  <r>
    <x v="109"/>
    <s v="KiW5"/>
    <n v="2013"/>
    <n v="7"/>
    <n v="10"/>
    <d v="2013-07-10T00:00:00"/>
    <n v="191"/>
    <s v="Nein"/>
    <s v="Pisidium sp."/>
    <n v="6425"/>
    <n v="0.96"/>
    <n v="0.6875"/>
    <n v="0.65999999999999992"/>
    <n v="0.29225607135647602"/>
    <n v="0.20092604905757727"/>
  </r>
  <r>
    <x v="96"/>
    <s v="KiS2"/>
    <n v="2013"/>
    <n v="7"/>
    <n v="1"/>
    <d v="2013-07-01T00:00:00"/>
    <n v="182"/>
    <s v="Nein"/>
    <s v="Haliplus sp."/>
    <n v="17901"/>
    <n v="0.8"/>
    <n v="0.82499999999999996"/>
    <n v="0.66"/>
    <n v="0.25527250510330607"/>
    <n v="0.21059981671022748"/>
  </r>
  <r>
    <x v="46"/>
    <s v="KiS7"/>
    <n v="2011"/>
    <n v="7"/>
    <n v="26"/>
    <d v="2011-07-26T00:00:00"/>
    <n v="207"/>
    <s v="Nein"/>
    <s v="Haliplus sp."/>
    <n v="17901"/>
    <n v="0.8"/>
    <n v="0.82499999999999996"/>
    <n v="0.66"/>
    <n v="0.25527250510330607"/>
    <n v="0.21059981671022748"/>
  </r>
  <r>
    <x v="111"/>
    <s v="KiS5"/>
    <n v="2010"/>
    <n v="6"/>
    <n v="25"/>
    <d v="2010-06-25T00:00:00"/>
    <n v="176"/>
    <s v="Nein"/>
    <s v="Corophium curvispinum"/>
    <n v="4749"/>
    <n v="0.9"/>
    <n v="0.75"/>
    <n v="0.67500000000000004"/>
    <n v="0.27875360095282892"/>
    <n v="0.2090652007146217"/>
  </r>
  <r>
    <x v="38"/>
    <s v="Auba"/>
    <n v="2008"/>
    <n v="4"/>
    <n v="23"/>
    <d v="2008-04-23T00:00:00"/>
    <n v="114"/>
    <s v="Ja"/>
    <s v="Torleya major"/>
    <n v="7083"/>
    <n v="0.91428600000000004"/>
    <n v="0.75"/>
    <n v="0.6857145"/>
    <n v="0.28200682317061793"/>
    <n v="0.21150511737796346"/>
  </r>
  <r>
    <x v="21"/>
    <s v="Auba"/>
    <n v="2010"/>
    <n v="6"/>
    <n v="29"/>
    <d v="2010-06-29T00:00:00"/>
    <n v="180"/>
    <s v="Nein"/>
    <s v="Limnius volckmari"/>
    <n v="18421"/>
    <n v="1.066667"/>
    <n v="0.65625"/>
    <n v="0.70000021875000007"/>
    <n v="0.31527050482608282"/>
    <n v="0.20689626879211684"/>
  </r>
  <r>
    <x v="112"/>
    <s v="Auba"/>
    <n v="2011"/>
    <n v="7"/>
    <n v="25"/>
    <d v="2011-07-25T00:00:00"/>
    <n v="206"/>
    <s v="Nein"/>
    <s v="Limnius volckmari"/>
    <n v="18421"/>
    <n v="1.066667"/>
    <n v="0.65625"/>
    <n v="0.70000021875000007"/>
    <n v="0.31527050482608282"/>
    <n v="0.20689626879211684"/>
  </r>
  <r>
    <x v="113"/>
    <s v="KiW7"/>
    <n v="2017"/>
    <n v="6"/>
    <n v="9"/>
    <d v="2017-06-09T00:00:00"/>
    <n v="160"/>
    <s v="Ja"/>
    <s v="Hydraena sp."/>
    <n v="18130"/>
    <n v="2.285714"/>
    <n v="0.3125"/>
    <n v="0.71428562500000004"/>
    <n v="0.5166297582385968"/>
    <n v="0.1614467994495615"/>
  </r>
  <r>
    <x v="0"/>
    <s v="Auba"/>
    <n v="2017"/>
    <n v="3"/>
    <n v="16"/>
    <d v="2017-03-16T00:00:00"/>
    <n v="75"/>
    <s v="Ja"/>
    <s v="Baetis fuscatus/scambus"/>
    <n v="4398"/>
    <n v="0.76190500000000005"/>
    <n v="0.9375"/>
    <n v="0.71428593750000002"/>
    <n v="0.24598248802151529"/>
    <n v="0.23060858252017058"/>
  </r>
  <r>
    <x v="4"/>
    <s v="Auba"/>
    <n v="2018"/>
    <n v="6"/>
    <n v="15"/>
    <d v="2018-06-15T00:00:00"/>
    <n v="166"/>
    <s v="Ja"/>
    <s v="Anomalopterygella chauviniana"/>
    <n v="4327"/>
    <n v="0.76190500000000005"/>
    <n v="0.9375"/>
    <n v="0.71428593750000002"/>
    <n v="0.24598248802151529"/>
    <n v="0.23060858252017058"/>
  </r>
  <r>
    <x v="114"/>
    <s v="Bieb"/>
    <n v="2008"/>
    <n v="4"/>
    <n v="24"/>
    <d v="2008-04-24T00:00:00"/>
    <n v="115"/>
    <s v="Ja"/>
    <s v="Eloeophila sp."/>
    <n v="9654"/>
    <n v="0.76190500000000005"/>
    <n v="0.9375"/>
    <n v="0.71428593750000002"/>
    <n v="0.24598248802151529"/>
    <n v="0.23060858252017058"/>
  </r>
  <r>
    <x v="114"/>
    <s v="Bieb"/>
    <n v="2008"/>
    <n v="4"/>
    <n v="24"/>
    <d v="2008-04-24T00:00:00"/>
    <n v="115"/>
    <s v="Ja"/>
    <s v="Leuctra sp."/>
    <n v="5790"/>
    <n v="0.76190500000000005"/>
    <n v="0.9375"/>
    <n v="0.71428593750000002"/>
    <n v="0.24598248802151529"/>
    <n v="0.23060858252017058"/>
  </r>
  <r>
    <x v="115"/>
    <s v="Bieb"/>
    <n v="2009"/>
    <n v="4"/>
    <n v="8"/>
    <d v="2009-04-08T00:00:00"/>
    <n v="98"/>
    <s v="Ja"/>
    <s v="Elodes minuta-Gr."/>
    <n v="17788"/>
    <n v="1.5238100000000001"/>
    <n v="0.46875"/>
    <n v="0.71428593750000002"/>
    <n v="0.40205665680921715"/>
    <n v="0.18846405787932055"/>
  </r>
  <r>
    <x v="18"/>
    <s v="Bieb"/>
    <n v="2010"/>
    <n v="3"/>
    <n v="16"/>
    <d v="2010-03-16T00:00:00"/>
    <n v="75"/>
    <s v="Ja"/>
    <s v="Orectochilus villosus"/>
    <n v="18613"/>
    <n v="0.76190500000000005"/>
    <n v="0.9375"/>
    <n v="0.71428593750000002"/>
    <n v="0.24598248802151529"/>
    <n v="0.23060858252017058"/>
  </r>
  <r>
    <x v="116"/>
    <s v="KiO2"/>
    <n v="2015"/>
    <n v="7"/>
    <n v="3"/>
    <d v="2015-07-03T00:00:00"/>
    <n v="184"/>
    <s v="Ja"/>
    <s v="Baetis alpinus/lutheri/melanonyx/vardarensis"/>
    <n v="16946"/>
    <n v="0.76190500000000005"/>
    <n v="0.9375"/>
    <n v="0.71428593750000002"/>
    <n v="0.24598248802151529"/>
    <n v="0.23060858252017058"/>
  </r>
  <r>
    <x v="39"/>
    <s v="KiO3"/>
    <n v="2009"/>
    <n v="4"/>
    <n v="9"/>
    <d v="2009-04-09T00:00:00"/>
    <n v="99"/>
    <s v="Ja"/>
    <s v="Baetis sp."/>
    <n v="4419"/>
    <n v="0.76190500000000005"/>
    <n v="0.9375"/>
    <n v="0.71428593750000002"/>
    <n v="0.24598248802151529"/>
    <n v="0.23060858252017058"/>
  </r>
  <r>
    <x v="39"/>
    <s v="KiO3"/>
    <n v="2009"/>
    <n v="4"/>
    <n v="9"/>
    <d v="2009-04-09T00:00:00"/>
    <n v="99"/>
    <s v="Ja"/>
    <s v="Bithynia tentaculata"/>
    <n v="4462"/>
    <n v="0.76190500000000005"/>
    <n v="0.9375"/>
    <n v="0.71428593750000002"/>
    <n v="0.24598248802151529"/>
    <n v="0.23060858252017058"/>
  </r>
  <r>
    <x v="39"/>
    <s v="KiO3"/>
    <n v="2009"/>
    <n v="4"/>
    <n v="9"/>
    <d v="2009-04-09T00:00:00"/>
    <n v="99"/>
    <s v="Ja"/>
    <s v="Orectochilus villosus"/>
    <n v="18613"/>
    <n v="0.76190500000000005"/>
    <n v="0.9375"/>
    <n v="0.71428593750000002"/>
    <n v="0.24598248802151529"/>
    <n v="0.23060858252017058"/>
  </r>
  <r>
    <x v="81"/>
    <s v="KiO3"/>
    <n v="2014"/>
    <n v="3"/>
    <n v="10"/>
    <d v="2014-03-10T00:00:00"/>
    <n v="69"/>
    <s v="Ja"/>
    <s v="Baetis vernus"/>
    <n v="4427"/>
    <n v="0.76190500000000005"/>
    <n v="0.9375"/>
    <n v="0.71428593750000002"/>
    <n v="0.24598248802151529"/>
    <n v="0.23060858252017058"/>
  </r>
  <r>
    <x v="1"/>
    <s v="KiO3"/>
    <n v="2018"/>
    <n v="6"/>
    <n v="7"/>
    <d v="2018-06-07T00:00:00"/>
    <n v="158"/>
    <s v="Ja"/>
    <s v="Baetis vernus"/>
    <n v="4427"/>
    <n v="0.76190500000000005"/>
    <n v="0.9375"/>
    <n v="0.71428593750000002"/>
    <n v="0.24598248802151529"/>
    <n v="0.23060858252017058"/>
  </r>
  <r>
    <x v="1"/>
    <s v="KiO3"/>
    <n v="2018"/>
    <n v="6"/>
    <n v="7"/>
    <d v="2018-06-07T00:00:00"/>
    <n v="158"/>
    <s v="Ja"/>
    <s v="Helobdella stagnalis"/>
    <n v="5413"/>
    <n v="0.76190500000000005"/>
    <n v="0.9375"/>
    <n v="0.71428593750000002"/>
    <n v="0.24598248802151529"/>
    <n v="0.23060858252017058"/>
  </r>
  <r>
    <x v="56"/>
    <s v="KiO6"/>
    <n v="2015"/>
    <n v="6"/>
    <n v="25"/>
    <d v="2015-06-25T00:00:00"/>
    <n v="176"/>
    <s v="Ja"/>
    <s v="Baetidae Gen. sp."/>
    <n v="4380"/>
    <n v="0.76190500000000005"/>
    <n v="0.9375"/>
    <n v="0.71428593750000002"/>
    <n v="0.24598248802151529"/>
    <n v="0.23060858252017058"/>
  </r>
  <r>
    <x v="56"/>
    <s v="KiO6"/>
    <n v="2015"/>
    <n v="6"/>
    <n v="25"/>
    <d v="2015-06-25T00:00:00"/>
    <n v="176"/>
    <s v="Ja"/>
    <s v="Goeridae Gen. sp."/>
    <n v="9981"/>
    <n v="0.76190500000000005"/>
    <n v="0.9375"/>
    <n v="0.71428593750000002"/>
    <n v="0.24598248802151529"/>
    <n v="0.23060858252017058"/>
  </r>
  <r>
    <x v="117"/>
    <s v="KiS1"/>
    <n v="2017"/>
    <n v="6"/>
    <n v="1"/>
    <d v="2017-06-01T00:00:00"/>
    <n v="152"/>
    <s v="Ja"/>
    <s v="Mystacides azurea"/>
    <n v="6062"/>
    <n v="0.76190500000000005"/>
    <n v="0.9375"/>
    <n v="0.71428593750000002"/>
    <n v="0.24598248802151529"/>
    <n v="0.23060858252017058"/>
  </r>
  <r>
    <x v="84"/>
    <s v="KiS2"/>
    <n v="2017"/>
    <n v="6"/>
    <n v="1"/>
    <d v="2017-06-01T00:00:00"/>
    <n v="152"/>
    <s v="Ja"/>
    <s v="Lype phaeopa"/>
    <n v="5920"/>
    <n v="0.76190500000000005"/>
    <n v="0.9375"/>
    <n v="0.71428593750000002"/>
    <n v="0.24598248802151529"/>
    <n v="0.23060858252017058"/>
  </r>
  <r>
    <x v="118"/>
    <s v="KiS4"/>
    <n v="2017"/>
    <n v="6"/>
    <n v="1"/>
    <d v="2017-06-01T00:00:00"/>
    <n v="152"/>
    <s v="Ja"/>
    <s v="Baetis vernus"/>
    <n v="4427"/>
    <n v="0.76190500000000005"/>
    <n v="0.9375"/>
    <n v="0.71428593750000002"/>
    <n v="0.24598248802151529"/>
    <n v="0.23060858252017058"/>
  </r>
  <r>
    <x v="119"/>
    <s v="KiS7"/>
    <n v="2015"/>
    <n v="6"/>
    <n v="25"/>
    <d v="2015-06-25T00:00:00"/>
    <n v="176"/>
    <s v="Ja"/>
    <s v="Anomalopterygella chauviniana"/>
    <n v="4327"/>
    <n v="0.76190500000000005"/>
    <n v="0.9375"/>
    <n v="0.71428593750000002"/>
    <n v="0.24598248802151529"/>
    <n v="0.23060858252017058"/>
  </r>
  <r>
    <x v="57"/>
    <s v="KiS7"/>
    <n v="2016"/>
    <n v="6"/>
    <n v="30"/>
    <d v="2016-06-30T00:00:00"/>
    <n v="182"/>
    <s v="Ja"/>
    <s v="Baetis niger"/>
    <n v="4410"/>
    <n v="0.76190500000000005"/>
    <n v="0.9375"/>
    <n v="0.71428593750000002"/>
    <n v="0.24598248802151529"/>
    <n v="0.23060858252017058"/>
  </r>
  <r>
    <x v="120"/>
    <s v="KiW3"/>
    <n v="2015"/>
    <n v="6"/>
    <n v="17"/>
    <d v="2015-06-17T00:00:00"/>
    <n v="168"/>
    <s v="Ja"/>
    <s v="Pomatinus substriatus"/>
    <n v="18659"/>
    <n v="0.76190500000000005"/>
    <n v="0.9375"/>
    <n v="0.71428593750000002"/>
    <n v="0.24598248802151529"/>
    <n v="0.23060858252017058"/>
  </r>
  <r>
    <x v="121"/>
    <s v="KiW4"/>
    <n v="2017"/>
    <n v="6"/>
    <n v="2"/>
    <d v="2017-06-02T00:00:00"/>
    <n v="153"/>
    <s v="Ja"/>
    <s v="Baetis fuscatus/scambus"/>
    <n v="4398"/>
    <n v="0.76190500000000005"/>
    <n v="0.9375"/>
    <n v="0.71428593750000002"/>
    <n v="0.24598248802151529"/>
    <n v="0.23060858252017058"/>
  </r>
  <r>
    <x v="121"/>
    <s v="KiW4"/>
    <n v="2017"/>
    <n v="6"/>
    <n v="2"/>
    <d v="2017-06-02T00:00:00"/>
    <n v="153"/>
    <s v="Ja"/>
    <s v="Helobdella stagnalis"/>
    <n v="5413"/>
    <n v="0.76190500000000005"/>
    <n v="0.9375"/>
    <n v="0.71428593750000002"/>
    <n v="0.24598248802151529"/>
    <n v="0.23060858252017058"/>
  </r>
  <r>
    <x v="121"/>
    <s v="KiW4"/>
    <n v="2017"/>
    <n v="6"/>
    <n v="2"/>
    <d v="2017-06-02T00:00:00"/>
    <n v="153"/>
    <s v="Ja"/>
    <s v="Mystacides azurea"/>
    <n v="6062"/>
    <n v="0.76190500000000005"/>
    <n v="0.9375"/>
    <n v="0.71428593750000002"/>
    <n v="0.24598248802151529"/>
    <n v="0.23060858252017058"/>
  </r>
  <r>
    <x v="122"/>
    <s v="KiW4"/>
    <n v="2018"/>
    <n v="6"/>
    <n v="7"/>
    <d v="2018-06-07T00:00:00"/>
    <n v="158"/>
    <s v="Ja"/>
    <s v="Oecetis ochracea"/>
    <n v="6173"/>
    <n v="0.76190500000000005"/>
    <n v="0.9375"/>
    <n v="0.71428593750000002"/>
    <n v="0.24598248802151529"/>
    <n v="0.23060858252017058"/>
  </r>
  <r>
    <x v="5"/>
    <s v="KiW5"/>
    <n v="2018"/>
    <n v="6"/>
    <n v="11"/>
    <d v="2018-06-11T00:00:00"/>
    <n v="162"/>
    <s v="Ja"/>
    <s v="Baetis rhodani"/>
    <n v="4415"/>
    <n v="0.76190500000000005"/>
    <n v="0.9375"/>
    <n v="0.71428593750000002"/>
    <n v="0.24598248802151529"/>
    <n v="0.23060858252017058"/>
  </r>
  <r>
    <x v="5"/>
    <s v="KiW5"/>
    <n v="2018"/>
    <n v="6"/>
    <n v="11"/>
    <d v="2018-06-11T00:00:00"/>
    <n v="162"/>
    <s v="Ja"/>
    <s v="Leuctra geniculata"/>
    <n v="5237"/>
    <n v="0.76190500000000005"/>
    <n v="0.9375"/>
    <n v="0.71428593750000002"/>
    <n v="0.24598248802151529"/>
    <n v="0.23060858252017058"/>
  </r>
  <r>
    <x v="113"/>
    <s v="KiW7"/>
    <n v="2017"/>
    <n v="6"/>
    <n v="9"/>
    <d v="2017-06-09T00:00:00"/>
    <n v="160"/>
    <s v="Ja"/>
    <s v="Baetis fuscatus/scambus"/>
    <n v="4398"/>
    <n v="0.76190500000000005"/>
    <n v="0.9375"/>
    <n v="0.71428593750000002"/>
    <n v="0.24598248802151529"/>
    <n v="0.23060858252017058"/>
  </r>
  <r>
    <x v="22"/>
    <s v="Auba"/>
    <n v="2011"/>
    <n v="3"/>
    <n v="24"/>
    <d v="2011-03-24T00:00:00"/>
    <n v="83"/>
    <s v="Nein"/>
    <s v="Torleya major"/>
    <n v="7083"/>
    <n v="0.96"/>
    <n v="0.75"/>
    <n v="0.72"/>
    <n v="0.29225607135647602"/>
    <n v="0.21919205351735702"/>
  </r>
  <r>
    <x v="123"/>
    <s v="KiW1"/>
    <n v="2008"/>
    <n v="4"/>
    <n v="28"/>
    <d v="2008-04-28T00:00:00"/>
    <n v="119"/>
    <s v="Nein"/>
    <s v="Psychomyia pusilla"/>
    <n v="6661"/>
    <n v="1.1076919999999999"/>
    <n v="0.65625"/>
    <n v="0.72692287499999997"/>
    <n v="0.32380714711289232"/>
    <n v="0.2124984402928356"/>
  </r>
  <r>
    <x v="21"/>
    <s v="Auba"/>
    <n v="2010"/>
    <n v="6"/>
    <n v="29"/>
    <d v="2010-06-29T00:00:00"/>
    <n v="180"/>
    <s v="Nein"/>
    <s v="Pisidium sp."/>
    <n v="6425"/>
    <n v="1.066667"/>
    <n v="0.6875"/>
    <n v="0.73333356250000004"/>
    <n v="0.31527050482608282"/>
    <n v="0.21674847206793194"/>
  </r>
  <r>
    <x v="124"/>
    <s v="KiO3"/>
    <n v="2017"/>
    <n v="3"/>
    <n v="28"/>
    <d v="2017-03-28T00:00:00"/>
    <n v="87"/>
    <s v="Nein"/>
    <s v="Limnius sp."/>
    <n v="18419"/>
    <n v="1.142857"/>
    <n v="0.65625"/>
    <n v="0.74999990625000001"/>
    <n v="0.33099319008845801"/>
    <n v="0.21721428099555057"/>
  </r>
  <r>
    <x v="125"/>
    <s v="Auba"/>
    <n v="2001"/>
    <n v="4"/>
    <n v="23"/>
    <d v="2001-04-23T00:00:00"/>
    <n v="113"/>
    <s v="Nein"/>
    <s v="Hydraena gracilis"/>
    <n v="18064"/>
    <n v="2.4"/>
    <n v="0.3125"/>
    <n v="0.75"/>
    <n v="0.53147891704225514"/>
    <n v="0.16608716157570474"/>
  </r>
  <r>
    <x v="59"/>
    <s v="Auba"/>
    <n v="2001"/>
    <n v="6"/>
    <n v="21"/>
    <d v="2001-06-21T00:00:00"/>
    <n v="172"/>
    <s v="Nein"/>
    <s v="Silo nigricornis"/>
    <n v="6833"/>
    <n v="0.8"/>
    <n v="0.9375"/>
    <n v="0.75"/>
    <n v="0.25527250510330607"/>
    <n v="0.23931797353434944"/>
  </r>
  <r>
    <x v="6"/>
    <s v="Auba"/>
    <n v="2001"/>
    <n v="9"/>
    <n v="4"/>
    <d v="2001-09-04T00:00:00"/>
    <n v="247"/>
    <s v="Nein"/>
    <s v="Glossosoma sp."/>
    <n v="5316"/>
    <n v="0.8"/>
    <n v="0.9375"/>
    <n v="0.75"/>
    <n v="0.25527250510330607"/>
    <n v="0.23931797353434944"/>
  </r>
  <r>
    <x v="6"/>
    <s v="Auba"/>
    <n v="2001"/>
    <n v="9"/>
    <n v="4"/>
    <d v="2001-09-04T00:00:00"/>
    <n v="247"/>
    <s v="Nein"/>
    <s v="Silo piceus"/>
    <n v="6835"/>
    <n v="0.8"/>
    <n v="0.9375"/>
    <n v="0.75"/>
    <n v="0.25527250510330607"/>
    <n v="0.23931797353434944"/>
  </r>
  <r>
    <x v="7"/>
    <s v="Auba"/>
    <n v="2002"/>
    <n v="6"/>
    <n v="14"/>
    <d v="2002-06-14T00:00:00"/>
    <n v="165"/>
    <s v="Nein"/>
    <s v="Baetis vernus"/>
    <n v="4427"/>
    <n v="0.8"/>
    <n v="0.9375"/>
    <n v="0.75"/>
    <n v="0.25527250510330607"/>
    <n v="0.23931797353434944"/>
  </r>
  <r>
    <x v="126"/>
    <s v="Auba"/>
    <n v="2005"/>
    <n v="3"/>
    <n v="24"/>
    <d v="2005-03-24T00:00:00"/>
    <n v="83"/>
    <s v="Nein"/>
    <s v="Glossosoma sp."/>
    <n v="5316"/>
    <n v="0.8"/>
    <n v="0.9375"/>
    <n v="0.75"/>
    <n v="0.25527250510330607"/>
    <n v="0.23931797353434944"/>
  </r>
  <r>
    <x v="89"/>
    <s v="Auba"/>
    <n v="2006"/>
    <n v="4"/>
    <n v="10"/>
    <d v="2006-04-10T00:00:00"/>
    <n v="100"/>
    <s v="Nein"/>
    <s v="Leptophlebia marginata"/>
    <n v="5730"/>
    <n v="0.8"/>
    <n v="0.9375"/>
    <n v="0.75"/>
    <n v="0.25527250510330607"/>
    <n v="0.23931797353434944"/>
  </r>
  <r>
    <x v="20"/>
    <s v="Auba"/>
    <n v="2007"/>
    <n v="3"/>
    <n v="11"/>
    <d v="2007-03-11T00:00:00"/>
    <n v="70"/>
    <s v="Nein"/>
    <s v="Leptophlebia marginata"/>
    <n v="5730"/>
    <n v="0.8"/>
    <n v="0.9375"/>
    <n v="0.75"/>
    <n v="0.25527250510330607"/>
    <n v="0.23931797353434944"/>
  </r>
  <r>
    <x v="127"/>
    <s v="Auba"/>
    <n v="2007"/>
    <n v="7"/>
    <n v="12"/>
    <d v="2007-07-12T00:00:00"/>
    <n v="193"/>
    <s v="Nein"/>
    <s v="Baetis fuscatus/scambus"/>
    <n v="4398"/>
    <n v="0.8"/>
    <n v="0.9375"/>
    <n v="0.75"/>
    <n v="0.25527250510330607"/>
    <n v="0.23931797353434944"/>
  </r>
  <r>
    <x v="8"/>
    <s v="Auba"/>
    <n v="2009"/>
    <n v="6"/>
    <n v="23"/>
    <d v="2009-06-23T00:00:00"/>
    <n v="174"/>
    <s v="Nein"/>
    <s v="Baetis muticus"/>
    <n v="4409"/>
    <n v="0.8"/>
    <n v="0.9375"/>
    <n v="0.75"/>
    <n v="0.25527250510330607"/>
    <n v="0.23931797353434944"/>
  </r>
  <r>
    <x v="128"/>
    <s v="Auba"/>
    <n v="2014"/>
    <n v="3"/>
    <n v="11"/>
    <d v="2014-03-11T00:00:00"/>
    <n v="70"/>
    <s v="Nein"/>
    <s v="Oreodytes sanmarkii"/>
    <n v="18616"/>
    <n v="2"/>
    <n v="0.375"/>
    <n v="0.75"/>
    <n v="0.47712125471966244"/>
    <n v="0.17892047051987342"/>
  </r>
  <r>
    <x v="128"/>
    <s v="Auba"/>
    <n v="2014"/>
    <n v="3"/>
    <n v="11"/>
    <d v="2014-03-11T00:00:00"/>
    <n v="70"/>
    <s v="Nein"/>
    <s v="Oulimnius tuberculatus"/>
    <n v="18629"/>
    <n v="2"/>
    <n v="0.375"/>
    <n v="0.75"/>
    <n v="0.47712125471966244"/>
    <n v="0.17892047051987342"/>
  </r>
  <r>
    <x v="129"/>
    <s v="Auba"/>
    <n v="2014"/>
    <n v="6"/>
    <n v="17"/>
    <d v="2014-06-17T00:00:00"/>
    <n v="168"/>
    <s v="Nein"/>
    <s v="Silo pallipes"/>
    <n v="6834"/>
    <n v="0.8"/>
    <n v="0.9375"/>
    <n v="0.75"/>
    <n v="0.25527250510330607"/>
    <n v="0.23931797353434944"/>
  </r>
  <r>
    <x v="24"/>
    <s v="Auba"/>
    <n v="2018"/>
    <n v="3"/>
    <n v="7"/>
    <d v="2018-03-07T00:00:00"/>
    <n v="66"/>
    <s v="Nein"/>
    <s v="Leptophlebia marginata"/>
    <n v="5730"/>
    <n v="0.8"/>
    <n v="0.9375"/>
    <n v="0.75"/>
    <n v="0.25527250510330607"/>
    <n v="0.23931797353434944"/>
  </r>
  <r>
    <x v="72"/>
    <s v="Bieb"/>
    <n v="2001"/>
    <n v="4"/>
    <n v="26"/>
    <d v="2001-04-26T00:00:00"/>
    <n v="116"/>
    <s v="Nein"/>
    <s v="Lepidostoma hirtum"/>
    <n v="5723"/>
    <n v="0.8"/>
    <n v="0.9375"/>
    <n v="0.75"/>
    <n v="0.25527250510330607"/>
    <n v="0.23931797353434944"/>
  </r>
  <r>
    <x v="25"/>
    <s v="Bieb"/>
    <n v="2001"/>
    <n v="6"/>
    <n v="22"/>
    <d v="2001-06-22T00:00:00"/>
    <n v="173"/>
    <s v="Nein"/>
    <s v="Baetis muticus"/>
    <n v="4409"/>
    <n v="0.8"/>
    <n v="0.9375"/>
    <n v="0.75"/>
    <n v="0.25527250510330607"/>
    <n v="0.23931797353434944"/>
  </r>
  <r>
    <x v="25"/>
    <s v="Bieb"/>
    <n v="2001"/>
    <n v="6"/>
    <n v="22"/>
    <d v="2001-06-22T00:00:00"/>
    <n v="173"/>
    <s v="Nein"/>
    <s v="Eloeophila sp."/>
    <n v="9654"/>
    <n v="0.8"/>
    <n v="0.9375"/>
    <n v="0.75"/>
    <n v="0.25527250510330607"/>
    <n v="0.23931797353434944"/>
  </r>
  <r>
    <x v="11"/>
    <s v="Bieb"/>
    <n v="2001"/>
    <n v="8"/>
    <n v="30"/>
    <d v="2001-08-30T00:00:00"/>
    <n v="242"/>
    <s v="Nein"/>
    <s v="Silo nigricornis"/>
    <n v="6833"/>
    <n v="0.8"/>
    <n v="0.9375"/>
    <n v="0.75"/>
    <n v="0.25527250510330607"/>
    <n v="0.23931797353434944"/>
  </r>
  <r>
    <x v="130"/>
    <s v="Bieb"/>
    <n v="2002"/>
    <n v="6"/>
    <n v="12"/>
    <d v="2002-06-12T00:00:00"/>
    <n v="163"/>
    <s v="Nein"/>
    <s v="Baetis alpinus/lutheri/melanonyx/vardarensis"/>
    <n v="16946"/>
    <n v="0.8"/>
    <n v="0.9375"/>
    <n v="0.75"/>
    <n v="0.25527250510330607"/>
    <n v="0.23931797353434944"/>
  </r>
  <r>
    <x v="131"/>
    <s v="Bieb"/>
    <n v="2003"/>
    <n v="7"/>
    <n v="14"/>
    <d v="2003-07-14T00:00:00"/>
    <n v="195"/>
    <s v="Nein"/>
    <s v="Orectochilus villosus"/>
    <n v="18613"/>
    <n v="0.8"/>
    <n v="0.9375"/>
    <n v="0.75"/>
    <n v="0.25527250510330607"/>
    <n v="0.23931797353434944"/>
  </r>
  <r>
    <x v="132"/>
    <s v="Bieb"/>
    <n v="2007"/>
    <n v="3"/>
    <n v="22"/>
    <d v="2007-03-22T00:00:00"/>
    <n v="81"/>
    <s v="Nein"/>
    <s v="Baetidae Gen. sp."/>
    <n v="4380"/>
    <n v="0.8"/>
    <n v="0.9375"/>
    <n v="0.75"/>
    <n v="0.25527250510330607"/>
    <n v="0.23931797353434944"/>
  </r>
  <r>
    <x v="13"/>
    <s v="Bieb"/>
    <n v="2011"/>
    <n v="3"/>
    <n v="24"/>
    <d v="2011-03-24T00:00:00"/>
    <n v="83"/>
    <s v="Nein"/>
    <s v="Baetidae Gen. sp."/>
    <n v="4380"/>
    <n v="0.8"/>
    <n v="0.9375"/>
    <n v="0.75"/>
    <n v="0.25527250510330607"/>
    <n v="0.23931797353434944"/>
  </r>
  <r>
    <x v="13"/>
    <s v="Bieb"/>
    <n v="2011"/>
    <n v="3"/>
    <n v="24"/>
    <d v="2011-03-24T00:00:00"/>
    <n v="83"/>
    <s v="Nein"/>
    <s v="Lepidostoma basale"/>
    <n v="5713"/>
    <n v="0.8"/>
    <n v="0.9375"/>
    <n v="0.75"/>
    <n v="0.25527250510330607"/>
    <n v="0.23931797353434944"/>
  </r>
  <r>
    <x v="133"/>
    <s v="Bieb"/>
    <n v="2013"/>
    <n v="3"/>
    <n v="19"/>
    <d v="2013-03-19T00:00:00"/>
    <n v="78"/>
    <s v="Nein"/>
    <s v="Hydraena sp."/>
    <n v="18130"/>
    <n v="2.4"/>
    <n v="0.3125"/>
    <n v="0.75"/>
    <n v="0.53147891704225514"/>
    <n v="0.16608716157570474"/>
  </r>
  <r>
    <x v="134"/>
    <s v="Bieb"/>
    <n v="2014"/>
    <n v="6"/>
    <n v="17"/>
    <d v="2014-06-17T00:00:00"/>
    <n v="168"/>
    <s v="Nein"/>
    <s v="Lepidostoma basale"/>
    <n v="5713"/>
    <n v="0.8"/>
    <n v="0.9375"/>
    <n v="0.75"/>
    <n v="0.25527250510330607"/>
    <n v="0.23931797353434944"/>
  </r>
  <r>
    <x v="26"/>
    <s v="Bieb"/>
    <n v="2015"/>
    <n v="6"/>
    <n v="16"/>
    <d v="2015-06-16T00:00:00"/>
    <n v="167"/>
    <s v="Nein"/>
    <s v="Baetis vernus"/>
    <n v="4427"/>
    <n v="0.8"/>
    <n v="0.9375"/>
    <n v="0.75"/>
    <n v="0.25527250510330607"/>
    <n v="0.23931797353434944"/>
  </r>
  <r>
    <x v="135"/>
    <s v="Bieb"/>
    <n v="2017"/>
    <n v="6"/>
    <n v="12"/>
    <d v="2017-06-12T00:00:00"/>
    <n v="163"/>
    <s v="Nein"/>
    <s v="Orectochilus villosus"/>
    <n v="18613"/>
    <n v="0.8"/>
    <n v="0.9375"/>
    <n v="0.75"/>
    <n v="0.25527250510330607"/>
    <n v="0.23931797353434944"/>
  </r>
  <r>
    <x v="136"/>
    <s v="Bieb"/>
    <n v="2018"/>
    <n v="3"/>
    <n v="7"/>
    <d v="2018-03-07T00:00:00"/>
    <n v="66"/>
    <s v="Nein"/>
    <s v="Lepidostoma basale"/>
    <n v="5713"/>
    <n v="0.8"/>
    <n v="0.9375"/>
    <n v="0.75"/>
    <n v="0.25527250510330607"/>
    <n v="0.23931797353434944"/>
  </r>
  <r>
    <x v="136"/>
    <s v="Bieb"/>
    <n v="2018"/>
    <n v="3"/>
    <n v="7"/>
    <d v="2018-03-07T00:00:00"/>
    <n v="66"/>
    <s v="Nein"/>
    <s v="Silo sp."/>
    <n v="6836"/>
    <n v="0.8"/>
    <n v="0.9375"/>
    <n v="0.75"/>
    <n v="0.25527250510330607"/>
    <n v="0.23931797353434944"/>
  </r>
  <r>
    <x v="14"/>
    <s v="Bieb"/>
    <n v="2019"/>
    <n v="4"/>
    <n v="2"/>
    <d v="2019-04-02T00:00:00"/>
    <n v="92"/>
    <s v="Nein"/>
    <s v="Baetis lutheri"/>
    <n v="4406"/>
    <n v="0.8"/>
    <n v="0.9375"/>
    <n v="0.75"/>
    <n v="0.25527250510330607"/>
    <n v="0.23931797353434944"/>
  </r>
  <r>
    <x v="14"/>
    <s v="Bieb"/>
    <n v="2019"/>
    <n v="4"/>
    <n v="2"/>
    <d v="2019-04-02T00:00:00"/>
    <n v="92"/>
    <s v="Nein"/>
    <s v="Orectochilus villosus"/>
    <n v="18613"/>
    <n v="0.8"/>
    <n v="0.9375"/>
    <n v="0.75"/>
    <n v="0.25527250510330607"/>
    <n v="0.23931797353434944"/>
  </r>
  <r>
    <x v="14"/>
    <s v="Bieb"/>
    <n v="2019"/>
    <n v="4"/>
    <n v="2"/>
    <d v="2019-04-02T00:00:00"/>
    <n v="92"/>
    <s v="Nein"/>
    <s v="Silo pallipes"/>
    <n v="6834"/>
    <n v="0.8"/>
    <n v="0.9375"/>
    <n v="0.75"/>
    <n v="0.25527250510330607"/>
    <n v="0.23931797353434944"/>
  </r>
  <r>
    <x v="61"/>
    <s v="KiO1"/>
    <n v="2013"/>
    <n v="7"/>
    <n v="2"/>
    <d v="2013-07-02T00:00:00"/>
    <n v="183"/>
    <s v="Nein"/>
    <s v="Baetis rhodani"/>
    <n v="4415"/>
    <n v="0.8"/>
    <n v="0.9375"/>
    <n v="0.75"/>
    <n v="0.25527250510330607"/>
    <n v="0.23931797353434944"/>
  </r>
  <r>
    <x v="61"/>
    <s v="KiO1"/>
    <n v="2013"/>
    <n v="7"/>
    <n v="2"/>
    <d v="2013-07-02T00:00:00"/>
    <n v="183"/>
    <s v="Nein"/>
    <s v="Helobdella stagnalis"/>
    <n v="5413"/>
    <n v="0.8"/>
    <n v="0.9375"/>
    <n v="0.75"/>
    <n v="0.25527250510330607"/>
    <n v="0.23931797353434944"/>
  </r>
  <r>
    <x v="61"/>
    <s v="KiO1"/>
    <n v="2013"/>
    <n v="7"/>
    <n v="2"/>
    <d v="2013-07-02T00:00:00"/>
    <n v="183"/>
    <s v="Nein"/>
    <s v="Lype sp."/>
    <n v="8847"/>
    <n v="0.8"/>
    <n v="0.9375"/>
    <n v="0.75"/>
    <n v="0.25527250510330607"/>
    <n v="0.23931797353434944"/>
  </r>
  <r>
    <x v="92"/>
    <s v="KiO1"/>
    <n v="2016"/>
    <n v="7"/>
    <n v="13"/>
    <d v="2016-07-13T00:00:00"/>
    <n v="195"/>
    <s v="Nein"/>
    <s v="Mystacides longicornis/nigra"/>
    <n v="13048"/>
    <n v="0.8"/>
    <n v="0.9375"/>
    <n v="0.75"/>
    <n v="0.25527250510330607"/>
    <n v="0.23931797353434944"/>
  </r>
  <r>
    <x v="74"/>
    <s v="KiO2"/>
    <n v="2010"/>
    <n v="6"/>
    <n v="28"/>
    <d v="2010-06-28T00:00:00"/>
    <n v="179"/>
    <s v="Nein"/>
    <s v="Bithynia tentaculata"/>
    <n v="4462"/>
    <n v="0.8"/>
    <n v="0.9375"/>
    <n v="0.75"/>
    <n v="0.25527250510330607"/>
    <n v="0.23931797353434944"/>
  </r>
  <r>
    <x v="74"/>
    <s v="KiO2"/>
    <n v="2010"/>
    <n v="6"/>
    <n v="28"/>
    <d v="2010-06-28T00:00:00"/>
    <n v="179"/>
    <s v="Nein"/>
    <s v="Lepidostoma hirtum"/>
    <n v="5723"/>
    <n v="0.8"/>
    <n v="0.9375"/>
    <n v="0.75"/>
    <n v="0.25527250510330607"/>
    <n v="0.23931797353434944"/>
  </r>
  <r>
    <x v="137"/>
    <s v="KiO2"/>
    <n v="2012"/>
    <n v="7"/>
    <n v="4"/>
    <d v="2012-07-04T00:00:00"/>
    <n v="186"/>
    <s v="Nein"/>
    <s v="Lepidostoma hirtum"/>
    <n v="5723"/>
    <n v="0.8"/>
    <n v="0.9375"/>
    <n v="0.75"/>
    <n v="0.25527250510330607"/>
    <n v="0.23931797353434944"/>
  </r>
  <r>
    <x v="138"/>
    <s v="KiO2"/>
    <n v="2014"/>
    <n v="6"/>
    <n v="12"/>
    <d v="2014-06-12T00:00:00"/>
    <n v="163"/>
    <s v="Nein"/>
    <s v="Lepidostoma hirtum"/>
    <n v="5723"/>
    <n v="0.8"/>
    <n v="0.9375"/>
    <n v="0.75"/>
    <n v="0.25527250510330607"/>
    <n v="0.23931797353434944"/>
  </r>
  <r>
    <x v="3"/>
    <s v="KiO2"/>
    <n v="2016"/>
    <n v="7"/>
    <n v="6"/>
    <d v="2016-07-06T00:00:00"/>
    <n v="188"/>
    <s v="Nein"/>
    <s v="Leuctra geniculata"/>
    <n v="5237"/>
    <n v="0.8"/>
    <n v="0.9375"/>
    <n v="0.75"/>
    <n v="0.25527250510330607"/>
    <n v="0.23931797353434944"/>
  </r>
  <r>
    <x v="3"/>
    <s v="KiO2"/>
    <n v="2016"/>
    <n v="7"/>
    <n v="6"/>
    <d v="2016-07-06T00:00:00"/>
    <n v="188"/>
    <s v="Nein"/>
    <s v="Lype reducta"/>
    <n v="5921"/>
    <n v="0.8"/>
    <n v="0.9375"/>
    <n v="0.75"/>
    <n v="0.25527250510330607"/>
    <n v="0.23931797353434944"/>
  </r>
  <r>
    <x v="139"/>
    <s v="KiO3"/>
    <n v="2005"/>
    <n v="3"/>
    <n v="22"/>
    <d v="2005-03-22T00:00:00"/>
    <n v="81"/>
    <s v="Nein"/>
    <s v="Baetis fuscatus/scambus"/>
    <n v="4398"/>
    <n v="0.8"/>
    <n v="0.9375"/>
    <n v="0.75"/>
    <n v="0.25527250510330607"/>
    <n v="0.23931797353434944"/>
  </r>
  <r>
    <x v="139"/>
    <s v="KiO3"/>
    <n v="2005"/>
    <n v="3"/>
    <n v="22"/>
    <d v="2005-03-22T00:00:00"/>
    <n v="81"/>
    <s v="Nein"/>
    <s v="Baetis sp."/>
    <n v="4419"/>
    <n v="0.8"/>
    <n v="0.9375"/>
    <n v="0.75"/>
    <n v="0.25527250510330607"/>
    <n v="0.23931797353434944"/>
  </r>
  <r>
    <x v="139"/>
    <s v="KiO3"/>
    <n v="2005"/>
    <n v="3"/>
    <n v="22"/>
    <d v="2005-03-22T00:00:00"/>
    <n v="81"/>
    <s v="Nein"/>
    <s v="Bithynia tentaculata"/>
    <n v="4462"/>
    <n v="0.8"/>
    <n v="0.9375"/>
    <n v="0.75"/>
    <n v="0.25527250510330607"/>
    <n v="0.23931797353434944"/>
  </r>
  <r>
    <x v="139"/>
    <s v="KiO3"/>
    <n v="2005"/>
    <n v="3"/>
    <n v="22"/>
    <d v="2005-03-22T00:00:00"/>
    <n v="81"/>
    <s v="Nein"/>
    <s v="Lepidostoma basale"/>
    <n v="5713"/>
    <n v="0.8"/>
    <n v="0.9375"/>
    <n v="0.75"/>
    <n v="0.25527250510330607"/>
    <n v="0.23931797353434944"/>
  </r>
  <r>
    <x v="139"/>
    <s v="KiO3"/>
    <n v="2005"/>
    <n v="3"/>
    <n v="22"/>
    <d v="2005-03-22T00:00:00"/>
    <n v="81"/>
    <s v="Nein"/>
    <s v="Mystacides sp."/>
    <n v="6065"/>
    <n v="0.8"/>
    <n v="0.9375"/>
    <n v="0.75"/>
    <n v="0.25527250510330607"/>
    <n v="0.23931797353434944"/>
  </r>
  <r>
    <x v="140"/>
    <s v="KiO3"/>
    <n v="2007"/>
    <n v="7"/>
    <n v="20"/>
    <d v="2007-07-20T00:00:00"/>
    <n v="201"/>
    <s v="Nein"/>
    <s v="Baetis sp."/>
    <n v="4419"/>
    <n v="0.8"/>
    <n v="0.9375"/>
    <n v="0.75"/>
    <n v="0.25527250510330607"/>
    <n v="0.23931797353434944"/>
  </r>
  <r>
    <x v="141"/>
    <s v="KiO3"/>
    <n v="2009"/>
    <n v="6"/>
    <n v="23"/>
    <d v="2009-06-23T00:00:00"/>
    <n v="174"/>
    <s v="Nein"/>
    <s v="Baetis vernus"/>
    <n v="4427"/>
    <n v="0.8"/>
    <n v="0.9375"/>
    <n v="0.75"/>
    <n v="0.25527250510330607"/>
    <n v="0.23931797353434944"/>
  </r>
  <r>
    <x v="142"/>
    <s v="KiO3"/>
    <n v="2013"/>
    <n v="4"/>
    <n v="25"/>
    <d v="2013-04-25T00:00:00"/>
    <n v="115"/>
    <s v="Nein"/>
    <s v="Baetis vardarensis"/>
    <n v="4425"/>
    <n v="0.8"/>
    <n v="0.9375"/>
    <n v="0.75"/>
    <n v="0.25527250510330607"/>
    <n v="0.23931797353434944"/>
  </r>
  <r>
    <x v="142"/>
    <s v="KiO3"/>
    <n v="2013"/>
    <n v="4"/>
    <n v="25"/>
    <d v="2013-04-25T00:00:00"/>
    <n v="115"/>
    <s v="Nein"/>
    <s v="Bithynia tentaculata"/>
    <n v="4462"/>
    <n v="0.8"/>
    <n v="0.9375"/>
    <n v="0.75"/>
    <n v="0.25527250510330607"/>
    <n v="0.23931797353434944"/>
  </r>
  <r>
    <x v="27"/>
    <s v="KiO3"/>
    <n v="2019"/>
    <n v="6"/>
    <n v="18"/>
    <d v="2019-06-18T00:00:00"/>
    <n v="169"/>
    <s v="Nein"/>
    <s v="Helobdella stagnalis"/>
    <n v="5413"/>
    <n v="0.8"/>
    <n v="0.9375"/>
    <n v="0.75"/>
    <n v="0.25527250510330607"/>
    <n v="0.23931797353434944"/>
  </r>
  <r>
    <x v="62"/>
    <s v="KiO4"/>
    <n v="2012"/>
    <n v="6"/>
    <n v="27"/>
    <d v="2012-06-27T00:00:00"/>
    <n v="179"/>
    <s v="Nein"/>
    <s v="Bithynia tentaculata"/>
    <n v="4462"/>
    <n v="0.8"/>
    <n v="0.9375"/>
    <n v="0.75"/>
    <n v="0.25527250510330607"/>
    <n v="0.23931797353434944"/>
  </r>
  <r>
    <x v="62"/>
    <s v="KiO4"/>
    <n v="2012"/>
    <n v="6"/>
    <n v="27"/>
    <d v="2012-06-27T00:00:00"/>
    <n v="179"/>
    <s v="Nein"/>
    <s v="Helobdella stagnalis"/>
    <n v="5413"/>
    <n v="0.8"/>
    <n v="0.9375"/>
    <n v="0.75"/>
    <n v="0.25527250510330607"/>
    <n v="0.23931797353434944"/>
  </r>
  <r>
    <x v="63"/>
    <s v="KiO4"/>
    <n v="2013"/>
    <n v="7"/>
    <n v="10"/>
    <d v="2013-07-10T00:00:00"/>
    <n v="191"/>
    <s v="Nein"/>
    <s v="Mystacides azurea"/>
    <n v="6062"/>
    <n v="0.8"/>
    <n v="0.9375"/>
    <n v="0.75"/>
    <n v="0.25527250510330607"/>
    <n v="0.23931797353434944"/>
  </r>
  <r>
    <x v="64"/>
    <s v="KiO4"/>
    <n v="2016"/>
    <n v="7"/>
    <n v="5"/>
    <d v="2016-07-05T00:00:00"/>
    <n v="187"/>
    <s v="Nein"/>
    <s v="Baetis rhodani"/>
    <n v="4415"/>
    <n v="0.8"/>
    <n v="0.9375"/>
    <n v="0.75"/>
    <n v="0.25527250510330607"/>
    <n v="0.23931797353434944"/>
  </r>
  <r>
    <x v="143"/>
    <s v="KiO5"/>
    <n v="2010"/>
    <n v="6"/>
    <n v="25"/>
    <d v="2010-06-25T00:00:00"/>
    <n v="176"/>
    <s v="Nein"/>
    <s v="Baetis vernus"/>
    <n v="4427"/>
    <n v="0.8"/>
    <n v="0.9375"/>
    <n v="0.75"/>
    <n v="0.25527250510330607"/>
    <n v="0.23931797353434944"/>
  </r>
  <r>
    <x v="144"/>
    <s v="KiO5"/>
    <n v="2011"/>
    <n v="7"/>
    <n v="12"/>
    <d v="2011-07-12T00:00:00"/>
    <n v="193"/>
    <s v="Nein"/>
    <s v="Baetis vernus"/>
    <n v="4427"/>
    <n v="0.8"/>
    <n v="0.9375"/>
    <n v="0.75"/>
    <n v="0.25527250510330607"/>
    <n v="0.23931797353434944"/>
  </r>
  <r>
    <x v="144"/>
    <s v="KiO5"/>
    <n v="2011"/>
    <n v="7"/>
    <n v="12"/>
    <d v="2011-07-12T00:00:00"/>
    <n v="193"/>
    <s v="Nein"/>
    <s v="Bithynia tentaculata"/>
    <n v="4462"/>
    <n v="0.8"/>
    <n v="0.9375"/>
    <n v="0.75"/>
    <n v="0.25527250510330607"/>
    <n v="0.23931797353434944"/>
  </r>
  <r>
    <x v="42"/>
    <s v="KiO5"/>
    <n v="2012"/>
    <n v="6"/>
    <n v="27"/>
    <d v="2012-06-27T00:00:00"/>
    <n v="179"/>
    <s v="Nein"/>
    <s v="Baetis sp."/>
    <n v="4419"/>
    <n v="0.8"/>
    <n v="0.9375"/>
    <n v="0.75"/>
    <n v="0.25527250510330607"/>
    <n v="0.23931797353434944"/>
  </r>
  <r>
    <x v="42"/>
    <s v="KiO5"/>
    <n v="2012"/>
    <n v="6"/>
    <n v="27"/>
    <d v="2012-06-27T00:00:00"/>
    <n v="179"/>
    <s v="Nein"/>
    <s v="Mystacides azurea"/>
    <n v="6062"/>
    <n v="0.8"/>
    <n v="0.9375"/>
    <n v="0.75"/>
    <n v="0.25527250510330607"/>
    <n v="0.23931797353434944"/>
  </r>
  <r>
    <x v="42"/>
    <s v="KiO5"/>
    <n v="2012"/>
    <n v="6"/>
    <n v="27"/>
    <d v="2012-06-27T00:00:00"/>
    <n v="179"/>
    <s v="Nein"/>
    <s v="Orectochilus villosus"/>
    <n v="18613"/>
    <n v="0.8"/>
    <n v="0.9375"/>
    <n v="0.75"/>
    <n v="0.25527250510330607"/>
    <n v="0.23931797353434944"/>
  </r>
  <r>
    <x v="145"/>
    <s v="KiO5"/>
    <n v="2013"/>
    <n v="7"/>
    <n v="10"/>
    <d v="2013-07-10T00:00:00"/>
    <n v="191"/>
    <s v="Nein"/>
    <s v="Cyrnus trimaculatus"/>
    <n v="4877"/>
    <n v="0.8"/>
    <n v="0.9375"/>
    <n v="0.75"/>
    <n v="0.25527250510330607"/>
    <n v="0.23931797353434944"/>
  </r>
  <r>
    <x v="65"/>
    <s v="KiO5"/>
    <n v="2014"/>
    <n v="6"/>
    <n v="13"/>
    <d v="2014-06-13T00:00:00"/>
    <n v="164"/>
    <s v="Nein"/>
    <s v="Cyrnus trimaculatus"/>
    <n v="4877"/>
    <n v="0.8"/>
    <n v="0.9375"/>
    <n v="0.75"/>
    <n v="0.25527250510330607"/>
    <n v="0.23931797353434944"/>
  </r>
  <r>
    <x v="146"/>
    <s v="KiO5"/>
    <n v="2017"/>
    <n v="6"/>
    <n v="8"/>
    <d v="2017-06-08T00:00:00"/>
    <n v="159"/>
    <s v="Nein"/>
    <s v="Baetis rhodani"/>
    <n v="4415"/>
    <n v="0.8"/>
    <n v="0.9375"/>
    <n v="0.75"/>
    <n v="0.25527250510330607"/>
    <n v="0.23931797353434944"/>
  </r>
  <r>
    <x v="147"/>
    <s v="KiO5"/>
    <n v="2019"/>
    <n v="6"/>
    <n v="17"/>
    <d v="2019-06-17T00:00:00"/>
    <n v="168"/>
    <s v="Nein"/>
    <s v="Bithynia tentaculata"/>
    <n v="4462"/>
    <n v="0.8"/>
    <n v="0.9375"/>
    <n v="0.75"/>
    <n v="0.25527250510330607"/>
    <n v="0.23931797353434944"/>
  </r>
  <r>
    <x v="148"/>
    <s v="KiO6"/>
    <n v="2014"/>
    <n v="6"/>
    <n v="4"/>
    <d v="2014-06-04T00:00:00"/>
    <n v="155"/>
    <s v="Nein"/>
    <s v="Lepidostoma hirtum"/>
    <n v="5723"/>
    <n v="0.8"/>
    <n v="0.9375"/>
    <n v="0.75"/>
    <n v="0.25527250510330607"/>
    <n v="0.23931797353434944"/>
  </r>
  <r>
    <x v="149"/>
    <s v="KiO6"/>
    <n v="2016"/>
    <n v="6"/>
    <n v="30"/>
    <d v="2016-06-30T00:00:00"/>
    <n v="182"/>
    <s v="Nein"/>
    <s v="Orectochilus villosus"/>
    <n v="18613"/>
    <n v="0.8"/>
    <n v="0.9375"/>
    <n v="0.75"/>
    <n v="0.25527250510330607"/>
    <n v="0.23931797353434944"/>
  </r>
  <r>
    <x v="29"/>
    <s v="KiO7"/>
    <n v="2013"/>
    <n v="7"/>
    <n v="3"/>
    <d v="2013-07-03T00:00:00"/>
    <n v="184"/>
    <s v="Nein"/>
    <s v="Lepidostoma hirtum"/>
    <n v="5723"/>
    <n v="0.8"/>
    <n v="0.9375"/>
    <n v="0.75"/>
    <n v="0.25527250510330607"/>
    <n v="0.23931797353434944"/>
  </r>
  <r>
    <x v="29"/>
    <s v="KiO7"/>
    <n v="2013"/>
    <n v="7"/>
    <n v="3"/>
    <d v="2013-07-03T00:00:00"/>
    <n v="184"/>
    <s v="Nein"/>
    <s v="Silo piceus"/>
    <n v="6835"/>
    <n v="0.8"/>
    <n v="0.9375"/>
    <n v="0.75"/>
    <n v="0.25527250510330607"/>
    <n v="0.23931797353434944"/>
  </r>
  <r>
    <x v="150"/>
    <s v="KiO7"/>
    <n v="2014"/>
    <n v="6"/>
    <n v="4"/>
    <d v="2014-06-04T00:00:00"/>
    <n v="155"/>
    <s v="Nein"/>
    <s v="Hydraena gracilis"/>
    <n v="18064"/>
    <n v="2.4"/>
    <n v="0.3125"/>
    <n v="0.75"/>
    <n v="0.53147891704225514"/>
    <n v="0.16608716157570474"/>
  </r>
  <r>
    <x v="151"/>
    <s v="KiS1"/>
    <n v="2010"/>
    <n v="6"/>
    <n v="23"/>
    <d v="2010-06-23T00:00:00"/>
    <n v="174"/>
    <s v="Nein"/>
    <s v="Bithynia tentaculata"/>
    <n v="4462"/>
    <n v="0.8"/>
    <n v="0.9375"/>
    <n v="0.75"/>
    <n v="0.25527250510330607"/>
    <n v="0.23931797353434944"/>
  </r>
  <r>
    <x v="151"/>
    <s v="KiS1"/>
    <n v="2010"/>
    <n v="6"/>
    <n v="23"/>
    <d v="2010-06-23T00:00:00"/>
    <n v="174"/>
    <s v="Nein"/>
    <s v="Mystacides longicornis/nigra"/>
    <n v="13048"/>
    <n v="0.8"/>
    <n v="0.9375"/>
    <n v="0.75"/>
    <n v="0.25527250510330607"/>
    <n v="0.23931797353434944"/>
  </r>
  <r>
    <x v="152"/>
    <s v="KiS1"/>
    <n v="2012"/>
    <n v="7"/>
    <n v="3"/>
    <d v="2012-07-03T00:00:00"/>
    <n v="185"/>
    <s v="Nein"/>
    <s v="Baetis sp."/>
    <n v="4419"/>
    <n v="0.8"/>
    <n v="0.9375"/>
    <n v="0.75"/>
    <n v="0.25527250510330607"/>
    <n v="0.23931797353434944"/>
  </r>
  <r>
    <x v="152"/>
    <s v="KiS1"/>
    <n v="2012"/>
    <n v="7"/>
    <n v="3"/>
    <d v="2012-07-03T00:00:00"/>
    <n v="185"/>
    <s v="Nein"/>
    <s v="Lype reducta"/>
    <n v="5921"/>
    <n v="0.8"/>
    <n v="0.9375"/>
    <n v="0.75"/>
    <n v="0.25527250510330607"/>
    <n v="0.23931797353434944"/>
  </r>
  <r>
    <x v="87"/>
    <s v="KiS1"/>
    <n v="2018"/>
    <n v="6"/>
    <n v="5"/>
    <d v="2018-06-05T00:00:00"/>
    <n v="156"/>
    <s v="Nein"/>
    <s v="Cyrnus trimaculatus"/>
    <n v="4877"/>
    <n v="0.8"/>
    <n v="0.9375"/>
    <n v="0.75"/>
    <n v="0.25527250510330607"/>
    <n v="0.23931797353434944"/>
  </r>
  <r>
    <x v="96"/>
    <s v="KiS2"/>
    <n v="2013"/>
    <n v="7"/>
    <n v="1"/>
    <d v="2013-07-01T00:00:00"/>
    <n v="182"/>
    <s v="Nein"/>
    <s v="Bithynia tentaculata"/>
    <n v="4462"/>
    <n v="0.8"/>
    <n v="0.9375"/>
    <n v="0.75"/>
    <n v="0.25527250510330607"/>
    <n v="0.23931797353434944"/>
  </r>
  <r>
    <x v="51"/>
    <s v="KiS2"/>
    <n v="2014"/>
    <n v="6"/>
    <n v="10"/>
    <d v="2014-06-10T00:00:00"/>
    <n v="161"/>
    <s v="Nein"/>
    <s v="Cheumatopsyche lepida"/>
    <n v="4639"/>
    <n v="0.8"/>
    <n v="0.9375"/>
    <n v="0.75"/>
    <n v="0.25527250510330607"/>
    <n v="0.23931797353434944"/>
  </r>
  <r>
    <x v="153"/>
    <s v="KiS2"/>
    <n v="2015"/>
    <n v="6"/>
    <n v="16"/>
    <d v="2015-06-16T00:00:00"/>
    <n v="167"/>
    <s v="Nein"/>
    <s v="Lype sp."/>
    <n v="8847"/>
    <n v="0.8"/>
    <n v="0.9375"/>
    <n v="0.75"/>
    <n v="0.25527250510330607"/>
    <n v="0.23931797353434944"/>
  </r>
  <r>
    <x v="154"/>
    <s v="KiS3"/>
    <n v="2013"/>
    <n v="7"/>
    <n v="2"/>
    <d v="2013-07-02T00:00:00"/>
    <n v="183"/>
    <s v="Nein"/>
    <s v="Bithynia tentaculata"/>
    <n v="4462"/>
    <n v="0.8"/>
    <n v="0.9375"/>
    <n v="0.75"/>
    <n v="0.25527250510330607"/>
    <n v="0.23931797353434944"/>
  </r>
  <r>
    <x v="155"/>
    <s v="KiS3"/>
    <n v="2016"/>
    <n v="7"/>
    <n v="12"/>
    <d v="2016-07-12T00:00:00"/>
    <n v="194"/>
    <s v="Nein"/>
    <s v="Baetis rhodani"/>
    <n v="4415"/>
    <n v="0.8"/>
    <n v="0.9375"/>
    <n v="0.75"/>
    <n v="0.25527250510330607"/>
    <n v="0.23931797353434944"/>
  </r>
  <r>
    <x v="156"/>
    <s v="KiS3"/>
    <n v="2017"/>
    <n v="6"/>
    <n v="7"/>
    <d v="2017-06-07T00:00:00"/>
    <n v="158"/>
    <s v="Nein"/>
    <s v="Mystacides longicornis/nigra"/>
    <n v="13048"/>
    <n v="0.8"/>
    <n v="0.9375"/>
    <n v="0.75"/>
    <n v="0.25527250510330607"/>
    <n v="0.23931797353434944"/>
  </r>
  <r>
    <x v="157"/>
    <s v="KiS4"/>
    <n v="2012"/>
    <n v="7"/>
    <n v="12"/>
    <d v="2012-07-12T00:00:00"/>
    <n v="194"/>
    <s v="Nein"/>
    <s v="Lype reducta"/>
    <n v="5921"/>
    <n v="0.8"/>
    <n v="0.9375"/>
    <n v="0.75"/>
    <n v="0.25527250510330607"/>
    <n v="0.23931797353434944"/>
  </r>
  <r>
    <x v="98"/>
    <s v="KiS4"/>
    <n v="2013"/>
    <n v="7"/>
    <n v="8"/>
    <d v="2013-07-08T00:00:00"/>
    <n v="189"/>
    <s v="Nein"/>
    <s v="Baetis vernus"/>
    <n v="4427"/>
    <n v="0.8"/>
    <n v="0.9375"/>
    <n v="0.75"/>
    <n v="0.25527250510330607"/>
    <n v="0.23931797353434944"/>
  </r>
  <r>
    <x v="98"/>
    <s v="KiS4"/>
    <n v="2013"/>
    <n v="7"/>
    <n v="8"/>
    <d v="2013-07-08T00:00:00"/>
    <n v="189"/>
    <s v="Nein"/>
    <s v="Bithynia tentaculata"/>
    <n v="4462"/>
    <n v="0.8"/>
    <n v="0.9375"/>
    <n v="0.75"/>
    <n v="0.25527250510330607"/>
    <n v="0.23931797353434944"/>
  </r>
  <r>
    <x v="68"/>
    <s v="KiS4"/>
    <n v="2016"/>
    <n v="7"/>
    <n v="6"/>
    <d v="2016-07-06T00:00:00"/>
    <n v="188"/>
    <s v="Nein"/>
    <s v="Baetidae Gen. sp."/>
    <n v="4380"/>
    <n v="0.8"/>
    <n v="0.9375"/>
    <n v="0.75"/>
    <n v="0.25527250510330607"/>
    <n v="0.23931797353434944"/>
  </r>
  <r>
    <x v="68"/>
    <s v="KiS4"/>
    <n v="2016"/>
    <n v="7"/>
    <n v="6"/>
    <d v="2016-07-06T00:00:00"/>
    <n v="188"/>
    <s v="Nein"/>
    <s v="Orectochilus villosus"/>
    <n v="18613"/>
    <n v="0.8"/>
    <n v="0.9375"/>
    <n v="0.75"/>
    <n v="0.25527250510330607"/>
    <n v="0.23931797353434944"/>
  </r>
  <r>
    <x v="158"/>
    <s v="KiS4"/>
    <n v="2019"/>
    <n v="6"/>
    <n v="18"/>
    <d v="2019-06-18T00:00:00"/>
    <n v="169"/>
    <s v="Nein"/>
    <s v="Baetis rhodani"/>
    <n v="4415"/>
    <n v="0.8"/>
    <n v="0.9375"/>
    <n v="0.75"/>
    <n v="0.25527250510330607"/>
    <n v="0.23931797353434944"/>
  </r>
  <r>
    <x v="159"/>
    <s v="KiS5"/>
    <n v="2011"/>
    <n v="7"/>
    <n v="5"/>
    <d v="2011-07-05T00:00:00"/>
    <n v="186"/>
    <s v="Nein"/>
    <s v="Baetis vernus"/>
    <n v="4427"/>
    <n v="0.8"/>
    <n v="0.9375"/>
    <n v="0.75"/>
    <n v="0.25527250510330607"/>
    <n v="0.23931797353434944"/>
  </r>
  <r>
    <x v="99"/>
    <s v="KiS5"/>
    <n v="2015"/>
    <n v="6"/>
    <n v="16"/>
    <d v="2015-06-16T00:00:00"/>
    <n v="167"/>
    <s v="Nein"/>
    <s v="Baetis sp."/>
    <n v="4419"/>
    <n v="0.8"/>
    <n v="0.9375"/>
    <n v="0.75"/>
    <n v="0.25527250510330607"/>
    <n v="0.23931797353434944"/>
  </r>
  <r>
    <x v="99"/>
    <s v="KiS5"/>
    <n v="2015"/>
    <n v="6"/>
    <n v="16"/>
    <d v="2015-06-16T00:00:00"/>
    <n v="167"/>
    <s v="Nein"/>
    <s v="Bithynia tentaculata"/>
    <n v="4462"/>
    <n v="0.8"/>
    <n v="0.9375"/>
    <n v="0.75"/>
    <n v="0.25527250510330607"/>
    <n v="0.23931797353434944"/>
  </r>
  <r>
    <x v="160"/>
    <s v="KiS5"/>
    <n v="2017"/>
    <n v="6"/>
    <n v="8"/>
    <d v="2017-06-08T00:00:00"/>
    <n v="159"/>
    <s v="Nein"/>
    <s v="Baetis vernus"/>
    <n v="4427"/>
    <n v="0.8"/>
    <n v="0.9375"/>
    <n v="0.75"/>
    <n v="0.25527250510330607"/>
    <n v="0.23931797353434944"/>
  </r>
  <r>
    <x v="30"/>
    <s v="KiS6"/>
    <n v="2011"/>
    <n v="7"/>
    <n v="26"/>
    <d v="2011-07-26T00:00:00"/>
    <n v="207"/>
    <s v="Nein"/>
    <s v="Baetis rhodani"/>
    <n v="4415"/>
    <n v="0.8"/>
    <n v="0.9375"/>
    <n v="0.75"/>
    <n v="0.25527250510330607"/>
    <n v="0.23931797353434944"/>
  </r>
  <r>
    <x v="30"/>
    <s v="KiS6"/>
    <n v="2011"/>
    <n v="7"/>
    <n v="26"/>
    <d v="2011-07-26T00:00:00"/>
    <n v="207"/>
    <s v="Nein"/>
    <s v="Mystacides longicornis/nigra"/>
    <n v="13048"/>
    <n v="0.8"/>
    <n v="0.9375"/>
    <n v="0.75"/>
    <n v="0.25527250510330607"/>
    <n v="0.23931797353434944"/>
  </r>
  <r>
    <x v="45"/>
    <s v="KiS6"/>
    <n v="2012"/>
    <n v="7"/>
    <n v="9"/>
    <d v="2012-07-09T00:00:00"/>
    <n v="191"/>
    <s v="Nein"/>
    <s v="Baetis vernus"/>
    <n v="4427"/>
    <n v="0.8"/>
    <n v="0.9375"/>
    <n v="0.75"/>
    <n v="0.25527250510330607"/>
    <n v="0.23931797353434944"/>
  </r>
  <r>
    <x v="45"/>
    <s v="KiS6"/>
    <n v="2012"/>
    <n v="7"/>
    <n v="9"/>
    <d v="2012-07-09T00:00:00"/>
    <n v="191"/>
    <s v="Nein"/>
    <s v="Leuctra sp."/>
    <n v="5790"/>
    <n v="0.8"/>
    <n v="0.9375"/>
    <n v="0.75"/>
    <n v="0.25527250510330607"/>
    <n v="0.23931797353434944"/>
  </r>
  <r>
    <x v="45"/>
    <s v="KiS6"/>
    <n v="2012"/>
    <n v="7"/>
    <n v="9"/>
    <d v="2012-07-09T00:00:00"/>
    <n v="191"/>
    <s v="Nein"/>
    <s v="Lype reducta"/>
    <n v="5921"/>
    <n v="0.8"/>
    <n v="0.9375"/>
    <n v="0.75"/>
    <n v="0.25527250510330607"/>
    <n v="0.23931797353434944"/>
  </r>
  <r>
    <x v="31"/>
    <s v="KiS6"/>
    <n v="2013"/>
    <n v="7"/>
    <n v="4"/>
    <d v="2013-07-04T00:00:00"/>
    <n v="185"/>
    <s v="Nein"/>
    <s v="Lepidostoma hirtum"/>
    <n v="5723"/>
    <n v="0.8"/>
    <n v="0.9375"/>
    <n v="0.75"/>
    <n v="0.25527250510330607"/>
    <n v="0.23931797353434944"/>
  </r>
  <r>
    <x v="31"/>
    <s v="KiS6"/>
    <n v="2013"/>
    <n v="7"/>
    <n v="4"/>
    <d v="2013-07-04T00:00:00"/>
    <n v="185"/>
    <s v="Nein"/>
    <s v="Leuctra sp."/>
    <n v="5790"/>
    <n v="0.8"/>
    <n v="0.9375"/>
    <n v="0.75"/>
    <n v="0.25527250510330607"/>
    <n v="0.23931797353434944"/>
  </r>
  <r>
    <x v="31"/>
    <s v="KiS6"/>
    <n v="2013"/>
    <n v="7"/>
    <n v="4"/>
    <d v="2013-07-04T00:00:00"/>
    <n v="185"/>
    <s v="Nein"/>
    <s v="Lype reducta"/>
    <n v="5921"/>
    <n v="0.8"/>
    <n v="0.9375"/>
    <n v="0.75"/>
    <n v="0.25527250510330607"/>
    <n v="0.23931797353434944"/>
  </r>
  <r>
    <x v="161"/>
    <s v="KiS6"/>
    <n v="2017"/>
    <n v="6"/>
    <n v="9"/>
    <d v="2017-06-09T00:00:00"/>
    <n v="160"/>
    <s v="Nein"/>
    <s v="Baetis fuscatus/scambus"/>
    <n v="4398"/>
    <n v="0.8"/>
    <n v="0.9375"/>
    <n v="0.75"/>
    <n v="0.25527250510330607"/>
    <n v="0.23931797353434944"/>
  </r>
  <r>
    <x v="33"/>
    <s v="KiS7"/>
    <n v="2013"/>
    <n v="7"/>
    <n v="3"/>
    <d v="2013-07-03T00:00:00"/>
    <n v="184"/>
    <s v="Nein"/>
    <s v="Mystacides azurea"/>
    <n v="6062"/>
    <n v="0.8"/>
    <n v="0.9375"/>
    <n v="0.75"/>
    <n v="0.25527250510330607"/>
    <n v="0.23931797353434944"/>
  </r>
  <r>
    <x v="162"/>
    <s v="KiS7"/>
    <n v="2014"/>
    <n v="6"/>
    <n v="4"/>
    <d v="2014-06-04T00:00:00"/>
    <n v="155"/>
    <s v="Nein"/>
    <s v="Orectochilus villosus"/>
    <n v="18613"/>
    <n v="0.8"/>
    <n v="0.9375"/>
    <n v="0.75"/>
    <n v="0.25527250510330607"/>
    <n v="0.23931797353434944"/>
  </r>
  <r>
    <x v="163"/>
    <s v="KiS7"/>
    <n v="2018"/>
    <n v="6"/>
    <n v="4"/>
    <d v="2018-06-04T00:00:00"/>
    <n v="155"/>
    <s v="Nein"/>
    <s v="Anomalopterygella chauviniana"/>
    <n v="4327"/>
    <n v="0.8"/>
    <n v="0.9375"/>
    <n v="0.75"/>
    <n v="0.25527250510330607"/>
    <n v="0.23931797353434944"/>
  </r>
  <r>
    <x v="70"/>
    <s v="KiW1"/>
    <n v="2005"/>
    <n v="3"/>
    <n v="22"/>
    <d v="2005-03-22T00:00:00"/>
    <n v="81"/>
    <s v="Nein"/>
    <s v="Baetis sp."/>
    <n v="4419"/>
    <n v="0.8"/>
    <n v="0.9375"/>
    <n v="0.75"/>
    <n v="0.25527250510330607"/>
    <n v="0.23931797353434944"/>
  </r>
  <r>
    <x v="70"/>
    <s v="KiW1"/>
    <n v="2005"/>
    <n v="3"/>
    <n v="22"/>
    <d v="2005-03-22T00:00:00"/>
    <n v="81"/>
    <s v="Nein"/>
    <s v="Baetis vernus"/>
    <n v="4427"/>
    <n v="0.8"/>
    <n v="0.9375"/>
    <n v="0.75"/>
    <n v="0.25527250510330607"/>
    <n v="0.23931797353434944"/>
  </r>
  <r>
    <x v="70"/>
    <s v="KiW1"/>
    <n v="2005"/>
    <n v="3"/>
    <n v="22"/>
    <d v="2005-03-22T00:00:00"/>
    <n v="81"/>
    <s v="Nein"/>
    <s v="Lype reducta"/>
    <n v="5921"/>
    <n v="0.8"/>
    <n v="0.9375"/>
    <n v="0.75"/>
    <n v="0.25527250510330607"/>
    <n v="0.23931797353434944"/>
  </r>
  <r>
    <x v="70"/>
    <s v="KiW1"/>
    <n v="2005"/>
    <n v="3"/>
    <n v="22"/>
    <d v="2005-03-22T00:00:00"/>
    <n v="81"/>
    <s v="Nein"/>
    <s v="Mystacides azurea"/>
    <n v="6062"/>
    <n v="0.8"/>
    <n v="0.9375"/>
    <n v="0.75"/>
    <n v="0.25527250510330607"/>
    <n v="0.23931797353434944"/>
  </r>
  <r>
    <x v="70"/>
    <s v="KiW1"/>
    <n v="2005"/>
    <n v="3"/>
    <n v="22"/>
    <d v="2005-03-22T00:00:00"/>
    <n v="81"/>
    <s v="Nein"/>
    <s v="Mystacides longicornis/nigra"/>
    <n v="13048"/>
    <n v="0.8"/>
    <n v="0.9375"/>
    <n v="0.75"/>
    <n v="0.25527250510330607"/>
    <n v="0.23931797353434944"/>
  </r>
  <r>
    <x v="164"/>
    <s v="KiW1"/>
    <n v="2012"/>
    <n v="3"/>
    <n v="21"/>
    <d v="2012-03-21T00:00:00"/>
    <n v="81"/>
    <s v="Nein"/>
    <s v="Bithynia tentaculata"/>
    <n v="4462"/>
    <n v="0.8"/>
    <n v="0.9375"/>
    <n v="0.75"/>
    <n v="0.25527250510330607"/>
    <n v="0.23931797353434944"/>
  </r>
  <r>
    <x v="34"/>
    <s v="KiW1"/>
    <n v="2012"/>
    <n v="6"/>
    <n v="28"/>
    <d v="2012-06-28T00:00:00"/>
    <n v="180"/>
    <s v="Nein"/>
    <s v="Baetis sp."/>
    <n v="4419"/>
    <n v="0.8"/>
    <n v="0.9375"/>
    <n v="0.75"/>
    <n v="0.25527250510330607"/>
    <n v="0.23931797353434944"/>
  </r>
  <r>
    <x v="76"/>
    <s v="KiW1"/>
    <n v="2013"/>
    <n v="4"/>
    <n v="9"/>
    <d v="2013-04-09T00:00:00"/>
    <n v="99"/>
    <s v="Nein"/>
    <s v="Baetis rhodani"/>
    <n v="4415"/>
    <n v="0.8"/>
    <n v="0.9375"/>
    <n v="0.75"/>
    <n v="0.25527250510330607"/>
    <n v="0.23931797353434944"/>
  </r>
  <r>
    <x v="76"/>
    <s v="KiW1"/>
    <n v="2013"/>
    <n v="4"/>
    <n v="9"/>
    <d v="2013-04-09T00:00:00"/>
    <n v="99"/>
    <s v="Nein"/>
    <s v="Baetis sp."/>
    <n v="4419"/>
    <n v="0.8"/>
    <n v="0.9375"/>
    <n v="0.75"/>
    <n v="0.25527250510330607"/>
    <n v="0.23931797353434944"/>
  </r>
  <r>
    <x v="165"/>
    <s v="KiW1"/>
    <n v="2014"/>
    <n v="6"/>
    <n v="10"/>
    <d v="2014-06-10T00:00:00"/>
    <n v="161"/>
    <s v="Nein"/>
    <s v="Baetis rhodani"/>
    <n v="4415"/>
    <n v="0.8"/>
    <n v="0.9375"/>
    <n v="0.75"/>
    <n v="0.25527250510330607"/>
    <n v="0.23931797353434944"/>
  </r>
  <r>
    <x v="166"/>
    <s v="KiW1"/>
    <n v="2015"/>
    <n v="7"/>
    <n v="2"/>
    <d v="2015-07-02T00:00:00"/>
    <n v="183"/>
    <s v="Nein"/>
    <s v="Lype reducta"/>
    <n v="5921"/>
    <n v="0.8"/>
    <n v="0.9375"/>
    <n v="0.75"/>
    <n v="0.25527250510330607"/>
    <n v="0.23931797353434944"/>
  </r>
  <r>
    <x v="167"/>
    <s v="KiW1"/>
    <n v="2016"/>
    <n v="4"/>
    <n v="25"/>
    <d v="2016-04-25T00:00:00"/>
    <n v="116"/>
    <s v="Nein"/>
    <s v="Baetis sp."/>
    <n v="4419"/>
    <n v="0.8"/>
    <n v="0.9375"/>
    <n v="0.75"/>
    <n v="0.25527250510330607"/>
    <n v="0.23931797353434944"/>
  </r>
  <r>
    <x v="168"/>
    <s v="KiW1"/>
    <n v="2016"/>
    <n v="7"/>
    <n v="12"/>
    <d v="2016-07-12T00:00:00"/>
    <n v="194"/>
    <s v="Nein"/>
    <s v="Baetis fuscatus/scambus"/>
    <n v="4398"/>
    <n v="0.8"/>
    <n v="0.9375"/>
    <n v="0.75"/>
    <n v="0.25527250510330607"/>
    <n v="0.23931797353434944"/>
  </r>
  <r>
    <x v="169"/>
    <s v="KiW1"/>
    <n v="2018"/>
    <n v="6"/>
    <n v="5"/>
    <d v="2018-06-05T00:00:00"/>
    <n v="156"/>
    <s v="Nein"/>
    <s v="Orectochilus villosus"/>
    <n v="18613"/>
    <n v="0.8"/>
    <n v="0.9375"/>
    <n v="0.75"/>
    <n v="0.25527250510330607"/>
    <n v="0.23931797353434944"/>
  </r>
  <r>
    <x v="170"/>
    <s v="KiW2"/>
    <n v="2010"/>
    <n v="6"/>
    <n v="25"/>
    <d v="2010-06-25T00:00:00"/>
    <n v="176"/>
    <s v="Nein"/>
    <s v="Baetis fuscatus/scambus"/>
    <n v="4398"/>
    <n v="0.8"/>
    <n v="0.9375"/>
    <n v="0.75"/>
    <n v="0.25527250510330607"/>
    <n v="0.23931797353434944"/>
  </r>
  <r>
    <x v="171"/>
    <s v="KiW2"/>
    <n v="2012"/>
    <n v="6"/>
    <n v="28"/>
    <d v="2012-06-28T00:00:00"/>
    <n v="180"/>
    <s v="Nein"/>
    <s v="Baetis vernus"/>
    <n v="4427"/>
    <n v="0.8"/>
    <n v="0.9375"/>
    <n v="0.75"/>
    <n v="0.25527250510330607"/>
    <n v="0.23931797353434944"/>
  </r>
  <r>
    <x v="77"/>
    <s v="KiW2"/>
    <n v="2013"/>
    <n v="7"/>
    <n v="2"/>
    <d v="2013-07-02T00:00:00"/>
    <n v="183"/>
    <s v="Nein"/>
    <s v="Baetis fuscatus/scambus"/>
    <n v="4398"/>
    <n v="0.8"/>
    <n v="0.9375"/>
    <n v="0.75"/>
    <n v="0.25527250510330607"/>
    <n v="0.23931797353434944"/>
  </r>
  <r>
    <x v="77"/>
    <s v="KiW2"/>
    <n v="2013"/>
    <n v="7"/>
    <n v="2"/>
    <d v="2013-07-02T00:00:00"/>
    <n v="183"/>
    <s v="Nein"/>
    <s v="Bithynia tentaculata"/>
    <n v="4462"/>
    <n v="0.8"/>
    <n v="0.9375"/>
    <n v="0.75"/>
    <n v="0.25527250510330607"/>
    <n v="0.23931797353434944"/>
  </r>
  <r>
    <x v="172"/>
    <s v="KiW2"/>
    <n v="2014"/>
    <n v="6"/>
    <n v="10"/>
    <d v="2014-06-10T00:00:00"/>
    <n v="161"/>
    <s v="Nein"/>
    <s v="Baetis rhodani"/>
    <n v="4415"/>
    <n v="0.8"/>
    <n v="0.9375"/>
    <n v="0.75"/>
    <n v="0.25527250510330607"/>
    <n v="0.23931797353434944"/>
  </r>
  <r>
    <x v="173"/>
    <s v="KiW2"/>
    <n v="2016"/>
    <n v="7"/>
    <n v="12"/>
    <d v="2016-07-12T00:00:00"/>
    <n v="194"/>
    <s v="Nein"/>
    <s v="Bithynia tentaculata"/>
    <n v="4462"/>
    <n v="0.8"/>
    <n v="0.9375"/>
    <n v="0.75"/>
    <n v="0.25527250510330607"/>
    <n v="0.23931797353434944"/>
  </r>
  <r>
    <x v="174"/>
    <s v="KiW2"/>
    <n v="2017"/>
    <n v="6"/>
    <n v="7"/>
    <d v="2017-06-07T00:00:00"/>
    <n v="158"/>
    <s v="Nein"/>
    <s v="Lype reducta"/>
    <n v="5921"/>
    <n v="0.8"/>
    <n v="0.9375"/>
    <n v="0.75"/>
    <n v="0.25527250510330607"/>
    <n v="0.23931797353434944"/>
  </r>
  <r>
    <x v="175"/>
    <s v="KiW3"/>
    <n v="2011"/>
    <n v="7"/>
    <n v="12"/>
    <d v="2011-07-12T00:00:00"/>
    <n v="193"/>
    <s v="Nein"/>
    <s v="Baetis sp."/>
    <n v="4419"/>
    <n v="0.8"/>
    <n v="0.9375"/>
    <n v="0.75"/>
    <n v="0.25527250510330607"/>
    <n v="0.23931797353434944"/>
  </r>
  <r>
    <x v="176"/>
    <s v="KiW4"/>
    <n v="2011"/>
    <n v="7"/>
    <n v="27"/>
    <d v="2011-07-27T00:00:00"/>
    <n v="208"/>
    <s v="Nein"/>
    <s v="Orectochilus villosus"/>
    <n v="18613"/>
    <n v="0.8"/>
    <n v="0.9375"/>
    <n v="0.75"/>
    <n v="0.25527250510330607"/>
    <n v="0.23931797353434944"/>
  </r>
  <r>
    <x v="177"/>
    <s v="KiW6"/>
    <n v="2011"/>
    <n v="7"/>
    <n v="27"/>
    <d v="2011-07-27T00:00:00"/>
    <n v="208"/>
    <s v="Nein"/>
    <s v="Mystacides azurea"/>
    <n v="6062"/>
    <n v="0.8"/>
    <n v="0.9375"/>
    <n v="0.75"/>
    <n v="0.25527250510330607"/>
    <n v="0.23931797353434944"/>
  </r>
  <r>
    <x v="15"/>
    <s v="KiW6"/>
    <n v="2016"/>
    <n v="7"/>
    <n v="1"/>
    <d v="2016-07-01T00:00:00"/>
    <n v="183"/>
    <s v="Nein"/>
    <s v="Bithynia tentaculata"/>
    <n v="4462"/>
    <n v="0.8"/>
    <n v="0.9375"/>
    <n v="0.75"/>
    <n v="0.25527250510330607"/>
    <n v="0.23931797353434944"/>
  </r>
  <r>
    <x v="15"/>
    <s v="KiW6"/>
    <n v="2016"/>
    <n v="7"/>
    <n v="1"/>
    <d v="2016-07-01T00:00:00"/>
    <n v="183"/>
    <s v="Nein"/>
    <s v="Mystacides longicornis/nigra"/>
    <n v="13048"/>
    <n v="0.8"/>
    <n v="0.9375"/>
    <n v="0.75"/>
    <n v="0.25527250510330607"/>
    <n v="0.23931797353434944"/>
  </r>
  <r>
    <x v="35"/>
    <s v="KiW7"/>
    <n v="2012"/>
    <n v="7"/>
    <n v="5"/>
    <d v="2012-07-05T00:00:00"/>
    <n v="187"/>
    <s v="Nein"/>
    <s v="Bithynia tentaculata"/>
    <n v="4462"/>
    <n v="0.8"/>
    <n v="0.9375"/>
    <n v="0.75"/>
    <n v="0.25527250510330607"/>
    <n v="0.23931797353434944"/>
  </r>
  <r>
    <x v="35"/>
    <s v="KiW7"/>
    <n v="2012"/>
    <n v="7"/>
    <n v="5"/>
    <d v="2012-07-05T00:00:00"/>
    <n v="187"/>
    <s v="Nein"/>
    <s v="Orectochilus villosus"/>
    <n v="18613"/>
    <n v="0.8"/>
    <n v="0.9375"/>
    <n v="0.75"/>
    <n v="0.25527250510330607"/>
    <n v="0.23931797353434944"/>
  </r>
  <r>
    <x v="178"/>
    <s v="KiW7"/>
    <n v="2013"/>
    <n v="7"/>
    <n v="4"/>
    <d v="2013-07-04T00:00:00"/>
    <n v="185"/>
    <s v="Nein"/>
    <s v="Anomalopterygella chauviniana"/>
    <n v="4327"/>
    <n v="0.8"/>
    <n v="0.9375"/>
    <n v="0.75"/>
    <n v="0.25527250510330607"/>
    <n v="0.23931797353434944"/>
  </r>
  <r>
    <x v="179"/>
    <s v="KiW7"/>
    <n v="2016"/>
    <n v="7"/>
    <n v="1"/>
    <d v="2016-07-01T00:00:00"/>
    <n v="183"/>
    <s v="Nein"/>
    <s v="Baetis rhodani"/>
    <n v="4415"/>
    <n v="0.8"/>
    <n v="0.9375"/>
    <n v="0.75"/>
    <n v="0.25527250510330607"/>
    <n v="0.23931797353434944"/>
  </r>
  <r>
    <x v="83"/>
    <s v="KiO7"/>
    <n v="2016"/>
    <n v="6"/>
    <n v="30"/>
    <d v="2016-06-30T00:00:00"/>
    <n v="182"/>
    <s v="Ja"/>
    <s v="Leptophlebiidae gen. Sp."/>
    <n v="7201"/>
    <n v="0.76190500000000005"/>
    <n v="1"/>
    <n v="0.76190500000000005"/>
    <n v="0.24598248802151529"/>
    <n v="0.24598248802151529"/>
  </r>
  <r>
    <x v="180"/>
    <s v="KiW6"/>
    <n v="2013"/>
    <n v="7"/>
    <n v="4"/>
    <d v="2013-07-04T00:00:00"/>
    <n v="185"/>
    <s v="Nein"/>
    <s v="Elmis aenea/maugetii/rietscheli/rioloides"/>
    <n v="20171"/>
    <n v="2.086957"/>
    <n v="0.375"/>
    <n v="0.78260887499999998"/>
    <n v="0.48953057998653776"/>
    <n v="0.18357396749495167"/>
  </r>
  <r>
    <x v="18"/>
    <s v="Bieb"/>
    <n v="2010"/>
    <n v="3"/>
    <n v="16"/>
    <d v="2010-03-16T00:00:00"/>
    <n v="75"/>
    <s v="Ja"/>
    <s v="Limnius volckmari"/>
    <n v="18421"/>
    <n v="1.192547"/>
    <n v="0.65625"/>
    <n v="0.78260896874999997"/>
    <n v="0.34094891178579595"/>
    <n v="0.22374772335942858"/>
  </r>
  <r>
    <x v="0"/>
    <s v="Auba"/>
    <n v="2017"/>
    <n v="3"/>
    <n v="16"/>
    <d v="2017-03-16T00:00:00"/>
    <n v="75"/>
    <s v="Ja"/>
    <s v="Pisidium sp."/>
    <n v="6425"/>
    <n v="1.142857"/>
    <n v="0.6875"/>
    <n v="0.78571418749999999"/>
    <n v="0.33099319008845801"/>
    <n v="0.22755781818581489"/>
  </r>
  <r>
    <x v="181"/>
    <s v="Auba"/>
    <n v="2013"/>
    <n v="6"/>
    <n v="17"/>
    <d v="2013-06-17T00:00:00"/>
    <n v="168"/>
    <s v="Nein"/>
    <s v="Limnius volckmari"/>
    <n v="18421"/>
    <n v="1.2"/>
    <n v="0.65625"/>
    <n v="0.78749999999999998"/>
    <n v="0.34242268082220628"/>
    <n v="0.22471488428957287"/>
  </r>
  <r>
    <x v="181"/>
    <s v="Auba"/>
    <n v="2013"/>
    <n v="6"/>
    <n v="17"/>
    <d v="2013-06-17T00:00:00"/>
    <n v="168"/>
    <s v="Nein"/>
    <s v="Psychomyia pusilla"/>
    <n v="6661"/>
    <n v="1.2"/>
    <n v="0.65625"/>
    <n v="0.78749999999999998"/>
    <n v="0.34242268082220628"/>
    <n v="0.22471488428957287"/>
  </r>
  <r>
    <x v="48"/>
    <s v="KiS5"/>
    <n v="2016"/>
    <n v="7"/>
    <n v="15"/>
    <d v="2016-07-15T00:00:00"/>
    <n v="197"/>
    <s v="Nein"/>
    <s v="Limnius sp."/>
    <n v="18419"/>
    <n v="1.2"/>
    <n v="0.65625"/>
    <n v="0.78749999999999998"/>
    <n v="0.34242268082220628"/>
    <n v="0.22471488428957287"/>
  </r>
  <r>
    <x v="69"/>
    <s v="KiS5"/>
    <n v="2012"/>
    <n v="7"/>
    <n v="5"/>
    <d v="2012-07-05T00:00:00"/>
    <n v="187"/>
    <s v="Nein"/>
    <s v="Pisidium sp."/>
    <n v="6425"/>
    <n v="1.1519999999999999"/>
    <n v="0.6875"/>
    <n v="0.79199999999999993"/>
    <n v="0.3328422669943516"/>
    <n v="0.22882905855861674"/>
  </r>
  <r>
    <x v="82"/>
    <s v="KiO7"/>
    <n v="2015"/>
    <n v="6"/>
    <n v="25"/>
    <d v="2015-06-25T00:00:00"/>
    <n v="176"/>
    <s v="Ja"/>
    <s v="Hydraena gracilis"/>
    <n v="18064"/>
    <n v="2.5396830000000001"/>
    <n v="0.3125"/>
    <n v="0.79365093750000004"/>
    <n v="0.54896437007233301"/>
    <n v="0.17155136564760406"/>
  </r>
  <r>
    <x v="0"/>
    <s v="Auba"/>
    <n v="2017"/>
    <n v="3"/>
    <n v="16"/>
    <d v="2017-03-16T00:00:00"/>
    <n v="75"/>
    <s v="Ja"/>
    <s v="Chaetopteryx villosa ssp."/>
    <n v="21248"/>
    <n v="0.38095200000000001"/>
    <n v="2.1"/>
    <n v="0.79999920000000002"/>
    <n v="0.14017858335964598"/>
    <n v="0.29437502505525653"/>
  </r>
  <r>
    <x v="112"/>
    <s v="Auba"/>
    <n v="2011"/>
    <n v="7"/>
    <n v="25"/>
    <d v="2011-07-25T00:00:00"/>
    <n v="206"/>
    <s v="Nein"/>
    <s v="Oreodytes sanmarkii"/>
    <n v="18616"/>
    <n v="2.1333329999999999"/>
    <n v="0.375"/>
    <n v="0.79999987499999992"/>
    <n v="0.49600655267849314"/>
    <n v="0.18600245725443493"/>
  </r>
  <r>
    <x v="53"/>
    <s v="KiO3"/>
    <n v="2017"/>
    <n v="6"/>
    <n v="2"/>
    <d v="2017-06-02T00:00:00"/>
    <n v="153"/>
    <s v="Ja"/>
    <s v="Dugesia gonocephala"/>
    <n v="5018"/>
    <n v="0.38095200000000001"/>
    <n v="2.125"/>
    <n v="0.80952299999999999"/>
    <n v="0.14017858335964598"/>
    <n v="0.29787948963924771"/>
  </r>
  <r>
    <x v="104"/>
    <s v="KiW7"/>
    <n v="2014"/>
    <n v="6"/>
    <n v="16"/>
    <d v="2014-06-16T00:00:00"/>
    <n v="167"/>
    <s v="Nein"/>
    <s v="Esolus parallelepipedus"/>
    <n v="17820"/>
    <n v="2.1818179999999998"/>
    <n v="0.375"/>
    <n v="0.81818174999999993"/>
    <n v="0.50267533437522227"/>
    <n v="0.18850325039070837"/>
  </r>
  <r>
    <x v="104"/>
    <s v="KiW7"/>
    <n v="2014"/>
    <n v="6"/>
    <n v="16"/>
    <d v="2014-06-16T00:00:00"/>
    <n v="167"/>
    <s v="Nein"/>
    <s v="Oulimnius tuberculatus"/>
    <n v="18629"/>
    <n v="2.1818179999999998"/>
    <n v="0.375"/>
    <n v="0.81818174999999993"/>
    <n v="0.50267533437522227"/>
    <n v="0.18850325039070837"/>
  </r>
  <r>
    <x v="6"/>
    <s v="Auba"/>
    <n v="2001"/>
    <n v="9"/>
    <n v="4"/>
    <d v="2001-09-04T00:00:00"/>
    <n v="247"/>
    <s v="Nein"/>
    <s v="Leptoceridae Gen. sp."/>
    <n v="5726"/>
    <n v="0.8"/>
    <n v="1.026923077"/>
    <n v="0.82153846159999999"/>
    <n v="0.25527250510330607"/>
    <n v="0.26214522641418525"/>
  </r>
  <r>
    <x v="44"/>
    <s v="KiO4"/>
    <n v="2011"/>
    <n v="7"/>
    <n v="21"/>
    <d v="2011-07-21T00:00:00"/>
    <n v="202"/>
    <s v="Nein"/>
    <s v="Leptoceridae Gen. sp."/>
    <n v="5726"/>
    <n v="0.8"/>
    <n v="1.026923077"/>
    <n v="0.82153846159999999"/>
    <n v="0.25527250510330607"/>
    <n v="0.26214522641418525"/>
  </r>
  <r>
    <x v="33"/>
    <s v="KiS7"/>
    <n v="2013"/>
    <n v="7"/>
    <n v="3"/>
    <d v="2013-07-03T00:00:00"/>
    <n v="184"/>
    <s v="Nein"/>
    <s v="Leptoceridae Gen. sp."/>
    <n v="5726"/>
    <n v="0.8"/>
    <n v="1.026923077"/>
    <n v="0.82153846159999999"/>
    <n v="0.25527250510330607"/>
    <n v="0.26214522641418525"/>
  </r>
  <r>
    <x v="70"/>
    <s v="KiW1"/>
    <n v="2005"/>
    <n v="3"/>
    <n v="22"/>
    <d v="2005-03-22T00:00:00"/>
    <n v="81"/>
    <s v="Nein"/>
    <s v="Leptoceridae Gen. sp."/>
    <n v="5726"/>
    <n v="0.8"/>
    <n v="1.026923077"/>
    <n v="0.82153846159999999"/>
    <n v="0.25527250510330607"/>
    <n v="0.26214522641418525"/>
  </r>
  <r>
    <x v="182"/>
    <s v="KiW1"/>
    <n v="2006"/>
    <n v="7"/>
    <n v="13"/>
    <d v="2006-07-13T00:00:00"/>
    <n v="194"/>
    <s v="Nein"/>
    <s v="Psychomyia pusilla"/>
    <n v="6661"/>
    <n v="1.2521739999999999"/>
    <n v="0.65625"/>
    <n v="0.82173918749999997"/>
    <n v="0.35260194049576654"/>
    <n v="0.23139502345034679"/>
  </r>
  <r>
    <x v="127"/>
    <s v="Auba"/>
    <n v="2007"/>
    <n v="7"/>
    <n v="12"/>
    <d v="2007-07-12T00:00:00"/>
    <n v="193"/>
    <s v="Nein"/>
    <s v="Pisidium sp."/>
    <n v="6425"/>
    <n v="1.2"/>
    <n v="0.6875"/>
    <n v="0.82499999999999996"/>
    <n v="0.34242268082220628"/>
    <n v="0.23541559306526683"/>
  </r>
  <r>
    <x v="41"/>
    <s v="KiO3"/>
    <n v="2010"/>
    <n v="4"/>
    <n v="26"/>
    <d v="2010-04-26T00:00:00"/>
    <n v="116"/>
    <s v="Nein"/>
    <s v="Pisidium sp."/>
    <n v="6425"/>
    <n v="1.2"/>
    <n v="0.6875"/>
    <n v="0.82499999999999996"/>
    <n v="0.34242268082220628"/>
    <n v="0.23541559306526683"/>
  </r>
  <r>
    <x v="147"/>
    <s v="KiO5"/>
    <n v="2019"/>
    <n v="6"/>
    <n v="17"/>
    <d v="2019-06-17T00:00:00"/>
    <n v="168"/>
    <s v="Nein"/>
    <s v="Pisidium sp."/>
    <n v="6425"/>
    <n v="1.2"/>
    <n v="0.6875"/>
    <n v="0.82499999999999996"/>
    <n v="0.34242268082220628"/>
    <n v="0.23541559306526683"/>
  </r>
  <r>
    <x v="183"/>
    <s v="KiO6"/>
    <n v="2011"/>
    <n v="7"/>
    <n v="26"/>
    <d v="2011-07-26T00:00:00"/>
    <n v="207"/>
    <s v="Nein"/>
    <s v="Pisidium sp."/>
    <n v="6425"/>
    <n v="1.2"/>
    <n v="0.6875"/>
    <n v="0.82499999999999996"/>
    <n v="0.34242268082220628"/>
    <n v="0.23541559306526683"/>
  </r>
  <r>
    <x v="125"/>
    <s v="Auba"/>
    <n v="2001"/>
    <n v="4"/>
    <n v="23"/>
    <d v="2001-04-23T00:00:00"/>
    <n v="113"/>
    <s v="Nein"/>
    <s v="Siphonoperla sp."/>
    <n v="6867"/>
    <n v="0.8"/>
    <n v="1.05"/>
    <n v="0.84000000000000008"/>
    <n v="0.25527250510330607"/>
    <n v="0.2680361303584714"/>
  </r>
  <r>
    <x v="184"/>
    <s v="KiO3"/>
    <n v="2011"/>
    <n v="7"/>
    <n v="21"/>
    <d v="2011-07-21T00:00:00"/>
    <n v="202"/>
    <s v="Nein"/>
    <s v="Potamopyrgus antipodarum"/>
    <n v="8251"/>
    <n v="1.6"/>
    <n v="0.52500000000000002"/>
    <n v="0.84000000000000008"/>
    <n v="0.41497334797081797"/>
    <n v="0.21786100768467945"/>
  </r>
  <r>
    <x v="42"/>
    <s v="KiO5"/>
    <n v="2012"/>
    <n v="6"/>
    <n v="27"/>
    <d v="2012-06-27T00:00:00"/>
    <n v="179"/>
    <s v="Nein"/>
    <s v="Potamopyrgus antipodarum"/>
    <n v="8251"/>
    <n v="1.6"/>
    <n v="0.52500000000000002"/>
    <n v="0.84000000000000008"/>
    <n v="0.41497334797081797"/>
    <n v="0.21786100768467945"/>
  </r>
  <r>
    <x v="51"/>
    <s v="KiS2"/>
    <n v="2014"/>
    <n v="6"/>
    <n v="10"/>
    <d v="2014-06-10T00:00:00"/>
    <n v="161"/>
    <s v="Nein"/>
    <s v="Potamopyrgus antipodarum"/>
    <n v="8251"/>
    <n v="1.6"/>
    <n v="0.52500000000000002"/>
    <n v="0.84000000000000008"/>
    <n v="0.41497334797081797"/>
    <n v="0.21786100768467945"/>
  </r>
  <r>
    <x v="167"/>
    <s v="KiW1"/>
    <n v="2016"/>
    <n v="4"/>
    <n v="25"/>
    <d v="2016-04-25T00:00:00"/>
    <n v="116"/>
    <s v="Nein"/>
    <s v="Potamopyrgus antipodarum"/>
    <n v="8251"/>
    <n v="1.6"/>
    <n v="0.52500000000000002"/>
    <n v="0.84000000000000008"/>
    <n v="0.41497334797081797"/>
    <n v="0.21786100768467945"/>
  </r>
  <r>
    <x v="17"/>
    <s v="Auba"/>
    <n v="2009"/>
    <n v="4"/>
    <n v="8"/>
    <d v="2009-04-08T00:00:00"/>
    <n v="98"/>
    <s v="Ja"/>
    <s v="Elmis aenea/maugetii/rietscheli/rioloides"/>
    <n v="20171"/>
    <n v="2.285714"/>
    <n v="0.375"/>
    <n v="0.85714274999999995"/>
    <n v="0.5166297582385968"/>
    <n v="0.1937361593394738"/>
  </r>
  <r>
    <x v="185"/>
    <s v="Auba"/>
    <n v="2012"/>
    <n v="6"/>
    <n v="21"/>
    <d v="2012-06-21T00:00:00"/>
    <n v="173"/>
    <s v="Ja"/>
    <s v="Oreodytes sanmarkii"/>
    <n v="18616"/>
    <n v="2.285714"/>
    <n v="0.375"/>
    <n v="0.85714274999999995"/>
    <n v="0.5166297582385968"/>
    <n v="0.1937361593394738"/>
  </r>
  <r>
    <x v="19"/>
    <s v="KiS6"/>
    <n v="2015"/>
    <n v="6"/>
    <n v="26"/>
    <d v="2015-06-26T00:00:00"/>
    <n v="177"/>
    <s v="Ja"/>
    <s v="Oulimnius tuberculatus"/>
    <n v="18629"/>
    <n v="2.285714"/>
    <n v="0.375"/>
    <n v="0.85714274999999995"/>
    <n v="0.5166297582385968"/>
    <n v="0.1937361593394738"/>
  </r>
  <r>
    <x v="113"/>
    <s v="KiW7"/>
    <n v="2017"/>
    <n v="6"/>
    <n v="9"/>
    <d v="2017-06-09T00:00:00"/>
    <n v="160"/>
    <s v="Ja"/>
    <s v="Oulimnius tuberculatus"/>
    <n v="18629"/>
    <n v="2.285714"/>
    <n v="0.375"/>
    <n v="0.85714274999999995"/>
    <n v="0.5166297582385968"/>
    <n v="0.1937361593394738"/>
  </r>
  <r>
    <x v="47"/>
    <s v="Auba"/>
    <n v="2005"/>
    <n v="6"/>
    <n v="6"/>
    <d v="2005-06-06T00:00:00"/>
    <n v="157"/>
    <s v="Nein"/>
    <s v="Hydraena sp."/>
    <n v="18130"/>
    <n v="2.7428569999999999"/>
    <n v="0.3125"/>
    <n v="0.85714281250000002"/>
    <n v="0.57320323472936308"/>
    <n v="0.17912601085292595"/>
  </r>
  <r>
    <x v="186"/>
    <s v="KiO3"/>
    <n v="2018"/>
    <n v="3"/>
    <n v="9"/>
    <d v="2018-03-09T00:00:00"/>
    <n v="68"/>
    <s v="Nein"/>
    <s v="Hydrachnidia Gen. sp."/>
    <n v="8825"/>
    <n v="6.8571429999999998"/>
    <n v="0.125"/>
    <n v="0.85714287499999997"/>
    <n v="0.89526465737625027"/>
    <n v="0.11190808217203128"/>
  </r>
  <r>
    <x v="38"/>
    <s v="Auba"/>
    <n v="2008"/>
    <n v="4"/>
    <n v="23"/>
    <d v="2008-04-23T00:00:00"/>
    <n v="114"/>
    <s v="Ja"/>
    <s v="Lype reducta"/>
    <n v="5921"/>
    <n v="0.91428600000000004"/>
    <n v="0.9375"/>
    <n v="0.85714312500000001"/>
    <n v="0.28200682317061793"/>
    <n v="0.26438139672245431"/>
  </r>
  <r>
    <x v="38"/>
    <s v="Auba"/>
    <n v="2008"/>
    <n v="4"/>
    <n v="23"/>
    <d v="2008-04-23T00:00:00"/>
    <n v="114"/>
    <s v="Ja"/>
    <s v="Silo pallipes"/>
    <n v="6834"/>
    <n v="0.91428600000000004"/>
    <n v="0.9375"/>
    <n v="0.85714312500000001"/>
    <n v="0.28200682317061793"/>
    <n v="0.26438139672245431"/>
  </r>
  <r>
    <x v="17"/>
    <s v="Auba"/>
    <n v="2009"/>
    <n v="4"/>
    <n v="8"/>
    <d v="2009-04-08T00:00:00"/>
    <n v="98"/>
    <s v="Ja"/>
    <s v="Athripsodes sp."/>
    <n v="4371"/>
    <n v="0.76190500000000005"/>
    <n v="1.125"/>
    <n v="0.85714312500000012"/>
    <n v="0.24598248802151529"/>
    <n v="0.27673029902420471"/>
  </r>
  <r>
    <x v="39"/>
    <s v="KiO3"/>
    <n v="2009"/>
    <n v="4"/>
    <n v="9"/>
    <d v="2009-04-09T00:00:00"/>
    <n v="99"/>
    <s v="Ja"/>
    <s v="Athripsodes sp."/>
    <n v="4371"/>
    <n v="0.76190500000000005"/>
    <n v="1.125"/>
    <n v="0.85714312500000012"/>
    <n v="0.24598248802151529"/>
    <n v="0.27673029902420471"/>
  </r>
  <r>
    <x v="1"/>
    <s v="KiO3"/>
    <n v="2018"/>
    <n v="6"/>
    <n v="7"/>
    <d v="2018-06-07T00:00:00"/>
    <n v="158"/>
    <s v="Ja"/>
    <s v="Athripsodes albifrons"/>
    <n v="4366"/>
    <n v="0.76190500000000005"/>
    <n v="1.125"/>
    <n v="0.85714312500000012"/>
    <n v="0.24598248802151529"/>
    <n v="0.27673029902420471"/>
  </r>
  <r>
    <x v="83"/>
    <s v="KiO7"/>
    <n v="2016"/>
    <n v="6"/>
    <n v="30"/>
    <d v="2016-06-30T00:00:00"/>
    <n v="182"/>
    <s v="Ja"/>
    <s v="Athripsodes cinereus"/>
    <n v="4369"/>
    <n v="0.76190500000000005"/>
    <n v="1.125"/>
    <n v="0.85714312500000012"/>
    <n v="0.24598248802151529"/>
    <n v="0.27673029902420471"/>
  </r>
  <r>
    <x v="118"/>
    <s v="KiS4"/>
    <n v="2017"/>
    <n v="6"/>
    <n v="1"/>
    <d v="2017-06-01T00:00:00"/>
    <n v="152"/>
    <s v="Ja"/>
    <s v="Athripsodes cinereus"/>
    <n v="4369"/>
    <n v="0.76190500000000005"/>
    <n v="1.125"/>
    <n v="0.85714312500000012"/>
    <n v="0.24598248802151529"/>
    <n v="0.27673029902420471"/>
  </r>
  <r>
    <x v="119"/>
    <s v="KiS7"/>
    <n v="2015"/>
    <n v="6"/>
    <n v="25"/>
    <d v="2015-06-25T00:00:00"/>
    <n v="176"/>
    <s v="Ja"/>
    <s v="Athripsodes bilineatus ssp."/>
    <n v="21232"/>
    <n v="0.76190500000000005"/>
    <n v="1.125"/>
    <n v="0.85714312500000012"/>
    <n v="0.24598248802151529"/>
    <n v="0.27673029902420471"/>
  </r>
  <r>
    <x v="69"/>
    <s v="KiS5"/>
    <n v="2012"/>
    <n v="7"/>
    <n v="5"/>
    <d v="2012-07-05T00:00:00"/>
    <n v="187"/>
    <s v="Nein"/>
    <s v="Serratella ignita"/>
    <n v="5131"/>
    <n v="1.1519999999999999"/>
    <n v="0.75"/>
    <n v="0.86399999999999988"/>
    <n v="0.3328422669943516"/>
    <n v="0.2496317002457637"/>
  </r>
  <r>
    <x v="19"/>
    <s v="KiS6"/>
    <n v="2015"/>
    <n v="6"/>
    <n v="26"/>
    <d v="2015-06-26T00:00:00"/>
    <n v="177"/>
    <s v="Ja"/>
    <s v="Limnius sp."/>
    <n v="18419"/>
    <n v="1.344538"/>
    <n v="0.65625"/>
    <n v="0.88235306250000001"/>
    <n v="0.37005727612650846"/>
    <n v="0.24285008745802117"/>
  </r>
  <r>
    <x v="125"/>
    <s v="Auba"/>
    <n v="2001"/>
    <n v="4"/>
    <n v="23"/>
    <d v="2001-04-23T00:00:00"/>
    <n v="113"/>
    <s v="Nein"/>
    <s v="Oreodytes sanmarkii"/>
    <n v="18616"/>
    <n v="2.4"/>
    <n v="0.375"/>
    <n v="0.89999999999999991"/>
    <n v="0.53147891704225514"/>
    <n v="0.19930459389084568"/>
  </r>
  <r>
    <x v="60"/>
    <s v="Auba"/>
    <n v="2010"/>
    <n v="3"/>
    <n v="16"/>
    <d v="2010-03-16T00:00:00"/>
    <n v="75"/>
    <s v="Nein"/>
    <s v="Elmis aenea/maugetii/rietscheli/rioloides"/>
    <n v="20171"/>
    <n v="2.4"/>
    <n v="0.375"/>
    <n v="0.89999999999999991"/>
    <n v="0.53147891704225514"/>
    <n v="0.19930459389084568"/>
  </r>
  <r>
    <x v="22"/>
    <s v="Auba"/>
    <n v="2011"/>
    <n v="3"/>
    <n v="24"/>
    <d v="2011-03-24T00:00:00"/>
    <n v="83"/>
    <s v="Nein"/>
    <s v="Baetis niger"/>
    <n v="4410"/>
    <n v="0.96"/>
    <n v="0.9375"/>
    <n v="0.89999999999999991"/>
    <n v="0.29225607135647602"/>
    <n v="0.27399006689669625"/>
  </r>
  <r>
    <x v="22"/>
    <s v="Auba"/>
    <n v="2011"/>
    <n v="3"/>
    <n v="24"/>
    <d v="2011-03-24T00:00:00"/>
    <n v="83"/>
    <s v="Nein"/>
    <s v="Baetis vernus"/>
    <n v="4427"/>
    <n v="0.96"/>
    <n v="0.9375"/>
    <n v="0.89999999999999991"/>
    <n v="0.29225607135647602"/>
    <n v="0.27399006689669625"/>
  </r>
  <r>
    <x v="22"/>
    <s v="Auba"/>
    <n v="2011"/>
    <n v="3"/>
    <n v="24"/>
    <d v="2011-03-24T00:00:00"/>
    <n v="83"/>
    <s v="Nein"/>
    <s v="Lepidostoma basale"/>
    <n v="5713"/>
    <n v="0.96"/>
    <n v="0.9375"/>
    <n v="0.89999999999999991"/>
    <n v="0.29225607135647602"/>
    <n v="0.27399006689669625"/>
  </r>
  <r>
    <x v="22"/>
    <s v="Auba"/>
    <n v="2011"/>
    <n v="3"/>
    <n v="24"/>
    <d v="2011-03-24T00:00:00"/>
    <n v="83"/>
    <s v="Nein"/>
    <s v="Leuctra nigra"/>
    <n v="5779"/>
    <n v="0.96"/>
    <n v="0.9375"/>
    <n v="0.89999999999999991"/>
    <n v="0.29225607135647602"/>
    <n v="0.27399006689669625"/>
  </r>
  <r>
    <x v="181"/>
    <s v="Auba"/>
    <n v="2013"/>
    <n v="6"/>
    <n v="17"/>
    <d v="2013-06-17T00:00:00"/>
    <n v="168"/>
    <s v="Nein"/>
    <s v="Elmis aenea/maugetii/rietscheli/rioloides"/>
    <n v="20171"/>
    <n v="2.4"/>
    <n v="0.375"/>
    <n v="0.89999999999999991"/>
    <n v="0.53147891704225514"/>
    <n v="0.19930459389084568"/>
  </r>
  <r>
    <x v="181"/>
    <s v="Auba"/>
    <n v="2013"/>
    <n v="6"/>
    <n v="17"/>
    <d v="2013-06-17T00:00:00"/>
    <n v="168"/>
    <s v="Nein"/>
    <s v="Clinocerinae Gen. sp."/>
    <n v="19847"/>
    <n v="1.2"/>
    <n v="0.75"/>
    <n v="0.89999999999999991"/>
    <n v="0.34242268082220628"/>
    <n v="0.25681701061665474"/>
  </r>
  <r>
    <x v="106"/>
    <s v="Auba"/>
    <n v="2015"/>
    <n v="3"/>
    <n v="10"/>
    <d v="2015-03-10T00:00:00"/>
    <n v="69"/>
    <s v="Nein"/>
    <s v="Leptophlebia marginata"/>
    <n v="5730"/>
    <n v="0.96"/>
    <n v="0.9375"/>
    <n v="0.89999999999999991"/>
    <n v="0.29225607135647602"/>
    <n v="0.27399006689669625"/>
  </r>
  <r>
    <x v="187"/>
    <s v="Bieb"/>
    <n v="2010"/>
    <n v="6"/>
    <n v="29"/>
    <d v="2010-06-29T00:00:00"/>
    <n v="180"/>
    <s v="Nein"/>
    <s v="Oulimnius tuberculatus"/>
    <n v="18629"/>
    <n v="2.4"/>
    <n v="0.375"/>
    <n v="0.89999999999999991"/>
    <n v="0.53147891704225514"/>
    <n v="0.19930459389084568"/>
  </r>
  <r>
    <x v="133"/>
    <s v="Bieb"/>
    <n v="2013"/>
    <n v="3"/>
    <n v="19"/>
    <d v="2013-03-19T00:00:00"/>
    <n v="78"/>
    <s v="Nein"/>
    <s v="Elmis aenea/maugetii/rietscheli/rioloides"/>
    <n v="20171"/>
    <n v="2.4"/>
    <n v="0.375"/>
    <n v="0.89999999999999991"/>
    <n v="0.53147891704225514"/>
    <n v="0.19930459389084568"/>
  </r>
  <r>
    <x v="133"/>
    <s v="Bieb"/>
    <n v="2013"/>
    <n v="3"/>
    <n v="19"/>
    <d v="2013-03-19T00:00:00"/>
    <n v="78"/>
    <s v="Nein"/>
    <s v="Esolus parallelepipedus"/>
    <n v="17820"/>
    <n v="2.4"/>
    <n v="0.375"/>
    <n v="0.89999999999999991"/>
    <n v="0.53147891704225514"/>
    <n v="0.19930459389084568"/>
  </r>
  <r>
    <x v="26"/>
    <s v="Bieb"/>
    <n v="2015"/>
    <n v="6"/>
    <n v="16"/>
    <d v="2015-06-16T00:00:00"/>
    <n v="167"/>
    <s v="Nein"/>
    <s v="Elmis aenea/maugetii/rietscheli/rioloides"/>
    <n v="20171"/>
    <n v="2.4"/>
    <n v="0.375"/>
    <n v="0.89999999999999991"/>
    <n v="0.53147891704225514"/>
    <n v="0.19930459389084568"/>
  </r>
  <r>
    <x v="137"/>
    <s v="KiO2"/>
    <n v="2012"/>
    <n v="7"/>
    <n v="4"/>
    <d v="2012-07-04T00:00:00"/>
    <n v="186"/>
    <s v="Nein"/>
    <s v="Hydroptila sp."/>
    <n v="5616"/>
    <n v="1.92"/>
    <n v="0.46875"/>
    <n v="0.89999999999999991"/>
    <n v="0.46538285144841829"/>
    <n v="0.21814821161644607"/>
  </r>
  <r>
    <x v="147"/>
    <s v="KiO5"/>
    <n v="2019"/>
    <n v="6"/>
    <n v="17"/>
    <d v="2019-06-17T00:00:00"/>
    <n v="168"/>
    <s v="Nein"/>
    <s v="Dixa sp."/>
    <n v="4989"/>
    <n v="1.2"/>
    <n v="0.75"/>
    <n v="0.89999999999999991"/>
    <n v="0.34242268082220628"/>
    <n v="0.25681701061665474"/>
  </r>
  <r>
    <x v="183"/>
    <s v="KiO6"/>
    <n v="2011"/>
    <n v="7"/>
    <n v="26"/>
    <d v="2011-07-26T00:00:00"/>
    <n v="207"/>
    <s v="Nein"/>
    <s v="Brychius elevatus"/>
    <n v="17593"/>
    <n v="1.2"/>
    <n v="0.75"/>
    <n v="0.89999999999999991"/>
    <n v="0.34242268082220628"/>
    <n v="0.25681701061665474"/>
  </r>
  <r>
    <x v="188"/>
    <s v="KiS2"/>
    <n v="2019"/>
    <n v="6"/>
    <n v="27"/>
    <d v="2019-06-27T00:00:00"/>
    <n v="178"/>
    <s v="Nein"/>
    <s v="Bithynia tentaculata"/>
    <n v="4462"/>
    <n v="0.96"/>
    <n v="0.9375"/>
    <n v="0.89999999999999991"/>
    <n v="0.29225607135647602"/>
    <n v="0.27399006689669625"/>
  </r>
  <r>
    <x v="48"/>
    <s v="KiS5"/>
    <n v="2016"/>
    <n v="7"/>
    <n v="15"/>
    <d v="2016-07-15T00:00:00"/>
    <n v="197"/>
    <s v="Nein"/>
    <s v="Ephemerellidae Gen. sp."/>
    <n v="8408"/>
    <n v="1.2"/>
    <n v="0.75"/>
    <n v="0.89999999999999991"/>
    <n v="0.34242268082220628"/>
    <n v="0.25681701061665474"/>
  </r>
  <r>
    <x v="58"/>
    <s v="KiW1"/>
    <n v="2011"/>
    <n v="4"/>
    <n v="20"/>
    <d v="2011-04-20T00:00:00"/>
    <n v="110"/>
    <s v="Nein"/>
    <s v="Baetis rhodani"/>
    <n v="4415"/>
    <n v="0.96"/>
    <n v="0.9375"/>
    <n v="0.89999999999999991"/>
    <n v="0.29225607135647602"/>
    <n v="0.27399006689669625"/>
  </r>
  <r>
    <x v="107"/>
    <s v="KiW1"/>
    <n v="2014"/>
    <n v="3"/>
    <n v="10"/>
    <d v="2014-03-10T00:00:00"/>
    <n v="69"/>
    <s v="Nein"/>
    <s v="Bithynia tentaculata"/>
    <n v="4462"/>
    <n v="0.96"/>
    <n v="0.9375"/>
    <n v="0.89999999999999991"/>
    <n v="0.29225607135647602"/>
    <n v="0.27399006689669625"/>
  </r>
  <r>
    <x v="107"/>
    <s v="KiW1"/>
    <n v="2014"/>
    <n v="3"/>
    <n v="10"/>
    <d v="2014-03-10T00:00:00"/>
    <n v="69"/>
    <s v="Nein"/>
    <s v="Leuctra sp."/>
    <n v="5790"/>
    <n v="0.96"/>
    <n v="0.9375"/>
    <n v="0.89999999999999991"/>
    <n v="0.29225607135647602"/>
    <n v="0.27399006689669625"/>
  </r>
  <r>
    <x v="107"/>
    <s v="KiW1"/>
    <n v="2014"/>
    <n v="3"/>
    <n v="10"/>
    <d v="2014-03-10T00:00:00"/>
    <n v="69"/>
    <s v="Nein"/>
    <s v="Lype sp."/>
    <n v="8847"/>
    <n v="0.96"/>
    <n v="0.9375"/>
    <n v="0.89999999999999991"/>
    <n v="0.29225607135647602"/>
    <n v="0.27399006689669625"/>
  </r>
  <r>
    <x v="108"/>
    <s v="KiW3"/>
    <n v="2013"/>
    <n v="7"/>
    <n v="8"/>
    <d v="2013-07-08T00:00:00"/>
    <n v="189"/>
    <s v="Nein"/>
    <s v="Baetis fuscatus/scambus"/>
    <n v="4398"/>
    <n v="0.96"/>
    <n v="0.9375"/>
    <n v="0.89999999999999991"/>
    <n v="0.29225607135647602"/>
    <n v="0.27399006689669625"/>
  </r>
  <r>
    <x v="108"/>
    <s v="KiW3"/>
    <n v="2013"/>
    <n v="7"/>
    <n v="8"/>
    <d v="2013-07-08T00:00:00"/>
    <n v="189"/>
    <s v="Nein"/>
    <s v="Lepidostoma hirtum"/>
    <n v="5723"/>
    <n v="0.96"/>
    <n v="0.9375"/>
    <n v="0.89999999999999991"/>
    <n v="0.29225607135647602"/>
    <n v="0.27399006689669625"/>
  </r>
  <r>
    <x v="109"/>
    <s v="KiW5"/>
    <n v="2013"/>
    <n v="7"/>
    <n v="10"/>
    <d v="2013-07-10T00:00:00"/>
    <n v="191"/>
    <s v="Nein"/>
    <s v="Helobdella stagnalis"/>
    <n v="5413"/>
    <n v="0.96"/>
    <n v="0.9375"/>
    <n v="0.89999999999999991"/>
    <n v="0.29225607135647602"/>
    <n v="0.27399006689669625"/>
  </r>
  <r>
    <x v="189"/>
    <s v="KiW5"/>
    <n v="2015"/>
    <n v="7"/>
    <n v="1"/>
    <d v="2015-07-01T00:00:00"/>
    <n v="182"/>
    <s v="Nein"/>
    <s v="Sisyra sp."/>
    <n v="6870"/>
    <n v="2.4"/>
    <n v="0.375"/>
    <n v="0.89999999999999991"/>
    <n v="0.53147891704225514"/>
    <n v="0.19930459389084568"/>
  </r>
  <r>
    <x v="60"/>
    <s v="Auba"/>
    <n v="2010"/>
    <n v="3"/>
    <n v="16"/>
    <d v="2010-03-16T00:00:00"/>
    <n v="75"/>
    <s v="Nein"/>
    <s v="Paraleptophlebia submarginata"/>
    <n v="6309"/>
    <n v="0.8"/>
    <n v="1.125"/>
    <n v="0.9"/>
    <n v="0.25527250510330607"/>
    <n v="0.28718156824121932"/>
  </r>
  <r>
    <x v="72"/>
    <s v="Bieb"/>
    <n v="2001"/>
    <n v="4"/>
    <n v="26"/>
    <d v="2001-04-26T00:00:00"/>
    <n v="116"/>
    <s v="Nein"/>
    <s v="Ancylus fluviatilis"/>
    <n v="4310"/>
    <n v="0.8"/>
    <n v="1.125"/>
    <n v="0.9"/>
    <n v="0.25527250510330607"/>
    <n v="0.28718156824121932"/>
  </r>
  <r>
    <x v="72"/>
    <s v="Bieb"/>
    <n v="2001"/>
    <n v="4"/>
    <n v="26"/>
    <d v="2001-04-26T00:00:00"/>
    <n v="116"/>
    <s v="Nein"/>
    <s v="Athripsodes bilineatus ssp."/>
    <n v="21232"/>
    <n v="0.8"/>
    <n v="1.125"/>
    <n v="0.9"/>
    <n v="0.25527250510330607"/>
    <n v="0.28718156824121932"/>
  </r>
  <r>
    <x v="190"/>
    <s v="KiO1"/>
    <n v="2010"/>
    <n v="6"/>
    <n v="24"/>
    <d v="2010-06-24T00:00:00"/>
    <n v="175"/>
    <s v="Nein"/>
    <s v="Ancylus fluviatilis"/>
    <n v="4310"/>
    <n v="0.8"/>
    <n v="1.125"/>
    <n v="0.9"/>
    <n v="0.25527250510330607"/>
    <n v="0.28718156824121932"/>
  </r>
  <r>
    <x v="190"/>
    <s v="KiO1"/>
    <n v="2010"/>
    <n v="6"/>
    <n v="24"/>
    <d v="2010-06-24T00:00:00"/>
    <n v="175"/>
    <s v="Nein"/>
    <s v="Aphelocheirus aestivalis"/>
    <n v="4335"/>
    <n v="0.8"/>
    <n v="1.125"/>
    <n v="0.9"/>
    <n v="0.25527250510330607"/>
    <n v="0.28718156824121932"/>
  </r>
  <r>
    <x v="191"/>
    <s v="KiO1"/>
    <n v="2015"/>
    <n v="6"/>
    <n v="17"/>
    <d v="2015-06-17T00:00:00"/>
    <n v="168"/>
    <s v="Nein"/>
    <s v="Athripsodes cinereus"/>
    <n v="4369"/>
    <n v="0.8"/>
    <n v="1.125"/>
    <n v="0.9"/>
    <n v="0.25527250510330607"/>
    <n v="0.28718156824121932"/>
  </r>
  <r>
    <x v="192"/>
    <s v="KiO3"/>
    <n v="2002"/>
    <n v="7"/>
    <n v="2"/>
    <d v="2002-07-02T00:00:00"/>
    <n v="183"/>
    <s v="Nein"/>
    <s v="Athripsodes cinereus"/>
    <n v="4369"/>
    <n v="0.8"/>
    <n v="1.125"/>
    <n v="0.9"/>
    <n v="0.25527250510330607"/>
    <n v="0.28718156824121932"/>
  </r>
  <r>
    <x v="139"/>
    <s v="KiO3"/>
    <n v="2005"/>
    <n v="3"/>
    <n v="22"/>
    <d v="2005-03-22T00:00:00"/>
    <n v="81"/>
    <s v="Nein"/>
    <s v="Ancylus fluviatilis"/>
    <n v="4310"/>
    <n v="0.8"/>
    <n v="1.125"/>
    <n v="0.9"/>
    <n v="0.25527250510330607"/>
    <n v="0.28718156824121932"/>
  </r>
  <r>
    <x v="193"/>
    <s v="KiO3"/>
    <n v="2011"/>
    <n v="4"/>
    <n v="20"/>
    <d v="2011-04-20T00:00:00"/>
    <n v="110"/>
    <s v="Nein"/>
    <s v="Athripsodes sp."/>
    <n v="4371"/>
    <n v="0.8"/>
    <n v="1.125"/>
    <n v="0.9"/>
    <n v="0.25527250510330607"/>
    <n v="0.28718156824121932"/>
  </r>
  <r>
    <x v="62"/>
    <s v="KiO4"/>
    <n v="2012"/>
    <n v="6"/>
    <n v="27"/>
    <d v="2012-06-27T00:00:00"/>
    <n v="179"/>
    <s v="Nein"/>
    <s v="Athripsodes cinereus"/>
    <n v="4369"/>
    <n v="0.8"/>
    <n v="1.125"/>
    <n v="0.9"/>
    <n v="0.25527250510330607"/>
    <n v="0.28718156824121932"/>
  </r>
  <r>
    <x v="144"/>
    <s v="KiO5"/>
    <n v="2011"/>
    <n v="7"/>
    <n v="12"/>
    <d v="2011-07-12T00:00:00"/>
    <n v="193"/>
    <s v="Nein"/>
    <s v="Aphelocheirus aestivalis"/>
    <n v="4335"/>
    <n v="0.8"/>
    <n v="1.125"/>
    <n v="0.9"/>
    <n v="0.25527250510330607"/>
    <n v="0.28718156824121932"/>
  </r>
  <r>
    <x v="42"/>
    <s v="KiO5"/>
    <n v="2012"/>
    <n v="6"/>
    <n v="27"/>
    <d v="2012-06-27T00:00:00"/>
    <n v="179"/>
    <s v="Nein"/>
    <s v="Aphelocheirus aestivalis"/>
    <n v="4335"/>
    <n v="0.8"/>
    <n v="1.125"/>
    <n v="0.9"/>
    <n v="0.25527250510330607"/>
    <n v="0.28718156824121932"/>
  </r>
  <r>
    <x v="145"/>
    <s v="KiO5"/>
    <n v="2013"/>
    <n v="7"/>
    <n v="10"/>
    <d v="2013-07-10T00:00:00"/>
    <n v="191"/>
    <s v="Nein"/>
    <s v="Athripsodes cinereus"/>
    <n v="4369"/>
    <n v="0.8"/>
    <n v="1.125"/>
    <n v="0.9"/>
    <n v="0.25527250510330607"/>
    <n v="0.28718156824121932"/>
  </r>
  <r>
    <x v="98"/>
    <s v="KiS4"/>
    <n v="2013"/>
    <n v="7"/>
    <n v="8"/>
    <d v="2013-07-08T00:00:00"/>
    <n v="189"/>
    <s v="Nein"/>
    <s v="Ancylus fluviatilis"/>
    <n v="4310"/>
    <n v="0.8"/>
    <n v="1.125"/>
    <n v="0.9"/>
    <n v="0.25527250510330607"/>
    <n v="0.28718156824121932"/>
  </r>
  <r>
    <x v="98"/>
    <s v="KiS4"/>
    <n v="2013"/>
    <n v="7"/>
    <n v="8"/>
    <d v="2013-07-08T00:00:00"/>
    <n v="189"/>
    <s v="Nein"/>
    <s v="Athripsodes albifrons"/>
    <n v="4366"/>
    <n v="0.8"/>
    <n v="1.125"/>
    <n v="0.9"/>
    <n v="0.25527250510330607"/>
    <n v="0.28718156824121932"/>
  </r>
  <r>
    <x v="67"/>
    <s v="KiS4"/>
    <n v="2015"/>
    <n v="7"/>
    <n v="2"/>
    <d v="2015-07-02T00:00:00"/>
    <n v="183"/>
    <s v="Nein"/>
    <s v="Athripsodes bilineatus ssp."/>
    <n v="21232"/>
    <n v="0.8"/>
    <n v="1.125"/>
    <n v="0.9"/>
    <n v="0.25527250510330607"/>
    <n v="0.28718156824121932"/>
  </r>
  <r>
    <x v="67"/>
    <s v="KiS4"/>
    <n v="2015"/>
    <n v="7"/>
    <n v="2"/>
    <d v="2015-07-02T00:00:00"/>
    <n v="183"/>
    <s v="Nein"/>
    <s v="Athripsodes cinereus"/>
    <n v="4369"/>
    <n v="0.8"/>
    <n v="1.125"/>
    <n v="0.9"/>
    <n v="0.25527250510330607"/>
    <n v="0.28718156824121932"/>
  </r>
  <r>
    <x v="158"/>
    <s v="KiS4"/>
    <n v="2019"/>
    <n v="6"/>
    <n v="18"/>
    <d v="2019-06-18T00:00:00"/>
    <n v="169"/>
    <s v="Nein"/>
    <s v="Aphelocheirus aestivalis"/>
    <n v="4335"/>
    <n v="0.8"/>
    <n v="1.125"/>
    <n v="0.9"/>
    <n v="0.25527250510330607"/>
    <n v="0.28718156824121932"/>
  </r>
  <r>
    <x v="37"/>
    <s v="KiS5"/>
    <n v="2018"/>
    <n v="6"/>
    <n v="6"/>
    <d v="2018-06-06T00:00:00"/>
    <n v="157"/>
    <s v="Nein"/>
    <s v="Athripsodes cinereus"/>
    <n v="4369"/>
    <n v="0.8"/>
    <n v="1.125"/>
    <n v="0.9"/>
    <n v="0.25527250510330607"/>
    <n v="0.28718156824121932"/>
  </r>
  <r>
    <x v="31"/>
    <s v="KiS6"/>
    <n v="2013"/>
    <n v="7"/>
    <n v="4"/>
    <d v="2013-07-04T00:00:00"/>
    <n v="185"/>
    <s v="Nein"/>
    <s v="Athripsodes sp."/>
    <n v="4371"/>
    <n v="0.8"/>
    <n v="1.125"/>
    <n v="0.9"/>
    <n v="0.25527250510330607"/>
    <n v="0.28718156824121932"/>
  </r>
  <r>
    <x v="164"/>
    <s v="KiW1"/>
    <n v="2012"/>
    <n v="3"/>
    <n v="21"/>
    <d v="2012-03-21T00:00:00"/>
    <n v="81"/>
    <s v="Nein"/>
    <s v="Ancylus fluviatilis"/>
    <n v="4310"/>
    <n v="0.8"/>
    <n v="1.125"/>
    <n v="0.9"/>
    <n v="0.25527250510330607"/>
    <n v="0.28718156824121932"/>
  </r>
  <r>
    <x v="194"/>
    <s v="KiW1"/>
    <n v="2019"/>
    <n v="6"/>
    <n v="28"/>
    <d v="2019-06-28T00:00:00"/>
    <n v="179"/>
    <s v="Nein"/>
    <s v="Aphelocheirus aestivalis"/>
    <n v="4335"/>
    <n v="0.8"/>
    <n v="1.125"/>
    <n v="0.9"/>
    <n v="0.25527250510330607"/>
    <n v="0.28718156824121932"/>
  </r>
  <r>
    <x v="171"/>
    <s v="KiW2"/>
    <n v="2012"/>
    <n v="6"/>
    <n v="28"/>
    <d v="2012-06-28T00:00:00"/>
    <n v="180"/>
    <s v="Nein"/>
    <s v="Ancylus fluviatilis"/>
    <n v="4310"/>
    <n v="0.8"/>
    <n v="1.125"/>
    <n v="0.9"/>
    <n v="0.25527250510330607"/>
    <n v="0.28718156824121932"/>
  </r>
  <r>
    <x v="195"/>
    <s v="KiW3"/>
    <n v="2012"/>
    <n v="7"/>
    <n v="3"/>
    <d v="2012-07-03T00:00:00"/>
    <n v="185"/>
    <s v="Nein"/>
    <s v="Ancylus fluviatilis"/>
    <n v="4310"/>
    <n v="0.8"/>
    <n v="1.125"/>
    <n v="0.9"/>
    <n v="0.25527250510330607"/>
    <n v="0.28718156824121932"/>
  </r>
  <r>
    <x v="196"/>
    <s v="KiW4"/>
    <n v="2014"/>
    <n v="6"/>
    <n v="12"/>
    <d v="2014-06-12T00:00:00"/>
    <n v="163"/>
    <s v="Nein"/>
    <s v="Ancylus fluviatilis"/>
    <n v="4310"/>
    <n v="0.8"/>
    <n v="1.125"/>
    <n v="0.9"/>
    <n v="0.25527250510330607"/>
    <n v="0.28718156824121932"/>
  </r>
  <r>
    <x v="15"/>
    <s v="KiW6"/>
    <n v="2016"/>
    <n v="7"/>
    <n v="1"/>
    <d v="2016-07-01T00:00:00"/>
    <n v="183"/>
    <s v="Nein"/>
    <s v="Ancylus fluviatilis"/>
    <n v="4310"/>
    <n v="0.8"/>
    <n v="1.125"/>
    <n v="0.9"/>
    <n v="0.25527250510330607"/>
    <n v="0.28718156824121932"/>
  </r>
  <r>
    <x v="15"/>
    <s v="KiW6"/>
    <n v="2016"/>
    <n v="7"/>
    <n v="1"/>
    <d v="2016-07-01T00:00:00"/>
    <n v="183"/>
    <s v="Nein"/>
    <s v="Athripsodes cinereus"/>
    <n v="4369"/>
    <n v="0.8"/>
    <n v="1.125"/>
    <n v="0.9"/>
    <n v="0.25527250510330607"/>
    <n v="0.28718156824121932"/>
  </r>
  <r>
    <x v="47"/>
    <s v="Auba"/>
    <n v="2005"/>
    <n v="6"/>
    <n v="6"/>
    <d v="2005-06-06T00:00:00"/>
    <n v="157"/>
    <s v="Nein"/>
    <s v="Limnius volckmari"/>
    <n v="18421"/>
    <n v="1.371429"/>
    <n v="0.65625"/>
    <n v="0.90000028124999998"/>
    <n v="0.37501012651274573"/>
    <n v="0.24610039552398938"/>
  </r>
  <r>
    <x v="47"/>
    <s v="Auba"/>
    <n v="2005"/>
    <n v="6"/>
    <n v="6"/>
    <d v="2005-06-06T00:00:00"/>
    <n v="157"/>
    <s v="Nein"/>
    <s v="Micrasema longulum"/>
    <n v="5983"/>
    <n v="1.371429"/>
    <n v="0.65625"/>
    <n v="0.90000028124999998"/>
    <n v="0.37501012651274573"/>
    <n v="0.24610039552398938"/>
  </r>
  <r>
    <x v="47"/>
    <s v="Auba"/>
    <n v="2005"/>
    <n v="6"/>
    <n v="6"/>
    <d v="2005-06-06T00:00:00"/>
    <n v="157"/>
    <s v="Nein"/>
    <s v="Psychomyia pusilla"/>
    <n v="6661"/>
    <n v="1.371429"/>
    <n v="0.65625"/>
    <n v="0.90000028124999998"/>
    <n v="0.37501012651274573"/>
    <n v="0.24610039552398938"/>
  </r>
  <r>
    <x v="56"/>
    <s v="KiO6"/>
    <n v="2015"/>
    <n v="6"/>
    <n v="25"/>
    <d v="2015-06-25T00:00:00"/>
    <n v="176"/>
    <s v="Ja"/>
    <s v="Ceraclea dissimilis"/>
    <n v="4580"/>
    <n v="0.76190500000000005"/>
    <n v="1.2"/>
    <n v="0.91428600000000004"/>
    <n v="0.24598248802151529"/>
    <n v="0.29517898562581835"/>
  </r>
  <r>
    <x v="118"/>
    <s v="KiS4"/>
    <n v="2017"/>
    <n v="6"/>
    <n v="1"/>
    <d v="2017-06-01T00:00:00"/>
    <n v="152"/>
    <s v="Ja"/>
    <s v="Ceraclea dissimilis"/>
    <n v="4580"/>
    <n v="0.76190500000000005"/>
    <n v="1.2"/>
    <n v="0.91428600000000004"/>
    <n v="0.24598248802151529"/>
    <n v="0.29517898562581835"/>
  </r>
  <r>
    <x v="197"/>
    <s v="KiW3"/>
    <n v="2017"/>
    <n v="6"/>
    <n v="1"/>
    <d v="2017-06-01T00:00:00"/>
    <n v="152"/>
    <s v="Ja"/>
    <s v="Ceraclea dissimilis"/>
    <n v="4580"/>
    <n v="0.76190500000000005"/>
    <n v="1.2"/>
    <n v="0.91428600000000004"/>
    <n v="0.24598248802151529"/>
    <n v="0.29517898562581835"/>
  </r>
  <r>
    <x v="198"/>
    <s v="KiW7"/>
    <n v="2015"/>
    <n v="6"/>
    <n v="26"/>
    <d v="2015-06-26T00:00:00"/>
    <n v="177"/>
    <s v="Nein"/>
    <s v="Limnius volckmari"/>
    <n v="18421"/>
    <n v="1.4117649999999999"/>
    <n v="0.65625"/>
    <n v="0.92647078124999993"/>
    <n v="0.38233498830420004"/>
    <n v="0.25090733607463128"/>
  </r>
  <r>
    <x v="198"/>
    <s v="KiW7"/>
    <n v="2015"/>
    <n v="6"/>
    <n v="26"/>
    <d v="2015-06-26T00:00:00"/>
    <n v="177"/>
    <s v="Nein"/>
    <s v="Psychomyia pusilla"/>
    <n v="6661"/>
    <n v="1.4117649999999999"/>
    <n v="0.65625"/>
    <n v="0.92647078124999993"/>
    <n v="0.38233498830420004"/>
    <n v="0.25090733607463128"/>
  </r>
  <r>
    <x v="9"/>
    <s v="Auba"/>
    <n v="2013"/>
    <n v="3"/>
    <n v="20"/>
    <d v="2013-03-20T00:00:00"/>
    <n v="79"/>
    <s v="Nein"/>
    <s v="Silo nigricornis"/>
    <n v="6833"/>
    <n v="1"/>
    <n v="0.9375"/>
    <n v="0.9375"/>
    <n v="0.3010299956639812"/>
    <n v="0.28221562093498237"/>
  </r>
  <r>
    <x v="9"/>
    <s v="Auba"/>
    <n v="2013"/>
    <n v="3"/>
    <n v="20"/>
    <d v="2013-03-20T00:00:00"/>
    <n v="79"/>
    <s v="Nein"/>
    <s v="Silo piceus"/>
    <n v="6835"/>
    <n v="1"/>
    <n v="0.9375"/>
    <n v="0.9375"/>
    <n v="0.3010299956639812"/>
    <n v="0.28221562093498237"/>
  </r>
  <r>
    <x v="199"/>
    <s v="KiS1"/>
    <n v="2019"/>
    <n v="6"/>
    <n v="27"/>
    <d v="2019-06-27T00:00:00"/>
    <n v="178"/>
    <s v="Nein"/>
    <s v="Serratella ignita"/>
    <n v="5131"/>
    <n v="1.263158"/>
    <n v="0.75"/>
    <n v="0.94736850000000006"/>
    <n v="0.35471487482650038"/>
    <n v="0.2660361561198753"/>
  </r>
  <r>
    <x v="200"/>
    <s v="Bieb"/>
    <n v="2008"/>
    <n v="6"/>
    <n v="23"/>
    <d v="2008-06-23T00:00:00"/>
    <n v="175"/>
    <s v="Ja"/>
    <s v="Hydraena sp."/>
    <n v="18130"/>
    <n v="3.0476190000000001"/>
    <n v="0.3125"/>
    <n v="0.95238093750000008"/>
    <n v="0.6071996258710266"/>
    <n v="0.18974988308469581"/>
  </r>
  <r>
    <x v="3"/>
    <s v="KiO2"/>
    <n v="2016"/>
    <n v="7"/>
    <n v="6"/>
    <d v="2016-07-06T00:00:00"/>
    <n v="188"/>
    <s v="Nein"/>
    <s v="Ceraclea dissimilis"/>
    <n v="4580"/>
    <n v="0.8"/>
    <n v="1.2"/>
    <n v="0.96"/>
    <n v="0.25527250510330607"/>
    <n v="0.30632700612396729"/>
  </r>
  <r>
    <x v="146"/>
    <s v="KiO5"/>
    <n v="2017"/>
    <n v="6"/>
    <n v="8"/>
    <d v="2017-06-08T00:00:00"/>
    <n v="159"/>
    <s v="Nein"/>
    <s v="Ceraclea dissimilis"/>
    <n v="4580"/>
    <n v="0.8"/>
    <n v="1.2"/>
    <n v="0.96"/>
    <n v="0.25527250510330607"/>
    <n v="0.30632700612396729"/>
  </r>
  <r>
    <x v="29"/>
    <s v="KiO7"/>
    <n v="2013"/>
    <n v="7"/>
    <n v="3"/>
    <d v="2013-07-03T00:00:00"/>
    <n v="184"/>
    <s v="Nein"/>
    <s v="Antocha sp."/>
    <n v="4330"/>
    <n v="0.8"/>
    <n v="1.2"/>
    <n v="0.96"/>
    <n v="0.25527250510330607"/>
    <n v="0.30632700612396729"/>
  </r>
  <r>
    <x v="36"/>
    <s v="KiO7"/>
    <n v="2012"/>
    <n v="6"/>
    <n v="26"/>
    <d v="2012-06-26T00:00:00"/>
    <n v="178"/>
    <s v="Nein"/>
    <s v="Baetidae Gen. sp."/>
    <n v="4380"/>
    <n v="1.0285709999999999"/>
    <n v="0.9375"/>
    <n v="0.96428531249999994"/>
    <n v="0.30719021261643459"/>
    <n v="0.2879908243279074"/>
  </r>
  <r>
    <x v="52"/>
    <s v="KiS2"/>
    <n v="2012"/>
    <n v="6"/>
    <n v="28"/>
    <d v="2012-06-28T00:00:00"/>
    <n v="180"/>
    <s v="Nein"/>
    <s v="Cyrnus trimaculatus"/>
    <n v="4877"/>
    <n v="1.0285709999999999"/>
    <n v="0.9375"/>
    <n v="0.96428531249999994"/>
    <n v="0.30719021261643459"/>
    <n v="0.2879908243279074"/>
  </r>
  <r>
    <x v="201"/>
    <s v="KiO3"/>
    <n v="2012"/>
    <n v="7"/>
    <n v="12"/>
    <d v="2012-07-12T00:00:00"/>
    <n v="194"/>
    <s v="Nein"/>
    <s v="Hydroptila sp."/>
    <n v="5616"/>
    <n v="2.0571429999999999"/>
    <n v="0.46875"/>
    <n v="0.96428578124999997"/>
    <n v="0.4853157536290682"/>
    <n v="0.22749175951362571"/>
  </r>
  <r>
    <x v="173"/>
    <s v="KiW2"/>
    <n v="2016"/>
    <n v="7"/>
    <n v="12"/>
    <d v="2016-07-12T00:00:00"/>
    <n v="194"/>
    <s v="Nein"/>
    <s v="Potamopyrgus antipodarum"/>
    <n v="8251"/>
    <n v="1.8461540000000001"/>
    <n v="0.52500000000000002"/>
    <n v="0.96923085000000009"/>
    <n v="0.45425839523553502"/>
    <n v="0.23848565749865588"/>
  </r>
  <r>
    <x v="71"/>
    <s v="KiO3"/>
    <n v="2015"/>
    <n v="3"/>
    <n v="17"/>
    <d v="2015-03-17T00:00:00"/>
    <n v="76"/>
    <s v="Nein"/>
    <s v="Pisidium sp."/>
    <n v="6425"/>
    <n v="1.4117649999999999"/>
    <n v="0.6875"/>
    <n v="0.97058843750000001"/>
    <n v="0.38233498830420004"/>
    <n v="0.26285530445913752"/>
  </r>
  <r>
    <x v="180"/>
    <s v="KiW6"/>
    <n v="2013"/>
    <n v="7"/>
    <n v="4"/>
    <d v="2013-07-04T00:00:00"/>
    <n v="185"/>
    <s v="Nein"/>
    <s v="Lype reducta"/>
    <n v="5921"/>
    <n v="1.0434779999999999"/>
    <n v="0.9375"/>
    <n v="0.97826062499999988"/>
    <n v="0.3103699664762723"/>
    <n v="0.2909718435715053"/>
  </r>
  <r>
    <x v="202"/>
    <s v="Bieb"/>
    <n v="2009"/>
    <n v="6"/>
    <n v="23"/>
    <d v="2009-06-23T00:00:00"/>
    <n v="174"/>
    <s v="Nein"/>
    <s v="Elmis aenea/maugetii/rietscheli/rioloides"/>
    <n v="20171"/>
    <n v="2.618182"/>
    <n v="0.375"/>
    <n v="0.98181825"/>
    <n v="0.55849040873930555"/>
    <n v="0.2094339032772396"/>
  </r>
  <r>
    <x v="183"/>
    <s v="KiO6"/>
    <n v="2011"/>
    <n v="7"/>
    <n v="26"/>
    <d v="2011-07-26T00:00:00"/>
    <n v="207"/>
    <s v="Nein"/>
    <s v="Haliplus sp."/>
    <n v="17901"/>
    <n v="1.2"/>
    <n v="0.82499999999999996"/>
    <n v="0.98999999999999988"/>
    <n v="0.34242268082220628"/>
    <n v="0.28249871167832019"/>
  </r>
  <r>
    <x v="203"/>
    <s v="Auba"/>
    <n v="2012"/>
    <n v="3"/>
    <n v="19"/>
    <d v="2012-03-19T00:00:00"/>
    <n v="79"/>
    <s v="Nein"/>
    <s v="Micrasema longulum"/>
    <n v="5983"/>
    <n v="1.5157890000000001"/>
    <n v="0.65625"/>
    <n v="0.99473653125000006"/>
    <n v="0.40067421388835461"/>
    <n v="0.26294245286423273"/>
  </r>
  <r>
    <x v="59"/>
    <s v="Auba"/>
    <n v="2001"/>
    <n v="6"/>
    <n v="21"/>
    <d v="2001-06-21T00:00:00"/>
    <n v="172"/>
    <s v="Nein"/>
    <s v="Hydraena gracilis"/>
    <n v="18064"/>
    <n v="3.2"/>
    <n v="0.3125"/>
    <n v="1"/>
    <n v="0.62324929039790045"/>
    <n v="0.19476540324934388"/>
  </r>
  <r>
    <x v="204"/>
    <s v="Auba"/>
    <n v="2003"/>
    <n v="3"/>
    <n v="17"/>
    <d v="2003-03-17T00:00:00"/>
    <n v="76"/>
    <s v="Nein"/>
    <s v="Hydraena dentipes"/>
    <n v="18048"/>
    <n v="3.2"/>
    <n v="0.3125"/>
    <n v="1"/>
    <n v="0.62324929039790045"/>
    <n v="0.19476540324934388"/>
  </r>
  <r>
    <x v="204"/>
    <s v="Auba"/>
    <n v="2003"/>
    <n v="3"/>
    <n v="17"/>
    <d v="2003-03-17T00:00:00"/>
    <n v="76"/>
    <s v="Nein"/>
    <s v="Hydraena minutissima"/>
    <n v="18091"/>
    <n v="3.2"/>
    <n v="0.3125"/>
    <n v="1"/>
    <n v="0.62324929039790045"/>
    <n v="0.19476540324934388"/>
  </r>
  <r>
    <x v="204"/>
    <s v="Auba"/>
    <n v="2003"/>
    <n v="3"/>
    <n v="17"/>
    <d v="2003-03-17T00:00:00"/>
    <n v="76"/>
    <s v="Nein"/>
    <s v="Hydraena sp."/>
    <n v="18130"/>
    <n v="3.2"/>
    <n v="0.3125"/>
    <n v="1"/>
    <n v="0.62324929039790045"/>
    <n v="0.19476540324934388"/>
  </r>
  <r>
    <x v="112"/>
    <s v="Auba"/>
    <n v="2011"/>
    <n v="7"/>
    <n v="25"/>
    <d v="2011-07-25T00:00:00"/>
    <n v="206"/>
    <s v="Nein"/>
    <s v="Hydraena sp."/>
    <n v="18130"/>
    <n v="3.2"/>
    <n v="0.3125"/>
    <n v="1"/>
    <n v="0.62324929039790045"/>
    <n v="0.19476540324934388"/>
  </r>
  <r>
    <x v="205"/>
    <s v="Bieb"/>
    <n v="2018"/>
    <n v="6"/>
    <n v="15"/>
    <d v="2018-06-15T00:00:00"/>
    <n v="166"/>
    <s v="Nein"/>
    <s v="Elmis latreillei"/>
    <n v="17773"/>
    <n v="2.6666669999999999"/>
    <n v="0.375"/>
    <n v="1.0000001249999999"/>
    <n v="0.56427146991987731"/>
    <n v="0.21160180121995398"/>
  </r>
  <r>
    <x v="37"/>
    <s v="KiS5"/>
    <n v="2018"/>
    <n v="6"/>
    <n v="6"/>
    <d v="2018-06-06T00:00:00"/>
    <n v="157"/>
    <s v="Nein"/>
    <s v="Oulimnius tuberculatus"/>
    <n v="18629"/>
    <n v="2.6666669999999999"/>
    <n v="0.375"/>
    <n v="1.0000001249999999"/>
    <n v="0.56427146991987731"/>
    <n v="0.21160180121995398"/>
  </r>
  <r>
    <x v="79"/>
    <s v="Auba"/>
    <n v="2008"/>
    <n v="6"/>
    <n v="23"/>
    <d v="2008-06-23T00:00:00"/>
    <n v="175"/>
    <s v="Ja"/>
    <s v="Brachycentrus sp."/>
    <n v="4480"/>
    <n v="0.76190500000000005"/>
    <n v="1.3125"/>
    <n v="1.0000003125000001"/>
    <n v="0.24598248802151529"/>
    <n v="0.32285201552823883"/>
  </r>
  <r>
    <x v="17"/>
    <s v="Auba"/>
    <n v="2009"/>
    <n v="4"/>
    <n v="8"/>
    <d v="2009-04-08T00:00:00"/>
    <n v="98"/>
    <s v="Ja"/>
    <s v="Micrasema longulum"/>
    <n v="5983"/>
    <n v="1.5238100000000001"/>
    <n v="0.65625"/>
    <n v="1.0000003125000001"/>
    <n v="0.40205665680921715"/>
    <n v="0.26384968103104878"/>
  </r>
  <r>
    <x v="17"/>
    <s v="Auba"/>
    <n v="2009"/>
    <n v="4"/>
    <n v="8"/>
    <d v="2009-04-08T00:00:00"/>
    <n v="98"/>
    <s v="Ja"/>
    <s v="Micrasema minimum"/>
    <n v="5984"/>
    <n v="1.5238100000000001"/>
    <n v="0.65625"/>
    <n v="1.0000003125000001"/>
    <n v="0.40205665680921715"/>
    <n v="0.26384968103104878"/>
  </r>
  <r>
    <x v="17"/>
    <s v="Auba"/>
    <n v="2009"/>
    <n v="4"/>
    <n v="8"/>
    <d v="2009-04-08T00:00:00"/>
    <n v="98"/>
    <s v="Ja"/>
    <s v="Polycelis sp."/>
    <n v="7744"/>
    <n v="0.76190500000000005"/>
    <n v="1.3125"/>
    <n v="1.0000003125000001"/>
    <n v="0.24598248802151529"/>
    <n v="0.32285201552823883"/>
  </r>
  <r>
    <x v="112"/>
    <s v="Auba"/>
    <n v="2011"/>
    <n v="7"/>
    <n v="25"/>
    <d v="2011-07-25T00:00:00"/>
    <n v="206"/>
    <s v="Nein"/>
    <s v="Anomalopterygella chauviniana"/>
    <n v="4327"/>
    <n v="1.066667"/>
    <n v="0.9375"/>
    <n v="1.0000003125000001"/>
    <n v="0.31527050482608282"/>
    <n v="0.29556609827445263"/>
  </r>
  <r>
    <x v="112"/>
    <s v="Auba"/>
    <n v="2011"/>
    <n v="7"/>
    <n v="25"/>
    <d v="2011-07-25T00:00:00"/>
    <n v="206"/>
    <s v="Nein"/>
    <s v="Baetis fuscatus/scambus"/>
    <n v="4398"/>
    <n v="1.066667"/>
    <n v="0.9375"/>
    <n v="1.0000003125000001"/>
    <n v="0.31527050482608282"/>
    <n v="0.29556609827445263"/>
  </r>
  <r>
    <x v="185"/>
    <s v="Auba"/>
    <n v="2012"/>
    <n v="6"/>
    <n v="21"/>
    <d v="2012-06-21T00:00:00"/>
    <n v="173"/>
    <s v="Ja"/>
    <s v="Psychomyia pusilla"/>
    <n v="6661"/>
    <n v="1.5238100000000001"/>
    <n v="0.65625"/>
    <n v="1.0000003125000001"/>
    <n v="0.40205665680921715"/>
    <n v="0.26384968103104878"/>
  </r>
  <r>
    <x v="185"/>
    <s v="Auba"/>
    <n v="2012"/>
    <n v="6"/>
    <n v="21"/>
    <d v="2012-06-21T00:00:00"/>
    <n v="173"/>
    <s v="Ja"/>
    <s v="Polycelis sp."/>
    <n v="7744"/>
    <n v="0.76190500000000005"/>
    <n v="1.3125"/>
    <n v="1.0000003125000001"/>
    <n v="0.24598248802151529"/>
    <n v="0.32285201552823883"/>
  </r>
  <r>
    <x v="185"/>
    <s v="Auba"/>
    <n v="2012"/>
    <n v="6"/>
    <n v="21"/>
    <d v="2012-06-21T00:00:00"/>
    <n v="173"/>
    <s v="Ja"/>
    <s v="Rhithrogena sp."/>
    <n v="6747"/>
    <n v="0.76190500000000005"/>
    <n v="1.3125"/>
    <n v="1.0000003125000001"/>
    <n v="0.24598248802151529"/>
    <n v="0.32285201552823883"/>
  </r>
  <r>
    <x v="206"/>
    <s v="Auba"/>
    <n v="2019"/>
    <n v="4"/>
    <n v="2"/>
    <d v="2019-04-02T00:00:00"/>
    <n v="92"/>
    <s v="Ja"/>
    <s v="Nemoura sp."/>
    <n v="6108"/>
    <n v="1.5238100000000001"/>
    <n v="0.65625"/>
    <n v="1.0000003125000001"/>
    <n v="0.40205665680921715"/>
    <n v="0.26384968103104878"/>
  </r>
  <r>
    <x v="18"/>
    <s v="Bieb"/>
    <n v="2010"/>
    <n v="3"/>
    <n v="16"/>
    <d v="2010-03-16T00:00:00"/>
    <n v="75"/>
    <s v="Ja"/>
    <s v="Limnius perrisi"/>
    <n v="18418"/>
    <n v="1.5238100000000001"/>
    <n v="0.65625"/>
    <n v="1.0000003125000001"/>
    <n v="0.40205665680921715"/>
    <n v="0.26384968103104878"/>
  </r>
  <r>
    <x v="1"/>
    <s v="KiO3"/>
    <n v="2018"/>
    <n v="6"/>
    <n v="7"/>
    <d v="2018-06-07T00:00:00"/>
    <n v="158"/>
    <s v="Ja"/>
    <s v="Isoperla sp."/>
    <n v="5673"/>
    <n v="0.76190500000000005"/>
    <n v="1.3125"/>
    <n v="1.0000003125000001"/>
    <n v="0.24598248802151529"/>
    <n v="0.32285201552823883"/>
  </r>
  <r>
    <x v="118"/>
    <s v="KiS4"/>
    <n v="2017"/>
    <n v="6"/>
    <n v="1"/>
    <d v="2017-06-01T00:00:00"/>
    <n v="152"/>
    <s v="Ja"/>
    <s v="Psychomyia pusilla"/>
    <n v="6661"/>
    <n v="1.5238100000000001"/>
    <n v="0.65625"/>
    <n v="1.0000003125000001"/>
    <n v="0.40205665680921715"/>
    <n v="0.26384968103104878"/>
  </r>
  <r>
    <x v="119"/>
    <s v="KiS7"/>
    <n v="2015"/>
    <n v="6"/>
    <n v="25"/>
    <d v="2015-06-25T00:00:00"/>
    <n v="176"/>
    <s v="Ja"/>
    <s v="Polycentropus irroratus"/>
    <n v="6469"/>
    <n v="0.76190500000000005"/>
    <n v="1.3125"/>
    <n v="1.0000003125000001"/>
    <n v="0.24598248802151529"/>
    <n v="0.32285201552823883"/>
  </r>
  <r>
    <x v="57"/>
    <s v="KiS7"/>
    <n v="2016"/>
    <n v="6"/>
    <n v="30"/>
    <d v="2016-06-30T00:00:00"/>
    <n v="182"/>
    <s v="Ja"/>
    <s v="Platambus maculatus"/>
    <n v="18649"/>
    <n v="0.76190500000000005"/>
    <n v="1.3125"/>
    <n v="1.0000003125000001"/>
    <n v="0.24598248802151529"/>
    <n v="0.32285201552823883"/>
  </r>
  <r>
    <x v="197"/>
    <s v="KiW3"/>
    <n v="2017"/>
    <n v="6"/>
    <n v="1"/>
    <d v="2017-06-01T00:00:00"/>
    <n v="152"/>
    <s v="Ja"/>
    <s v="Polycentropus irroratus"/>
    <n v="6469"/>
    <n v="0.76190500000000005"/>
    <n v="1.3125"/>
    <n v="1.0000003125000001"/>
    <n v="0.24598248802151529"/>
    <n v="0.32285201552823883"/>
  </r>
  <r>
    <x v="113"/>
    <s v="KiW7"/>
    <n v="2017"/>
    <n v="6"/>
    <n v="9"/>
    <d v="2017-06-09T00:00:00"/>
    <n v="160"/>
    <s v="Ja"/>
    <s v="Polycentropus irroratus"/>
    <n v="6469"/>
    <n v="0.76190500000000005"/>
    <n v="1.3125"/>
    <n v="1.0000003125000001"/>
    <n v="0.24598248802151529"/>
    <n v="0.32285201552823883"/>
  </r>
  <r>
    <x v="22"/>
    <s v="Auba"/>
    <n v="2011"/>
    <n v="3"/>
    <n v="24"/>
    <d v="2011-03-24T00:00:00"/>
    <n v="83"/>
    <s v="Nein"/>
    <s v="Siphonoperla sp."/>
    <n v="6867"/>
    <n v="0.96"/>
    <n v="1.05"/>
    <n v="1.008"/>
    <n v="0.29225607135647602"/>
    <n v="0.30686887492429982"/>
  </r>
  <r>
    <x v="106"/>
    <s v="Auba"/>
    <n v="2015"/>
    <n v="3"/>
    <n v="10"/>
    <d v="2015-03-10T00:00:00"/>
    <n v="69"/>
    <s v="Nein"/>
    <s v="Siphonoperla sp."/>
    <n v="6867"/>
    <n v="0.96"/>
    <n v="1.05"/>
    <n v="1.008"/>
    <n v="0.29225607135647602"/>
    <n v="0.30686887492429982"/>
  </r>
  <r>
    <x v="207"/>
    <s v="KiW4"/>
    <n v="2013"/>
    <n v="7"/>
    <n v="8"/>
    <d v="2013-07-08T00:00:00"/>
    <n v="189"/>
    <s v="Nein"/>
    <s v="Potamopyrgus antipodarum"/>
    <n v="8251"/>
    <n v="1.92"/>
    <n v="0.52500000000000002"/>
    <n v="1.008"/>
    <n v="0.46538285144841829"/>
    <n v="0.2443259970104196"/>
  </r>
  <r>
    <x v="89"/>
    <s v="Auba"/>
    <n v="2006"/>
    <n v="4"/>
    <n v="10"/>
    <d v="2006-04-10T00:00:00"/>
    <n v="100"/>
    <s v="Nein"/>
    <s v="Oreodytes sanmarkii"/>
    <n v="18616"/>
    <n v="2.72"/>
    <n v="0.375"/>
    <n v="1.02"/>
    <n v="0.57054293988189753"/>
    <n v="0.21395360245571157"/>
  </r>
  <r>
    <x v="43"/>
    <s v="Bieb"/>
    <n v="2013"/>
    <n v="6"/>
    <n v="17"/>
    <d v="2013-06-17T00:00:00"/>
    <n v="168"/>
    <s v="Nein"/>
    <s v="Oecetis testacea"/>
    <n v="6175"/>
    <n v="1.0909089999999999"/>
    <n v="0.9375"/>
    <n v="1.0227271874999999"/>
    <n v="0.32033513197699864"/>
    <n v="0.30031418622843625"/>
  </r>
  <r>
    <x v="43"/>
    <s v="Bieb"/>
    <n v="2013"/>
    <n v="6"/>
    <n v="17"/>
    <d v="2013-06-17T00:00:00"/>
    <n v="168"/>
    <s v="Nein"/>
    <s v="Protonemura sp."/>
    <n v="6616"/>
    <n v="1.0909089999999999"/>
    <n v="0.9375"/>
    <n v="1.0227271874999999"/>
    <n v="0.32033513197699864"/>
    <n v="0.30031418622843625"/>
  </r>
  <r>
    <x v="100"/>
    <s v="KiS6"/>
    <n v="2016"/>
    <n v="7"/>
    <n v="1"/>
    <d v="2016-07-01T00:00:00"/>
    <n v="183"/>
    <s v="Nein"/>
    <s v="Hydroptila sp."/>
    <n v="5616"/>
    <n v="2.1818179999999998"/>
    <n v="0.46875"/>
    <n v="1.0227271874999999"/>
    <n v="0.50267533437522227"/>
    <n v="0.23562906298838543"/>
  </r>
  <r>
    <x v="38"/>
    <s v="Auba"/>
    <n v="2008"/>
    <n v="4"/>
    <n v="23"/>
    <d v="2008-04-23T00:00:00"/>
    <n v="114"/>
    <s v="Ja"/>
    <s v="Ancylus fluviatilis"/>
    <n v="4310"/>
    <n v="0.91428600000000004"/>
    <n v="1.125"/>
    <n v="1.02857175"/>
    <n v="0.28200682317061793"/>
    <n v="0.31725767606694516"/>
  </r>
  <r>
    <x v="50"/>
    <s v="Bieb"/>
    <n v="2016"/>
    <n v="6"/>
    <n v="21"/>
    <d v="2016-06-21T00:00:00"/>
    <n v="173"/>
    <s v="Nein"/>
    <s v="Pisidium sp."/>
    <n v="6425"/>
    <n v="1.5"/>
    <n v="0.6875"/>
    <n v="1.03125"/>
    <n v="0.3979400086720376"/>
    <n v="0.27358375596202583"/>
  </r>
  <r>
    <x v="17"/>
    <s v="Auba"/>
    <n v="2009"/>
    <n v="4"/>
    <n v="8"/>
    <d v="2009-04-08T00:00:00"/>
    <n v="98"/>
    <s v="Ja"/>
    <s v="Pisidium sp."/>
    <n v="6425"/>
    <n v="1.5238100000000001"/>
    <n v="0.6875"/>
    <n v="1.047619375"/>
    <n v="0.40205665680921715"/>
    <n v="0.2764139515563368"/>
  </r>
  <r>
    <x v="185"/>
    <s v="Auba"/>
    <n v="2012"/>
    <n v="6"/>
    <n v="21"/>
    <d v="2012-06-21T00:00:00"/>
    <n v="173"/>
    <s v="Ja"/>
    <s v="Pisidium sp."/>
    <n v="6425"/>
    <n v="1.5238100000000001"/>
    <n v="0.6875"/>
    <n v="1.047619375"/>
    <n v="0.40205665680921715"/>
    <n v="0.2764139515563368"/>
  </r>
  <r>
    <x v="125"/>
    <s v="Auba"/>
    <n v="2001"/>
    <n v="4"/>
    <n v="23"/>
    <d v="2001-04-23T00:00:00"/>
    <n v="113"/>
    <s v="Nein"/>
    <s v="Amphinemura sp."/>
    <n v="4293"/>
    <n v="1.6"/>
    <n v="0.65625"/>
    <n v="1.05"/>
    <n v="0.41497334797081797"/>
    <n v="0.27232625960584927"/>
  </r>
  <r>
    <x v="208"/>
    <s v="Auba"/>
    <n v="2004"/>
    <n v="7"/>
    <n v="10"/>
    <d v="2004-07-10T00:00:00"/>
    <n v="192"/>
    <s v="Nein"/>
    <s v="Isoperla sp."/>
    <n v="5673"/>
    <n v="0.8"/>
    <n v="1.3125"/>
    <n v="1.05"/>
    <n v="0.25527250510330607"/>
    <n v="0.33504516294808923"/>
  </r>
  <r>
    <x v="127"/>
    <s v="Auba"/>
    <n v="2007"/>
    <n v="7"/>
    <n v="12"/>
    <d v="2007-07-12T00:00:00"/>
    <n v="193"/>
    <s v="Nein"/>
    <s v="Polycelis nigra/tenuis"/>
    <n v="13666"/>
    <n v="0.8"/>
    <n v="1.3125"/>
    <n v="1.05"/>
    <n v="0.25527250510330607"/>
    <n v="0.33504516294808923"/>
  </r>
  <r>
    <x v="112"/>
    <s v="Auba"/>
    <n v="2011"/>
    <n v="7"/>
    <n v="25"/>
    <d v="2011-07-25T00:00:00"/>
    <n v="206"/>
    <s v="Nein"/>
    <s v="Platambus maculatus"/>
    <n v="18649"/>
    <n v="0.8"/>
    <n v="1.3125"/>
    <n v="1.05"/>
    <n v="0.25527250510330607"/>
    <n v="0.33504516294808923"/>
  </r>
  <r>
    <x v="181"/>
    <s v="Auba"/>
    <n v="2013"/>
    <n v="6"/>
    <n v="17"/>
    <d v="2013-06-17T00:00:00"/>
    <n v="168"/>
    <s v="Nein"/>
    <s v="Hygrotus sp."/>
    <n v="18285"/>
    <n v="2"/>
    <n v="0.52500000000000002"/>
    <n v="1.05"/>
    <n v="0.47712125471966244"/>
    <n v="0.25048865872782278"/>
  </r>
  <r>
    <x v="128"/>
    <s v="Auba"/>
    <n v="2014"/>
    <n v="3"/>
    <n v="11"/>
    <d v="2014-03-11T00:00:00"/>
    <n v="70"/>
    <s v="Nein"/>
    <s v="Nemoura sp."/>
    <n v="6108"/>
    <n v="1.6"/>
    <n v="0.65625"/>
    <n v="1.05"/>
    <n v="0.41497334797081797"/>
    <n v="0.27232625960584927"/>
  </r>
  <r>
    <x v="209"/>
    <s v="Auba"/>
    <n v="2015"/>
    <n v="6"/>
    <n v="16"/>
    <d v="2015-06-16T00:00:00"/>
    <n v="167"/>
    <s v="Nein"/>
    <s v="Isoperla sp."/>
    <n v="5673"/>
    <n v="0.8"/>
    <n v="1.3125"/>
    <n v="1.05"/>
    <n v="0.25527250510330607"/>
    <n v="0.33504516294808923"/>
  </r>
  <r>
    <x v="25"/>
    <s v="Bieb"/>
    <n v="2001"/>
    <n v="6"/>
    <n v="22"/>
    <d v="2001-06-22T00:00:00"/>
    <n v="173"/>
    <s v="Nein"/>
    <s v="Isoperla sp."/>
    <n v="5673"/>
    <n v="0.8"/>
    <n v="1.3125"/>
    <n v="1.05"/>
    <n v="0.25527250510330607"/>
    <n v="0.33504516294808923"/>
  </r>
  <r>
    <x v="11"/>
    <s v="Bieb"/>
    <n v="2001"/>
    <n v="8"/>
    <n v="30"/>
    <d v="2001-08-30T00:00:00"/>
    <n v="242"/>
    <s v="Nein"/>
    <s v="Isoperla sp."/>
    <n v="5673"/>
    <n v="0.8"/>
    <n v="1.3125"/>
    <n v="1.05"/>
    <n v="0.25527250510330607"/>
    <n v="0.33504516294808923"/>
  </r>
  <r>
    <x v="11"/>
    <s v="Bieb"/>
    <n v="2001"/>
    <n v="8"/>
    <n v="30"/>
    <d v="2001-08-30T00:00:00"/>
    <n v="242"/>
    <s v="Nein"/>
    <s v="Rhithrogena sp."/>
    <n v="6747"/>
    <n v="0.8"/>
    <n v="1.3125"/>
    <n v="1.05"/>
    <n v="0.25527250510330607"/>
    <n v="0.33504516294808923"/>
  </r>
  <r>
    <x v="12"/>
    <s v="Bieb"/>
    <n v="2006"/>
    <n v="4"/>
    <n v="10"/>
    <d v="2006-04-10T00:00:00"/>
    <n v="100"/>
    <s v="Nein"/>
    <s v="Rhithrogena sp."/>
    <n v="6747"/>
    <n v="0.8"/>
    <n v="1.3125"/>
    <n v="1.05"/>
    <n v="0.25527250510330607"/>
    <n v="0.33504516294808923"/>
  </r>
  <r>
    <x v="40"/>
    <s v="Bieb"/>
    <n v="2006"/>
    <n v="7"/>
    <n v="13"/>
    <d v="2006-07-13T00:00:00"/>
    <n v="194"/>
    <s v="Nein"/>
    <s v="Rhithrogena sp."/>
    <n v="6747"/>
    <n v="0.8"/>
    <n v="1.3125"/>
    <n v="1.05"/>
    <n v="0.25527250510330607"/>
    <n v="0.33504516294808923"/>
  </r>
  <r>
    <x v="132"/>
    <s v="Bieb"/>
    <n v="2007"/>
    <n v="3"/>
    <n v="22"/>
    <d v="2007-03-22T00:00:00"/>
    <n v="81"/>
    <s v="Nein"/>
    <s v="Brachyptera risi"/>
    <n v="4487"/>
    <n v="0.8"/>
    <n v="1.3125"/>
    <n v="1.05"/>
    <n v="0.25527250510330607"/>
    <n v="0.33504516294808923"/>
  </r>
  <r>
    <x v="78"/>
    <s v="Bieb"/>
    <n v="2011"/>
    <n v="7"/>
    <n v="25"/>
    <d v="2011-07-25T00:00:00"/>
    <n v="206"/>
    <s v="Nein"/>
    <s v="Polycentropus flavomaculatus ssp."/>
    <n v="21659"/>
    <n v="0.8"/>
    <n v="1.3125"/>
    <n v="1.05"/>
    <n v="0.25527250510330607"/>
    <n v="0.33504516294808923"/>
  </r>
  <r>
    <x v="210"/>
    <s v="Bieb"/>
    <n v="2014"/>
    <n v="3"/>
    <n v="11"/>
    <d v="2014-03-11T00:00:00"/>
    <n v="70"/>
    <s v="Nein"/>
    <s v="Platambus maculatus"/>
    <n v="18649"/>
    <n v="0.8"/>
    <n v="1.3125"/>
    <n v="1.05"/>
    <n v="0.25527250510330607"/>
    <n v="0.33504516294808923"/>
  </r>
  <r>
    <x v="26"/>
    <s v="Bieb"/>
    <n v="2015"/>
    <n v="6"/>
    <n v="16"/>
    <d v="2015-06-16T00:00:00"/>
    <n v="167"/>
    <s v="Nein"/>
    <s v="Limnius volckmari"/>
    <n v="18421"/>
    <n v="1.6"/>
    <n v="0.65625"/>
    <n v="1.05"/>
    <n v="0.41497334797081797"/>
    <n v="0.27232625960584927"/>
  </r>
  <r>
    <x v="211"/>
    <s v="Bieb"/>
    <n v="2017"/>
    <n v="3"/>
    <n v="16"/>
    <d v="2017-03-16T00:00:00"/>
    <n v="75"/>
    <s v="Nein"/>
    <s v="Isoperla sp."/>
    <n v="5673"/>
    <n v="0.8"/>
    <n v="1.3125"/>
    <n v="1.05"/>
    <n v="0.25527250510330607"/>
    <n v="0.33504516294808923"/>
  </r>
  <r>
    <x v="212"/>
    <s v="Bieb"/>
    <n v="2019"/>
    <n v="7"/>
    <n v="5"/>
    <d v="2019-07-05T00:00:00"/>
    <n v="186"/>
    <s v="Nein"/>
    <s v="Platambus maculatus"/>
    <n v="18649"/>
    <n v="0.8"/>
    <n v="1.3125"/>
    <n v="1.05"/>
    <n v="0.25527250510330607"/>
    <n v="0.33504516294808923"/>
  </r>
  <r>
    <x v="213"/>
    <s v="KiO1"/>
    <n v="2017"/>
    <n v="6"/>
    <n v="7"/>
    <d v="2017-06-07T00:00:00"/>
    <n v="158"/>
    <s v="Nein"/>
    <s v="Polycentropus irroratus"/>
    <n v="6469"/>
    <n v="0.8"/>
    <n v="1.3125"/>
    <n v="1.05"/>
    <n v="0.25527250510330607"/>
    <n v="0.33504516294808923"/>
  </r>
  <r>
    <x v="139"/>
    <s v="KiO3"/>
    <n v="2005"/>
    <n v="3"/>
    <n v="22"/>
    <d v="2005-03-22T00:00:00"/>
    <n v="81"/>
    <s v="Nein"/>
    <s v="Neureclipsis bimaculata"/>
    <n v="6122"/>
    <n v="0.8"/>
    <n v="1.3125"/>
    <n v="1.05"/>
    <n v="0.25527250510330607"/>
    <n v="0.33504516294808923"/>
  </r>
  <r>
    <x v="41"/>
    <s v="KiO3"/>
    <n v="2010"/>
    <n v="4"/>
    <n v="26"/>
    <d v="2010-04-26T00:00:00"/>
    <n v="116"/>
    <s v="Nein"/>
    <s v="Brachyptera sp."/>
    <n v="4489"/>
    <n v="0.8"/>
    <n v="1.3125"/>
    <n v="1.05"/>
    <n v="0.25527250510330607"/>
    <n v="0.33504516294808923"/>
  </r>
  <r>
    <x v="184"/>
    <s v="KiO3"/>
    <n v="2011"/>
    <n v="7"/>
    <n v="21"/>
    <d v="2011-07-21T00:00:00"/>
    <n v="202"/>
    <s v="Nein"/>
    <s v="Brachycentrus subnubilus"/>
    <n v="4481"/>
    <n v="0.8"/>
    <n v="1.3125"/>
    <n v="1.05"/>
    <n v="0.25527250510330607"/>
    <n v="0.33504516294808923"/>
  </r>
  <r>
    <x v="142"/>
    <s v="KiO3"/>
    <n v="2013"/>
    <n v="4"/>
    <n v="25"/>
    <d v="2013-04-25T00:00:00"/>
    <n v="115"/>
    <s v="Nein"/>
    <s v="Isoperla sp."/>
    <n v="5673"/>
    <n v="0.8"/>
    <n v="1.3125"/>
    <n v="1.05"/>
    <n v="0.25527250510330607"/>
    <n v="0.33504516294808923"/>
  </r>
  <r>
    <x v="124"/>
    <s v="KiO3"/>
    <n v="2017"/>
    <n v="3"/>
    <n v="28"/>
    <d v="2017-03-28T00:00:00"/>
    <n v="87"/>
    <s v="Nein"/>
    <s v="Isoperla sp."/>
    <n v="5673"/>
    <n v="0.8"/>
    <n v="1.3125"/>
    <n v="1.05"/>
    <n v="0.25527250510330607"/>
    <n v="0.33504516294808923"/>
  </r>
  <r>
    <x v="62"/>
    <s v="KiO4"/>
    <n v="2012"/>
    <n v="6"/>
    <n v="27"/>
    <d v="2012-06-27T00:00:00"/>
    <n v="179"/>
    <s v="Nein"/>
    <s v="Polycentropus flavomaculatus ssp."/>
    <n v="21659"/>
    <n v="0.8"/>
    <n v="1.3125"/>
    <n v="1.05"/>
    <n v="0.25527250510330607"/>
    <n v="0.33504516294808923"/>
  </r>
  <r>
    <x v="63"/>
    <s v="KiO4"/>
    <n v="2013"/>
    <n v="7"/>
    <n v="10"/>
    <d v="2013-07-10T00:00:00"/>
    <n v="191"/>
    <s v="Nein"/>
    <s v="Brachycentrus subnubilus"/>
    <n v="4481"/>
    <n v="0.8"/>
    <n v="1.3125"/>
    <n v="1.05"/>
    <n v="0.25527250510330607"/>
    <n v="0.33504516294808923"/>
  </r>
  <r>
    <x v="144"/>
    <s v="KiO5"/>
    <n v="2011"/>
    <n v="7"/>
    <n v="12"/>
    <d v="2011-07-12T00:00:00"/>
    <n v="193"/>
    <s v="Nein"/>
    <s v="Polycentropus flavomaculatus ssp."/>
    <n v="21659"/>
    <n v="0.8"/>
    <n v="1.3125"/>
    <n v="1.05"/>
    <n v="0.25527250510330607"/>
    <n v="0.33504516294808923"/>
  </r>
  <r>
    <x v="145"/>
    <s v="KiO5"/>
    <n v="2013"/>
    <n v="7"/>
    <n v="10"/>
    <d v="2013-07-10T00:00:00"/>
    <n v="191"/>
    <s v="Nein"/>
    <s v="Polycentropus sp."/>
    <n v="6472"/>
    <n v="0.8"/>
    <n v="1.3125"/>
    <n v="1.05"/>
    <n v="0.25527250510330607"/>
    <n v="0.33504516294808923"/>
  </r>
  <r>
    <x v="65"/>
    <s v="KiO5"/>
    <n v="2014"/>
    <n v="6"/>
    <n v="13"/>
    <d v="2014-06-13T00:00:00"/>
    <n v="164"/>
    <s v="Nein"/>
    <s v="Polycentropus flavomaculatus ssp."/>
    <n v="21659"/>
    <n v="0.8"/>
    <n v="1.3125"/>
    <n v="1.05"/>
    <n v="0.25527250510330607"/>
    <n v="0.33504516294808923"/>
  </r>
  <r>
    <x v="54"/>
    <s v="KiO6"/>
    <n v="2012"/>
    <n v="7"/>
    <n v="9"/>
    <d v="2012-07-09T00:00:00"/>
    <n v="191"/>
    <s v="Nein"/>
    <s v="Limnius volckmari"/>
    <n v="18421"/>
    <n v="1.6"/>
    <n v="0.65625"/>
    <n v="1.05"/>
    <n v="0.41497334797081797"/>
    <n v="0.27232625960584927"/>
  </r>
  <r>
    <x v="28"/>
    <s v="KiO6"/>
    <n v="2013"/>
    <n v="7"/>
    <n v="4"/>
    <d v="2013-07-04T00:00:00"/>
    <n v="185"/>
    <s v="Nein"/>
    <s v="Psychomyia pusilla"/>
    <n v="6661"/>
    <n v="1.6"/>
    <n v="0.65625"/>
    <n v="1.05"/>
    <n v="0.41497334797081797"/>
    <n v="0.27232625960584927"/>
  </r>
  <r>
    <x v="214"/>
    <s v="KiO6"/>
    <n v="2019"/>
    <n v="6"/>
    <n v="14"/>
    <d v="2019-06-14T00:00:00"/>
    <n v="165"/>
    <s v="Nein"/>
    <s v="Rhithrogena semicolorata-Gr."/>
    <n v="6745"/>
    <n v="0.8"/>
    <n v="1.3125"/>
    <n v="1.05"/>
    <n v="0.25527250510330607"/>
    <n v="0.33504516294808923"/>
  </r>
  <r>
    <x v="29"/>
    <s v="KiO7"/>
    <n v="2013"/>
    <n v="7"/>
    <n v="3"/>
    <d v="2013-07-03T00:00:00"/>
    <n v="184"/>
    <s v="Nein"/>
    <s v="Polycentropus flavomaculatus ssp."/>
    <n v="21659"/>
    <n v="0.8"/>
    <n v="1.3125"/>
    <n v="1.05"/>
    <n v="0.25527250510330607"/>
    <n v="0.33504516294808923"/>
  </r>
  <r>
    <x v="215"/>
    <s v="KiO7"/>
    <n v="2018"/>
    <n v="6"/>
    <n v="4"/>
    <d v="2018-06-04T00:00:00"/>
    <n v="155"/>
    <s v="Nein"/>
    <s v="Rhithrogena sp."/>
    <n v="6747"/>
    <n v="0.8"/>
    <n v="1.3125"/>
    <n v="1.05"/>
    <n v="0.25527250510330607"/>
    <n v="0.33504516294808923"/>
  </r>
  <r>
    <x v="66"/>
    <s v="KiS2"/>
    <n v="2016"/>
    <n v="7"/>
    <n v="13"/>
    <d v="2016-07-13T00:00:00"/>
    <n v="195"/>
    <s v="Nein"/>
    <s v="Platambus maculatus"/>
    <n v="18649"/>
    <n v="0.8"/>
    <n v="1.3125"/>
    <n v="1.05"/>
    <n v="0.25527250510330607"/>
    <n v="0.33504516294808923"/>
  </r>
  <r>
    <x v="88"/>
    <s v="KiS2"/>
    <n v="2018"/>
    <n v="6"/>
    <n v="5"/>
    <d v="2018-06-05T00:00:00"/>
    <n v="156"/>
    <s v="Nein"/>
    <s v="Platambus maculatus"/>
    <n v="18649"/>
    <n v="0.8"/>
    <n v="1.3125"/>
    <n v="1.05"/>
    <n v="0.25527250510330607"/>
    <n v="0.33504516294808923"/>
  </r>
  <r>
    <x v="216"/>
    <s v="KiS4"/>
    <n v="2014"/>
    <n v="6"/>
    <n v="11"/>
    <d v="2014-06-11T00:00:00"/>
    <n v="162"/>
    <s v="Nein"/>
    <s v="Platambus maculatus"/>
    <n v="18649"/>
    <n v="0.8"/>
    <n v="1.3125"/>
    <n v="1.05"/>
    <n v="0.25527250510330607"/>
    <n v="0.33504516294808923"/>
  </r>
  <r>
    <x v="68"/>
    <s v="KiS4"/>
    <n v="2016"/>
    <n v="7"/>
    <n v="6"/>
    <d v="2016-07-06T00:00:00"/>
    <n v="188"/>
    <s v="Nein"/>
    <s v="Brachycentrus subnubilus"/>
    <n v="4481"/>
    <n v="0.8"/>
    <n v="1.3125"/>
    <n v="1.05"/>
    <n v="0.25527250510330607"/>
    <n v="0.33504516294808923"/>
  </r>
  <r>
    <x v="37"/>
    <s v="KiS5"/>
    <n v="2018"/>
    <n v="6"/>
    <n v="6"/>
    <d v="2018-06-06T00:00:00"/>
    <n v="157"/>
    <s v="Nein"/>
    <s v="Platambus maculatus"/>
    <n v="18649"/>
    <n v="0.8"/>
    <n v="1.3125"/>
    <n v="1.05"/>
    <n v="0.25527250510330607"/>
    <n v="0.33504516294808923"/>
  </r>
  <r>
    <x v="217"/>
    <s v="KiS5"/>
    <n v="2019"/>
    <n v="6"/>
    <n v="17"/>
    <d v="2019-06-17T00:00:00"/>
    <n v="168"/>
    <s v="Nein"/>
    <s v="Brachycentrus subnubilus"/>
    <n v="4481"/>
    <n v="0.8"/>
    <n v="1.3125"/>
    <n v="1.05"/>
    <n v="0.25527250510330607"/>
    <n v="0.33504516294808923"/>
  </r>
  <r>
    <x v="31"/>
    <s v="KiS6"/>
    <n v="2013"/>
    <n v="7"/>
    <n v="4"/>
    <d v="2013-07-04T00:00:00"/>
    <n v="185"/>
    <s v="Nein"/>
    <s v="Polycentropus sp."/>
    <n v="6472"/>
    <n v="0.8"/>
    <n v="1.3125"/>
    <n v="1.05"/>
    <n v="0.25527250510330607"/>
    <n v="0.33504516294808923"/>
  </r>
  <r>
    <x v="46"/>
    <s v="KiS7"/>
    <n v="2011"/>
    <n v="7"/>
    <n v="26"/>
    <d v="2011-07-26T00:00:00"/>
    <n v="207"/>
    <s v="Nein"/>
    <s v="Platambus maculatus"/>
    <n v="18649"/>
    <n v="0.8"/>
    <n v="1.3125"/>
    <n v="1.05"/>
    <n v="0.25527250510330607"/>
    <n v="0.33504516294808923"/>
  </r>
  <r>
    <x v="162"/>
    <s v="KiS7"/>
    <n v="2014"/>
    <n v="6"/>
    <n v="4"/>
    <d v="2014-06-04T00:00:00"/>
    <n v="155"/>
    <s v="Nein"/>
    <s v="Polycentropus flavomaculatus ssp."/>
    <n v="21659"/>
    <n v="0.8"/>
    <n v="1.3125"/>
    <n v="1.05"/>
    <n v="0.25527250510330607"/>
    <n v="0.33504516294808923"/>
  </r>
  <r>
    <x v="70"/>
    <s v="KiW1"/>
    <n v="2005"/>
    <n v="3"/>
    <n v="22"/>
    <d v="2005-03-22T00:00:00"/>
    <n v="81"/>
    <s v="Nein"/>
    <s v="Brachycentrus subnubilus"/>
    <n v="4481"/>
    <n v="0.8"/>
    <n v="1.3125"/>
    <n v="1.05"/>
    <n v="0.25527250510330607"/>
    <n v="0.33504516294808923"/>
  </r>
  <r>
    <x v="218"/>
    <s v="KiW1"/>
    <n v="2007"/>
    <n v="4"/>
    <n v="12"/>
    <d v="2007-04-12T00:00:00"/>
    <n v="102"/>
    <s v="Nein"/>
    <s v="Psychomyia pusilla"/>
    <n v="6661"/>
    <n v="1.6"/>
    <n v="0.65625"/>
    <n v="1.05"/>
    <n v="0.41497334797081797"/>
    <n v="0.27232625960584927"/>
  </r>
  <r>
    <x v="107"/>
    <s v="KiW1"/>
    <n v="2014"/>
    <n v="3"/>
    <n v="10"/>
    <d v="2014-03-10T00:00:00"/>
    <n v="69"/>
    <s v="Nein"/>
    <s v="Brachycentrus subnubilus"/>
    <n v="4481"/>
    <n v="0.8"/>
    <n v="1.3125"/>
    <n v="1.05"/>
    <n v="0.25527250510330607"/>
    <n v="0.33504516294808923"/>
  </r>
  <r>
    <x v="219"/>
    <s v="KiW1"/>
    <n v="2015"/>
    <n v="3"/>
    <n v="17"/>
    <d v="2015-03-17T00:00:00"/>
    <n v="76"/>
    <s v="Nein"/>
    <s v="Isoperla sp."/>
    <n v="5673"/>
    <n v="0.8"/>
    <n v="1.3125"/>
    <n v="1.05"/>
    <n v="0.25527250510330607"/>
    <n v="0.33504516294808923"/>
  </r>
  <r>
    <x v="167"/>
    <s v="KiW1"/>
    <n v="2016"/>
    <n v="4"/>
    <n v="25"/>
    <d v="2016-04-25T00:00:00"/>
    <n v="116"/>
    <s v="Nein"/>
    <s v="Psychomyia pusilla"/>
    <n v="6661"/>
    <n v="1.6"/>
    <n v="0.65625"/>
    <n v="1.05"/>
    <n v="0.41497334797081797"/>
    <n v="0.27232625960584927"/>
  </r>
  <r>
    <x v="167"/>
    <s v="KiW1"/>
    <n v="2016"/>
    <n v="4"/>
    <n v="25"/>
    <d v="2016-04-25T00:00:00"/>
    <n v="116"/>
    <s v="Nein"/>
    <s v="Isoperla sp."/>
    <n v="5673"/>
    <n v="0.8"/>
    <n v="1.3125"/>
    <n v="1.05"/>
    <n v="0.25527250510330607"/>
    <n v="0.33504516294808923"/>
  </r>
  <r>
    <x v="220"/>
    <s v="KiW1"/>
    <n v="2018"/>
    <n v="3"/>
    <n v="9"/>
    <d v="2018-03-09T00:00:00"/>
    <n v="68"/>
    <s v="Nein"/>
    <s v="Brachycentrus subnubilus"/>
    <n v="4481"/>
    <n v="0.8"/>
    <n v="1.3125"/>
    <n v="1.05"/>
    <n v="0.25527250510330607"/>
    <n v="0.33504516294808923"/>
  </r>
  <r>
    <x v="77"/>
    <s v="KiW2"/>
    <n v="2013"/>
    <n v="7"/>
    <n v="2"/>
    <d v="2013-07-02T00:00:00"/>
    <n v="183"/>
    <s v="Nein"/>
    <s v="Brachycentrus subnubilus"/>
    <n v="4481"/>
    <n v="0.8"/>
    <n v="1.3125"/>
    <n v="1.05"/>
    <n v="0.25527250510330607"/>
    <n v="0.33504516294808923"/>
  </r>
  <r>
    <x v="221"/>
    <s v="KiW3"/>
    <n v="2010"/>
    <n v="6"/>
    <n v="28"/>
    <d v="2010-06-28T00:00:00"/>
    <n v="179"/>
    <s v="Nein"/>
    <s v="Neureclipsis bimaculata"/>
    <n v="6122"/>
    <n v="0.8"/>
    <n v="1.3125"/>
    <n v="1.05"/>
    <n v="0.25527250510330607"/>
    <n v="0.33504516294808923"/>
  </r>
  <r>
    <x v="222"/>
    <s v="KiW3"/>
    <n v="2014"/>
    <n v="6"/>
    <n v="11"/>
    <d v="2014-06-11T00:00:00"/>
    <n v="162"/>
    <s v="Nein"/>
    <s v="Corixidae Gen. sp."/>
    <n v="8491"/>
    <n v="1.6"/>
    <n v="0.65625"/>
    <n v="1.05"/>
    <n v="0.41497334797081797"/>
    <n v="0.27232625960584927"/>
  </r>
  <r>
    <x v="223"/>
    <s v="KiW3"/>
    <n v="2016"/>
    <n v="7"/>
    <n v="12"/>
    <d v="2016-07-12T00:00:00"/>
    <n v="194"/>
    <s v="Nein"/>
    <s v="Polycentropus irroratus"/>
    <n v="6469"/>
    <n v="0.8"/>
    <n v="1.3125"/>
    <n v="1.05"/>
    <n v="0.25527250510330607"/>
    <n v="0.33504516294808923"/>
  </r>
  <r>
    <x v="196"/>
    <s v="KiW4"/>
    <n v="2014"/>
    <n v="6"/>
    <n v="12"/>
    <d v="2014-06-12T00:00:00"/>
    <n v="163"/>
    <s v="Nein"/>
    <s v="Brachycentrus subnubilus"/>
    <n v="4481"/>
    <n v="0.8"/>
    <n v="1.3125"/>
    <n v="1.05"/>
    <n v="0.25527250510330607"/>
    <n v="0.33504516294808923"/>
  </r>
  <r>
    <x v="224"/>
    <s v="KiW5"/>
    <n v="2011"/>
    <n v="7"/>
    <n v="21"/>
    <d v="2011-07-21T00:00:00"/>
    <n v="202"/>
    <s v="Nein"/>
    <s v="Brachycentrus subnubilus"/>
    <n v="4481"/>
    <n v="0.8"/>
    <n v="1.3125"/>
    <n v="1.05"/>
    <n v="0.25527250510330607"/>
    <n v="0.33504516294808923"/>
  </r>
  <r>
    <x v="180"/>
    <s v="KiW6"/>
    <n v="2013"/>
    <n v="7"/>
    <n v="4"/>
    <d v="2013-07-04T00:00:00"/>
    <n v="185"/>
    <s v="Nein"/>
    <s v="Platambus maculatus"/>
    <n v="18649"/>
    <n v="0.8"/>
    <n v="1.3125"/>
    <n v="1.05"/>
    <n v="0.25527250510330607"/>
    <n v="0.33504516294808923"/>
  </r>
  <r>
    <x v="16"/>
    <s v="KiW7"/>
    <n v="2011"/>
    <n v="7"/>
    <n v="27"/>
    <d v="2011-07-27T00:00:00"/>
    <n v="208"/>
    <s v="Nein"/>
    <s v="Brachycentrus subnubilus"/>
    <n v="4481"/>
    <n v="0.8"/>
    <n v="1.3125"/>
    <n v="1.05"/>
    <n v="0.25527250510330607"/>
    <n v="0.33504516294808923"/>
  </r>
  <r>
    <x v="178"/>
    <s v="KiW7"/>
    <n v="2013"/>
    <n v="7"/>
    <n v="4"/>
    <d v="2013-07-04T00:00:00"/>
    <n v="185"/>
    <s v="Nein"/>
    <s v="Limnius volckmari"/>
    <n v="18421"/>
    <n v="1.6"/>
    <n v="0.65625"/>
    <n v="1.05"/>
    <n v="0.41497334797081797"/>
    <n v="0.27232625960584927"/>
  </r>
  <r>
    <x v="225"/>
    <s v="Bieb"/>
    <n v="2015"/>
    <n v="3"/>
    <n v="25"/>
    <d v="2015-03-25T00:00:00"/>
    <n v="84"/>
    <s v="Nein"/>
    <s v="Hydraena sp."/>
    <n v="18130"/>
    <n v="3.4285709999999998"/>
    <n v="0.3125"/>
    <n v="1.0714284374999998"/>
    <n v="0.64626361179151559"/>
    <n v="0.20195737868484862"/>
  </r>
  <r>
    <x v="226"/>
    <s v="KiW4"/>
    <n v="2016"/>
    <n v="7"/>
    <n v="6"/>
    <d v="2016-07-06T00:00:00"/>
    <n v="188"/>
    <s v="Nein"/>
    <s v="Hydraena sp."/>
    <n v="18130"/>
    <n v="3.4285709999999998"/>
    <n v="0.3125"/>
    <n v="1.0714284374999998"/>
    <n v="0.64626361179151559"/>
    <n v="0.20195737868484862"/>
  </r>
  <r>
    <x v="0"/>
    <s v="Auba"/>
    <n v="2017"/>
    <n v="3"/>
    <n v="16"/>
    <d v="2017-03-16T00:00:00"/>
    <n v="75"/>
    <s v="Ja"/>
    <s v="Orectochilus villosus"/>
    <n v="18613"/>
    <n v="1.142857"/>
    <n v="0.9375"/>
    <n v="1.0714284375000001"/>
    <n v="0.33099319008845801"/>
    <n v="0.31030611570792938"/>
  </r>
  <r>
    <x v="124"/>
    <s v="KiO3"/>
    <n v="2017"/>
    <n v="3"/>
    <n v="28"/>
    <d v="2017-03-28T00:00:00"/>
    <n v="87"/>
    <s v="Nein"/>
    <s v="Bithynia tentaculata"/>
    <n v="4462"/>
    <n v="1.142857"/>
    <n v="0.9375"/>
    <n v="1.0714284375000001"/>
    <n v="0.33099319008845801"/>
    <n v="0.31030611570792938"/>
  </r>
  <r>
    <x v="124"/>
    <s v="KiO3"/>
    <n v="2017"/>
    <n v="3"/>
    <n v="28"/>
    <d v="2017-03-28T00:00:00"/>
    <n v="87"/>
    <s v="Nein"/>
    <s v="Lepidostoma basale"/>
    <n v="5713"/>
    <n v="1.142857"/>
    <n v="0.9375"/>
    <n v="1.0714284375000001"/>
    <n v="0.33099319008845801"/>
    <n v="0.31030611570792938"/>
  </r>
  <r>
    <x v="124"/>
    <s v="KiO3"/>
    <n v="2017"/>
    <n v="3"/>
    <n v="28"/>
    <d v="2017-03-28T00:00:00"/>
    <n v="87"/>
    <s v="Nein"/>
    <s v="Mystacides azurea"/>
    <n v="6062"/>
    <n v="1.142857"/>
    <n v="0.9375"/>
    <n v="1.0714284375000001"/>
    <n v="0.33099319008845801"/>
    <n v="0.31030611570792938"/>
  </r>
  <r>
    <x v="124"/>
    <s v="KiO3"/>
    <n v="2017"/>
    <n v="3"/>
    <n v="28"/>
    <d v="2017-03-28T00:00:00"/>
    <n v="87"/>
    <s v="Nein"/>
    <s v="Silo pallipes"/>
    <n v="6834"/>
    <n v="1.142857"/>
    <n v="0.9375"/>
    <n v="1.0714284375000001"/>
    <n v="0.33099319008845801"/>
    <n v="0.31030611570792938"/>
  </r>
  <r>
    <x v="53"/>
    <s v="KiO3"/>
    <n v="2017"/>
    <n v="6"/>
    <n v="2"/>
    <d v="2017-06-02T00:00:00"/>
    <n v="153"/>
    <s v="Ja"/>
    <s v="Lepidostoma basale"/>
    <n v="5713"/>
    <n v="1.142857"/>
    <n v="0.9375"/>
    <n v="1.0714284375000001"/>
    <n v="0.33099319008845801"/>
    <n v="0.31030611570792938"/>
  </r>
  <r>
    <x v="85"/>
    <s v="KiS3"/>
    <n v="2014"/>
    <n v="6"/>
    <n v="11"/>
    <d v="2014-06-11T00:00:00"/>
    <n v="162"/>
    <s v="Nein"/>
    <s v="Baetis vernus"/>
    <n v="4427"/>
    <n v="1.142857"/>
    <n v="0.9375"/>
    <n v="1.0714284375000001"/>
    <n v="0.33099319008845801"/>
    <n v="0.31030611570792938"/>
  </r>
  <r>
    <x v="53"/>
    <s v="KiO3"/>
    <n v="2017"/>
    <n v="6"/>
    <n v="2"/>
    <d v="2017-06-02T00:00:00"/>
    <n v="153"/>
    <s v="Ja"/>
    <s v="Polycentropodidae Gen. sp."/>
    <n v="8478"/>
    <n v="0.76190500000000005"/>
    <n v="1.41"/>
    <n v="1.07428605"/>
    <n v="0.24598248802151529"/>
    <n v="0.34683530811033653"/>
  </r>
  <r>
    <x v="69"/>
    <s v="KiS5"/>
    <n v="2012"/>
    <n v="7"/>
    <n v="5"/>
    <d v="2012-07-05T00:00:00"/>
    <n v="187"/>
    <s v="Nein"/>
    <s v="Lype reducta"/>
    <n v="5921"/>
    <n v="1.1519999999999999"/>
    <n v="0.9375"/>
    <n v="1.0799999999999998"/>
    <n v="0.3328422669943516"/>
    <n v="0.31203962530720464"/>
  </r>
  <r>
    <x v="149"/>
    <s v="KiO6"/>
    <n v="2016"/>
    <n v="6"/>
    <n v="30"/>
    <d v="2016-06-30T00:00:00"/>
    <n v="182"/>
    <s v="Nein"/>
    <s v="Limnebius truncatellus"/>
    <n v="18409"/>
    <n v="4.8"/>
    <n v="0.22500000000000001"/>
    <n v="1.08"/>
    <n v="0.76342799356293722"/>
    <n v="0.17177129855166087"/>
  </r>
  <r>
    <x v="227"/>
    <s v="KiS4"/>
    <n v="2010"/>
    <n v="6"/>
    <n v="23"/>
    <d v="2010-06-23T00:00:00"/>
    <n v="174"/>
    <s v="Nein"/>
    <s v="Veliidae Gen. sp."/>
    <n v="8468"/>
    <n v="1.44"/>
    <n v="0.75"/>
    <n v="1.08"/>
    <n v="0.38738982633872943"/>
    <n v="0.29054236975404707"/>
  </r>
  <r>
    <x v="109"/>
    <s v="KiW5"/>
    <n v="2013"/>
    <n v="7"/>
    <n v="10"/>
    <d v="2013-07-10T00:00:00"/>
    <n v="191"/>
    <s v="Nein"/>
    <s v="Athripsodes albifrons"/>
    <n v="4366"/>
    <n v="0.96"/>
    <n v="1.125"/>
    <n v="1.08"/>
    <n v="0.29225607135647602"/>
    <n v="0.32878808027603551"/>
  </r>
  <r>
    <x v="109"/>
    <s v="KiW5"/>
    <n v="2013"/>
    <n v="7"/>
    <n v="10"/>
    <d v="2013-07-10T00:00:00"/>
    <n v="191"/>
    <s v="Nein"/>
    <s v="Athripsodes bilineatus ssp."/>
    <n v="21232"/>
    <n v="0.96"/>
    <n v="1.125"/>
    <n v="1.08"/>
    <n v="0.29225607135647602"/>
    <n v="0.32878808027603551"/>
  </r>
  <r>
    <x v="57"/>
    <s v="KiS7"/>
    <n v="2016"/>
    <n v="6"/>
    <n v="30"/>
    <d v="2016-06-30T00:00:00"/>
    <n v="182"/>
    <s v="Ja"/>
    <s v="Potamopyrgus antipodarum"/>
    <n v="8251"/>
    <n v="2.077922"/>
    <n v="0.52500000000000002"/>
    <n v="1.09090905"/>
    <n v="0.48825760984282485"/>
    <n v="0.25633524516748307"/>
  </r>
  <r>
    <x v="8"/>
    <s v="Auba"/>
    <n v="2009"/>
    <n v="6"/>
    <n v="23"/>
    <d v="2009-06-23T00:00:00"/>
    <n v="174"/>
    <s v="Nein"/>
    <s v="Pisidium sp."/>
    <n v="6425"/>
    <n v="1.6"/>
    <n v="0.6875"/>
    <n v="1.1000000000000001"/>
    <n v="0.41497334797081797"/>
    <n v="0.28529417672993734"/>
  </r>
  <r>
    <x v="14"/>
    <s v="Bieb"/>
    <n v="2019"/>
    <n v="4"/>
    <n v="2"/>
    <d v="2019-04-02T00:00:00"/>
    <n v="92"/>
    <s v="Nein"/>
    <s v="Pisidium sp."/>
    <n v="6425"/>
    <n v="1.6"/>
    <n v="0.6875"/>
    <n v="1.1000000000000001"/>
    <n v="0.41497334797081797"/>
    <n v="0.28529417672993734"/>
  </r>
  <r>
    <x v="184"/>
    <s v="KiO3"/>
    <n v="2011"/>
    <n v="7"/>
    <n v="21"/>
    <d v="2011-07-21T00:00:00"/>
    <n v="202"/>
    <s v="Nein"/>
    <s v="Pisidium sp."/>
    <n v="6425"/>
    <n v="1.6"/>
    <n v="0.6875"/>
    <n v="1.1000000000000001"/>
    <n v="0.41497334797081797"/>
    <n v="0.28529417672993734"/>
  </r>
  <r>
    <x v="96"/>
    <s v="KiS2"/>
    <n v="2013"/>
    <n v="7"/>
    <n v="1"/>
    <d v="2013-07-01T00:00:00"/>
    <n v="182"/>
    <s v="Nein"/>
    <s v="Pisidium sp."/>
    <n v="6425"/>
    <n v="1.6"/>
    <n v="0.6875"/>
    <n v="1.1000000000000001"/>
    <n v="0.41497334797081797"/>
    <n v="0.28529417672993734"/>
  </r>
  <r>
    <x v="228"/>
    <s v="KiS5"/>
    <n v="2013"/>
    <n v="7"/>
    <n v="10"/>
    <d v="2013-07-10T00:00:00"/>
    <n v="191"/>
    <s v="Nein"/>
    <s v="Pisidium sp."/>
    <n v="6425"/>
    <n v="1.6"/>
    <n v="0.6875"/>
    <n v="1.1000000000000001"/>
    <n v="0.41497334797081797"/>
    <n v="0.28529417672993734"/>
  </r>
  <r>
    <x v="222"/>
    <s v="KiW3"/>
    <n v="2014"/>
    <n v="6"/>
    <n v="11"/>
    <d v="2014-06-11T00:00:00"/>
    <n v="162"/>
    <s v="Nein"/>
    <s v="Pisidium sp."/>
    <n v="6425"/>
    <n v="1.6"/>
    <n v="0.6875"/>
    <n v="1.1000000000000001"/>
    <n v="0.41497334797081797"/>
    <n v="0.28529417672993734"/>
  </r>
  <r>
    <x v="35"/>
    <s v="KiW7"/>
    <n v="2012"/>
    <n v="7"/>
    <n v="5"/>
    <d v="2012-07-05T00:00:00"/>
    <n v="187"/>
    <s v="Nein"/>
    <s v="Pisidium sp."/>
    <n v="6425"/>
    <n v="1.6"/>
    <n v="0.6875"/>
    <n v="1.1000000000000001"/>
    <n v="0.41497334797081797"/>
    <n v="0.28529417672993734"/>
  </r>
  <r>
    <x v="185"/>
    <s v="Auba"/>
    <n v="2012"/>
    <n v="6"/>
    <n v="21"/>
    <d v="2012-06-21T00:00:00"/>
    <n v="173"/>
    <s v="Ja"/>
    <s v="Heptageniidae Gen. sp."/>
    <n v="5458"/>
    <n v="0.76190500000000005"/>
    <n v="1.453125"/>
    <n v="1.1071432031250001"/>
    <n v="0.24598248802151529"/>
    <n v="0.35744330290626442"/>
  </r>
  <r>
    <x v="1"/>
    <s v="KiO3"/>
    <n v="2018"/>
    <n v="6"/>
    <n v="7"/>
    <d v="2018-06-07T00:00:00"/>
    <n v="158"/>
    <s v="Ja"/>
    <s v="Heptageniidae Gen. sp."/>
    <n v="5458"/>
    <n v="0.76190500000000005"/>
    <n v="1.453125"/>
    <n v="1.1071432031250001"/>
    <n v="0.24598248802151529"/>
    <n v="0.35744330290626442"/>
  </r>
  <r>
    <x v="82"/>
    <s v="KiO7"/>
    <n v="2015"/>
    <n v="6"/>
    <n v="25"/>
    <d v="2015-06-25T00:00:00"/>
    <n v="176"/>
    <s v="Ja"/>
    <s v="Heptageniidae Gen. sp."/>
    <n v="5458"/>
    <n v="0.76190500000000005"/>
    <n v="1.453125"/>
    <n v="1.1071432031250001"/>
    <n v="0.24598248802151529"/>
    <n v="0.35744330290626442"/>
  </r>
  <r>
    <x v="229"/>
    <s v="KiW1"/>
    <n v="2008"/>
    <n v="6"/>
    <n v="11"/>
    <d v="2008-06-11T00:00:00"/>
    <n v="163"/>
    <s v="Ja"/>
    <s v="Heptageniidae Gen. sp."/>
    <n v="5458"/>
    <n v="0.76190500000000005"/>
    <n v="1.453125"/>
    <n v="1.1071432031250001"/>
    <n v="0.24598248802151529"/>
    <n v="0.35744330290626442"/>
  </r>
  <r>
    <x v="110"/>
    <s v="Bieb"/>
    <n v="2012"/>
    <n v="3"/>
    <n v="19"/>
    <d v="2012-03-19T00:00:00"/>
    <n v="79"/>
    <s v="Nein"/>
    <s v="Micrasema longulum"/>
    <n v="5983"/>
    <n v="1.694118"/>
    <n v="0.65625"/>
    <n v="1.1117649375000001"/>
    <n v="0.43041661352006516"/>
    <n v="0.28246090262254275"/>
  </r>
  <r>
    <x v="221"/>
    <s v="KiW3"/>
    <n v="2010"/>
    <n v="6"/>
    <n v="28"/>
    <d v="2010-06-28T00:00:00"/>
    <n v="179"/>
    <s v="Nein"/>
    <s v="Athripsodes cinereus"/>
    <n v="4369"/>
    <n v="0.99310299999999996"/>
    <n v="1.125"/>
    <n v="1.117240875"/>
    <n v="0.29952974284287232"/>
    <n v="0.33697096069823135"/>
  </r>
  <r>
    <x v="104"/>
    <s v="KiW7"/>
    <n v="2014"/>
    <n v="6"/>
    <n v="16"/>
    <d v="2014-06-16T00:00:00"/>
    <n v="167"/>
    <s v="Nein"/>
    <s v="Elmis aenea/maugetii/rietscheli/rioloides"/>
    <n v="20171"/>
    <n v="2.9818180000000001"/>
    <n v="0.375"/>
    <n v="1.11818175"/>
    <n v="0.60008140551507583"/>
    <n v="0.22503052706815344"/>
  </r>
  <r>
    <x v="127"/>
    <s v="Auba"/>
    <n v="2007"/>
    <n v="7"/>
    <n v="12"/>
    <d v="2007-07-12T00:00:00"/>
    <n v="193"/>
    <s v="Nein"/>
    <s v="Lepidostoma basale"/>
    <n v="5713"/>
    <n v="1.2"/>
    <n v="0.9375"/>
    <n v="1.125"/>
    <n v="0.34242268082220628"/>
    <n v="0.32102126327081837"/>
  </r>
  <r>
    <x v="127"/>
    <s v="Auba"/>
    <n v="2007"/>
    <n v="7"/>
    <n v="12"/>
    <d v="2007-07-12T00:00:00"/>
    <n v="193"/>
    <s v="Nein"/>
    <s v="Lype reducta"/>
    <n v="5921"/>
    <n v="1.2"/>
    <n v="0.9375"/>
    <n v="1.125"/>
    <n v="0.34242268082220628"/>
    <n v="0.32102126327081837"/>
  </r>
  <r>
    <x v="127"/>
    <s v="Auba"/>
    <n v="2007"/>
    <n v="7"/>
    <n v="12"/>
    <d v="2007-07-12T00:00:00"/>
    <n v="193"/>
    <s v="Nein"/>
    <s v="Silo nigricornis"/>
    <n v="6833"/>
    <n v="1.2"/>
    <n v="0.9375"/>
    <n v="1.125"/>
    <n v="0.34242268082220628"/>
    <n v="0.32102126327081837"/>
  </r>
  <r>
    <x v="9"/>
    <s v="Auba"/>
    <n v="2013"/>
    <n v="3"/>
    <n v="20"/>
    <d v="2013-03-20T00:00:00"/>
    <n v="79"/>
    <s v="Nein"/>
    <s v="Ancylus fluviatilis"/>
    <n v="4310"/>
    <n v="1"/>
    <n v="1.125"/>
    <n v="1.125"/>
    <n v="0.3010299956639812"/>
    <n v="0.33865874512197885"/>
  </r>
  <r>
    <x v="181"/>
    <s v="Auba"/>
    <n v="2013"/>
    <n v="6"/>
    <n v="17"/>
    <d v="2013-06-17T00:00:00"/>
    <n v="168"/>
    <s v="Nein"/>
    <s v="Baetis rhodani"/>
    <n v="4415"/>
    <n v="1.2"/>
    <n v="0.9375"/>
    <n v="1.125"/>
    <n v="0.34242268082220628"/>
    <n v="0.32102126327081837"/>
  </r>
  <r>
    <x v="181"/>
    <s v="Auba"/>
    <n v="2013"/>
    <n v="6"/>
    <n v="17"/>
    <d v="2013-06-17T00:00:00"/>
    <n v="168"/>
    <s v="Nein"/>
    <s v="Baetis vernus"/>
    <n v="4427"/>
    <n v="1.2"/>
    <n v="0.9375"/>
    <n v="1.125"/>
    <n v="0.34242268082220628"/>
    <n v="0.32102126327081837"/>
  </r>
  <r>
    <x v="181"/>
    <s v="Auba"/>
    <n v="2013"/>
    <n v="6"/>
    <n v="17"/>
    <d v="2013-06-17T00:00:00"/>
    <n v="168"/>
    <s v="Nein"/>
    <s v="Silo pallipes"/>
    <n v="6834"/>
    <n v="1.2"/>
    <n v="0.9375"/>
    <n v="1.125"/>
    <n v="0.34242268082220628"/>
    <n v="0.32102126327081837"/>
  </r>
  <r>
    <x v="40"/>
    <s v="Bieb"/>
    <n v="2006"/>
    <n v="7"/>
    <n v="13"/>
    <d v="2006-07-13T00:00:00"/>
    <n v="194"/>
    <s v="Nein"/>
    <s v="Baetis fuscatus/scambus"/>
    <n v="4398"/>
    <n v="1.2"/>
    <n v="0.9375"/>
    <n v="1.125"/>
    <n v="0.34242268082220628"/>
    <n v="0.32102126327081837"/>
  </r>
  <r>
    <x v="210"/>
    <s v="Bieb"/>
    <n v="2014"/>
    <n v="3"/>
    <n v="11"/>
    <d v="2014-03-11T00:00:00"/>
    <n v="70"/>
    <s v="Nein"/>
    <s v="Elmis aenea/maugetii/rietscheli/rioloides"/>
    <n v="20171"/>
    <n v="3"/>
    <n v="0.375"/>
    <n v="1.125"/>
    <n v="0.6020599913279624"/>
    <n v="0.22577249674798588"/>
  </r>
  <r>
    <x v="50"/>
    <s v="Bieb"/>
    <n v="2016"/>
    <n v="6"/>
    <n v="21"/>
    <d v="2016-06-21T00:00:00"/>
    <n v="173"/>
    <s v="Nein"/>
    <s v="Psychodidae Gen. sp."/>
    <n v="8753"/>
    <n v="1.5"/>
    <n v="0.75"/>
    <n v="1.125"/>
    <n v="0.3979400086720376"/>
    <n v="0.29845500650402823"/>
  </r>
  <r>
    <x v="41"/>
    <s v="KiO3"/>
    <n v="2010"/>
    <n v="4"/>
    <n v="26"/>
    <d v="2010-04-26T00:00:00"/>
    <n v="116"/>
    <s v="Nein"/>
    <s v="Baetis alpinus/lutheri/melanonyx/vardarensis"/>
    <n v="16946"/>
    <n v="1.2"/>
    <n v="0.9375"/>
    <n v="1.125"/>
    <n v="0.34242268082220628"/>
    <n v="0.32102126327081837"/>
  </r>
  <r>
    <x v="41"/>
    <s v="KiO3"/>
    <n v="2010"/>
    <n v="4"/>
    <n v="26"/>
    <d v="2010-04-26T00:00:00"/>
    <n v="116"/>
    <s v="Nein"/>
    <s v="Lepidostoma hirtum"/>
    <n v="5723"/>
    <n v="1.2"/>
    <n v="0.9375"/>
    <n v="1.125"/>
    <n v="0.34242268082220628"/>
    <n v="0.32102126327081837"/>
  </r>
  <r>
    <x v="230"/>
    <s v="KiO5"/>
    <n v="2016"/>
    <n v="7"/>
    <n v="5"/>
    <d v="2016-07-05T00:00:00"/>
    <n v="187"/>
    <s v="Nein"/>
    <s v="Hydroptila sp."/>
    <n v="5616"/>
    <n v="2.4"/>
    <n v="0.46875"/>
    <n v="1.125"/>
    <n v="0.53147891704225514"/>
    <n v="0.24913074236355709"/>
  </r>
  <r>
    <x v="183"/>
    <s v="KiO6"/>
    <n v="2011"/>
    <n v="7"/>
    <n v="26"/>
    <d v="2011-07-26T00:00:00"/>
    <n v="207"/>
    <s v="Nein"/>
    <s v="Goeridae Gen. sp."/>
    <n v="9981"/>
    <n v="1.2"/>
    <n v="0.9375"/>
    <n v="1.125"/>
    <n v="0.34242268082220628"/>
    <n v="0.32102126327081837"/>
  </r>
  <r>
    <x v="183"/>
    <s v="KiO6"/>
    <n v="2011"/>
    <n v="7"/>
    <n v="26"/>
    <d v="2011-07-26T00:00:00"/>
    <n v="207"/>
    <s v="Nein"/>
    <s v="Mystacides longicornis/nigra"/>
    <n v="13048"/>
    <n v="1.2"/>
    <n v="0.9375"/>
    <n v="1.125"/>
    <n v="0.34242268082220628"/>
    <n v="0.32102126327081837"/>
  </r>
  <r>
    <x v="183"/>
    <s v="KiO6"/>
    <n v="2011"/>
    <n v="7"/>
    <n v="26"/>
    <d v="2011-07-26T00:00:00"/>
    <n v="207"/>
    <s v="Nein"/>
    <s v="Silo sp."/>
    <n v="6836"/>
    <n v="1.2"/>
    <n v="0.9375"/>
    <n v="1.125"/>
    <n v="0.34242268082220628"/>
    <n v="0.32102126327081837"/>
  </r>
  <r>
    <x v="48"/>
    <s v="KiS5"/>
    <n v="2016"/>
    <n v="7"/>
    <n v="15"/>
    <d v="2016-07-15T00:00:00"/>
    <n v="197"/>
    <s v="Nein"/>
    <s v="Baetis fuscatus/scambus"/>
    <n v="4398"/>
    <n v="1.2"/>
    <n v="0.9375"/>
    <n v="1.125"/>
    <n v="0.34242268082220628"/>
    <n v="0.32102126327081837"/>
  </r>
  <r>
    <x v="32"/>
    <s v="KiS6"/>
    <n v="2014"/>
    <n v="6"/>
    <n v="16"/>
    <d v="2014-06-16T00:00:00"/>
    <n v="167"/>
    <s v="Nein"/>
    <s v="Psychomyia pusilla"/>
    <n v="6661"/>
    <n v="1.714286"/>
    <n v="0.65625"/>
    <n v="1.1250001875"/>
    <n v="0.43365560665377834"/>
    <n v="0.28458649186654206"/>
  </r>
  <r>
    <x v="155"/>
    <s v="KiS3"/>
    <n v="2016"/>
    <n v="7"/>
    <n v="12"/>
    <d v="2016-07-12T00:00:00"/>
    <n v="194"/>
    <s v="Nein"/>
    <s v="Polycentropodidae Gen. sp."/>
    <n v="8478"/>
    <n v="0.8"/>
    <n v="1.41"/>
    <n v="1.1279999999999999"/>
    <n v="0.25527250510330607"/>
    <n v="0.35993423219566156"/>
  </r>
  <r>
    <x v="203"/>
    <s v="Auba"/>
    <n v="2012"/>
    <n v="3"/>
    <n v="19"/>
    <d v="2012-03-19T00:00:00"/>
    <n v="79"/>
    <s v="Nein"/>
    <s v="Agapetus sp."/>
    <n v="4254"/>
    <n v="1.5157890000000001"/>
    <n v="0.75"/>
    <n v="1.1368417500000001"/>
    <n v="0.40067421388835461"/>
    <n v="0.30050566041626597"/>
  </r>
  <r>
    <x v="231"/>
    <s v="KiW1"/>
    <n v="2010"/>
    <n v="4"/>
    <n v="26"/>
    <d v="2010-04-26T00:00:00"/>
    <n v="116"/>
    <s v="Nein"/>
    <s v="Psychodidae Gen. sp."/>
    <n v="8753"/>
    <n v="1.5157890000000001"/>
    <n v="0.75"/>
    <n v="1.1368417500000001"/>
    <n v="0.40067421388835461"/>
    <n v="0.30050566041626597"/>
  </r>
  <r>
    <x v="231"/>
    <s v="KiW1"/>
    <n v="2010"/>
    <n v="4"/>
    <n v="26"/>
    <d v="2010-04-26T00:00:00"/>
    <n v="116"/>
    <s v="Nein"/>
    <s v="Serratella ignita"/>
    <n v="5131"/>
    <n v="1.5157890000000001"/>
    <n v="0.75"/>
    <n v="1.1368417500000001"/>
    <n v="0.40067421388835461"/>
    <n v="0.30050566041626597"/>
  </r>
  <r>
    <x v="79"/>
    <s v="Auba"/>
    <n v="2008"/>
    <n v="6"/>
    <n v="23"/>
    <d v="2008-06-23T00:00:00"/>
    <n v="175"/>
    <s v="Ja"/>
    <s v="Ecdyonurus venosus-Gr."/>
    <n v="5059"/>
    <n v="0.76190500000000005"/>
    <n v="1.5"/>
    <n v="1.1428575000000001"/>
    <n v="0.24598248802151529"/>
    <n v="0.36897373203227291"/>
  </r>
  <r>
    <x v="17"/>
    <s v="Auba"/>
    <n v="2009"/>
    <n v="4"/>
    <n v="8"/>
    <d v="2009-04-08T00:00:00"/>
    <n v="98"/>
    <s v="Ja"/>
    <s v="Psychodidae Gen. sp."/>
    <n v="8753"/>
    <n v="1.5238100000000001"/>
    <n v="0.75"/>
    <n v="1.1428575000000001"/>
    <n v="0.40205665680921715"/>
    <n v="0.30154249260691285"/>
  </r>
  <r>
    <x v="17"/>
    <s v="Auba"/>
    <n v="2009"/>
    <n v="4"/>
    <n v="8"/>
    <d v="2009-04-08T00:00:00"/>
    <n v="98"/>
    <s v="Ja"/>
    <s v="Torleya major"/>
    <n v="7083"/>
    <n v="1.5238100000000001"/>
    <n v="0.75"/>
    <n v="1.1428575000000001"/>
    <n v="0.40205665680921715"/>
    <n v="0.30154249260691285"/>
  </r>
  <r>
    <x v="185"/>
    <s v="Auba"/>
    <n v="2012"/>
    <n v="6"/>
    <n v="21"/>
    <d v="2012-06-21T00:00:00"/>
    <n v="173"/>
    <s v="Ja"/>
    <s v="Ecdyonurus helveticus-Gr."/>
    <n v="5045"/>
    <n v="0.76190500000000005"/>
    <n v="1.5"/>
    <n v="1.1428575000000001"/>
    <n v="0.24598248802151529"/>
    <n v="0.36897373203227291"/>
  </r>
  <r>
    <x v="0"/>
    <s v="Auba"/>
    <n v="2017"/>
    <n v="3"/>
    <n v="16"/>
    <d v="2017-03-16T00:00:00"/>
    <n v="75"/>
    <s v="Ja"/>
    <s v="Drusus annulatus/biguttatus"/>
    <n v="20153"/>
    <n v="0.76190500000000005"/>
    <n v="1.5"/>
    <n v="1.1428575000000001"/>
    <n v="0.24598248802151529"/>
    <n v="0.36897373203227291"/>
  </r>
  <r>
    <x v="4"/>
    <s v="Auba"/>
    <n v="2018"/>
    <n v="6"/>
    <n v="15"/>
    <d v="2018-06-15T00:00:00"/>
    <n v="166"/>
    <s v="Ja"/>
    <s v="Gyraulus albus"/>
    <n v="5354"/>
    <n v="1.5238100000000001"/>
    <n v="0.75"/>
    <n v="1.1428575000000001"/>
    <n v="0.40205665680921715"/>
    <n v="0.30154249260691285"/>
  </r>
  <r>
    <x v="115"/>
    <s v="Bieb"/>
    <n v="2009"/>
    <n v="4"/>
    <n v="8"/>
    <d v="2009-04-08T00:00:00"/>
    <n v="98"/>
    <s v="Ja"/>
    <s v="Ecdyonurus venosus-Gr."/>
    <n v="5059"/>
    <n v="0.76190500000000005"/>
    <n v="1.5"/>
    <n v="1.1428575000000001"/>
    <n v="0.24598248802151529"/>
    <n v="0.36897373203227291"/>
  </r>
  <r>
    <x v="116"/>
    <s v="KiO2"/>
    <n v="2015"/>
    <n v="7"/>
    <n v="3"/>
    <d v="2015-07-03T00:00:00"/>
    <n v="184"/>
    <s v="Ja"/>
    <s v="Heptagenia flava"/>
    <n v="5450"/>
    <n v="0.76190500000000005"/>
    <n v="1.5"/>
    <n v="1.1428575000000001"/>
    <n v="0.24598248802151529"/>
    <n v="0.36897373203227291"/>
  </r>
  <r>
    <x v="81"/>
    <s v="KiO3"/>
    <n v="2014"/>
    <n v="3"/>
    <n v="10"/>
    <d v="2014-03-10T00:00:00"/>
    <n v="69"/>
    <s v="Ja"/>
    <s v="Heptagenia flava"/>
    <n v="5450"/>
    <n v="0.76190500000000005"/>
    <n v="1.5"/>
    <n v="1.1428575000000001"/>
    <n v="0.24598248802151529"/>
    <n v="0.36897373203227291"/>
  </r>
  <r>
    <x v="1"/>
    <s v="KiO3"/>
    <n v="2018"/>
    <n v="6"/>
    <n v="7"/>
    <d v="2018-06-07T00:00:00"/>
    <n v="158"/>
    <s v="Ja"/>
    <s v="Helophorus aquaticus"/>
    <n v="17914"/>
    <n v="1.5238100000000001"/>
    <n v="0.75"/>
    <n v="1.1428575000000001"/>
    <n v="0.40205665680921715"/>
    <n v="0.30154249260691285"/>
  </r>
  <r>
    <x v="1"/>
    <s v="KiO3"/>
    <n v="2018"/>
    <n v="6"/>
    <n v="7"/>
    <d v="2018-06-07T00:00:00"/>
    <n v="158"/>
    <s v="Ja"/>
    <s v="Asellus aquaticus"/>
    <n v="8691"/>
    <n v="0.76190500000000005"/>
    <n v="1.5"/>
    <n v="1.1428575000000001"/>
    <n v="0.24598248802151529"/>
    <n v="0.36897373203227291"/>
  </r>
  <r>
    <x v="56"/>
    <s v="KiO6"/>
    <n v="2015"/>
    <n v="6"/>
    <n v="25"/>
    <d v="2015-06-25T00:00:00"/>
    <n v="176"/>
    <s v="Ja"/>
    <s v="Helophorus brevipalpis"/>
    <n v="17919"/>
    <n v="1.5238100000000001"/>
    <n v="0.75"/>
    <n v="1.1428575000000001"/>
    <n v="0.40205665680921715"/>
    <n v="0.30154249260691285"/>
  </r>
  <r>
    <x v="82"/>
    <s v="KiO7"/>
    <n v="2015"/>
    <n v="6"/>
    <n v="25"/>
    <d v="2015-06-25T00:00:00"/>
    <n v="176"/>
    <s v="Ja"/>
    <s v="Oligoneuriella rhenana"/>
    <n v="6182"/>
    <n v="0.76190500000000005"/>
    <n v="1.5"/>
    <n v="1.1428575000000001"/>
    <n v="0.24598248802151529"/>
    <n v="0.36897373203227291"/>
  </r>
  <r>
    <x v="82"/>
    <s v="KiO7"/>
    <n v="2015"/>
    <n v="6"/>
    <n v="25"/>
    <d v="2015-06-25T00:00:00"/>
    <n v="176"/>
    <s v="Ja"/>
    <s v="Platycnemis pennipes"/>
    <n v="6438"/>
    <n v="0.76190500000000005"/>
    <n v="1.5"/>
    <n v="1.1428575000000001"/>
    <n v="0.24598248802151529"/>
    <n v="0.36897373203227291"/>
  </r>
  <r>
    <x v="117"/>
    <s v="KiS1"/>
    <n v="2017"/>
    <n v="6"/>
    <n v="1"/>
    <d v="2017-06-01T00:00:00"/>
    <n v="152"/>
    <s v="Ja"/>
    <s v="Corophium sp."/>
    <n v="4750"/>
    <n v="1.5238100000000001"/>
    <n v="0.75"/>
    <n v="1.1428575000000001"/>
    <n v="0.40205665680921715"/>
    <n v="0.30154249260691285"/>
  </r>
  <r>
    <x v="84"/>
    <s v="KiS2"/>
    <n v="2017"/>
    <n v="6"/>
    <n v="1"/>
    <d v="2017-06-01T00:00:00"/>
    <n v="152"/>
    <s v="Ja"/>
    <s v="Planorbis planorbis"/>
    <n v="6436"/>
    <n v="0.76190500000000005"/>
    <n v="1.5"/>
    <n v="1.1428575000000001"/>
    <n v="0.24598248802151529"/>
    <n v="0.36897373203227291"/>
  </r>
  <r>
    <x v="84"/>
    <s v="KiS2"/>
    <n v="2017"/>
    <n v="6"/>
    <n v="1"/>
    <d v="2017-06-01T00:00:00"/>
    <n v="152"/>
    <s v="Ja"/>
    <s v="Platycnemis pennipes"/>
    <n v="6438"/>
    <n v="0.76190500000000005"/>
    <n v="1.5"/>
    <n v="1.1428575000000001"/>
    <n v="0.24598248802151529"/>
    <n v="0.36897373203227291"/>
  </r>
  <r>
    <x v="118"/>
    <s v="KiS4"/>
    <n v="2017"/>
    <n v="6"/>
    <n v="1"/>
    <d v="2017-06-01T00:00:00"/>
    <n v="152"/>
    <s v="Ja"/>
    <s v="Hemiclepsis marginata"/>
    <n v="5444"/>
    <n v="0.76190500000000005"/>
    <n v="1.5"/>
    <n v="1.1428575000000001"/>
    <n v="0.24598248802151529"/>
    <n v="0.36897373203227291"/>
  </r>
  <r>
    <x v="118"/>
    <s v="KiS4"/>
    <n v="2017"/>
    <n v="6"/>
    <n v="1"/>
    <d v="2017-06-01T00:00:00"/>
    <n v="152"/>
    <s v="Ja"/>
    <s v="Heptagenia flava"/>
    <n v="5450"/>
    <n v="0.76190500000000005"/>
    <n v="1.5"/>
    <n v="1.1428575000000001"/>
    <n v="0.24598248802151529"/>
    <n v="0.36897373203227291"/>
  </r>
  <r>
    <x v="118"/>
    <s v="KiS4"/>
    <n v="2017"/>
    <n v="6"/>
    <n v="1"/>
    <d v="2017-06-01T00:00:00"/>
    <n v="152"/>
    <s v="Ja"/>
    <s v="Platycnemis pennipes"/>
    <n v="6438"/>
    <n v="0.76190500000000005"/>
    <n v="1.5"/>
    <n v="1.1428575000000001"/>
    <n v="0.24598248802151529"/>
    <n v="0.36897373203227291"/>
  </r>
  <r>
    <x v="120"/>
    <s v="KiW3"/>
    <n v="2015"/>
    <n v="6"/>
    <n v="17"/>
    <d v="2015-06-17T00:00:00"/>
    <n v="168"/>
    <s v="Ja"/>
    <s v="Heptagenia sp."/>
    <n v="5456"/>
    <n v="0.76190500000000005"/>
    <n v="1.5"/>
    <n v="1.1428575000000001"/>
    <n v="0.24598248802151529"/>
    <n v="0.36897373203227291"/>
  </r>
  <r>
    <x v="197"/>
    <s v="KiW3"/>
    <n v="2017"/>
    <n v="6"/>
    <n v="1"/>
    <d v="2017-06-01T00:00:00"/>
    <n v="152"/>
    <s v="Ja"/>
    <s v="Hemiclepsis marginata"/>
    <n v="5444"/>
    <n v="0.76190500000000005"/>
    <n v="1.5"/>
    <n v="1.1428575000000001"/>
    <n v="0.24598248802151529"/>
    <n v="0.36897373203227291"/>
  </r>
  <r>
    <x v="232"/>
    <s v="KiW6"/>
    <n v="2017"/>
    <n v="6"/>
    <n v="9"/>
    <d v="2017-06-09T00:00:00"/>
    <n v="160"/>
    <s v="Ja"/>
    <s v="Heptagenia flava"/>
    <n v="5450"/>
    <n v="0.76190500000000005"/>
    <n v="1.5"/>
    <n v="1.1428575000000001"/>
    <n v="0.24598248802151529"/>
    <n v="0.36897373203227291"/>
  </r>
  <r>
    <x v="22"/>
    <s v="Auba"/>
    <n v="2011"/>
    <n v="3"/>
    <n v="24"/>
    <d v="2011-03-24T00:00:00"/>
    <n v="83"/>
    <s v="Nein"/>
    <s v="Limnius volckmari"/>
    <n v="18421"/>
    <n v="1.76"/>
    <n v="0.65625"/>
    <n v="1.155"/>
    <n v="0.44090908206521767"/>
    <n v="0.28934658510529909"/>
  </r>
  <r>
    <x v="36"/>
    <s v="KiO7"/>
    <n v="2012"/>
    <n v="6"/>
    <n v="26"/>
    <d v="2012-06-26T00:00:00"/>
    <n v="178"/>
    <s v="Nein"/>
    <s v="Athripsodes albifrons"/>
    <n v="4366"/>
    <n v="1.0285709999999999"/>
    <n v="1.125"/>
    <n v="1.1571423749999998"/>
    <n v="0.30719021261643459"/>
    <n v="0.3455889891934889"/>
  </r>
  <r>
    <x v="36"/>
    <s v="KiO7"/>
    <n v="2012"/>
    <n v="6"/>
    <n v="26"/>
    <d v="2012-06-26T00:00:00"/>
    <n v="178"/>
    <s v="Nein"/>
    <s v="Athripsodes cinereus"/>
    <n v="4369"/>
    <n v="1.0285709999999999"/>
    <n v="1.125"/>
    <n v="1.1571423749999998"/>
    <n v="0.30719021261643459"/>
    <n v="0.3455889891934889"/>
  </r>
  <r>
    <x v="6"/>
    <s v="Auba"/>
    <n v="2001"/>
    <n v="9"/>
    <n v="4"/>
    <d v="2001-09-04T00:00:00"/>
    <n v="247"/>
    <s v="Nein"/>
    <s v="Heptageniidae Gen. sp."/>
    <n v="5458"/>
    <n v="0.8"/>
    <n v="1.453125"/>
    <n v="1.1625000000000001"/>
    <n v="0.25527250510330607"/>
    <n v="0.37094285897824164"/>
  </r>
  <r>
    <x v="13"/>
    <s v="Bieb"/>
    <n v="2011"/>
    <n v="3"/>
    <n v="24"/>
    <d v="2011-03-24T00:00:00"/>
    <n v="83"/>
    <s v="Nein"/>
    <s v="Heptageniidae Gen. sp."/>
    <n v="5458"/>
    <n v="0.8"/>
    <n v="1.453125"/>
    <n v="1.1625000000000001"/>
    <n v="0.25527250510330607"/>
    <n v="0.37094285897824164"/>
  </r>
  <r>
    <x v="146"/>
    <s v="KiO5"/>
    <n v="2017"/>
    <n v="6"/>
    <n v="8"/>
    <d v="2017-06-08T00:00:00"/>
    <n v="159"/>
    <s v="Nein"/>
    <s v="Heptageniidae Gen. sp."/>
    <n v="5458"/>
    <n v="0.8"/>
    <n v="1.453125"/>
    <n v="1.1625000000000001"/>
    <n v="0.25527250510330607"/>
    <n v="0.37094285897824164"/>
  </r>
  <r>
    <x v="152"/>
    <s v="KiS1"/>
    <n v="2012"/>
    <n v="7"/>
    <n v="3"/>
    <d v="2012-07-03T00:00:00"/>
    <n v="185"/>
    <s v="Nein"/>
    <s v="Heptageniidae Gen. sp."/>
    <n v="5458"/>
    <n v="0.8"/>
    <n v="1.453125"/>
    <n v="1.1625000000000001"/>
    <n v="0.25527250510330607"/>
    <n v="0.37094285897824164"/>
  </r>
  <r>
    <x v="156"/>
    <s v="KiS3"/>
    <n v="2017"/>
    <n v="6"/>
    <n v="7"/>
    <d v="2017-06-07T00:00:00"/>
    <n v="158"/>
    <s v="Nein"/>
    <s v="Heptageniidae Gen. sp."/>
    <n v="5458"/>
    <n v="0.8"/>
    <n v="1.453125"/>
    <n v="1.1625000000000001"/>
    <n v="0.25527250510330607"/>
    <n v="0.37094285897824164"/>
  </r>
  <r>
    <x v="58"/>
    <s v="KiW1"/>
    <n v="2011"/>
    <n v="4"/>
    <n v="20"/>
    <d v="2011-04-20T00:00:00"/>
    <n v="110"/>
    <s v="Nein"/>
    <s v="Heptageniidae Gen. sp."/>
    <n v="5458"/>
    <n v="0.8"/>
    <n v="1.453125"/>
    <n v="1.1625000000000001"/>
    <n v="0.25527250510330607"/>
    <n v="0.37094285897824164"/>
  </r>
  <r>
    <x v="76"/>
    <s v="KiW1"/>
    <n v="2013"/>
    <n v="4"/>
    <n v="9"/>
    <d v="2013-04-09T00:00:00"/>
    <n v="99"/>
    <s v="Nein"/>
    <s v="Heptageniidae Gen. sp."/>
    <n v="5458"/>
    <n v="0.8"/>
    <n v="1.453125"/>
    <n v="1.1625000000000001"/>
    <n v="0.25527250510330607"/>
    <n v="0.37094285897824164"/>
  </r>
  <r>
    <x v="77"/>
    <s v="KiW2"/>
    <n v="2013"/>
    <n v="7"/>
    <n v="2"/>
    <d v="2013-07-02T00:00:00"/>
    <n v="183"/>
    <s v="Nein"/>
    <s v="Heptageniidae Gen. sp."/>
    <n v="5458"/>
    <n v="0.8"/>
    <n v="1.453125"/>
    <n v="1.1625000000000001"/>
    <n v="0.25527250510330607"/>
    <n v="0.37094285897824164"/>
  </r>
  <r>
    <x v="233"/>
    <s v="KiW6"/>
    <n v="2015"/>
    <n v="6"/>
    <n v="26"/>
    <d v="2015-06-26T00:00:00"/>
    <n v="177"/>
    <s v="Nein"/>
    <s v="Heptageniidae Gen. sp."/>
    <n v="5458"/>
    <n v="0.8"/>
    <n v="1.453125"/>
    <n v="1.1625000000000001"/>
    <n v="0.25527250510330607"/>
    <n v="0.37094285897824164"/>
  </r>
  <r>
    <x v="15"/>
    <s v="KiW6"/>
    <n v="2016"/>
    <n v="7"/>
    <n v="1"/>
    <d v="2016-07-01T00:00:00"/>
    <n v="183"/>
    <s v="Nein"/>
    <s v="Heptageniidae Gen. sp."/>
    <n v="5458"/>
    <n v="0.8"/>
    <n v="1.453125"/>
    <n v="1.1625000000000001"/>
    <n v="0.25527250510330607"/>
    <n v="0.37094285897824164"/>
  </r>
  <r>
    <x v="35"/>
    <s v="KiW7"/>
    <n v="2012"/>
    <n v="7"/>
    <n v="5"/>
    <d v="2012-07-05T00:00:00"/>
    <n v="187"/>
    <s v="Nein"/>
    <s v="Heptageniidae Gen. sp."/>
    <n v="5458"/>
    <n v="0.8"/>
    <n v="1.453125"/>
    <n v="1.1625000000000001"/>
    <n v="0.25527250510330607"/>
    <n v="0.37094285897824164"/>
  </r>
  <r>
    <x v="110"/>
    <s v="Bieb"/>
    <n v="2012"/>
    <n v="3"/>
    <n v="19"/>
    <d v="2012-03-19T00:00:00"/>
    <n v="79"/>
    <s v="Nein"/>
    <s v="Pisidium sp."/>
    <n v="6425"/>
    <n v="1.694118"/>
    <n v="0.6875"/>
    <n v="1.1647061249999999"/>
    <n v="0.43041661352006516"/>
    <n v="0.29591142179504482"/>
  </r>
  <r>
    <x v="180"/>
    <s v="KiW6"/>
    <n v="2013"/>
    <n v="7"/>
    <n v="4"/>
    <d v="2013-07-04T00:00:00"/>
    <n v="185"/>
    <s v="Nein"/>
    <s v="Ancylus fluviatilis"/>
    <n v="4310"/>
    <n v="1.0434779999999999"/>
    <n v="1.125"/>
    <n v="1.1739127499999999"/>
    <n v="0.3103699664762723"/>
    <n v="0.34916621228580635"/>
  </r>
  <r>
    <x v="144"/>
    <s v="KiO5"/>
    <n v="2011"/>
    <n v="7"/>
    <n v="12"/>
    <d v="2011-07-12T00:00:00"/>
    <n v="193"/>
    <s v="Nein"/>
    <s v="Sphaeriidae Gen. sp."/>
    <n v="8429"/>
    <n v="0.8"/>
    <n v="1.4791666670000001"/>
    <n v="1.1833333336"/>
    <n v="0.25527250510330607"/>
    <n v="0.37759058055039774"/>
  </r>
  <r>
    <x v="199"/>
    <s v="KiS1"/>
    <n v="2019"/>
    <n v="6"/>
    <n v="27"/>
    <d v="2019-06-27T00:00:00"/>
    <n v="178"/>
    <s v="Nein"/>
    <s v="Cyrnus trimaculatus"/>
    <n v="4877"/>
    <n v="1.263158"/>
    <n v="0.9375"/>
    <n v="1.184210625"/>
    <n v="0.35471487482650038"/>
    <n v="0.3325451951498441"/>
  </r>
  <r>
    <x v="160"/>
    <s v="KiS5"/>
    <n v="2017"/>
    <n v="6"/>
    <n v="8"/>
    <d v="2017-06-08T00:00:00"/>
    <n v="159"/>
    <s v="Nein"/>
    <s v="Hydrachnidia Gen. sp."/>
    <n v="8825"/>
    <n v="9.6"/>
    <n v="0.125"/>
    <n v="1.2"/>
    <n v="1.0253058652647702"/>
    <n v="0.12816323315809627"/>
  </r>
  <r>
    <x v="125"/>
    <s v="Auba"/>
    <n v="2001"/>
    <n v="4"/>
    <n v="23"/>
    <d v="2001-04-23T00:00:00"/>
    <n v="113"/>
    <s v="Nein"/>
    <s v="Sericostoma flavicorne/personatum"/>
    <n v="9747"/>
    <n v="0.8"/>
    <n v="1.5"/>
    <n v="1.2000000000000002"/>
    <n v="0.25527250510330607"/>
    <n v="0.38290875765495913"/>
  </r>
  <r>
    <x v="59"/>
    <s v="Auba"/>
    <n v="2001"/>
    <n v="6"/>
    <n v="21"/>
    <d v="2001-06-21T00:00:00"/>
    <n v="172"/>
    <s v="Nein"/>
    <s v="Ecdyonurus sp."/>
    <n v="5053"/>
    <n v="0.8"/>
    <n v="1.5"/>
    <n v="1.2000000000000002"/>
    <n v="0.25527250510330607"/>
    <n v="0.38290875765495913"/>
  </r>
  <r>
    <x v="59"/>
    <s v="Auba"/>
    <n v="2001"/>
    <n v="6"/>
    <n v="21"/>
    <d v="2001-06-21T00:00:00"/>
    <n v="172"/>
    <s v="Nein"/>
    <s v="Ecdyonurus venosus"/>
    <n v="5058"/>
    <n v="0.8"/>
    <n v="1.5"/>
    <n v="1.2000000000000002"/>
    <n v="0.25527250510330607"/>
    <n v="0.38290875765495913"/>
  </r>
  <r>
    <x v="8"/>
    <s v="Auba"/>
    <n v="2009"/>
    <n v="6"/>
    <n v="23"/>
    <d v="2009-06-23T00:00:00"/>
    <n v="174"/>
    <s v="Nein"/>
    <s v="Ecdyonurus venosus-Gr."/>
    <n v="5059"/>
    <n v="0.8"/>
    <n v="1.5"/>
    <n v="1.2000000000000002"/>
    <n v="0.25527250510330607"/>
    <n v="0.38290875765495913"/>
  </r>
  <r>
    <x v="9"/>
    <s v="Auba"/>
    <n v="2013"/>
    <n v="3"/>
    <n v="20"/>
    <d v="2013-03-20T00:00:00"/>
    <n v="79"/>
    <s v="Nein"/>
    <s v="Ecdyonurus venosus-Gr."/>
    <n v="5059"/>
    <n v="0.8"/>
    <n v="1.5"/>
    <n v="1.2000000000000002"/>
    <n v="0.25527250510330607"/>
    <n v="0.38290875765495913"/>
  </r>
  <r>
    <x v="181"/>
    <s v="Auba"/>
    <n v="2013"/>
    <n v="6"/>
    <n v="17"/>
    <d v="2013-06-17T00:00:00"/>
    <n v="168"/>
    <s v="Nein"/>
    <s v="Ecdyonurus venosus-Gr."/>
    <n v="5059"/>
    <n v="0.8"/>
    <n v="1.5"/>
    <n v="1.2000000000000002"/>
    <n v="0.25527250510330607"/>
    <n v="0.38290875765495913"/>
  </r>
  <r>
    <x v="209"/>
    <s v="Auba"/>
    <n v="2015"/>
    <n v="6"/>
    <n v="16"/>
    <d v="2015-06-16T00:00:00"/>
    <n v="167"/>
    <s v="Nein"/>
    <s v="Ecdyonurus venosus-Gr."/>
    <n v="5059"/>
    <n v="0.8"/>
    <n v="1.5"/>
    <n v="1.2000000000000002"/>
    <n v="0.25527250510330607"/>
    <n v="0.38290875765495913"/>
  </r>
  <r>
    <x v="90"/>
    <s v="Auba"/>
    <n v="2017"/>
    <n v="6"/>
    <n v="12"/>
    <d v="2017-06-12T00:00:00"/>
    <n v="163"/>
    <s v="Nein"/>
    <s v="Ecdyonurus venosus-Gr."/>
    <n v="5059"/>
    <n v="0.8"/>
    <n v="1.5"/>
    <n v="1.2000000000000002"/>
    <n v="0.25527250510330607"/>
    <n v="0.38290875765495913"/>
  </r>
  <r>
    <x v="25"/>
    <s v="Bieb"/>
    <n v="2001"/>
    <n v="6"/>
    <n v="22"/>
    <d v="2001-06-22T00:00:00"/>
    <n v="173"/>
    <s v="Nein"/>
    <s v="Asellus aquaticus"/>
    <n v="8691"/>
    <n v="0.8"/>
    <n v="1.5"/>
    <n v="1.2000000000000002"/>
    <n v="0.25527250510330607"/>
    <n v="0.38290875765495913"/>
  </r>
  <r>
    <x v="132"/>
    <s v="Bieb"/>
    <n v="2007"/>
    <n v="3"/>
    <n v="22"/>
    <d v="2007-03-22T00:00:00"/>
    <n v="81"/>
    <s v="Nein"/>
    <s v="Epeorus assimilis"/>
    <n v="12550"/>
    <n v="0.8"/>
    <n v="1.5"/>
    <n v="1.2000000000000002"/>
    <n v="0.25527250510330607"/>
    <n v="0.38290875765495913"/>
  </r>
  <r>
    <x v="13"/>
    <s v="Bieb"/>
    <n v="2011"/>
    <n v="3"/>
    <n v="24"/>
    <d v="2011-03-24T00:00:00"/>
    <n v="83"/>
    <s v="Nein"/>
    <s v="Torleya major"/>
    <n v="7083"/>
    <n v="1.6"/>
    <n v="0.75"/>
    <n v="1.2000000000000002"/>
    <n v="0.41497334797081797"/>
    <n v="0.31123001097811348"/>
  </r>
  <r>
    <x v="225"/>
    <s v="Bieb"/>
    <n v="2015"/>
    <n v="3"/>
    <n v="25"/>
    <d v="2015-03-25T00:00:00"/>
    <n v="84"/>
    <s v="Nein"/>
    <s v="Epeorus assimilis"/>
    <n v="12550"/>
    <n v="0.8"/>
    <n v="1.5"/>
    <n v="1.2000000000000002"/>
    <n v="0.25527250510330607"/>
    <n v="0.38290875765495913"/>
  </r>
  <r>
    <x v="26"/>
    <s v="Bieb"/>
    <n v="2015"/>
    <n v="6"/>
    <n v="16"/>
    <d v="2015-06-16T00:00:00"/>
    <n v="167"/>
    <s v="Nein"/>
    <s v="Dixa sp."/>
    <n v="4989"/>
    <n v="1.6"/>
    <n v="0.75"/>
    <n v="1.2000000000000002"/>
    <n v="0.41497334797081797"/>
    <n v="0.31123001097811348"/>
  </r>
  <r>
    <x v="26"/>
    <s v="Bieb"/>
    <n v="2015"/>
    <n v="6"/>
    <n v="16"/>
    <d v="2015-06-16T00:00:00"/>
    <n v="167"/>
    <s v="Nein"/>
    <s v="Ecdyonurus venosus-Gr."/>
    <n v="5059"/>
    <n v="0.8"/>
    <n v="1.5"/>
    <n v="1.2000000000000002"/>
    <n v="0.25527250510330607"/>
    <n v="0.38290875765495913"/>
  </r>
  <r>
    <x v="211"/>
    <s v="Bieb"/>
    <n v="2017"/>
    <n v="3"/>
    <n v="16"/>
    <d v="2017-03-16T00:00:00"/>
    <n v="75"/>
    <s v="Nein"/>
    <s v="Ecclisopteryx dalecarlica"/>
    <n v="5033"/>
    <n v="0.8"/>
    <n v="1.5"/>
    <n v="1.2000000000000002"/>
    <n v="0.25527250510330607"/>
    <n v="0.38290875765495913"/>
  </r>
  <r>
    <x v="136"/>
    <s v="Bieb"/>
    <n v="2018"/>
    <n v="3"/>
    <n v="7"/>
    <d v="2018-03-07T00:00:00"/>
    <n v="66"/>
    <s v="Nein"/>
    <s v="Ecclisopteryx dalecarlica"/>
    <n v="5033"/>
    <n v="0.8"/>
    <n v="1.5"/>
    <n v="1.2000000000000002"/>
    <n v="0.25527250510330607"/>
    <n v="0.38290875765495913"/>
  </r>
  <r>
    <x v="14"/>
    <s v="Bieb"/>
    <n v="2019"/>
    <n v="4"/>
    <n v="2"/>
    <d v="2019-04-02T00:00:00"/>
    <n v="92"/>
    <s v="Nein"/>
    <s v="Oreodytes sanmarkii"/>
    <n v="18616"/>
    <n v="3.2"/>
    <n v="0.375"/>
    <n v="1.2000000000000002"/>
    <n v="0.62324929039790045"/>
    <n v="0.23371848389921268"/>
  </r>
  <r>
    <x v="190"/>
    <s v="KiO1"/>
    <n v="2010"/>
    <n v="6"/>
    <n v="24"/>
    <d v="2010-06-24T00:00:00"/>
    <n v="175"/>
    <s v="Nein"/>
    <s v="Heptagenia sulphurea"/>
    <n v="5457"/>
    <n v="0.8"/>
    <n v="1.5"/>
    <n v="1.2000000000000002"/>
    <n v="0.25527250510330607"/>
    <n v="0.38290875765495913"/>
  </r>
  <r>
    <x v="234"/>
    <s v="KiO1"/>
    <n v="2011"/>
    <n v="7"/>
    <n v="5"/>
    <d v="2011-07-05T00:00:00"/>
    <n v="186"/>
    <s v="Nein"/>
    <s v="Heptagenia sulphurea"/>
    <n v="5457"/>
    <n v="0.8"/>
    <n v="1.5"/>
    <n v="1.2000000000000002"/>
    <n v="0.25527250510330607"/>
    <n v="0.38290875765495913"/>
  </r>
  <r>
    <x v="235"/>
    <s v="KiO2"/>
    <n v="2011"/>
    <n v="7"/>
    <n v="14"/>
    <d v="2011-07-14T00:00:00"/>
    <n v="195"/>
    <s v="Nein"/>
    <s v="Heptagenia sulphurea"/>
    <n v="5457"/>
    <n v="0.8"/>
    <n v="1.5"/>
    <n v="1.2000000000000002"/>
    <n v="0.25527250510330607"/>
    <n v="0.38290875765495913"/>
  </r>
  <r>
    <x v="139"/>
    <s v="KiO3"/>
    <n v="2005"/>
    <n v="3"/>
    <n v="22"/>
    <d v="2005-03-22T00:00:00"/>
    <n v="81"/>
    <s v="Nein"/>
    <s v="Atrichops crassipes"/>
    <n v="4374"/>
    <n v="0.8"/>
    <n v="1.5"/>
    <n v="1.2000000000000002"/>
    <n v="0.25527250510330607"/>
    <n v="0.38290875765495913"/>
  </r>
  <r>
    <x v="142"/>
    <s v="KiO3"/>
    <n v="2013"/>
    <n v="4"/>
    <n v="25"/>
    <d v="2013-04-25T00:00:00"/>
    <n v="115"/>
    <s v="Nein"/>
    <s v="Asellus aquaticus"/>
    <n v="8691"/>
    <n v="0.8"/>
    <n v="1.5"/>
    <n v="1.2000000000000002"/>
    <n v="0.25527250510330607"/>
    <n v="0.38290875765495913"/>
  </r>
  <r>
    <x v="142"/>
    <s v="KiO3"/>
    <n v="2013"/>
    <n v="4"/>
    <n v="25"/>
    <d v="2013-04-25T00:00:00"/>
    <n v="115"/>
    <s v="Nein"/>
    <s v="Atrichops crassipes"/>
    <n v="4374"/>
    <n v="0.8"/>
    <n v="1.5"/>
    <n v="1.2000000000000002"/>
    <n v="0.25527250510330607"/>
    <n v="0.38290875765495913"/>
  </r>
  <r>
    <x v="142"/>
    <s v="KiO3"/>
    <n v="2013"/>
    <n v="4"/>
    <n v="25"/>
    <d v="2013-04-25T00:00:00"/>
    <n v="115"/>
    <s v="Nein"/>
    <s v="Goera pilosa"/>
    <n v="5329"/>
    <n v="0.8"/>
    <n v="1.5"/>
    <n v="1.2000000000000002"/>
    <n v="0.25527250510330607"/>
    <n v="0.38290875765495913"/>
  </r>
  <r>
    <x v="71"/>
    <s v="KiO3"/>
    <n v="2015"/>
    <n v="3"/>
    <n v="17"/>
    <d v="2015-03-17T00:00:00"/>
    <n v="76"/>
    <s v="Nein"/>
    <s v="Heptagenia flava"/>
    <n v="5450"/>
    <n v="0.8"/>
    <n v="1.5"/>
    <n v="1.2000000000000002"/>
    <n v="0.25527250510330607"/>
    <n v="0.38290875765495913"/>
  </r>
  <r>
    <x v="62"/>
    <s v="KiO4"/>
    <n v="2012"/>
    <n v="6"/>
    <n v="27"/>
    <d v="2012-06-27T00:00:00"/>
    <n v="179"/>
    <s v="Nein"/>
    <s v="Coenagrionidae Gen. sp."/>
    <n v="4723"/>
    <n v="0.8"/>
    <n v="1.5"/>
    <n v="1.2000000000000002"/>
    <n v="0.25527250510330607"/>
    <n v="0.38290875765495913"/>
  </r>
  <r>
    <x v="64"/>
    <s v="KiO4"/>
    <n v="2016"/>
    <n v="7"/>
    <n v="5"/>
    <d v="2016-07-05T00:00:00"/>
    <n v="187"/>
    <s v="Nein"/>
    <s v="Hemiclepsis marginata"/>
    <n v="5444"/>
    <n v="0.8"/>
    <n v="1.5"/>
    <n v="1.2000000000000002"/>
    <n v="0.25527250510330607"/>
    <n v="0.38290875765495913"/>
  </r>
  <r>
    <x v="64"/>
    <s v="KiO4"/>
    <n v="2016"/>
    <n v="7"/>
    <n v="5"/>
    <d v="2016-07-05T00:00:00"/>
    <n v="187"/>
    <s v="Nein"/>
    <s v="Heptagenia flava"/>
    <n v="5450"/>
    <n v="0.8"/>
    <n v="1.5"/>
    <n v="1.2000000000000002"/>
    <n v="0.25527250510330607"/>
    <n v="0.38290875765495913"/>
  </r>
  <r>
    <x v="236"/>
    <s v="KiO4"/>
    <n v="2017"/>
    <n v="6"/>
    <n v="8"/>
    <d v="2017-06-08T00:00:00"/>
    <n v="159"/>
    <s v="Nein"/>
    <s v="Platycnemis pennipes"/>
    <n v="6438"/>
    <n v="0.8"/>
    <n v="1.5"/>
    <n v="1.2000000000000002"/>
    <n v="0.25527250510330607"/>
    <n v="0.38290875765495913"/>
  </r>
  <r>
    <x v="146"/>
    <s v="KiO5"/>
    <n v="2017"/>
    <n v="6"/>
    <n v="8"/>
    <d v="2017-06-08T00:00:00"/>
    <n v="159"/>
    <s v="Nein"/>
    <s v="Electrogena affinis"/>
    <n v="5077"/>
    <n v="0.8"/>
    <n v="1.5"/>
    <n v="1.2000000000000002"/>
    <n v="0.25527250510330607"/>
    <n v="0.38290875765495913"/>
  </r>
  <r>
    <x v="146"/>
    <s v="KiO5"/>
    <n v="2017"/>
    <n v="6"/>
    <n v="8"/>
    <d v="2017-06-08T00:00:00"/>
    <n v="159"/>
    <s v="Nein"/>
    <s v="Electrogena ujhelyii"/>
    <n v="5084"/>
    <n v="0.8"/>
    <n v="1.5"/>
    <n v="1.2000000000000002"/>
    <n v="0.25527250510330607"/>
    <n v="0.38290875765495913"/>
  </r>
  <r>
    <x v="54"/>
    <s v="KiO6"/>
    <n v="2012"/>
    <n v="7"/>
    <n v="9"/>
    <d v="2012-07-09T00:00:00"/>
    <n v="191"/>
    <s v="Nein"/>
    <s v="Elmis aenea/maugetii/rietscheli/rioloides"/>
    <n v="20171"/>
    <n v="3.2"/>
    <n v="0.375"/>
    <n v="1.2000000000000002"/>
    <n v="0.62324929039790045"/>
    <n v="0.23371848389921268"/>
  </r>
  <r>
    <x v="28"/>
    <s v="KiO6"/>
    <n v="2013"/>
    <n v="7"/>
    <n v="4"/>
    <d v="2013-07-04T00:00:00"/>
    <n v="185"/>
    <s v="Nein"/>
    <s v="Habrophlebia lauta"/>
    <n v="5370"/>
    <n v="1.6"/>
    <n v="0.75"/>
    <n v="1.2000000000000002"/>
    <n v="0.41497334797081797"/>
    <n v="0.31123001097811348"/>
  </r>
  <r>
    <x v="28"/>
    <s v="KiO6"/>
    <n v="2013"/>
    <n v="7"/>
    <n v="4"/>
    <d v="2013-07-04T00:00:00"/>
    <n v="185"/>
    <s v="Nein"/>
    <s v="Asellus aquaticus"/>
    <n v="8691"/>
    <n v="0.8"/>
    <n v="1.5"/>
    <n v="1.2000000000000002"/>
    <n v="0.25527250510330607"/>
    <n v="0.38290875765495913"/>
  </r>
  <r>
    <x v="149"/>
    <s v="KiO6"/>
    <n v="2016"/>
    <n v="6"/>
    <n v="30"/>
    <d v="2016-06-30T00:00:00"/>
    <n v="182"/>
    <s v="Nein"/>
    <s v="Dixa sp."/>
    <n v="4989"/>
    <n v="1.6"/>
    <n v="0.75"/>
    <n v="1.2000000000000002"/>
    <n v="0.41497334797081797"/>
    <n v="0.31123001097811348"/>
  </r>
  <r>
    <x v="237"/>
    <s v="KiO7"/>
    <n v="2011"/>
    <n v="7"/>
    <n v="26"/>
    <d v="2011-07-26T00:00:00"/>
    <n v="207"/>
    <s v="Nein"/>
    <s v="Sericostoma flavicorne/personatum"/>
    <n v="9747"/>
    <n v="0.8"/>
    <n v="1.5"/>
    <n v="1.2000000000000002"/>
    <n v="0.25527250510330607"/>
    <n v="0.38290875765495913"/>
  </r>
  <r>
    <x v="36"/>
    <s v="KiO7"/>
    <n v="2012"/>
    <n v="6"/>
    <n v="26"/>
    <d v="2012-06-26T00:00:00"/>
    <n v="178"/>
    <s v="Nein"/>
    <s v="Sericostoma flavicorne/personatum"/>
    <n v="9747"/>
    <n v="0.8"/>
    <n v="1.5"/>
    <n v="1.2000000000000002"/>
    <n v="0.25527250510330607"/>
    <n v="0.38290875765495913"/>
  </r>
  <r>
    <x v="29"/>
    <s v="KiO7"/>
    <n v="2013"/>
    <n v="7"/>
    <n v="3"/>
    <d v="2013-07-03T00:00:00"/>
    <n v="184"/>
    <s v="Nein"/>
    <s v="Brychius elevatus"/>
    <n v="17593"/>
    <n v="1.6"/>
    <n v="0.75"/>
    <n v="1.2000000000000002"/>
    <n v="0.41497334797081797"/>
    <n v="0.31123001097811348"/>
  </r>
  <r>
    <x v="215"/>
    <s v="KiO7"/>
    <n v="2018"/>
    <n v="6"/>
    <n v="4"/>
    <d v="2018-06-04T00:00:00"/>
    <n v="155"/>
    <s v="Nein"/>
    <s v="Electrogena affinis"/>
    <n v="5077"/>
    <n v="0.8"/>
    <n v="1.5"/>
    <n v="1.2000000000000002"/>
    <n v="0.25527250510330607"/>
    <n v="0.38290875765495913"/>
  </r>
  <r>
    <x v="94"/>
    <s v="KiO7"/>
    <n v="2019"/>
    <n v="6"/>
    <n v="13"/>
    <d v="2019-06-13T00:00:00"/>
    <n v="164"/>
    <s v="Nein"/>
    <s v="Psychodidae Gen. sp."/>
    <n v="8753"/>
    <n v="1.6"/>
    <n v="0.75"/>
    <n v="1.2000000000000002"/>
    <n v="0.41497334797081797"/>
    <n v="0.31123001097811348"/>
  </r>
  <r>
    <x v="75"/>
    <s v="KiS1"/>
    <n v="2013"/>
    <n v="7"/>
    <n v="1"/>
    <d v="2013-07-01T00:00:00"/>
    <n v="182"/>
    <s v="Nein"/>
    <s v="Corophium curvispinum"/>
    <n v="4749"/>
    <n v="1.6"/>
    <n v="0.75"/>
    <n v="1.2000000000000002"/>
    <n v="0.41497334797081797"/>
    <n v="0.31123001097811348"/>
  </r>
  <r>
    <x v="75"/>
    <s v="KiS1"/>
    <n v="2013"/>
    <n v="7"/>
    <n v="1"/>
    <d v="2013-07-01T00:00:00"/>
    <n v="182"/>
    <s v="Nein"/>
    <s v="Asellus aquaticus"/>
    <n v="8691"/>
    <n v="0.8"/>
    <n v="1.5"/>
    <n v="1.2000000000000002"/>
    <n v="0.25527250510330607"/>
    <n v="0.38290875765495913"/>
  </r>
  <r>
    <x v="96"/>
    <s v="KiS2"/>
    <n v="2013"/>
    <n v="7"/>
    <n v="1"/>
    <d v="2013-07-01T00:00:00"/>
    <n v="182"/>
    <s v="Nein"/>
    <s v="Coenagrionidae Gen. sp."/>
    <n v="4723"/>
    <n v="0.8"/>
    <n v="1.5"/>
    <n v="1.2000000000000002"/>
    <n v="0.25527250510330607"/>
    <n v="0.38290875765495913"/>
  </r>
  <r>
    <x v="51"/>
    <s v="KiS2"/>
    <n v="2014"/>
    <n v="6"/>
    <n v="10"/>
    <d v="2014-06-10T00:00:00"/>
    <n v="161"/>
    <s v="Nein"/>
    <s v="Asellus aquaticus"/>
    <n v="8691"/>
    <n v="0.8"/>
    <n v="1.5"/>
    <n v="1.2000000000000002"/>
    <n v="0.25527250510330607"/>
    <n v="0.38290875765495913"/>
  </r>
  <r>
    <x v="155"/>
    <s v="KiS3"/>
    <n v="2016"/>
    <n v="7"/>
    <n v="12"/>
    <d v="2016-07-12T00:00:00"/>
    <n v="194"/>
    <s v="Nein"/>
    <s v="Heptagenia flava"/>
    <n v="5450"/>
    <n v="0.8"/>
    <n v="1.5"/>
    <n v="1.2000000000000002"/>
    <n v="0.25527250510330607"/>
    <n v="0.38290875765495913"/>
  </r>
  <r>
    <x v="157"/>
    <s v="KiS4"/>
    <n v="2012"/>
    <n v="7"/>
    <n v="12"/>
    <d v="2012-07-12T00:00:00"/>
    <n v="194"/>
    <s v="Nein"/>
    <s v="Heptagenia flava"/>
    <n v="5450"/>
    <n v="0.8"/>
    <n v="1.5"/>
    <n v="1.2000000000000002"/>
    <n v="0.25527250510330607"/>
    <n v="0.38290875765495913"/>
  </r>
  <r>
    <x v="68"/>
    <s v="KiS4"/>
    <n v="2016"/>
    <n v="7"/>
    <n v="6"/>
    <d v="2016-07-06T00:00:00"/>
    <n v="188"/>
    <s v="Nein"/>
    <s v="Electrogena affinis"/>
    <n v="5077"/>
    <n v="0.8"/>
    <n v="1.5"/>
    <n v="1.2000000000000002"/>
    <n v="0.25527250510330607"/>
    <n v="0.38290875765495913"/>
  </r>
  <r>
    <x v="238"/>
    <s v="KiS4"/>
    <n v="2018"/>
    <n v="6"/>
    <n v="7"/>
    <d v="2018-06-07T00:00:00"/>
    <n v="158"/>
    <s v="Nein"/>
    <s v="Heptagenia flava"/>
    <n v="5450"/>
    <n v="0.8"/>
    <n v="1.5"/>
    <n v="1.2000000000000002"/>
    <n v="0.25527250510330607"/>
    <n v="0.38290875765495913"/>
  </r>
  <r>
    <x v="158"/>
    <s v="KiS4"/>
    <n v="2019"/>
    <n v="6"/>
    <n v="18"/>
    <d v="2019-06-18T00:00:00"/>
    <n v="169"/>
    <s v="Nein"/>
    <s v="Heptagenia flava"/>
    <n v="5450"/>
    <n v="0.8"/>
    <n v="1.5"/>
    <n v="1.2000000000000002"/>
    <n v="0.25527250510330607"/>
    <n v="0.38290875765495913"/>
  </r>
  <r>
    <x v="228"/>
    <s v="KiS5"/>
    <n v="2013"/>
    <n v="7"/>
    <n v="10"/>
    <d v="2013-07-10T00:00:00"/>
    <n v="191"/>
    <s v="Nein"/>
    <s v="Serratella ignita"/>
    <n v="5131"/>
    <n v="1.6"/>
    <n v="0.75"/>
    <n v="1.2000000000000002"/>
    <n v="0.41497334797081797"/>
    <n v="0.31123001097811348"/>
  </r>
  <r>
    <x v="48"/>
    <s v="KiS5"/>
    <n v="2016"/>
    <n v="7"/>
    <n v="15"/>
    <d v="2016-07-15T00:00:00"/>
    <n v="197"/>
    <s v="Nein"/>
    <s v="Hemiclepsis marginata"/>
    <n v="5444"/>
    <n v="0.8"/>
    <n v="1.5"/>
    <n v="1.2000000000000002"/>
    <n v="0.25527250510330607"/>
    <n v="0.38290875765495913"/>
  </r>
  <r>
    <x v="48"/>
    <s v="KiS5"/>
    <n v="2016"/>
    <n v="7"/>
    <n v="15"/>
    <d v="2016-07-15T00:00:00"/>
    <n v="197"/>
    <s v="Nein"/>
    <s v="Platycnemis pennipes"/>
    <n v="6438"/>
    <n v="0.8"/>
    <n v="1.5"/>
    <n v="1.2000000000000002"/>
    <n v="0.25527250510330607"/>
    <n v="0.38290875765495913"/>
  </r>
  <r>
    <x v="160"/>
    <s v="KiS5"/>
    <n v="2017"/>
    <n v="6"/>
    <n v="8"/>
    <d v="2017-06-08T00:00:00"/>
    <n v="159"/>
    <s v="Nein"/>
    <s v="Hemiclepsis marginata"/>
    <n v="5444"/>
    <n v="0.8"/>
    <n v="1.5"/>
    <n v="1.2000000000000002"/>
    <n v="0.25527250510330607"/>
    <n v="0.38290875765495913"/>
  </r>
  <r>
    <x v="160"/>
    <s v="KiS5"/>
    <n v="2017"/>
    <n v="6"/>
    <n v="8"/>
    <d v="2017-06-08T00:00:00"/>
    <n v="159"/>
    <s v="Nein"/>
    <s v="Platycnemis pennipes"/>
    <n v="6438"/>
    <n v="0.8"/>
    <n v="1.5"/>
    <n v="1.2000000000000002"/>
    <n v="0.25527250510330607"/>
    <n v="0.38290875765495913"/>
  </r>
  <r>
    <x v="32"/>
    <s v="KiS6"/>
    <n v="2014"/>
    <n v="6"/>
    <n v="16"/>
    <d v="2014-06-16T00:00:00"/>
    <n v="167"/>
    <s v="Nein"/>
    <s v="Electrogena affinis"/>
    <n v="5077"/>
    <n v="0.8"/>
    <n v="1.5"/>
    <n v="1.2000000000000002"/>
    <n v="0.25527250510330607"/>
    <n v="0.38290875765495913"/>
  </r>
  <r>
    <x v="100"/>
    <s v="KiS6"/>
    <n v="2016"/>
    <n v="7"/>
    <n v="1"/>
    <d v="2016-07-01T00:00:00"/>
    <n v="183"/>
    <s v="Nein"/>
    <s v="Electrogena affinis"/>
    <n v="5077"/>
    <n v="0.8"/>
    <n v="1.5"/>
    <n v="1.2000000000000002"/>
    <n v="0.25527250510330607"/>
    <n v="0.38290875765495913"/>
  </r>
  <r>
    <x v="33"/>
    <s v="KiS7"/>
    <n v="2013"/>
    <n v="7"/>
    <n v="3"/>
    <d v="2013-07-03T00:00:00"/>
    <n v="184"/>
    <s v="Nein"/>
    <s v="Potamanthus luteus"/>
    <n v="6510"/>
    <n v="0.8"/>
    <n v="1.5"/>
    <n v="1.2000000000000002"/>
    <n v="0.25527250510330607"/>
    <n v="0.38290875765495913"/>
  </r>
  <r>
    <x v="239"/>
    <s v="KiW1"/>
    <n v="2010"/>
    <n v="6"/>
    <n v="25"/>
    <d v="2010-06-25T00:00:00"/>
    <n v="176"/>
    <s v="Nein"/>
    <s v="Heptagenia sulphurea"/>
    <n v="5457"/>
    <n v="0.8"/>
    <n v="1.5"/>
    <n v="1.2000000000000002"/>
    <n v="0.25527250510330607"/>
    <n v="0.38290875765495913"/>
  </r>
  <r>
    <x v="34"/>
    <s v="KiW1"/>
    <n v="2012"/>
    <n v="6"/>
    <n v="28"/>
    <d v="2012-06-28T00:00:00"/>
    <n v="180"/>
    <s v="Nein"/>
    <s v="Asellus aquaticus"/>
    <n v="8691"/>
    <n v="0.8"/>
    <n v="1.5"/>
    <n v="1.2000000000000002"/>
    <n v="0.25527250510330607"/>
    <n v="0.38290875765495913"/>
  </r>
  <r>
    <x v="107"/>
    <s v="KiW1"/>
    <n v="2014"/>
    <n v="3"/>
    <n v="10"/>
    <d v="2014-03-10T00:00:00"/>
    <n v="69"/>
    <s v="Nein"/>
    <s v="Heptagenia sp."/>
    <n v="5456"/>
    <n v="0.8"/>
    <n v="1.5"/>
    <n v="1.2000000000000002"/>
    <n v="0.25527250510330607"/>
    <n v="0.38290875765495913"/>
  </r>
  <r>
    <x v="167"/>
    <s v="KiW1"/>
    <n v="2016"/>
    <n v="4"/>
    <n v="25"/>
    <d v="2016-04-25T00:00:00"/>
    <n v="116"/>
    <s v="Nein"/>
    <s v="Atrichops crassipes"/>
    <n v="4374"/>
    <n v="0.8"/>
    <n v="1.5"/>
    <n v="1.2000000000000002"/>
    <n v="0.25527250510330607"/>
    <n v="0.38290875765495913"/>
  </r>
  <r>
    <x v="167"/>
    <s v="KiW1"/>
    <n v="2016"/>
    <n v="4"/>
    <n v="25"/>
    <d v="2016-04-25T00:00:00"/>
    <n v="116"/>
    <s v="Nein"/>
    <s v="Heptagenia flava"/>
    <n v="5450"/>
    <n v="0.8"/>
    <n v="1.5"/>
    <n v="1.2000000000000002"/>
    <n v="0.25527250510330607"/>
    <n v="0.38290875765495913"/>
  </r>
  <r>
    <x v="240"/>
    <s v="KiW1"/>
    <n v="2017"/>
    <n v="3"/>
    <n v="28"/>
    <d v="2017-03-28T00:00:00"/>
    <n v="87"/>
    <s v="Nein"/>
    <s v="Hemiclepsis marginata"/>
    <n v="5444"/>
    <n v="0.8"/>
    <n v="1.5"/>
    <n v="1.2000000000000002"/>
    <n v="0.25527250510330607"/>
    <n v="0.38290875765495913"/>
  </r>
  <r>
    <x v="220"/>
    <s v="KiW1"/>
    <n v="2018"/>
    <n v="3"/>
    <n v="9"/>
    <d v="2018-03-09T00:00:00"/>
    <n v="68"/>
    <s v="Nein"/>
    <s v="Asellus aquaticus"/>
    <n v="8691"/>
    <n v="0.8"/>
    <n v="1.5"/>
    <n v="1.2000000000000002"/>
    <n v="0.25527250510330607"/>
    <n v="0.38290875765495913"/>
  </r>
  <r>
    <x v="170"/>
    <s v="KiW2"/>
    <n v="2010"/>
    <n v="6"/>
    <n v="25"/>
    <d v="2010-06-25T00:00:00"/>
    <n v="176"/>
    <s v="Nein"/>
    <s v="Heptagenia sulphurea"/>
    <n v="5457"/>
    <n v="0.8"/>
    <n v="1.5"/>
    <n v="1.2000000000000002"/>
    <n v="0.25527250510330607"/>
    <n v="0.38290875765495913"/>
  </r>
  <r>
    <x v="171"/>
    <s v="KiW2"/>
    <n v="2012"/>
    <n v="6"/>
    <n v="28"/>
    <d v="2012-06-28T00:00:00"/>
    <n v="180"/>
    <s v="Nein"/>
    <s v="Serratella ignita"/>
    <n v="5131"/>
    <n v="1.6"/>
    <n v="0.75"/>
    <n v="1.2000000000000002"/>
    <n v="0.41497334797081797"/>
    <n v="0.31123001097811348"/>
  </r>
  <r>
    <x v="77"/>
    <s v="KiW2"/>
    <n v="2013"/>
    <n v="7"/>
    <n v="2"/>
    <d v="2013-07-02T00:00:00"/>
    <n v="183"/>
    <s v="Nein"/>
    <s v="Asellus aquaticus"/>
    <n v="8691"/>
    <n v="0.8"/>
    <n v="1.5"/>
    <n v="1.2000000000000002"/>
    <n v="0.25527250510330607"/>
    <n v="0.38290875765495913"/>
  </r>
  <r>
    <x v="172"/>
    <s v="KiW2"/>
    <n v="2014"/>
    <n v="6"/>
    <n v="10"/>
    <d v="2014-06-10T00:00:00"/>
    <n v="161"/>
    <s v="Nein"/>
    <s v="Heptagenia sulphurea"/>
    <n v="5457"/>
    <n v="0.8"/>
    <n v="1.5"/>
    <n v="1.2000000000000002"/>
    <n v="0.25527250510330607"/>
    <n v="0.38290875765495913"/>
  </r>
  <r>
    <x v="241"/>
    <s v="KiW2"/>
    <n v="2015"/>
    <n v="7"/>
    <n v="2"/>
    <d v="2015-07-02T00:00:00"/>
    <n v="183"/>
    <s v="Nein"/>
    <s v="Hemiclepsis marginata"/>
    <n v="5444"/>
    <n v="0.8"/>
    <n v="1.5"/>
    <n v="1.2000000000000002"/>
    <n v="0.25527250510330607"/>
    <n v="0.38290875765495913"/>
  </r>
  <r>
    <x v="241"/>
    <s v="KiW2"/>
    <n v="2015"/>
    <n v="7"/>
    <n v="2"/>
    <d v="2015-07-02T00:00:00"/>
    <n v="183"/>
    <s v="Nein"/>
    <s v="Heptagenia flava"/>
    <n v="5450"/>
    <n v="0.8"/>
    <n v="1.5"/>
    <n v="1.2000000000000002"/>
    <n v="0.25527250510330607"/>
    <n v="0.38290875765495913"/>
  </r>
  <r>
    <x v="174"/>
    <s v="KiW2"/>
    <n v="2017"/>
    <n v="6"/>
    <n v="7"/>
    <d v="2017-06-07T00:00:00"/>
    <n v="158"/>
    <s v="Nein"/>
    <s v="Hemiclepsis marginata"/>
    <n v="5444"/>
    <n v="0.8"/>
    <n v="1.5"/>
    <n v="1.2000000000000002"/>
    <n v="0.25527250510330607"/>
    <n v="0.38290875765495913"/>
  </r>
  <r>
    <x v="242"/>
    <s v="KiW2"/>
    <n v="2018"/>
    <n v="6"/>
    <n v="5"/>
    <d v="2018-06-05T00:00:00"/>
    <n v="156"/>
    <s v="Nein"/>
    <s v="Hemiclepsis marginata"/>
    <n v="5444"/>
    <n v="0.8"/>
    <n v="1.5"/>
    <n v="1.2000000000000002"/>
    <n v="0.25527250510330607"/>
    <n v="0.38290875765495913"/>
  </r>
  <r>
    <x v="243"/>
    <s v="KiW2"/>
    <n v="2019"/>
    <n v="6"/>
    <n v="19"/>
    <d v="2019-06-19T00:00:00"/>
    <n v="170"/>
    <s v="Nein"/>
    <s v="Serratella ignita"/>
    <n v="5131"/>
    <n v="1.6"/>
    <n v="0.75"/>
    <n v="1.2000000000000002"/>
    <n v="0.41497334797081797"/>
    <n v="0.31123001097811348"/>
  </r>
  <r>
    <x v="243"/>
    <s v="KiW2"/>
    <n v="2019"/>
    <n v="6"/>
    <n v="19"/>
    <d v="2019-06-19T00:00:00"/>
    <n v="170"/>
    <s v="Nein"/>
    <s v="Heptagenia sp."/>
    <n v="5456"/>
    <n v="0.8"/>
    <n v="1.5"/>
    <n v="1.2000000000000002"/>
    <n v="0.25527250510330607"/>
    <n v="0.38290875765495913"/>
  </r>
  <r>
    <x v="175"/>
    <s v="KiW3"/>
    <n v="2011"/>
    <n v="7"/>
    <n v="12"/>
    <d v="2011-07-12T00:00:00"/>
    <n v="193"/>
    <s v="Nein"/>
    <s v="Heptagenia sp."/>
    <n v="5456"/>
    <n v="0.8"/>
    <n v="1.5"/>
    <n v="1.2000000000000002"/>
    <n v="0.25527250510330607"/>
    <n v="0.38290875765495913"/>
  </r>
  <r>
    <x v="222"/>
    <s v="KiW3"/>
    <n v="2014"/>
    <n v="6"/>
    <n v="11"/>
    <d v="2014-06-11T00:00:00"/>
    <n v="162"/>
    <s v="Nein"/>
    <s v="Heptagenia sulphurea"/>
    <n v="5457"/>
    <n v="0.8"/>
    <n v="1.5"/>
    <n v="1.2000000000000002"/>
    <n v="0.25527250510330607"/>
    <n v="0.38290875765495913"/>
  </r>
  <r>
    <x v="223"/>
    <s v="KiW3"/>
    <n v="2016"/>
    <n v="7"/>
    <n v="12"/>
    <d v="2016-07-12T00:00:00"/>
    <n v="194"/>
    <s v="Nein"/>
    <s v="Heptagenia flava"/>
    <n v="5450"/>
    <n v="0.8"/>
    <n v="1.5"/>
    <n v="1.2000000000000002"/>
    <n v="0.25527250510330607"/>
    <n v="0.38290875765495913"/>
  </r>
  <r>
    <x v="223"/>
    <s v="KiW3"/>
    <n v="2016"/>
    <n v="7"/>
    <n v="12"/>
    <d v="2016-07-12T00:00:00"/>
    <n v="194"/>
    <s v="Nein"/>
    <s v="Potamanthus luteus"/>
    <n v="6510"/>
    <n v="0.8"/>
    <n v="1.5"/>
    <n v="1.2000000000000002"/>
    <n v="0.25527250510330607"/>
    <n v="0.38290875765495913"/>
  </r>
  <r>
    <x v="196"/>
    <s v="KiW4"/>
    <n v="2014"/>
    <n v="6"/>
    <n v="12"/>
    <d v="2014-06-12T00:00:00"/>
    <n v="163"/>
    <s v="Nein"/>
    <s v="Serratella ignita"/>
    <n v="5131"/>
    <n v="1.6"/>
    <n v="0.75"/>
    <n v="1.2000000000000002"/>
    <n v="0.41497334797081797"/>
    <n v="0.31123001097811348"/>
  </r>
  <r>
    <x v="226"/>
    <s v="KiW4"/>
    <n v="2016"/>
    <n v="7"/>
    <n v="6"/>
    <d v="2016-07-06T00:00:00"/>
    <n v="188"/>
    <s v="Nein"/>
    <s v="Heptagenia sulphurea"/>
    <n v="5457"/>
    <n v="0.8"/>
    <n v="1.5"/>
    <n v="1.2000000000000002"/>
    <n v="0.25527250510330607"/>
    <n v="0.38290875765495913"/>
  </r>
  <r>
    <x v="189"/>
    <s v="KiW5"/>
    <n v="2015"/>
    <n v="7"/>
    <n v="1"/>
    <d v="2015-07-01T00:00:00"/>
    <n v="182"/>
    <s v="Nein"/>
    <s v="Heptagenia flava"/>
    <n v="5450"/>
    <n v="0.8"/>
    <n v="1.5"/>
    <n v="1.2000000000000002"/>
    <n v="0.25527250510330607"/>
    <n v="0.38290875765495913"/>
  </r>
  <r>
    <x v="244"/>
    <s v="KiW5"/>
    <n v="2016"/>
    <n v="7"/>
    <n v="5"/>
    <d v="2016-07-05T00:00:00"/>
    <n v="187"/>
    <s v="Nein"/>
    <s v="Ecdyonurus dispar"/>
    <n v="5040"/>
    <n v="0.8"/>
    <n v="1.5"/>
    <n v="1.2000000000000002"/>
    <n v="0.25527250510330607"/>
    <n v="0.38290875765495913"/>
  </r>
  <r>
    <x v="245"/>
    <s v="KiW6"/>
    <n v="2014"/>
    <n v="6"/>
    <n v="16"/>
    <d v="2014-06-16T00:00:00"/>
    <n v="167"/>
    <s v="Nein"/>
    <s v="Electrogena affinis"/>
    <n v="5077"/>
    <n v="0.8"/>
    <n v="1.5"/>
    <n v="1.2000000000000002"/>
    <n v="0.25527250510330607"/>
    <n v="0.38290875765495913"/>
  </r>
  <r>
    <x v="15"/>
    <s v="KiW6"/>
    <n v="2016"/>
    <n v="7"/>
    <n v="1"/>
    <d v="2016-07-01T00:00:00"/>
    <n v="183"/>
    <s v="Nein"/>
    <s v="Asellus aquaticus"/>
    <n v="8691"/>
    <n v="0.8"/>
    <n v="1.5"/>
    <n v="1.2000000000000002"/>
    <n v="0.25527250510330607"/>
    <n v="0.38290875765495913"/>
  </r>
  <r>
    <x v="16"/>
    <s v="KiW7"/>
    <n v="2011"/>
    <n v="7"/>
    <n v="27"/>
    <d v="2011-07-27T00:00:00"/>
    <n v="208"/>
    <s v="Nein"/>
    <s v="Electrogena ujhelyii"/>
    <n v="5084"/>
    <n v="0.8"/>
    <n v="1.5"/>
    <n v="1.2000000000000002"/>
    <n v="0.25527250510330607"/>
    <n v="0.38290875765495913"/>
  </r>
  <r>
    <x v="35"/>
    <s v="KiW7"/>
    <n v="2012"/>
    <n v="7"/>
    <n v="5"/>
    <d v="2012-07-05T00:00:00"/>
    <n v="187"/>
    <s v="Nein"/>
    <s v="Heptagenia sulphurea"/>
    <n v="5457"/>
    <n v="0.8"/>
    <n v="1.5"/>
    <n v="1.2000000000000002"/>
    <n v="0.25527250510330607"/>
    <n v="0.38290875765495913"/>
  </r>
  <r>
    <x v="179"/>
    <s v="KiW7"/>
    <n v="2016"/>
    <n v="7"/>
    <n v="1"/>
    <d v="2016-07-01T00:00:00"/>
    <n v="183"/>
    <s v="Nein"/>
    <s v="Heptagenia sulphurea"/>
    <n v="5457"/>
    <n v="0.8"/>
    <n v="1.5"/>
    <n v="1.2000000000000002"/>
    <n v="0.25527250510330607"/>
    <n v="0.38290875765495913"/>
  </r>
  <r>
    <x v="114"/>
    <s v="Bieb"/>
    <n v="2008"/>
    <n v="4"/>
    <n v="24"/>
    <d v="2008-04-24T00:00:00"/>
    <n v="115"/>
    <s v="Ja"/>
    <s v="Elmis aenea/maugetii/rietscheli/rioloides"/>
    <n v="20171"/>
    <n v="3.2380949999999999"/>
    <n v="0.375"/>
    <n v="1.214285625"/>
    <n v="0.62717068751242633"/>
    <n v="0.23518900781715987"/>
  </r>
  <r>
    <x v="118"/>
    <s v="KiS4"/>
    <n v="2017"/>
    <n v="6"/>
    <n v="1"/>
    <d v="2017-06-01T00:00:00"/>
    <n v="152"/>
    <s v="Ja"/>
    <s v="Elmis aenea/maugetii/rietscheli/rioloides"/>
    <n v="20171"/>
    <n v="3.2653059999999998"/>
    <n v="0.375"/>
    <n v="1.22448975"/>
    <n v="0.62995019361475602"/>
    <n v="0.23623132260553351"/>
  </r>
  <r>
    <x v="202"/>
    <s v="Bieb"/>
    <n v="2009"/>
    <n v="6"/>
    <n v="23"/>
    <d v="2009-06-23T00:00:00"/>
    <n v="174"/>
    <s v="Nein"/>
    <s v="Baetis sp."/>
    <n v="4419"/>
    <n v="1.309091"/>
    <n v="0.9375"/>
    <n v="1.2272728125000001"/>
    <n v="0.36344104855992065"/>
    <n v="0.34072598302492563"/>
  </r>
  <r>
    <x v="246"/>
    <s v="Bieb"/>
    <n v="2012"/>
    <n v="6"/>
    <n v="21"/>
    <d v="2012-06-21T00:00:00"/>
    <n v="173"/>
    <s v="Nein"/>
    <s v="Baetis fuscatus/scambus"/>
    <n v="4398"/>
    <n v="1.309091"/>
    <n v="0.9375"/>
    <n v="1.2272728125000001"/>
    <n v="0.36344104855992065"/>
    <n v="0.34072598302492563"/>
  </r>
  <r>
    <x v="246"/>
    <s v="Bieb"/>
    <n v="2012"/>
    <n v="6"/>
    <n v="21"/>
    <d v="2012-06-21T00:00:00"/>
    <n v="173"/>
    <s v="Nein"/>
    <s v="Protonemura sp."/>
    <n v="6616"/>
    <n v="1.309091"/>
    <n v="0.9375"/>
    <n v="1.2272728125000001"/>
    <n v="0.36344104855992065"/>
    <n v="0.34072598302492563"/>
  </r>
  <r>
    <x v="247"/>
    <s v="KiO3"/>
    <n v="2010"/>
    <n v="6"/>
    <n v="28"/>
    <d v="2010-06-28T00:00:00"/>
    <n v="179"/>
    <s v="Nein"/>
    <s v="Pisidium sp."/>
    <n v="6425"/>
    <n v="1.8"/>
    <n v="0.6875"/>
    <n v="1.2375"/>
    <n v="0.44715803134221921"/>
    <n v="0.30742114654777569"/>
  </r>
  <r>
    <x v="248"/>
    <s v="KiS4"/>
    <n v="2011"/>
    <n v="7"/>
    <n v="12"/>
    <d v="2011-07-12T00:00:00"/>
    <n v="193"/>
    <s v="Nein"/>
    <s v="Pisidium sp."/>
    <n v="6425"/>
    <n v="1.8"/>
    <n v="0.6875"/>
    <n v="1.2375"/>
    <n v="0.44715803134221921"/>
    <n v="0.30742114654777569"/>
  </r>
  <r>
    <x v="123"/>
    <s v="KiW1"/>
    <n v="2008"/>
    <n v="4"/>
    <n v="28"/>
    <d v="2008-04-28T00:00:00"/>
    <n v="119"/>
    <s v="Nein"/>
    <s v="Ancylus fluviatilis"/>
    <n v="4310"/>
    <n v="1.1076919999999999"/>
    <n v="1.125"/>
    <n v="1.2461534999999999"/>
    <n v="0.32380714711289232"/>
    <n v="0.36428304050200389"/>
  </r>
  <r>
    <x v="57"/>
    <s v="KiS7"/>
    <n v="2016"/>
    <n v="6"/>
    <n v="30"/>
    <d v="2016-06-30T00:00:00"/>
    <n v="182"/>
    <s v="Ja"/>
    <s v="Caenis macrura"/>
    <n v="4522"/>
    <n v="2.077922"/>
    <n v="0.6"/>
    <n v="1.2467531999999999"/>
    <n v="0.48825760984282485"/>
    <n v="0.29295456590569491"/>
  </r>
  <r>
    <x v="0"/>
    <s v="Auba"/>
    <n v="2017"/>
    <n v="3"/>
    <n v="16"/>
    <d v="2017-03-16T00:00:00"/>
    <n v="75"/>
    <s v="Ja"/>
    <s v="Calopteryx virgo"/>
    <n v="4532"/>
    <n v="0.38095200000000001"/>
    <n v="3.3"/>
    <n v="1.2571416"/>
    <n v="0.14017858335964598"/>
    <n v="0.4625893250868317"/>
  </r>
  <r>
    <x v="53"/>
    <s v="KiO3"/>
    <n v="2017"/>
    <n v="6"/>
    <n v="2"/>
    <d v="2017-06-02T00:00:00"/>
    <n v="153"/>
    <s v="Ja"/>
    <s v="Calopteryx splendens"/>
    <n v="4530"/>
    <n v="0.38095200000000001"/>
    <n v="3.3"/>
    <n v="1.2571416"/>
    <n v="0.14017858335964598"/>
    <n v="0.4625893250868317"/>
  </r>
  <r>
    <x v="17"/>
    <s v="Auba"/>
    <n v="2009"/>
    <n v="4"/>
    <n v="8"/>
    <d v="2009-04-08T00:00:00"/>
    <n v="98"/>
    <s v="Ja"/>
    <s v="Tinodes rostocki"/>
    <n v="7066"/>
    <n v="1.5238100000000001"/>
    <n v="0.82499999999999996"/>
    <n v="1.2571432499999999"/>
    <n v="0.40205665680921715"/>
    <n v="0.33169674186760412"/>
  </r>
  <r>
    <x v="17"/>
    <s v="Auba"/>
    <n v="2009"/>
    <n v="4"/>
    <n v="8"/>
    <d v="2009-04-08T00:00:00"/>
    <n v="98"/>
    <s v="Ja"/>
    <s v="Hydropsyche dinarica"/>
    <n v="5594"/>
    <n v="0.76190500000000005"/>
    <n v="1.65"/>
    <n v="1.2571432499999999"/>
    <n v="0.24598248802151529"/>
    <n v="0.40587110523550018"/>
  </r>
  <r>
    <x v="17"/>
    <s v="Auba"/>
    <n v="2009"/>
    <n v="4"/>
    <n v="8"/>
    <d v="2009-04-08T00:00:00"/>
    <n v="98"/>
    <s v="Ja"/>
    <s v="Hydropsyche pellucidula-Gr."/>
    <n v="13023"/>
    <n v="0.76190500000000005"/>
    <n v="1.65"/>
    <n v="1.2571432499999999"/>
    <n v="0.24598248802151529"/>
    <n v="0.40587110523550018"/>
  </r>
  <r>
    <x v="18"/>
    <s v="Bieb"/>
    <n v="2010"/>
    <n v="3"/>
    <n v="16"/>
    <d v="2010-03-16T00:00:00"/>
    <n v="75"/>
    <s v="Ja"/>
    <s v="Hydropsyche sp."/>
    <n v="5605"/>
    <n v="0.76190500000000005"/>
    <n v="1.65"/>
    <n v="1.2571432499999999"/>
    <n v="0.24598248802151529"/>
    <n v="0.40587110523550018"/>
  </r>
  <r>
    <x v="116"/>
    <s v="KiO2"/>
    <n v="2015"/>
    <n v="7"/>
    <n v="3"/>
    <d v="2015-07-03T00:00:00"/>
    <n v="184"/>
    <s v="Ja"/>
    <s v="Hydropsyche siltalai"/>
    <n v="5604"/>
    <n v="0.76190500000000005"/>
    <n v="1.65"/>
    <n v="1.2571432499999999"/>
    <n v="0.24598248802151529"/>
    <n v="0.40587110523550018"/>
  </r>
  <r>
    <x v="55"/>
    <s v="KiO3"/>
    <n v="2008"/>
    <n v="6"/>
    <n v="11"/>
    <d v="2008-06-11T00:00:00"/>
    <n v="163"/>
    <s v="Ja"/>
    <s v="Hydropsyche pellucidula-Gr."/>
    <n v="13023"/>
    <n v="0.76190500000000005"/>
    <n v="1.65"/>
    <n v="1.2571432499999999"/>
    <n v="0.24598248802151529"/>
    <n v="0.40587110523550018"/>
  </r>
  <r>
    <x v="1"/>
    <s v="KiO3"/>
    <n v="2018"/>
    <n v="6"/>
    <n v="7"/>
    <d v="2018-06-07T00:00:00"/>
    <n v="158"/>
    <s v="Ja"/>
    <s v="Hydropsyche siltalai"/>
    <n v="5604"/>
    <n v="0.76190500000000005"/>
    <n v="1.65"/>
    <n v="1.2571432499999999"/>
    <n v="0.24598248802151529"/>
    <n v="0.40587110523550018"/>
  </r>
  <r>
    <x v="56"/>
    <s v="KiO6"/>
    <n v="2015"/>
    <n v="6"/>
    <n v="25"/>
    <d v="2015-06-25T00:00:00"/>
    <n v="176"/>
    <s v="Ja"/>
    <s v="Hydropsyche sp."/>
    <n v="5605"/>
    <n v="0.76190500000000005"/>
    <n v="1.65"/>
    <n v="1.2571432499999999"/>
    <n v="0.24598248802151529"/>
    <n v="0.40587110523550018"/>
  </r>
  <r>
    <x v="119"/>
    <s v="KiS7"/>
    <n v="2015"/>
    <n v="6"/>
    <n v="25"/>
    <d v="2015-06-25T00:00:00"/>
    <n v="176"/>
    <s v="Ja"/>
    <s v="Hydropsyche siltalai"/>
    <n v="5604"/>
    <n v="0.76190500000000005"/>
    <n v="1.65"/>
    <n v="1.2571432499999999"/>
    <n v="0.24598248802151529"/>
    <n v="0.40587110523550018"/>
  </r>
  <r>
    <x v="120"/>
    <s v="KiW3"/>
    <n v="2015"/>
    <n v="6"/>
    <n v="17"/>
    <d v="2015-06-17T00:00:00"/>
    <n v="168"/>
    <s v="Ja"/>
    <s v="Hydropsyche pellucidula-Gr."/>
    <n v="13023"/>
    <n v="0.76190500000000005"/>
    <n v="1.65"/>
    <n v="1.2571432499999999"/>
    <n v="0.24598248802151529"/>
    <n v="0.40587110523550018"/>
  </r>
  <r>
    <x v="5"/>
    <s v="KiW5"/>
    <n v="2018"/>
    <n v="6"/>
    <n v="11"/>
    <d v="2018-06-11T00:00:00"/>
    <n v="162"/>
    <s v="Ja"/>
    <s v="Hydropsyche siltalai"/>
    <n v="5604"/>
    <n v="0.76190500000000005"/>
    <n v="1.65"/>
    <n v="1.2571432499999999"/>
    <n v="0.24598248802151529"/>
    <n v="0.40587110523550018"/>
  </r>
  <r>
    <x v="89"/>
    <s v="Auba"/>
    <n v="2006"/>
    <n v="4"/>
    <n v="10"/>
    <d v="2006-04-10T00:00:00"/>
    <n v="100"/>
    <s v="Nein"/>
    <s v="Amphinemura sp."/>
    <n v="4293"/>
    <n v="1.92"/>
    <n v="0.65625"/>
    <n v="1.26"/>
    <n v="0.46538285144841829"/>
    <n v="0.30540749626302449"/>
  </r>
  <r>
    <x v="89"/>
    <s v="Auba"/>
    <n v="2006"/>
    <n v="4"/>
    <n v="10"/>
    <d v="2006-04-10T00:00:00"/>
    <n v="100"/>
    <s v="Nein"/>
    <s v="Psychomyia pusilla"/>
    <n v="6661"/>
    <n v="1.92"/>
    <n v="0.65625"/>
    <n v="1.26"/>
    <n v="0.46538285144841829"/>
    <n v="0.30540749626302449"/>
  </r>
  <r>
    <x v="22"/>
    <s v="Auba"/>
    <n v="2011"/>
    <n v="3"/>
    <n v="24"/>
    <d v="2011-03-24T00:00:00"/>
    <n v="83"/>
    <s v="Nein"/>
    <s v="Amphinemura sp."/>
    <n v="4293"/>
    <n v="1.92"/>
    <n v="0.65625"/>
    <n v="1.26"/>
    <n v="0.46538285144841829"/>
    <n v="0.30540749626302449"/>
  </r>
  <r>
    <x v="106"/>
    <s v="Auba"/>
    <n v="2015"/>
    <n v="3"/>
    <n v="10"/>
    <d v="2015-03-10T00:00:00"/>
    <n v="69"/>
    <s v="Nein"/>
    <s v="Amphinemura sp."/>
    <n v="4293"/>
    <n v="1.92"/>
    <n v="0.65625"/>
    <n v="1.26"/>
    <n v="0.46538285144841829"/>
    <n v="0.30540749626302449"/>
  </r>
  <r>
    <x v="207"/>
    <s v="KiW4"/>
    <n v="2013"/>
    <n v="7"/>
    <n v="8"/>
    <d v="2013-07-08T00:00:00"/>
    <n v="189"/>
    <s v="Nein"/>
    <s v="Psychomyia pusilla"/>
    <n v="6661"/>
    <n v="1.92"/>
    <n v="0.65625"/>
    <n v="1.26"/>
    <n v="0.46538285144841829"/>
    <n v="0.30540749626302449"/>
  </r>
  <r>
    <x v="189"/>
    <s v="KiW5"/>
    <n v="2015"/>
    <n v="7"/>
    <n v="1"/>
    <d v="2015-07-01T00:00:00"/>
    <n v="182"/>
    <s v="Nein"/>
    <s v="Potamopyrgus antipodarum"/>
    <n v="8251"/>
    <n v="2.4"/>
    <n v="0.52500000000000002"/>
    <n v="1.26"/>
    <n v="0.53147891704225514"/>
    <n v="0.27902643144718398"/>
  </r>
  <r>
    <x v="19"/>
    <s v="KiS6"/>
    <n v="2015"/>
    <n v="6"/>
    <n v="26"/>
    <d v="2015-06-26T00:00:00"/>
    <n v="177"/>
    <s v="Ja"/>
    <s v="Leuctra geniculata"/>
    <n v="5237"/>
    <n v="1.344538"/>
    <n v="0.9375"/>
    <n v="1.260504375"/>
    <n v="0.37005727612650846"/>
    <n v="0.34692869636860169"/>
  </r>
  <r>
    <x v="225"/>
    <s v="Bieb"/>
    <n v="2015"/>
    <n v="3"/>
    <n v="25"/>
    <d v="2015-03-25T00:00:00"/>
    <n v="84"/>
    <s v="Nein"/>
    <s v="Riolus sp."/>
    <n v="18695"/>
    <n v="3.4285709999999998"/>
    <n v="0.375"/>
    <n v="1.2857141249999999"/>
    <n v="0.64626361179151559"/>
    <n v="0.24234885442181836"/>
  </r>
  <r>
    <x v="135"/>
    <s v="Bieb"/>
    <n v="2017"/>
    <n v="6"/>
    <n v="12"/>
    <d v="2017-06-12T00:00:00"/>
    <n v="163"/>
    <s v="Nein"/>
    <s v="Esolus parallelepipedus"/>
    <n v="17820"/>
    <n v="3.4285709999999998"/>
    <n v="0.375"/>
    <n v="1.2857141249999999"/>
    <n v="0.64626361179151559"/>
    <n v="0.24234885442181836"/>
  </r>
  <r>
    <x v="135"/>
    <s v="Bieb"/>
    <n v="2017"/>
    <n v="6"/>
    <n v="12"/>
    <d v="2017-06-12T00:00:00"/>
    <n v="163"/>
    <s v="Nein"/>
    <s v="Oreodytes sanmarkii"/>
    <n v="18616"/>
    <n v="3.4285709999999998"/>
    <n v="0.375"/>
    <n v="1.2857141249999999"/>
    <n v="0.64626361179151559"/>
    <n v="0.24234885442181836"/>
  </r>
  <r>
    <x v="249"/>
    <s v="KiO2"/>
    <n v="2013"/>
    <n v="7"/>
    <n v="8"/>
    <d v="2013-07-08T00:00:00"/>
    <n v="189"/>
    <s v="Nein"/>
    <s v="Elmis aenea/maugetii/rietscheli/rioloides"/>
    <n v="20171"/>
    <n v="3.4285709999999998"/>
    <n v="0.375"/>
    <n v="1.2857141249999999"/>
    <n v="0.64626361179151559"/>
    <n v="0.24234885442181836"/>
  </r>
  <r>
    <x v="124"/>
    <s v="KiO3"/>
    <n v="2017"/>
    <n v="3"/>
    <n v="28"/>
    <d v="2017-03-28T00:00:00"/>
    <n v="87"/>
    <s v="Nein"/>
    <s v="Athripsodes cinereus"/>
    <n v="4369"/>
    <n v="1.142857"/>
    <n v="1.125"/>
    <n v="1.2857141249999999"/>
    <n v="0.33099319008845801"/>
    <n v="0.37236733884951528"/>
  </r>
  <r>
    <x v="186"/>
    <s v="KiO3"/>
    <n v="2018"/>
    <n v="3"/>
    <n v="9"/>
    <d v="2018-03-09T00:00:00"/>
    <n v="68"/>
    <s v="Nein"/>
    <s v="Esolus parallelepipedus"/>
    <n v="17820"/>
    <n v="3.4285709999999998"/>
    <n v="0.375"/>
    <n v="1.2857141249999999"/>
    <n v="0.64626361179151559"/>
    <n v="0.24234885442181836"/>
  </r>
  <r>
    <x v="245"/>
    <s v="KiW6"/>
    <n v="2014"/>
    <n v="6"/>
    <n v="16"/>
    <d v="2014-06-16T00:00:00"/>
    <n v="167"/>
    <s v="Nein"/>
    <s v="Esolus parallelepipedus"/>
    <n v="17820"/>
    <n v="3.4285709999999998"/>
    <n v="0.375"/>
    <n v="1.2857141249999999"/>
    <n v="0.64626361179151559"/>
    <n v="0.24234885442181836"/>
  </r>
  <r>
    <x v="114"/>
    <s v="Bieb"/>
    <n v="2008"/>
    <n v="4"/>
    <n v="24"/>
    <d v="2008-04-24T00:00:00"/>
    <n v="115"/>
    <s v="Ja"/>
    <s v="Clinocerinae Gen. sp."/>
    <n v="19847"/>
    <n v="1.714286"/>
    <n v="0.75"/>
    <n v="1.2857145000000001"/>
    <n v="0.43365560665377834"/>
    <n v="0.32524170499033378"/>
  </r>
  <r>
    <x v="114"/>
    <s v="Bieb"/>
    <n v="2008"/>
    <n v="4"/>
    <n v="24"/>
    <d v="2008-04-24T00:00:00"/>
    <n v="115"/>
    <s v="Ja"/>
    <s v="Serratella ignita"/>
    <n v="5131"/>
    <n v="1.714286"/>
    <n v="0.75"/>
    <n v="1.2857145000000001"/>
    <n v="0.43365560665377834"/>
    <n v="0.32524170499033378"/>
  </r>
  <r>
    <x v="114"/>
    <s v="Bieb"/>
    <n v="2008"/>
    <n v="4"/>
    <n v="24"/>
    <d v="2008-04-24T00:00:00"/>
    <n v="115"/>
    <s v="Ja"/>
    <s v="Torleya major"/>
    <n v="7083"/>
    <n v="1.714286"/>
    <n v="0.75"/>
    <n v="1.2857145000000001"/>
    <n v="0.43365560665377834"/>
    <n v="0.32524170499033378"/>
  </r>
  <r>
    <x v="115"/>
    <s v="Bieb"/>
    <n v="2009"/>
    <n v="4"/>
    <n v="8"/>
    <d v="2009-04-08T00:00:00"/>
    <n v="98"/>
    <s v="Ja"/>
    <s v="Nemoura sp."/>
    <n v="6108"/>
    <n v="1.959184"/>
    <n v="0.65625"/>
    <n v="1.2857145000000001"/>
    <n v="0.47117197012860834"/>
    <n v="0.3092066053968992"/>
  </r>
  <r>
    <x v="47"/>
    <s v="Auba"/>
    <n v="2005"/>
    <n v="6"/>
    <n v="6"/>
    <d v="2005-06-06T00:00:00"/>
    <n v="157"/>
    <s v="Nein"/>
    <s v="Silo sp."/>
    <n v="6836"/>
    <n v="1.371429"/>
    <n v="0.9375"/>
    <n v="1.2857146875000001"/>
    <n v="0.37501012651274573"/>
    <n v="0.35157199360569913"/>
  </r>
  <r>
    <x v="170"/>
    <s v="KiW2"/>
    <n v="2010"/>
    <n v="6"/>
    <n v="25"/>
    <d v="2010-06-25T00:00:00"/>
    <n v="176"/>
    <s v="Nein"/>
    <s v="Bithynia tentaculata"/>
    <n v="4462"/>
    <n v="1.371429"/>
    <n v="0.9375"/>
    <n v="1.2857146875000001"/>
    <n v="0.37501012651274573"/>
    <n v="0.35157199360569913"/>
  </r>
  <r>
    <x v="170"/>
    <s v="KiW2"/>
    <n v="2010"/>
    <n v="6"/>
    <n v="25"/>
    <d v="2010-06-25T00:00:00"/>
    <n v="176"/>
    <s v="Nein"/>
    <s v="Lype reducta"/>
    <n v="5921"/>
    <n v="1.371429"/>
    <n v="0.9375"/>
    <n v="1.2857146875000001"/>
    <n v="0.37501012651274573"/>
    <n v="0.35157199360569913"/>
  </r>
  <r>
    <x v="57"/>
    <s v="KiS7"/>
    <n v="2016"/>
    <n v="6"/>
    <n v="30"/>
    <d v="2016-06-30T00:00:00"/>
    <n v="182"/>
    <s v="Ja"/>
    <s v="Hydrachnidia Gen. sp."/>
    <n v="8825"/>
    <n v="10.389609999999999"/>
    <n v="0.125"/>
    <n v="1.2987012499999999"/>
    <n v="1.0565088533374187"/>
    <n v="0.13206360666717734"/>
  </r>
  <r>
    <x v="221"/>
    <s v="KiW3"/>
    <n v="2010"/>
    <n v="6"/>
    <n v="28"/>
    <d v="2010-06-28T00:00:00"/>
    <n v="179"/>
    <s v="Nein"/>
    <s v="Psychomyia pusilla"/>
    <n v="6661"/>
    <n v="1.9862070000000001"/>
    <n v="0.65625"/>
    <n v="1.30344834375"/>
    <n v="0.47511990916323382"/>
    <n v="0.3117974403883722"/>
  </r>
  <r>
    <x v="18"/>
    <s v="Bieb"/>
    <n v="2010"/>
    <n v="3"/>
    <n v="16"/>
    <d v="2010-03-16T00:00:00"/>
    <n v="75"/>
    <s v="Ja"/>
    <s v="Elmis aenea/maugetii/rietscheli/rioloides"/>
    <n v="20171"/>
    <n v="3.4782609999999998"/>
    <n v="0.375"/>
    <n v="1.3043478749999999"/>
    <n v="0.65110940133693296"/>
    <n v="0.24416602550134986"/>
  </r>
  <r>
    <x v="66"/>
    <s v="KiS2"/>
    <n v="2016"/>
    <n v="7"/>
    <n v="13"/>
    <d v="2016-07-13T00:00:00"/>
    <n v="195"/>
    <s v="Nein"/>
    <s v="Caenis robusta"/>
    <n v="4527"/>
    <n v="2.1818179999999998"/>
    <n v="0.6"/>
    <n v="1.3090907999999999"/>
    <n v="0.50267533437522227"/>
    <n v="0.30160520062513335"/>
  </r>
  <r>
    <x v="9"/>
    <s v="Auba"/>
    <n v="2013"/>
    <n v="3"/>
    <n v="20"/>
    <d v="2013-03-20T00:00:00"/>
    <n v="79"/>
    <s v="Nein"/>
    <s v="Polycentropus flavomaculatus ssp."/>
    <n v="21659"/>
    <n v="1"/>
    <n v="1.3125"/>
    <n v="1.3125"/>
    <n v="0.3010299956639812"/>
    <n v="0.39510186930897534"/>
  </r>
  <r>
    <x v="92"/>
    <s v="KiO1"/>
    <n v="2016"/>
    <n v="7"/>
    <n v="13"/>
    <d v="2016-07-13T00:00:00"/>
    <n v="195"/>
    <s v="Nein"/>
    <s v="Psychomyia pusilla"/>
    <n v="6661"/>
    <n v="2"/>
    <n v="0.65625"/>
    <n v="1.3125"/>
    <n v="0.47712125471966244"/>
    <n v="0.31311082340977847"/>
  </r>
  <r>
    <x v="106"/>
    <s v="Auba"/>
    <n v="2015"/>
    <n v="3"/>
    <n v="10"/>
    <d v="2015-03-10T00:00:00"/>
    <n v="69"/>
    <s v="Nein"/>
    <s v="Pisidium sp."/>
    <n v="6425"/>
    <n v="1.92"/>
    <n v="0.6875"/>
    <n v="1.3199999999999998"/>
    <n v="0.46538285144841829"/>
    <n v="0.31995071037078759"/>
  </r>
  <r>
    <x v="58"/>
    <s v="KiW1"/>
    <n v="2011"/>
    <n v="4"/>
    <n v="20"/>
    <d v="2011-04-20T00:00:00"/>
    <n v="110"/>
    <s v="Nein"/>
    <s v="Pisidium sp."/>
    <n v="6425"/>
    <n v="1.92"/>
    <n v="0.6875"/>
    <n v="1.3199999999999998"/>
    <n v="0.46538285144841829"/>
    <n v="0.31995071037078759"/>
  </r>
  <r>
    <x v="207"/>
    <s v="KiW4"/>
    <n v="2013"/>
    <n v="7"/>
    <n v="8"/>
    <d v="2013-07-08T00:00:00"/>
    <n v="189"/>
    <s v="Nein"/>
    <s v="Pisidium sp."/>
    <n v="6425"/>
    <n v="1.92"/>
    <n v="0.6875"/>
    <n v="1.3199999999999998"/>
    <n v="0.46538285144841829"/>
    <n v="0.31995071037078759"/>
  </r>
  <r>
    <x v="59"/>
    <s v="Auba"/>
    <n v="2001"/>
    <n v="6"/>
    <n v="21"/>
    <d v="2001-06-21T00:00:00"/>
    <n v="172"/>
    <s v="Nein"/>
    <s v="Hydropsyche fulvipes"/>
    <n v="5596"/>
    <n v="0.8"/>
    <n v="1.65"/>
    <n v="1.32"/>
    <n v="0.25527250510330607"/>
    <n v="0.42119963342045497"/>
  </r>
  <r>
    <x v="89"/>
    <s v="Auba"/>
    <n v="2006"/>
    <n v="4"/>
    <n v="10"/>
    <d v="2006-04-10T00:00:00"/>
    <n v="100"/>
    <s v="Nein"/>
    <s v="Hydropsyche pellucidula-Gr."/>
    <n v="13023"/>
    <n v="0.8"/>
    <n v="1.65"/>
    <n v="1.32"/>
    <n v="0.25527250510330607"/>
    <n v="0.42119963342045497"/>
  </r>
  <r>
    <x v="90"/>
    <s v="Auba"/>
    <n v="2017"/>
    <n v="6"/>
    <n v="12"/>
    <d v="2017-06-12T00:00:00"/>
    <n v="163"/>
    <s v="Nein"/>
    <s v="Hydropsyche siltalai"/>
    <n v="5604"/>
    <n v="0.8"/>
    <n v="1.65"/>
    <n v="1.32"/>
    <n v="0.25527250510330607"/>
    <n v="0.42119963342045497"/>
  </r>
  <r>
    <x v="72"/>
    <s v="Bieb"/>
    <n v="2001"/>
    <n v="4"/>
    <n v="26"/>
    <d v="2001-04-26T00:00:00"/>
    <n v="116"/>
    <s v="Nein"/>
    <s v="Hydropsyche siltalai"/>
    <n v="5604"/>
    <n v="0.8"/>
    <n v="1.65"/>
    <n v="1.32"/>
    <n v="0.25527250510330607"/>
    <n v="0.42119963342045497"/>
  </r>
  <r>
    <x v="11"/>
    <s v="Bieb"/>
    <n v="2001"/>
    <n v="8"/>
    <n v="30"/>
    <d v="2001-08-30T00:00:00"/>
    <n v="242"/>
    <s v="Nein"/>
    <s v="Hydropsyche siltalai"/>
    <n v="5604"/>
    <n v="0.8"/>
    <n v="1.65"/>
    <n v="1.32"/>
    <n v="0.25527250510330607"/>
    <n v="0.42119963342045497"/>
  </r>
  <r>
    <x v="134"/>
    <s v="Bieb"/>
    <n v="2014"/>
    <n v="6"/>
    <n v="17"/>
    <d v="2014-06-17T00:00:00"/>
    <n v="168"/>
    <s v="Nein"/>
    <s v="Hydropsyche siltalai"/>
    <n v="5604"/>
    <n v="0.8"/>
    <n v="1.65"/>
    <n v="1.32"/>
    <n v="0.25527250510330607"/>
    <n v="0.42119963342045497"/>
  </r>
  <r>
    <x v="205"/>
    <s v="Bieb"/>
    <n v="2018"/>
    <n v="6"/>
    <n v="15"/>
    <d v="2018-06-15T00:00:00"/>
    <n v="166"/>
    <s v="Nein"/>
    <s v="Hydropsyche siltalai"/>
    <n v="5604"/>
    <n v="0.8"/>
    <n v="1.65"/>
    <n v="1.32"/>
    <n v="0.25527250510330607"/>
    <n v="0.42119963342045497"/>
  </r>
  <r>
    <x v="14"/>
    <s v="Bieb"/>
    <n v="2019"/>
    <n v="4"/>
    <n v="2"/>
    <d v="2019-04-02T00:00:00"/>
    <n v="92"/>
    <s v="Nein"/>
    <s v="Hydropsyche dinarica"/>
    <n v="5594"/>
    <n v="0.8"/>
    <n v="1.65"/>
    <n v="1.32"/>
    <n v="0.25527250510330607"/>
    <n v="0.42119963342045497"/>
  </r>
  <r>
    <x v="61"/>
    <s v="KiO1"/>
    <n v="2013"/>
    <n v="7"/>
    <n v="2"/>
    <d v="2013-07-02T00:00:00"/>
    <n v="183"/>
    <s v="Nein"/>
    <s v="Hydropsyche contubernalis ssp."/>
    <n v="5592"/>
    <n v="0.8"/>
    <n v="1.65"/>
    <n v="1.32"/>
    <n v="0.25527250510330607"/>
    <n v="0.42119963342045497"/>
  </r>
  <r>
    <x v="138"/>
    <s v="KiO2"/>
    <n v="2014"/>
    <n v="6"/>
    <n v="12"/>
    <d v="2014-06-12T00:00:00"/>
    <n v="163"/>
    <s v="Nein"/>
    <s v="Hydropsyche pellucidula-Gr."/>
    <n v="13023"/>
    <n v="0.8"/>
    <n v="1.65"/>
    <n v="1.32"/>
    <n v="0.25527250510330607"/>
    <n v="0.42119963342045497"/>
  </r>
  <r>
    <x v="247"/>
    <s v="KiO3"/>
    <n v="2010"/>
    <n v="6"/>
    <n v="28"/>
    <d v="2010-06-28T00:00:00"/>
    <n v="179"/>
    <s v="Nein"/>
    <s v="Hydropsyche siltalai"/>
    <n v="5604"/>
    <n v="0.8"/>
    <n v="1.65"/>
    <n v="1.32"/>
    <n v="0.25527250510330607"/>
    <n v="0.42119963342045497"/>
  </r>
  <r>
    <x v="201"/>
    <s v="KiO3"/>
    <n v="2012"/>
    <n v="7"/>
    <n v="12"/>
    <d v="2012-07-12T00:00:00"/>
    <n v="194"/>
    <s v="Nein"/>
    <s v="Hydropsyche sp."/>
    <n v="5605"/>
    <n v="0.8"/>
    <n v="1.65"/>
    <n v="1.32"/>
    <n v="0.25527250510330607"/>
    <n v="0.42119963342045497"/>
  </r>
  <r>
    <x v="250"/>
    <s v="KiO3"/>
    <n v="2013"/>
    <n v="7"/>
    <n v="1"/>
    <d v="2013-07-01T00:00:00"/>
    <n v="182"/>
    <s v="Nein"/>
    <s v="Hydropsyche pellucidula-Gr."/>
    <n v="13023"/>
    <n v="0.8"/>
    <n v="1.65"/>
    <n v="1.32"/>
    <n v="0.25527250510330607"/>
    <n v="0.42119963342045497"/>
  </r>
  <r>
    <x v="250"/>
    <s v="KiO3"/>
    <n v="2013"/>
    <n v="7"/>
    <n v="1"/>
    <d v="2013-07-01T00:00:00"/>
    <n v="182"/>
    <s v="Nein"/>
    <s v="Hydropsyche sp."/>
    <n v="5605"/>
    <n v="0.8"/>
    <n v="1.65"/>
    <n v="1.32"/>
    <n v="0.25527250510330607"/>
    <n v="0.42119963342045497"/>
  </r>
  <r>
    <x v="62"/>
    <s v="KiO4"/>
    <n v="2012"/>
    <n v="6"/>
    <n v="27"/>
    <d v="2012-06-27T00:00:00"/>
    <n v="179"/>
    <s v="Nein"/>
    <s v="Hydropsyche sp."/>
    <n v="5605"/>
    <n v="0.8"/>
    <n v="1.65"/>
    <n v="1.32"/>
    <n v="0.25527250510330607"/>
    <n v="0.42119963342045497"/>
  </r>
  <r>
    <x v="144"/>
    <s v="KiO5"/>
    <n v="2011"/>
    <n v="7"/>
    <n v="12"/>
    <d v="2011-07-12T00:00:00"/>
    <n v="193"/>
    <s v="Nein"/>
    <s v="Hydropsyche pellucidula-Gr."/>
    <n v="13023"/>
    <n v="0.8"/>
    <n v="1.65"/>
    <n v="1.32"/>
    <n v="0.25527250510330607"/>
    <n v="0.42119963342045497"/>
  </r>
  <r>
    <x v="148"/>
    <s v="KiO6"/>
    <n v="2014"/>
    <n v="6"/>
    <n v="4"/>
    <d v="2014-06-04T00:00:00"/>
    <n v="155"/>
    <s v="Nein"/>
    <s v="Hydropsyche pellucidula-Gr."/>
    <n v="13023"/>
    <n v="0.8"/>
    <n v="1.65"/>
    <n v="1.32"/>
    <n v="0.25527250510330607"/>
    <n v="0.42119963342045497"/>
  </r>
  <r>
    <x v="86"/>
    <s v="KiO6"/>
    <n v="2018"/>
    <n v="6"/>
    <n v="6"/>
    <d v="2018-06-06T00:00:00"/>
    <n v="157"/>
    <s v="Nein"/>
    <s v="Hydropsyche siltalai"/>
    <n v="5604"/>
    <n v="0.8"/>
    <n v="1.65"/>
    <n v="1.32"/>
    <n v="0.25527250510330607"/>
    <n v="0.42119963342045497"/>
  </r>
  <r>
    <x v="51"/>
    <s v="KiS2"/>
    <n v="2014"/>
    <n v="6"/>
    <n v="10"/>
    <d v="2014-06-10T00:00:00"/>
    <n v="161"/>
    <s v="Nein"/>
    <s v="Hydropsyche sp."/>
    <n v="5605"/>
    <n v="0.8"/>
    <n v="1.65"/>
    <n v="1.32"/>
    <n v="0.25527250510330607"/>
    <n v="0.42119963342045497"/>
  </r>
  <r>
    <x v="154"/>
    <s v="KiS3"/>
    <n v="2013"/>
    <n v="7"/>
    <n v="2"/>
    <d v="2013-07-02T00:00:00"/>
    <n v="183"/>
    <s v="Nein"/>
    <s v="Hydropsyche sp."/>
    <n v="5605"/>
    <n v="0.8"/>
    <n v="1.65"/>
    <n v="1.32"/>
    <n v="0.25527250510330607"/>
    <n v="0.42119963342045497"/>
  </r>
  <r>
    <x v="155"/>
    <s v="KiS3"/>
    <n v="2016"/>
    <n v="7"/>
    <n v="12"/>
    <d v="2016-07-12T00:00:00"/>
    <n v="194"/>
    <s v="Nein"/>
    <s v="Hydropsyche pellucidula-Gr."/>
    <n v="13023"/>
    <n v="0.8"/>
    <n v="1.65"/>
    <n v="1.32"/>
    <n v="0.25527250510330607"/>
    <n v="0.42119963342045497"/>
  </r>
  <r>
    <x v="227"/>
    <s v="KiS4"/>
    <n v="2010"/>
    <n v="6"/>
    <n v="23"/>
    <d v="2010-06-23T00:00:00"/>
    <n v="174"/>
    <s v="Nein"/>
    <s v="Hydropsyche siltalai"/>
    <n v="5604"/>
    <n v="0.8"/>
    <n v="1.65"/>
    <n v="1.32"/>
    <n v="0.25527250510330607"/>
    <n v="0.42119963342045497"/>
  </r>
  <r>
    <x v="98"/>
    <s v="KiS4"/>
    <n v="2013"/>
    <n v="7"/>
    <n v="8"/>
    <d v="2013-07-08T00:00:00"/>
    <n v="189"/>
    <s v="Nein"/>
    <s v="Hydropsyche sp."/>
    <n v="5605"/>
    <n v="0.8"/>
    <n v="1.65"/>
    <n v="1.32"/>
    <n v="0.25527250510330607"/>
    <n v="0.42119963342045497"/>
  </r>
  <r>
    <x v="31"/>
    <s v="KiS6"/>
    <n v="2013"/>
    <n v="7"/>
    <n v="4"/>
    <d v="2013-07-04T00:00:00"/>
    <n v="185"/>
    <s v="Nein"/>
    <s v="Hydropsyche pellucidula-Gr."/>
    <n v="13023"/>
    <n v="0.8"/>
    <n v="1.65"/>
    <n v="1.32"/>
    <n v="0.25527250510330607"/>
    <n v="0.42119963342045497"/>
  </r>
  <r>
    <x v="162"/>
    <s v="KiS7"/>
    <n v="2014"/>
    <n v="6"/>
    <n v="4"/>
    <d v="2014-06-04T00:00:00"/>
    <n v="155"/>
    <s v="Nein"/>
    <s v="Hydropsyche siltalai"/>
    <n v="5604"/>
    <n v="0.8"/>
    <n v="1.65"/>
    <n v="1.32"/>
    <n v="0.25527250510330607"/>
    <n v="0.42119963342045497"/>
  </r>
  <r>
    <x v="76"/>
    <s v="KiW1"/>
    <n v="2013"/>
    <n v="4"/>
    <n v="9"/>
    <d v="2013-04-09T00:00:00"/>
    <n v="99"/>
    <s v="Nein"/>
    <s v="Hydropsyche siltalai"/>
    <n v="5604"/>
    <n v="0.8"/>
    <n v="1.65"/>
    <n v="1.32"/>
    <n v="0.25527250510330607"/>
    <n v="0.42119963342045497"/>
  </r>
  <r>
    <x v="167"/>
    <s v="KiW1"/>
    <n v="2016"/>
    <n v="4"/>
    <n v="25"/>
    <d v="2016-04-25T00:00:00"/>
    <n v="116"/>
    <s v="Nein"/>
    <s v="Hydropsyche siltalai"/>
    <n v="5604"/>
    <n v="0.8"/>
    <n v="1.65"/>
    <n v="1.32"/>
    <n v="0.25527250510330607"/>
    <n v="0.42119963342045497"/>
  </r>
  <r>
    <x v="77"/>
    <s v="KiW2"/>
    <n v="2013"/>
    <n v="7"/>
    <n v="2"/>
    <d v="2013-07-02T00:00:00"/>
    <n v="183"/>
    <s v="Nein"/>
    <s v="Hydropsyche contubernalis ssp."/>
    <n v="5592"/>
    <n v="0.8"/>
    <n v="1.65"/>
    <n v="1.32"/>
    <n v="0.25527250510330607"/>
    <n v="0.42119963342045497"/>
  </r>
  <r>
    <x v="243"/>
    <s v="KiW2"/>
    <n v="2019"/>
    <n v="6"/>
    <n v="19"/>
    <d v="2019-06-19T00:00:00"/>
    <n v="170"/>
    <s v="Nein"/>
    <s v="Hydropsyche pellucidula-Gr."/>
    <n v="13023"/>
    <n v="0.8"/>
    <n v="1.65"/>
    <n v="1.32"/>
    <n v="0.25527250510330607"/>
    <n v="0.42119963342045497"/>
  </r>
  <r>
    <x v="108"/>
    <s v="KiW3"/>
    <n v="2013"/>
    <n v="7"/>
    <n v="8"/>
    <d v="2013-07-08T00:00:00"/>
    <n v="189"/>
    <s v="Nein"/>
    <s v="Hydropsyche pellucidula-Gr."/>
    <n v="13023"/>
    <n v="0.8"/>
    <n v="1.65"/>
    <n v="1.32"/>
    <n v="0.25527250510330607"/>
    <n v="0.42119963342045497"/>
  </r>
  <r>
    <x v="223"/>
    <s v="KiW3"/>
    <n v="2016"/>
    <n v="7"/>
    <n v="12"/>
    <d v="2016-07-12T00:00:00"/>
    <n v="194"/>
    <s v="Nein"/>
    <s v="Hydropsyche contubernalis ssp."/>
    <n v="5592"/>
    <n v="0.8"/>
    <n v="1.65"/>
    <n v="1.32"/>
    <n v="0.25527250510330607"/>
    <n v="0.42119963342045497"/>
  </r>
  <r>
    <x v="15"/>
    <s v="KiW6"/>
    <n v="2016"/>
    <n v="7"/>
    <n v="1"/>
    <d v="2016-07-01T00:00:00"/>
    <n v="183"/>
    <s v="Nein"/>
    <s v="Hydropsyche pellucidula-Gr."/>
    <n v="13023"/>
    <n v="0.8"/>
    <n v="1.65"/>
    <n v="1.32"/>
    <n v="0.25527250510330607"/>
    <n v="0.42119963342045497"/>
  </r>
  <r>
    <x v="179"/>
    <s v="KiW7"/>
    <n v="2016"/>
    <n v="7"/>
    <n v="1"/>
    <d v="2016-07-01T00:00:00"/>
    <n v="183"/>
    <s v="Nein"/>
    <s v="Hydropsyche siltalai"/>
    <n v="5604"/>
    <n v="0.8"/>
    <n v="1.65"/>
    <n v="1.32"/>
    <n v="0.25527250510330607"/>
    <n v="0.42119963342045497"/>
  </r>
  <r>
    <x v="179"/>
    <s v="KiW7"/>
    <n v="2016"/>
    <n v="7"/>
    <n v="1"/>
    <d v="2016-07-01T00:00:00"/>
    <n v="183"/>
    <s v="Nein"/>
    <s v="Hydropsyche sp."/>
    <n v="5605"/>
    <n v="0.8"/>
    <n v="1.65"/>
    <n v="1.32"/>
    <n v="0.25527250510330607"/>
    <n v="0.42119963342045497"/>
  </r>
  <r>
    <x v="251"/>
    <s v="KiW7"/>
    <n v="2019"/>
    <n v="6"/>
    <n v="14"/>
    <d v="2019-06-14T00:00:00"/>
    <n v="165"/>
    <s v="Nein"/>
    <s v="Hydropsyche siltalai"/>
    <n v="5604"/>
    <n v="0.8"/>
    <n v="1.65"/>
    <n v="1.32"/>
    <n v="0.25527250510330607"/>
    <n v="0.42119963342045497"/>
  </r>
  <r>
    <x v="198"/>
    <s v="KiW7"/>
    <n v="2015"/>
    <n v="6"/>
    <n v="26"/>
    <d v="2015-06-26T00:00:00"/>
    <n v="177"/>
    <s v="Nein"/>
    <s v="Cyrnus trimaculatus"/>
    <n v="4877"/>
    <n v="1.4117649999999999"/>
    <n v="0.9375"/>
    <n v="1.3235296875"/>
    <n v="0.38233498830420004"/>
    <n v="0.35843905153518751"/>
  </r>
  <r>
    <x v="198"/>
    <s v="KiW7"/>
    <n v="2015"/>
    <n v="6"/>
    <n v="26"/>
    <d v="2015-06-26T00:00:00"/>
    <n v="177"/>
    <s v="Nein"/>
    <s v="Lepidostoma basale"/>
    <n v="5713"/>
    <n v="1.4117649999999999"/>
    <n v="0.9375"/>
    <n v="1.3235296875"/>
    <n v="0.38233498830420004"/>
    <n v="0.35843905153518751"/>
  </r>
  <r>
    <x v="47"/>
    <s v="Auba"/>
    <n v="2005"/>
    <n v="6"/>
    <n v="6"/>
    <d v="2005-06-06T00:00:00"/>
    <n v="157"/>
    <s v="Nein"/>
    <s v="Oreodytes sanmarkii"/>
    <n v="18616"/>
    <n v="3.5428570000000001"/>
    <n v="0.375"/>
    <n v="1.3285713750000001"/>
    <n v="0.65732906631311638"/>
    <n v="0.24649839986741864"/>
  </r>
  <r>
    <x v="221"/>
    <s v="KiW3"/>
    <n v="2010"/>
    <n v="6"/>
    <n v="28"/>
    <d v="2010-06-28T00:00:00"/>
    <n v="179"/>
    <s v="Nein"/>
    <s v="Serratella ignita"/>
    <n v="5131"/>
    <n v="1.7931029999999999"/>
    <n v="0.75"/>
    <n v="1.3448272499999998"/>
    <n v="0.44608695127810455"/>
    <n v="0.33456521345857843"/>
  </r>
  <r>
    <x v="36"/>
    <s v="KiO7"/>
    <n v="2012"/>
    <n v="6"/>
    <n v="26"/>
    <d v="2012-06-26T00:00:00"/>
    <n v="178"/>
    <s v="Nein"/>
    <s v="Polycentropus flavomaculatus ssp."/>
    <n v="21659"/>
    <n v="1.0285709999999999"/>
    <n v="1.3125"/>
    <n v="1.3499994375"/>
    <n v="0.30719021261643459"/>
    <n v="0.40318715405907041"/>
  </r>
  <r>
    <x v="127"/>
    <s v="Auba"/>
    <n v="2007"/>
    <n v="7"/>
    <n v="12"/>
    <d v="2007-07-12T00:00:00"/>
    <n v="193"/>
    <s v="Nein"/>
    <s v="Athripsodes sp."/>
    <n v="4371"/>
    <n v="1.2"/>
    <n v="1.125"/>
    <n v="1.3499999999999999"/>
    <n v="0.34242268082220628"/>
    <n v="0.38522551592498205"/>
  </r>
  <r>
    <x v="40"/>
    <s v="Bieb"/>
    <n v="2006"/>
    <n v="7"/>
    <n v="13"/>
    <d v="2006-07-13T00:00:00"/>
    <n v="194"/>
    <s v="Nein"/>
    <s v="Ancylus fluviatilis"/>
    <n v="4310"/>
    <n v="1.2"/>
    <n v="1.125"/>
    <n v="1.3499999999999999"/>
    <n v="0.34242268082220628"/>
    <n v="0.38522551592498205"/>
  </r>
  <r>
    <x v="40"/>
    <s v="Bieb"/>
    <n v="2006"/>
    <n v="7"/>
    <n v="13"/>
    <d v="2006-07-13T00:00:00"/>
    <n v="194"/>
    <s v="Nein"/>
    <s v="Athripsodes sp."/>
    <n v="4371"/>
    <n v="1.2"/>
    <n v="1.125"/>
    <n v="1.3499999999999999"/>
    <n v="0.34242268082220628"/>
    <n v="0.38522551592498205"/>
  </r>
  <r>
    <x v="227"/>
    <s v="KiS4"/>
    <n v="2010"/>
    <n v="6"/>
    <n v="23"/>
    <d v="2010-06-23T00:00:00"/>
    <n v="174"/>
    <s v="Nein"/>
    <s v="Baetis sp."/>
    <n v="4419"/>
    <n v="1.44"/>
    <n v="0.9375"/>
    <n v="1.3499999999999999"/>
    <n v="0.38738982633872943"/>
    <n v="0.36317796219255882"/>
  </r>
  <r>
    <x v="48"/>
    <s v="KiS5"/>
    <n v="2016"/>
    <n v="7"/>
    <n v="15"/>
    <d v="2016-07-15T00:00:00"/>
    <n v="197"/>
    <s v="Nein"/>
    <s v="Ancylus fluviatilis"/>
    <n v="4310"/>
    <n v="1.2"/>
    <n v="1.125"/>
    <n v="1.3499999999999999"/>
    <n v="0.34242268082220628"/>
    <n v="0.38522551592498205"/>
  </r>
  <r>
    <x v="183"/>
    <s v="KiO6"/>
    <n v="2011"/>
    <n v="7"/>
    <n v="26"/>
    <d v="2011-07-26T00:00:00"/>
    <n v="207"/>
    <s v="Nein"/>
    <s v="Esolus parallelepipedus"/>
    <n v="17820"/>
    <n v="3.6"/>
    <n v="0.375"/>
    <n v="1.35"/>
    <n v="0.66275783168157409"/>
    <n v="0.24853418688059029"/>
  </r>
  <r>
    <x v="252"/>
    <s v="KiS2"/>
    <n v="2011"/>
    <n v="7"/>
    <n v="4"/>
    <d v="2011-07-04T00:00:00"/>
    <n v="185"/>
    <s v="Nein"/>
    <s v="Corophium sp."/>
    <n v="4750"/>
    <n v="1.8"/>
    <n v="0.75"/>
    <n v="1.35"/>
    <n v="0.44715803134221921"/>
    <n v="0.33536852350666441"/>
  </r>
  <r>
    <x v="201"/>
    <s v="KiO3"/>
    <n v="2012"/>
    <n v="7"/>
    <n v="12"/>
    <d v="2012-07-12T00:00:00"/>
    <n v="194"/>
    <s v="Nein"/>
    <s v="Corixidae Gen. sp."/>
    <n v="8491"/>
    <n v="2.0571429999999999"/>
    <n v="0.65625"/>
    <n v="1.3500000937499999"/>
    <n v="0.4853157536290682"/>
    <n v="0.31848846331907599"/>
  </r>
  <r>
    <x v="253"/>
    <s v="KiO3"/>
    <n v="2008"/>
    <n v="4"/>
    <n v="28"/>
    <d v="2008-04-28T00:00:00"/>
    <n v="119"/>
    <s v="Ja"/>
    <s v="Baetidae Gen. sp."/>
    <n v="4380"/>
    <n v="1.4436089999999999"/>
    <n v="0.9375"/>
    <n v="1.3533834375"/>
    <n v="0.38803171600291642"/>
    <n v="0.36377973375273415"/>
  </r>
  <r>
    <x v="253"/>
    <s v="KiO3"/>
    <n v="2008"/>
    <n v="4"/>
    <n v="28"/>
    <d v="2008-04-28T00:00:00"/>
    <n v="119"/>
    <s v="Ja"/>
    <s v="Baetis vardarensis"/>
    <n v="4425"/>
    <n v="1.4436089999999999"/>
    <n v="0.9375"/>
    <n v="1.3533834375"/>
    <n v="0.38803171600291642"/>
    <n v="0.36377973375273415"/>
  </r>
  <r>
    <x v="253"/>
    <s v="KiO3"/>
    <n v="2008"/>
    <n v="4"/>
    <n v="28"/>
    <d v="2008-04-28T00:00:00"/>
    <n v="119"/>
    <s v="Ja"/>
    <s v="Leuctra sp."/>
    <n v="5790"/>
    <n v="1.4436089999999999"/>
    <n v="0.9375"/>
    <n v="1.3533834375"/>
    <n v="0.38803171600291642"/>
    <n v="0.36377973375273415"/>
  </r>
  <r>
    <x v="253"/>
    <s v="KiO3"/>
    <n v="2008"/>
    <n v="4"/>
    <n v="28"/>
    <d v="2008-04-28T00:00:00"/>
    <n v="119"/>
    <s v="Ja"/>
    <s v="Orectochilus villosus"/>
    <n v="18613"/>
    <n v="1.4436089999999999"/>
    <n v="0.9375"/>
    <n v="1.3533834375"/>
    <n v="0.38803171600291642"/>
    <n v="0.36377973375273415"/>
  </r>
  <r>
    <x v="206"/>
    <s v="Auba"/>
    <n v="2019"/>
    <n v="4"/>
    <n v="2"/>
    <d v="2019-04-02T00:00:00"/>
    <n v="92"/>
    <s v="Ja"/>
    <s v="Limnius volckmari"/>
    <n v="18421"/>
    <n v="2.077922"/>
    <n v="0.65625"/>
    <n v="1.3636363124999999"/>
    <n v="0.48825760984282485"/>
    <n v="0.32041905645935381"/>
  </r>
  <r>
    <x v="180"/>
    <s v="KiW6"/>
    <n v="2013"/>
    <n v="7"/>
    <n v="4"/>
    <d v="2013-07-04T00:00:00"/>
    <n v="185"/>
    <s v="Nein"/>
    <s v="Psychomyia pusilla"/>
    <n v="6661"/>
    <n v="2.086957"/>
    <n v="0.65625"/>
    <n v="1.3695655312499999"/>
    <n v="0.48953057998653776"/>
    <n v="0.32125444311616541"/>
  </r>
  <r>
    <x v="38"/>
    <s v="Auba"/>
    <n v="2008"/>
    <n v="4"/>
    <n v="23"/>
    <d v="2008-04-23T00:00:00"/>
    <n v="114"/>
    <s v="Ja"/>
    <s v="Clinocerinae Gen. sp."/>
    <n v="19847"/>
    <n v="1.8285709999999999"/>
    <n v="0.75"/>
    <n v="1.3714282499999999"/>
    <n v="0.4515670844450751"/>
    <n v="0.33867531333380629"/>
  </r>
  <r>
    <x v="36"/>
    <s v="KiO7"/>
    <n v="2012"/>
    <n v="6"/>
    <n v="26"/>
    <d v="2012-06-26T00:00:00"/>
    <n v="178"/>
    <s v="Nein"/>
    <s v="Brychius elevatus"/>
    <n v="17593"/>
    <n v="1.8285709999999999"/>
    <n v="0.75"/>
    <n v="1.3714282499999999"/>
    <n v="0.4515670844450751"/>
    <n v="0.33867531333380629"/>
  </r>
  <r>
    <x v="38"/>
    <s v="Auba"/>
    <n v="2008"/>
    <n v="4"/>
    <n v="23"/>
    <d v="2008-04-23T00:00:00"/>
    <n v="114"/>
    <s v="Ja"/>
    <s v="Ecdyonurus venosus-Gr."/>
    <n v="5059"/>
    <n v="0.91428600000000004"/>
    <n v="1.5"/>
    <n v="1.371429"/>
    <n v="0.28200682317061793"/>
    <n v="0.42301023475592692"/>
  </r>
  <r>
    <x v="128"/>
    <s v="Auba"/>
    <n v="2014"/>
    <n v="3"/>
    <n v="11"/>
    <d v="2014-03-11T00:00:00"/>
    <n v="70"/>
    <s v="Nein"/>
    <s v="Pisidium sp."/>
    <n v="6425"/>
    <n v="2"/>
    <n v="0.6875"/>
    <n v="1.375"/>
    <n v="0.47712125471966244"/>
    <n v="0.32802086261976793"/>
  </r>
  <r>
    <x v="79"/>
    <s v="Auba"/>
    <n v="2008"/>
    <n v="6"/>
    <n v="23"/>
    <d v="2008-06-23T00:00:00"/>
    <n v="175"/>
    <s v="Ja"/>
    <s v="Limnius volckmari"/>
    <n v="18421"/>
    <n v="2.10989"/>
    <n v="0.65625"/>
    <n v="1.3846153125"/>
    <n v="0.49274502785710161"/>
    <n v="0.32336392453122292"/>
  </r>
  <r>
    <x v="173"/>
    <s v="KiW2"/>
    <n v="2016"/>
    <n v="7"/>
    <n v="12"/>
    <d v="2016-07-12T00:00:00"/>
    <n v="194"/>
    <s v="Nein"/>
    <s v="Ephemerella sp."/>
    <n v="5137"/>
    <n v="1.8461540000000001"/>
    <n v="0.75"/>
    <n v="1.3846155"/>
    <n v="0.45425839523553502"/>
    <n v="0.34069379642665126"/>
  </r>
  <r>
    <x v="50"/>
    <s v="Bieb"/>
    <n v="2016"/>
    <n v="6"/>
    <n v="21"/>
    <d v="2016-06-21T00:00:00"/>
    <n v="173"/>
    <s v="Nein"/>
    <s v="Baetis vernus"/>
    <n v="4427"/>
    <n v="1.5"/>
    <n v="0.9375"/>
    <n v="1.40625"/>
    <n v="0.3979400086720376"/>
    <n v="0.37306875813003526"/>
  </r>
  <r>
    <x v="50"/>
    <s v="Bieb"/>
    <n v="2016"/>
    <n v="6"/>
    <n v="21"/>
    <d v="2016-06-21T00:00:00"/>
    <n v="173"/>
    <s v="Nein"/>
    <s v="Goeridae Gen. sp."/>
    <n v="9981"/>
    <n v="1.5"/>
    <n v="0.9375"/>
    <n v="1.40625"/>
    <n v="0.3979400086720376"/>
    <n v="0.37306875813003526"/>
  </r>
  <r>
    <x v="50"/>
    <s v="Bieb"/>
    <n v="2016"/>
    <n v="6"/>
    <n v="21"/>
    <d v="2016-06-21T00:00:00"/>
    <n v="173"/>
    <s v="Nein"/>
    <s v="Orectochilus villosus"/>
    <n v="18613"/>
    <n v="1.5"/>
    <n v="0.9375"/>
    <n v="1.40625"/>
    <n v="0.3979400086720376"/>
    <n v="0.37306875813003526"/>
  </r>
  <r>
    <x v="64"/>
    <s v="KiO4"/>
    <n v="2016"/>
    <n v="7"/>
    <n v="5"/>
    <d v="2016-07-05T00:00:00"/>
    <n v="187"/>
    <s v="Nein"/>
    <s v="Hydroptila sp."/>
    <n v="5616"/>
    <n v="3"/>
    <n v="0.46875"/>
    <n v="1.40625"/>
    <n v="0.6020599913279624"/>
    <n v="0.28221562093498237"/>
  </r>
  <r>
    <x v="203"/>
    <s v="Auba"/>
    <n v="2012"/>
    <n v="3"/>
    <n v="19"/>
    <d v="2012-03-19T00:00:00"/>
    <n v="79"/>
    <s v="Nein"/>
    <s v="Glossosoma sp."/>
    <n v="5316"/>
    <n v="1.5157890000000001"/>
    <n v="0.9375"/>
    <n v="1.4210521875"/>
    <n v="0.40067421388835461"/>
    <n v="0.37563207552033245"/>
  </r>
  <r>
    <x v="203"/>
    <s v="Auba"/>
    <n v="2012"/>
    <n v="3"/>
    <n v="19"/>
    <d v="2012-03-19T00:00:00"/>
    <n v="79"/>
    <s v="Nein"/>
    <s v="Leuctra nigra"/>
    <n v="5779"/>
    <n v="1.5157890000000001"/>
    <n v="0.9375"/>
    <n v="1.4210521875"/>
    <n v="0.40067421388835461"/>
    <n v="0.37563207552033245"/>
  </r>
  <r>
    <x v="203"/>
    <s v="Auba"/>
    <n v="2012"/>
    <n v="3"/>
    <n v="19"/>
    <d v="2012-03-19T00:00:00"/>
    <n v="79"/>
    <s v="Nein"/>
    <s v="Lype reducta"/>
    <n v="5921"/>
    <n v="1.5157890000000001"/>
    <n v="0.9375"/>
    <n v="1.4210521875"/>
    <n v="0.40067421388835461"/>
    <n v="0.37563207552033245"/>
  </r>
  <r>
    <x v="203"/>
    <s v="Auba"/>
    <n v="2012"/>
    <n v="3"/>
    <n v="19"/>
    <d v="2012-03-19T00:00:00"/>
    <n v="79"/>
    <s v="Nein"/>
    <s v="Silo piceus"/>
    <n v="6835"/>
    <n v="1.5157890000000001"/>
    <n v="0.9375"/>
    <n v="1.4210521875"/>
    <n v="0.40067421388835461"/>
    <n v="0.37563207552033245"/>
  </r>
  <r>
    <x v="78"/>
    <s v="Bieb"/>
    <n v="2011"/>
    <n v="7"/>
    <n v="25"/>
    <d v="2011-07-25T00:00:00"/>
    <n v="206"/>
    <s v="Nein"/>
    <s v="Goeridae Gen. sp."/>
    <n v="9981"/>
    <n v="1.5157890000000001"/>
    <n v="0.9375"/>
    <n v="1.4210521875"/>
    <n v="0.40067421388835461"/>
    <n v="0.37563207552033245"/>
  </r>
  <r>
    <x v="231"/>
    <s v="KiW1"/>
    <n v="2010"/>
    <n v="4"/>
    <n v="26"/>
    <d v="2010-04-26T00:00:00"/>
    <n v="116"/>
    <s v="Nein"/>
    <s v="Baetis sp."/>
    <n v="4419"/>
    <n v="1.5157890000000001"/>
    <n v="0.9375"/>
    <n v="1.4210521875"/>
    <n v="0.40067421388835461"/>
    <n v="0.37563207552033245"/>
  </r>
  <r>
    <x v="78"/>
    <s v="Bieb"/>
    <n v="2011"/>
    <n v="7"/>
    <n v="25"/>
    <d v="2011-07-25T00:00:00"/>
    <n v="206"/>
    <s v="Nein"/>
    <s v="Hydraena sp."/>
    <n v="18130"/>
    <n v="4.5473679999999996"/>
    <n v="0.3125"/>
    <n v="1.4210524999999998"/>
    <n v="0.74408697696016957"/>
    <n v="0.23252718030005298"/>
  </r>
  <r>
    <x v="231"/>
    <s v="KiW1"/>
    <n v="2010"/>
    <n v="4"/>
    <n v="26"/>
    <d v="2010-04-26T00:00:00"/>
    <n v="116"/>
    <s v="Nein"/>
    <s v="Hydroptila sp."/>
    <n v="5616"/>
    <n v="3.0315789999999998"/>
    <n v="0.46875"/>
    <n v="1.4210526562499999"/>
    <n v="0.60547517434941567"/>
    <n v="0.28381648797628861"/>
  </r>
  <r>
    <x v="57"/>
    <s v="KiS7"/>
    <n v="2016"/>
    <n v="6"/>
    <n v="30"/>
    <d v="2016-06-30T00:00:00"/>
    <n v="182"/>
    <s v="Ja"/>
    <s v="Pisidium sp."/>
    <n v="6425"/>
    <n v="2.077922"/>
    <n v="0.6875"/>
    <n v="1.428571375"/>
    <n v="0.48825760984282485"/>
    <n v="0.33567710676694207"/>
  </r>
  <r>
    <x v="4"/>
    <s v="Auba"/>
    <n v="2018"/>
    <n v="6"/>
    <n v="15"/>
    <d v="2018-06-15T00:00:00"/>
    <n v="166"/>
    <s v="Ja"/>
    <s v="Hydraena sp."/>
    <n v="18130"/>
    <n v="4.5714290000000002"/>
    <n v="0.3125"/>
    <n v="1.4285715625000002"/>
    <n v="0.74596660041950891"/>
    <n v="0.23311456263109653"/>
  </r>
  <r>
    <x v="56"/>
    <s v="KiO6"/>
    <n v="2015"/>
    <n v="6"/>
    <n v="25"/>
    <d v="2015-06-25T00:00:00"/>
    <n v="176"/>
    <s v="Ja"/>
    <s v="Hydraena sp."/>
    <n v="18130"/>
    <n v="4.5714290000000002"/>
    <n v="0.3125"/>
    <n v="1.4285715625000002"/>
    <n v="0.74596660041950891"/>
    <n v="0.23311456263109653"/>
  </r>
  <r>
    <x v="17"/>
    <s v="Auba"/>
    <n v="2009"/>
    <n v="4"/>
    <n v="8"/>
    <d v="2009-04-08T00:00:00"/>
    <n v="98"/>
    <s v="Ja"/>
    <s v="Baetis sp."/>
    <n v="4419"/>
    <n v="1.5238100000000001"/>
    <n v="0.9375"/>
    <n v="1.428571875"/>
    <n v="0.40205665680921715"/>
    <n v="0.3769281157586411"/>
  </r>
  <r>
    <x v="185"/>
    <s v="Auba"/>
    <n v="2012"/>
    <n v="6"/>
    <n v="21"/>
    <d v="2012-06-21T00:00:00"/>
    <n v="173"/>
    <s v="Ja"/>
    <s v="Eloeophila sp."/>
    <n v="9654"/>
    <n v="1.5238100000000001"/>
    <n v="0.9375"/>
    <n v="1.428571875"/>
    <n v="0.40205665680921715"/>
    <n v="0.3769281157586411"/>
  </r>
  <r>
    <x v="185"/>
    <s v="Auba"/>
    <n v="2012"/>
    <n v="6"/>
    <n v="21"/>
    <d v="2012-06-21T00:00:00"/>
    <n v="173"/>
    <s v="Ja"/>
    <s v="Protonemura sp."/>
    <n v="6616"/>
    <n v="1.5238100000000001"/>
    <n v="0.9375"/>
    <n v="1.428571875"/>
    <n v="0.40205665680921715"/>
    <n v="0.3769281157586411"/>
  </r>
  <r>
    <x v="4"/>
    <s v="Auba"/>
    <n v="2018"/>
    <n v="6"/>
    <n v="15"/>
    <d v="2018-06-15T00:00:00"/>
    <n v="166"/>
    <s v="Ja"/>
    <s v="Odontocerum albicorne"/>
    <n v="6168"/>
    <n v="0.76190500000000005"/>
    <n v="1.875"/>
    <n v="1.428571875"/>
    <n v="0.24598248802151529"/>
    <n v="0.46121716504034116"/>
  </r>
  <r>
    <x v="80"/>
    <s v="KiO2"/>
    <n v="2017"/>
    <n v="6"/>
    <n v="2"/>
    <d v="2017-06-02T00:00:00"/>
    <n v="153"/>
    <s v="Ja"/>
    <s v="Rhyacophila nubila"/>
    <n v="6772"/>
    <n v="0.76190500000000005"/>
    <n v="1.875"/>
    <n v="1.428571875"/>
    <n v="0.24598248802151529"/>
    <n v="0.46121716504034116"/>
  </r>
  <r>
    <x v="39"/>
    <s v="KiO3"/>
    <n v="2009"/>
    <n v="4"/>
    <n v="9"/>
    <d v="2009-04-09T00:00:00"/>
    <n v="99"/>
    <s v="Ja"/>
    <s v="Lepidostoma hirtum"/>
    <n v="5723"/>
    <n v="1.5238100000000001"/>
    <n v="0.9375"/>
    <n v="1.428571875"/>
    <n v="0.40205665680921715"/>
    <n v="0.3769281157586411"/>
  </r>
  <r>
    <x v="39"/>
    <s v="KiO3"/>
    <n v="2009"/>
    <n v="4"/>
    <n v="9"/>
    <d v="2009-04-09T00:00:00"/>
    <n v="99"/>
    <s v="Ja"/>
    <s v="Sphaerium corneum"/>
    <n v="6882"/>
    <n v="0.76190500000000005"/>
    <n v="1.875"/>
    <n v="1.428571875"/>
    <n v="0.24598248802151529"/>
    <n v="0.46121716504034116"/>
  </r>
  <r>
    <x v="83"/>
    <s v="KiO7"/>
    <n v="2016"/>
    <n v="6"/>
    <n v="30"/>
    <d v="2016-06-30T00:00:00"/>
    <n v="182"/>
    <s v="Ja"/>
    <s v="Lepidostoma hirtum"/>
    <n v="5723"/>
    <n v="1.5238100000000001"/>
    <n v="0.9375"/>
    <n v="1.428571875"/>
    <n v="0.40205665680921715"/>
    <n v="0.3769281157586411"/>
  </r>
  <r>
    <x v="83"/>
    <s v="KiO7"/>
    <n v="2016"/>
    <n v="6"/>
    <n v="30"/>
    <d v="2016-06-30T00:00:00"/>
    <n v="182"/>
    <s v="Ja"/>
    <s v="Mystacides longicornis/nigra"/>
    <n v="13048"/>
    <n v="1.5238100000000001"/>
    <n v="0.9375"/>
    <n v="1.428571875"/>
    <n v="0.40205665680921715"/>
    <n v="0.3769281157586411"/>
  </r>
  <r>
    <x v="119"/>
    <s v="KiS7"/>
    <n v="2015"/>
    <n v="6"/>
    <n v="25"/>
    <d v="2015-06-25T00:00:00"/>
    <n v="176"/>
    <s v="Ja"/>
    <s v="Lype sp."/>
    <n v="8847"/>
    <n v="1.5238100000000001"/>
    <n v="0.9375"/>
    <n v="1.428571875"/>
    <n v="0.40205665680921715"/>
    <n v="0.3769281157586411"/>
  </r>
  <r>
    <x v="120"/>
    <s v="KiW3"/>
    <n v="2015"/>
    <n v="6"/>
    <n v="17"/>
    <d v="2015-06-17T00:00:00"/>
    <n v="168"/>
    <s v="Ja"/>
    <s v="Rhyacophila nubila"/>
    <n v="6772"/>
    <n v="0.76190500000000005"/>
    <n v="1.875"/>
    <n v="1.428571875"/>
    <n v="0.24598248802151529"/>
    <n v="0.46121716504034116"/>
  </r>
  <r>
    <x v="122"/>
    <s v="KiW4"/>
    <n v="2018"/>
    <n v="6"/>
    <n v="7"/>
    <d v="2018-06-07T00:00:00"/>
    <n v="158"/>
    <s v="Ja"/>
    <s v="Lepidostoma basale"/>
    <n v="5713"/>
    <n v="1.5238100000000001"/>
    <n v="0.9375"/>
    <n v="1.428571875"/>
    <n v="0.40205665680921715"/>
    <n v="0.3769281157586411"/>
  </r>
  <r>
    <x v="122"/>
    <s v="KiW4"/>
    <n v="2018"/>
    <n v="6"/>
    <n v="7"/>
    <d v="2018-06-07T00:00:00"/>
    <n v="158"/>
    <s v="Ja"/>
    <s v="Sphaerium sp."/>
    <n v="6886"/>
    <n v="0.76190500000000005"/>
    <n v="1.875"/>
    <n v="1.428571875"/>
    <n v="0.24598248802151529"/>
    <n v="0.46121716504034116"/>
  </r>
  <r>
    <x v="5"/>
    <s v="KiW5"/>
    <n v="2018"/>
    <n v="6"/>
    <n v="11"/>
    <d v="2018-06-11T00:00:00"/>
    <n v="162"/>
    <s v="Ja"/>
    <s v="Sphaerium corneum"/>
    <n v="6882"/>
    <n v="0.76190500000000005"/>
    <n v="1.875"/>
    <n v="1.428571875"/>
    <n v="0.24598248802151529"/>
    <n v="0.46121716504034116"/>
  </r>
  <r>
    <x v="113"/>
    <s v="KiW7"/>
    <n v="2017"/>
    <n v="6"/>
    <n v="9"/>
    <d v="2017-06-09T00:00:00"/>
    <n v="160"/>
    <s v="Ja"/>
    <s v="Sphaerium corneum"/>
    <n v="6882"/>
    <n v="0.76190500000000005"/>
    <n v="1.875"/>
    <n v="1.428571875"/>
    <n v="0.24598248802151529"/>
    <n v="0.46121716504034116"/>
  </r>
  <r>
    <x v="43"/>
    <s v="Bieb"/>
    <n v="2013"/>
    <n v="6"/>
    <n v="17"/>
    <d v="2013-06-17T00:00:00"/>
    <n v="168"/>
    <s v="Nein"/>
    <s v="Polycentropus sp."/>
    <n v="6472"/>
    <n v="1.0909089999999999"/>
    <n v="1.3125"/>
    <n v="1.4318180624999999"/>
    <n v="0.32033513197699864"/>
    <n v="0.42043986071981071"/>
  </r>
  <r>
    <x v="66"/>
    <s v="KiS2"/>
    <n v="2016"/>
    <n v="7"/>
    <n v="13"/>
    <d v="2016-07-13T00:00:00"/>
    <n v="195"/>
    <s v="Nein"/>
    <s v="Limnius sp."/>
    <n v="18419"/>
    <n v="2.1818179999999998"/>
    <n v="0.65625"/>
    <n v="1.4318180624999999"/>
    <n v="0.50267533437522227"/>
    <n v="0.32988068818373961"/>
  </r>
  <r>
    <x v="102"/>
    <s v="KiS7"/>
    <n v="2019"/>
    <n v="6"/>
    <n v="13"/>
    <d v="2019-06-13T00:00:00"/>
    <n v="164"/>
    <s v="Nein"/>
    <s v="Psychomyia pusilla"/>
    <n v="6661"/>
    <n v="2.1818179999999998"/>
    <n v="0.65625"/>
    <n v="1.4318180624999999"/>
    <n v="0.50267533437522227"/>
    <n v="0.32988068818373961"/>
  </r>
  <r>
    <x v="6"/>
    <s v="Auba"/>
    <n v="2001"/>
    <n v="9"/>
    <n v="4"/>
    <d v="2001-09-04T00:00:00"/>
    <n v="247"/>
    <s v="Nein"/>
    <s v="Caenis beskidensis"/>
    <n v="4517"/>
    <n v="2.4"/>
    <n v="0.6"/>
    <n v="1.44"/>
    <n v="0.53147891704225514"/>
    <n v="0.31888735022535308"/>
  </r>
  <r>
    <x v="89"/>
    <s v="Auba"/>
    <n v="2006"/>
    <n v="4"/>
    <n v="10"/>
    <d v="2006-04-10T00:00:00"/>
    <n v="100"/>
    <s v="Nein"/>
    <s v="Gyraulus albus"/>
    <n v="5354"/>
    <n v="1.92"/>
    <n v="0.75"/>
    <n v="1.44"/>
    <n v="0.46538285144841829"/>
    <n v="0.34903713858631369"/>
  </r>
  <r>
    <x v="89"/>
    <s v="Auba"/>
    <n v="2006"/>
    <n v="4"/>
    <n v="10"/>
    <d v="2006-04-10T00:00:00"/>
    <n v="100"/>
    <s v="Nein"/>
    <s v="Psychodidae Gen. sp."/>
    <n v="8753"/>
    <n v="1.92"/>
    <n v="0.75"/>
    <n v="1.44"/>
    <n v="0.46538285144841829"/>
    <n v="0.34903713858631369"/>
  </r>
  <r>
    <x v="89"/>
    <s v="Auba"/>
    <n v="2006"/>
    <n v="4"/>
    <n v="10"/>
    <d v="2006-04-10T00:00:00"/>
    <n v="100"/>
    <s v="Nein"/>
    <s v="Torleya major"/>
    <n v="7083"/>
    <n v="1.92"/>
    <n v="0.75"/>
    <n v="1.44"/>
    <n v="0.46538285144841829"/>
    <n v="0.34903713858631369"/>
  </r>
  <r>
    <x v="22"/>
    <s v="Auba"/>
    <n v="2011"/>
    <n v="3"/>
    <n v="24"/>
    <d v="2011-03-24T00:00:00"/>
    <n v="83"/>
    <s v="Nein"/>
    <s v="Epeorus assimilis"/>
    <n v="12550"/>
    <n v="0.96"/>
    <n v="1.5"/>
    <n v="1.44"/>
    <n v="0.29225607135647602"/>
    <n v="0.43838410703471403"/>
  </r>
  <r>
    <x v="106"/>
    <s v="Auba"/>
    <n v="2015"/>
    <n v="3"/>
    <n v="10"/>
    <d v="2015-03-10T00:00:00"/>
    <n v="69"/>
    <s v="Nein"/>
    <s v="Psychodidae Gen. sp."/>
    <n v="8753"/>
    <n v="1.92"/>
    <n v="0.75"/>
    <n v="1.44"/>
    <n v="0.46538285144841829"/>
    <n v="0.34903713858631369"/>
  </r>
  <r>
    <x v="58"/>
    <s v="KiW1"/>
    <n v="2011"/>
    <n v="4"/>
    <n v="20"/>
    <d v="2011-04-20T00:00:00"/>
    <n v="110"/>
    <s v="Nein"/>
    <s v="Asellus aquaticus"/>
    <n v="8691"/>
    <n v="0.96"/>
    <n v="1.5"/>
    <n v="1.44"/>
    <n v="0.29225607135647602"/>
    <n v="0.43838410703471403"/>
  </r>
  <r>
    <x v="107"/>
    <s v="KiW1"/>
    <n v="2014"/>
    <n v="3"/>
    <n v="10"/>
    <d v="2014-03-10T00:00:00"/>
    <n v="69"/>
    <s v="Nein"/>
    <s v="Atrichops crassipes"/>
    <n v="4374"/>
    <n v="0.96"/>
    <n v="1.5"/>
    <n v="1.44"/>
    <n v="0.29225607135647602"/>
    <n v="0.43838410703471403"/>
  </r>
  <r>
    <x v="79"/>
    <s v="Auba"/>
    <n v="2008"/>
    <n v="6"/>
    <n v="23"/>
    <d v="2008-06-23T00:00:00"/>
    <n v="175"/>
    <s v="Ja"/>
    <s v="Pisidium sp."/>
    <n v="6425"/>
    <n v="2.10989"/>
    <n v="0.6875"/>
    <n v="1.450549375"/>
    <n v="0.49274502785710161"/>
    <n v="0.33876220665175738"/>
  </r>
  <r>
    <x v="140"/>
    <s v="KiO3"/>
    <n v="2007"/>
    <n v="7"/>
    <n v="20"/>
    <d v="2007-07-20T00:00:00"/>
    <n v="201"/>
    <s v="Nein"/>
    <s v="Limnius sp."/>
    <n v="18419"/>
    <n v="2.2153849999999999"/>
    <n v="0.65625"/>
    <n v="1.4538464062500001"/>
    <n v="0.507232981417296"/>
    <n v="0.3328716440551005"/>
  </r>
  <r>
    <x v="112"/>
    <s v="Auba"/>
    <n v="2011"/>
    <n v="7"/>
    <n v="25"/>
    <d v="2011-07-25T00:00:00"/>
    <n v="206"/>
    <s v="Nein"/>
    <s v="Pisidium sp."/>
    <n v="6425"/>
    <n v="2.1333329999999999"/>
    <n v="0.6875"/>
    <n v="1.4666664375"/>
    <n v="0.49600655267849314"/>
    <n v="0.34100450496646406"/>
  </r>
  <r>
    <x v="115"/>
    <s v="Bieb"/>
    <n v="2009"/>
    <n v="4"/>
    <n v="8"/>
    <d v="2009-04-08T00:00:00"/>
    <n v="98"/>
    <s v="Ja"/>
    <s v="Adicella reducta"/>
    <n v="4212"/>
    <n v="1.959184"/>
    <n v="0.75"/>
    <n v="1.4693879999999999"/>
    <n v="0.47117197012860834"/>
    <n v="0.35337897759645626"/>
  </r>
  <r>
    <x v="115"/>
    <s v="Bieb"/>
    <n v="2009"/>
    <n v="4"/>
    <n v="8"/>
    <d v="2009-04-08T00:00:00"/>
    <n v="98"/>
    <s v="Ja"/>
    <s v="Torleya major"/>
    <n v="7083"/>
    <n v="1.959184"/>
    <n v="0.75"/>
    <n v="1.4693879999999999"/>
    <n v="0.47117197012860834"/>
    <n v="0.35337897759645626"/>
  </r>
  <r>
    <x v="202"/>
    <s v="Bieb"/>
    <n v="2009"/>
    <n v="6"/>
    <n v="23"/>
    <d v="2009-06-23T00:00:00"/>
    <n v="174"/>
    <s v="Nein"/>
    <s v="Ancylus fluviatilis"/>
    <n v="4310"/>
    <n v="1.309091"/>
    <n v="1.125"/>
    <n v="1.4727273750000001"/>
    <n v="0.36344104855992065"/>
    <n v="0.40887117962991071"/>
  </r>
  <r>
    <x v="71"/>
    <s v="KiO3"/>
    <n v="2015"/>
    <n v="3"/>
    <n v="17"/>
    <d v="2015-03-17T00:00:00"/>
    <n v="76"/>
    <s v="Nein"/>
    <s v="Potamopyrgus antipodarum"/>
    <n v="8251"/>
    <n v="2.8235290000000002"/>
    <n v="0.52500000000000002"/>
    <n v="1.4823527250000001"/>
    <n v="0.58246438849440418"/>
    <n v="0.30579380395956218"/>
  </r>
  <r>
    <x v="17"/>
    <s v="Auba"/>
    <n v="2009"/>
    <n v="4"/>
    <n v="8"/>
    <d v="2009-04-08T00:00:00"/>
    <n v="98"/>
    <s v="Ja"/>
    <s v="Limnius perrisi"/>
    <n v="18418"/>
    <n v="2.285714"/>
    <n v="0.65625"/>
    <n v="1.4999998125"/>
    <n v="0.5166297582385968"/>
    <n v="0.33903827884407917"/>
  </r>
  <r>
    <x v="124"/>
    <s v="KiO3"/>
    <n v="2017"/>
    <n v="3"/>
    <n v="28"/>
    <d v="2017-03-28T00:00:00"/>
    <n v="87"/>
    <s v="Nein"/>
    <s v="Habroleptoides confusa"/>
    <n v="5367"/>
    <n v="1.142857"/>
    <n v="1.3125"/>
    <n v="1.4999998125"/>
    <n v="0.33099319008845801"/>
    <n v="0.43442856199110114"/>
  </r>
  <r>
    <x v="124"/>
    <s v="KiO3"/>
    <n v="2017"/>
    <n v="3"/>
    <n v="28"/>
    <d v="2017-03-28T00:00:00"/>
    <n v="87"/>
    <s v="Nein"/>
    <s v="Polycentropus sp."/>
    <n v="6472"/>
    <n v="1.142857"/>
    <n v="1.3125"/>
    <n v="1.4999998125"/>
    <n v="0.33099319008845801"/>
    <n v="0.43442856199110114"/>
  </r>
  <r>
    <x v="125"/>
    <s v="Auba"/>
    <n v="2001"/>
    <n v="4"/>
    <n v="23"/>
    <d v="2001-04-23T00:00:00"/>
    <n v="113"/>
    <s v="Nein"/>
    <s v="Anomalopterygella chauviniana"/>
    <n v="4327"/>
    <n v="1.6"/>
    <n v="0.9375"/>
    <n v="1.5"/>
    <n v="0.41497334797081797"/>
    <n v="0.38903751372264184"/>
  </r>
  <r>
    <x v="125"/>
    <s v="Auba"/>
    <n v="2001"/>
    <n v="4"/>
    <n v="23"/>
    <d v="2001-04-23T00:00:00"/>
    <n v="113"/>
    <s v="Nein"/>
    <s v="Silo pallipes"/>
    <n v="6834"/>
    <n v="1.6"/>
    <n v="0.9375"/>
    <n v="1.5"/>
    <n v="0.41497334797081797"/>
    <n v="0.38903751372264184"/>
  </r>
  <r>
    <x v="59"/>
    <s v="Auba"/>
    <n v="2001"/>
    <n v="6"/>
    <n v="21"/>
    <d v="2001-06-21T00:00:00"/>
    <n v="172"/>
    <s v="Nein"/>
    <s v="Eloeophila sp."/>
    <n v="9654"/>
    <n v="1.6"/>
    <n v="0.9375"/>
    <n v="1.5"/>
    <n v="0.41497334797081797"/>
    <n v="0.38903751372264184"/>
  </r>
  <r>
    <x v="254"/>
    <s v="Auba"/>
    <n v="2003"/>
    <n v="7"/>
    <n v="15"/>
    <d v="2003-07-15T00:00:00"/>
    <n v="196"/>
    <s v="Nein"/>
    <s v="Hydraena dentipes"/>
    <n v="18048"/>
    <n v="4.8"/>
    <n v="0.3125"/>
    <n v="1.5"/>
    <n v="0.76342799356293722"/>
    <n v="0.23857124798841789"/>
  </r>
  <r>
    <x v="255"/>
    <s v="Auba"/>
    <n v="2004"/>
    <n v="4"/>
    <n v="6"/>
    <d v="2004-04-06T00:00:00"/>
    <n v="97"/>
    <s v="Nein"/>
    <s v="Hydraena gracilis"/>
    <n v="18064"/>
    <n v="4.8"/>
    <n v="0.3125"/>
    <n v="1.5"/>
    <n v="0.76342799356293722"/>
    <n v="0.23857124798841789"/>
  </r>
  <r>
    <x v="255"/>
    <s v="Auba"/>
    <n v="2004"/>
    <n v="4"/>
    <n v="6"/>
    <d v="2004-04-06T00:00:00"/>
    <n v="97"/>
    <s v="Nein"/>
    <s v="Hydraena sp."/>
    <n v="18130"/>
    <n v="4.8"/>
    <n v="0.3125"/>
    <n v="1.5"/>
    <n v="0.76342799356293722"/>
    <n v="0.23857124798841789"/>
  </r>
  <r>
    <x v="126"/>
    <s v="Auba"/>
    <n v="2005"/>
    <n v="3"/>
    <n v="24"/>
    <d v="2005-03-24T00:00:00"/>
    <n v="83"/>
    <s v="Nein"/>
    <s v="Leptophlebia marginata"/>
    <n v="5730"/>
    <n v="1.6"/>
    <n v="0.9375"/>
    <n v="1.5"/>
    <n v="0.41497334797081797"/>
    <n v="0.38903751372264184"/>
  </r>
  <r>
    <x v="20"/>
    <s v="Auba"/>
    <n v="2007"/>
    <n v="3"/>
    <n v="11"/>
    <d v="2007-03-11T00:00:00"/>
    <n v="70"/>
    <s v="Nein"/>
    <s v="Eloeophila sp."/>
    <n v="9654"/>
    <n v="1.6"/>
    <n v="0.9375"/>
    <n v="1.5"/>
    <n v="0.41497334797081797"/>
    <n v="0.38903751372264184"/>
  </r>
  <r>
    <x v="9"/>
    <s v="Auba"/>
    <n v="2013"/>
    <n v="3"/>
    <n v="20"/>
    <d v="2013-03-20T00:00:00"/>
    <n v="79"/>
    <s v="Nein"/>
    <s v="Ecdyonurus sp."/>
    <n v="5053"/>
    <n v="1"/>
    <n v="1.5"/>
    <n v="1.5"/>
    <n v="0.3010299956639812"/>
    <n v="0.45154499349597177"/>
  </r>
  <r>
    <x v="24"/>
    <s v="Auba"/>
    <n v="2018"/>
    <n v="3"/>
    <n v="7"/>
    <d v="2018-03-07T00:00:00"/>
    <n v="66"/>
    <s v="Nein"/>
    <s v="Hydraena gracilis"/>
    <n v="18064"/>
    <n v="4.8"/>
    <n v="0.3125"/>
    <n v="1.5"/>
    <n v="0.76342799356293722"/>
    <n v="0.23857124798841789"/>
  </r>
  <r>
    <x v="24"/>
    <s v="Auba"/>
    <n v="2018"/>
    <n v="3"/>
    <n v="7"/>
    <d v="2018-03-07T00:00:00"/>
    <n v="66"/>
    <s v="Nein"/>
    <s v="Hydatophylax infumatus"/>
    <n v="5499"/>
    <n v="0.8"/>
    <n v="1.875"/>
    <n v="1.5"/>
    <n v="0.25527250510330607"/>
    <n v="0.47863594706869889"/>
  </r>
  <r>
    <x v="72"/>
    <s v="Bieb"/>
    <n v="2001"/>
    <n v="4"/>
    <n v="26"/>
    <d v="2001-04-26T00:00:00"/>
    <n v="116"/>
    <s v="Nein"/>
    <s v="Eloeophila sp."/>
    <n v="9654"/>
    <n v="1.6"/>
    <n v="0.9375"/>
    <n v="1.5"/>
    <n v="0.41497334797081797"/>
    <n v="0.38903751372264184"/>
  </r>
  <r>
    <x v="72"/>
    <s v="Bieb"/>
    <n v="2001"/>
    <n v="4"/>
    <n v="26"/>
    <d v="2001-04-26T00:00:00"/>
    <n v="116"/>
    <s v="Nein"/>
    <s v="Orectochilus villosus"/>
    <n v="18613"/>
    <n v="1.6"/>
    <n v="0.9375"/>
    <n v="1.5"/>
    <n v="0.41497334797081797"/>
    <n v="0.38903751372264184"/>
  </r>
  <r>
    <x v="72"/>
    <s v="Bieb"/>
    <n v="2001"/>
    <n v="4"/>
    <n v="26"/>
    <d v="2001-04-26T00:00:00"/>
    <n v="116"/>
    <s v="Nein"/>
    <s v="Protonemura sp."/>
    <n v="6616"/>
    <n v="1.6"/>
    <n v="0.9375"/>
    <n v="1.5"/>
    <n v="0.41497334797081797"/>
    <n v="0.38903751372264184"/>
  </r>
  <r>
    <x v="11"/>
    <s v="Bieb"/>
    <n v="2001"/>
    <n v="8"/>
    <n v="30"/>
    <d v="2001-08-30T00:00:00"/>
    <n v="242"/>
    <s v="Nein"/>
    <s v="Oreodytes sanmarkii"/>
    <n v="18616"/>
    <n v="4"/>
    <n v="0.375"/>
    <n v="1.5"/>
    <n v="0.69897000433601886"/>
    <n v="0.26211375162600709"/>
  </r>
  <r>
    <x v="11"/>
    <s v="Bieb"/>
    <n v="2001"/>
    <n v="8"/>
    <n v="30"/>
    <d v="2001-08-30T00:00:00"/>
    <n v="242"/>
    <s v="Nein"/>
    <s v="Anomalopterygella chauviniana"/>
    <n v="4327"/>
    <n v="1.6"/>
    <n v="0.9375"/>
    <n v="1.5"/>
    <n v="0.41497334797081797"/>
    <n v="0.38903751372264184"/>
  </r>
  <r>
    <x v="11"/>
    <s v="Bieb"/>
    <n v="2001"/>
    <n v="8"/>
    <n v="30"/>
    <d v="2001-08-30T00:00:00"/>
    <n v="242"/>
    <s v="Nein"/>
    <s v="Lepidostoma basale"/>
    <n v="5713"/>
    <n v="1.6"/>
    <n v="0.9375"/>
    <n v="1.5"/>
    <n v="0.41497334797081797"/>
    <n v="0.38903751372264184"/>
  </r>
  <r>
    <x v="256"/>
    <s v="Bieb"/>
    <n v="2004"/>
    <n v="4"/>
    <n v="5"/>
    <d v="2004-04-05T00:00:00"/>
    <n v="96"/>
    <s v="Nein"/>
    <s v="Hydraena sp."/>
    <n v="18130"/>
    <n v="4.8"/>
    <n v="0.3125"/>
    <n v="1.5"/>
    <n v="0.76342799356293722"/>
    <n v="0.23857124798841789"/>
  </r>
  <r>
    <x v="132"/>
    <s v="Bieb"/>
    <n v="2007"/>
    <n v="3"/>
    <n v="22"/>
    <d v="2007-03-22T00:00:00"/>
    <n v="81"/>
    <s v="Nein"/>
    <s v="Hydraena gracilis"/>
    <n v="18064"/>
    <n v="4.8"/>
    <n v="0.3125"/>
    <n v="1.5"/>
    <n v="0.76342799356293722"/>
    <n v="0.23857124798841789"/>
  </r>
  <r>
    <x v="73"/>
    <s v="Bieb"/>
    <n v="2007"/>
    <n v="7"/>
    <n v="12"/>
    <d v="2007-07-12T00:00:00"/>
    <n v="193"/>
    <s v="Nein"/>
    <s v="Baetis fuscatus/scambus"/>
    <n v="4398"/>
    <n v="1.6"/>
    <n v="0.9375"/>
    <n v="1.5"/>
    <n v="0.41497334797081797"/>
    <n v="0.38903751372264184"/>
  </r>
  <r>
    <x v="13"/>
    <s v="Bieb"/>
    <n v="2011"/>
    <n v="3"/>
    <n v="24"/>
    <d v="2011-03-24T00:00:00"/>
    <n v="83"/>
    <s v="Nein"/>
    <s v="Silo pallipes"/>
    <n v="6834"/>
    <n v="1.6"/>
    <n v="0.9375"/>
    <n v="1.5"/>
    <n v="0.41497334797081797"/>
    <n v="0.38903751372264184"/>
  </r>
  <r>
    <x v="26"/>
    <s v="Bieb"/>
    <n v="2015"/>
    <n v="6"/>
    <n v="16"/>
    <d v="2015-06-16T00:00:00"/>
    <n v="167"/>
    <s v="Nein"/>
    <s v="Baetis fuscatus/scambus"/>
    <n v="4398"/>
    <n v="1.6"/>
    <n v="0.9375"/>
    <n v="1.5"/>
    <n v="0.41497334797081797"/>
    <n v="0.38903751372264184"/>
  </r>
  <r>
    <x v="26"/>
    <s v="Bieb"/>
    <n v="2015"/>
    <n v="6"/>
    <n v="16"/>
    <d v="2015-06-16T00:00:00"/>
    <n v="167"/>
    <s v="Nein"/>
    <s v="Goeridae Gen. sp."/>
    <n v="9981"/>
    <n v="1.6"/>
    <n v="0.9375"/>
    <n v="1.5"/>
    <n v="0.41497334797081797"/>
    <n v="0.38903751372264184"/>
  </r>
  <r>
    <x v="257"/>
    <s v="Bieb"/>
    <n v="2016"/>
    <n v="4"/>
    <n v="11"/>
    <d v="2016-04-11T00:00:00"/>
    <n v="102"/>
    <s v="Nein"/>
    <s v="Odontocerum albicorne"/>
    <n v="6168"/>
    <n v="0.8"/>
    <n v="1.875"/>
    <n v="1.5"/>
    <n v="0.25527250510330607"/>
    <n v="0.47863594706869889"/>
  </r>
  <r>
    <x v="205"/>
    <s v="Bieb"/>
    <n v="2018"/>
    <n v="6"/>
    <n v="15"/>
    <d v="2018-06-15T00:00:00"/>
    <n v="166"/>
    <s v="Nein"/>
    <s v="Odontocerum albicorne"/>
    <n v="6168"/>
    <n v="0.8"/>
    <n v="1.875"/>
    <n v="1.5"/>
    <n v="0.25527250510330607"/>
    <n v="0.47863594706869889"/>
  </r>
  <r>
    <x v="14"/>
    <s v="Bieb"/>
    <n v="2019"/>
    <n v="4"/>
    <n v="2"/>
    <d v="2019-04-02T00:00:00"/>
    <n v="92"/>
    <s v="Nein"/>
    <s v="Baetis fuscatus/scambus"/>
    <n v="4398"/>
    <n v="1.6"/>
    <n v="0.9375"/>
    <n v="1.5"/>
    <n v="0.41497334797081797"/>
    <n v="0.38903751372264184"/>
  </r>
  <r>
    <x v="14"/>
    <s v="Bieb"/>
    <n v="2019"/>
    <n v="4"/>
    <n v="2"/>
    <d v="2019-04-02T00:00:00"/>
    <n v="92"/>
    <s v="Nein"/>
    <s v="Baetis niger"/>
    <n v="4410"/>
    <n v="1.6"/>
    <n v="0.9375"/>
    <n v="1.5"/>
    <n v="0.41497334797081797"/>
    <n v="0.38903751372264184"/>
  </r>
  <r>
    <x v="14"/>
    <s v="Bieb"/>
    <n v="2019"/>
    <n v="4"/>
    <n v="2"/>
    <d v="2019-04-02T00:00:00"/>
    <n v="92"/>
    <s v="Nein"/>
    <s v="Leuctra sp."/>
    <n v="5790"/>
    <n v="1.6"/>
    <n v="0.9375"/>
    <n v="1.5"/>
    <n v="0.41497334797081797"/>
    <n v="0.38903751372264184"/>
  </r>
  <r>
    <x v="14"/>
    <s v="Bieb"/>
    <n v="2019"/>
    <n v="4"/>
    <n v="2"/>
    <d v="2019-04-02T00:00:00"/>
    <n v="92"/>
    <s v="Nein"/>
    <s v="Protonemura sp."/>
    <n v="6616"/>
    <n v="1.6"/>
    <n v="0.9375"/>
    <n v="1.5"/>
    <n v="0.41497334797081797"/>
    <n v="0.38903751372264184"/>
  </r>
  <r>
    <x v="14"/>
    <s v="Bieb"/>
    <n v="2019"/>
    <n v="4"/>
    <n v="2"/>
    <d v="2019-04-02T00:00:00"/>
    <n v="92"/>
    <s v="Nein"/>
    <s v="Silo nigricornis"/>
    <n v="6833"/>
    <n v="1.6"/>
    <n v="0.9375"/>
    <n v="1.5"/>
    <n v="0.41497334797081797"/>
    <n v="0.38903751372264184"/>
  </r>
  <r>
    <x v="61"/>
    <s v="KiO1"/>
    <n v="2013"/>
    <n v="7"/>
    <n v="2"/>
    <d v="2013-07-02T00:00:00"/>
    <n v="183"/>
    <s v="Nein"/>
    <s v="Baetis sp."/>
    <n v="4419"/>
    <n v="1.6"/>
    <n v="0.9375"/>
    <n v="1.5"/>
    <n v="0.41497334797081797"/>
    <n v="0.38903751372264184"/>
  </r>
  <r>
    <x v="258"/>
    <s v="KiO1"/>
    <n v="2014"/>
    <n v="6"/>
    <n v="11"/>
    <d v="2014-06-11T00:00:00"/>
    <n v="162"/>
    <s v="Nein"/>
    <s v="Sphaerium corneum"/>
    <n v="6882"/>
    <n v="0.8"/>
    <n v="1.875"/>
    <n v="1.5"/>
    <n v="0.25527250510330607"/>
    <n v="0.47863594706869889"/>
  </r>
  <r>
    <x v="74"/>
    <s v="KiO2"/>
    <n v="2010"/>
    <n v="6"/>
    <n v="28"/>
    <d v="2010-06-28T00:00:00"/>
    <n v="179"/>
    <s v="Nein"/>
    <s v="Baetis vernus"/>
    <n v="4427"/>
    <n v="1.6"/>
    <n v="0.9375"/>
    <n v="1.5"/>
    <n v="0.41497334797081797"/>
    <n v="0.38903751372264184"/>
  </r>
  <r>
    <x v="249"/>
    <s v="KiO2"/>
    <n v="2013"/>
    <n v="7"/>
    <n v="8"/>
    <d v="2013-07-08T00:00:00"/>
    <n v="189"/>
    <s v="Nein"/>
    <s v="Rhyacophila nubila"/>
    <n v="6772"/>
    <n v="0.8"/>
    <n v="1.875"/>
    <n v="1.5"/>
    <n v="0.25527250510330607"/>
    <n v="0.47863594706869889"/>
  </r>
  <r>
    <x v="3"/>
    <s v="KiO2"/>
    <n v="2016"/>
    <n v="7"/>
    <n v="6"/>
    <d v="2016-07-06T00:00:00"/>
    <n v="188"/>
    <s v="Nein"/>
    <s v="Bithynia tentaculata"/>
    <n v="4462"/>
    <n v="1.6"/>
    <n v="0.9375"/>
    <n v="1.5"/>
    <n v="0.41497334797081797"/>
    <n v="0.38903751372264184"/>
  </r>
  <r>
    <x v="3"/>
    <s v="KiO2"/>
    <n v="2016"/>
    <n v="7"/>
    <n v="6"/>
    <d v="2016-07-06T00:00:00"/>
    <n v="188"/>
    <s v="Nein"/>
    <s v="Lepidostoma basale"/>
    <n v="5713"/>
    <n v="1.6"/>
    <n v="0.9375"/>
    <n v="1.5"/>
    <n v="0.41497334797081797"/>
    <n v="0.38903751372264184"/>
  </r>
  <r>
    <x v="3"/>
    <s v="KiO2"/>
    <n v="2016"/>
    <n v="7"/>
    <n v="6"/>
    <d v="2016-07-06T00:00:00"/>
    <n v="188"/>
    <s v="Nein"/>
    <s v="Rhyacophila sp."/>
    <n v="6780"/>
    <n v="0.8"/>
    <n v="1.875"/>
    <n v="1.5"/>
    <n v="0.25527250510330607"/>
    <n v="0.47863594706869889"/>
  </r>
  <r>
    <x v="192"/>
    <s v="KiO3"/>
    <n v="2002"/>
    <n v="7"/>
    <n v="2"/>
    <d v="2002-07-02T00:00:00"/>
    <n v="183"/>
    <s v="Nein"/>
    <s v="Bithynia tentaculata"/>
    <n v="4462"/>
    <n v="1.6"/>
    <n v="0.9375"/>
    <n v="1.5"/>
    <n v="0.41497334797081797"/>
    <n v="0.38903751372264184"/>
  </r>
  <r>
    <x v="139"/>
    <s v="KiO3"/>
    <n v="2005"/>
    <n v="3"/>
    <n v="22"/>
    <d v="2005-03-22T00:00:00"/>
    <n v="81"/>
    <s v="Nein"/>
    <s v="Helobdella stagnalis"/>
    <n v="5413"/>
    <n v="1.6"/>
    <n v="0.9375"/>
    <n v="1.5"/>
    <n v="0.41497334797081797"/>
    <n v="0.38903751372264184"/>
  </r>
  <r>
    <x v="259"/>
    <s v="KiO3"/>
    <n v="2006"/>
    <n v="6"/>
    <n v="21"/>
    <d v="2006-06-21T00:00:00"/>
    <n v="172"/>
    <s v="Nein"/>
    <s v="Rhyacophila nubila"/>
    <n v="6772"/>
    <n v="0.8"/>
    <n v="1.875"/>
    <n v="1.5"/>
    <n v="0.25527250510330607"/>
    <n v="0.47863594706869889"/>
  </r>
  <r>
    <x v="141"/>
    <s v="KiO3"/>
    <n v="2009"/>
    <n v="6"/>
    <n v="23"/>
    <d v="2009-06-23T00:00:00"/>
    <n v="174"/>
    <s v="Nein"/>
    <s v="Rhyacophila nubila"/>
    <n v="6772"/>
    <n v="0.8"/>
    <n v="1.875"/>
    <n v="1.5"/>
    <n v="0.25527250510330607"/>
    <n v="0.47863594706869889"/>
  </r>
  <r>
    <x v="193"/>
    <s v="KiO3"/>
    <n v="2011"/>
    <n v="4"/>
    <n v="20"/>
    <d v="2011-04-20T00:00:00"/>
    <n v="110"/>
    <s v="Nein"/>
    <s v="Baetidae Gen. sp."/>
    <n v="4380"/>
    <n v="1.6"/>
    <n v="0.9375"/>
    <n v="1.5"/>
    <n v="0.41497334797081797"/>
    <n v="0.38903751372264184"/>
  </r>
  <r>
    <x v="193"/>
    <s v="KiO3"/>
    <n v="2011"/>
    <n v="4"/>
    <n v="20"/>
    <d v="2011-04-20T00:00:00"/>
    <n v="110"/>
    <s v="Nein"/>
    <s v="Orectochilus villosus"/>
    <n v="18613"/>
    <n v="1.6"/>
    <n v="0.9375"/>
    <n v="1.5"/>
    <n v="0.41497334797081797"/>
    <n v="0.38903751372264184"/>
  </r>
  <r>
    <x v="184"/>
    <s v="KiO3"/>
    <n v="2011"/>
    <n v="7"/>
    <n v="21"/>
    <d v="2011-07-21T00:00:00"/>
    <n v="202"/>
    <s v="Nein"/>
    <s v="Baetis rhodani"/>
    <n v="4415"/>
    <n v="1.6"/>
    <n v="0.9375"/>
    <n v="1.5"/>
    <n v="0.41497334797081797"/>
    <n v="0.38903751372264184"/>
  </r>
  <r>
    <x v="184"/>
    <s v="KiO3"/>
    <n v="2011"/>
    <n v="7"/>
    <n v="21"/>
    <d v="2011-07-21T00:00:00"/>
    <n v="202"/>
    <s v="Nein"/>
    <s v="Rhyacophila nubila"/>
    <n v="6772"/>
    <n v="0.8"/>
    <n v="1.875"/>
    <n v="1.5"/>
    <n v="0.25527250510330607"/>
    <n v="0.47863594706869889"/>
  </r>
  <r>
    <x v="142"/>
    <s v="KiO3"/>
    <n v="2013"/>
    <n v="4"/>
    <n v="25"/>
    <d v="2013-04-25T00:00:00"/>
    <n v="115"/>
    <s v="Nein"/>
    <s v="Baetis rhodani"/>
    <n v="4415"/>
    <n v="1.6"/>
    <n v="0.9375"/>
    <n v="1.5"/>
    <n v="0.41497334797081797"/>
    <n v="0.38903751372264184"/>
  </r>
  <r>
    <x v="142"/>
    <s v="KiO3"/>
    <n v="2013"/>
    <n v="4"/>
    <n v="25"/>
    <d v="2013-04-25T00:00:00"/>
    <n v="115"/>
    <s v="Nein"/>
    <s v="Lepidostoma hirtum"/>
    <n v="5723"/>
    <n v="1.6"/>
    <n v="0.9375"/>
    <n v="1.5"/>
    <n v="0.41497334797081797"/>
    <n v="0.38903751372264184"/>
  </r>
  <r>
    <x v="142"/>
    <s v="KiO3"/>
    <n v="2013"/>
    <n v="4"/>
    <n v="25"/>
    <d v="2013-04-25T00:00:00"/>
    <n v="115"/>
    <s v="Nein"/>
    <s v="Orectochilus villosus"/>
    <n v="18613"/>
    <n v="1.6"/>
    <n v="0.9375"/>
    <n v="1.5"/>
    <n v="0.41497334797081797"/>
    <n v="0.38903751372264184"/>
  </r>
  <r>
    <x v="142"/>
    <s v="KiO3"/>
    <n v="2013"/>
    <n v="4"/>
    <n v="25"/>
    <d v="2013-04-25T00:00:00"/>
    <n v="115"/>
    <s v="Nein"/>
    <s v="Rhyacophila nubila"/>
    <n v="6772"/>
    <n v="0.8"/>
    <n v="1.875"/>
    <n v="1.5"/>
    <n v="0.25527250510330607"/>
    <n v="0.47863594706869889"/>
  </r>
  <r>
    <x v="142"/>
    <s v="KiO3"/>
    <n v="2013"/>
    <n v="4"/>
    <n v="25"/>
    <d v="2013-04-25T00:00:00"/>
    <n v="115"/>
    <s v="Nein"/>
    <s v="Sphaerium corneum"/>
    <n v="6882"/>
    <n v="0.8"/>
    <n v="1.875"/>
    <n v="1.5"/>
    <n v="0.25527250510330607"/>
    <n v="0.47863594706869889"/>
  </r>
  <r>
    <x v="250"/>
    <s v="KiO3"/>
    <n v="2013"/>
    <n v="7"/>
    <n v="1"/>
    <d v="2013-07-01T00:00:00"/>
    <n v="182"/>
    <s v="Nein"/>
    <s v="Lepidostoma hirtum"/>
    <n v="5723"/>
    <n v="1.6"/>
    <n v="0.9375"/>
    <n v="1.5"/>
    <n v="0.41497334797081797"/>
    <n v="0.38903751372264184"/>
  </r>
  <r>
    <x v="27"/>
    <s v="KiO3"/>
    <n v="2019"/>
    <n v="6"/>
    <n v="18"/>
    <d v="2019-06-18T00:00:00"/>
    <n v="169"/>
    <s v="Nein"/>
    <s v="Hydraena sp."/>
    <n v="18130"/>
    <n v="4.8"/>
    <n v="0.3125"/>
    <n v="1.5"/>
    <n v="0.76342799356293722"/>
    <n v="0.23857124798841789"/>
  </r>
  <r>
    <x v="44"/>
    <s v="KiO4"/>
    <n v="2011"/>
    <n v="7"/>
    <n v="21"/>
    <d v="2011-07-21T00:00:00"/>
    <n v="202"/>
    <s v="Nein"/>
    <s v="Mystacides longicornis/nigra"/>
    <n v="13048"/>
    <n v="1.6"/>
    <n v="0.9375"/>
    <n v="1.5"/>
    <n v="0.41497334797081797"/>
    <n v="0.38903751372264184"/>
  </r>
  <r>
    <x v="64"/>
    <s v="KiO4"/>
    <n v="2016"/>
    <n v="7"/>
    <n v="5"/>
    <d v="2016-07-05T00:00:00"/>
    <n v="187"/>
    <s v="Nein"/>
    <s v="Bithynia tentaculata"/>
    <n v="4462"/>
    <n v="1.6"/>
    <n v="0.9375"/>
    <n v="1.5"/>
    <n v="0.41497334797081797"/>
    <n v="0.38903751372264184"/>
  </r>
  <r>
    <x v="42"/>
    <s v="KiO5"/>
    <n v="2012"/>
    <n v="6"/>
    <n v="27"/>
    <d v="2012-06-27T00:00:00"/>
    <n v="179"/>
    <s v="Nein"/>
    <s v="Lype reducta"/>
    <n v="5921"/>
    <n v="1.6"/>
    <n v="0.9375"/>
    <n v="1.5"/>
    <n v="0.41497334797081797"/>
    <n v="0.38903751372264184"/>
  </r>
  <r>
    <x v="145"/>
    <s v="KiO5"/>
    <n v="2013"/>
    <n v="7"/>
    <n v="10"/>
    <d v="2013-07-10T00:00:00"/>
    <n v="191"/>
    <s v="Nein"/>
    <s v="Sphaerium corneum"/>
    <n v="6882"/>
    <n v="0.8"/>
    <n v="1.875"/>
    <n v="1.5"/>
    <n v="0.25527250510330607"/>
    <n v="0.47863594706869889"/>
  </r>
  <r>
    <x v="65"/>
    <s v="KiO5"/>
    <n v="2014"/>
    <n v="6"/>
    <n v="13"/>
    <d v="2014-06-13T00:00:00"/>
    <n v="164"/>
    <s v="Nein"/>
    <s v="Baetis sp."/>
    <n v="4419"/>
    <n v="1.6"/>
    <n v="0.9375"/>
    <n v="1.5"/>
    <n v="0.41497334797081797"/>
    <n v="0.38903751372264184"/>
  </r>
  <r>
    <x v="65"/>
    <s v="KiO5"/>
    <n v="2014"/>
    <n v="6"/>
    <n v="13"/>
    <d v="2014-06-13T00:00:00"/>
    <n v="164"/>
    <s v="Nein"/>
    <s v="Lype sp."/>
    <n v="8847"/>
    <n v="1.6"/>
    <n v="0.9375"/>
    <n v="1.5"/>
    <n v="0.41497334797081797"/>
    <n v="0.38903751372264184"/>
  </r>
  <r>
    <x v="65"/>
    <s v="KiO5"/>
    <n v="2014"/>
    <n v="6"/>
    <n v="13"/>
    <d v="2014-06-13T00:00:00"/>
    <n v="164"/>
    <s v="Nein"/>
    <s v="Chrysopilus sp."/>
    <n v="14467"/>
    <n v="0.8"/>
    <n v="1.875"/>
    <n v="1.5"/>
    <n v="0.25527250510330607"/>
    <n v="0.47863594706869889"/>
  </r>
  <r>
    <x v="260"/>
    <s v="KiO5"/>
    <n v="2018"/>
    <n v="6"/>
    <n v="6"/>
    <d v="2018-06-06T00:00:00"/>
    <n v="157"/>
    <s v="Nein"/>
    <s v="Baetis sp."/>
    <n v="4419"/>
    <n v="1.6"/>
    <n v="0.9375"/>
    <n v="1.5"/>
    <n v="0.41497334797081797"/>
    <n v="0.38903751372264184"/>
  </r>
  <r>
    <x v="183"/>
    <s v="KiO6"/>
    <n v="2011"/>
    <n v="7"/>
    <n v="26"/>
    <d v="2011-07-26T00:00:00"/>
    <n v="207"/>
    <s v="Nein"/>
    <s v="Serratella ignita"/>
    <n v="5131"/>
    <n v="2"/>
    <n v="0.75"/>
    <n v="1.5"/>
    <n v="0.47712125471966244"/>
    <n v="0.35784094103974684"/>
  </r>
  <r>
    <x v="54"/>
    <s v="KiO6"/>
    <n v="2012"/>
    <n v="7"/>
    <n v="9"/>
    <d v="2012-07-09T00:00:00"/>
    <n v="191"/>
    <s v="Nein"/>
    <s v="Mystacides azurea"/>
    <n v="6062"/>
    <n v="1.6"/>
    <n v="0.9375"/>
    <n v="1.5"/>
    <n v="0.41497334797081797"/>
    <n v="0.38903751372264184"/>
  </r>
  <r>
    <x v="28"/>
    <s v="KiO6"/>
    <n v="2013"/>
    <n v="7"/>
    <n v="4"/>
    <d v="2013-07-04T00:00:00"/>
    <n v="185"/>
    <s v="Nein"/>
    <s v="Elmis aenea/maugetii/rietscheli/rioloides"/>
    <n v="20171"/>
    <n v="4"/>
    <n v="0.375"/>
    <n v="1.5"/>
    <n v="0.69897000433601886"/>
    <n v="0.26211375162600709"/>
  </r>
  <r>
    <x v="28"/>
    <s v="KiO6"/>
    <n v="2013"/>
    <n v="7"/>
    <n v="4"/>
    <d v="2013-07-04T00:00:00"/>
    <n v="185"/>
    <s v="Nein"/>
    <s v="Baetis sp."/>
    <n v="4419"/>
    <n v="1.6"/>
    <n v="0.9375"/>
    <n v="1.5"/>
    <n v="0.41497334797081797"/>
    <n v="0.38903751372264184"/>
  </r>
  <r>
    <x v="28"/>
    <s v="KiO6"/>
    <n v="2013"/>
    <n v="7"/>
    <n v="4"/>
    <d v="2013-07-04T00:00:00"/>
    <n v="185"/>
    <s v="Nein"/>
    <s v="Lepidostoma hirtum"/>
    <n v="5723"/>
    <n v="1.6"/>
    <n v="0.9375"/>
    <n v="1.5"/>
    <n v="0.41497334797081797"/>
    <n v="0.38903751372264184"/>
  </r>
  <r>
    <x v="28"/>
    <s v="KiO6"/>
    <n v="2013"/>
    <n v="7"/>
    <n v="4"/>
    <d v="2013-07-04T00:00:00"/>
    <n v="185"/>
    <s v="Nein"/>
    <s v="Rhyacophila nubila"/>
    <n v="6772"/>
    <n v="0.8"/>
    <n v="1.875"/>
    <n v="1.5"/>
    <n v="0.25527250510330607"/>
    <n v="0.47863594706869889"/>
  </r>
  <r>
    <x v="86"/>
    <s v="KiO6"/>
    <n v="2018"/>
    <n v="6"/>
    <n v="6"/>
    <d v="2018-06-06T00:00:00"/>
    <n v="157"/>
    <s v="Nein"/>
    <s v="Hydraena gracilis"/>
    <n v="18064"/>
    <n v="4.8"/>
    <n v="0.3125"/>
    <n v="1.5"/>
    <n v="0.76342799356293722"/>
    <n v="0.23857124798841789"/>
  </r>
  <r>
    <x v="86"/>
    <s v="KiO6"/>
    <n v="2018"/>
    <n v="6"/>
    <n v="6"/>
    <d v="2018-06-06T00:00:00"/>
    <n v="157"/>
    <s v="Nein"/>
    <s v="Hydraena sp."/>
    <n v="18130"/>
    <n v="4.8"/>
    <n v="0.3125"/>
    <n v="1.5"/>
    <n v="0.76342799356293722"/>
    <n v="0.23857124798841789"/>
  </r>
  <r>
    <x v="86"/>
    <s v="KiO6"/>
    <n v="2018"/>
    <n v="6"/>
    <n v="6"/>
    <d v="2018-06-06T00:00:00"/>
    <n v="157"/>
    <s v="Nein"/>
    <s v="Sphaerium corneum"/>
    <n v="6882"/>
    <n v="0.8"/>
    <n v="1.875"/>
    <n v="1.5"/>
    <n v="0.25527250510330607"/>
    <n v="0.47863594706869889"/>
  </r>
  <r>
    <x v="36"/>
    <s v="KiO7"/>
    <n v="2012"/>
    <n v="6"/>
    <n v="26"/>
    <d v="2012-06-26T00:00:00"/>
    <n v="178"/>
    <s v="Nein"/>
    <s v="Rhyacophila nubila"/>
    <n v="6772"/>
    <n v="0.8"/>
    <n v="1.875"/>
    <n v="1.5"/>
    <n v="0.25527250510330607"/>
    <n v="0.47863594706869889"/>
  </r>
  <r>
    <x v="29"/>
    <s v="KiO7"/>
    <n v="2013"/>
    <n v="7"/>
    <n v="3"/>
    <d v="2013-07-03T00:00:00"/>
    <n v="184"/>
    <s v="Nein"/>
    <s v="Cheumatopsyche lepida"/>
    <n v="4639"/>
    <n v="1.6"/>
    <n v="0.9375"/>
    <n v="1.5"/>
    <n v="0.41497334797081797"/>
    <n v="0.38903751372264184"/>
  </r>
  <r>
    <x v="29"/>
    <s v="KiO7"/>
    <n v="2013"/>
    <n v="7"/>
    <n v="3"/>
    <d v="2013-07-03T00:00:00"/>
    <n v="184"/>
    <s v="Nein"/>
    <s v="Leuctra geniculata"/>
    <n v="5237"/>
    <n v="1.6"/>
    <n v="0.9375"/>
    <n v="1.5"/>
    <n v="0.41497334797081797"/>
    <n v="0.38903751372264184"/>
  </r>
  <r>
    <x v="150"/>
    <s v="KiO7"/>
    <n v="2014"/>
    <n v="6"/>
    <n v="4"/>
    <d v="2014-06-04T00:00:00"/>
    <n v="155"/>
    <s v="Nein"/>
    <s v="Odontocerum albicorne"/>
    <n v="6168"/>
    <n v="0.8"/>
    <n v="1.875"/>
    <n v="1.5"/>
    <n v="0.25527250510330607"/>
    <n v="0.47863594706869889"/>
  </r>
  <r>
    <x v="215"/>
    <s v="KiO7"/>
    <n v="2018"/>
    <n v="6"/>
    <n v="4"/>
    <d v="2018-06-04T00:00:00"/>
    <n v="155"/>
    <s v="Nein"/>
    <s v="Hydraena gracilis"/>
    <n v="18064"/>
    <n v="4.8"/>
    <n v="0.3125"/>
    <n v="1.5"/>
    <n v="0.76342799356293722"/>
    <n v="0.23857124798841789"/>
  </r>
  <r>
    <x v="94"/>
    <s v="KiO7"/>
    <n v="2019"/>
    <n v="6"/>
    <n v="13"/>
    <d v="2019-06-13T00:00:00"/>
    <n v="164"/>
    <s v="Nein"/>
    <s v="Hydraena sp."/>
    <n v="18130"/>
    <n v="4.8"/>
    <n v="0.3125"/>
    <n v="1.5"/>
    <n v="0.76342799356293722"/>
    <n v="0.23857124798841789"/>
  </r>
  <r>
    <x v="94"/>
    <s v="KiO7"/>
    <n v="2019"/>
    <n v="6"/>
    <n v="13"/>
    <d v="2019-06-13T00:00:00"/>
    <n v="164"/>
    <s v="Nein"/>
    <s v="Lype sp."/>
    <n v="8847"/>
    <n v="1.6"/>
    <n v="0.9375"/>
    <n v="1.5"/>
    <n v="0.41497334797081797"/>
    <n v="0.38903751372264184"/>
  </r>
  <r>
    <x v="95"/>
    <s v="KiS1"/>
    <n v="2011"/>
    <n v="7"/>
    <n v="4"/>
    <d v="2011-07-04T00:00:00"/>
    <n v="185"/>
    <s v="Nein"/>
    <s v="Mystacides azurea"/>
    <n v="6062"/>
    <n v="1.6"/>
    <n v="0.9375"/>
    <n v="1.5"/>
    <n v="0.41497334797081797"/>
    <n v="0.38903751372264184"/>
  </r>
  <r>
    <x v="95"/>
    <s v="KiS1"/>
    <n v="2011"/>
    <n v="7"/>
    <n v="4"/>
    <d v="2011-07-04T00:00:00"/>
    <n v="185"/>
    <s v="Nein"/>
    <s v="Sphaerium corneum"/>
    <n v="6882"/>
    <n v="0.8"/>
    <n v="1.875"/>
    <n v="1.5"/>
    <n v="0.25527250510330607"/>
    <n v="0.47863594706869889"/>
  </r>
  <r>
    <x v="95"/>
    <s v="KiS1"/>
    <n v="2011"/>
    <n v="7"/>
    <n v="4"/>
    <d v="2011-07-04T00:00:00"/>
    <n v="185"/>
    <s v="Nein"/>
    <s v="Sphaerium sp."/>
    <n v="6886"/>
    <n v="0.8"/>
    <n v="1.875"/>
    <n v="1.5"/>
    <n v="0.25527250510330607"/>
    <n v="0.47863594706869889"/>
  </r>
  <r>
    <x v="261"/>
    <s v="KiS1"/>
    <n v="2015"/>
    <n v="6"/>
    <n v="16"/>
    <d v="2015-06-16T00:00:00"/>
    <n v="167"/>
    <s v="Nein"/>
    <s v="Mystacides azurea"/>
    <n v="6062"/>
    <n v="1.6"/>
    <n v="0.9375"/>
    <n v="1.5"/>
    <n v="0.41497334797081797"/>
    <n v="0.38903751372264184"/>
  </r>
  <r>
    <x v="96"/>
    <s v="KiS2"/>
    <n v="2013"/>
    <n v="7"/>
    <n v="1"/>
    <d v="2013-07-01T00:00:00"/>
    <n v="182"/>
    <s v="Nein"/>
    <s v="Sphaerium rivicola"/>
    <n v="6884"/>
    <n v="0.8"/>
    <n v="1.875"/>
    <n v="1.5"/>
    <n v="0.25527250510330607"/>
    <n v="0.47863594706869889"/>
  </r>
  <r>
    <x v="227"/>
    <s v="KiS4"/>
    <n v="2010"/>
    <n v="6"/>
    <n v="23"/>
    <d v="2010-06-23T00:00:00"/>
    <n v="174"/>
    <s v="Nein"/>
    <s v="Baetis rhodani"/>
    <n v="4415"/>
    <n v="1.6"/>
    <n v="0.9375"/>
    <n v="1.5"/>
    <n v="0.41497334797081797"/>
    <n v="0.38903751372264184"/>
  </r>
  <r>
    <x v="248"/>
    <s v="KiS4"/>
    <n v="2011"/>
    <n v="7"/>
    <n v="12"/>
    <d v="2011-07-12T00:00:00"/>
    <n v="193"/>
    <s v="Nein"/>
    <s v="Sphaerium corneum"/>
    <n v="6882"/>
    <n v="0.8"/>
    <n v="1.875"/>
    <n v="1.5"/>
    <n v="0.25527250510330607"/>
    <n v="0.47863594706869889"/>
  </r>
  <r>
    <x v="157"/>
    <s v="KiS4"/>
    <n v="2012"/>
    <n v="7"/>
    <n v="12"/>
    <d v="2012-07-12T00:00:00"/>
    <n v="194"/>
    <s v="Nein"/>
    <s v="Rhyacophila nubila"/>
    <n v="6772"/>
    <n v="0.8"/>
    <n v="1.875"/>
    <n v="1.5"/>
    <n v="0.25527250510330607"/>
    <n v="0.47863594706869889"/>
  </r>
  <r>
    <x v="216"/>
    <s v="KiS4"/>
    <n v="2014"/>
    <n v="6"/>
    <n v="11"/>
    <d v="2014-06-11T00:00:00"/>
    <n v="162"/>
    <s v="Nein"/>
    <s v="Sphaerium corneum"/>
    <n v="6882"/>
    <n v="0.8"/>
    <n v="1.875"/>
    <n v="1.5"/>
    <n v="0.25527250510330607"/>
    <n v="0.47863594706869889"/>
  </r>
  <r>
    <x v="67"/>
    <s v="KiS4"/>
    <n v="2015"/>
    <n v="7"/>
    <n v="2"/>
    <d v="2015-07-02T00:00:00"/>
    <n v="183"/>
    <s v="Nein"/>
    <s v="Sphaerium corneum"/>
    <n v="6882"/>
    <n v="0.8"/>
    <n v="1.875"/>
    <n v="1.5"/>
    <n v="0.25527250510330607"/>
    <n v="0.47863594706869889"/>
  </r>
  <r>
    <x v="68"/>
    <s v="KiS4"/>
    <n v="2016"/>
    <n v="7"/>
    <n v="6"/>
    <d v="2016-07-06T00:00:00"/>
    <n v="188"/>
    <s v="Nein"/>
    <s v="Baetis rhodani"/>
    <n v="4415"/>
    <n v="1.6"/>
    <n v="0.9375"/>
    <n v="1.5"/>
    <n v="0.41497334797081797"/>
    <n v="0.38903751372264184"/>
  </r>
  <r>
    <x v="111"/>
    <s v="KiS5"/>
    <n v="2010"/>
    <n v="6"/>
    <n v="25"/>
    <d v="2010-06-25T00:00:00"/>
    <n v="176"/>
    <s v="Nein"/>
    <s v="Baetis vernus"/>
    <n v="4427"/>
    <n v="1.6"/>
    <n v="0.9375"/>
    <n v="1.5"/>
    <n v="0.41497334797081797"/>
    <n v="0.38903751372264184"/>
  </r>
  <r>
    <x v="99"/>
    <s v="KiS5"/>
    <n v="2015"/>
    <n v="6"/>
    <n v="16"/>
    <d v="2015-06-16T00:00:00"/>
    <n v="167"/>
    <s v="Nein"/>
    <s v="Leuctra sp."/>
    <n v="5790"/>
    <n v="1.6"/>
    <n v="0.9375"/>
    <n v="1.5"/>
    <n v="0.41497334797081797"/>
    <n v="0.38903751372264184"/>
  </r>
  <r>
    <x v="48"/>
    <s v="KiS5"/>
    <n v="2016"/>
    <n v="7"/>
    <n v="15"/>
    <d v="2016-07-15T00:00:00"/>
    <n v="197"/>
    <s v="Nein"/>
    <s v="Baetis rhodani"/>
    <n v="4415"/>
    <n v="1.6"/>
    <n v="0.9375"/>
    <n v="1.5"/>
    <n v="0.41497334797081797"/>
    <n v="0.38903751372264184"/>
  </r>
  <r>
    <x v="30"/>
    <s v="KiS6"/>
    <n v="2011"/>
    <n v="7"/>
    <n v="26"/>
    <d v="2011-07-26T00:00:00"/>
    <n v="207"/>
    <s v="Nein"/>
    <s v="Orectochilus villosus"/>
    <n v="18613"/>
    <n v="1.6"/>
    <n v="0.9375"/>
    <n v="1.5"/>
    <n v="0.41497334797081797"/>
    <n v="0.38903751372264184"/>
  </r>
  <r>
    <x v="31"/>
    <s v="KiS6"/>
    <n v="2013"/>
    <n v="7"/>
    <n v="4"/>
    <d v="2013-07-04T00:00:00"/>
    <n v="185"/>
    <s v="Nein"/>
    <s v="Sphaerium corneum"/>
    <n v="6882"/>
    <n v="0.8"/>
    <n v="1.875"/>
    <n v="1.5"/>
    <n v="0.25527250510330607"/>
    <n v="0.47863594706869889"/>
  </r>
  <r>
    <x v="100"/>
    <s v="KiS6"/>
    <n v="2016"/>
    <n v="7"/>
    <n v="1"/>
    <d v="2016-07-01T00:00:00"/>
    <n v="183"/>
    <s v="Nein"/>
    <s v="Rhyacophila sp."/>
    <n v="6780"/>
    <n v="0.8"/>
    <n v="1.875"/>
    <n v="1.5"/>
    <n v="0.25527250510330607"/>
    <n v="0.47863594706869889"/>
  </r>
  <r>
    <x v="33"/>
    <s v="KiS7"/>
    <n v="2013"/>
    <n v="7"/>
    <n v="3"/>
    <d v="2013-07-03T00:00:00"/>
    <n v="184"/>
    <s v="Nein"/>
    <s v="Anomalopterygella chauviniana"/>
    <n v="4327"/>
    <n v="1.6"/>
    <n v="0.9375"/>
    <n v="1.5"/>
    <n v="0.41497334797081797"/>
    <n v="0.38903751372264184"/>
  </r>
  <r>
    <x v="33"/>
    <s v="KiS7"/>
    <n v="2013"/>
    <n v="7"/>
    <n v="3"/>
    <d v="2013-07-03T00:00:00"/>
    <n v="184"/>
    <s v="Nein"/>
    <s v="Lype reducta"/>
    <n v="5921"/>
    <n v="1.6"/>
    <n v="0.9375"/>
    <n v="1.5"/>
    <n v="0.41497334797081797"/>
    <n v="0.38903751372264184"/>
  </r>
  <r>
    <x v="33"/>
    <s v="KiS7"/>
    <n v="2013"/>
    <n v="7"/>
    <n v="3"/>
    <d v="2013-07-03T00:00:00"/>
    <n v="184"/>
    <s v="Nein"/>
    <s v="Odontocerum albicorne"/>
    <n v="6168"/>
    <n v="0.8"/>
    <n v="1.875"/>
    <n v="1.5"/>
    <n v="0.25527250510330607"/>
    <n v="0.47863594706869889"/>
  </r>
  <r>
    <x v="162"/>
    <s v="KiS7"/>
    <n v="2014"/>
    <n v="6"/>
    <n v="4"/>
    <d v="2014-06-04T00:00:00"/>
    <n v="155"/>
    <s v="Nein"/>
    <s v="Rhyacophila nubila"/>
    <n v="6772"/>
    <n v="0.8"/>
    <n v="1.875"/>
    <n v="1.5"/>
    <n v="0.25527250510330607"/>
    <n v="0.47863594706869889"/>
  </r>
  <r>
    <x v="163"/>
    <s v="KiS7"/>
    <n v="2018"/>
    <n v="6"/>
    <n v="4"/>
    <d v="2018-06-04T00:00:00"/>
    <n v="155"/>
    <s v="Nein"/>
    <s v="Hydrachnidia Gen. sp."/>
    <n v="8825"/>
    <n v="12"/>
    <n v="0.125"/>
    <n v="1.5"/>
    <n v="1.1139433523068367"/>
    <n v="0.13924291903835459"/>
  </r>
  <r>
    <x v="163"/>
    <s v="KiS7"/>
    <n v="2018"/>
    <n v="6"/>
    <n v="4"/>
    <d v="2018-06-04T00:00:00"/>
    <n v="155"/>
    <s v="Nein"/>
    <s v="Orectochilus villosus"/>
    <n v="18613"/>
    <n v="1.6"/>
    <n v="0.9375"/>
    <n v="1.5"/>
    <n v="0.41497334797081797"/>
    <n v="0.38903751372264184"/>
  </r>
  <r>
    <x v="163"/>
    <s v="KiS7"/>
    <n v="2018"/>
    <n v="6"/>
    <n v="4"/>
    <d v="2018-06-04T00:00:00"/>
    <n v="155"/>
    <s v="Nein"/>
    <s v="Rhyacophila nubila"/>
    <n v="6772"/>
    <n v="0.8"/>
    <n v="1.875"/>
    <n v="1.5"/>
    <n v="0.25527250510330607"/>
    <n v="0.47863594706869889"/>
  </r>
  <r>
    <x v="70"/>
    <s v="KiW1"/>
    <n v="2005"/>
    <n v="3"/>
    <n v="22"/>
    <d v="2005-03-22T00:00:00"/>
    <n v="81"/>
    <s v="Nein"/>
    <s v="Bithynia tentaculata"/>
    <n v="4462"/>
    <n v="1.6"/>
    <n v="0.9375"/>
    <n v="1.5"/>
    <n v="0.41497334797081797"/>
    <n v="0.38903751372264184"/>
  </r>
  <r>
    <x v="70"/>
    <s v="KiW1"/>
    <n v="2005"/>
    <n v="3"/>
    <n v="22"/>
    <d v="2005-03-22T00:00:00"/>
    <n v="81"/>
    <s v="Nein"/>
    <s v="Orectochilus villosus"/>
    <n v="18613"/>
    <n v="1.6"/>
    <n v="0.9375"/>
    <n v="1.5"/>
    <n v="0.41497334797081797"/>
    <n v="0.38903751372264184"/>
  </r>
  <r>
    <x v="70"/>
    <s v="KiW1"/>
    <n v="2005"/>
    <n v="3"/>
    <n v="22"/>
    <d v="2005-03-22T00:00:00"/>
    <n v="81"/>
    <s v="Nein"/>
    <s v="Rhyacophila nubila"/>
    <n v="6772"/>
    <n v="0.8"/>
    <n v="1.875"/>
    <n v="1.5"/>
    <n v="0.25527250510330607"/>
    <n v="0.47863594706869889"/>
  </r>
  <r>
    <x v="262"/>
    <s v="KiW1"/>
    <n v="2011"/>
    <n v="7"/>
    <n v="4"/>
    <d v="2011-07-04T00:00:00"/>
    <n v="185"/>
    <s v="Nein"/>
    <s v="Rhyacophila nubila"/>
    <n v="6772"/>
    <n v="0.8"/>
    <n v="1.875"/>
    <n v="1.5"/>
    <n v="0.25527250510330607"/>
    <n v="0.47863594706869889"/>
  </r>
  <r>
    <x v="164"/>
    <s v="KiW1"/>
    <n v="2012"/>
    <n v="3"/>
    <n v="21"/>
    <d v="2012-03-21T00:00:00"/>
    <n v="81"/>
    <s v="Nein"/>
    <s v="Baetis sp."/>
    <n v="4419"/>
    <n v="1.6"/>
    <n v="0.9375"/>
    <n v="1.5"/>
    <n v="0.41497334797081797"/>
    <n v="0.38903751372264184"/>
  </r>
  <r>
    <x v="34"/>
    <s v="KiW1"/>
    <n v="2012"/>
    <n v="6"/>
    <n v="28"/>
    <d v="2012-06-28T00:00:00"/>
    <n v="180"/>
    <s v="Nein"/>
    <s v="Sphaerium corneum"/>
    <n v="6882"/>
    <n v="0.8"/>
    <n v="1.875"/>
    <n v="1.5"/>
    <n v="0.25527250510330607"/>
    <n v="0.47863594706869889"/>
  </r>
  <r>
    <x v="219"/>
    <s v="KiW1"/>
    <n v="2015"/>
    <n v="3"/>
    <n v="17"/>
    <d v="2015-03-17T00:00:00"/>
    <n v="76"/>
    <s v="Nein"/>
    <s v="Rhyacophila nubila"/>
    <n v="6772"/>
    <n v="0.8"/>
    <n v="1.875"/>
    <n v="1.5"/>
    <n v="0.25527250510330607"/>
    <n v="0.47863594706869889"/>
  </r>
  <r>
    <x v="167"/>
    <s v="KiW1"/>
    <n v="2016"/>
    <n v="4"/>
    <n v="25"/>
    <d v="2016-04-25T00:00:00"/>
    <n v="116"/>
    <s v="Nein"/>
    <s v="Sphaerium corneum"/>
    <n v="6882"/>
    <n v="0.8"/>
    <n v="1.875"/>
    <n v="1.5"/>
    <n v="0.25527250510330607"/>
    <n v="0.47863594706869889"/>
  </r>
  <r>
    <x v="168"/>
    <s v="KiW1"/>
    <n v="2016"/>
    <n v="7"/>
    <n v="12"/>
    <d v="2016-07-12T00:00:00"/>
    <n v="194"/>
    <s v="Nein"/>
    <s v="Lepidostoma hirtum"/>
    <n v="5723"/>
    <n v="1.6"/>
    <n v="0.9375"/>
    <n v="1.5"/>
    <n v="0.41497334797081797"/>
    <n v="0.38903751372264184"/>
  </r>
  <r>
    <x v="103"/>
    <s v="KiW1"/>
    <n v="2017"/>
    <n v="6"/>
    <n v="7"/>
    <d v="2017-06-07T00:00:00"/>
    <n v="158"/>
    <s v="Nein"/>
    <s v="Rhyacophila nubila"/>
    <n v="6772"/>
    <n v="0.8"/>
    <n v="1.875"/>
    <n v="1.5"/>
    <n v="0.25527250510330607"/>
    <n v="0.47863594706869889"/>
  </r>
  <r>
    <x v="103"/>
    <s v="KiW1"/>
    <n v="2017"/>
    <n v="6"/>
    <n v="7"/>
    <d v="2017-06-07T00:00:00"/>
    <n v="158"/>
    <s v="Nein"/>
    <s v="Sphaerium corneum"/>
    <n v="6882"/>
    <n v="0.8"/>
    <n v="1.875"/>
    <n v="1.5"/>
    <n v="0.25527250510330607"/>
    <n v="0.47863594706869889"/>
  </r>
  <r>
    <x v="220"/>
    <s v="KiW1"/>
    <n v="2018"/>
    <n v="3"/>
    <n v="9"/>
    <d v="2018-03-09T00:00:00"/>
    <n v="68"/>
    <s v="Nein"/>
    <s v="Hydraena gracilis"/>
    <n v="18064"/>
    <n v="4.8"/>
    <n v="0.3125"/>
    <n v="1.5"/>
    <n v="0.76342799356293722"/>
    <n v="0.23857124798841789"/>
  </r>
  <r>
    <x v="220"/>
    <s v="KiW1"/>
    <n v="2018"/>
    <n v="3"/>
    <n v="9"/>
    <d v="2018-03-09T00:00:00"/>
    <n v="68"/>
    <s v="Nein"/>
    <s v="Baetis rhodani"/>
    <n v="4415"/>
    <n v="1.6"/>
    <n v="0.9375"/>
    <n v="1.5"/>
    <n v="0.41497334797081797"/>
    <n v="0.38903751372264184"/>
  </r>
  <r>
    <x v="77"/>
    <s v="KiW2"/>
    <n v="2013"/>
    <n v="7"/>
    <n v="2"/>
    <d v="2013-07-02T00:00:00"/>
    <n v="183"/>
    <s v="Nein"/>
    <s v="Baetis sp."/>
    <n v="4419"/>
    <n v="1.6"/>
    <n v="0.9375"/>
    <n v="1.5"/>
    <n v="0.41497334797081797"/>
    <n v="0.38903751372264184"/>
  </r>
  <r>
    <x v="77"/>
    <s v="KiW2"/>
    <n v="2013"/>
    <n v="7"/>
    <n v="2"/>
    <d v="2013-07-02T00:00:00"/>
    <n v="183"/>
    <s v="Nein"/>
    <s v="Rhyacophila nubila"/>
    <n v="6772"/>
    <n v="0.8"/>
    <n v="1.875"/>
    <n v="1.5"/>
    <n v="0.25527250510330607"/>
    <n v="0.47863594706869889"/>
  </r>
  <r>
    <x v="77"/>
    <s v="KiW2"/>
    <n v="2013"/>
    <n v="7"/>
    <n v="2"/>
    <d v="2013-07-02T00:00:00"/>
    <n v="183"/>
    <s v="Nein"/>
    <s v="Sphaerium corneum"/>
    <n v="6882"/>
    <n v="0.8"/>
    <n v="1.875"/>
    <n v="1.5"/>
    <n v="0.25527250510330607"/>
    <n v="0.47863594706869889"/>
  </r>
  <r>
    <x v="174"/>
    <s v="KiW2"/>
    <n v="2017"/>
    <n v="6"/>
    <n v="7"/>
    <d v="2017-06-07T00:00:00"/>
    <n v="158"/>
    <s v="Nein"/>
    <s v="Rhyacophila nubila"/>
    <n v="6772"/>
    <n v="0.8"/>
    <n v="1.875"/>
    <n v="1.5"/>
    <n v="0.25527250510330607"/>
    <n v="0.47863594706869889"/>
  </r>
  <r>
    <x v="175"/>
    <s v="KiW3"/>
    <n v="2011"/>
    <n v="7"/>
    <n v="12"/>
    <d v="2011-07-12T00:00:00"/>
    <n v="193"/>
    <s v="Nein"/>
    <s v="Sphaerium corneum"/>
    <n v="6882"/>
    <n v="0.8"/>
    <n v="1.875"/>
    <n v="1.5"/>
    <n v="0.25527250510330607"/>
    <n v="0.47863594706869889"/>
  </r>
  <r>
    <x v="195"/>
    <s v="KiW3"/>
    <n v="2012"/>
    <n v="7"/>
    <n v="3"/>
    <d v="2012-07-03T00:00:00"/>
    <n v="185"/>
    <s v="Nein"/>
    <s v="Baetis vernus"/>
    <n v="4427"/>
    <n v="1.6"/>
    <n v="0.9375"/>
    <n v="1.5"/>
    <n v="0.41497334797081797"/>
    <n v="0.38903751372264184"/>
  </r>
  <r>
    <x v="222"/>
    <s v="KiW3"/>
    <n v="2014"/>
    <n v="6"/>
    <n v="11"/>
    <d v="2014-06-11T00:00:00"/>
    <n v="162"/>
    <s v="Nein"/>
    <s v="Baetis vardarensis"/>
    <n v="4425"/>
    <n v="1.6"/>
    <n v="0.9375"/>
    <n v="1.5"/>
    <n v="0.41497334797081797"/>
    <n v="0.38903751372264184"/>
  </r>
  <r>
    <x v="222"/>
    <s v="KiW3"/>
    <n v="2014"/>
    <n v="6"/>
    <n v="11"/>
    <d v="2014-06-11T00:00:00"/>
    <n v="162"/>
    <s v="Nein"/>
    <s v="Bithynia tentaculata"/>
    <n v="4462"/>
    <n v="1.6"/>
    <n v="0.9375"/>
    <n v="1.5"/>
    <n v="0.41497334797081797"/>
    <n v="0.38903751372264184"/>
  </r>
  <r>
    <x v="196"/>
    <s v="KiW4"/>
    <n v="2014"/>
    <n v="6"/>
    <n v="12"/>
    <d v="2014-06-12T00:00:00"/>
    <n v="163"/>
    <s v="Nein"/>
    <s v="Lype sp."/>
    <n v="8847"/>
    <n v="1.6"/>
    <n v="0.9375"/>
    <n v="1.5"/>
    <n v="0.41497334797081797"/>
    <n v="0.38903751372264184"/>
  </r>
  <r>
    <x v="196"/>
    <s v="KiW4"/>
    <n v="2014"/>
    <n v="6"/>
    <n v="12"/>
    <d v="2014-06-12T00:00:00"/>
    <n v="163"/>
    <s v="Nein"/>
    <s v="Rhyacophila nubila"/>
    <n v="6772"/>
    <n v="0.8"/>
    <n v="1.875"/>
    <n v="1.5"/>
    <n v="0.25527250510330607"/>
    <n v="0.47863594706869889"/>
  </r>
  <r>
    <x v="226"/>
    <s v="KiW4"/>
    <n v="2016"/>
    <n v="7"/>
    <n v="6"/>
    <d v="2016-07-06T00:00:00"/>
    <n v="188"/>
    <s v="Nein"/>
    <s v="Rhyacophila nubila"/>
    <n v="6772"/>
    <n v="0.8"/>
    <n v="1.875"/>
    <n v="1.5"/>
    <n v="0.25527250510330607"/>
    <n v="0.47863594706869889"/>
  </r>
  <r>
    <x v="244"/>
    <s v="KiW5"/>
    <n v="2016"/>
    <n v="7"/>
    <n v="5"/>
    <d v="2016-07-05T00:00:00"/>
    <n v="187"/>
    <s v="Nein"/>
    <s v="Rhyacophila nubila"/>
    <n v="6772"/>
    <n v="0.8"/>
    <n v="1.875"/>
    <n v="1.5"/>
    <n v="0.25527250510330607"/>
    <n v="0.47863594706869889"/>
  </r>
  <r>
    <x v="263"/>
    <s v="KiW6"/>
    <n v="2012"/>
    <n v="7"/>
    <n v="5"/>
    <d v="2012-07-05T00:00:00"/>
    <n v="187"/>
    <s v="Nein"/>
    <s v="Hydraena sp."/>
    <n v="18130"/>
    <n v="4.8"/>
    <n v="0.3125"/>
    <n v="1.5"/>
    <n v="0.76342799356293722"/>
    <n v="0.23857124798841789"/>
  </r>
  <r>
    <x v="263"/>
    <s v="KiW6"/>
    <n v="2012"/>
    <n v="7"/>
    <n v="5"/>
    <d v="2012-07-05T00:00:00"/>
    <n v="187"/>
    <s v="Nein"/>
    <s v="Sphaerium corneum"/>
    <n v="6882"/>
    <n v="0.8"/>
    <n v="1.875"/>
    <n v="1.5"/>
    <n v="0.25527250510330607"/>
    <n v="0.47863594706869889"/>
  </r>
  <r>
    <x v="15"/>
    <s v="KiW6"/>
    <n v="2016"/>
    <n v="7"/>
    <n v="1"/>
    <d v="2016-07-01T00:00:00"/>
    <n v="183"/>
    <s v="Nein"/>
    <s v="Baetis fuscatus/scambus"/>
    <n v="4398"/>
    <n v="1.6"/>
    <n v="0.9375"/>
    <n v="1.5"/>
    <n v="0.41497334797081797"/>
    <n v="0.38903751372264184"/>
  </r>
  <r>
    <x v="251"/>
    <s v="KiW7"/>
    <n v="2019"/>
    <n v="6"/>
    <n v="14"/>
    <d v="2019-06-14T00:00:00"/>
    <n v="165"/>
    <s v="Nein"/>
    <s v="Hydraena sp."/>
    <n v="18130"/>
    <n v="4.8"/>
    <n v="0.3125"/>
    <n v="1.5"/>
    <n v="0.76342799356293722"/>
    <n v="0.23857124798841789"/>
  </r>
  <r>
    <x v="264"/>
    <s v="KiS3"/>
    <n v="2012"/>
    <n v="7"/>
    <n v="12"/>
    <d v="2012-07-12T00:00:00"/>
    <n v="194"/>
    <s v="Nein"/>
    <s v="Serratella ignita"/>
    <n v="5131"/>
    <n v="2.0571429999999999"/>
    <n v="0.75"/>
    <n v="1.54285725"/>
    <n v="0.4853157536290682"/>
    <n v="0.36398681522180115"/>
  </r>
  <r>
    <x v="47"/>
    <s v="Auba"/>
    <n v="2005"/>
    <n v="6"/>
    <n v="6"/>
    <d v="2005-06-06T00:00:00"/>
    <n v="157"/>
    <s v="Nein"/>
    <s v="Ancylus fluviatilis"/>
    <n v="4310"/>
    <n v="1.371429"/>
    <n v="1.125"/>
    <n v="1.5428576249999999"/>
    <n v="0.37501012651274573"/>
    <n v="0.42188639232683894"/>
  </r>
  <r>
    <x v="170"/>
    <s v="KiW2"/>
    <n v="2010"/>
    <n v="6"/>
    <n v="25"/>
    <d v="2010-06-25T00:00:00"/>
    <n v="176"/>
    <s v="Nein"/>
    <s v="Ancylus fluviatilis"/>
    <n v="4310"/>
    <n v="1.371429"/>
    <n v="1.125"/>
    <n v="1.5428576249999999"/>
    <n v="0.37501012651274573"/>
    <n v="0.42188639232683894"/>
  </r>
  <r>
    <x v="78"/>
    <s v="Bieb"/>
    <n v="2011"/>
    <n v="7"/>
    <n v="25"/>
    <d v="2011-07-25T00:00:00"/>
    <n v="206"/>
    <s v="Nein"/>
    <s v="Leptoceridae Gen. sp."/>
    <n v="5726"/>
    <n v="1.5157890000000001"/>
    <n v="1.026923077"/>
    <n v="1.5565987039627529"/>
    <n v="0.40067421388835461"/>
    <n v="0.41146159660078524"/>
  </r>
  <r>
    <x v="206"/>
    <s v="Auba"/>
    <n v="2019"/>
    <n v="4"/>
    <n v="2"/>
    <d v="2019-04-02T00:00:00"/>
    <n v="92"/>
    <s v="Ja"/>
    <s v="Oreodytes sanmarkii"/>
    <n v="18616"/>
    <n v="4.1558440000000001"/>
    <n v="0.375"/>
    <n v="1.5584415"/>
    <n v="0.71229976846334386"/>
    <n v="0.26711241317375395"/>
  </r>
  <r>
    <x v="57"/>
    <s v="KiS7"/>
    <n v="2016"/>
    <n v="6"/>
    <n v="30"/>
    <d v="2016-06-30T00:00:00"/>
    <n v="182"/>
    <s v="Ja"/>
    <s v="Psychodidae Gen. sp."/>
    <n v="8753"/>
    <n v="2.077922"/>
    <n v="0.75"/>
    <n v="1.5584415"/>
    <n v="0.48825760984282485"/>
    <n v="0.36619320738211864"/>
  </r>
  <r>
    <x v="57"/>
    <s v="KiS7"/>
    <n v="2016"/>
    <n v="6"/>
    <n v="30"/>
    <d v="2016-06-30T00:00:00"/>
    <n v="182"/>
    <s v="Ja"/>
    <s v="Velia sp."/>
    <n v="7150"/>
    <n v="2.077922"/>
    <n v="0.75"/>
    <n v="1.5584415"/>
    <n v="0.48825760984282485"/>
    <n v="0.36619320738211864"/>
  </r>
  <r>
    <x v="94"/>
    <s v="KiO7"/>
    <n v="2019"/>
    <n v="6"/>
    <n v="13"/>
    <d v="2019-06-13T00:00:00"/>
    <n v="164"/>
    <s v="Nein"/>
    <s v="Hydrophilidae Gen. sp."/>
    <n v="18186"/>
    <n v="3.2"/>
    <n v="0.48749999999999999"/>
    <n v="1.56"/>
    <n v="0.62324929039790045"/>
    <n v="0.30383402906897644"/>
  </r>
  <r>
    <x v="81"/>
    <s v="KiO3"/>
    <n v="2014"/>
    <n v="3"/>
    <n v="10"/>
    <d v="2014-03-10T00:00:00"/>
    <n v="69"/>
    <s v="Ja"/>
    <s v="Leptoceridae Gen. sp."/>
    <n v="5726"/>
    <n v="1.5238100000000001"/>
    <n v="1.026923077"/>
    <n v="1.5648356539633701"/>
    <n v="0.40205665680921715"/>
    <n v="0.41288125913885426"/>
  </r>
  <r>
    <x v="82"/>
    <s v="KiO7"/>
    <n v="2015"/>
    <n v="6"/>
    <n v="25"/>
    <d v="2015-06-25T00:00:00"/>
    <n v="176"/>
    <s v="Ja"/>
    <s v="Leptoceridae Gen. sp."/>
    <n v="5726"/>
    <n v="1.5238100000000001"/>
    <n v="1.026923077"/>
    <n v="1.5648356539633701"/>
    <n v="0.40205665680921715"/>
    <n v="0.41288125913885426"/>
  </r>
  <r>
    <x v="84"/>
    <s v="KiS2"/>
    <n v="2017"/>
    <n v="6"/>
    <n v="1"/>
    <d v="2017-06-01T00:00:00"/>
    <n v="152"/>
    <s v="Ja"/>
    <s v="Leptoceridae Gen. sp."/>
    <n v="5726"/>
    <n v="1.5238100000000001"/>
    <n v="1.026923077"/>
    <n v="1.5648356539633701"/>
    <n v="0.40205665680921715"/>
    <n v="0.41288125913885426"/>
  </r>
  <r>
    <x v="180"/>
    <s v="KiW6"/>
    <n v="2013"/>
    <n v="7"/>
    <n v="4"/>
    <d v="2013-07-04T00:00:00"/>
    <n v="185"/>
    <s v="Nein"/>
    <s v="Ecdyonurus venosus-Gr."/>
    <n v="5059"/>
    <n v="1.0434779999999999"/>
    <n v="1.5"/>
    <n v="1.5652169999999999"/>
    <n v="0.3103699664762723"/>
    <n v="0.46555494971440847"/>
  </r>
  <r>
    <x v="135"/>
    <s v="Bieb"/>
    <n v="2017"/>
    <n v="6"/>
    <n v="12"/>
    <d v="2017-06-12T00:00:00"/>
    <n v="163"/>
    <s v="Nein"/>
    <s v="Limnephilidae Gen. sp."/>
    <n v="5809"/>
    <n v="0.8"/>
    <n v="1.9583333329999999"/>
    <n v="1.5666666664"/>
    <n v="0.25527250510330607"/>
    <n v="0.49990865574221688"/>
  </r>
  <r>
    <x v="161"/>
    <s v="KiS6"/>
    <n v="2017"/>
    <n v="6"/>
    <n v="9"/>
    <d v="2017-06-09T00:00:00"/>
    <n v="160"/>
    <s v="Nein"/>
    <s v="Limnephilidae Gen. sp."/>
    <n v="5809"/>
    <n v="0.8"/>
    <n v="1.9583333329999999"/>
    <n v="1.5666666664"/>
    <n v="0.25527250510330607"/>
    <n v="0.49990865574221688"/>
  </r>
  <r>
    <x v="200"/>
    <s v="Bieb"/>
    <n v="2008"/>
    <n v="6"/>
    <n v="23"/>
    <d v="2008-06-23T00:00:00"/>
    <n v="175"/>
    <s v="Ja"/>
    <s v="Pisidium sp."/>
    <n v="6425"/>
    <n v="2.285714"/>
    <n v="0.6875"/>
    <n v="1.571428375"/>
    <n v="0.5166297582385968"/>
    <n v="0.35518295878903527"/>
  </r>
  <r>
    <x v="6"/>
    <s v="Auba"/>
    <n v="2001"/>
    <n v="9"/>
    <n v="4"/>
    <d v="2001-09-04T00:00:00"/>
    <n v="247"/>
    <s v="Nein"/>
    <s v="Micrasema minimum"/>
    <n v="5984"/>
    <n v="2.4"/>
    <n v="0.65625"/>
    <n v="1.575"/>
    <n v="0.53147891704225514"/>
    <n v="0.34878303930897991"/>
  </r>
  <r>
    <x v="8"/>
    <s v="Auba"/>
    <n v="2009"/>
    <n v="6"/>
    <n v="23"/>
    <d v="2009-06-23T00:00:00"/>
    <n v="174"/>
    <s v="Nein"/>
    <s v="Limnius volckmari"/>
    <n v="18421"/>
    <n v="2.4"/>
    <n v="0.65625"/>
    <n v="1.575"/>
    <n v="0.53147891704225514"/>
    <n v="0.34878303930897991"/>
  </r>
  <r>
    <x v="60"/>
    <s v="Auba"/>
    <n v="2010"/>
    <n v="3"/>
    <n v="16"/>
    <d v="2010-03-16T00:00:00"/>
    <n v="75"/>
    <s v="Nein"/>
    <s v="Laccobius sp."/>
    <n v="18346"/>
    <n v="2.4"/>
    <n v="0.65625"/>
    <n v="1.575"/>
    <n v="0.53147891704225514"/>
    <n v="0.34878303930897991"/>
  </r>
  <r>
    <x v="60"/>
    <s v="Auba"/>
    <n v="2010"/>
    <n v="3"/>
    <n v="16"/>
    <d v="2010-03-16T00:00:00"/>
    <n v="75"/>
    <s v="Nein"/>
    <s v="Micrasema minimum"/>
    <n v="5984"/>
    <n v="2.4"/>
    <n v="0.65625"/>
    <n v="1.575"/>
    <n v="0.53147891704225514"/>
    <n v="0.34878303930897991"/>
  </r>
  <r>
    <x v="181"/>
    <s v="Auba"/>
    <n v="2013"/>
    <n v="6"/>
    <n v="17"/>
    <d v="2013-06-17T00:00:00"/>
    <n v="168"/>
    <s v="Nein"/>
    <s v="Isoperla sp."/>
    <n v="5673"/>
    <n v="1.2"/>
    <n v="1.3125"/>
    <n v="1.575"/>
    <n v="0.34242268082220628"/>
    <n v="0.44942976857914574"/>
  </r>
  <r>
    <x v="181"/>
    <s v="Auba"/>
    <n v="2013"/>
    <n v="6"/>
    <n v="17"/>
    <d v="2013-06-17T00:00:00"/>
    <n v="168"/>
    <s v="Nein"/>
    <s v="Polycentropus flavomaculatus ssp."/>
    <n v="21659"/>
    <n v="1.2"/>
    <n v="1.3125"/>
    <n v="1.575"/>
    <n v="0.34242268082220628"/>
    <n v="0.44942976857914574"/>
  </r>
  <r>
    <x v="23"/>
    <s v="Auba"/>
    <n v="2016"/>
    <n v="6"/>
    <n v="21"/>
    <d v="2016-06-21T00:00:00"/>
    <n v="173"/>
    <s v="Nein"/>
    <s v="Limnius perrisi"/>
    <n v="18418"/>
    <n v="2.4"/>
    <n v="0.65625"/>
    <n v="1.575"/>
    <n v="0.53147891704225514"/>
    <n v="0.34878303930897991"/>
  </r>
  <r>
    <x v="23"/>
    <s v="Auba"/>
    <n v="2016"/>
    <n v="6"/>
    <n v="21"/>
    <d v="2016-06-21T00:00:00"/>
    <n v="173"/>
    <s v="Nein"/>
    <s v="Limnius volckmari"/>
    <n v="18421"/>
    <n v="2.4"/>
    <n v="0.65625"/>
    <n v="1.575"/>
    <n v="0.53147891704225514"/>
    <n v="0.34878303930897991"/>
  </r>
  <r>
    <x v="23"/>
    <s v="Auba"/>
    <n v="2016"/>
    <n v="6"/>
    <n v="21"/>
    <d v="2016-06-21T00:00:00"/>
    <n v="173"/>
    <s v="Nein"/>
    <s v="Nemoura sp."/>
    <n v="6108"/>
    <n v="2.4"/>
    <n v="0.65625"/>
    <n v="1.575"/>
    <n v="0.53147891704225514"/>
    <n v="0.34878303930897991"/>
  </r>
  <r>
    <x v="73"/>
    <s v="Bieb"/>
    <n v="2007"/>
    <n v="7"/>
    <n v="12"/>
    <d v="2007-07-12T00:00:00"/>
    <n v="193"/>
    <s v="Nein"/>
    <s v="Limnius perrisi"/>
    <n v="18418"/>
    <n v="2.4"/>
    <n v="0.65625"/>
    <n v="1.575"/>
    <n v="0.53147891704225514"/>
    <n v="0.34878303930897991"/>
  </r>
  <r>
    <x v="187"/>
    <s v="Bieb"/>
    <n v="2010"/>
    <n v="6"/>
    <n v="29"/>
    <d v="2010-06-29T00:00:00"/>
    <n v="180"/>
    <s v="Nein"/>
    <s v="Limnius volckmari"/>
    <n v="18421"/>
    <n v="2.4"/>
    <n v="0.65625"/>
    <n v="1.575"/>
    <n v="0.53147891704225514"/>
    <n v="0.34878303930897991"/>
  </r>
  <r>
    <x v="133"/>
    <s v="Bieb"/>
    <n v="2013"/>
    <n v="3"/>
    <n v="19"/>
    <d v="2013-03-19T00:00:00"/>
    <n v="78"/>
    <s v="Nein"/>
    <s v="Limnius volckmari"/>
    <n v="18421"/>
    <n v="2.4"/>
    <n v="0.65625"/>
    <n v="1.575"/>
    <n v="0.53147891704225514"/>
    <n v="0.34878303930897991"/>
  </r>
  <r>
    <x v="3"/>
    <s v="KiO2"/>
    <n v="2016"/>
    <n v="7"/>
    <n v="6"/>
    <d v="2016-07-06T00:00:00"/>
    <n v="188"/>
    <s v="Nein"/>
    <s v="Psychomyia pusilla"/>
    <n v="6661"/>
    <n v="2.4"/>
    <n v="0.65625"/>
    <n v="1.575"/>
    <n v="0.53147891704225514"/>
    <n v="0.34878303930897991"/>
  </r>
  <r>
    <x v="250"/>
    <s v="KiO3"/>
    <n v="2013"/>
    <n v="7"/>
    <n v="1"/>
    <d v="2013-07-01T00:00:00"/>
    <n v="182"/>
    <s v="Nein"/>
    <s v="Psychomyia pusilla"/>
    <n v="6661"/>
    <n v="2.4"/>
    <n v="0.65625"/>
    <n v="1.575"/>
    <n v="0.53147891704225514"/>
    <n v="0.34878303930897991"/>
  </r>
  <r>
    <x v="265"/>
    <s v="KiO4"/>
    <n v="2010"/>
    <n v="6"/>
    <n v="29"/>
    <d v="2010-06-29T00:00:00"/>
    <n v="180"/>
    <s v="Nein"/>
    <s v="Corixidae Gen. sp."/>
    <n v="8491"/>
    <n v="2.4"/>
    <n v="0.65625"/>
    <n v="1.575"/>
    <n v="0.53147891704225514"/>
    <n v="0.34878303930897991"/>
  </r>
  <r>
    <x v="237"/>
    <s v="KiO7"/>
    <n v="2011"/>
    <n v="7"/>
    <n v="26"/>
    <d v="2011-07-26T00:00:00"/>
    <n v="207"/>
    <s v="Nein"/>
    <s v="Micrasema longulum"/>
    <n v="5983"/>
    <n v="2.4"/>
    <n v="0.65625"/>
    <n v="1.575"/>
    <n v="0.53147891704225514"/>
    <n v="0.34878303930897991"/>
  </r>
  <r>
    <x v="29"/>
    <s v="KiO7"/>
    <n v="2013"/>
    <n v="7"/>
    <n v="3"/>
    <d v="2013-07-03T00:00:00"/>
    <n v="184"/>
    <s v="Nein"/>
    <s v="Psychomyia pusilla"/>
    <n v="6661"/>
    <n v="2.4"/>
    <n v="0.65625"/>
    <n v="1.575"/>
    <n v="0.53147891704225514"/>
    <n v="0.34878303930897991"/>
  </r>
  <r>
    <x v="48"/>
    <s v="KiS5"/>
    <n v="2016"/>
    <n v="7"/>
    <n v="15"/>
    <d v="2016-07-15T00:00:00"/>
    <n v="197"/>
    <s v="Nein"/>
    <s v="Brachycentrus subnubilus"/>
    <n v="4481"/>
    <n v="1.2"/>
    <n v="1.3125"/>
    <n v="1.575"/>
    <n v="0.34242268082220628"/>
    <n v="0.44942976857914574"/>
  </r>
  <r>
    <x v="196"/>
    <s v="KiW4"/>
    <n v="2014"/>
    <n v="6"/>
    <n v="12"/>
    <d v="2014-06-12T00:00:00"/>
    <n v="163"/>
    <s v="Nein"/>
    <s v="Psychomyia pusilla"/>
    <n v="6661"/>
    <n v="2.4"/>
    <n v="0.65625"/>
    <n v="1.575"/>
    <n v="0.53147891704225514"/>
    <n v="0.34878303930897991"/>
  </r>
  <r>
    <x v="224"/>
    <s v="KiW5"/>
    <n v="2011"/>
    <n v="7"/>
    <n v="21"/>
    <d v="2011-07-21T00:00:00"/>
    <n v="202"/>
    <s v="Nein"/>
    <s v="Limnius sp."/>
    <n v="18419"/>
    <n v="2.4"/>
    <n v="0.65625"/>
    <n v="1.575"/>
    <n v="0.53147891704225514"/>
    <n v="0.34878303930897991"/>
  </r>
  <r>
    <x v="189"/>
    <s v="KiW5"/>
    <n v="2015"/>
    <n v="7"/>
    <n v="1"/>
    <d v="2015-07-01T00:00:00"/>
    <n v="182"/>
    <s v="Nein"/>
    <s v="Psychomyia pusilla"/>
    <n v="6661"/>
    <n v="2.4"/>
    <n v="0.65625"/>
    <n v="1.575"/>
    <n v="0.53147891704225514"/>
    <n v="0.34878303930897991"/>
  </r>
  <r>
    <x v="64"/>
    <s v="KiO4"/>
    <n v="2016"/>
    <n v="7"/>
    <n v="5"/>
    <d v="2016-07-05T00:00:00"/>
    <n v="187"/>
    <s v="Nein"/>
    <s v="Potamopyrgus antipodarum"/>
    <n v="8251"/>
    <n v="3"/>
    <n v="0.52500000000000002"/>
    <n v="1.5750000000000002"/>
    <n v="0.6020599913279624"/>
    <n v="0.31608149544718028"/>
  </r>
  <r>
    <x v="79"/>
    <s v="Auba"/>
    <n v="2008"/>
    <n v="6"/>
    <n v="23"/>
    <d v="2008-06-23T00:00:00"/>
    <n v="175"/>
    <s v="Ja"/>
    <s v="Psychodidae Gen. sp."/>
    <n v="8753"/>
    <n v="2.10989"/>
    <n v="0.75"/>
    <n v="1.5824175"/>
    <n v="0.49274502785710161"/>
    <n v="0.36955877089282618"/>
  </r>
  <r>
    <x v="89"/>
    <s v="Auba"/>
    <n v="2006"/>
    <n v="4"/>
    <n v="10"/>
    <d v="2006-04-10T00:00:00"/>
    <n v="100"/>
    <s v="Nein"/>
    <s v="Haliplus sp."/>
    <n v="17901"/>
    <n v="1.92"/>
    <n v="0.82499999999999996"/>
    <n v="1.5839999999999999"/>
    <n v="0.46538285144841829"/>
    <n v="0.38394085244494508"/>
  </r>
  <r>
    <x v="89"/>
    <s v="Auba"/>
    <n v="2006"/>
    <n v="4"/>
    <n v="10"/>
    <d v="2006-04-10T00:00:00"/>
    <n v="100"/>
    <s v="Nein"/>
    <s v="Tinodes rostocki"/>
    <n v="7066"/>
    <n v="1.92"/>
    <n v="0.82499999999999996"/>
    <n v="1.5839999999999999"/>
    <n v="0.46538285144841829"/>
    <n v="0.38394085244494508"/>
  </r>
  <r>
    <x v="107"/>
    <s v="KiW1"/>
    <n v="2014"/>
    <n v="3"/>
    <n v="10"/>
    <d v="2014-03-10T00:00:00"/>
    <n v="69"/>
    <s v="Nein"/>
    <s v="Hydropsyche sp."/>
    <n v="5605"/>
    <n v="0.96"/>
    <n v="1.65"/>
    <n v="1.5839999999999999"/>
    <n v="0.29225607135647602"/>
    <n v="0.48222251773818542"/>
  </r>
  <r>
    <x v="108"/>
    <s v="KiW3"/>
    <n v="2013"/>
    <n v="7"/>
    <n v="8"/>
    <d v="2013-07-08T00:00:00"/>
    <n v="189"/>
    <s v="Nein"/>
    <s v="Hydropsyche siltalai"/>
    <n v="5604"/>
    <n v="0.96"/>
    <n v="1.65"/>
    <n v="1.5839999999999999"/>
    <n v="0.29225607135647602"/>
    <n v="0.48222251773818542"/>
  </r>
  <r>
    <x v="207"/>
    <s v="KiW4"/>
    <n v="2013"/>
    <n v="7"/>
    <n v="8"/>
    <d v="2013-07-08T00:00:00"/>
    <n v="189"/>
    <s v="Nein"/>
    <s v="Hydropsyche contubernalis ssp."/>
    <n v="5592"/>
    <n v="0.96"/>
    <n v="1.65"/>
    <n v="1.5839999999999999"/>
    <n v="0.29225607135647602"/>
    <n v="0.48222251773818542"/>
  </r>
  <r>
    <x v="198"/>
    <s v="KiW7"/>
    <n v="2015"/>
    <n v="6"/>
    <n v="26"/>
    <d v="2015-06-26T00:00:00"/>
    <n v="177"/>
    <s v="Nein"/>
    <s v="Elmis aenea/maugetii/rietscheli/rioloides"/>
    <n v="20171"/>
    <n v="4.2352939999999997"/>
    <n v="0.375"/>
    <n v="1.5882352499999999"/>
    <n v="0.7189410755072122"/>
    <n v="0.26960290331520459"/>
  </r>
  <r>
    <x v="198"/>
    <s v="KiW7"/>
    <n v="2015"/>
    <n v="6"/>
    <n v="26"/>
    <d v="2015-06-26T00:00:00"/>
    <n v="177"/>
    <s v="Nein"/>
    <s v="Ancylus fluviatilis"/>
    <n v="4310"/>
    <n v="1.4117649999999999"/>
    <n v="1.125"/>
    <n v="1.5882356249999998"/>
    <n v="0.38233498830420004"/>
    <n v="0.43012686184222504"/>
  </r>
  <r>
    <x v="110"/>
    <s v="Bieb"/>
    <n v="2012"/>
    <n v="3"/>
    <n v="19"/>
    <d v="2012-03-19T00:00:00"/>
    <n v="79"/>
    <s v="Nein"/>
    <s v="Eloeophila sp."/>
    <n v="9654"/>
    <n v="1.694118"/>
    <n v="0.9375"/>
    <n v="1.588235625"/>
    <n v="0.43041661352006516"/>
    <n v="0.40351557517506109"/>
  </r>
  <r>
    <x v="112"/>
    <s v="Auba"/>
    <n v="2011"/>
    <n v="7"/>
    <n v="25"/>
    <d v="2011-07-25T00:00:00"/>
    <n v="206"/>
    <s v="Nein"/>
    <s v="Dixa sp."/>
    <n v="4989"/>
    <n v="2.1333329999999999"/>
    <n v="0.75"/>
    <n v="1.5999997499999998"/>
    <n v="0.49600655267849314"/>
    <n v="0.37200491450886986"/>
  </r>
  <r>
    <x v="266"/>
    <s v="KiO5"/>
    <n v="2015"/>
    <n v="6"/>
    <n v="30"/>
    <d v="2015-06-30T00:00:00"/>
    <n v="181"/>
    <s v="Ja"/>
    <s v="Potamopyrgus antipodarum"/>
    <n v="8251"/>
    <n v="3.0476190000000001"/>
    <n v="0.52500000000000002"/>
    <n v="1.599999975"/>
    <n v="0.6071996258710266"/>
    <n v="0.31877980358228897"/>
  </r>
  <r>
    <x v="59"/>
    <s v="Auba"/>
    <n v="2001"/>
    <n v="6"/>
    <n v="21"/>
    <d v="2001-06-21T00:00:00"/>
    <n v="172"/>
    <s v="Nein"/>
    <s v="Leptophlebiidae gen. Sp."/>
    <n v="7201"/>
    <n v="1.6"/>
    <n v="1"/>
    <n v="1.6"/>
    <n v="0.41497334797081797"/>
    <n v="0.41497334797081797"/>
  </r>
  <r>
    <x v="6"/>
    <s v="Auba"/>
    <n v="2001"/>
    <n v="9"/>
    <n v="4"/>
    <d v="2001-09-04T00:00:00"/>
    <n v="247"/>
    <s v="Nein"/>
    <s v="Leptophlebiidae gen. Sp."/>
    <n v="7201"/>
    <n v="1.6"/>
    <n v="1"/>
    <n v="1.6"/>
    <n v="0.41497334797081797"/>
    <n v="0.41497334797081797"/>
  </r>
  <r>
    <x v="73"/>
    <s v="Bieb"/>
    <n v="2007"/>
    <n v="7"/>
    <n v="12"/>
    <d v="2007-07-12T00:00:00"/>
    <n v="193"/>
    <s v="Nein"/>
    <s v="Leptophlebiidae gen. Sp."/>
    <n v="7201"/>
    <n v="1.6"/>
    <n v="1"/>
    <n v="1.6"/>
    <n v="0.41497334797081797"/>
    <n v="0.41497334797081797"/>
  </r>
  <r>
    <x v="26"/>
    <s v="Bieb"/>
    <n v="2015"/>
    <n v="6"/>
    <n v="16"/>
    <d v="2015-06-16T00:00:00"/>
    <n v="167"/>
    <s v="Nein"/>
    <s v="Leptophlebiidae gen. Sp."/>
    <n v="7201"/>
    <n v="1.6"/>
    <n v="1"/>
    <n v="1.6"/>
    <n v="0.41497334797081797"/>
    <n v="0.41497334797081797"/>
  </r>
  <r>
    <x v="267"/>
    <s v="KiO1"/>
    <n v="2019"/>
    <n v="6"/>
    <n v="19"/>
    <d v="2019-06-19T00:00:00"/>
    <n v="170"/>
    <s v="Nein"/>
    <s v="Caenis macrura"/>
    <n v="4522"/>
    <n v="2.6666669999999999"/>
    <n v="0.6"/>
    <n v="1.6000002"/>
    <n v="0.56427146991987731"/>
    <n v="0.33856288195192635"/>
  </r>
  <r>
    <x v="37"/>
    <s v="KiS5"/>
    <n v="2018"/>
    <n v="6"/>
    <n v="6"/>
    <d v="2018-06-06T00:00:00"/>
    <n v="157"/>
    <s v="Nein"/>
    <s v="Caenis sp."/>
    <n v="4528"/>
    <n v="2.6666669999999999"/>
    <n v="0.6"/>
    <n v="1.6000002"/>
    <n v="0.56427146991987731"/>
    <n v="0.33856288195192635"/>
  </r>
  <r>
    <x v="112"/>
    <s v="Auba"/>
    <n v="2011"/>
    <n v="7"/>
    <n v="25"/>
    <d v="2011-07-25T00:00:00"/>
    <n v="206"/>
    <s v="Nein"/>
    <s v="Ecclisopteryx dalecarlica"/>
    <n v="5033"/>
    <n v="1.066667"/>
    <n v="1.5"/>
    <n v="1.6000005000000002"/>
    <n v="0.31527050482608282"/>
    <n v="0.4729057572391242"/>
  </r>
  <r>
    <x v="185"/>
    <s v="Auba"/>
    <n v="2012"/>
    <n v="6"/>
    <n v="21"/>
    <d v="2012-06-21T00:00:00"/>
    <n v="173"/>
    <s v="Ja"/>
    <s v="Chaetopteryx villosa ssp."/>
    <n v="21248"/>
    <n v="0.76190500000000005"/>
    <n v="2.1"/>
    <n v="1.6000005000000002"/>
    <n v="0.24598248802151529"/>
    <n v="0.51656322484518213"/>
  </r>
  <r>
    <x v="80"/>
    <s v="KiO2"/>
    <n v="2017"/>
    <n v="6"/>
    <n v="2"/>
    <d v="2017-06-02T00:00:00"/>
    <n v="153"/>
    <s v="Ja"/>
    <s v="Chaetopteryx villosa ssp."/>
    <n v="21248"/>
    <n v="0.76190500000000005"/>
    <n v="2.1"/>
    <n v="1.6000005000000002"/>
    <n v="0.24598248802151529"/>
    <n v="0.51656322484518213"/>
  </r>
  <r>
    <x v="81"/>
    <s v="KiO3"/>
    <n v="2014"/>
    <n v="3"/>
    <n v="10"/>
    <d v="2014-03-10T00:00:00"/>
    <n v="69"/>
    <s v="Ja"/>
    <s v="Potamophylax rotundipennis"/>
    <n v="6526"/>
    <n v="0.76190500000000005"/>
    <n v="2.1"/>
    <n v="1.6000005000000002"/>
    <n v="0.24598248802151529"/>
    <n v="0.51656322484518213"/>
  </r>
  <r>
    <x v="266"/>
    <s v="KiO5"/>
    <n v="2015"/>
    <n v="6"/>
    <n v="30"/>
    <d v="2015-06-30T00:00:00"/>
    <n v="181"/>
    <s v="Ja"/>
    <s v="Chaetopteryx villosa ssp."/>
    <n v="21248"/>
    <n v="0.76190500000000005"/>
    <n v="2.1"/>
    <n v="1.6000005000000002"/>
    <n v="0.24598248802151529"/>
    <n v="0.51656322484518213"/>
  </r>
  <r>
    <x v="56"/>
    <s v="KiO6"/>
    <n v="2015"/>
    <n v="6"/>
    <n v="25"/>
    <d v="2015-06-25T00:00:00"/>
    <n v="176"/>
    <s v="Ja"/>
    <s v="Nepa cinerea"/>
    <n v="6118"/>
    <n v="0.76190500000000005"/>
    <n v="2.1"/>
    <n v="1.6000005000000002"/>
    <n v="0.24598248802151529"/>
    <n v="0.51656322484518213"/>
  </r>
  <r>
    <x v="82"/>
    <s v="KiO7"/>
    <n v="2015"/>
    <n v="6"/>
    <n v="25"/>
    <d v="2015-06-25T00:00:00"/>
    <n v="176"/>
    <s v="Ja"/>
    <s v="Sialis fuliginosa"/>
    <n v="6821"/>
    <n v="0.76190500000000005"/>
    <n v="2.1"/>
    <n v="1.6000005000000002"/>
    <n v="0.24598248802151529"/>
    <n v="0.51656322484518213"/>
  </r>
  <r>
    <x v="197"/>
    <s v="KiW3"/>
    <n v="2017"/>
    <n v="6"/>
    <n v="1"/>
    <d v="2017-06-01T00:00:00"/>
    <n v="152"/>
    <s v="Ja"/>
    <s v="Limnephilus sp."/>
    <n v="5844"/>
    <n v="0.76190500000000005"/>
    <n v="2.1"/>
    <n v="1.6000005000000002"/>
    <n v="0.24598248802151529"/>
    <n v="0.51656322484518213"/>
  </r>
  <r>
    <x v="122"/>
    <s v="KiW4"/>
    <n v="2018"/>
    <n v="6"/>
    <n v="7"/>
    <d v="2018-06-07T00:00:00"/>
    <n v="158"/>
    <s v="Ja"/>
    <s v="Sialis fuliginosa"/>
    <n v="6821"/>
    <n v="0.76190500000000005"/>
    <n v="2.1"/>
    <n v="1.6000005000000002"/>
    <n v="0.24598248802151529"/>
    <n v="0.51656322484518213"/>
  </r>
  <r>
    <x v="114"/>
    <s v="Bieb"/>
    <n v="2008"/>
    <n v="4"/>
    <n v="24"/>
    <d v="2008-04-24T00:00:00"/>
    <n v="115"/>
    <s v="Ja"/>
    <s v="Hydraena sp."/>
    <n v="18130"/>
    <n v="5.1428570000000002"/>
    <n v="0.3125"/>
    <n v="1.6071428125"/>
    <n v="0.78837040546545789"/>
    <n v="0.2463657517079556"/>
  </r>
  <r>
    <x v="268"/>
    <s v="KiO3"/>
    <n v="2016"/>
    <n v="4"/>
    <n v="25"/>
    <d v="2016-04-25T00:00:00"/>
    <n v="116"/>
    <s v="Nein"/>
    <s v="Baetis sp."/>
    <n v="4419"/>
    <n v="1.714286"/>
    <n v="0.9375"/>
    <n v="1.6071431249999999"/>
    <n v="0.43365560665377834"/>
    <n v="0.40655213123791717"/>
  </r>
  <r>
    <x v="268"/>
    <s v="KiO3"/>
    <n v="2016"/>
    <n v="4"/>
    <n v="25"/>
    <d v="2016-04-25T00:00:00"/>
    <n v="116"/>
    <s v="Nein"/>
    <s v="Bithynia tentaculata"/>
    <n v="4462"/>
    <n v="1.714286"/>
    <n v="0.9375"/>
    <n v="1.6071431249999999"/>
    <n v="0.43365560665377834"/>
    <n v="0.40655213123791717"/>
  </r>
  <r>
    <x v="32"/>
    <s v="KiS6"/>
    <n v="2014"/>
    <n v="6"/>
    <n v="16"/>
    <d v="2014-06-16T00:00:00"/>
    <n v="167"/>
    <s v="Nein"/>
    <s v="Baetis rhodani"/>
    <n v="4415"/>
    <n v="1.714286"/>
    <n v="0.9375"/>
    <n v="1.6071431249999999"/>
    <n v="0.43365560665377834"/>
    <n v="0.40655213123791717"/>
  </r>
  <r>
    <x v="85"/>
    <s v="KiS3"/>
    <n v="2014"/>
    <n v="6"/>
    <n v="11"/>
    <d v="2014-06-11T00:00:00"/>
    <n v="162"/>
    <s v="Nein"/>
    <s v="Polycentropodidae Gen. sp."/>
    <n v="8478"/>
    <n v="1.142857"/>
    <n v="1.41"/>
    <n v="1.6114283699999998"/>
    <n v="0.33099319008845801"/>
    <n v="0.46670039802472579"/>
  </r>
  <r>
    <x v="56"/>
    <s v="KiO6"/>
    <n v="2015"/>
    <n v="6"/>
    <n v="25"/>
    <d v="2015-06-25T00:00:00"/>
    <n v="176"/>
    <s v="Ja"/>
    <s v="Hydrocyphon deflexicollis"/>
    <n v="18179"/>
    <n v="4.5714290000000002"/>
    <n v="0.35416666699999999"/>
    <n v="1.619047772357143"/>
    <n v="0.74596660041950891"/>
    <n v="0.26419650456389826"/>
  </r>
  <r>
    <x v="232"/>
    <s v="KiW6"/>
    <n v="2017"/>
    <n v="6"/>
    <n v="9"/>
    <d v="2017-06-09T00:00:00"/>
    <n v="160"/>
    <s v="Ja"/>
    <s v="Hydrocyphon deflexicollis"/>
    <n v="18179"/>
    <n v="4.5714290000000002"/>
    <n v="0.35416666699999999"/>
    <n v="1.619047772357143"/>
    <n v="0.74596660041950891"/>
    <n v="0.26419650456389826"/>
  </r>
  <r>
    <x v="80"/>
    <s v="KiO2"/>
    <n v="2017"/>
    <n v="6"/>
    <n v="2"/>
    <d v="2017-06-02T00:00:00"/>
    <n v="153"/>
    <s v="Ja"/>
    <s v="Dugesia sp."/>
    <n v="5021"/>
    <n v="0.76190500000000005"/>
    <n v="2.125"/>
    <n v="1.6190481250000002"/>
    <n v="0.24598248802151529"/>
    <n v="0.52271278704572"/>
  </r>
  <r>
    <x v="53"/>
    <s v="KiO3"/>
    <n v="2017"/>
    <n v="6"/>
    <n v="2"/>
    <d v="2017-06-02T00:00:00"/>
    <n v="153"/>
    <s v="Ja"/>
    <s v="Dugesia sp."/>
    <n v="5021"/>
    <n v="0.76190500000000005"/>
    <n v="2.125"/>
    <n v="1.6190481250000002"/>
    <n v="0.24598248802151529"/>
    <n v="0.52271278704572"/>
  </r>
  <r>
    <x v="227"/>
    <s v="KiS4"/>
    <n v="2010"/>
    <n v="6"/>
    <n v="23"/>
    <d v="2010-06-23T00:00:00"/>
    <n v="174"/>
    <s v="Nein"/>
    <s v="Aphelocheirus aestivalis"/>
    <n v="4335"/>
    <n v="1.44"/>
    <n v="1.125"/>
    <n v="1.6199999999999999"/>
    <n v="0.38738982633872943"/>
    <n v="0.43581355463107063"/>
  </r>
  <r>
    <x v="227"/>
    <s v="KiS4"/>
    <n v="2010"/>
    <n v="6"/>
    <n v="23"/>
    <d v="2010-06-23T00:00:00"/>
    <n v="174"/>
    <s v="Nein"/>
    <s v="Athripsodes sp."/>
    <n v="4371"/>
    <n v="1.44"/>
    <n v="1.125"/>
    <n v="1.6199999999999999"/>
    <n v="0.38738982633872943"/>
    <n v="0.43581355463107063"/>
  </r>
  <r>
    <x v="66"/>
    <s v="KiS2"/>
    <n v="2016"/>
    <n v="7"/>
    <n v="13"/>
    <d v="2016-07-13T00:00:00"/>
    <n v="195"/>
    <s v="Nein"/>
    <s v="Serratella ignita"/>
    <n v="5131"/>
    <n v="2.1818179999999998"/>
    <n v="0.75"/>
    <n v="1.6363634999999999"/>
    <n v="0.50267533437522227"/>
    <n v="0.37700650078141673"/>
  </r>
  <r>
    <x v="102"/>
    <s v="KiS7"/>
    <n v="2019"/>
    <n v="6"/>
    <n v="13"/>
    <d v="2019-06-13T00:00:00"/>
    <n v="164"/>
    <s v="Nein"/>
    <s v="Esolus parallelepipedus"/>
    <n v="17820"/>
    <n v="4.3636359999999996"/>
    <n v="0.375"/>
    <n v="1.6363634999999999"/>
    <n v="0.72945929704022439"/>
    <n v="0.27354723639008416"/>
  </r>
  <r>
    <x v="102"/>
    <s v="KiS7"/>
    <n v="2019"/>
    <n v="6"/>
    <n v="13"/>
    <d v="2019-06-13T00:00:00"/>
    <n v="164"/>
    <s v="Nein"/>
    <s v="Helophorus sp."/>
    <n v="17967"/>
    <n v="2.1818179999999998"/>
    <n v="0.75"/>
    <n v="1.6363634999999999"/>
    <n v="0.50267533437522227"/>
    <n v="0.37700650078141673"/>
  </r>
  <r>
    <x v="60"/>
    <s v="Auba"/>
    <n v="2010"/>
    <n v="3"/>
    <n v="16"/>
    <d v="2010-03-16T00:00:00"/>
    <n v="75"/>
    <s v="Nein"/>
    <s v="Pisidium sp."/>
    <n v="6425"/>
    <n v="2.4"/>
    <n v="0.6875"/>
    <n v="1.65"/>
    <n v="0.53147891704225514"/>
    <n v="0.36539175546655039"/>
  </r>
  <r>
    <x v="9"/>
    <s v="Auba"/>
    <n v="2013"/>
    <n v="3"/>
    <n v="20"/>
    <d v="2013-03-20T00:00:00"/>
    <n v="79"/>
    <s v="Nein"/>
    <s v="Hydropsyche pellucidula-Gr."/>
    <n v="13023"/>
    <n v="1"/>
    <n v="1.65"/>
    <n v="1.65"/>
    <n v="0.3010299956639812"/>
    <n v="0.49669949284556897"/>
  </r>
  <r>
    <x v="133"/>
    <s v="Bieb"/>
    <n v="2013"/>
    <n v="3"/>
    <n v="19"/>
    <d v="2013-03-19T00:00:00"/>
    <n v="78"/>
    <s v="Nein"/>
    <s v="Pisidium sp."/>
    <n v="6425"/>
    <n v="2.4"/>
    <n v="0.6875"/>
    <n v="1.65"/>
    <n v="0.53147891704225514"/>
    <n v="0.36539175546655039"/>
  </r>
  <r>
    <x v="142"/>
    <s v="KiO3"/>
    <n v="2013"/>
    <n v="4"/>
    <n v="25"/>
    <d v="2013-04-25T00:00:00"/>
    <n v="115"/>
    <s v="Nein"/>
    <s v="Pisidium sp."/>
    <n v="6425"/>
    <n v="2.4"/>
    <n v="0.6875"/>
    <n v="1.65"/>
    <n v="0.53147891704225514"/>
    <n v="0.36539175546655039"/>
  </r>
  <r>
    <x v="237"/>
    <s v="KiO7"/>
    <n v="2011"/>
    <n v="7"/>
    <n v="26"/>
    <d v="2011-07-26T00:00:00"/>
    <n v="207"/>
    <s v="Nein"/>
    <s v="Pisidium sp."/>
    <n v="6425"/>
    <n v="2.4"/>
    <n v="0.6875"/>
    <n v="1.65"/>
    <n v="0.53147891704225514"/>
    <n v="0.36539175546655039"/>
  </r>
  <r>
    <x v="33"/>
    <s v="KiS7"/>
    <n v="2013"/>
    <n v="7"/>
    <n v="3"/>
    <d v="2013-07-03T00:00:00"/>
    <n v="184"/>
    <s v="Nein"/>
    <s v="Pisidium sp."/>
    <n v="6425"/>
    <n v="2.4"/>
    <n v="0.6875"/>
    <n v="1.65"/>
    <n v="0.53147891704225514"/>
    <n v="0.36539175546655039"/>
  </r>
  <r>
    <x v="174"/>
    <s v="KiW2"/>
    <n v="2017"/>
    <n v="6"/>
    <n v="7"/>
    <d v="2017-06-07T00:00:00"/>
    <n v="158"/>
    <s v="Nein"/>
    <s v="Pisidium sp."/>
    <n v="6425"/>
    <n v="2.4"/>
    <n v="0.6875"/>
    <n v="1.65"/>
    <n v="0.53147891704225514"/>
    <n v="0.36539175546655039"/>
  </r>
  <r>
    <x v="0"/>
    <s v="Auba"/>
    <n v="2017"/>
    <n v="3"/>
    <n v="16"/>
    <d v="2017-03-16T00:00:00"/>
    <n v="75"/>
    <s v="Ja"/>
    <s v="Hydraena gracilis"/>
    <n v="18064"/>
    <n v="5.2987010000000003"/>
    <n v="0.3125"/>
    <n v="1.6558440625000002"/>
    <n v="0.79925099283437295"/>
    <n v="0.24976593526074153"/>
  </r>
  <r>
    <x v="199"/>
    <s v="KiS1"/>
    <n v="2019"/>
    <n v="6"/>
    <n v="27"/>
    <d v="2019-06-27T00:00:00"/>
    <n v="178"/>
    <s v="Nein"/>
    <s v="Brachycentrus sp."/>
    <n v="4480"/>
    <n v="1.263158"/>
    <n v="1.3125"/>
    <n v="1.657894875"/>
    <n v="0.35471487482650038"/>
    <n v="0.46556327320978175"/>
  </r>
  <r>
    <x v="123"/>
    <s v="KiW1"/>
    <n v="2008"/>
    <n v="4"/>
    <n v="28"/>
    <d v="2008-04-28T00:00:00"/>
    <n v="119"/>
    <s v="Nein"/>
    <s v="Asellus aquaticus"/>
    <n v="8691"/>
    <n v="1.1076919999999999"/>
    <n v="1.5"/>
    <n v="1.6615379999999997"/>
    <n v="0.32380714711289232"/>
    <n v="0.48571072066933851"/>
  </r>
  <r>
    <x v="6"/>
    <s v="Auba"/>
    <n v="2001"/>
    <n v="9"/>
    <n v="4"/>
    <d v="2001-09-04T00:00:00"/>
    <n v="247"/>
    <s v="Nein"/>
    <s v="Potamophylax sp."/>
    <n v="6527"/>
    <n v="0.8"/>
    <n v="2.1"/>
    <n v="1.6800000000000002"/>
    <n v="0.25527250510330607"/>
    <n v="0.53607226071694281"/>
  </r>
  <r>
    <x v="6"/>
    <s v="Auba"/>
    <n v="2001"/>
    <n v="9"/>
    <n v="4"/>
    <d v="2001-09-04T00:00:00"/>
    <n v="247"/>
    <s v="Nein"/>
    <s v="Sialis fuliginosa"/>
    <n v="6821"/>
    <n v="0.8"/>
    <n v="2.1"/>
    <n v="1.6800000000000002"/>
    <n v="0.25527250510330607"/>
    <n v="0.53607226071694281"/>
  </r>
  <r>
    <x v="89"/>
    <s v="Auba"/>
    <n v="2006"/>
    <n v="4"/>
    <n v="10"/>
    <d v="2006-04-10T00:00:00"/>
    <n v="100"/>
    <s v="Nein"/>
    <s v="Sialis fuliginosa"/>
    <n v="6821"/>
    <n v="0.8"/>
    <n v="2.1"/>
    <n v="1.6800000000000002"/>
    <n v="0.25527250510330607"/>
    <n v="0.53607226071694281"/>
  </r>
  <r>
    <x v="112"/>
    <s v="Auba"/>
    <n v="2011"/>
    <n v="7"/>
    <n v="25"/>
    <d v="2011-07-25T00:00:00"/>
    <n v="206"/>
    <s v="Nein"/>
    <s v="Sialis fuliginosa"/>
    <n v="6821"/>
    <n v="0.8"/>
    <n v="2.1"/>
    <n v="1.6800000000000002"/>
    <n v="0.25527250510330607"/>
    <n v="0.53607226071694281"/>
  </r>
  <r>
    <x v="90"/>
    <s v="Auba"/>
    <n v="2017"/>
    <n v="6"/>
    <n v="12"/>
    <d v="2017-06-12T00:00:00"/>
    <n v="163"/>
    <s v="Nein"/>
    <s v="Sialis fuliginosa"/>
    <n v="6821"/>
    <n v="0.8"/>
    <n v="2.1"/>
    <n v="1.6800000000000002"/>
    <n v="0.25527250510330607"/>
    <n v="0.53607226071694281"/>
  </r>
  <r>
    <x v="131"/>
    <s v="Bieb"/>
    <n v="2003"/>
    <n v="7"/>
    <n v="14"/>
    <d v="2003-07-14T00:00:00"/>
    <n v="195"/>
    <s v="Nein"/>
    <s v="Sialis fuliginosa"/>
    <n v="6821"/>
    <n v="0.8"/>
    <n v="2.1"/>
    <n v="1.6800000000000002"/>
    <n v="0.25527250510330607"/>
    <n v="0.53607226071694281"/>
  </r>
  <r>
    <x v="132"/>
    <s v="Bieb"/>
    <n v="2007"/>
    <n v="3"/>
    <n v="22"/>
    <d v="2007-03-22T00:00:00"/>
    <n v="81"/>
    <s v="Nein"/>
    <s v="Sialis fuliginosa"/>
    <n v="6821"/>
    <n v="0.8"/>
    <n v="2.1"/>
    <n v="1.6800000000000002"/>
    <n v="0.25527250510330607"/>
    <n v="0.53607226071694281"/>
  </r>
  <r>
    <x v="134"/>
    <s v="Bieb"/>
    <n v="2014"/>
    <n v="6"/>
    <n v="17"/>
    <d v="2014-06-17T00:00:00"/>
    <n v="168"/>
    <s v="Nein"/>
    <s v="Sialis fuliginosa"/>
    <n v="6821"/>
    <n v="0.8"/>
    <n v="2.1"/>
    <n v="1.6800000000000002"/>
    <n v="0.25527250510330607"/>
    <n v="0.53607226071694281"/>
  </r>
  <r>
    <x v="211"/>
    <s v="Bieb"/>
    <n v="2017"/>
    <n v="3"/>
    <n v="16"/>
    <d v="2017-03-16T00:00:00"/>
    <n v="75"/>
    <s v="Nein"/>
    <s v="Chaetopteryx villosa ssp."/>
    <n v="21248"/>
    <n v="0.8"/>
    <n v="2.1"/>
    <n v="1.6800000000000002"/>
    <n v="0.25527250510330607"/>
    <n v="0.53607226071694281"/>
  </r>
  <r>
    <x v="136"/>
    <s v="Bieb"/>
    <n v="2018"/>
    <n v="3"/>
    <n v="7"/>
    <d v="2018-03-07T00:00:00"/>
    <n v="66"/>
    <s v="Nein"/>
    <s v="Chaetopteryx villosa ssp."/>
    <n v="21248"/>
    <n v="0.8"/>
    <n v="2.1"/>
    <n v="1.6800000000000002"/>
    <n v="0.25527250510330607"/>
    <n v="0.53607226071694281"/>
  </r>
  <r>
    <x v="191"/>
    <s v="KiO1"/>
    <n v="2015"/>
    <n v="6"/>
    <n v="17"/>
    <d v="2015-06-17T00:00:00"/>
    <n v="168"/>
    <s v="Nein"/>
    <s v="Chaetopteryx villosa ssp."/>
    <n v="21248"/>
    <n v="0.8"/>
    <n v="2.1"/>
    <n v="1.6800000000000002"/>
    <n v="0.25527250510330607"/>
    <n v="0.53607226071694281"/>
  </r>
  <r>
    <x v="213"/>
    <s v="KiO1"/>
    <n v="2017"/>
    <n v="6"/>
    <n v="7"/>
    <d v="2017-06-07T00:00:00"/>
    <n v="158"/>
    <s v="Nein"/>
    <s v="Chaetopteryx villosa ssp."/>
    <n v="21248"/>
    <n v="0.8"/>
    <n v="2.1"/>
    <n v="1.6800000000000002"/>
    <n v="0.25527250510330607"/>
    <n v="0.53607226071694281"/>
  </r>
  <r>
    <x v="124"/>
    <s v="KiO3"/>
    <n v="2017"/>
    <n v="3"/>
    <n v="28"/>
    <d v="2017-03-28T00:00:00"/>
    <n v="87"/>
    <s v="Nein"/>
    <s v="Potamophylax rotundipennis"/>
    <n v="6526"/>
    <n v="0.8"/>
    <n v="2.1"/>
    <n v="1.6800000000000002"/>
    <n v="0.25527250510330607"/>
    <n v="0.53607226071694281"/>
  </r>
  <r>
    <x v="269"/>
    <s v="KiO3"/>
    <n v="2019"/>
    <n v="4"/>
    <n v="1"/>
    <d v="2019-04-01T00:00:00"/>
    <n v="91"/>
    <s v="Nein"/>
    <s v="Nepa cinerea"/>
    <n v="6118"/>
    <n v="0.8"/>
    <n v="2.1"/>
    <n v="1.6800000000000002"/>
    <n v="0.25527250510330607"/>
    <n v="0.53607226071694281"/>
  </r>
  <r>
    <x v="62"/>
    <s v="KiO4"/>
    <n v="2012"/>
    <n v="6"/>
    <n v="27"/>
    <d v="2012-06-27T00:00:00"/>
    <n v="179"/>
    <s v="Nein"/>
    <s v="Sialis sp."/>
    <n v="6823"/>
    <n v="0.8"/>
    <n v="2.1"/>
    <n v="1.6800000000000002"/>
    <n v="0.25527250510330607"/>
    <n v="0.53607226071694281"/>
  </r>
  <r>
    <x v="270"/>
    <s v="KiO4"/>
    <n v="2015"/>
    <n v="6"/>
    <n v="30"/>
    <d v="2015-06-30T00:00:00"/>
    <n v="181"/>
    <s v="Nein"/>
    <s v="Nepa cinerea"/>
    <n v="6118"/>
    <n v="0.8"/>
    <n v="2.1"/>
    <n v="1.6800000000000002"/>
    <n v="0.25527250510330607"/>
    <n v="0.53607226071694281"/>
  </r>
  <r>
    <x v="54"/>
    <s v="KiO6"/>
    <n v="2012"/>
    <n v="7"/>
    <n v="9"/>
    <d v="2012-07-09T00:00:00"/>
    <n v="191"/>
    <s v="Nein"/>
    <s v="Plectrocnemia conspersa ssp."/>
    <n v="21218"/>
    <n v="0.8"/>
    <n v="2.1"/>
    <n v="1.6800000000000002"/>
    <n v="0.25527250510330607"/>
    <n v="0.53607226071694281"/>
  </r>
  <r>
    <x v="28"/>
    <s v="KiO6"/>
    <n v="2013"/>
    <n v="7"/>
    <n v="4"/>
    <d v="2013-07-04T00:00:00"/>
    <n v="185"/>
    <s v="Nein"/>
    <s v="Potamopyrgus antipodarum"/>
    <n v="8251"/>
    <n v="3.2"/>
    <n v="0.52500000000000002"/>
    <n v="1.6800000000000002"/>
    <n v="0.62324929039790045"/>
    <n v="0.32720587745889773"/>
  </r>
  <r>
    <x v="28"/>
    <s v="KiO6"/>
    <n v="2013"/>
    <n v="7"/>
    <n v="4"/>
    <d v="2013-07-04T00:00:00"/>
    <n v="185"/>
    <s v="Nein"/>
    <s v="Chaetopteryx villosa ssp."/>
    <n v="21248"/>
    <n v="0.8"/>
    <n v="2.1"/>
    <n v="1.6800000000000002"/>
    <n v="0.25527250510330607"/>
    <n v="0.53607226071694281"/>
  </r>
  <r>
    <x v="28"/>
    <s v="KiO6"/>
    <n v="2013"/>
    <n v="7"/>
    <n v="4"/>
    <d v="2013-07-04T00:00:00"/>
    <n v="185"/>
    <s v="Nein"/>
    <s v="Sialis sp."/>
    <n v="6823"/>
    <n v="0.8"/>
    <n v="2.1"/>
    <n v="1.6800000000000002"/>
    <n v="0.25527250510330607"/>
    <n v="0.53607226071694281"/>
  </r>
  <r>
    <x v="29"/>
    <s v="KiO7"/>
    <n v="2013"/>
    <n v="7"/>
    <n v="3"/>
    <d v="2013-07-03T00:00:00"/>
    <n v="184"/>
    <s v="Nein"/>
    <s v="Chaetopteryx villosa ssp."/>
    <n v="21248"/>
    <n v="0.8"/>
    <n v="2.1"/>
    <n v="1.6800000000000002"/>
    <n v="0.25527250510330607"/>
    <n v="0.53607226071694281"/>
  </r>
  <r>
    <x v="215"/>
    <s v="KiO7"/>
    <n v="2018"/>
    <n v="6"/>
    <n v="4"/>
    <d v="2018-06-04T00:00:00"/>
    <n v="155"/>
    <s v="Nein"/>
    <s v="Chaetopteryx villosa ssp."/>
    <n v="21248"/>
    <n v="0.8"/>
    <n v="2.1"/>
    <n v="1.6800000000000002"/>
    <n v="0.25527250510330607"/>
    <n v="0.53607226071694281"/>
  </r>
  <r>
    <x v="95"/>
    <s v="KiS1"/>
    <n v="2011"/>
    <n v="7"/>
    <n v="4"/>
    <d v="2011-07-04T00:00:00"/>
    <n v="185"/>
    <s v="Nein"/>
    <s v="Potamopyrgus antipodarum"/>
    <n v="8251"/>
    <n v="3.2"/>
    <n v="0.52500000000000002"/>
    <n v="1.6800000000000002"/>
    <n v="0.62324929039790045"/>
    <n v="0.32720587745889773"/>
  </r>
  <r>
    <x v="152"/>
    <s v="KiS1"/>
    <n v="2012"/>
    <n v="7"/>
    <n v="3"/>
    <d v="2012-07-03T00:00:00"/>
    <n v="185"/>
    <s v="Nein"/>
    <s v="Potamopyrgus antipodarum"/>
    <n v="8251"/>
    <n v="3.2"/>
    <n v="0.52500000000000002"/>
    <n v="1.6800000000000002"/>
    <n v="0.62324929039790045"/>
    <n v="0.32720587745889773"/>
  </r>
  <r>
    <x v="96"/>
    <s v="KiS2"/>
    <n v="2013"/>
    <n v="7"/>
    <n v="1"/>
    <d v="2013-07-01T00:00:00"/>
    <n v="182"/>
    <s v="Nein"/>
    <s v="Limnephilus sp."/>
    <n v="5844"/>
    <n v="0.8"/>
    <n v="2.1"/>
    <n v="1.6800000000000002"/>
    <n v="0.25527250510330607"/>
    <n v="0.53607226071694281"/>
  </r>
  <r>
    <x v="154"/>
    <s v="KiS3"/>
    <n v="2013"/>
    <n v="7"/>
    <n v="2"/>
    <d v="2013-07-02T00:00:00"/>
    <n v="183"/>
    <s v="Nein"/>
    <s v="Potamophylax sp."/>
    <n v="6527"/>
    <n v="0.8"/>
    <n v="2.1"/>
    <n v="1.6800000000000002"/>
    <n v="0.25527250510330607"/>
    <n v="0.53607226071694281"/>
  </r>
  <r>
    <x v="154"/>
    <s v="KiS3"/>
    <n v="2013"/>
    <n v="7"/>
    <n v="2"/>
    <d v="2013-07-02T00:00:00"/>
    <n v="183"/>
    <s v="Nein"/>
    <s v="Sialis sp."/>
    <n v="6823"/>
    <n v="0.8"/>
    <n v="2.1"/>
    <n v="1.6800000000000002"/>
    <n v="0.25527250510330607"/>
    <n v="0.53607226071694281"/>
  </r>
  <r>
    <x v="98"/>
    <s v="KiS4"/>
    <n v="2013"/>
    <n v="7"/>
    <n v="8"/>
    <d v="2013-07-08T00:00:00"/>
    <n v="189"/>
    <s v="Nein"/>
    <s v="Limnephilus sp."/>
    <n v="5844"/>
    <n v="0.8"/>
    <n v="2.1"/>
    <n v="1.6800000000000002"/>
    <n v="0.25527250510330607"/>
    <n v="0.53607226071694281"/>
  </r>
  <r>
    <x v="98"/>
    <s v="KiS4"/>
    <n v="2013"/>
    <n v="7"/>
    <n v="8"/>
    <d v="2013-07-08T00:00:00"/>
    <n v="189"/>
    <s v="Nein"/>
    <s v="Sialis sp."/>
    <n v="6823"/>
    <n v="0.8"/>
    <n v="2.1"/>
    <n v="1.6800000000000002"/>
    <n v="0.25527250510330607"/>
    <n v="0.53607226071694281"/>
  </r>
  <r>
    <x v="67"/>
    <s v="KiS4"/>
    <n v="2015"/>
    <n v="7"/>
    <n v="2"/>
    <d v="2015-07-02T00:00:00"/>
    <n v="183"/>
    <s v="Nein"/>
    <s v="Chaetopteryx villosa ssp."/>
    <n v="21248"/>
    <n v="0.8"/>
    <n v="2.1"/>
    <n v="1.6800000000000002"/>
    <n v="0.25527250510330607"/>
    <n v="0.53607226071694281"/>
  </r>
  <r>
    <x v="31"/>
    <s v="KiS6"/>
    <n v="2013"/>
    <n v="7"/>
    <n v="4"/>
    <d v="2013-07-04T00:00:00"/>
    <n v="185"/>
    <s v="Nein"/>
    <s v="Chaetopteryx villosa ssp."/>
    <n v="21248"/>
    <n v="0.8"/>
    <n v="2.1"/>
    <n v="1.6800000000000002"/>
    <n v="0.25527250510330607"/>
    <n v="0.53607226071694281"/>
  </r>
  <r>
    <x v="33"/>
    <s v="KiS7"/>
    <n v="2013"/>
    <n v="7"/>
    <n v="3"/>
    <d v="2013-07-03T00:00:00"/>
    <n v="184"/>
    <s v="Nein"/>
    <s v="Chaetopteryx villosa ssp."/>
    <n v="21248"/>
    <n v="0.8"/>
    <n v="2.1"/>
    <n v="1.6800000000000002"/>
    <n v="0.25527250510330607"/>
    <n v="0.53607226071694281"/>
  </r>
  <r>
    <x v="33"/>
    <s v="KiS7"/>
    <n v="2013"/>
    <n v="7"/>
    <n v="3"/>
    <d v="2013-07-03T00:00:00"/>
    <n v="184"/>
    <s v="Nein"/>
    <s v="Potamophylax sp."/>
    <n v="6527"/>
    <n v="0.8"/>
    <n v="2.1"/>
    <n v="1.6800000000000002"/>
    <n v="0.25527250510330607"/>
    <n v="0.53607226071694281"/>
  </r>
  <r>
    <x v="33"/>
    <s v="KiS7"/>
    <n v="2013"/>
    <n v="7"/>
    <n v="3"/>
    <d v="2013-07-03T00:00:00"/>
    <n v="184"/>
    <s v="Nein"/>
    <s v="Sialis fuliginosa"/>
    <n v="6821"/>
    <n v="0.8"/>
    <n v="2.1"/>
    <n v="1.6800000000000002"/>
    <n v="0.25527250510330607"/>
    <n v="0.53607226071694281"/>
  </r>
  <r>
    <x v="49"/>
    <s v="KiS7"/>
    <n v="2017"/>
    <n v="6"/>
    <n v="7"/>
    <d v="2017-06-07T00:00:00"/>
    <n v="158"/>
    <s v="Nein"/>
    <s v="Sialis sp."/>
    <n v="6823"/>
    <n v="0.8"/>
    <n v="2.1"/>
    <n v="1.6800000000000002"/>
    <n v="0.25527250510330607"/>
    <n v="0.53607226071694281"/>
  </r>
  <r>
    <x v="262"/>
    <s v="KiW1"/>
    <n v="2011"/>
    <n v="7"/>
    <n v="4"/>
    <d v="2011-07-04T00:00:00"/>
    <n v="185"/>
    <s v="Nein"/>
    <s v="Nepa cinerea"/>
    <n v="6118"/>
    <n v="0.8"/>
    <n v="2.1"/>
    <n v="1.6800000000000002"/>
    <n v="0.25527250510330607"/>
    <n v="0.53607226071694281"/>
  </r>
  <r>
    <x v="171"/>
    <s v="KiW2"/>
    <n v="2012"/>
    <n v="6"/>
    <n v="28"/>
    <d v="2012-06-28T00:00:00"/>
    <n v="180"/>
    <s v="Nein"/>
    <s v="Potamopyrgus antipodarum"/>
    <n v="8251"/>
    <n v="3.2"/>
    <n v="0.52500000000000002"/>
    <n v="1.6800000000000002"/>
    <n v="0.62324929039790045"/>
    <n v="0.32720587745889773"/>
  </r>
  <r>
    <x v="196"/>
    <s v="KiW4"/>
    <n v="2014"/>
    <n v="6"/>
    <n v="12"/>
    <d v="2014-06-12T00:00:00"/>
    <n v="163"/>
    <s v="Nein"/>
    <s v="Potamopyrgus antipodarum"/>
    <n v="8251"/>
    <n v="3.2"/>
    <n v="0.52500000000000002"/>
    <n v="1.6800000000000002"/>
    <n v="0.62324929039790045"/>
    <n v="0.32720587745889773"/>
  </r>
  <r>
    <x v="252"/>
    <s v="KiS2"/>
    <n v="2011"/>
    <n v="7"/>
    <n v="4"/>
    <d v="2011-07-04T00:00:00"/>
    <n v="185"/>
    <s v="Nein"/>
    <s v="Mystacides azurea"/>
    <n v="6062"/>
    <n v="1.8"/>
    <n v="0.9375"/>
    <n v="1.6875"/>
    <n v="0.44715803134221921"/>
    <n v="0.41921065438333049"/>
  </r>
  <r>
    <x v="248"/>
    <s v="KiS4"/>
    <n v="2011"/>
    <n v="7"/>
    <n v="12"/>
    <d v="2011-07-12T00:00:00"/>
    <n v="193"/>
    <s v="Nein"/>
    <s v="Baetis sp."/>
    <n v="4419"/>
    <n v="1.8"/>
    <n v="0.9375"/>
    <n v="1.6875"/>
    <n v="0.44715803134221921"/>
    <n v="0.41921065438333049"/>
  </r>
  <r>
    <x v="248"/>
    <s v="KiS4"/>
    <n v="2011"/>
    <n v="7"/>
    <n v="12"/>
    <d v="2011-07-12T00:00:00"/>
    <n v="193"/>
    <s v="Nein"/>
    <s v="Lepidostoma hirtum"/>
    <n v="5723"/>
    <n v="1.8"/>
    <n v="0.9375"/>
    <n v="1.6875"/>
    <n v="0.44715803134221921"/>
    <n v="0.41921065438333049"/>
  </r>
  <r>
    <x v="163"/>
    <s v="KiS7"/>
    <n v="2018"/>
    <n v="6"/>
    <n v="4"/>
    <d v="2018-06-04T00:00:00"/>
    <n v="155"/>
    <s v="Nein"/>
    <s v="Nebrioporus elegans"/>
    <n v="18468"/>
    <n v="3"/>
    <n v="0.5625"/>
    <n v="1.6875"/>
    <n v="0.6020599913279624"/>
    <n v="0.33865874512197885"/>
  </r>
  <r>
    <x v="124"/>
    <s v="KiO3"/>
    <n v="2017"/>
    <n v="3"/>
    <n v="28"/>
    <d v="2017-03-28T00:00:00"/>
    <n v="87"/>
    <s v="Nein"/>
    <s v="Sphaeriidae Gen. sp."/>
    <n v="8429"/>
    <n v="1.142857"/>
    <n v="1.4791666670000001"/>
    <n v="1.6904759795476192"/>
    <n v="0.33099319008845801"/>
    <n v="0.48959409378284191"/>
  </r>
  <r>
    <x v="36"/>
    <s v="KiO7"/>
    <n v="2012"/>
    <n v="6"/>
    <n v="26"/>
    <d v="2012-06-26T00:00:00"/>
    <n v="178"/>
    <s v="Nein"/>
    <s v="Hydropsyche sp."/>
    <n v="5605"/>
    <n v="1.0285709999999999"/>
    <n v="1.65"/>
    <n v="1.6971421499999997"/>
    <n v="0.30719021261643459"/>
    <n v="0.50686385081711705"/>
  </r>
  <r>
    <x v="256"/>
    <s v="Bieb"/>
    <n v="2004"/>
    <n v="4"/>
    <n v="5"/>
    <d v="2004-04-05T00:00:00"/>
    <n v="96"/>
    <s v="Nein"/>
    <s v="Dugesia gonocephala"/>
    <n v="5018"/>
    <n v="0.8"/>
    <n v="2.125"/>
    <n v="1.7000000000000002"/>
    <n v="0.25527250510330607"/>
    <n v="0.54245407334452544"/>
  </r>
  <r>
    <x v="193"/>
    <s v="KiO3"/>
    <n v="2011"/>
    <n v="4"/>
    <n v="20"/>
    <d v="2011-04-20T00:00:00"/>
    <n v="110"/>
    <s v="Nein"/>
    <s v="Dugesia lugubris"/>
    <n v="5019"/>
    <n v="0.8"/>
    <n v="2.125"/>
    <n v="1.7000000000000002"/>
    <n v="0.25527250510330607"/>
    <n v="0.54245407334452544"/>
  </r>
  <r>
    <x v="193"/>
    <s v="KiO3"/>
    <n v="2011"/>
    <n v="4"/>
    <n v="20"/>
    <d v="2011-04-20T00:00:00"/>
    <n v="110"/>
    <s v="Nein"/>
    <s v="Dugesia lugubris/polychroa"/>
    <n v="9745"/>
    <n v="0.8"/>
    <n v="2.125"/>
    <n v="1.7000000000000002"/>
    <n v="0.25527250510330607"/>
    <n v="0.54245407334452544"/>
  </r>
  <r>
    <x v="271"/>
    <s v="KiO3"/>
    <n v="2015"/>
    <n v="7"/>
    <n v="1"/>
    <d v="2015-07-01T00:00:00"/>
    <n v="182"/>
    <s v="Nein"/>
    <s v="Dugesia lugubris/polychroa"/>
    <n v="9745"/>
    <n v="0.8"/>
    <n v="2.125"/>
    <n v="1.7000000000000002"/>
    <n v="0.25527250510330607"/>
    <n v="0.54245407334452544"/>
  </r>
  <r>
    <x v="272"/>
    <s v="KiO3"/>
    <n v="2016"/>
    <n v="7"/>
    <n v="6"/>
    <d v="2016-07-06T00:00:00"/>
    <n v="188"/>
    <s v="Nein"/>
    <s v="Dugesia lugubris/polychroa"/>
    <n v="9745"/>
    <n v="0.8"/>
    <n v="2.125"/>
    <n v="1.7000000000000002"/>
    <n v="0.25527250510330607"/>
    <n v="0.54245407334452544"/>
  </r>
  <r>
    <x v="98"/>
    <s v="KiS4"/>
    <n v="2013"/>
    <n v="7"/>
    <n v="8"/>
    <d v="2013-07-08T00:00:00"/>
    <n v="189"/>
    <s v="Nein"/>
    <s v="Dugesia sp."/>
    <n v="5021"/>
    <n v="0.8"/>
    <n v="2.125"/>
    <n v="1.7000000000000002"/>
    <n v="0.25527250510330607"/>
    <n v="0.54245407334452544"/>
  </r>
  <r>
    <x v="32"/>
    <s v="KiS6"/>
    <n v="2014"/>
    <n v="6"/>
    <n v="16"/>
    <d v="2014-06-16T00:00:00"/>
    <n v="167"/>
    <s v="Nein"/>
    <s v="Dugesia sp."/>
    <n v="5021"/>
    <n v="0.8"/>
    <n v="2.125"/>
    <n v="1.7000000000000002"/>
    <n v="0.25527250510330607"/>
    <n v="0.54245407334452544"/>
  </r>
  <r>
    <x v="164"/>
    <s v="KiW1"/>
    <n v="2012"/>
    <n v="3"/>
    <n v="21"/>
    <d v="2012-03-21T00:00:00"/>
    <n v="81"/>
    <s v="Nein"/>
    <s v="Dugesia sp."/>
    <n v="5021"/>
    <n v="0.8"/>
    <n v="2.125"/>
    <n v="1.7000000000000002"/>
    <n v="0.25527250510330607"/>
    <n v="0.54245407334452544"/>
  </r>
  <r>
    <x v="34"/>
    <s v="KiW1"/>
    <n v="2012"/>
    <n v="6"/>
    <n v="28"/>
    <d v="2012-06-28T00:00:00"/>
    <n v="180"/>
    <s v="Nein"/>
    <s v="Dugesia sp."/>
    <n v="5021"/>
    <n v="0.8"/>
    <n v="2.125"/>
    <n v="1.7000000000000002"/>
    <n v="0.25527250510330607"/>
    <n v="0.54245407334452544"/>
  </r>
  <r>
    <x v="76"/>
    <s v="KiW1"/>
    <n v="2013"/>
    <n v="4"/>
    <n v="9"/>
    <d v="2013-04-09T00:00:00"/>
    <n v="99"/>
    <s v="Nein"/>
    <s v="Dugesia lugubris/polychroa"/>
    <n v="9745"/>
    <n v="0.8"/>
    <n v="2.125"/>
    <n v="1.7000000000000002"/>
    <n v="0.25527250510330607"/>
    <n v="0.54245407334452544"/>
  </r>
  <r>
    <x v="242"/>
    <s v="KiW2"/>
    <n v="2018"/>
    <n v="6"/>
    <n v="5"/>
    <d v="2018-06-05T00:00:00"/>
    <n v="156"/>
    <s v="Nein"/>
    <s v="Dugesia sp."/>
    <n v="5021"/>
    <n v="0.8"/>
    <n v="2.125"/>
    <n v="1.7000000000000002"/>
    <n v="0.25527250510330607"/>
    <n v="0.54245407334452544"/>
  </r>
  <r>
    <x v="273"/>
    <s v="KiW4"/>
    <n v="2010"/>
    <n v="6"/>
    <n v="23"/>
    <d v="2010-06-23T00:00:00"/>
    <n v="174"/>
    <s v="Nein"/>
    <s v="Dugesia gonocephala"/>
    <n v="5018"/>
    <n v="0.8"/>
    <n v="2.125"/>
    <n v="1.7000000000000002"/>
    <n v="0.25527250510330607"/>
    <n v="0.54245407334452544"/>
  </r>
  <r>
    <x v="189"/>
    <s v="KiW5"/>
    <n v="2015"/>
    <n v="7"/>
    <n v="1"/>
    <d v="2015-07-01T00:00:00"/>
    <n v="182"/>
    <s v="Nein"/>
    <s v="Dugesia tigrina"/>
    <n v="5022"/>
    <n v="0.8"/>
    <n v="2.125"/>
    <n v="1.7000000000000002"/>
    <n v="0.25527250510330607"/>
    <n v="0.54245407334452544"/>
  </r>
  <r>
    <x v="274"/>
    <s v="KiO6"/>
    <n v="2017"/>
    <n v="6"/>
    <n v="6"/>
    <d v="2017-06-06T00:00:00"/>
    <n v="157"/>
    <s v="Nein"/>
    <s v="Hydrocyphon deflexicollis"/>
    <n v="18179"/>
    <n v="4.8"/>
    <n v="0.35416666699999999"/>
    <n v="1.7000000015999999"/>
    <n v="0.76342799356293722"/>
    <n v="0.27038074797468292"/>
  </r>
  <r>
    <x v="215"/>
    <s v="KiO7"/>
    <n v="2018"/>
    <n v="6"/>
    <n v="4"/>
    <d v="2018-06-04T00:00:00"/>
    <n v="155"/>
    <s v="Nein"/>
    <s v="Hydrocyphon deflexicollis"/>
    <n v="18179"/>
    <n v="4.8"/>
    <n v="0.35416666699999999"/>
    <n v="1.7000000015999999"/>
    <n v="0.76342799356293722"/>
    <n v="0.27038074797468292"/>
  </r>
  <r>
    <x v="105"/>
    <s v="KiW7"/>
    <n v="2018"/>
    <n v="6"/>
    <n v="6"/>
    <d v="2018-06-06T00:00:00"/>
    <n v="157"/>
    <s v="Nein"/>
    <s v="Hydrocyphon deflexicollis"/>
    <n v="18179"/>
    <n v="4.8"/>
    <n v="0.35416666699999999"/>
    <n v="1.7000000015999999"/>
    <n v="0.76342799356293722"/>
    <n v="0.27038074797468292"/>
  </r>
  <r>
    <x v="38"/>
    <s v="Auba"/>
    <n v="2008"/>
    <n v="4"/>
    <n v="23"/>
    <d v="2008-04-23T00:00:00"/>
    <n v="114"/>
    <s v="Ja"/>
    <s v="Baetis sp."/>
    <n v="4419"/>
    <n v="1.8285709999999999"/>
    <n v="0.9375"/>
    <n v="1.7142853124999999"/>
    <n v="0.4515670844450751"/>
    <n v="0.42334414166725792"/>
  </r>
  <r>
    <x v="38"/>
    <s v="Auba"/>
    <n v="2008"/>
    <n v="4"/>
    <n v="23"/>
    <d v="2008-04-23T00:00:00"/>
    <n v="114"/>
    <s v="Ja"/>
    <s v="Eloeophila sp."/>
    <n v="9654"/>
    <n v="1.8285709999999999"/>
    <n v="0.9375"/>
    <n v="1.7142853124999999"/>
    <n v="0.4515670844450751"/>
    <n v="0.42334414166725792"/>
  </r>
  <r>
    <x v="36"/>
    <s v="KiO7"/>
    <n v="2012"/>
    <n v="6"/>
    <n v="26"/>
    <d v="2012-06-26T00:00:00"/>
    <n v="178"/>
    <s v="Nein"/>
    <s v="Leuctra geniculata"/>
    <n v="5237"/>
    <n v="1.8285709999999999"/>
    <n v="0.9375"/>
    <n v="1.7142853124999999"/>
    <n v="0.4515670844450751"/>
    <n v="0.42334414166725792"/>
  </r>
  <r>
    <x v="200"/>
    <s v="Bieb"/>
    <n v="2008"/>
    <n v="6"/>
    <n v="23"/>
    <d v="2008-06-23T00:00:00"/>
    <n v="175"/>
    <s v="Ja"/>
    <s v="Psychodidae Gen. sp."/>
    <n v="8753"/>
    <n v="2.285714"/>
    <n v="0.75"/>
    <n v="1.7142854999999999"/>
    <n v="0.5166297582385968"/>
    <n v="0.3874723186789476"/>
  </r>
  <r>
    <x v="85"/>
    <s v="KiS3"/>
    <n v="2014"/>
    <n v="6"/>
    <n v="11"/>
    <d v="2014-06-11T00:00:00"/>
    <n v="162"/>
    <s v="Nein"/>
    <s v="Ecdyonurus venosus"/>
    <n v="5058"/>
    <n v="1.142857"/>
    <n v="1.5"/>
    <n v="1.7142854999999999"/>
    <n v="0.33099319008845801"/>
    <n v="0.49648978513268704"/>
  </r>
  <r>
    <x v="119"/>
    <s v="KiS7"/>
    <n v="2015"/>
    <n v="6"/>
    <n v="25"/>
    <d v="2015-06-25T00:00:00"/>
    <n v="176"/>
    <s v="Ja"/>
    <s v="Centroptilum luteolum"/>
    <n v="8850"/>
    <n v="2.285714"/>
    <n v="0.75"/>
    <n v="1.7142854999999999"/>
    <n v="0.5166297582385968"/>
    <n v="0.3874723186789476"/>
  </r>
  <r>
    <x v="113"/>
    <s v="KiW7"/>
    <n v="2017"/>
    <n v="6"/>
    <n v="9"/>
    <d v="2017-06-09T00:00:00"/>
    <n v="160"/>
    <s v="Ja"/>
    <s v="Corophium sp."/>
    <n v="4750"/>
    <n v="2.285714"/>
    <n v="0.75"/>
    <n v="1.7142854999999999"/>
    <n v="0.5166297582385968"/>
    <n v="0.3874723186789476"/>
  </r>
  <r>
    <x v="185"/>
    <s v="Auba"/>
    <n v="2012"/>
    <n v="6"/>
    <n v="21"/>
    <d v="2012-06-21T00:00:00"/>
    <n v="173"/>
    <s v="Ja"/>
    <s v="Elmis aenea/maugetii/rietscheli/rioloides"/>
    <n v="20171"/>
    <n v="4.5714290000000002"/>
    <n v="0.375"/>
    <n v="1.7142858750000001"/>
    <n v="0.74596660041950891"/>
    <n v="0.27973747515731584"/>
  </r>
  <r>
    <x v="266"/>
    <s v="KiO5"/>
    <n v="2015"/>
    <n v="6"/>
    <n v="30"/>
    <d v="2015-06-30T00:00:00"/>
    <n v="181"/>
    <s v="Ja"/>
    <s v="Elmis aenea/maugetii/rietscheli/rioloides"/>
    <n v="20171"/>
    <n v="4.5714290000000002"/>
    <n v="0.375"/>
    <n v="1.7142858750000001"/>
    <n v="0.74596660041950891"/>
    <n v="0.27973747515731584"/>
  </r>
  <r>
    <x v="83"/>
    <s v="KiO7"/>
    <n v="2016"/>
    <n v="6"/>
    <n v="30"/>
    <d v="2016-06-30T00:00:00"/>
    <n v="182"/>
    <s v="Ja"/>
    <s v="Esolus parallelepipedus"/>
    <n v="17820"/>
    <n v="4.5714290000000002"/>
    <n v="0.375"/>
    <n v="1.7142858750000001"/>
    <n v="0.74596660041950891"/>
    <n v="0.27973747515731584"/>
  </r>
  <r>
    <x v="84"/>
    <s v="KiS2"/>
    <n v="2017"/>
    <n v="6"/>
    <n v="1"/>
    <d v="2017-06-01T00:00:00"/>
    <n v="152"/>
    <s v="Ja"/>
    <s v="Esolus parallelepipedus"/>
    <n v="17820"/>
    <n v="4.5714290000000002"/>
    <n v="0.375"/>
    <n v="1.7142858750000001"/>
    <n v="0.74596660041950891"/>
    <n v="0.27973747515731584"/>
  </r>
  <r>
    <x v="121"/>
    <s v="KiW4"/>
    <n v="2017"/>
    <n v="6"/>
    <n v="2"/>
    <d v="2017-06-02T00:00:00"/>
    <n v="153"/>
    <s v="Ja"/>
    <s v="Elmis aenea/maugetii/rietscheli/rioloides"/>
    <n v="20171"/>
    <n v="4.5714290000000002"/>
    <n v="0.375"/>
    <n v="1.7142858750000001"/>
    <n v="0.74596660041950891"/>
    <n v="0.27973747515731584"/>
  </r>
  <r>
    <x v="5"/>
    <s v="KiW5"/>
    <n v="2018"/>
    <n v="6"/>
    <n v="11"/>
    <d v="2018-06-11T00:00:00"/>
    <n v="162"/>
    <s v="Ja"/>
    <s v="Elmis aenea/maugetii/rietscheli/rioloides"/>
    <n v="20171"/>
    <n v="4.5714290000000002"/>
    <n v="0.375"/>
    <n v="1.7142858750000001"/>
    <n v="0.74596660041950891"/>
    <n v="0.27973747515731584"/>
  </r>
  <r>
    <x v="5"/>
    <s v="KiW5"/>
    <n v="2018"/>
    <n v="6"/>
    <n v="11"/>
    <d v="2018-06-11T00:00:00"/>
    <n v="162"/>
    <s v="Ja"/>
    <s v="Esolus parallelepipedus"/>
    <n v="17820"/>
    <n v="4.5714290000000002"/>
    <n v="0.375"/>
    <n v="1.7142858750000001"/>
    <n v="0.74596660041950891"/>
    <n v="0.27973747515731584"/>
  </r>
  <r>
    <x v="79"/>
    <s v="Auba"/>
    <n v="2008"/>
    <n v="6"/>
    <n v="23"/>
    <d v="2008-06-23T00:00:00"/>
    <n v="175"/>
    <s v="Ja"/>
    <s v="Gammarus roeselii"/>
    <n v="5292"/>
    <n v="0.76190500000000005"/>
    <n v="2.25"/>
    <n v="1.7142862500000002"/>
    <n v="0.24598248802151529"/>
    <n v="0.55346059804840941"/>
  </r>
  <r>
    <x v="17"/>
    <s v="Auba"/>
    <n v="2009"/>
    <n v="4"/>
    <n v="8"/>
    <d v="2009-04-08T00:00:00"/>
    <n v="98"/>
    <s v="Ja"/>
    <s v="Gammarus sp."/>
    <n v="5293"/>
    <n v="0.76190500000000005"/>
    <n v="2.25"/>
    <n v="1.7142862500000002"/>
    <n v="0.24598248802151529"/>
    <n v="0.55346059804840941"/>
  </r>
  <r>
    <x v="0"/>
    <s v="Auba"/>
    <n v="2017"/>
    <n v="3"/>
    <n v="16"/>
    <d v="2017-03-16T00:00:00"/>
    <n v="75"/>
    <s v="Ja"/>
    <s v="Paraleptophlebia submarginata"/>
    <n v="6309"/>
    <n v="1.5238100000000001"/>
    <n v="1.125"/>
    <n v="1.7142862500000002"/>
    <n v="0.40205665680921715"/>
    <n v="0.4523137389103693"/>
  </r>
  <r>
    <x v="81"/>
    <s v="KiO3"/>
    <n v="2014"/>
    <n v="3"/>
    <n v="10"/>
    <d v="2014-03-10T00:00:00"/>
    <n v="69"/>
    <s v="Ja"/>
    <s v="Athripsodes bilineatus ssp."/>
    <n v="21232"/>
    <n v="1.5238100000000001"/>
    <n v="1.125"/>
    <n v="1.7142862500000002"/>
    <n v="0.40205665680921715"/>
    <n v="0.4523137389103693"/>
  </r>
  <r>
    <x v="1"/>
    <s v="KiO3"/>
    <n v="2018"/>
    <n v="6"/>
    <n v="7"/>
    <d v="2018-06-07T00:00:00"/>
    <n v="158"/>
    <s v="Ja"/>
    <s v="Glossiphonia complanata"/>
    <n v="5304"/>
    <n v="0.76190500000000005"/>
    <n v="2.25"/>
    <n v="1.7142862500000002"/>
    <n v="0.24598248802151529"/>
    <n v="0.55346059804840941"/>
  </r>
  <r>
    <x v="197"/>
    <s v="KiW3"/>
    <n v="2017"/>
    <n v="6"/>
    <n v="1"/>
    <d v="2017-06-01T00:00:00"/>
    <n v="152"/>
    <s v="Ja"/>
    <s v="Glossiphonia complanata"/>
    <n v="5304"/>
    <n v="0.76190500000000005"/>
    <n v="2.25"/>
    <n v="1.7142862500000002"/>
    <n v="0.24598248802151529"/>
    <n v="0.55346059804840941"/>
  </r>
  <r>
    <x v="202"/>
    <s v="Bieb"/>
    <n v="2009"/>
    <n v="6"/>
    <n v="23"/>
    <d v="2009-06-23T00:00:00"/>
    <n v="174"/>
    <s v="Nein"/>
    <s v="Limnius volckmari"/>
    <n v="18421"/>
    <n v="2.618182"/>
    <n v="0.65625"/>
    <n v="1.7181819375"/>
    <n v="0.55849040873930555"/>
    <n v="0.36650933073516928"/>
  </r>
  <r>
    <x v="6"/>
    <s v="Auba"/>
    <n v="2001"/>
    <n v="9"/>
    <n v="4"/>
    <d v="2001-09-04T00:00:00"/>
    <n v="247"/>
    <s v="Nein"/>
    <s v="Limoniidae Gen. sp."/>
    <n v="8483"/>
    <n v="0.8"/>
    <n v="2.15"/>
    <n v="1.72"/>
    <n v="0.25527250510330607"/>
    <n v="0.54883588597210797"/>
  </r>
  <r>
    <x v="182"/>
    <s v="KiW1"/>
    <n v="2006"/>
    <n v="7"/>
    <n v="13"/>
    <d v="2006-07-13T00:00:00"/>
    <n v="194"/>
    <s v="Nein"/>
    <s v="Pisidium sp."/>
    <n v="6425"/>
    <n v="2.5043479999999998"/>
    <n v="0.6875"/>
    <n v="1.7217392499999999"/>
    <n v="0.54460722734057321"/>
    <n v="0.37441746879664406"/>
  </r>
  <r>
    <x v="269"/>
    <s v="KiO3"/>
    <n v="2019"/>
    <n v="4"/>
    <n v="1"/>
    <d v="2019-04-01T00:00:00"/>
    <n v="91"/>
    <s v="Nein"/>
    <s v="Baetis fuscatus/scambus"/>
    <n v="4398"/>
    <n v="1.8461540000000001"/>
    <n v="0.9375"/>
    <n v="1.7307693750000002"/>
    <n v="0.45425839523553502"/>
    <n v="0.42586724553331406"/>
  </r>
  <r>
    <x v="269"/>
    <s v="KiO3"/>
    <n v="2019"/>
    <n v="4"/>
    <n v="1"/>
    <d v="2019-04-01T00:00:00"/>
    <n v="91"/>
    <s v="Nein"/>
    <s v="Bithynia tentaculata"/>
    <n v="4462"/>
    <n v="1.8461540000000001"/>
    <n v="0.9375"/>
    <n v="1.7307693750000002"/>
    <n v="0.45425839523553502"/>
    <n v="0.42586724553331406"/>
  </r>
  <r>
    <x v="165"/>
    <s v="KiW1"/>
    <n v="2014"/>
    <n v="6"/>
    <n v="10"/>
    <d v="2014-06-10T00:00:00"/>
    <n v="161"/>
    <s v="Nein"/>
    <s v="Lype sp."/>
    <n v="8847"/>
    <n v="1.8461540000000001"/>
    <n v="0.9375"/>
    <n v="1.7307693750000002"/>
    <n v="0.45425839523553502"/>
    <n v="0.42586724553331406"/>
  </r>
  <r>
    <x v="173"/>
    <s v="KiW2"/>
    <n v="2016"/>
    <n v="7"/>
    <n v="12"/>
    <d v="2016-07-12T00:00:00"/>
    <n v="194"/>
    <s v="Nein"/>
    <s v="Baetis niger"/>
    <n v="4410"/>
    <n v="1.8461540000000001"/>
    <n v="0.9375"/>
    <n v="1.7307693750000002"/>
    <n v="0.45425839523553502"/>
    <n v="0.42586724553331406"/>
  </r>
  <r>
    <x v="173"/>
    <s v="KiW2"/>
    <n v="2016"/>
    <n v="7"/>
    <n v="12"/>
    <d v="2016-07-12T00:00:00"/>
    <n v="194"/>
    <s v="Nein"/>
    <s v="Baetis sp."/>
    <n v="4419"/>
    <n v="1.8461540000000001"/>
    <n v="0.9375"/>
    <n v="1.7307693750000002"/>
    <n v="0.45425839523553502"/>
    <n v="0.42586724553331406"/>
  </r>
  <r>
    <x v="181"/>
    <s v="Auba"/>
    <n v="2013"/>
    <n v="6"/>
    <n v="17"/>
    <d v="2013-06-17T00:00:00"/>
    <n v="168"/>
    <s v="Nein"/>
    <s v="Heptageniidae Gen. sp."/>
    <n v="5458"/>
    <n v="1.2"/>
    <n v="1.453125"/>
    <n v="1.7437499999999999"/>
    <n v="0.34242268082220628"/>
    <n v="0.49758295806976849"/>
  </r>
  <r>
    <x v="40"/>
    <s v="Bieb"/>
    <n v="2006"/>
    <n v="7"/>
    <n v="13"/>
    <d v="2006-07-13T00:00:00"/>
    <n v="194"/>
    <s v="Nein"/>
    <s v="Heptageniidae Gen. sp."/>
    <n v="5458"/>
    <n v="1.2"/>
    <n v="1.453125"/>
    <n v="1.7437499999999999"/>
    <n v="0.34242268082220628"/>
    <n v="0.49758295806976849"/>
  </r>
  <r>
    <x v="41"/>
    <s v="KiO3"/>
    <n v="2010"/>
    <n v="4"/>
    <n v="26"/>
    <d v="2010-04-26T00:00:00"/>
    <n v="116"/>
    <s v="Nein"/>
    <s v="Heptageniidae Gen. sp."/>
    <n v="5458"/>
    <n v="1.2"/>
    <n v="1.453125"/>
    <n v="1.7437499999999999"/>
    <n v="0.34242268082220628"/>
    <n v="0.49758295806976849"/>
  </r>
  <r>
    <x v="275"/>
    <s v="Auba"/>
    <n v="2016"/>
    <n v="4"/>
    <n v="11"/>
    <d v="2016-04-11T00:00:00"/>
    <n v="102"/>
    <s v="Nein"/>
    <s v="Amphinemura sp."/>
    <n v="4293"/>
    <n v="2.6666669999999999"/>
    <n v="0.65625"/>
    <n v="1.7500002187499999"/>
    <n v="0.56427146991987731"/>
    <n v="0.37030315213491949"/>
  </r>
  <r>
    <x v="205"/>
    <s v="Bieb"/>
    <n v="2018"/>
    <n v="6"/>
    <n v="15"/>
    <d v="2018-06-15T00:00:00"/>
    <n v="166"/>
    <s v="Nein"/>
    <s v="Limnius perrisi"/>
    <n v="18418"/>
    <n v="2.6666669999999999"/>
    <n v="0.65625"/>
    <n v="1.7500002187499999"/>
    <n v="0.56427146991987731"/>
    <n v="0.37030315213491949"/>
  </r>
  <r>
    <x v="37"/>
    <s v="KiS5"/>
    <n v="2018"/>
    <n v="6"/>
    <n v="6"/>
    <d v="2018-06-06T00:00:00"/>
    <n v="157"/>
    <s v="Nein"/>
    <s v="Limnius sp."/>
    <n v="18419"/>
    <n v="2.6666669999999999"/>
    <n v="0.65625"/>
    <n v="1.7500002187499999"/>
    <n v="0.56427146991987731"/>
    <n v="0.37030315213491949"/>
  </r>
  <r>
    <x v="243"/>
    <s v="KiW2"/>
    <n v="2019"/>
    <n v="6"/>
    <n v="19"/>
    <d v="2019-06-19T00:00:00"/>
    <n v="170"/>
    <s v="Nein"/>
    <s v="Psychomyia pusilla"/>
    <n v="6661"/>
    <n v="2.6666669999999999"/>
    <n v="0.65625"/>
    <n v="1.7500002187499999"/>
    <n v="0.56427146991987731"/>
    <n v="0.37030315213491949"/>
  </r>
  <r>
    <x v="112"/>
    <s v="Auba"/>
    <n v="2011"/>
    <n v="7"/>
    <n v="25"/>
    <d v="2011-07-25T00:00:00"/>
    <n v="206"/>
    <s v="Nein"/>
    <s v="Baetis vernus"/>
    <n v="4427"/>
    <n v="1.8666670000000001"/>
    <n v="0.9375"/>
    <n v="1.7500003125000001"/>
    <n v="0.45737724702326071"/>
    <n v="0.42879116908430692"/>
  </r>
  <r>
    <x v="0"/>
    <s v="Auba"/>
    <n v="2017"/>
    <n v="3"/>
    <n v="16"/>
    <d v="2017-03-16T00:00:00"/>
    <n v="75"/>
    <s v="Ja"/>
    <s v="Psychomyiidae Gen. Sp."/>
    <n v="6663"/>
    <n v="2.077922"/>
    <n v="0.85714285700000004"/>
    <n v="1.7810759997031542"/>
    <n v="0.48825760984282485"/>
    <n v="0.41850652265267024"/>
  </r>
  <r>
    <x v="276"/>
    <s v="KiS5"/>
    <n v="2014"/>
    <n v="6"/>
    <n v="13"/>
    <d v="2014-06-13T00:00:00"/>
    <n v="164"/>
    <s v="Nein"/>
    <s v="Potamopyrgus antipodarum"/>
    <n v="8251"/>
    <n v="3.4285709999999998"/>
    <n v="0.52500000000000002"/>
    <n v="1.7999997750000001"/>
    <n v="0.64626361179151559"/>
    <n v="0.33928839619054568"/>
  </r>
  <r>
    <x v="245"/>
    <s v="KiW6"/>
    <n v="2014"/>
    <n v="6"/>
    <n v="16"/>
    <d v="2014-06-16T00:00:00"/>
    <n v="167"/>
    <s v="Nein"/>
    <s v="Potamopyrgus antipodarum"/>
    <n v="8251"/>
    <n v="3.4285709999999998"/>
    <n v="0.52500000000000002"/>
    <n v="1.7999997750000001"/>
    <n v="0.64626361179151559"/>
    <n v="0.33928839619054568"/>
  </r>
  <r>
    <x v="6"/>
    <s v="Auba"/>
    <n v="2001"/>
    <n v="9"/>
    <n v="4"/>
    <d v="2001-09-04T00:00:00"/>
    <n v="247"/>
    <s v="Nein"/>
    <s v="Empididae Gen. sp."/>
    <n v="5097"/>
    <n v="2.4"/>
    <n v="0.75"/>
    <n v="1.7999999999999998"/>
    <n v="0.53147891704225514"/>
    <n v="0.39860918778169135"/>
  </r>
  <r>
    <x v="89"/>
    <s v="Auba"/>
    <n v="2006"/>
    <n v="4"/>
    <n v="10"/>
    <d v="2006-04-10T00:00:00"/>
    <n v="100"/>
    <s v="Nein"/>
    <s v="Leuctra nigra"/>
    <n v="5779"/>
    <n v="1.92"/>
    <n v="0.9375"/>
    <n v="1.7999999999999998"/>
    <n v="0.46538285144841829"/>
    <n v="0.43629642323289214"/>
  </r>
  <r>
    <x v="127"/>
    <s v="Auba"/>
    <n v="2007"/>
    <n v="7"/>
    <n v="12"/>
    <d v="2007-07-12T00:00:00"/>
    <n v="193"/>
    <s v="Nein"/>
    <s v="Psychodidae Gen. sp."/>
    <n v="8753"/>
    <n v="2.4"/>
    <n v="0.75"/>
    <n v="1.7999999999999998"/>
    <n v="0.53147891704225514"/>
    <n v="0.39860918778169135"/>
  </r>
  <r>
    <x v="127"/>
    <s v="Auba"/>
    <n v="2007"/>
    <n v="7"/>
    <n v="12"/>
    <d v="2007-07-12T00:00:00"/>
    <n v="193"/>
    <s v="Nein"/>
    <s v="Ecdyonurus venosus-Gr."/>
    <n v="5059"/>
    <n v="1.2"/>
    <n v="1.5"/>
    <n v="1.7999999999999998"/>
    <n v="0.34242268082220628"/>
    <n v="0.51363402123330948"/>
  </r>
  <r>
    <x v="60"/>
    <s v="Auba"/>
    <n v="2010"/>
    <n v="3"/>
    <n v="16"/>
    <d v="2010-03-16T00:00:00"/>
    <n v="75"/>
    <s v="Nein"/>
    <s v="Clinocerinae Gen. sp."/>
    <n v="19847"/>
    <n v="2.4"/>
    <n v="0.75"/>
    <n v="1.7999999999999998"/>
    <n v="0.53147891704225514"/>
    <n v="0.39860918778169135"/>
  </r>
  <r>
    <x v="22"/>
    <s v="Auba"/>
    <n v="2011"/>
    <n v="3"/>
    <n v="24"/>
    <d v="2011-03-24T00:00:00"/>
    <n v="83"/>
    <s v="Nein"/>
    <s v="Baetis sp."/>
    <n v="4419"/>
    <n v="1.92"/>
    <n v="0.9375"/>
    <n v="1.7999999999999998"/>
    <n v="0.46538285144841829"/>
    <n v="0.43629642323289214"/>
  </r>
  <r>
    <x v="22"/>
    <s v="Auba"/>
    <n v="2011"/>
    <n v="3"/>
    <n v="24"/>
    <d v="2011-03-24T00:00:00"/>
    <n v="83"/>
    <s v="Nein"/>
    <s v="Silo piceus"/>
    <n v="6835"/>
    <n v="1.92"/>
    <n v="0.9375"/>
    <n v="1.7999999999999998"/>
    <n v="0.46538285144841829"/>
    <n v="0.43629642323289214"/>
  </r>
  <r>
    <x v="22"/>
    <s v="Auba"/>
    <n v="2011"/>
    <n v="3"/>
    <n v="24"/>
    <d v="2011-03-24T00:00:00"/>
    <n v="83"/>
    <s v="Nein"/>
    <s v="Silo sp."/>
    <n v="6836"/>
    <n v="1.92"/>
    <n v="0.9375"/>
    <n v="1.7999999999999998"/>
    <n v="0.46538285144841829"/>
    <n v="0.43629642323289214"/>
  </r>
  <r>
    <x v="22"/>
    <s v="Auba"/>
    <n v="2011"/>
    <n v="3"/>
    <n v="24"/>
    <d v="2011-03-24T00:00:00"/>
    <n v="83"/>
    <s v="Nein"/>
    <s v="Rhyacophila tristis"/>
    <n v="6784"/>
    <n v="0.96"/>
    <n v="1.875"/>
    <n v="1.7999999999999998"/>
    <n v="0.29225607135647602"/>
    <n v="0.5479801337933925"/>
  </r>
  <r>
    <x v="106"/>
    <s v="Auba"/>
    <n v="2015"/>
    <n v="3"/>
    <n v="10"/>
    <d v="2015-03-10T00:00:00"/>
    <n v="69"/>
    <s v="Nein"/>
    <s v="Lepidostoma basale"/>
    <n v="5713"/>
    <n v="1.92"/>
    <n v="0.9375"/>
    <n v="1.7999999999999998"/>
    <n v="0.46538285144841829"/>
    <n v="0.43629642323289214"/>
  </r>
  <r>
    <x v="209"/>
    <s v="Auba"/>
    <n v="2015"/>
    <n v="6"/>
    <n v="16"/>
    <d v="2015-06-16T00:00:00"/>
    <n v="167"/>
    <s v="Nein"/>
    <s v="Oreodytes sanmarkii"/>
    <n v="18616"/>
    <n v="4.8"/>
    <n v="0.375"/>
    <n v="1.7999999999999998"/>
    <n v="0.76342799356293722"/>
    <n v="0.28628549758610145"/>
  </r>
  <r>
    <x v="23"/>
    <s v="Auba"/>
    <n v="2016"/>
    <n v="6"/>
    <n v="21"/>
    <d v="2016-06-21T00:00:00"/>
    <n v="173"/>
    <s v="Nein"/>
    <s v="Oreodytes sanmarkii"/>
    <n v="18616"/>
    <n v="4.8"/>
    <n v="0.375"/>
    <n v="1.7999999999999998"/>
    <n v="0.76342799356293722"/>
    <n v="0.28628549758610145"/>
  </r>
  <r>
    <x v="23"/>
    <s v="Auba"/>
    <n v="2016"/>
    <n v="6"/>
    <n v="21"/>
    <d v="2016-06-21T00:00:00"/>
    <n v="173"/>
    <s v="Nein"/>
    <s v="Psychodidae Gen. sp."/>
    <n v="8753"/>
    <n v="2.4"/>
    <n v="0.75"/>
    <n v="1.7999999999999998"/>
    <n v="0.53147891704225514"/>
    <n v="0.39860918778169135"/>
  </r>
  <r>
    <x v="72"/>
    <s v="Bieb"/>
    <n v="2001"/>
    <n v="4"/>
    <n v="26"/>
    <d v="2001-04-26T00:00:00"/>
    <n v="116"/>
    <s v="Nein"/>
    <s v="Empididae Gen. sp."/>
    <n v="5097"/>
    <n v="2.4"/>
    <n v="0.75"/>
    <n v="1.7999999999999998"/>
    <n v="0.53147891704225514"/>
    <n v="0.39860918778169135"/>
  </r>
  <r>
    <x v="256"/>
    <s v="Bieb"/>
    <n v="2004"/>
    <n v="4"/>
    <n v="5"/>
    <d v="2004-04-05T00:00:00"/>
    <n v="96"/>
    <s v="Nein"/>
    <s v="Oulimnius tuberculatus"/>
    <n v="18629"/>
    <n v="4.8"/>
    <n v="0.375"/>
    <n v="1.7999999999999998"/>
    <n v="0.76342799356293722"/>
    <n v="0.28628549758610145"/>
  </r>
  <r>
    <x v="91"/>
    <s v="Bieb"/>
    <n v="2004"/>
    <n v="7"/>
    <n v="9"/>
    <d v="2004-07-09T00:00:00"/>
    <n v="191"/>
    <s v="Nein"/>
    <s v="Esolus parallelepipedus"/>
    <n v="17820"/>
    <n v="4.8"/>
    <n v="0.375"/>
    <n v="1.7999999999999998"/>
    <n v="0.76342799356293722"/>
    <n v="0.28628549758610145"/>
  </r>
  <r>
    <x v="91"/>
    <s v="Bieb"/>
    <n v="2004"/>
    <n v="7"/>
    <n v="9"/>
    <d v="2004-07-09T00:00:00"/>
    <n v="191"/>
    <s v="Nein"/>
    <s v="Oreodytes sanmarkii"/>
    <n v="18616"/>
    <n v="4.8"/>
    <n v="0.375"/>
    <n v="1.7999999999999998"/>
    <n v="0.76342799356293722"/>
    <n v="0.28628549758610145"/>
  </r>
  <r>
    <x v="132"/>
    <s v="Bieb"/>
    <n v="2007"/>
    <n v="3"/>
    <n v="22"/>
    <d v="2007-03-22T00:00:00"/>
    <n v="81"/>
    <s v="Nein"/>
    <s v="Sisyra sp."/>
    <n v="6870"/>
    <n v="4.8"/>
    <n v="0.375"/>
    <n v="1.7999999999999998"/>
    <n v="0.76342799356293722"/>
    <n v="0.28628549758610145"/>
  </r>
  <r>
    <x v="187"/>
    <s v="Bieb"/>
    <n v="2010"/>
    <n v="6"/>
    <n v="29"/>
    <d v="2010-06-29T00:00:00"/>
    <n v="180"/>
    <s v="Nein"/>
    <s v="Psychodidae Gen. sp."/>
    <n v="8753"/>
    <n v="2.4"/>
    <n v="0.75"/>
    <n v="1.7999999999999998"/>
    <n v="0.53147891704225514"/>
    <n v="0.39860918778169135"/>
  </r>
  <r>
    <x v="211"/>
    <s v="Bieb"/>
    <n v="2017"/>
    <n v="3"/>
    <n v="16"/>
    <d v="2017-03-16T00:00:00"/>
    <n v="75"/>
    <s v="Nein"/>
    <s v="Oreodytes sanmarkii"/>
    <n v="18616"/>
    <n v="4.8"/>
    <n v="0.375"/>
    <n v="1.7999999999999998"/>
    <n v="0.76342799356293722"/>
    <n v="0.28628549758610145"/>
  </r>
  <r>
    <x v="136"/>
    <s v="Bieb"/>
    <n v="2018"/>
    <n v="3"/>
    <n v="7"/>
    <d v="2018-03-07T00:00:00"/>
    <n v="66"/>
    <s v="Nein"/>
    <s v="Esolus parallelepipedus"/>
    <n v="17820"/>
    <n v="4.8"/>
    <n v="0.375"/>
    <n v="1.7999999999999998"/>
    <n v="0.76342799356293722"/>
    <n v="0.28628549758610145"/>
  </r>
  <r>
    <x v="136"/>
    <s v="Bieb"/>
    <n v="2018"/>
    <n v="3"/>
    <n v="7"/>
    <d v="2018-03-07T00:00:00"/>
    <n v="66"/>
    <s v="Nein"/>
    <s v="Riolus sp."/>
    <n v="18695"/>
    <n v="4.8"/>
    <n v="0.375"/>
    <n v="1.7999999999999998"/>
    <n v="0.76342799356293722"/>
    <n v="0.28628549758610145"/>
  </r>
  <r>
    <x v="212"/>
    <s v="Bieb"/>
    <n v="2019"/>
    <n v="7"/>
    <n v="5"/>
    <d v="2019-07-05T00:00:00"/>
    <n v="186"/>
    <s v="Nein"/>
    <s v="Oulimnius tuberculatus"/>
    <n v="18629"/>
    <n v="4.8"/>
    <n v="0.375"/>
    <n v="1.7999999999999998"/>
    <n v="0.76342799356293722"/>
    <n v="0.28628549758610145"/>
  </r>
  <r>
    <x v="137"/>
    <s v="KiO2"/>
    <n v="2012"/>
    <n v="7"/>
    <n v="4"/>
    <d v="2012-07-04T00:00:00"/>
    <n v="186"/>
    <s v="Nein"/>
    <s v="Baetis fuscatus/scambus"/>
    <n v="4398"/>
    <n v="1.92"/>
    <n v="0.9375"/>
    <n v="1.7999999999999998"/>
    <n v="0.46538285144841829"/>
    <n v="0.43629642323289214"/>
  </r>
  <r>
    <x v="137"/>
    <s v="KiO2"/>
    <n v="2012"/>
    <n v="7"/>
    <n v="4"/>
    <d v="2012-07-04T00:00:00"/>
    <n v="186"/>
    <s v="Nein"/>
    <s v="Bithynia tentaculata"/>
    <n v="4462"/>
    <n v="1.92"/>
    <n v="0.9375"/>
    <n v="1.7999999999999998"/>
    <n v="0.46538285144841829"/>
    <n v="0.43629642323289214"/>
  </r>
  <r>
    <x v="64"/>
    <s v="KiO4"/>
    <n v="2016"/>
    <n v="7"/>
    <n v="5"/>
    <d v="2016-07-05T00:00:00"/>
    <n v="187"/>
    <s v="Nein"/>
    <s v="Caenis macrura"/>
    <n v="4522"/>
    <n v="3"/>
    <n v="0.6"/>
    <n v="1.7999999999999998"/>
    <n v="0.6020599913279624"/>
    <n v="0.36123599479677743"/>
  </r>
  <r>
    <x v="236"/>
    <s v="KiO4"/>
    <n v="2017"/>
    <n v="6"/>
    <n v="8"/>
    <d v="2017-06-08T00:00:00"/>
    <n v="159"/>
    <s v="Nein"/>
    <s v="Oulimnius tuberculatus"/>
    <n v="18629"/>
    <n v="4.8"/>
    <n v="0.375"/>
    <n v="1.7999999999999998"/>
    <n v="0.76342799356293722"/>
    <n v="0.28628549758610145"/>
  </r>
  <r>
    <x v="144"/>
    <s v="KiO5"/>
    <n v="2011"/>
    <n v="7"/>
    <n v="12"/>
    <d v="2011-07-12T00:00:00"/>
    <n v="193"/>
    <s v="Nein"/>
    <s v="Serratella ignita"/>
    <n v="5131"/>
    <n v="2.4"/>
    <n v="0.75"/>
    <n v="1.7999999999999998"/>
    <n v="0.53147891704225514"/>
    <n v="0.39860918778169135"/>
  </r>
  <r>
    <x v="65"/>
    <s v="KiO5"/>
    <n v="2014"/>
    <n v="6"/>
    <n v="13"/>
    <d v="2014-06-13T00:00:00"/>
    <n v="164"/>
    <s v="Nein"/>
    <s v="Serratella ignita"/>
    <n v="5131"/>
    <n v="2.4"/>
    <n v="0.75"/>
    <n v="1.7999999999999998"/>
    <n v="0.53147891704225514"/>
    <n v="0.39860918778169135"/>
  </r>
  <r>
    <x v="260"/>
    <s v="KiO5"/>
    <n v="2018"/>
    <n v="6"/>
    <n v="6"/>
    <d v="2018-06-06T00:00:00"/>
    <n v="157"/>
    <s v="Nein"/>
    <s v="Esolus parallelepipedus"/>
    <n v="17820"/>
    <n v="4.8"/>
    <n v="0.375"/>
    <n v="1.7999999999999998"/>
    <n v="0.76342799356293722"/>
    <n v="0.28628549758610145"/>
  </r>
  <r>
    <x v="260"/>
    <s v="KiO5"/>
    <n v="2018"/>
    <n v="6"/>
    <n v="6"/>
    <d v="2018-06-06T00:00:00"/>
    <n v="157"/>
    <s v="Nein"/>
    <s v="Oulimnius tuberculatus"/>
    <n v="18629"/>
    <n v="4.8"/>
    <n v="0.375"/>
    <n v="1.7999999999999998"/>
    <n v="0.76342799356293722"/>
    <n v="0.28628549758610145"/>
  </r>
  <r>
    <x v="147"/>
    <s v="KiO5"/>
    <n v="2019"/>
    <n v="6"/>
    <n v="17"/>
    <d v="2019-06-17T00:00:00"/>
    <n v="168"/>
    <s v="Nein"/>
    <s v="Asellus aquaticus"/>
    <n v="8691"/>
    <n v="1.2"/>
    <n v="1.5"/>
    <n v="1.7999999999999998"/>
    <n v="0.34242268082220628"/>
    <n v="0.51363402123330948"/>
  </r>
  <r>
    <x v="148"/>
    <s v="KiO6"/>
    <n v="2014"/>
    <n v="6"/>
    <n v="4"/>
    <d v="2014-06-04T00:00:00"/>
    <n v="155"/>
    <s v="Nein"/>
    <s v="Esolus parallelepipedus"/>
    <n v="17820"/>
    <n v="4.8"/>
    <n v="0.375"/>
    <n v="1.7999999999999998"/>
    <n v="0.76342799356293722"/>
    <n v="0.28628549758610145"/>
  </r>
  <r>
    <x v="29"/>
    <s v="KiO7"/>
    <n v="2013"/>
    <n v="7"/>
    <n v="3"/>
    <d v="2013-07-03T00:00:00"/>
    <n v="184"/>
    <s v="Nein"/>
    <s v="Elmis aenea/maugetii/rietscheli/rioloides"/>
    <n v="20171"/>
    <n v="4.8"/>
    <n v="0.375"/>
    <n v="1.7999999999999998"/>
    <n v="0.76342799356293722"/>
    <n v="0.28628549758610145"/>
  </r>
  <r>
    <x v="153"/>
    <s v="KiS2"/>
    <n v="2015"/>
    <n v="6"/>
    <n v="16"/>
    <d v="2015-06-16T00:00:00"/>
    <n v="167"/>
    <s v="Nein"/>
    <s v="Caenis horaria"/>
    <n v="4519"/>
    <n v="3"/>
    <n v="0.6"/>
    <n v="1.7999999999999998"/>
    <n v="0.6020599913279624"/>
    <n v="0.36123599479677743"/>
  </r>
  <r>
    <x v="277"/>
    <s v="KiS3"/>
    <n v="2010"/>
    <n v="6"/>
    <n v="24"/>
    <d v="2010-06-24T00:00:00"/>
    <n v="175"/>
    <s v="Nein"/>
    <s v="Helobdella stagnalis"/>
    <n v="5413"/>
    <n v="1.92"/>
    <n v="0.9375"/>
    <n v="1.7999999999999998"/>
    <n v="0.46538285144841829"/>
    <n v="0.43629642323289214"/>
  </r>
  <r>
    <x v="99"/>
    <s v="KiS5"/>
    <n v="2015"/>
    <n v="6"/>
    <n v="16"/>
    <d v="2015-06-16T00:00:00"/>
    <n v="167"/>
    <s v="Nein"/>
    <s v="Elmis aenea/maugetii/rietscheli/rioloides"/>
    <n v="20171"/>
    <n v="4.8"/>
    <n v="0.375"/>
    <n v="1.7999999999999998"/>
    <n v="0.76342799356293722"/>
    <n v="0.28628549758610145"/>
  </r>
  <r>
    <x v="48"/>
    <s v="KiS5"/>
    <n v="2016"/>
    <n v="7"/>
    <n v="15"/>
    <d v="2016-07-15T00:00:00"/>
    <n v="197"/>
    <s v="Nein"/>
    <s v="Serratella ignita"/>
    <n v="5131"/>
    <n v="2.4"/>
    <n v="0.75"/>
    <n v="1.7999999999999998"/>
    <n v="0.53147891704225514"/>
    <n v="0.39860918778169135"/>
  </r>
  <r>
    <x v="160"/>
    <s v="KiS5"/>
    <n v="2017"/>
    <n v="6"/>
    <n v="8"/>
    <d v="2017-06-08T00:00:00"/>
    <n v="159"/>
    <s v="Nein"/>
    <s v="Oulimnius tuberculatus"/>
    <n v="18629"/>
    <n v="4.8"/>
    <n v="0.375"/>
    <n v="1.7999999999999998"/>
    <n v="0.76342799356293722"/>
    <n v="0.28628549758610145"/>
  </r>
  <r>
    <x v="101"/>
    <s v="KiS7"/>
    <n v="2012"/>
    <n v="7"/>
    <n v="9"/>
    <d v="2012-07-09T00:00:00"/>
    <n v="191"/>
    <s v="Nein"/>
    <s v="Elmis aenea/maugetii/rietscheli/rioloides"/>
    <n v="20171"/>
    <n v="4.8"/>
    <n v="0.375"/>
    <n v="1.7999999999999998"/>
    <n v="0.76342799356293722"/>
    <n v="0.28628549758610145"/>
  </r>
  <r>
    <x v="33"/>
    <s v="KiS7"/>
    <n v="2013"/>
    <n v="7"/>
    <n v="3"/>
    <d v="2013-07-03T00:00:00"/>
    <n v="184"/>
    <s v="Nein"/>
    <s v="Serratella ignita"/>
    <n v="5131"/>
    <n v="2.4"/>
    <n v="0.75"/>
    <n v="1.7999999999999998"/>
    <n v="0.53147891704225514"/>
    <n v="0.39860918778169135"/>
  </r>
  <r>
    <x v="239"/>
    <s v="KiW1"/>
    <n v="2010"/>
    <n v="6"/>
    <n v="25"/>
    <d v="2010-06-25T00:00:00"/>
    <n v="176"/>
    <s v="Nein"/>
    <s v="Baetis sp."/>
    <n v="4419"/>
    <n v="1.92"/>
    <n v="0.9375"/>
    <n v="1.7999999999999998"/>
    <n v="0.46538285144841829"/>
    <n v="0.43629642323289214"/>
  </r>
  <r>
    <x v="58"/>
    <s v="KiW1"/>
    <n v="2011"/>
    <n v="4"/>
    <n v="20"/>
    <d v="2011-04-20T00:00:00"/>
    <n v="110"/>
    <s v="Nein"/>
    <s v="Baetis sp."/>
    <n v="4419"/>
    <n v="1.92"/>
    <n v="0.9375"/>
    <n v="1.7999999999999998"/>
    <n v="0.46538285144841829"/>
    <n v="0.43629642323289214"/>
  </r>
  <r>
    <x v="168"/>
    <s v="KiW1"/>
    <n v="2016"/>
    <n v="7"/>
    <n v="12"/>
    <d v="2016-07-12T00:00:00"/>
    <n v="194"/>
    <s v="Nein"/>
    <s v="Serratella ignita"/>
    <n v="5131"/>
    <n v="2.4"/>
    <n v="0.75"/>
    <n v="1.7999999999999998"/>
    <n v="0.53147891704225514"/>
    <n v="0.39860918778169135"/>
  </r>
  <r>
    <x v="194"/>
    <s v="KiW1"/>
    <n v="2019"/>
    <n v="6"/>
    <n v="28"/>
    <d v="2019-06-28T00:00:00"/>
    <n v="179"/>
    <s v="Nein"/>
    <s v="Elmis aenea/maugetii/rietscheli/rioloides"/>
    <n v="20171"/>
    <n v="4.8"/>
    <n v="0.375"/>
    <n v="1.7999999999999998"/>
    <n v="0.76342799356293722"/>
    <n v="0.28628549758610145"/>
  </r>
  <r>
    <x v="175"/>
    <s v="KiW3"/>
    <n v="2011"/>
    <n v="7"/>
    <n v="12"/>
    <d v="2011-07-12T00:00:00"/>
    <n v="193"/>
    <s v="Nein"/>
    <s v="Oulimnius tuberculatus"/>
    <n v="18629"/>
    <n v="4.8"/>
    <n v="0.375"/>
    <n v="1.7999999999999998"/>
    <n v="0.76342799356293722"/>
    <n v="0.28628549758610145"/>
  </r>
  <r>
    <x v="195"/>
    <s v="KiW3"/>
    <n v="2012"/>
    <n v="7"/>
    <n v="3"/>
    <d v="2012-07-03T00:00:00"/>
    <n v="185"/>
    <s v="Nein"/>
    <s v="Serratella ignita"/>
    <n v="5131"/>
    <n v="2.4"/>
    <n v="0.75"/>
    <n v="1.7999999999999998"/>
    <n v="0.53147891704225514"/>
    <n v="0.39860918778169135"/>
  </r>
  <r>
    <x v="108"/>
    <s v="KiW3"/>
    <n v="2013"/>
    <n v="7"/>
    <n v="8"/>
    <d v="2013-07-08T00:00:00"/>
    <n v="189"/>
    <s v="Nein"/>
    <s v="Baetis vernus"/>
    <n v="4427"/>
    <n v="1.92"/>
    <n v="0.9375"/>
    <n v="1.7999999999999998"/>
    <n v="0.46538285144841829"/>
    <n v="0.43629642323289214"/>
  </r>
  <r>
    <x v="207"/>
    <s v="KiW4"/>
    <n v="2013"/>
    <n v="7"/>
    <n v="8"/>
    <d v="2013-07-08T00:00:00"/>
    <n v="189"/>
    <s v="Nein"/>
    <s v="Baetis fuscatus/scambus"/>
    <n v="4398"/>
    <n v="1.92"/>
    <n v="0.9375"/>
    <n v="1.7999999999999998"/>
    <n v="0.46538285144841829"/>
    <n v="0.43629642323289214"/>
  </r>
  <r>
    <x v="207"/>
    <s v="KiW4"/>
    <n v="2013"/>
    <n v="7"/>
    <n v="8"/>
    <d v="2013-07-08T00:00:00"/>
    <n v="189"/>
    <s v="Nein"/>
    <s v="Sphaerium sp."/>
    <n v="6886"/>
    <n v="0.96"/>
    <n v="1.875"/>
    <n v="1.7999999999999998"/>
    <n v="0.29225607135647602"/>
    <n v="0.5479801337933925"/>
  </r>
  <r>
    <x v="226"/>
    <s v="KiW4"/>
    <n v="2016"/>
    <n v="7"/>
    <n v="6"/>
    <d v="2016-07-06T00:00:00"/>
    <n v="188"/>
    <s v="Nein"/>
    <s v="Serratella ignita"/>
    <n v="5131"/>
    <n v="2.4"/>
    <n v="0.75"/>
    <n v="1.7999999999999998"/>
    <n v="0.53147891704225514"/>
    <n v="0.39860918778169135"/>
  </r>
  <r>
    <x v="278"/>
    <s v="KiW4"/>
    <n v="2019"/>
    <n v="6"/>
    <n v="18"/>
    <d v="2019-06-18T00:00:00"/>
    <n v="169"/>
    <s v="Nein"/>
    <s v="Elmis aenea/maugetii/rietscheli/rioloides"/>
    <n v="20171"/>
    <n v="4.8"/>
    <n v="0.375"/>
    <n v="1.7999999999999998"/>
    <n v="0.76342799356293722"/>
    <n v="0.28628549758610145"/>
  </r>
  <r>
    <x v="224"/>
    <s v="KiW5"/>
    <n v="2011"/>
    <n v="7"/>
    <n v="21"/>
    <d v="2011-07-21T00:00:00"/>
    <n v="202"/>
    <s v="Nein"/>
    <s v="Serratella ignita"/>
    <n v="5131"/>
    <n v="2.4"/>
    <n v="0.75"/>
    <n v="1.7999999999999998"/>
    <n v="0.53147891704225514"/>
    <n v="0.39860918778169135"/>
  </r>
  <r>
    <x v="109"/>
    <s v="KiW5"/>
    <n v="2013"/>
    <n v="7"/>
    <n v="10"/>
    <d v="2013-07-10T00:00:00"/>
    <n v="191"/>
    <s v="Nein"/>
    <s v="Sphaerium corneum"/>
    <n v="6882"/>
    <n v="0.96"/>
    <n v="1.875"/>
    <n v="1.7999999999999998"/>
    <n v="0.29225607135647602"/>
    <n v="0.5479801337933925"/>
  </r>
  <r>
    <x v="279"/>
    <s v="KiW5"/>
    <n v="2019"/>
    <n v="6"/>
    <n v="17"/>
    <d v="2019-06-17T00:00:00"/>
    <n v="168"/>
    <s v="Nein"/>
    <s v="Esolus parallelepipedus"/>
    <n v="17820"/>
    <n v="4.8"/>
    <n v="0.375"/>
    <n v="1.7999999999999998"/>
    <n v="0.76342799356293722"/>
    <n v="0.28628549758610145"/>
  </r>
  <r>
    <x v="279"/>
    <s v="KiW5"/>
    <n v="2019"/>
    <n v="6"/>
    <n v="17"/>
    <d v="2019-06-17T00:00:00"/>
    <n v="168"/>
    <s v="Nein"/>
    <s v="Oulimnius tuberculatus"/>
    <n v="18629"/>
    <n v="4.8"/>
    <n v="0.375"/>
    <n v="1.7999999999999998"/>
    <n v="0.76342799356293722"/>
    <n v="0.28628549758610145"/>
  </r>
  <r>
    <x v="177"/>
    <s v="KiW6"/>
    <n v="2011"/>
    <n v="7"/>
    <n v="27"/>
    <d v="2011-07-27T00:00:00"/>
    <n v="208"/>
    <s v="Nein"/>
    <s v="Oulimnius tuberculatus"/>
    <n v="18629"/>
    <n v="4.8"/>
    <n v="0.375"/>
    <n v="1.7999999999999998"/>
    <n v="0.76342799356293722"/>
    <n v="0.28628549758610145"/>
  </r>
  <r>
    <x v="233"/>
    <s v="KiW6"/>
    <n v="2015"/>
    <n v="6"/>
    <n v="26"/>
    <d v="2015-06-26T00:00:00"/>
    <n v="177"/>
    <s v="Nein"/>
    <s v="Esolus parallelepipedus"/>
    <n v="17820"/>
    <n v="4.8"/>
    <n v="0.375"/>
    <n v="1.7999999999999998"/>
    <n v="0.76342799356293722"/>
    <n v="0.28628549758610145"/>
  </r>
  <r>
    <x v="16"/>
    <s v="KiW7"/>
    <n v="2011"/>
    <n v="7"/>
    <n v="27"/>
    <d v="2011-07-27T00:00:00"/>
    <n v="208"/>
    <s v="Nein"/>
    <s v="Hydraena gracilis"/>
    <n v="18064"/>
    <n v="5.76"/>
    <n v="0.3125"/>
    <n v="1.7999999999999998"/>
    <n v="0.82994669594163595"/>
    <n v="0.25935834248176126"/>
  </r>
  <r>
    <x v="16"/>
    <s v="KiW7"/>
    <n v="2011"/>
    <n v="7"/>
    <n v="27"/>
    <d v="2011-07-27T00:00:00"/>
    <n v="208"/>
    <s v="Nein"/>
    <s v="Baetis sp."/>
    <n v="4419"/>
    <n v="1.92"/>
    <n v="0.9375"/>
    <n v="1.7999999999999998"/>
    <n v="0.46538285144841829"/>
    <n v="0.43629642323289214"/>
  </r>
  <r>
    <x v="251"/>
    <s v="KiW7"/>
    <n v="2019"/>
    <n v="6"/>
    <n v="14"/>
    <d v="2019-06-14T00:00:00"/>
    <n v="165"/>
    <s v="Nein"/>
    <s v="Elmis aenea/maugetii/rietscheli/rioloides"/>
    <n v="20171"/>
    <n v="4.8"/>
    <n v="0.375"/>
    <n v="1.7999999999999998"/>
    <n v="0.76342799356293722"/>
    <n v="0.28628549758610145"/>
  </r>
  <r>
    <x v="251"/>
    <s v="KiW7"/>
    <n v="2019"/>
    <n v="6"/>
    <n v="14"/>
    <d v="2019-06-14T00:00:00"/>
    <n v="165"/>
    <s v="Nein"/>
    <s v="Esolus parallelepipedus"/>
    <n v="17820"/>
    <n v="4.8"/>
    <n v="0.375"/>
    <n v="1.7999999999999998"/>
    <n v="0.76342799356293722"/>
    <n v="0.28628549758610145"/>
  </r>
  <r>
    <x v="251"/>
    <s v="KiW7"/>
    <n v="2019"/>
    <n v="6"/>
    <n v="14"/>
    <d v="2019-06-14T00:00:00"/>
    <n v="165"/>
    <s v="Nein"/>
    <s v="Oulimnius tuberculatus"/>
    <n v="18629"/>
    <n v="4.8"/>
    <n v="0.375"/>
    <n v="1.7999999999999998"/>
    <n v="0.76342799356293722"/>
    <n v="0.28628549758610145"/>
  </r>
  <r>
    <x v="125"/>
    <s v="Auba"/>
    <n v="2001"/>
    <n v="4"/>
    <n v="23"/>
    <d v="2001-04-23T00:00:00"/>
    <n v="113"/>
    <s v="Nein"/>
    <s v="Glossiphonia complanata"/>
    <n v="5304"/>
    <n v="0.8"/>
    <n v="2.25"/>
    <n v="1.8"/>
    <n v="0.25527250510330607"/>
    <n v="0.57436313648243864"/>
  </r>
  <r>
    <x v="6"/>
    <s v="Auba"/>
    <n v="2001"/>
    <n v="9"/>
    <n v="4"/>
    <d v="2001-09-04T00:00:00"/>
    <n v="247"/>
    <s v="Nein"/>
    <s v="Gammarus roeselii"/>
    <n v="5292"/>
    <n v="0.8"/>
    <n v="2.25"/>
    <n v="1.8"/>
    <n v="0.25527250510330607"/>
    <n v="0.57436313648243864"/>
  </r>
  <r>
    <x v="8"/>
    <s v="Auba"/>
    <n v="2009"/>
    <n v="6"/>
    <n v="23"/>
    <d v="2009-06-23T00:00:00"/>
    <n v="174"/>
    <s v="Nein"/>
    <s v="Glossiphonia complanata"/>
    <n v="5304"/>
    <n v="0.8"/>
    <n v="2.25"/>
    <n v="1.8"/>
    <n v="0.25527250510330607"/>
    <n v="0.57436313648243864"/>
  </r>
  <r>
    <x v="24"/>
    <s v="Auba"/>
    <n v="2018"/>
    <n v="3"/>
    <n v="7"/>
    <d v="2018-03-07T00:00:00"/>
    <n v="66"/>
    <s v="Nein"/>
    <s v="Hydrachnidia Gen. sp."/>
    <n v="8825"/>
    <n v="14.4"/>
    <n v="0.125"/>
    <n v="1.8"/>
    <n v="1.1875207208364631"/>
    <n v="0.14844009010455789"/>
  </r>
  <r>
    <x v="256"/>
    <s v="Bieb"/>
    <n v="2004"/>
    <n v="4"/>
    <n v="5"/>
    <d v="2004-04-05T00:00:00"/>
    <n v="96"/>
    <s v="Nein"/>
    <s v="Paraleptophlebia submarginata"/>
    <n v="6309"/>
    <n v="1.6"/>
    <n v="1.125"/>
    <n v="1.8"/>
    <n v="0.41497334797081797"/>
    <n v="0.46684501646717025"/>
  </r>
  <r>
    <x v="73"/>
    <s v="Bieb"/>
    <n v="2007"/>
    <n v="7"/>
    <n v="12"/>
    <d v="2007-07-12T00:00:00"/>
    <n v="193"/>
    <s v="Nein"/>
    <s v="Gammarus fossarum"/>
    <n v="5288"/>
    <n v="0.8"/>
    <n v="2.25"/>
    <n v="1.8"/>
    <n v="0.25527250510330607"/>
    <n v="0.57436313648243864"/>
  </r>
  <r>
    <x v="26"/>
    <s v="Bieb"/>
    <n v="2015"/>
    <n v="6"/>
    <n v="16"/>
    <d v="2015-06-16T00:00:00"/>
    <n v="167"/>
    <s v="Nein"/>
    <s v="Athripsodes albifrons"/>
    <n v="4366"/>
    <n v="1.6"/>
    <n v="1.125"/>
    <n v="1.8"/>
    <n v="0.41497334797081797"/>
    <n v="0.46684501646717025"/>
  </r>
  <r>
    <x v="74"/>
    <s v="KiO2"/>
    <n v="2010"/>
    <n v="6"/>
    <n v="28"/>
    <d v="2010-06-28T00:00:00"/>
    <n v="179"/>
    <s v="Nein"/>
    <s v="Athripsodes sp."/>
    <n v="4371"/>
    <n v="1.6"/>
    <n v="1.125"/>
    <n v="1.8"/>
    <n v="0.41497334797081797"/>
    <n v="0.46684501646717025"/>
  </r>
  <r>
    <x v="192"/>
    <s v="KiO3"/>
    <n v="2002"/>
    <n v="7"/>
    <n v="2"/>
    <d v="2002-07-02T00:00:00"/>
    <n v="183"/>
    <s v="Nein"/>
    <s v="Athripsodes sp."/>
    <n v="4371"/>
    <n v="1.6"/>
    <n v="1.125"/>
    <n v="1.8"/>
    <n v="0.41497334797081797"/>
    <n v="0.46684501646717025"/>
  </r>
  <r>
    <x v="139"/>
    <s v="KiO3"/>
    <n v="2005"/>
    <n v="3"/>
    <n v="22"/>
    <d v="2005-03-22T00:00:00"/>
    <n v="81"/>
    <s v="Nein"/>
    <s v="Glossiphonia complanata"/>
    <n v="5304"/>
    <n v="0.8"/>
    <n v="2.25"/>
    <n v="1.8"/>
    <n v="0.25527250510330607"/>
    <n v="0.57436313648243864"/>
  </r>
  <r>
    <x v="142"/>
    <s v="KiO3"/>
    <n v="2013"/>
    <n v="4"/>
    <n v="25"/>
    <d v="2013-04-25T00:00:00"/>
    <n v="115"/>
    <s v="Nein"/>
    <s v="Aphelocheirus aestivalis"/>
    <n v="4335"/>
    <n v="1.6"/>
    <n v="1.125"/>
    <n v="1.8"/>
    <n v="0.41497334797081797"/>
    <n v="0.46684501646717025"/>
  </r>
  <r>
    <x v="65"/>
    <s v="KiO5"/>
    <n v="2014"/>
    <n v="6"/>
    <n v="13"/>
    <d v="2014-06-13T00:00:00"/>
    <n v="164"/>
    <s v="Nein"/>
    <s v="Athripsodes cinereus"/>
    <n v="4369"/>
    <n v="1.6"/>
    <n v="1.125"/>
    <n v="1.8"/>
    <n v="0.41497334797081797"/>
    <n v="0.46684501646717025"/>
  </r>
  <r>
    <x v="28"/>
    <s v="KiO6"/>
    <n v="2013"/>
    <n v="7"/>
    <n v="4"/>
    <d v="2013-07-04T00:00:00"/>
    <n v="185"/>
    <s v="Nein"/>
    <s v="Ancylus fluviatilis"/>
    <n v="4310"/>
    <n v="1.6"/>
    <n v="1.125"/>
    <n v="1.8"/>
    <n v="0.41497334797081797"/>
    <n v="0.46684501646717025"/>
  </r>
  <r>
    <x v="28"/>
    <s v="KiO6"/>
    <n v="2013"/>
    <n v="7"/>
    <n v="4"/>
    <d v="2013-07-04T00:00:00"/>
    <n v="185"/>
    <s v="Nein"/>
    <s v="Athripsodes sp."/>
    <n v="4371"/>
    <n v="1.6"/>
    <n v="1.125"/>
    <n v="1.8"/>
    <n v="0.41497334797081797"/>
    <n v="0.46684501646717025"/>
  </r>
  <r>
    <x v="29"/>
    <s v="KiO7"/>
    <n v="2013"/>
    <n v="7"/>
    <n v="3"/>
    <d v="2013-07-03T00:00:00"/>
    <n v="184"/>
    <s v="Nein"/>
    <s v="Athripsodes bilineatus ssp."/>
    <n v="21232"/>
    <n v="1.6"/>
    <n v="1.125"/>
    <n v="1.8"/>
    <n v="0.41497334797081797"/>
    <n v="0.46684501646717025"/>
  </r>
  <r>
    <x v="29"/>
    <s v="KiO7"/>
    <n v="2013"/>
    <n v="7"/>
    <n v="3"/>
    <d v="2013-07-03T00:00:00"/>
    <n v="184"/>
    <s v="Nein"/>
    <s v="Stratiomyiidae Gen. sp."/>
    <n v="8761"/>
    <n v="0.8"/>
    <n v="2.25"/>
    <n v="1.8"/>
    <n v="0.25527250510330607"/>
    <n v="0.57436313648243864"/>
  </r>
  <r>
    <x v="215"/>
    <s v="KiO7"/>
    <n v="2018"/>
    <n v="6"/>
    <n v="4"/>
    <d v="2018-06-04T00:00:00"/>
    <n v="155"/>
    <s v="Nein"/>
    <s v="Hydrachnidia Gen. sp."/>
    <n v="8825"/>
    <n v="14.4"/>
    <n v="0.125"/>
    <n v="1.8"/>
    <n v="1.1875207208364631"/>
    <n v="0.14844009010455789"/>
  </r>
  <r>
    <x v="94"/>
    <s v="KiO7"/>
    <n v="2019"/>
    <n v="6"/>
    <n v="13"/>
    <d v="2019-06-13T00:00:00"/>
    <n v="164"/>
    <s v="Nein"/>
    <s v="Athripsodes albifrons"/>
    <n v="4366"/>
    <n v="1.6"/>
    <n v="1.125"/>
    <n v="1.8"/>
    <n v="0.41497334797081797"/>
    <n v="0.46684501646717025"/>
  </r>
  <r>
    <x v="51"/>
    <s v="KiS2"/>
    <n v="2014"/>
    <n v="6"/>
    <n v="10"/>
    <d v="2014-06-10T00:00:00"/>
    <n v="161"/>
    <s v="Nein"/>
    <s v="Gammarus sp."/>
    <n v="5293"/>
    <n v="0.8"/>
    <n v="2.25"/>
    <n v="1.8"/>
    <n v="0.25527250510330607"/>
    <n v="0.57436313648243864"/>
  </r>
  <r>
    <x v="98"/>
    <s v="KiS4"/>
    <n v="2013"/>
    <n v="7"/>
    <n v="8"/>
    <d v="2013-07-08T00:00:00"/>
    <n v="189"/>
    <s v="Nein"/>
    <s v="Glossiphonia complanata"/>
    <n v="5304"/>
    <n v="0.8"/>
    <n v="2.25"/>
    <n v="1.8"/>
    <n v="0.25527250510330607"/>
    <n v="0.57436313648243864"/>
  </r>
  <r>
    <x v="228"/>
    <s v="KiS5"/>
    <n v="2013"/>
    <n v="7"/>
    <n v="10"/>
    <d v="2013-07-10T00:00:00"/>
    <n v="191"/>
    <s v="Nein"/>
    <s v="Gammarus pulex"/>
    <n v="5291"/>
    <n v="0.8"/>
    <n v="2.25"/>
    <n v="1.8"/>
    <n v="0.25527250510330607"/>
    <n v="0.57436313648243864"/>
  </r>
  <r>
    <x v="99"/>
    <s v="KiS5"/>
    <n v="2015"/>
    <n v="6"/>
    <n v="16"/>
    <d v="2015-06-16T00:00:00"/>
    <n v="167"/>
    <s v="Nein"/>
    <s v="Aphelocheirus aestivalis"/>
    <n v="4335"/>
    <n v="1.6"/>
    <n v="1.125"/>
    <n v="1.8"/>
    <n v="0.41497334797081797"/>
    <n v="0.46684501646717025"/>
  </r>
  <r>
    <x v="161"/>
    <s v="KiS6"/>
    <n v="2017"/>
    <n v="6"/>
    <n v="9"/>
    <d v="2017-06-09T00:00:00"/>
    <n v="160"/>
    <s v="Nein"/>
    <s v="Glossiphonia complanata"/>
    <n v="5304"/>
    <n v="0.8"/>
    <n v="2.25"/>
    <n v="1.8"/>
    <n v="0.25527250510330607"/>
    <n v="0.57436313648243864"/>
  </r>
  <r>
    <x v="70"/>
    <s v="KiW1"/>
    <n v="2005"/>
    <n v="3"/>
    <n v="22"/>
    <d v="2005-03-22T00:00:00"/>
    <n v="81"/>
    <s v="Nein"/>
    <s v="Athripsodes sp."/>
    <n v="4371"/>
    <n v="1.6"/>
    <n v="1.125"/>
    <n v="1.8"/>
    <n v="0.41497334797081797"/>
    <n v="0.46684501646717025"/>
  </r>
  <r>
    <x v="70"/>
    <s v="KiW1"/>
    <n v="2005"/>
    <n v="3"/>
    <n v="22"/>
    <d v="2005-03-22T00:00:00"/>
    <n v="81"/>
    <s v="Nein"/>
    <s v="Glossiphonia complanata"/>
    <n v="5304"/>
    <n v="0.8"/>
    <n v="2.25"/>
    <n v="1.8"/>
    <n v="0.25527250510330607"/>
    <n v="0.57436313648243864"/>
  </r>
  <r>
    <x v="218"/>
    <s v="KiW1"/>
    <n v="2007"/>
    <n v="4"/>
    <n v="12"/>
    <d v="2007-04-12T00:00:00"/>
    <n v="102"/>
    <s v="Nein"/>
    <s v="Ancylus fluviatilis"/>
    <n v="4310"/>
    <n v="1.6"/>
    <n v="1.125"/>
    <n v="1.8"/>
    <n v="0.41497334797081797"/>
    <n v="0.46684501646717025"/>
  </r>
  <r>
    <x v="76"/>
    <s v="KiW1"/>
    <n v="2013"/>
    <n v="4"/>
    <n v="9"/>
    <d v="2013-04-09T00:00:00"/>
    <n v="99"/>
    <s v="Nein"/>
    <s v="Glossiphonia complanata"/>
    <n v="5304"/>
    <n v="0.8"/>
    <n v="2.25"/>
    <n v="1.8"/>
    <n v="0.25527250510330607"/>
    <n v="0.57436313648243864"/>
  </r>
  <r>
    <x v="219"/>
    <s v="KiW1"/>
    <n v="2015"/>
    <n v="3"/>
    <n v="17"/>
    <d v="2015-03-17T00:00:00"/>
    <n v="76"/>
    <s v="Nein"/>
    <s v="Ancylus fluviatilis"/>
    <n v="4310"/>
    <n v="1.6"/>
    <n v="1.125"/>
    <n v="1.8"/>
    <n v="0.41497334797081797"/>
    <n v="0.46684501646717025"/>
  </r>
  <r>
    <x v="167"/>
    <s v="KiW1"/>
    <n v="2016"/>
    <n v="4"/>
    <n v="25"/>
    <d v="2016-04-25T00:00:00"/>
    <n v="116"/>
    <s v="Nein"/>
    <s v="Glossiphonia concolor"/>
    <n v="5307"/>
    <n v="0.8"/>
    <n v="2.25"/>
    <n v="1.8"/>
    <n v="0.25527250510330607"/>
    <n v="0.57436313648243864"/>
  </r>
  <r>
    <x v="171"/>
    <s v="KiW2"/>
    <n v="2012"/>
    <n v="6"/>
    <n v="28"/>
    <d v="2012-06-28T00:00:00"/>
    <n v="180"/>
    <s v="Nein"/>
    <s v="Gammarus roeselii"/>
    <n v="5292"/>
    <n v="0.8"/>
    <n v="2.25"/>
    <n v="1.8"/>
    <n v="0.25527250510330607"/>
    <n v="0.57436313648243864"/>
  </r>
  <r>
    <x v="171"/>
    <s v="KiW2"/>
    <n v="2012"/>
    <n v="6"/>
    <n v="28"/>
    <d v="2012-06-28T00:00:00"/>
    <n v="180"/>
    <s v="Nein"/>
    <s v="Glossiphonia complanata"/>
    <n v="5304"/>
    <n v="0.8"/>
    <n v="2.25"/>
    <n v="1.8"/>
    <n v="0.25527250510330607"/>
    <n v="0.57436313648243864"/>
  </r>
  <r>
    <x v="77"/>
    <s v="KiW2"/>
    <n v="2013"/>
    <n v="7"/>
    <n v="2"/>
    <d v="2013-07-02T00:00:00"/>
    <n v="183"/>
    <s v="Nein"/>
    <s v="Gammarus roeselii"/>
    <n v="5292"/>
    <n v="0.8"/>
    <n v="2.25"/>
    <n v="1.8"/>
    <n v="0.25527250510330607"/>
    <n v="0.57436313648243864"/>
  </r>
  <r>
    <x v="77"/>
    <s v="KiW2"/>
    <n v="2013"/>
    <n v="7"/>
    <n v="2"/>
    <d v="2013-07-02T00:00:00"/>
    <n v="183"/>
    <s v="Nein"/>
    <s v="Glossiphonia complanata"/>
    <n v="5304"/>
    <n v="0.8"/>
    <n v="2.25"/>
    <n v="1.8"/>
    <n v="0.25527250510330607"/>
    <n v="0.57436313648243864"/>
  </r>
  <r>
    <x v="241"/>
    <s v="KiW2"/>
    <n v="2015"/>
    <n v="7"/>
    <n v="2"/>
    <d v="2015-07-02T00:00:00"/>
    <n v="183"/>
    <s v="Nein"/>
    <s v="Glossiphonia complanata"/>
    <n v="5304"/>
    <n v="0.8"/>
    <n v="2.25"/>
    <n v="1.8"/>
    <n v="0.25527250510330607"/>
    <n v="0.57436313648243864"/>
  </r>
  <r>
    <x v="173"/>
    <s v="KiW2"/>
    <n v="2016"/>
    <n v="7"/>
    <n v="12"/>
    <d v="2016-07-12T00:00:00"/>
    <n v="194"/>
    <s v="Nein"/>
    <s v="Glossiphonia complanata"/>
    <n v="5304"/>
    <n v="0.8"/>
    <n v="2.25"/>
    <n v="1.8"/>
    <n v="0.25527250510330607"/>
    <n v="0.57436313648243864"/>
  </r>
  <r>
    <x v="222"/>
    <s v="KiW3"/>
    <n v="2014"/>
    <n v="6"/>
    <n v="11"/>
    <d v="2014-06-11T00:00:00"/>
    <n v="162"/>
    <s v="Nein"/>
    <s v="Athripsodes sp."/>
    <n v="4371"/>
    <n v="1.6"/>
    <n v="1.125"/>
    <n v="1.8"/>
    <n v="0.41497334797081797"/>
    <n v="0.46684501646717025"/>
  </r>
  <r>
    <x v="176"/>
    <s v="KiW4"/>
    <n v="2011"/>
    <n v="7"/>
    <n v="27"/>
    <d v="2011-07-27T00:00:00"/>
    <n v="208"/>
    <s v="Nein"/>
    <s v="Ancylus fluviatilis"/>
    <n v="4310"/>
    <n v="1.6"/>
    <n v="1.125"/>
    <n v="1.8"/>
    <n v="0.41497334797081797"/>
    <n v="0.46684501646717025"/>
  </r>
  <r>
    <x v="280"/>
    <s v="KiW5"/>
    <n v="2017"/>
    <n v="6"/>
    <n v="2"/>
    <d v="2017-06-02T00:00:00"/>
    <n v="153"/>
    <s v="Nein"/>
    <s v="Glossiphonia complanata"/>
    <n v="5304"/>
    <n v="0.8"/>
    <n v="2.25"/>
    <n v="1.8"/>
    <n v="0.25527250510330607"/>
    <n v="0.57436313648243864"/>
  </r>
  <r>
    <x v="35"/>
    <s v="KiW7"/>
    <n v="2012"/>
    <n v="7"/>
    <n v="5"/>
    <d v="2012-07-05T00:00:00"/>
    <n v="187"/>
    <s v="Nein"/>
    <s v="Ancylus fluviatilis"/>
    <n v="4310"/>
    <n v="1.6"/>
    <n v="1.125"/>
    <n v="1.8"/>
    <n v="0.41497334797081797"/>
    <n v="0.46684501646717025"/>
  </r>
  <r>
    <x v="179"/>
    <s v="KiW7"/>
    <n v="2016"/>
    <n v="7"/>
    <n v="1"/>
    <d v="2016-07-01T00:00:00"/>
    <n v="183"/>
    <s v="Nein"/>
    <s v="Glossiphonia complanata"/>
    <n v="5304"/>
    <n v="0.8"/>
    <n v="2.25"/>
    <n v="1.8"/>
    <n v="0.25527250510330607"/>
    <n v="0.57436313648243864"/>
  </r>
  <r>
    <x v="251"/>
    <s v="KiW7"/>
    <n v="2019"/>
    <n v="6"/>
    <n v="14"/>
    <d v="2019-06-14T00:00:00"/>
    <n v="165"/>
    <s v="Nein"/>
    <s v="Glossiphonia complanata"/>
    <n v="5304"/>
    <n v="0.8"/>
    <n v="2.25"/>
    <n v="1.8"/>
    <n v="0.25527250510330607"/>
    <n v="0.57436313648243864"/>
  </r>
  <r>
    <x v="47"/>
    <s v="Auba"/>
    <n v="2005"/>
    <n v="6"/>
    <n v="6"/>
    <d v="2005-06-06T00:00:00"/>
    <n v="157"/>
    <s v="Nein"/>
    <s v="Polycelis sp."/>
    <n v="7744"/>
    <n v="1.371429"/>
    <n v="1.3125"/>
    <n v="1.8000005625"/>
    <n v="0.37501012651274573"/>
    <n v="0.49220079104797876"/>
  </r>
  <r>
    <x v="83"/>
    <s v="KiO7"/>
    <n v="2016"/>
    <n v="6"/>
    <n v="30"/>
    <d v="2016-06-30T00:00:00"/>
    <n v="182"/>
    <s v="Ja"/>
    <s v="Anabolia nervosa"/>
    <n v="4300"/>
    <n v="0.76190500000000005"/>
    <n v="2.4"/>
    <n v="1.8285720000000001"/>
    <n v="0.24598248802151529"/>
    <n v="0.59035797125163669"/>
  </r>
  <r>
    <x v="117"/>
    <s v="KiS1"/>
    <n v="2017"/>
    <n v="6"/>
    <n v="1"/>
    <d v="2017-06-01T00:00:00"/>
    <n v="152"/>
    <s v="Ja"/>
    <s v="Anabolia nervosa"/>
    <n v="4300"/>
    <n v="0.76190500000000005"/>
    <n v="2.4"/>
    <n v="1.8285720000000001"/>
    <n v="0.24598248802151529"/>
    <n v="0.59035797125163669"/>
  </r>
  <r>
    <x v="84"/>
    <s v="KiS2"/>
    <n v="2017"/>
    <n v="6"/>
    <n v="1"/>
    <d v="2017-06-01T00:00:00"/>
    <n v="152"/>
    <s v="Ja"/>
    <s v="Anabolia nervosa"/>
    <n v="4300"/>
    <n v="0.76190500000000005"/>
    <n v="2.4"/>
    <n v="1.8285720000000001"/>
    <n v="0.24598248802151529"/>
    <n v="0.59035797125163669"/>
  </r>
  <r>
    <x v="119"/>
    <s v="KiS7"/>
    <n v="2015"/>
    <n v="6"/>
    <n v="25"/>
    <d v="2015-06-25T00:00:00"/>
    <n v="176"/>
    <s v="Ja"/>
    <s v="Anabolia nervosa"/>
    <n v="4300"/>
    <n v="0.76190500000000005"/>
    <n v="2.4"/>
    <n v="1.8285720000000001"/>
    <n v="0.24598248802151529"/>
    <n v="0.59035797125163669"/>
  </r>
  <r>
    <x v="5"/>
    <s v="KiW5"/>
    <n v="2018"/>
    <n v="6"/>
    <n v="11"/>
    <d v="2018-06-11T00:00:00"/>
    <n v="162"/>
    <s v="Ja"/>
    <s v="Anabolia nervosa"/>
    <n v="4300"/>
    <n v="0.76190500000000005"/>
    <n v="2.4"/>
    <n v="1.8285720000000001"/>
    <n v="0.24598248802151529"/>
    <n v="0.59035797125163669"/>
  </r>
  <r>
    <x v="205"/>
    <s v="Bieb"/>
    <n v="2018"/>
    <n v="6"/>
    <n v="15"/>
    <d v="2018-06-15T00:00:00"/>
    <n v="166"/>
    <s v="Nein"/>
    <s v="Pisidium sp."/>
    <n v="6425"/>
    <n v="2.6666669999999999"/>
    <n v="0.6875"/>
    <n v="1.8333335625"/>
    <n v="0.56427146991987731"/>
    <n v="0.38793663556991564"/>
  </r>
  <r>
    <x v="115"/>
    <s v="Bieb"/>
    <n v="2009"/>
    <n v="4"/>
    <n v="8"/>
    <d v="2009-04-08T00:00:00"/>
    <n v="98"/>
    <s v="Ja"/>
    <s v="Baetis sp."/>
    <n v="4419"/>
    <n v="1.959184"/>
    <n v="0.9375"/>
    <n v="1.836735"/>
    <n v="0.47117197012860834"/>
    <n v="0.44172372199557031"/>
  </r>
  <r>
    <x v="115"/>
    <s v="Bieb"/>
    <n v="2009"/>
    <n v="4"/>
    <n v="8"/>
    <d v="2009-04-08T00:00:00"/>
    <n v="98"/>
    <s v="Ja"/>
    <s v="Oecetis testacea"/>
    <n v="6175"/>
    <n v="1.959184"/>
    <n v="0.9375"/>
    <n v="1.836735"/>
    <n v="0.47117197012860834"/>
    <n v="0.44172372199557031"/>
  </r>
  <r>
    <x v="221"/>
    <s v="KiW3"/>
    <n v="2010"/>
    <n v="6"/>
    <n v="28"/>
    <d v="2010-06-28T00:00:00"/>
    <n v="179"/>
    <s v="Nein"/>
    <s v="Lepidostoma hirtum"/>
    <n v="5723"/>
    <n v="1.9862070000000001"/>
    <n v="0.9375"/>
    <n v="1.8620690625"/>
    <n v="0.47511990916323382"/>
    <n v="0.4454249148405317"/>
  </r>
  <r>
    <x v="100"/>
    <s v="KiS6"/>
    <n v="2016"/>
    <n v="7"/>
    <n v="1"/>
    <d v="2016-07-01T00:00:00"/>
    <n v="183"/>
    <s v="Nein"/>
    <s v="Psychomyiidae Gen. Sp."/>
    <n v="6663"/>
    <n v="2.1818179999999998"/>
    <n v="0.85714285700000004"/>
    <n v="1.8701297139740258"/>
    <n v="0.50267533437522227"/>
    <n v="0.43086457224980834"/>
  </r>
  <r>
    <x v="128"/>
    <s v="Auba"/>
    <n v="2014"/>
    <n v="3"/>
    <n v="11"/>
    <d v="2014-03-11T00:00:00"/>
    <n v="70"/>
    <s v="Nein"/>
    <s v="Baetis muticus"/>
    <n v="4409"/>
    <n v="2"/>
    <n v="0.9375"/>
    <n v="1.875"/>
    <n v="0.47712125471966244"/>
    <n v="0.44730117629968352"/>
  </r>
  <r>
    <x v="92"/>
    <s v="KiO1"/>
    <n v="2016"/>
    <n v="7"/>
    <n v="13"/>
    <d v="2016-07-13T00:00:00"/>
    <n v="195"/>
    <s v="Nein"/>
    <s v="Baetidae Gen. sp."/>
    <n v="4380"/>
    <n v="2"/>
    <n v="0.9375"/>
    <n v="1.875"/>
    <n v="0.47712125471966244"/>
    <n v="0.44730117629968352"/>
  </r>
  <r>
    <x v="92"/>
    <s v="KiO1"/>
    <n v="2016"/>
    <n v="7"/>
    <n v="13"/>
    <d v="2016-07-13T00:00:00"/>
    <n v="195"/>
    <s v="Nein"/>
    <s v="Baetis fuscatus/scambus"/>
    <n v="4398"/>
    <n v="2"/>
    <n v="0.9375"/>
    <n v="1.875"/>
    <n v="0.47712125471966244"/>
    <n v="0.44730117629968352"/>
  </r>
  <r>
    <x v="92"/>
    <s v="KiO1"/>
    <n v="2016"/>
    <n v="7"/>
    <n v="13"/>
    <d v="2016-07-13T00:00:00"/>
    <n v="195"/>
    <s v="Nein"/>
    <s v="Baetis sp."/>
    <n v="4419"/>
    <n v="2"/>
    <n v="0.9375"/>
    <n v="1.875"/>
    <n v="0.47712125471966244"/>
    <n v="0.44730117629968352"/>
  </r>
  <r>
    <x v="92"/>
    <s v="KiO1"/>
    <n v="2016"/>
    <n v="7"/>
    <n v="13"/>
    <d v="2016-07-13T00:00:00"/>
    <n v="195"/>
    <s v="Nein"/>
    <s v="Oecetis furva"/>
    <n v="6170"/>
    <n v="2"/>
    <n v="0.9375"/>
    <n v="1.875"/>
    <n v="0.47712125471966244"/>
    <n v="0.44730117629968352"/>
  </r>
  <r>
    <x v="92"/>
    <s v="KiO1"/>
    <n v="2016"/>
    <n v="7"/>
    <n v="13"/>
    <d v="2016-07-13T00:00:00"/>
    <n v="195"/>
    <s v="Nein"/>
    <s v="Oecetis notata"/>
    <n v="6172"/>
    <n v="2"/>
    <n v="0.9375"/>
    <n v="1.875"/>
    <n v="0.47712125471966244"/>
    <n v="0.44730117629968352"/>
  </r>
  <r>
    <x v="124"/>
    <s v="KiO3"/>
    <n v="2017"/>
    <n v="3"/>
    <n v="28"/>
    <d v="2017-03-28T00:00:00"/>
    <n v="87"/>
    <s v="Nein"/>
    <s v="Hydropsyche siltalai"/>
    <n v="5604"/>
    <n v="1.142857"/>
    <n v="1.65"/>
    <n v="1.8857140499999998"/>
    <n v="0.33099319008845801"/>
    <n v="0.5461387636459557"/>
  </r>
  <r>
    <x v="124"/>
    <s v="KiO3"/>
    <n v="2017"/>
    <n v="3"/>
    <n v="28"/>
    <d v="2017-03-28T00:00:00"/>
    <n v="87"/>
    <s v="Nein"/>
    <s v="Hydropsyche sp."/>
    <n v="5605"/>
    <n v="1.142857"/>
    <n v="1.65"/>
    <n v="1.8857140499999998"/>
    <n v="0.33099319008845801"/>
    <n v="0.5461387636459557"/>
  </r>
  <r>
    <x v="281"/>
    <s v="Auba"/>
    <n v="2006"/>
    <n v="6"/>
    <n v="15"/>
    <d v="2006-06-15T00:00:00"/>
    <n v="166"/>
    <s v="Nein"/>
    <s v="Amphinemura sp."/>
    <n v="4293"/>
    <n v="2.88"/>
    <n v="0.65625"/>
    <n v="1.89"/>
    <n v="0.58883172559420727"/>
    <n v="0.38642081992119853"/>
  </r>
  <r>
    <x v="281"/>
    <s v="Auba"/>
    <n v="2006"/>
    <n v="6"/>
    <n v="15"/>
    <d v="2006-06-15T00:00:00"/>
    <n v="166"/>
    <s v="Nein"/>
    <s v="Micrasema minimum"/>
    <n v="5984"/>
    <n v="2.88"/>
    <n v="0.65625"/>
    <n v="1.89"/>
    <n v="0.58883172559420727"/>
    <n v="0.38642081992119853"/>
  </r>
  <r>
    <x v="253"/>
    <s v="KiO3"/>
    <n v="2008"/>
    <n v="4"/>
    <n v="28"/>
    <d v="2008-04-28T00:00:00"/>
    <n v="119"/>
    <s v="Ja"/>
    <s v="Rhithrogena semicolorata-Gr."/>
    <n v="6745"/>
    <n v="1.4436089999999999"/>
    <n v="1.3125"/>
    <n v="1.8947368124999999"/>
    <n v="0.38803171600291642"/>
    <n v="0.50929162725382782"/>
  </r>
  <r>
    <x v="69"/>
    <s v="KiS5"/>
    <n v="2012"/>
    <n v="7"/>
    <n v="5"/>
    <d v="2012-07-05T00:00:00"/>
    <n v="187"/>
    <s v="Nein"/>
    <s v="Hydropsyche sp."/>
    <n v="5605"/>
    <n v="1.1519999999999999"/>
    <n v="1.65"/>
    <n v="1.9007999999999998"/>
    <n v="0.3328422669943516"/>
    <n v="0.54918974054068015"/>
  </r>
  <r>
    <x v="82"/>
    <s v="KiO7"/>
    <n v="2015"/>
    <n v="6"/>
    <n v="25"/>
    <d v="2015-06-25T00:00:00"/>
    <n v="176"/>
    <s v="Ja"/>
    <s v="Riolus sp."/>
    <n v="18695"/>
    <n v="5.0793650000000001"/>
    <n v="0.375"/>
    <n v="1.9047618750000002"/>
    <n v="0.7838582188454003"/>
    <n v="0.2939468320670251"/>
  </r>
  <r>
    <x v="89"/>
    <s v="Auba"/>
    <n v="2006"/>
    <n v="4"/>
    <n v="10"/>
    <d v="2006-04-10T00:00:00"/>
    <n v="100"/>
    <s v="Nein"/>
    <s v="Leptophlebiidae gen. Sp."/>
    <n v="7201"/>
    <n v="1.92"/>
    <n v="1"/>
    <n v="1.92"/>
    <n v="0.46538285144841829"/>
    <n v="0.46538285144841829"/>
  </r>
  <r>
    <x v="259"/>
    <s v="KiO3"/>
    <n v="2006"/>
    <n v="6"/>
    <n v="21"/>
    <d v="2006-06-21T00:00:00"/>
    <n v="172"/>
    <s v="Nein"/>
    <s v="Anabolia nervosa"/>
    <n v="4300"/>
    <n v="0.8"/>
    <n v="2.4"/>
    <n v="1.92"/>
    <n v="0.25527250510330607"/>
    <n v="0.61265401224793459"/>
  </r>
  <r>
    <x v="142"/>
    <s v="KiO3"/>
    <n v="2013"/>
    <n v="4"/>
    <n v="25"/>
    <d v="2013-04-25T00:00:00"/>
    <n v="115"/>
    <s v="Nein"/>
    <s v="Anabolia nervosa"/>
    <n v="4300"/>
    <n v="0.8"/>
    <n v="2.4"/>
    <n v="1.92"/>
    <n v="0.25527250510330607"/>
    <n v="0.61265401224793459"/>
  </r>
  <r>
    <x v="272"/>
    <s v="KiO3"/>
    <n v="2016"/>
    <n v="7"/>
    <n v="6"/>
    <d v="2016-07-06T00:00:00"/>
    <n v="188"/>
    <s v="Nein"/>
    <s v="Anabolia nervosa"/>
    <n v="4300"/>
    <n v="0.8"/>
    <n v="2.4"/>
    <n v="1.92"/>
    <n v="0.25527250510330607"/>
    <n v="0.61265401224793459"/>
  </r>
  <r>
    <x v="265"/>
    <s v="KiO4"/>
    <n v="2010"/>
    <n v="6"/>
    <n v="29"/>
    <d v="2010-06-29T00:00:00"/>
    <n v="180"/>
    <s v="Nein"/>
    <s v="Ceraclea dissimilis"/>
    <n v="4580"/>
    <n v="1.6"/>
    <n v="1.2"/>
    <n v="1.92"/>
    <n v="0.41497334797081797"/>
    <n v="0.49796801756498155"/>
  </r>
  <r>
    <x v="42"/>
    <s v="KiO5"/>
    <n v="2012"/>
    <n v="6"/>
    <n v="27"/>
    <d v="2012-06-27T00:00:00"/>
    <n v="179"/>
    <s v="Nein"/>
    <s v="Anabolia nervosa"/>
    <n v="4300"/>
    <n v="0.8"/>
    <n v="2.4"/>
    <n v="1.92"/>
    <n v="0.25527250510330607"/>
    <n v="0.61265401224793459"/>
  </r>
  <r>
    <x v="230"/>
    <s v="KiO5"/>
    <n v="2016"/>
    <n v="7"/>
    <n v="5"/>
    <d v="2016-07-05T00:00:00"/>
    <n v="187"/>
    <s v="Nein"/>
    <s v="Anabolia nervosa"/>
    <n v="4300"/>
    <n v="0.8"/>
    <n v="2.4"/>
    <n v="1.92"/>
    <n v="0.25527250510330607"/>
    <n v="0.61265401224793459"/>
  </r>
  <r>
    <x v="28"/>
    <s v="KiO6"/>
    <n v="2013"/>
    <n v="7"/>
    <n v="4"/>
    <d v="2013-07-04T00:00:00"/>
    <n v="185"/>
    <s v="Nein"/>
    <s v="Anabolia nervosa"/>
    <n v="4300"/>
    <n v="0.8"/>
    <n v="2.4"/>
    <n v="1.92"/>
    <n v="0.25527250510330607"/>
    <n v="0.61265401224793459"/>
  </r>
  <r>
    <x v="214"/>
    <s v="KiO6"/>
    <n v="2019"/>
    <n v="6"/>
    <n v="14"/>
    <d v="2019-06-14T00:00:00"/>
    <n v="165"/>
    <s v="Nein"/>
    <s v="Anabolia nervosa"/>
    <n v="4300"/>
    <n v="0.8"/>
    <n v="2.4"/>
    <n v="1.92"/>
    <n v="0.25527250510330607"/>
    <n v="0.61265401224793459"/>
  </r>
  <r>
    <x v="95"/>
    <s v="KiS1"/>
    <n v="2011"/>
    <n v="7"/>
    <n v="4"/>
    <d v="2011-07-04T00:00:00"/>
    <n v="185"/>
    <s v="Nein"/>
    <s v="Anabolia nervosa"/>
    <n v="4300"/>
    <n v="0.8"/>
    <n v="2.4"/>
    <n v="1.92"/>
    <n v="0.25527250510330607"/>
    <n v="0.61265401224793459"/>
  </r>
  <r>
    <x v="261"/>
    <s v="KiS1"/>
    <n v="2015"/>
    <n v="6"/>
    <n v="16"/>
    <d v="2015-06-16T00:00:00"/>
    <n v="167"/>
    <s v="Nein"/>
    <s v="Anabolia nervosa"/>
    <n v="4300"/>
    <n v="0.8"/>
    <n v="2.4"/>
    <n v="1.92"/>
    <n v="0.25527250510330607"/>
    <n v="0.61265401224793459"/>
  </r>
  <r>
    <x v="282"/>
    <s v="KiS1"/>
    <n v="2016"/>
    <n v="7"/>
    <n v="13"/>
    <d v="2016-07-13T00:00:00"/>
    <n v="195"/>
    <s v="Nein"/>
    <s v="Anabolia nervosa"/>
    <n v="4300"/>
    <n v="0.8"/>
    <n v="2.4"/>
    <n v="1.92"/>
    <n v="0.25527250510330607"/>
    <n v="0.61265401224793459"/>
  </r>
  <r>
    <x v="276"/>
    <s v="KiS5"/>
    <n v="2014"/>
    <n v="6"/>
    <n v="13"/>
    <d v="2014-06-13T00:00:00"/>
    <n v="164"/>
    <s v="Nein"/>
    <s v="Anabolia nervosa"/>
    <n v="4300"/>
    <n v="0.8"/>
    <n v="2.4"/>
    <n v="1.92"/>
    <n v="0.25527250510330607"/>
    <n v="0.61265401224793459"/>
  </r>
  <r>
    <x v="48"/>
    <s v="KiS5"/>
    <n v="2016"/>
    <n v="7"/>
    <n v="15"/>
    <d v="2016-07-15T00:00:00"/>
    <n v="197"/>
    <s v="Nein"/>
    <s v="Anabolia nervosa"/>
    <n v="4300"/>
    <n v="0.8"/>
    <n v="2.4"/>
    <n v="1.92"/>
    <n v="0.25527250510330607"/>
    <n v="0.61265401224793459"/>
  </r>
  <r>
    <x v="37"/>
    <s v="KiS5"/>
    <n v="2018"/>
    <n v="6"/>
    <n v="6"/>
    <d v="2018-06-06T00:00:00"/>
    <n v="157"/>
    <s v="Nein"/>
    <s v="Anabolia nervosa"/>
    <n v="4300"/>
    <n v="0.8"/>
    <n v="2.4"/>
    <n v="1.92"/>
    <n v="0.25527250510330607"/>
    <n v="0.61265401224793459"/>
  </r>
  <r>
    <x v="161"/>
    <s v="KiS6"/>
    <n v="2017"/>
    <n v="6"/>
    <n v="9"/>
    <d v="2017-06-09T00:00:00"/>
    <n v="160"/>
    <s v="Nein"/>
    <s v="Anabolia nervosa"/>
    <n v="4300"/>
    <n v="0.8"/>
    <n v="2.4"/>
    <n v="1.92"/>
    <n v="0.25527250510330607"/>
    <n v="0.61265401224793459"/>
  </r>
  <r>
    <x v="101"/>
    <s v="KiS7"/>
    <n v="2012"/>
    <n v="7"/>
    <n v="9"/>
    <d v="2012-07-09T00:00:00"/>
    <n v="191"/>
    <s v="Nein"/>
    <s v="Anabolia nervosa"/>
    <n v="4300"/>
    <n v="0.8"/>
    <n v="2.4"/>
    <n v="1.92"/>
    <n v="0.25527250510330607"/>
    <n v="0.61265401224793459"/>
  </r>
  <r>
    <x v="102"/>
    <s v="KiS7"/>
    <n v="2019"/>
    <n v="6"/>
    <n v="13"/>
    <d v="2019-06-13T00:00:00"/>
    <n v="164"/>
    <s v="Nein"/>
    <s v="Anabolia nervosa"/>
    <n v="4300"/>
    <n v="0.8"/>
    <n v="2.4"/>
    <n v="1.92"/>
    <n v="0.25527250510330607"/>
    <n v="0.61265401224793459"/>
  </r>
  <r>
    <x v="2"/>
    <s v="KiW1"/>
    <n v="2019"/>
    <n v="4"/>
    <n v="1"/>
    <d v="2019-04-01T00:00:00"/>
    <n v="91"/>
    <s v="Nein"/>
    <s v="Anabolia nervosa"/>
    <n v="4300"/>
    <n v="0.8"/>
    <n v="2.4"/>
    <n v="1.92"/>
    <n v="0.25527250510330607"/>
    <n v="0.61265401224793459"/>
  </r>
  <r>
    <x v="222"/>
    <s v="KiW3"/>
    <n v="2014"/>
    <n v="6"/>
    <n v="11"/>
    <d v="2014-06-11T00:00:00"/>
    <n v="162"/>
    <s v="Nein"/>
    <s v="Anabolia nervosa"/>
    <n v="4300"/>
    <n v="0.8"/>
    <n v="2.4"/>
    <n v="1.92"/>
    <n v="0.25527250510330607"/>
    <n v="0.61265401224793459"/>
  </r>
  <r>
    <x v="283"/>
    <s v="KiW4"/>
    <n v="2012"/>
    <n v="7"/>
    <n v="4"/>
    <d v="2012-07-04T00:00:00"/>
    <n v="186"/>
    <s v="Nein"/>
    <s v="Anabolia nervosa"/>
    <n v="4300"/>
    <n v="0.8"/>
    <n v="2.4"/>
    <n v="1.92"/>
    <n v="0.25527250510330607"/>
    <n v="0.61265401224793459"/>
  </r>
  <r>
    <x v="284"/>
    <s v="KiW5"/>
    <n v="2010"/>
    <n v="6"/>
    <n v="23"/>
    <d v="2010-06-23T00:00:00"/>
    <n v="174"/>
    <s v="Nein"/>
    <s v="Anabolia nervosa"/>
    <n v="4300"/>
    <n v="0.8"/>
    <n v="2.4"/>
    <n v="1.92"/>
    <n v="0.25527250510330607"/>
    <n v="0.61265401224793459"/>
  </r>
  <r>
    <x v="109"/>
    <s v="KiW5"/>
    <n v="2013"/>
    <n v="7"/>
    <n v="10"/>
    <d v="2013-07-10T00:00:00"/>
    <n v="191"/>
    <s v="Nein"/>
    <s v="Anabolia nervosa"/>
    <n v="4300"/>
    <n v="0.8"/>
    <n v="2.4"/>
    <n v="1.92"/>
    <n v="0.25527250510330607"/>
    <n v="0.61265401224793459"/>
  </r>
  <r>
    <x v="244"/>
    <s v="KiW5"/>
    <n v="2016"/>
    <n v="7"/>
    <n v="5"/>
    <d v="2016-07-05T00:00:00"/>
    <n v="187"/>
    <s v="Nein"/>
    <s v="Anabolia nervosa"/>
    <n v="4300"/>
    <n v="0.8"/>
    <n v="2.4"/>
    <n v="1.92"/>
    <n v="0.25527250510330607"/>
    <n v="0.61265401224793459"/>
  </r>
  <r>
    <x v="52"/>
    <s v="KiS2"/>
    <n v="2012"/>
    <n v="6"/>
    <n v="28"/>
    <d v="2012-06-28T00:00:00"/>
    <n v="180"/>
    <s v="Nein"/>
    <s v="Sphaerium sp."/>
    <n v="6886"/>
    <n v="1.0285709999999999"/>
    <n v="1.875"/>
    <n v="1.9285706249999999"/>
    <n v="0.30719021261643459"/>
    <n v="0.5759816486558148"/>
  </r>
  <r>
    <x v="201"/>
    <s v="KiO3"/>
    <n v="2012"/>
    <n v="7"/>
    <n v="12"/>
    <d v="2012-07-12T00:00:00"/>
    <n v="194"/>
    <s v="Nein"/>
    <s v="Helobdella stagnalis"/>
    <n v="5413"/>
    <n v="2.0571429999999999"/>
    <n v="0.9375"/>
    <n v="1.9285715624999999"/>
    <n v="0.4853157536290682"/>
    <n v="0.45498351902725143"/>
  </r>
  <r>
    <x v="143"/>
    <s v="KiO5"/>
    <n v="2010"/>
    <n v="6"/>
    <n v="25"/>
    <d v="2010-06-25T00:00:00"/>
    <n v="176"/>
    <s v="Nein"/>
    <s v="Helobdella stagnalis"/>
    <n v="5413"/>
    <n v="2.0571429999999999"/>
    <n v="0.9375"/>
    <n v="1.9285715624999999"/>
    <n v="0.4853157536290682"/>
    <n v="0.45498351902725143"/>
  </r>
  <r>
    <x v="36"/>
    <s v="KiO7"/>
    <n v="2012"/>
    <n v="6"/>
    <n v="26"/>
    <d v="2012-06-26T00:00:00"/>
    <n v="178"/>
    <s v="Nein"/>
    <s v="Silo nigricornis"/>
    <n v="6833"/>
    <n v="2.0571429999999999"/>
    <n v="0.9375"/>
    <n v="1.9285715624999999"/>
    <n v="0.4853157536290682"/>
    <n v="0.45498351902725143"/>
  </r>
  <r>
    <x v="52"/>
    <s v="KiS2"/>
    <n v="2012"/>
    <n v="6"/>
    <n v="28"/>
    <d v="2012-06-28T00:00:00"/>
    <n v="180"/>
    <s v="Nein"/>
    <s v="Mystacides azurea"/>
    <n v="6062"/>
    <n v="2.0571429999999999"/>
    <n v="0.9375"/>
    <n v="1.9285715624999999"/>
    <n v="0.4853157536290682"/>
    <n v="0.45498351902725143"/>
  </r>
  <r>
    <x v="264"/>
    <s v="KiS3"/>
    <n v="2012"/>
    <n v="7"/>
    <n v="12"/>
    <d v="2012-07-12T00:00:00"/>
    <n v="194"/>
    <s v="Nein"/>
    <s v="Cyrnus trimaculatus"/>
    <n v="4877"/>
    <n v="2.0571429999999999"/>
    <n v="0.9375"/>
    <n v="1.9285715624999999"/>
    <n v="0.4853157536290682"/>
    <n v="0.45498351902725143"/>
  </r>
  <r>
    <x v="264"/>
    <s v="KiS3"/>
    <n v="2012"/>
    <n v="7"/>
    <n v="12"/>
    <d v="2012-07-12T00:00:00"/>
    <n v="194"/>
    <s v="Nein"/>
    <s v="Helobdella stagnalis"/>
    <n v="5413"/>
    <n v="2.0571429999999999"/>
    <n v="0.9375"/>
    <n v="1.9285715624999999"/>
    <n v="0.4853157536290682"/>
    <n v="0.45498351902725143"/>
  </r>
  <r>
    <x v="264"/>
    <s v="KiS3"/>
    <n v="2012"/>
    <n v="7"/>
    <n v="12"/>
    <d v="2012-07-12T00:00:00"/>
    <n v="194"/>
    <s v="Nein"/>
    <s v="Lype reducta"/>
    <n v="5921"/>
    <n v="2.0571429999999999"/>
    <n v="0.9375"/>
    <n v="1.9285715624999999"/>
    <n v="0.4853157536290682"/>
    <n v="0.45498351902725143"/>
  </r>
  <r>
    <x v="264"/>
    <s v="KiS3"/>
    <n v="2012"/>
    <n v="7"/>
    <n v="12"/>
    <d v="2012-07-12T00:00:00"/>
    <n v="194"/>
    <s v="Nein"/>
    <s v="Mystacides azurea"/>
    <n v="6062"/>
    <n v="2.0571429999999999"/>
    <n v="0.9375"/>
    <n v="1.9285715624999999"/>
    <n v="0.4853157536290682"/>
    <n v="0.45498351902725143"/>
  </r>
  <r>
    <x v="268"/>
    <s v="KiO3"/>
    <n v="2016"/>
    <n v="4"/>
    <n v="25"/>
    <d v="2016-04-25T00:00:00"/>
    <n v="116"/>
    <s v="Nein"/>
    <s v="Athripsodes bilineatus ssp."/>
    <n v="21232"/>
    <n v="1.714286"/>
    <n v="1.125"/>
    <n v="1.9285717499999999"/>
    <n v="0.43365560665377834"/>
    <n v="0.48786255748550061"/>
  </r>
  <r>
    <x v="100"/>
    <s v="KiS6"/>
    <n v="2016"/>
    <n v="7"/>
    <n v="1"/>
    <d v="2016-07-01T00:00:00"/>
    <n v="183"/>
    <s v="Nein"/>
    <s v="Oulimnius tuberculatus"/>
    <n v="18629"/>
    <n v="5.1636360000000003"/>
    <n v="0.375"/>
    <n v="1.9363635000000001"/>
    <n v="0.78983698308674422"/>
    <n v="0.29618886865752908"/>
  </r>
  <r>
    <x v="38"/>
    <s v="Auba"/>
    <n v="2008"/>
    <n v="4"/>
    <n v="23"/>
    <d v="2008-04-23T00:00:00"/>
    <n v="114"/>
    <s v="Ja"/>
    <s v="Dugesia gonocephala"/>
    <n v="5018"/>
    <n v="0.91428600000000004"/>
    <n v="2.125"/>
    <n v="1.9428577500000002"/>
    <n v="0.28200682317061793"/>
    <n v="0.59926449923756309"/>
  </r>
  <r>
    <x v="0"/>
    <s v="Auba"/>
    <n v="2017"/>
    <n v="3"/>
    <n v="16"/>
    <d v="2017-03-16T00:00:00"/>
    <n v="75"/>
    <s v="Ja"/>
    <s v="Silo piceus"/>
    <n v="6835"/>
    <n v="2.077922"/>
    <n v="0.9375"/>
    <n v="1.948051875"/>
    <n v="0.48825760984282485"/>
    <n v="0.45774150922764828"/>
  </r>
  <r>
    <x v="206"/>
    <s v="Auba"/>
    <n v="2019"/>
    <n v="4"/>
    <n v="2"/>
    <d v="2019-04-02T00:00:00"/>
    <n v="92"/>
    <s v="Ja"/>
    <s v="Silo pallipes"/>
    <n v="6834"/>
    <n v="2.077922"/>
    <n v="0.9375"/>
    <n v="1.948051875"/>
    <n v="0.48825760984282485"/>
    <n v="0.45774150922764828"/>
  </r>
  <r>
    <x v="57"/>
    <s v="KiS7"/>
    <n v="2016"/>
    <n v="6"/>
    <n v="30"/>
    <d v="2016-06-30T00:00:00"/>
    <n v="182"/>
    <s v="Ja"/>
    <s v="Cyrnus trimaculatus"/>
    <n v="4877"/>
    <n v="2.077922"/>
    <n v="0.9375"/>
    <n v="1.948051875"/>
    <n v="0.48825760984282485"/>
    <n v="0.45774150922764828"/>
  </r>
  <r>
    <x v="57"/>
    <s v="KiS7"/>
    <n v="2016"/>
    <n v="6"/>
    <n v="30"/>
    <d v="2016-06-30T00:00:00"/>
    <n v="182"/>
    <s v="Ja"/>
    <s v="Mystacides longicornis/nigra"/>
    <n v="13048"/>
    <n v="2.077922"/>
    <n v="0.9375"/>
    <n v="1.948051875"/>
    <n v="0.48825760984282485"/>
    <n v="0.45774150922764828"/>
  </r>
  <r>
    <x v="115"/>
    <s v="Bieb"/>
    <n v="2009"/>
    <n v="4"/>
    <n v="8"/>
    <d v="2009-04-08T00:00:00"/>
    <n v="98"/>
    <s v="Ja"/>
    <s v="Leptophlebiidae gen. Sp."/>
    <n v="7201"/>
    <n v="1.959184"/>
    <n v="1"/>
    <n v="1.959184"/>
    <n v="0.47117197012860834"/>
    <n v="0.47117197012860834"/>
  </r>
  <r>
    <x v="116"/>
    <s v="KiO2"/>
    <n v="2015"/>
    <n v="7"/>
    <n v="3"/>
    <d v="2015-07-03T00:00:00"/>
    <n v="184"/>
    <s v="Ja"/>
    <s v="Pisidium sp."/>
    <n v="6425"/>
    <n v="2.8571430000000002"/>
    <n v="0.6875"/>
    <n v="1.9642858125000002"/>
    <n v="0.58626574022971101"/>
    <n v="0.40305769640792632"/>
  </r>
  <r>
    <x v="143"/>
    <s v="KiO5"/>
    <n v="2010"/>
    <n v="6"/>
    <n v="25"/>
    <d v="2010-06-25T00:00:00"/>
    <n v="176"/>
    <s v="Nein"/>
    <s v="Pisidium sp."/>
    <n v="6425"/>
    <n v="2.8571430000000002"/>
    <n v="0.6875"/>
    <n v="1.9642858125000002"/>
    <n v="0.58626574022971101"/>
    <n v="0.40305769640792632"/>
  </r>
  <r>
    <x v="9"/>
    <s v="Auba"/>
    <n v="2013"/>
    <n v="3"/>
    <n v="20"/>
    <d v="2013-03-20T00:00:00"/>
    <n v="79"/>
    <s v="Nein"/>
    <s v="Limnius volckmari"/>
    <n v="18421"/>
    <n v="3"/>
    <n v="0.65625"/>
    <n v="1.96875"/>
    <n v="0.6020599913279624"/>
    <n v="0.39510186930897534"/>
  </r>
  <r>
    <x v="129"/>
    <s v="Auba"/>
    <n v="2014"/>
    <n v="6"/>
    <n v="17"/>
    <d v="2014-06-17T00:00:00"/>
    <n v="168"/>
    <s v="Nein"/>
    <s v="Limnius perrisi"/>
    <n v="18418"/>
    <n v="3"/>
    <n v="0.65625"/>
    <n v="1.96875"/>
    <n v="0.6020599913279624"/>
    <n v="0.39510186930897534"/>
  </r>
  <r>
    <x v="246"/>
    <s v="Bieb"/>
    <n v="2012"/>
    <n v="6"/>
    <n v="21"/>
    <d v="2012-06-21T00:00:00"/>
    <n v="173"/>
    <s v="Nein"/>
    <s v="Baetis rhodani"/>
    <n v="4415"/>
    <n v="2.1090909999999998"/>
    <n v="0.9375"/>
    <n v="1.9772728124999999"/>
    <n v="0.49263343359657885"/>
    <n v="0.46184384399679268"/>
  </r>
  <r>
    <x v="181"/>
    <s v="Auba"/>
    <n v="2013"/>
    <n v="6"/>
    <n v="17"/>
    <d v="2013-06-17T00:00:00"/>
    <n v="168"/>
    <s v="Nein"/>
    <s v="Hydropsyche siltalai"/>
    <n v="5604"/>
    <n v="1.2"/>
    <n v="1.65"/>
    <n v="1.9799999999999998"/>
    <n v="0.34242268082220628"/>
    <n v="0.56499742335664038"/>
  </r>
  <r>
    <x v="41"/>
    <s v="KiO3"/>
    <n v="2010"/>
    <n v="4"/>
    <n v="26"/>
    <d v="2010-04-26T00:00:00"/>
    <n v="116"/>
    <s v="Nein"/>
    <s v="Hydropsyche sp."/>
    <n v="5605"/>
    <n v="1.2"/>
    <n v="1.65"/>
    <n v="1.9799999999999998"/>
    <n v="0.34242268082220628"/>
    <n v="0.56499742335664038"/>
  </r>
  <r>
    <x v="183"/>
    <s v="KiO6"/>
    <n v="2011"/>
    <n v="7"/>
    <n v="26"/>
    <d v="2011-07-26T00:00:00"/>
    <n v="207"/>
    <s v="Nein"/>
    <s v="Hydropsyche sp."/>
    <n v="5605"/>
    <n v="1.2"/>
    <n v="1.65"/>
    <n v="1.9799999999999998"/>
    <n v="0.34242268082220628"/>
    <n v="0.56499742335664038"/>
  </r>
  <r>
    <x v="281"/>
    <s v="Auba"/>
    <n v="2006"/>
    <n v="6"/>
    <n v="15"/>
    <d v="2006-06-15T00:00:00"/>
    <n v="166"/>
    <s v="Nein"/>
    <s v="Pisidium sp."/>
    <n v="6425"/>
    <n v="2.88"/>
    <n v="0.6875"/>
    <n v="1.98"/>
    <n v="0.58883172559420727"/>
    <n v="0.40482181134601747"/>
  </r>
  <r>
    <x v="285"/>
    <s v="KiO3"/>
    <n v="2007"/>
    <n v="4"/>
    <n v="12"/>
    <d v="2007-04-12T00:00:00"/>
    <n v="102"/>
    <s v="Nein"/>
    <s v="Pisidium sp."/>
    <n v="6425"/>
    <n v="2.88"/>
    <n v="0.6875"/>
    <n v="1.98"/>
    <n v="0.58883172559420727"/>
    <n v="0.40482181134601747"/>
  </r>
  <r>
    <x v="286"/>
    <s v="KiS3"/>
    <n v="2011"/>
    <n v="7"/>
    <n v="5"/>
    <d v="2011-07-05T00:00:00"/>
    <n v="186"/>
    <s v="Nein"/>
    <s v="Pisidium sp."/>
    <n v="6425"/>
    <n v="2.88"/>
    <n v="0.6875"/>
    <n v="1.98"/>
    <n v="0.58883172559420727"/>
    <n v="0.40482181134601747"/>
  </r>
  <r>
    <x v="227"/>
    <s v="KiS4"/>
    <n v="2010"/>
    <n v="6"/>
    <n v="23"/>
    <d v="2010-06-23T00:00:00"/>
    <n v="174"/>
    <s v="Nein"/>
    <s v="Pisidium sp."/>
    <n v="6425"/>
    <n v="2.88"/>
    <n v="0.6875"/>
    <n v="1.98"/>
    <n v="0.58883172559420727"/>
    <n v="0.40482181134601747"/>
  </r>
  <r>
    <x v="203"/>
    <s v="Auba"/>
    <n v="2012"/>
    <n v="3"/>
    <n v="19"/>
    <d v="2012-03-19T00:00:00"/>
    <n v="79"/>
    <s v="Nein"/>
    <s v="Amphinemura sp."/>
    <n v="4293"/>
    <n v="3.0315789999999998"/>
    <n v="0.65625"/>
    <n v="1.9894737187499998"/>
    <n v="0.60547517434941567"/>
    <n v="0.39734308316680406"/>
  </r>
  <r>
    <x v="21"/>
    <s v="Auba"/>
    <n v="2010"/>
    <n v="6"/>
    <n v="29"/>
    <d v="2010-06-29T00:00:00"/>
    <n v="180"/>
    <s v="Nein"/>
    <s v="Silo sp."/>
    <n v="6836"/>
    <n v="2.1333329999999999"/>
    <n v="0.9375"/>
    <n v="1.9999996874999999"/>
    <n v="0.49600655267849314"/>
    <n v="0.46500614313608735"/>
  </r>
  <r>
    <x v="17"/>
    <s v="Auba"/>
    <n v="2009"/>
    <n v="4"/>
    <n v="8"/>
    <d v="2009-04-08T00:00:00"/>
    <n v="98"/>
    <s v="Ja"/>
    <s v="Amphinemura sp."/>
    <n v="4293"/>
    <n v="3.0476190000000001"/>
    <n v="0.65625"/>
    <n v="1.9999999687500001"/>
    <n v="0.6071996258710266"/>
    <n v="0.39847475447786118"/>
  </r>
  <r>
    <x v="185"/>
    <s v="Auba"/>
    <n v="2012"/>
    <n v="6"/>
    <n v="21"/>
    <d v="2012-06-21T00:00:00"/>
    <n v="173"/>
    <s v="Ja"/>
    <s v="Limnius volckmari"/>
    <n v="18421"/>
    <n v="3.0476190000000001"/>
    <n v="0.65625"/>
    <n v="1.9999999687500001"/>
    <n v="0.6071996258710266"/>
    <n v="0.39847475447786118"/>
  </r>
  <r>
    <x v="113"/>
    <s v="KiW7"/>
    <n v="2017"/>
    <n v="6"/>
    <n v="9"/>
    <d v="2017-06-09T00:00:00"/>
    <n v="160"/>
    <s v="Ja"/>
    <s v="Psychomyia pusilla"/>
    <n v="6661"/>
    <n v="3.0476190000000001"/>
    <n v="0.65625"/>
    <n v="1.9999999687500001"/>
    <n v="0.6071996258710266"/>
    <n v="0.39847475447786118"/>
  </r>
  <r>
    <x v="8"/>
    <s v="Auba"/>
    <n v="2009"/>
    <n v="6"/>
    <n v="23"/>
    <d v="2009-06-23T00:00:00"/>
    <n v="174"/>
    <s v="Nein"/>
    <s v="Diura bicaudata"/>
    <n v="4988"/>
    <n v="0.8"/>
    <n v="2.5"/>
    <n v="2"/>
    <n v="0.25527250510330607"/>
    <n v="0.63818126275826514"/>
  </r>
  <r>
    <x v="275"/>
    <s v="Auba"/>
    <n v="2016"/>
    <n v="4"/>
    <n v="11"/>
    <d v="2016-04-11T00:00:00"/>
    <n v="102"/>
    <s v="Nein"/>
    <s v="Serratella ignita"/>
    <n v="5131"/>
    <n v="2.6666669999999999"/>
    <n v="0.75"/>
    <n v="2.0000002499999998"/>
    <n v="0.56427146991987731"/>
    <n v="0.42320360243990796"/>
  </r>
  <r>
    <x v="267"/>
    <s v="KiO1"/>
    <n v="2019"/>
    <n v="6"/>
    <n v="19"/>
    <d v="2019-06-19T00:00:00"/>
    <n v="170"/>
    <s v="Nein"/>
    <s v="Serratella ignita"/>
    <n v="5131"/>
    <n v="2.6666669999999999"/>
    <n v="0.75"/>
    <n v="2.0000002499999998"/>
    <n v="0.56427146991987731"/>
    <n v="0.42320360243990796"/>
  </r>
  <r>
    <x v="37"/>
    <s v="KiS5"/>
    <n v="2018"/>
    <n v="6"/>
    <n v="6"/>
    <d v="2018-06-06T00:00:00"/>
    <n v="157"/>
    <s v="Nein"/>
    <s v="Velia sp."/>
    <n v="7150"/>
    <n v="2.6666669999999999"/>
    <n v="0.75"/>
    <n v="2.0000002499999998"/>
    <n v="0.56427146991987731"/>
    <n v="0.42320360243990796"/>
  </r>
  <r>
    <x v="206"/>
    <s v="Auba"/>
    <n v="2019"/>
    <n v="4"/>
    <n v="2"/>
    <d v="2019-04-02T00:00:00"/>
    <n v="92"/>
    <s v="Ja"/>
    <s v="Perlodes microcephalus"/>
    <n v="6376"/>
    <n v="0.76190500000000005"/>
    <n v="2.625"/>
    <n v="2.0000006250000002"/>
    <n v="0.24598248802151529"/>
    <n v="0.64570403105647767"/>
  </r>
  <r>
    <x v="114"/>
    <s v="Bieb"/>
    <n v="2008"/>
    <n v="4"/>
    <n v="24"/>
    <d v="2008-04-24T00:00:00"/>
    <n v="115"/>
    <s v="Ja"/>
    <s v="Perlodes microcephalus"/>
    <n v="6376"/>
    <n v="0.76190500000000005"/>
    <n v="2.625"/>
    <n v="2.0000006250000002"/>
    <n v="0.24598248802151529"/>
    <n v="0.64570403105647767"/>
  </r>
  <r>
    <x v="18"/>
    <s v="Bieb"/>
    <n v="2010"/>
    <n v="3"/>
    <n v="16"/>
    <d v="2010-03-16T00:00:00"/>
    <n v="75"/>
    <s v="Ja"/>
    <s v="Brachyptera seticornis"/>
    <n v="4488"/>
    <n v="1.5238100000000001"/>
    <n v="1.3125"/>
    <n v="2.0000006250000002"/>
    <n v="0.40205665680921715"/>
    <n v="0.52769936206209755"/>
  </r>
  <r>
    <x v="120"/>
    <s v="KiW3"/>
    <n v="2015"/>
    <n v="6"/>
    <n v="17"/>
    <d v="2015-06-17T00:00:00"/>
    <n v="168"/>
    <s v="Ja"/>
    <s v="Brachycentrus subnubilus"/>
    <n v="4481"/>
    <n v="1.5238100000000001"/>
    <n v="1.3125"/>
    <n v="2.0000006250000002"/>
    <n v="0.40205665680921715"/>
    <n v="0.52769936206209755"/>
  </r>
  <r>
    <x v="277"/>
    <s v="KiS3"/>
    <n v="2010"/>
    <n v="6"/>
    <n v="24"/>
    <d v="2010-06-24T00:00:00"/>
    <n v="175"/>
    <s v="Nein"/>
    <s v="Potamopyrgus antipodarum"/>
    <n v="8251"/>
    <n v="3.84"/>
    <n v="0.52500000000000002"/>
    <n v="2.016"/>
    <n v="0.68484536164441245"/>
    <n v="0.35954381486331655"/>
  </r>
  <r>
    <x v="248"/>
    <s v="KiS4"/>
    <n v="2011"/>
    <n v="7"/>
    <n v="12"/>
    <d v="2011-07-12T00:00:00"/>
    <n v="193"/>
    <s v="Nein"/>
    <s v="Aphelocheirus aestivalis"/>
    <n v="4335"/>
    <n v="1.8"/>
    <n v="1.125"/>
    <n v="2.0249999999999999"/>
    <n v="0.44715803134221921"/>
    <n v="0.50305278525999664"/>
  </r>
  <r>
    <x v="111"/>
    <s v="KiS5"/>
    <n v="2010"/>
    <n v="6"/>
    <n v="25"/>
    <d v="2010-06-25T00:00:00"/>
    <n v="176"/>
    <s v="Nein"/>
    <s v="Stratiomyiidae Gen. sp."/>
    <n v="8761"/>
    <n v="0.9"/>
    <n v="2.25"/>
    <n v="2.0249999999999999"/>
    <n v="0.27875360095282892"/>
    <n v="0.62719560214386505"/>
  </r>
  <r>
    <x v="66"/>
    <s v="KiS2"/>
    <n v="2016"/>
    <n v="7"/>
    <n v="13"/>
    <d v="2016-07-13T00:00:00"/>
    <n v="195"/>
    <s v="Nein"/>
    <s v="Hydroptila sp."/>
    <n v="5616"/>
    <n v="4.3636359999999996"/>
    <n v="0.46875"/>
    <n v="2.0454543749999998"/>
    <n v="0.72945929704022439"/>
    <n v="0.3419340454876052"/>
  </r>
  <r>
    <x v="66"/>
    <s v="KiS2"/>
    <n v="2016"/>
    <n v="7"/>
    <n v="13"/>
    <d v="2016-07-13T00:00:00"/>
    <n v="195"/>
    <s v="Nein"/>
    <s v="Baetis fuscatus/scambus"/>
    <n v="4398"/>
    <n v="2.1818179999999998"/>
    <n v="0.9375"/>
    <n v="2.0454543749999998"/>
    <n v="0.50267533437522227"/>
    <n v="0.47125812597677086"/>
  </r>
  <r>
    <x v="66"/>
    <s v="KiS2"/>
    <n v="2016"/>
    <n v="7"/>
    <n v="13"/>
    <d v="2016-07-13T00:00:00"/>
    <n v="195"/>
    <s v="Nein"/>
    <s v="Lype sp."/>
    <n v="8847"/>
    <n v="2.1818179999999998"/>
    <n v="0.9375"/>
    <n v="2.0454543749999998"/>
    <n v="0.50267533437522227"/>
    <n v="0.47125812597677086"/>
  </r>
  <r>
    <x v="100"/>
    <s v="KiS6"/>
    <n v="2016"/>
    <n v="7"/>
    <n v="1"/>
    <d v="2016-07-01T00:00:00"/>
    <n v="183"/>
    <s v="Nein"/>
    <s v="Leuctra sp."/>
    <n v="5790"/>
    <n v="2.1818179999999998"/>
    <n v="0.9375"/>
    <n v="2.0454543749999998"/>
    <n v="0.50267533437522227"/>
    <n v="0.47125812597677086"/>
  </r>
  <r>
    <x v="102"/>
    <s v="KiS7"/>
    <n v="2019"/>
    <n v="6"/>
    <n v="13"/>
    <d v="2019-06-13T00:00:00"/>
    <n v="164"/>
    <s v="Nein"/>
    <s v="Lepidostoma basale"/>
    <n v="5713"/>
    <n v="2.1818179999999998"/>
    <n v="0.9375"/>
    <n v="2.0454543749999998"/>
    <n v="0.50267533437522227"/>
    <n v="0.47125812597677086"/>
  </r>
  <r>
    <x v="102"/>
    <s v="KiS7"/>
    <n v="2019"/>
    <n v="6"/>
    <n v="13"/>
    <d v="2019-06-13T00:00:00"/>
    <n v="164"/>
    <s v="Nein"/>
    <s v="Orectochilus villosus"/>
    <n v="18613"/>
    <n v="2.1818179999999998"/>
    <n v="0.9375"/>
    <n v="2.0454543749999998"/>
    <n v="0.50267533437522227"/>
    <n v="0.47125812597677086"/>
  </r>
  <r>
    <x v="246"/>
    <s v="Bieb"/>
    <n v="2012"/>
    <n v="6"/>
    <n v="21"/>
    <d v="2012-06-21T00:00:00"/>
    <n v="173"/>
    <s v="Nein"/>
    <s v="Hydraena sp."/>
    <n v="18130"/>
    <n v="6.5454549999999996"/>
    <n v="0.3125"/>
    <n v="2.0454546874999999"/>
    <n v="0.87768543338016625"/>
    <n v="0.27427669793130194"/>
  </r>
  <r>
    <x v="221"/>
    <s v="KiW3"/>
    <n v="2010"/>
    <n v="6"/>
    <n v="28"/>
    <d v="2010-06-28T00:00:00"/>
    <n v="179"/>
    <s v="Nein"/>
    <s v="Pisidium sp."/>
    <n v="6425"/>
    <n v="2.9793099999999999"/>
    <n v="0.6875"/>
    <n v="2.048275625"/>
    <n v="0.59980777328691759"/>
    <n v="0.41236784413475586"/>
  </r>
  <r>
    <x v="180"/>
    <s v="KiW6"/>
    <n v="2013"/>
    <n v="7"/>
    <n v="4"/>
    <d v="2013-07-04T00:00:00"/>
    <n v="185"/>
    <s v="Nein"/>
    <s v="Limnius volckmari"/>
    <n v="18421"/>
    <n v="3.1304349999999999"/>
    <n v="0.65625"/>
    <n v="2.0543479687499997"/>
    <n v="0.61599579212885858"/>
    <n v="0.40424723858456346"/>
  </r>
  <r>
    <x v="47"/>
    <s v="Auba"/>
    <n v="2005"/>
    <n v="6"/>
    <n v="6"/>
    <d v="2005-06-06T00:00:00"/>
    <n v="157"/>
    <s v="Nein"/>
    <s v="Psychodidae Gen. sp."/>
    <n v="8753"/>
    <n v="2.7428569999999999"/>
    <n v="0.75"/>
    <n v="2.0571427499999997"/>
    <n v="0.57320323472936308"/>
    <n v="0.42990242604702233"/>
  </r>
  <r>
    <x v="38"/>
    <s v="Auba"/>
    <n v="2008"/>
    <n v="4"/>
    <n v="23"/>
    <d v="2008-04-23T00:00:00"/>
    <n v="114"/>
    <s v="Ja"/>
    <s v="Serratella ignita"/>
    <n v="5131"/>
    <n v="2.7428569999999999"/>
    <n v="0.75"/>
    <n v="2.0571427499999997"/>
    <n v="0.57320323472936308"/>
    <n v="0.42990242604702233"/>
  </r>
  <r>
    <x v="64"/>
    <s v="KiO4"/>
    <n v="2016"/>
    <n v="7"/>
    <n v="5"/>
    <d v="2016-07-05T00:00:00"/>
    <n v="187"/>
    <s v="Nein"/>
    <s v="Pisidium sp."/>
    <n v="6425"/>
    <n v="3"/>
    <n v="0.6875"/>
    <n v="2.0625"/>
    <n v="0.6020599913279624"/>
    <n v="0.41391624403797417"/>
  </r>
  <r>
    <x v="287"/>
    <s v="KiW4"/>
    <n v="2015"/>
    <n v="7"/>
    <n v="1"/>
    <d v="2015-07-01T00:00:00"/>
    <n v="182"/>
    <s v="Nein"/>
    <s v="Pisidium sp."/>
    <n v="6425"/>
    <n v="3"/>
    <n v="0.6875"/>
    <n v="2.0625"/>
    <n v="0.6020599913279624"/>
    <n v="0.41391624403797417"/>
  </r>
  <r>
    <x v="182"/>
    <s v="KiW1"/>
    <n v="2006"/>
    <n v="7"/>
    <n v="13"/>
    <d v="2006-07-13T00:00:00"/>
    <n v="194"/>
    <s v="Nein"/>
    <s v="Hydropsyche contubernalis ssp."/>
    <n v="5592"/>
    <n v="1.2521739999999999"/>
    <n v="1.65"/>
    <n v="2.0660870999999998"/>
    <n v="0.35260194049576654"/>
    <n v="0.58179320181801475"/>
  </r>
  <r>
    <x v="182"/>
    <s v="KiW1"/>
    <n v="2006"/>
    <n v="7"/>
    <n v="13"/>
    <d v="2006-07-13T00:00:00"/>
    <n v="194"/>
    <s v="Nein"/>
    <s v="Hydropsyche pellucidula-Gr."/>
    <n v="13023"/>
    <n v="1.2521739999999999"/>
    <n v="1.65"/>
    <n v="2.0660870999999998"/>
    <n v="0.35260194049576654"/>
    <n v="0.58179320181801475"/>
  </r>
  <r>
    <x v="2"/>
    <s v="KiW1"/>
    <n v="2019"/>
    <n v="4"/>
    <n v="1"/>
    <d v="2019-04-01T00:00:00"/>
    <n v="91"/>
    <s v="Nein"/>
    <s v="Baetis sp."/>
    <n v="4419"/>
    <n v="2.2117650000000002"/>
    <n v="0.9375"/>
    <n v="2.0735296875000002"/>
    <n v="0.50674376109701846"/>
    <n v="0.47507227602845481"/>
  </r>
  <r>
    <x v="123"/>
    <s v="KiW1"/>
    <n v="2008"/>
    <n v="4"/>
    <n v="28"/>
    <d v="2008-04-28T00:00:00"/>
    <n v="119"/>
    <s v="Nein"/>
    <s v="Rhyacophila nubila"/>
    <n v="6772"/>
    <n v="1.1076919999999999"/>
    <n v="1.875"/>
    <n v="2.0769224999999998"/>
    <n v="0.32380714711289232"/>
    <n v="0.60713840083667314"/>
  </r>
  <r>
    <x v="140"/>
    <s v="KiO3"/>
    <n v="2007"/>
    <n v="7"/>
    <n v="20"/>
    <d v="2007-07-20T00:00:00"/>
    <n v="201"/>
    <s v="Nein"/>
    <s v="Baetis rhodani"/>
    <n v="4415"/>
    <n v="2.2153849999999999"/>
    <n v="0.9375"/>
    <n v="2.0769234375000001"/>
    <n v="0.507232981417296"/>
    <n v="0.475530920078715"/>
  </r>
  <r>
    <x v="288"/>
    <s v="KiW5"/>
    <n v="2012"/>
    <n v="6"/>
    <n v="27"/>
    <d v="2012-06-27T00:00:00"/>
    <n v="179"/>
    <s v="Nein"/>
    <s v="Mystacides azurea"/>
    <n v="6062"/>
    <n v="2.2153849999999999"/>
    <n v="0.9375"/>
    <n v="2.0769234375000001"/>
    <n v="0.507232981417296"/>
    <n v="0.475530920078715"/>
  </r>
  <r>
    <x v="208"/>
    <s v="Auba"/>
    <n v="2004"/>
    <n v="7"/>
    <n v="10"/>
    <d v="2004-07-10T00:00:00"/>
    <n v="192"/>
    <s v="Nein"/>
    <s v="Oreodytes sanmarkii"/>
    <n v="18616"/>
    <n v="5.6"/>
    <n v="0.375"/>
    <n v="2.0999999999999996"/>
    <n v="0.81954393554186866"/>
    <n v="0.30732897582820073"/>
  </r>
  <r>
    <x v="131"/>
    <s v="Bieb"/>
    <n v="2003"/>
    <n v="7"/>
    <n v="14"/>
    <d v="2003-07-14T00:00:00"/>
    <n v="195"/>
    <s v="Nein"/>
    <s v="Oreodytes sanmarkii"/>
    <n v="18616"/>
    <n v="5.6"/>
    <n v="0.375"/>
    <n v="2.0999999999999996"/>
    <n v="0.81954393554186866"/>
    <n v="0.30732897582820073"/>
  </r>
  <r>
    <x v="15"/>
    <s v="KiW6"/>
    <n v="2016"/>
    <n v="7"/>
    <n v="1"/>
    <d v="2016-07-01T00:00:00"/>
    <n v="183"/>
    <s v="Nein"/>
    <s v="Oulimnius tuberculatus"/>
    <n v="18629"/>
    <n v="5.6"/>
    <n v="0.375"/>
    <n v="2.0999999999999996"/>
    <n v="0.81954393554186866"/>
    <n v="0.30732897582820073"/>
  </r>
  <r>
    <x v="204"/>
    <s v="Auba"/>
    <n v="2003"/>
    <n v="3"/>
    <n v="17"/>
    <d v="2003-03-17T00:00:00"/>
    <n v="76"/>
    <s v="Nein"/>
    <s v="Limnius volckmari"/>
    <n v="18421"/>
    <n v="3.2"/>
    <n v="0.65625"/>
    <n v="2.1"/>
    <n v="0.62324929039790045"/>
    <n v="0.40900734682362216"/>
  </r>
  <r>
    <x v="112"/>
    <s v="Auba"/>
    <n v="2011"/>
    <n v="7"/>
    <n v="25"/>
    <d v="2011-07-25T00:00:00"/>
    <n v="206"/>
    <s v="Nein"/>
    <s v="Limnius perrisi"/>
    <n v="18418"/>
    <n v="3.2"/>
    <n v="0.65625"/>
    <n v="2.1"/>
    <n v="0.62324929039790045"/>
    <n v="0.40900734682362216"/>
  </r>
  <r>
    <x v="9"/>
    <s v="Auba"/>
    <n v="2013"/>
    <n v="3"/>
    <n v="20"/>
    <d v="2013-03-20T00:00:00"/>
    <n v="79"/>
    <s v="Nein"/>
    <s v="Siphonoperla sp."/>
    <n v="6867"/>
    <n v="2"/>
    <n v="1.05"/>
    <n v="2.1"/>
    <n v="0.47712125471966244"/>
    <n v="0.50097731745564555"/>
  </r>
  <r>
    <x v="9"/>
    <s v="Auba"/>
    <n v="2013"/>
    <n v="3"/>
    <n v="20"/>
    <d v="2013-03-20T00:00:00"/>
    <n v="79"/>
    <s v="Nein"/>
    <s v="Potamophylax rotundipennis"/>
    <n v="6526"/>
    <n v="1"/>
    <n v="2.1"/>
    <n v="2.1"/>
    <n v="0.3010299956639812"/>
    <n v="0.63216299089436057"/>
  </r>
  <r>
    <x v="90"/>
    <s v="Auba"/>
    <n v="2017"/>
    <n v="6"/>
    <n v="12"/>
    <d v="2017-06-12T00:00:00"/>
    <n v="163"/>
    <s v="Nein"/>
    <s v="Platambus maculatus"/>
    <n v="18649"/>
    <n v="1.6"/>
    <n v="1.3125"/>
    <n v="2.1"/>
    <n v="0.41497334797081797"/>
    <n v="0.54465251921169855"/>
  </r>
  <r>
    <x v="72"/>
    <s v="Bieb"/>
    <n v="2001"/>
    <n v="4"/>
    <n v="26"/>
    <d v="2001-04-26T00:00:00"/>
    <n v="116"/>
    <s v="Nein"/>
    <s v="Limnius volckmari"/>
    <n v="18421"/>
    <n v="3.2"/>
    <n v="0.65625"/>
    <n v="2.1"/>
    <n v="0.62324929039790045"/>
    <n v="0.40900734682362216"/>
  </r>
  <r>
    <x v="72"/>
    <s v="Bieb"/>
    <n v="2001"/>
    <n v="4"/>
    <n v="26"/>
    <d v="2001-04-26T00:00:00"/>
    <n v="116"/>
    <s v="Nein"/>
    <s v="Micrasema longulum"/>
    <n v="5983"/>
    <n v="3.2"/>
    <n v="0.65625"/>
    <n v="2.1"/>
    <n v="0.62324929039790045"/>
    <n v="0.40900734682362216"/>
  </r>
  <r>
    <x v="130"/>
    <s v="Bieb"/>
    <n v="2002"/>
    <n v="6"/>
    <n v="12"/>
    <d v="2002-06-12T00:00:00"/>
    <n v="163"/>
    <s v="Nein"/>
    <s v="Isoperla sp."/>
    <n v="5673"/>
    <n v="1.6"/>
    <n v="1.3125"/>
    <n v="2.1"/>
    <n v="0.41497334797081797"/>
    <n v="0.54465251921169855"/>
  </r>
  <r>
    <x v="13"/>
    <s v="Bieb"/>
    <n v="2011"/>
    <n v="3"/>
    <n v="24"/>
    <d v="2011-03-24T00:00:00"/>
    <n v="83"/>
    <s v="Nein"/>
    <s v="Perlodes microcephalus"/>
    <n v="6376"/>
    <n v="0.8"/>
    <n v="2.625"/>
    <n v="2.1"/>
    <n v="0.25527250510330607"/>
    <n v="0.67009032589617845"/>
  </r>
  <r>
    <x v="210"/>
    <s v="Bieb"/>
    <n v="2014"/>
    <n v="3"/>
    <n v="11"/>
    <d v="2014-03-11T00:00:00"/>
    <n v="70"/>
    <s v="Nein"/>
    <s v="Rhithrogena semicolorata-Gr."/>
    <n v="6745"/>
    <n v="1.6"/>
    <n v="1.3125"/>
    <n v="2.1"/>
    <n v="0.41497334797081797"/>
    <n v="0.54465251921169855"/>
  </r>
  <r>
    <x v="211"/>
    <s v="Bieb"/>
    <n v="2017"/>
    <n v="3"/>
    <n v="16"/>
    <d v="2017-03-16T00:00:00"/>
    <n v="75"/>
    <s v="Nein"/>
    <s v="Perlodes microcephalus"/>
    <n v="6376"/>
    <n v="0.8"/>
    <n v="2.625"/>
    <n v="2.1"/>
    <n v="0.25527250510330607"/>
    <n v="0.67009032589617845"/>
  </r>
  <r>
    <x v="136"/>
    <s v="Bieb"/>
    <n v="2018"/>
    <n v="3"/>
    <n v="7"/>
    <d v="2018-03-07T00:00:00"/>
    <n v="66"/>
    <s v="Nein"/>
    <s v="Perlodes microcephalus"/>
    <n v="6376"/>
    <n v="0.8"/>
    <n v="2.625"/>
    <n v="2.1"/>
    <n v="0.25527250510330607"/>
    <n v="0.67009032589617845"/>
  </r>
  <r>
    <x v="14"/>
    <s v="Bieb"/>
    <n v="2019"/>
    <n v="4"/>
    <n v="2"/>
    <d v="2019-04-02T00:00:00"/>
    <n v="92"/>
    <s v="Nein"/>
    <s v="Perlodes microcephalus"/>
    <n v="6376"/>
    <n v="0.8"/>
    <n v="2.625"/>
    <n v="2.1"/>
    <n v="0.25527250510330607"/>
    <n v="0.67009032589617845"/>
  </r>
  <r>
    <x v="142"/>
    <s v="KiO3"/>
    <n v="2013"/>
    <n v="4"/>
    <n v="25"/>
    <d v="2013-04-25T00:00:00"/>
    <n v="115"/>
    <s v="Nein"/>
    <s v="Potamopyrgus antipodarum"/>
    <n v="8251"/>
    <n v="4"/>
    <n v="0.52500000000000002"/>
    <n v="2.1"/>
    <n v="0.69897000433601886"/>
    <n v="0.36695925227640991"/>
  </r>
  <r>
    <x v="28"/>
    <s v="KiO6"/>
    <n v="2013"/>
    <n v="7"/>
    <n v="4"/>
    <d v="2013-07-04T00:00:00"/>
    <n v="185"/>
    <s v="Nein"/>
    <s v="Limnius volckmari"/>
    <n v="18421"/>
    <n v="3.2"/>
    <n v="0.65625"/>
    <n v="2.1"/>
    <n v="0.62324929039790045"/>
    <n v="0.40900734682362216"/>
  </r>
  <r>
    <x v="28"/>
    <s v="KiO6"/>
    <n v="2013"/>
    <n v="7"/>
    <n v="4"/>
    <d v="2013-07-04T00:00:00"/>
    <n v="185"/>
    <s v="Nein"/>
    <s v="Brachycentrus subnubilus"/>
    <n v="4481"/>
    <n v="1.6"/>
    <n v="1.3125"/>
    <n v="2.1"/>
    <n v="0.41497334797081797"/>
    <n v="0.54465251921169855"/>
  </r>
  <r>
    <x v="28"/>
    <s v="KiO6"/>
    <n v="2013"/>
    <n v="7"/>
    <n v="4"/>
    <d v="2013-07-04T00:00:00"/>
    <n v="185"/>
    <s v="Nein"/>
    <s v="Radix balthica"/>
    <n v="16959"/>
    <n v="0.8"/>
    <n v="2.625"/>
    <n v="2.1"/>
    <n v="0.25527250510330607"/>
    <n v="0.67009032589617845"/>
  </r>
  <r>
    <x v="151"/>
    <s v="KiS1"/>
    <n v="2010"/>
    <n v="6"/>
    <n v="23"/>
    <d v="2010-06-23T00:00:00"/>
    <n v="174"/>
    <s v="Nein"/>
    <s v="Radix balthica"/>
    <n v="16959"/>
    <n v="0.8"/>
    <n v="2.625"/>
    <n v="2.1"/>
    <n v="0.25527250510330607"/>
    <n v="0.67009032589617845"/>
  </r>
  <r>
    <x v="276"/>
    <s v="KiS5"/>
    <n v="2014"/>
    <n v="6"/>
    <n v="13"/>
    <d v="2014-06-13T00:00:00"/>
    <n v="164"/>
    <s v="Nein"/>
    <s v="Radix balthica"/>
    <n v="16959"/>
    <n v="0.8"/>
    <n v="2.625"/>
    <n v="2.1"/>
    <n v="0.25527250510330607"/>
    <n v="0.67009032589617845"/>
  </r>
  <r>
    <x v="160"/>
    <s v="KiS5"/>
    <n v="2017"/>
    <n v="6"/>
    <n v="8"/>
    <d v="2017-06-08T00:00:00"/>
    <n v="159"/>
    <s v="Nein"/>
    <s v="Radix sp."/>
    <n v="6673"/>
    <n v="0.8"/>
    <n v="2.625"/>
    <n v="2.1"/>
    <n v="0.25527250510330607"/>
    <n v="0.67009032589617845"/>
  </r>
  <r>
    <x v="218"/>
    <s v="KiW1"/>
    <n v="2007"/>
    <n v="4"/>
    <n v="12"/>
    <d v="2007-04-12T00:00:00"/>
    <n v="102"/>
    <s v="Nein"/>
    <s v="Brachyptera risi"/>
    <n v="4487"/>
    <n v="1.6"/>
    <n v="1.3125"/>
    <n v="2.1"/>
    <n v="0.41497334797081797"/>
    <n v="0.54465251921169855"/>
  </r>
  <r>
    <x v="164"/>
    <s v="KiW1"/>
    <n v="2012"/>
    <n v="3"/>
    <n v="21"/>
    <d v="2012-03-21T00:00:00"/>
    <n v="81"/>
    <s v="Nein"/>
    <s v="Isoperla sp."/>
    <n v="5673"/>
    <n v="1.6"/>
    <n v="1.3125"/>
    <n v="2.1"/>
    <n v="0.41497334797081797"/>
    <n v="0.54465251921169855"/>
  </r>
  <r>
    <x v="168"/>
    <s v="KiW1"/>
    <n v="2016"/>
    <n v="7"/>
    <n v="12"/>
    <d v="2016-07-12T00:00:00"/>
    <n v="194"/>
    <s v="Nein"/>
    <s v="Brachycentrus subnubilus"/>
    <n v="4481"/>
    <n v="1.6"/>
    <n v="1.3125"/>
    <n v="2.1"/>
    <n v="0.41497334797081797"/>
    <n v="0.54465251921169855"/>
  </r>
  <r>
    <x v="176"/>
    <s v="KiW4"/>
    <n v="2011"/>
    <n v="7"/>
    <n v="27"/>
    <d v="2011-07-27T00:00:00"/>
    <n v="208"/>
    <s v="Nein"/>
    <s v="Brachycentrus subnubilus"/>
    <n v="4481"/>
    <n v="1.6"/>
    <n v="1.3125"/>
    <n v="2.1"/>
    <n v="0.41497334797081797"/>
    <n v="0.54465251921169855"/>
  </r>
  <r>
    <x v="104"/>
    <s v="KiW7"/>
    <n v="2014"/>
    <n v="6"/>
    <n v="16"/>
    <d v="2014-06-16T00:00:00"/>
    <n v="167"/>
    <s v="Nein"/>
    <s v="Rhithrogena semicolorata-Gr."/>
    <n v="6745"/>
    <n v="1.6"/>
    <n v="1.3125"/>
    <n v="2.1"/>
    <n v="0.41497334797081797"/>
    <n v="0.54465251921169855"/>
  </r>
  <r>
    <x v="71"/>
    <s v="KiO3"/>
    <n v="2015"/>
    <n v="3"/>
    <n v="17"/>
    <d v="2015-03-17T00:00:00"/>
    <n v="76"/>
    <s v="Nein"/>
    <s v="Asellus aquaticus"/>
    <n v="8691"/>
    <n v="1.4117649999999999"/>
    <n v="1.5"/>
    <n v="2.1176474999999999"/>
    <n v="0.38233498830420004"/>
    <n v="0.57350248245630009"/>
  </r>
  <r>
    <x v="2"/>
    <s v="KiW1"/>
    <n v="2019"/>
    <n v="4"/>
    <n v="1"/>
    <d v="2019-04-01T00:00:00"/>
    <n v="91"/>
    <s v="Nein"/>
    <s v="Atrichops crassipes"/>
    <n v="4374"/>
    <n v="1.4117649999999999"/>
    <n v="1.5"/>
    <n v="2.1176474999999999"/>
    <n v="0.38233498830420004"/>
    <n v="0.57350248245630009"/>
  </r>
  <r>
    <x v="36"/>
    <s v="KiO7"/>
    <n v="2012"/>
    <n v="6"/>
    <n v="26"/>
    <d v="2012-06-26T00:00:00"/>
    <n v="178"/>
    <s v="Nein"/>
    <s v="Pisidium sp."/>
    <n v="6425"/>
    <n v="3.0857139999999998"/>
    <n v="0.6875"/>
    <n v="2.1214283749999998"/>
    <n v="0.61126796274454154"/>
    <n v="0.42024672438687233"/>
  </r>
  <r>
    <x v="206"/>
    <s v="Auba"/>
    <n v="2019"/>
    <n v="4"/>
    <n v="2"/>
    <d v="2019-04-02T00:00:00"/>
    <n v="92"/>
    <s v="Ja"/>
    <s v="Torleya major"/>
    <n v="7083"/>
    <n v="2.8398270000000001"/>
    <n v="0.75"/>
    <n v="2.1298702500000002"/>
    <n v="0.58431165805558605"/>
    <n v="0.43823374354168954"/>
  </r>
  <r>
    <x v="206"/>
    <s v="Auba"/>
    <n v="2019"/>
    <n v="4"/>
    <n v="2"/>
    <d v="2019-04-02T00:00:00"/>
    <n v="92"/>
    <s v="Ja"/>
    <s v="Leptoceridae Gen. sp."/>
    <n v="5726"/>
    <n v="2.077922"/>
    <n v="1.026923077"/>
    <n v="2.1338660540059942"/>
    <n v="0.48825760984282485"/>
    <n v="0.50140300706845919"/>
  </r>
  <r>
    <x v="200"/>
    <s v="Bieb"/>
    <n v="2008"/>
    <n v="6"/>
    <n v="23"/>
    <d v="2008-06-23T00:00:00"/>
    <n v="175"/>
    <s v="Ja"/>
    <s v="Baetis sp."/>
    <n v="4419"/>
    <n v="2.285714"/>
    <n v="0.9375"/>
    <n v="2.1428568750000001"/>
    <n v="0.5166297582385968"/>
    <n v="0.48434039834868448"/>
  </r>
  <r>
    <x v="80"/>
    <s v="KiO2"/>
    <n v="2017"/>
    <n v="6"/>
    <n v="2"/>
    <d v="2017-06-02T00:00:00"/>
    <n v="153"/>
    <s v="Ja"/>
    <s v="Helobdella stagnalis"/>
    <n v="5413"/>
    <n v="2.285714"/>
    <n v="0.9375"/>
    <n v="2.1428568750000001"/>
    <n v="0.5166297582385968"/>
    <n v="0.48434039834868448"/>
  </r>
  <r>
    <x v="253"/>
    <s v="KiO3"/>
    <n v="2008"/>
    <n v="4"/>
    <n v="28"/>
    <d v="2008-04-28T00:00:00"/>
    <n v="119"/>
    <s v="Ja"/>
    <s v="Lepidostoma hirtum"/>
    <n v="5723"/>
    <n v="2.285714"/>
    <n v="0.9375"/>
    <n v="2.1428568750000001"/>
    <n v="0.5166297582385968"/>
    <n v="0.48434039834868448"/>
  </r>
  <r>
    <x v="81"/>
    <s v="KiO3"/>
    <n v="2014"/>
    <n v="3"/>
    <n v="10"/>
    <d v="2014-03-10T00:00:00"/>
    <n v="69"/>
    <s v="Ja"/>
    <s v="Lepidostoma basale"/>
    <n v="5713"/>
    <n v="2.285714"/>
    <n v="0.9375"/>
    <n v="2.1428568750000001"/>
    <n v="0.5166297582385968"/>
    <n v="0.48434039834868448"/>
  </r>
  <r>
    <x v="81"/>
    <s v="KiO3"/>
    <n v="2014"/>
    <n v="3"/>
    <n v="10"/>
    <d v="2014-03-10T00:00:00"/>
    <n v="69"/>
    <s v="Ja"/>
    <s v="Orectochilus villosus"/>
    <n v="18613"/>
    <n v="2.285714"/>
    <n v="0.9375"/>
    <n v="2.1428568750000001"/>
    <n v="0.5166297582385968"/>
    <n v="0.48434039834868448"/>
  </r>
  <r>
    <x v="124"/>
    <s v="KiO3"/>
    <n v="2017"/>
    <n v="3"/>
    <n v="28"/>
    <d v="2017-03-28T00:00:00"/>
    <n v="87"/>
    <s v="Nein"/>
    <s v="Orectochilus villosus"/>
    <n v="18613"/>
    <n v="2.285714"/>
    <n v="0.9375"/>
    <n v="2.1428568750000001"/>
    <n v="0.5166297582385968"/>
    <n v="0.48434039834868448"/>
  </r>
  <r>
    <x v="1"/>
    <s v="KiO3"/>
    <n v="2018"/>
    <n v="6"/>
    <n v="7"/>
    <d v="2018-06-07T00:00:00"/>
    <n v="158"/>
    <s v="Ja"/>
    <s v="Lype phaeopa"/>
    <n v="5920"/>
    <n v="2.285714"/>
    <n v="0.9375"/>
    <n v="2.1428568750000001"/>
    <n v="0.5166297582385968"/>
    <n v="0.48434039834868448"/>
  </r>
  <r>
    <x v="56"/>
    <s v="KiO6"/>
    <n v="2015"/>
    <n v="6"/>
    <n v="25"/>
    <d v="2015-06-25T00:00:00"/>
    <n v="176"/>
    <s v="Ja"/>
    <s v="Orectochilus villosus"/>
    <n v="18613"/>
    <n v="2.285714"/>
    <n v="0.9375"/>
    <n v="2.1428568750000001"/>
    <n v="0.5166297582385968"/>
    <n v="0.48434039834868448"/>
  </r>
  <r>
    <x v="82"/>
    <s v="KiO7"/>
    <n v="2015"/>
    <n v="6"/>
    <n v="25"/>
    <d v="2015-06-25T00:00:00"/>
    <n v="176"/>
    <s v="Ja"/>
    <s v="Pomatinus substriatus"/>
    <n v="18659"/>
    <n v="2.285714"/>
    <n v="0.9375"/>
    <n v="2.1428568750000001"/>
    <n v="0.5166297582385968"/>
    <n v="0.48434039834868448"/>
  </r>
  <r>
    <x v="84"/>
    <s v="KiS2"/>
    <n v="2017"/>
    <n v="6"/>
    <n v="1"/>
    <d v="2017-06-01T00:00:00"/>
    <n v="152"/>
    <s v="Ja"/>
    <s v="Lype reducta"/>
    <n v="5921"/>
    <n v="2.285714"/>
    <n v="0.9375"/>
    <n v="2.1428568750000001"/>
    <n v="0.5166297582385968"/>
    <n v="0.48434039834868448"/>
  </r>
  <r>
    <x v="85"/>
    <s v="KiS3"/>
    <n v="2014"/>
    <n v="6"/>
    <n v="11"/>
    <d v="2014-06-11T00:00:00"/>
    <n v="162"/>
    <s v="Nein"/>
    <s v="Bithynia tentaculata"/>
    <n v="4462"/>
    <n v="2.285714"/>
    <n v="0.9375"/>
    <n v="2.1428568750000001"/>
    <n v="0.5166297582385968"/>
    <n v="0.48434039834868448"/>
  </r>
  <r>
    <x v="85"/>
    <s v="KiS3"/>
    <n v="2014"/>
    <n v="6"/>
    <n v="11"/>
    <d v="2014-06-11T00:00:00"/>
    <n v="162"/>
    <s v="Nein"/>
    <s v="Lype sp."/>
    <n v="8847"/>
    <n v="2.285714"/>
    <n v="0.9375"/>
    <n v="2.1428568750000001"/>
    <n v="0.5166297582385968"/>
    <n v="0.48434039834868448"/>
  </r>
  <r>
    <x v="85"/>
    <s v="KiS3"/>
    <n v="2014"/>
    <n v="6"/>
    <n v="11"/>
    <d v="2014-06-11T00:00:00"/>
    <n v="162"/>
    <s v="Nein"/>
    <s v="Rhyacophila nubila"/>
    <n v="6772"/>
    <n v="1.142857"/>
    <n v="1.875"/>
    <n v="2.1428568750000001"/>
    <n v="0.33099319008845801"/>
    <n v="0.62061223141585875"/>
  </r>
  <r>
    <x v="120"/>
    <s v="KiW3"/>
    <n v="2015"/>
    <n v="6"/>
    <n v="17"/>
    <d v="2015-06-17T00:00:00"/>
    <n v="168"/>
    <s v="Ja"/>
    <s v="Baetis vernus"/>
    <n v="4427"/>
    <n v="2.285714"/>
    <n v="0.9375"/>
    <n v="2.1428568750000001"/>
    <n v="0.5166297582385968"/>
    <n v="0.48434039834868448"/>
  </r>
  <r>
    <x v="113"/>
    <s v="KiW7"/>
    <n v="2017"/>
    <n v="6"/>
    <n v="9"/>
    <d v="2017-06-09T00:00:00"/>
    <n v="160"/>
    <s v="Ja"/>
    <s v="Leuctra geniculata"/>
    <n v="5237"/>
    <n v="2.285714"/>
    <n v="0.9375"/>
    <n v="2.1428568750000001"/>
    <n v="0.5166297582385968"/>
    <n v="0.48434039834868448"/>
  </r>
  <r>
    <x v="80"/>
    <s v="KiO2"/>
    <n v="2017"/>
    <n v="6"/>
    <n v="2"/>
    <d v="2017-06-02T00:00:00"/>
    <n v="153"/>
    <s v="Ja"/>
    <s v="Hydroptila sp."/>
    <n v="5616"/>
    <n v="4.5714290000000002"/>
    <n v="0.46875"/>
    <n v="2.1428573437500003"/>
    <n v="0.74596660041950891"/>
    <n v="0.3496718439466448"/>
  </r>
  <r>
    <x v="281"/>
    <s v="Auba"/>
    <n v="2006"/>
    <n v="6"/>
    <n v="15"/>
    <d v="2006-06-15T00:00:00"/>
    <n v="166"/>
    <s v="Nein"/>
    <s v="Clinocerinae Gen. sp."/>
    <n v="19847"/>
    <n v="2.88"/>
    <n v="0.75"/>
    <n v="2.16"/>
    <n v="0.58883172559420727"/>
    <n v="0.44162379419565545"/>
  </r>
  <r>
    <x v="20"/>
    <s v="Auba"/>
    <n v="2007"/>
    <n v="3"/>
    <n v="11"/>
    <d v="2007-03-11T00:00:00"/>
    <n v="70"/>
    <s v="Nein"/>
    <s v="Agapetus sp."/>
    <n v="4254"/>
    <n v="2.88"/>
    <n v="0.75"/>
    <n v="2.16"/>
    <n v="0.58883172559420727"/>
    <n v="0.44162379419565545"/>
  </r>
  <r>
    <x v="22"/>
    <s v="Auba"/>
    <n v="2011"/>
    <n v="3"/>
    <n v="24"/>
    <d v="2011-03-24T00:00:00"/>
    <n v="83"/>
    <s v="Nein"/>
    <s v="Glossiphonia complanata"/>
    <n v="5304"/>
    <n v="0.96"/>
    <n v="2.25"/>
    <n v="2.16"/>
    <n v="0.29225607135647602"/>
    <n v="0.65757616055207102"/>
  </r>
  <r>
    <x v="108"/>
    <s v="KiW3"/>
    <n v="2013"/>
    <n v="7"/>
    <n v="8"/>
    <d v="2013-07-08T00:00:00"/>
    <n v="189"/>
    <s v="Nein"/>
    <s v="Glossiphonia complanata"/>
    <n v="5304"/>
    <n v="0.96"/>
    <n v="2.25"/>
    <n v="2.16"/>
    <n v="0.29225607135647602"/>
    <n v="0.65757616055207102"/>
  </r>
  <r>
    <x v="109"/>
    <s v="KiW5"/>
    <n v="2013"/>
    <n v="7"/>
    <n v="10"/>
    <d v="2013-07-10T00:00:00"/>
    <n v="191"/>
    <s v="Nein"/>
    <s v="Athripsodes cinereus"/>
    <n v="4369"/>
    <n v="1.92"/>
    <n v="1.125"/>
    <n v="2.16"/>
    <n v="0.46538285144841829"/>
    <n v="0.52355570787947059"/>
  </r>
  <r>
    <x v="246"/>
    <s v="Bieb"/>
    <n v="2012"/>
    <n v="6"/>
    <n v="21"/>
    <d v="2012-06-21T00:00:00"/>
    <n v="173"/>
    <s v="Nein"/>
    <s v="Hydropsyche siltalai"/>
    <n v="5604"/>
    <n v="1.309091"/>
    <n v="1.65"/>
    <n v="2.1600001499999997"/>
    <n v="0.36344104855992065"/>
    <n v="0.59967773012386905"/>
  </r>
  <r>
    <x v="289"/>
    <s v="KiO3"/>
    <n v="2012"/>
    <n v="3"/>
    <n v="21"/>
    <d v="2012-03-21T00:00:00"/>
    <n v="81"/>
    <s v="Nein"/>
    <s v="Potamopyrgus antipodarum"/>
    <n v="8251"/>
    <n v="4.1142859999999999"/>
    <n v="0.52500000000000002"/>
    <n v="2.1600001500000001"/>
    <n v="0.7087850108918784"/>
    <n v="0.37211213071823618"/>
  </r>
  <r>
    <x v="102"/>
    <s v="KiS7"/>
    <n v="2019"/>
    <n v="6"/>
    <n v="13"/>
    <d v="2019-06-13T00:00:00"/>
    <n v="164"/>
    <s v="Nein"/>
    <s v="Leptophlebiidae gen. Sp."/>
    <n v="7201"/>
    <n v="2.1818179999999998"/>
    <n v="1"/>
    <n v="2.1818179999999998"/>
    <n v="0.50267533437522227"/>
    <n v="0.50267533437522227"/>
  </r>
  <r>
    <x v="154"/>
    <s v="KiS3"/>
    <n v="2013"/>
    <n v="7"/>
    <n v="2"/>
    <d v="2013-07-02T00:00:00"/>
    <n v="183"/>
    <s v="Nein"/>
    <s v="Pisidium sp."/>
    <n v="6425"/>
    <n v="3.2"/>
    <n v="0.6875"/>
    <n v="2.2000000000000002"/>
    <n v="0.62324929039790045"/>
    <n v="0.42848388714855656"/>
  </r>
  <r>
    <x v="70"/>
    <s v="KiW1"/>
    <n v="2005"/>
    <n v="3"/>
    <n v="22"/>
    <d v="2005-03-22T00:00:00"/>
    <n v="81"/>
    <s v="Nein"/>
    <s v="Pisidium sp."/>
    <n v="6425"/>
    <n v="3.2"/>
    <n v="0.6875"/>
    <n v="2.2000000000000002"/>
    <n v="0.62324929039790045"/>
    <n v="0.42848388714855656"/>
  </r>
  <r>
    <x v="115"/>
    <s v="Bieb"/>
    <n v="2009"/>
    <n v="4"/>
    <n v="8"/>
    <d v="2009-04-08T00:00:00"/>
    <n v="98"/>
    <s v="Ja"/>
    <s v="Ancylus fluviatilis"/>
    <n v="4310"/>
    <n v="1.959184"/>
    <n v="1.125"/>
    <n v="2.2040820000000001"/>
    <n v="0.47117197012860834"/>
    <n v="0.53006846639468441"/>
  </r>
  <r>
    <x v="56"/>
    <s v="KiO6"/>
    <n v="2015"/>
    <n v="6"/>
    <n v="25"/>
    <d v="2015-06-25T00:00:00"/>
    <n v="176"/>
    <s v="Ja"/>
    <s v="Heptageniidae Gen. sp."/>
    <n v="5458"/>
    <n v="1.5238100000000001"/>
    <n v="1.453125"/>
    <n v="2.2142864062500003"/>
    <n v="0.40205665680921715"/>
    <n v="0.58423857942589363"/>
  </r>
  <r>
    <x v="19"/>
    <s v="KiS6"/>
    <n v="2015"/>
    <n v="6"/>
    <n v="26"/>
    <d v="2015-06-26T00:00:00"/>
    <n v="177"/>
    <s v="Ja"/>
    <s v="Hydropsyche siltalai"/>
    <n v="5604"/>
    <n v="1.344538"/>
    <n v="1.65"/>
    <n v="2.2184876999999998"/>
    <n v="0.37005727612650846"/>
    <n v="0.61059450560873896"/>
  </r>
  <r>
    <x v="55"/>
    <s v="KiO3"/>
    <n v="2008"/>
    <n v="6"/>
    <n v="11"/>
    <d v="2008-06-11T00:00:00"/>
    <n v="163"/>
    <s v="Ja"/>
    <s v="Hydrophilidae Gen. sp."/>
    <n v="18186"/>
    <n v="4.5714290000000002"/>
    <n v="0.48749999999999999"/>
    <n v="2.2285716375"/>
    <n v="0.74596660041950891"/>
    <n v="0.36365871770451058"/>
  </r>
  <r>
    <x v="56"/>
    <s v="KiO6"/>
    <n v="2015"/>
    <n v="6"/>
    <n v="25"/>
    <d v="2015-06-25T00:00:00"/>
    <n v="176"/>
    <s v="Ja"/>
    <s v="Hydrophilidae Gen. sp."/>
    <n v="18186"/>
    <n v="4.5714290000000002"/>
    <n v="0.48749999999999999"/>
    <n v="2.2285716375"/>
    <n v="0.74596660041950891"/>
    <n v="0.36365871770451058"/>
  </r>
  <r>
    <x v="221"/>
    <s v="KiW3"/>
    <n v="2010"/>
    <n v="6"/>
    <n v="28"/>
    <d v="2010-06-28T00:00:00"/>
    <n v="179"/>
    <s v="Nein"/>
    <s v="Ancylus fluviatilis"/>
    <n v="4310"/>
    <n v="1.9862070000000001"/>
    <n v="1.125"/>
    <n v="2.2344828749999999"/>
    <n v="0.47511990916323382"/>
    <n v="0.534509897808638"/>
  </r>
  <r>
    <x v="18"/>
    <s v="Bieb"/>
    <n v="2010"/>
    <n v="3"/>
    <n v="16"/>
    <d v="2010-03-16T00:00:00"/>
    <n v="75"/>
    <s v="Ja"/>
    <s v="Leuctra sp."/>
    <n v="5790"/>
    <n v="2.3850929999999999"/>
    <n v="0.9375"/>
    <n v="2.2360246875000001"/>
    <n v="0.52957060472928574"/>
    <n v="0.49647244193370538"/>
  </r>
  <r>
    <x v="225"/>
    <s v="Bieb"/>
    <n v="2015"/>
    <n v="3"/>
    <n v="25"/>
    <d v="2015-03-25T00:00:00"/>
    <n v="84"/>
    <s v="Nein"/>
    <s v="Limnius volckmari"/>
    <n v="18421"/>
    <n v="3.4285709999999998"/>
    <n v="0.65625"/>
    <n v="2.2499997187499998"/>
    <n v="0.64626361179151559"/>
    <n v="0.42411049523818212"/>
  </r>
  <r>
    <x v="225"/>
    <s v="Bieb"/>
    <n v="2015"/>
    <n v="3"/>
    <n v="25"/>
    <d v="2015-03-25T00:00:00"/>
    <n v="84"/>
    <s v="Nein"/>
    <s v="Micrasema longulum"/>
    <n v="5983"/>
    <n v="3.4285709999999998"/>
    <n v="0.65625"/>
    <n v="2.2499997187499998"/>
    <n v="0.64626361179151559"/>
    <n v="0.42411049523818212"/>
  </r>
  <r>
    <x v="257"/>
    <s v="Bieb"/>
    <n v="2016"/>
    <n v="4"/>
    <n v="11"/>
    <d v="2016-04-11T00:00:00"/>
    <n v="102"/>
    <s v="Nein"/>
    <s v="Micrasema longulum"/>
    <n v="5983"/>
    <n v="3.4285709999999998"/>
    <n v="0.65625"/>
    <n v="2.2499997187499998"/>
    <n v="0.64626361179151559"/>
    <n v="0.42411049523818212"/>
  </r>
  <r>
    <x v="257"/>
    <s v="Bieb"/>
    <n v="2016"/>
    <n v="4"/>
    <n v="11"/>
    <d v="2016-04-11T00:00:00"/>
    <n v="102"/>
    <s v="Nein"/>
    <s v="Psychomyia pusilla"/>
    <n v="6661"/>
    <n v="3.4285709999999998"/>
    <n v="0.65625"/>
    <n v="2.2499997187499998"/>
    <n v="0.64626361179151559"/>
    <n v="0.42411049523818212"/>
  </r>
  <r>
    <x v="161"/>
    <s v="KiS6"/>
    <n v="2017"/>
    <n v="6"/>
    <n v="9"/>
    <d v="2017-06-09T00:00:00"/>
    <n v="160"/>
    <s v="Nein"/>
    <s v="Limnius sp."/>
    <n v="18419"/>
    <n v="3.4285709999999998"/>
    <n v="0.65625"/>
    <n v="2.2499997187499998"/>
    <n v="0.64626361179151559"/>
    <n v="0.42411049523818212"/>
  </r>
  <r>
    <x v="161"/>
    <s v="KiS6"/>
    <n v="2017"/>
    <n v="6"/>
    <n v="9"/>
    <d v="2017-06-09T00:00:00"/>
    <n v="160"/>
    <s v="Nein"/>
    <s v="Psychomyia pusilla"/>
    <n v="6661"/>
    <n v="3.4285709999999998"/>
    <n v="0.65625"/>
    <n v="2.2499997187499998"/>
    <n v="0.64626361179151559"/>
    <n v="0.42411049523818212"/>
  </r>
  <r>
    <x v="172"/>
    <s v="KiW2"/>
    <n v="2014"/>
    <n v="6"/>
    <n v="10"/>
    <d v="2014-06-10T00:00:00"/>
    <n v="161"/>
    <s v="Nein"/>
    <s v="Psychomyia pusilla"/>
    <n v="6661"/>
    <n v="3.4285709999999998"/>
    <n v="0.65625"/>
    <n v="2.2499997187499998"/>
    <n v="0.64626361179151559"/>
    <n v="0.42411049523818212"/>
  </r>
  <r>
    <x v="226"/>
    <s v="KiW4"/>
    <n v="2016"/>
    <n v="7"/>
    <n v="6"/>
    <d v="2016-07-06T00:00:00"/>
    <n v="188"/>
    <s v="Nein"/>
    <s v="Limnius sp."/>
    <n v="18419"/>
    <n v="3.4285709999999998"/>
    <n v="0.65625"/>
    <n v="2.2499997187499998"/>
    <n v="0.64626361179151559"/>
    <n v="0.42411049523818212"/>
  </r>
  <r>
    <x v="245"/>
    <s v="KiW6"/>
    <n v="2014"/>
    <n v="6"/>
    <n v="16"/>
    <d v="2014-06-16T00:00:00"/>
    <n v="167"/>
    <s v="Nein"/>
    <s v="Limnius volckmari"/>
    <n v="18421"/>
    <n v="3.4285709999999998"/>
    <n v="0.65625"/>
    <n v="2.2499997187499998"/>
    <n v="0.64626361179151559"/>
    <n v="0.42411049523818212"/>
  </r>
  <r>
    <x v="43"/>
    <s v="Bieb"/>
    <n v="2013"/>
    <n v="6"/>
    <n v="17"/>
    <d v="2013-06-17T00:00:00"/>
    <n v="168"/>
    <s v="Nein"/>
    <s v="Pisidium sp."/>
    <n v="6425"/>
    <n v="3.2727270000000002"/>
    <n v="0.6875"/>
    <n v="2.2499998125"/>
    <n v="0.63070514505656716"/>
    <n v="0.43360978722638993"/>
  </r>
  <r>
    <x v="125"/>
    <s v="Auba"/>
    <n v="2001"/>
    <n v="4"/>
    <n v="23"/>
    <d v="2001-04-23T00:00:00"/>
    <n v="113"/>
    <s v="Nein"/>
    <s v="Leuctra nigra"/>
    <n v="5779"/>
    <n v="2.4"/>
    <n v="0.9375"/>
    <n v="2.25"/>
    <n v="0.53147891704225514"/>
    <n v="0.49826148472711418"/>
  </r>
  <r>
    <x v="6"/>
    <s v="Auba"/>
    <n v="2001"/>
    <n v="9"/>
    <n v="4"/>
    <d v="2001-09-04T00:00:00"/>
    <n v="247"/>
    <s v="Nein"/>
    <s v="Hydraena riparia"/>
    <n v="18114"/>
    <n v="7.2"/>
    <n v="0.3125"/>
    <n v="2.25"/>
    <n v="0.91381385238371671"/>
    <n v="0.28556682886991147"/>
  </r>
  <r>
    <x v="6"/>
    <s v="Auba"/>
    <n v="2001"/>
    <n v="9"/>
    <n v="4"/>
    <d v="2001-09-04T00:00:00"/>
    <n v="247"/>
    <s v="Nein"/>
    <s v="Baetis fuscatus/scambus"/>
    <n v="4398"/>
    <n v="2.4"/>
    <n v="0.9375"/>
    <n v="2.25"/>
    <n v="0.53147891704225514"/>
    <n v="0.49826148472711418"/>
  </r>
  <r>
    <x v="127"/>
    <s v="Auba"/>
    <n v="2007"/>
    <n v="7"/>
    <n v="12"/>
    <d v="2007-07-12T00:00:00"/>
    <n v="193"/>
    <s v="Nein"/>
    <s v="Rhyacophila tristis"/>
    <n v="6784"/>
    <n v="1.2"/>
    <n v="1.875"/>
    <n v="2.25"/>
    <n v="0.34242268082220628"/>
    <n v="0.64204252654163674"/>
  </r>
  <r>
    <x v="8"/>
    <s v="Auba"/>
    <n v="2009"/>
    <n v="6"/>
    <n v="23"/>
    <d v="2009-06-23T00:00:00"/>
    <n v="174"/>
    <s v="Nein"/>
    <s v="Eloeophila sp."/>
    <n v="9654"/>
    <n v="2.4"/>
    <n v="0.9375"/>
    <n v="2.25"/>
    <n v="0.53147891704225514"/>
    <n v="0.49826148472711418"/>
  </r>
  <r>
    <x v="60"/>
    <s v="Auba"/>
    <n v="2010"/>
    <n v="3"/>
    <n v="16"/>
    <d v="2010-03-16T00:00:00"/>
    <n v="75"/>
    <s v="Nein"/>
    <s v="Baetidae Gen. sp."/>
    <n v="4380"/>
    <n v="2.4"/>
    <n v="0.9375"/>
    <n v="2.25"/>
    <n v="0.53147891704225514"/>
    <n v="0.49826148472711418"/>
  </r>
  <r>
    <x v="60"/>
    <s v="Auba"/>
    <n v="2010"/>
    <n v="3"/>
    <n v="16"/>
    <d v="2010-03-16T00:00:00"/>
    <n v="75"/>
    <s v="Nein"/>
    <s v="Leuctra nigra"/>
    <n v="5779"/>
    <n v="2.4"/>
    <n v="0.9375"/>
    <n v="2.25"/>
    <n v="0.53147891704225514"/>
    <n v="0.49826148472711418"/>
  </r>
  <r>
    <x v="60"/>
    <s v="Auba"/>
    <n v="2010"/>
    <n v="3"/>
    <n v="16"/>
    <d v="2010-03-16T00:00:00"/>
    <n v="75"/>
    <s v="Nein"/>
    <s v="Silo nigricornis"/>
    <n v="6833"/>
    <n v="2.4"/>
    <n v="0.9375"/>
    <n v="2.25"/>
    <n v="0.53147891704225514"/>
    <n v="0.49826148472711418"/>
  </r>
  <r>
    <x v="60"/>
    <s v="Auba"/>
    <n v="2010"/>
    <n v="3"/>
    <n v="16"/>
    <d v="2010-03-16T00:00:00"/>
    <n v="75"/>
    <s v="Nein"/>
    <s v="Silo piceus"/>
    <n v="6835"/>
    <n v="2.4"/>
    <n v="0.9375"/>
    <n v="2.25"/>
    <n v="0.53147891704225514"/>
    <n v="0.49826148472711418"/>
  </r>
  <r>
    <x v="181"/>
    <s v="Auba"/>
    <n v="2013"/>
    <n v="6"/>
    <n v="17"/>
    <d v="2013-06-17T00:00:00"/>
    <n v="168"/>
    <s v="Nein"/>
    <s v="Athripsodes bilineatus ssp."/>
    <n v="21232"/>
    <n v="2"/>
    <n v="1.125"/>
    <n v="2.25"/>
    <n v="0.47712125471966244"/>
    <n v="0.53676141155962021"/>
  </r>
  <r>
    <x v="181"/>
    <s v="Auba"/>
    <n v="2013"/>
    <n v="6"/>
    <n v="17"/>
    <d v="2013-06-17T00:00:00"/>
    <n v="168"/>
    <s v="Nein"/>
    <s v="Galba truncatula"/>
    <n v="5284"/>
    <n v="1.2"/>
    <n v="1.875"/>
    <n v="2.25"/>
    <n v="0.34242268082220628"/>
    <n v="0.64204252654163674"/>
  </r>
  <r>
    <x v="128"/>
    <s v="Auba"/>
    <n v="2014"/>
    <n v="3"/>
    <n v="11"/>
    <d v="2014-03-11T00:00:00"/>
    <n v="70"/>
    <s v="Nein"/>
    <s v="Ancylus fluviatilis"/>
    <n v="4310"/>
    <n v="2"/>
    <n v="1.125"/>
    <n v="2.25"/>
    <n v="0.47712125471966244"/>
    <n v="0.53676141155962021"/>
  </r>
  <r>
    <x v="129"/>
    <s v="Auba"/>
    <n v="2014"/>
    <n v="6"/>
    <n v="17"/>
    <d v="2014-06-17T00:00:00"/>
    <n v="168"/>
    <s v="Nein"/>
    <s v="Clinocerinae Gen. sp."/>
    <n v="19847"/>
    <n v="3"/>
    <n v="0.75"/>
    <n v="2.25"/>
    <n v="0.6020599913279624"/>
    <n v="0.45154499349597177"/>
  </r>
  <r>
    <x v="23"/>
    <s v="Auba"/>
    <n v="2016"/>
    <n v="6"/>
    <n v="21"/>
    <d v="2016-06-21T00:00:00"/>
    <n v="173"/>
    <s v="Nein"/>
    <s v="Silo sp."/>
    <n v="6836"/>
    <n v="2.4"/>
    <n v="0.9375"/>
    <n v="2.25"/>
    <n v="0.53147891704225514"/>
    <n v="0.49826148472711418"/>
  </r>
  <r>
    <x v="25"/>
    <s v="Bieb"/>
    <n v="2001"/>
    <n v="6"/>
    <n v="22"/>
    <d v="2001-06-22T00:00:00"/>
    <n v="173"/>
    <s v="Nein"/>
    <s v="Baetis vernus"/>
    <n v="4427"/>
    <n v="2.4"/>
    <n v="0.9375"/>
    <n v="2.25"/>
    <n v="0.53147891704225514"/>
    <n v="0.49826148472711418"/>
  </r>
  <r>
    <x v="11"/>
    <s v="Bieb"/>
    <n v="2001"/>
    <n v="8"/>
    <n v="30"/>
    <d v="2001-08-30T00:00:00"/>
    <n v="242"/>
    <s v="Nein"/>
    <s v="Eloeophila sp."/>
    <n v="9654"/>
    <n v="2.4"/>
    <n v="0.9375"/>
    <n v="2.25"/>
    <n v="0.53147891704225514"/>
    <n v="0.49826148472711418"/>
  </r>
  <r>
    <x v="40"/>
    <s v="Bieb"/>
    <n v="2006"/>
    <n v="7"/>
    <n v="13"/>
    <d v="2006-07-13T00:00:00"/>
    <n v="194"/>
    <s v="Nein"/>
    <s v="Elmis aenea/maugetii/rietscheli/rioloides"/>
    <n v="20171"/>
    <n v="6"/>
    <n v="0.375"/>
    <n v="2.25"/>
    <n v="0.84509804001425681"/>
    <n v="0.31691176500534629"/>
  </r>
  <r>
    <x v="187"/>
    <s v="Bieb"/>
    <n v="2010"/>
    <n v="6"/>
    <n v="29"/>
    <d v="2010-06-29T00:00:00"/>
    <n v="180"/>
    <s v="Nein"/>
    <s v="Baetis fuscatus/scambus"/>
    <n v="4398"/>
    <n v="2.4"/>
    <n v="0.9375"/>
    <n v="2.25"/>
    <n v="0.53147891704225514"/>
    <n v="0.49826148472711418"/>
  </r>
  <r>
    <x v="13"/>
    <s v="Bieb"/>
    <n v="2011"/>
    <n v="3"/>
    <n v="24"/>
    <d v="2011-03-24T00:00:00"/>
    <n v="83"/>
    <s v="Nein"/>
    <s v="Eloeophila sp."/>
    <n v="9654"/>
    <n v="2.4"/>
    <n v="0.9375"/>
    <n v="2.25"/>
    <n v="0.53147891704225514"/>
    <n v="0.49826148472711418"/>
  </r>
  <r>
    <x v="133"/>
    <s v="Bieb"/>
    <n v="2013"/>
    <n v="3"/>
    <n v="19"/>
    <d v="2013-03-19T00:00:00"/>
    <n v="78"/>
    <s v="Nein"/>
    <s v="Eloeophila sp."/>
    <n v="9654"/>
    <n v="2.4"/>
    <n v="0.9375"/>
    <n v="2.25"/>
    <n v="0.53147891704225514"/>
    <n v="0.49826148472711418"/>
  </r>
  <r>
    <x v="133"/>
    <s v="Bieb"/>
    <n v="2013"/>
    <n v="3"/>
    <n v="19"/>
    <d v="2013-03-19T00:00:00"/>
    <n v="78"/>
    <s v="Nein"/>
    <s v="Leuctra sp."/>
    <n v="5790"/>
    <n v="2.4"/>
    <n v="0.9375"/>
    <n v="2.25"/>
    <n v="0.53147891704225514"/>
    <n v="0.49826148472711418"/>
  </r>
  <r>
    <x v="133"/>
    <s v="Bieb"/>
    <n v="2013"/>
    <n v="3"/>
    <n v="19"/>
    <d v="2013-03-19T00:00:00"/>
    <n v="78"/>
    <s v="Nein"/>
    <s v="Silo sp."/>
    <n v="6836"/>
    <n v="2.4"/>
    <n v="0.9375"/>
    <n v="2.25"/>
    <n v="0.53147891704225514"/>
    <n v="0.49826148472711418"/>
  </r>
  <r>
    <x v="210"/>
    <s v="Bieb"/>
    <n v="2014"/>
    <n v="3"/>
    <n v="11"/>
    <d v="2014-03-11T00:00:00"/>
    <n v="70"/>
    <s v="Nein"/>
    <s v="Ephemerella mucronata"/>
    <n v="5135"/>
    <n v="3"/>
    <n v="0.75"/>
    <n v="2.25"/>
    <n v="0.6020599913279624"/>
    <n v="0.45154499349597177"/>
  </r>
  <r>
    <x v="210"/>
    <s v="Bieb"/>
    <n v="2014"/>
    <n v="3"/>
    <n v="11"/>
    <d v="2014-03-11T00:00:00"/>
    <n v="70"/>
    <s v="Nein"/>
    <s v="Psychodidae Gen. sp."/>
    <n v="8753"/>
    <n v="3"/>
    <n v="0.75"/>
    <n v="2.25"/>
    <n v="0.6020599913279624"/>
    <n v="0.45154499349597177"/>
  </r>
  <r>
    <x v="134"/>
    <s v="Bieb"/>
    <n v="2014"/>
    <n v="6"/>
    <n v="17"/>
    <d v="2014-06-17T00:00:00"/>
    <n v="168"/>
    <s v="Nein"/>
    <s v="Ephemerellidae Gen. sp."/>
    <n v="8408"/>
    <n v="3"/>
    <n v="0.75"/>
    <n v="2.25"/>
    <n v="0.6020599913279624"/>
    <n v="0.45154499349597177"/>
  </r>
  <r>
    <x v="50"/>
    <s v="Bieb"/>
    <n v="2016"/>
    <n v="6"/>
    <n v="21"/>
    <d v="2016-06-21T00:00:00"/>
    <n v="173"/>
    <s v="Nein"/>
    <s v="Sericostoma flavicorne/personatum"/>
    <n v="9747"/>
    <n v="1.5"/>
    <n v="1.5"/>
    <n v="2.25"/>
    <n v="0.3979400086720376"/>
    <n v="0.59691001300805646"/>
  </r>
  <r>
    <x v="92"/>
    <s v="KiO1"/>
    <n v="2016"/>
    <n v="7"/>
    <n v="13"/>
    <d v="2016-07-13T00:00:00"/>
    <n v="195"/>
    <s v="Nein"/>
    <s v="Aphelocheirus aestivalis"/>
    <n v="4335"/>
    <n v="2"/>
    <n v="1.125"/>
    <n v="2.25"/>
    <n v="0.47712125471966244"/>
    <n v="0.53676141155962021"/>
  </r>
  <r>
    <x v="235"/>
    <s v="KiO2"/>
    <n v="2011"/>
    <n v="7"/>
    <n v="14"/>
    <d v="2011-07-14T00:00:00"/>
    <n v="195"/>
    <s v="Nein"/>
    <s v="Hydroptila sp."/>
    <n v="5616"/>
    <n v="4.8"/>
    <n v="0.46875"/>
    <n v="2.25"/>
    <n v="0.76342799356293722"/>
    <n v="0.35785687198262683"/>
  </r>
  <r>
    <x v="247"/>
    <s v="KiO3"/>
    <n v="2010"/>
    <n v="6"/>
    <n v="28"/>
    <d v="2010-06-28T00:00:00"/>
    <n v="179"/>
    <s v="Nein"/>
    <s v="Baetis vernus"/>
    <n v="4427"/>
    <n v="2.4"/>
    <n v="0.9375"/>
    <n v="2.25"/>
    <n v="0.53147891704225514"/>
    <n v="0.49826148472711418"/>
  </r>
  <r>
    <x v="193"/>
    <s v="KiO3"/>
    <n v="2011"/>
    <n v="4"/>
    <n v="20"/>
    <d v="2011-04-20T00:00:00"/>
    <n v="110"/>
    <s v="Nein"/>
    <s v="Baetis fuscatus/scambus"/>
    <n v="4398"/>
    <n v="2.4"/>
    <n v="0.9375"/>
    <n v="2.25"/>
    <n v="0.53147891704225514"/>
    <n v="0.49826148472711418"/>
  </r>
  <r>
    <x v="193"/>
    <s v="KiO3"/>
    <n v="2011"/>
    <n v="4"/>
    <n v="20"/>
    <d v="2011-04-20T00:00:00"/>
    <n v="110"/>
    <s v="Nein"/>
    <s v="Baetis vardarensis"/>
    <n v="4425"/>
    <n v="2.4"/>
    <n v="0.9375"/>
    <n v="2.25"/>
    <n v="0.53147891704225514"/>
    <n v="0.49826148472711418"/>
  </r>
  <r>
    <x v="62"/>
    <s v="KiO4"/>
    <n v="2012"/>
    <n v="6"/>
    <n v="27"/>
    <d v="2012-06-27T00:00:00"/>
    <n v="179"/>
    <s v="Nein"/>
    <s v="Cyrnus trimaculatus"/>
    <n v="4877"/>
    <n v="2.4"/>
    <n v="0.9375"/>
    <n v="2.25"/>
    <n v="0.53147891704225514"/>
    <n v="0.49826148472711418"/>
  </r>
  <r>
    <x v="64"/>
    <s v="KiO4"/>
    <n v="2016"/>
    <n v="7"/>
    <n v="5"/>
    <d v="2016-07-05T00:00:00"/>
    <n v="187"/>
    <s v="Nein"/>
    <s v="Ephemerellidae Gen. sp."/>
    <n v="8408"/>
    <n v="3"/>
    <n v="0.75"/>
    <n v="2.25"/>
    <n v="0.6020599913279624"/>
    <n v="0.45154499349597177"/>
  </r>
  <r>
    <x v="65"/>
    <s v="KiO5"/>
    <n v="2014"/>
    <n v="6"/>
    <n v="13"/>
    <d v="2014-06-13T00:00:00"/>
    <n v="164"/>
    <s v="Nein"/>
    <s v="Pomatinus substriatus"/>
    <n v="18659"/>
    <n v="2.4"/>
    <n v="0.9375"/>
    <n v="2.25"/>
    <n v="0.53147891704225514"/>
    <n v="0.49826148472711418"/>
  </r>
  <r>
    <x v="230"/>
    <s v="KiO5"/>
    <n v="2016"/>
    <n v="7"/>
    <n v="5"/>
    <d v="2016-07-05T00:00:00"/>
    <n v="187"/>
    <s v="Nein"/>
    <s v="Baetis fuscatus/scambus"/>
    <n v="4398"/>
    <n v="2.4"/>
    <n v="0.9375"/>
    <n v="2.25"/>
    <n v="0.53147891704225514"/>
    <n v="0.49826148472711418"/>
  </r>
  <r>
    <x v="230"/>
    <s v="KiO5"/>
    <n v="2016"/>
    <n v="7"/>
    <n v="5"/>
    <d v="2016-07-05T00:00:00"/>
    <n v="187"/>
    <s v="Nein"/>
    <s v="Baetis vernus"/>
    <n v="4427"/>
    <n v="2.4"/>
    <n v="0.9375"/>
    <n v="2.25"/>
    <n v="0.53147891704225514"/>
    <n v="0.49826148472711418"/>
  </r>
  <r>
    <x v="230"/>
    <s v="KiO5"/>
    <n v="2016"/>
    <n v="7"/>
    <n v="5"/>
    <d v="2016-07-05T00:00:00"/>
    <n v="187"/>
    <s v="Nein"/>
    <s v="Mystacides azurea"/>
    <n v="6062"/>
    <n v="2.4"/>
    <n v="0.9375"/>
    <n v="2.25"/>
    <n v="0.53147891704225514"/>
    <n v="0.49826148472711418"/>
  </r>
  <r>
    <x v="147"/>
    <s v="KiO5"/>
    <n v="2019"/>
    <n v="6"/>
    <n v="17"/>
    <d v="2019-06-17T00:00:00"/>
    <n v="168"/>
    <s v="Nein"/>
    <s v="Sphaerium corneum"/>
    <n v="6882"/>
    <n v="1.2"/>
    <n v="1.875"/>
    <n v="2.25"/>
    <n v="0.34242268082220628"/>
    <n v="0.64204252654163674"/>
  </r>
  <r>
    <x v="28"/>
    <s v="KiO6"/>
    <n v="2013"/>
    <n v="7"/>
    <n v="4"/>
    <d v="2013-07-04T00:00:00"/>
    <n v="185"/>
    <s v="Nein"/>
    <s v="Anomalopterygella chauviniana"/>
    <n v="4327"/>
    <n v="2.4"/>
    <n v="0.9375"/>
    <n v="2.25"/>
    <n v="0.53147891704225514"/>
    <n v="0.49826148472711418"/>
  </r>
  <r>
    <x v="149"/>
    <s v="KiO6"/>
    <n v="2016"/>
    <n v="6"/>
    <n v="30"/>
    <d v="2016-06-30T00:00:00"/>
    <n v="182"/>
    <s v="Nein"/>
    <s v="Mystacides longicornis/nigra"/>
    <n v="13048"/>
    <n v="2.4"/>
    <n v="0.9375"/>
    <n v="2.25"/>
    <n v="0.53147891704225514"/>
    <n v="0.49826148472711418"/>
  </r>
  <r>
    <x v="237"/>
    <s v="KiO7"/>
    <n v="2011"/>
    <n v="7"/>
    <n v="26"/>
    <d v="2011-07-26T00:00:00"/>
    <n v="207"/>
    <s v="Nein"/>
    <s v="Hydraena sp."/>
    <n v="18130"/>
    <n v="7.2"/>
    <n v="0.3125"/>
    <n v="2.25"/>
    <n v="0.91381385238371671"/>
    <n v="0.28556682886991147"/>
  </r>
  <r>
    <x v="237"/>
    <s v="KiO7"/>
    <n v="2011"/>
    <n v="7"/>
    <n v="26"/>
    <d v="2011-07-26T00:00:00"/>
    <n v="207"/>
    <s v="Nein"/>
    <s v="Baetis sp."/>
    <n v="4419"/>
    <n v="2.4"/>
    <n v="0.9375"/>
    <n v="2.25"/>
    <n v="0.53147891704225514"/>
    <n v="0.49826148472711418"/>
  </r>
  <r>
    <x v="237"/>
    <s v="KiO7"/>
    <n v="2011"/>
    <n v="7"/>
    <n v="26"/>
    <d v="2011-07-26T00:00:00"/>
    <n v="207"/>
    <s v="Nein"/>
    <s v="Orectochilus villosus"/>
    <n v="18613"/>
    <n v="2.4"/>
    <n v="0.9375"/>
    <n v="2.25"/>
    <n v="0.53147891704225514"/>
    <n v="0.49826148472711418"/>
  </r>
  <r>
    <x v="215"/>
    <s v="KiO7"/>
    <n v="2018"/>
    <n v="6"/>
    <n v="4"/>
    <d v="2018-06-04T00:00:00"/>
    <n v="155"/>
    <s v="Nein"/>
    <s v="Anomalopterygella chauviniana"/>
    <n v="4327"/>
    <n v="2.4"/>
    <n v="0.9375"/>
    <n v="2.25"/>
    <n v="0.53147891704225514"/>
    <n v="0.49826148472711418"/>
  </r>
  <r>
    <x v="290"/>
    <s v="KiS1"/>
    <n v="2014"/>
    <n v="6"/>
    <n v="10"/>
    <d v="2014-06-10T00:00:00"/>
    <n v="161"/>
    <s v="Nein"/>
    <s v="Lype sp."/>
    <n v="8847"/>
    <n v="2.4"/>
    <n v="0.9375"/>
    <n v="2.25"/>
    <n v="0.53147891704225514"/>
    <n v="0.49826148472711418"/>
  </r>
  <r>
    <x v="153"/>
    <s v="KiS2"/>
    <n v="2015"/>
    <n v="6"/>
    <n v="16"/>
    <d v="2015-06-16T00:00:00"/>
    <n v="167"/>
    <s v="Nein"/>
    <s v="Helophorus brevipalpis"/>
    <n v="17919"/>
    <n v="3"/>
    <n v="0.75"/>
    <n v="2.25"/>
    <n v="0.6020599913279624"/>
    <n v="0.45154499349597177"/>
  </r>
  <r>
    <x v="163"/>
    <s v="KiS7"/>
    <n v="2018"/>
    <n v="6"/>
    <n v="4"/>
    <d v="2018-06-04T00:00:00"/>
    <n v="155"/>
    <s v="Nein"/>
    <s v="Ephemerella sp."/>
    <n v="5137"/>
    <n v="3"/>
    <n v="0.75"/>
    <n v="2.25"/>
    <n v="0.6020599913279624"/>
    <n v="0.45154499349597177"/>
  </r>
  <r>
    <x v="70"/>
    <s v="KiW1"/>
    <n v="2005"/>
    <n v="3"/>
    <n v="22"/>
    <d v="2005-03-22T00:00:00"/>
    <n v="81"/>
    <s v="Nein"/>
    <s v="Baetis rhodani"/>
    <n v="4415"/>
    <n v="2.4"/>
    <n v="0.9375"/>
    <n v="2.25"/>
    <n v="0.53147891704225514"/>
    <n v="0.49826148472711418"/>
  </r>
  <r>
    <x v="218"/>
    <s v="KiW1"/>
    <n v="2007"/>
    <n v="4"/>
    <n v="12"/>
    <d v="2007-04-12T00:00:00"/>
    <n v="102"/>
    <s v="Nein"/>
    <s v="Baetis rhodani"/>
    <n v="4415"/>
    <n v="2.4"/>
    <n v="0.9375"/>
    <n v="2.25"/>
    <n v="0.53147891704225514"/>
    <n v="0.49826148472711418"/>
  </r>
  <r>
    <x v="164"/>
    <s v="KiW1"/>
    <n v="2012"/>
    <n v="3"/>
    <n v="21"/>
    <d v="2012-03-21T00:00:00"/>
    <n v="81"/>
    <s v="Nein"/>
    <s v="Baetis rhodani"/>
    <n v="4415"/>
    <n v="2.4"/>
    <n v="0.9375"/>
    <n v="2.25"/>
    <n v="0.53147891704225514"/>
    <n v="0.49826148472711418"/>
  </r>
  <r>
    <x v="291"/>
    <s v="KiW1"/>
    <n v="2013"/>
    <n v="6"/>
    <n v="27"/>
    <d v="2013-06-27T00:00:00"/>
    <n v="178"/>
    <s v="Nein"/>
    <s v="Serratella ignita"/>
    <n v="5131"/>
    <n v="3"/>
    <n v="0.75"/>
    <n v="2.25"/>
    <n v="0.6020599913279624"/>
    <n v="0.45154499349597177"/>
  </r>
  <r>
    <x v="291"/>
    <s v="KiW1"/>
    <n v="2013"/>
    <n v="6"/>
    <n v="27"/>
    <d v="2013-06-27T00:00:00"/>
    <n v="178"/>
    <s v="Nein"/>
    <s v="Asellus aquaticus"/>
    <n v="8691"/>
    <n v="1.5"/>
    <n v="1.5"/>
    <n v="2.25"/>
    <n v="0.3979400086720376"/>
    <n v="0.59691001300805646"/>
  </r>
  <r>
    <x v="167"/>
    <s v="KiW1"/>
    <n v="2016"/>
    <n v="4"/>
    <n v="25"/>
    <d v="2016-04-25T00:00:00"/>
    <n v="116"/>
    <s v="Nein"/>
    <s v="Baetis fuscatus/scambus"/>
    <n v="4398"/>
    <n v="2.4"/>
    <n v="0.9375"/>
    <n v="2.25"/>
    <n v="0.53147891704225514"/>
    <n v="0.49826148472711418"/>
  </r>
  <r>
    <x v="167"/>
    <s v="KiW1"/>
    <n v="2016"/>
    <n v="4"/>
    <n v="25"/>
    <d v="2016-04-25T00:00:00"/>
    <n v="116"/>
    <s v="Nein"/>
    <s v="Baetis rhodani"/>
    <n v="4415"/>
    <n v="2.4"/>
    <n v="0.9375"/>
    <n v="2.25"/>
    <n v="0.53147891704225514"/>
    <n v="0.49826148472711418"/>
  </r>
  <r>
    <x v="167"/>
    <s v="KiW1"/>
    <n v="2016"/>
    <n v="4"/>
    <n v="25"/>
    <d v="2016-04-25T00:00:00"/>
    <n v="116"/>
    <s v="Nein"/>
    <s v="Lepidostoma hirtum"/>
    <n v="5723"/>
    <n v="2.4"/>
    <n v="0.9375"/>
    <n v="2.25"/>
    <n v="0.53147891704225514"/>
    <n v="0.49826148472711418"/>
  </r>
  <r>
    <x v="240"/>
    <s v="KiW1"/>
    <n v="2017"/>
    <n v="3"/>
    <n v="28"/>
    <d v="2017-03-28T00:00:00"/>
    <n v="87"/>
    <s v="Nein"/>
    <s v="Bithynia tentaculata"/>
    <n v="4462"/>
    <n v="2.4"/>
    <n v="0.9375"/>
    <n v="2.25"/>
    <n v="0.53147891704225514"/>
    <n v="0.49826148472711418"/>
  </r>
  <r>
    <x v="103"/>
    <s v="KiW1"/>
    <n v="2017"/>
    <n v="6"/>
    <n v="7"/>
    <d v="2017-06-07T00:00:00"/>
    <n v="158"/>
    <s v="Nein"/>
    <s v="Baetis rhodani"/>
    <n v="4415"/>
    <n v="2.4"/>
    <n v="0.9375"/>
    <n v="2.25"/>
    <n v="0.53147891704225514"/>
    <n v="0.49826148472711418"/>
  </r>
  <r>
    <x v="103"/>
    <s v="KiW1"/>
    <n v="2017"/>
    <n v="6"/>
    <n v="7"/>
    <d v="2017-06-07T00:00:00"/>
    <n v="158"/>
    <s v="Nein"/>
    <s v="Helobdella stagnalis"/>
    <n v="5413"/>
    <n v="2.4"/>
    <n v="0.9375"/>
    <n v="2.25"/>
    <n v="0.53147891704225514"/>
    <n v="0.49826148472711418"/>
  </r>
  <r>
    <x v="103"/>
    <s v="KiW1"/>
    <n v="2017"/>
    <n v="6"/>
    <n v="7"/>
    <d v="2017-06-07T00:00:00"/>
    <n v="158"/>
    <s v="Nein"/>
    <s v="Lype phaeopa"/>
    <n v="5920"/>
    <n v="2.4"/>
    <n v="0.9375"/>
    <n v="2.25"/>
    <n v="0.53147891704225514"/>
    <n v="0.49826148472711418"/>
  </r>
  <r>
    <x v="169"/>
    <s v="KiW1"/>
    <n v="2018"/>
    <n v="6"/>
    <n v="5"/>
    <d v="2018-06-05T00:00:00"/>
    <n v="156"/>
    <s v="Nein"/>
    <s v="Lepidostoma basale"/>
    <n v="5713"/>
    <n v="2.4"/>
    <n v="0.9375"/>
    <n v="2.25"/>
    <n v="0.53147891704225514"/>
    <n v="0.49826148472711418"/>
  </r>
  <r>
    <x v="171"/>
    <s v="KiW2"/>
    <n v="2012"/>
    <n v="6"/>
    <n v="28"/>
    <d v="2012-06-28T00:00:00"/>
    <n v="180"/>
    <s v="Nein"/>
    <s v="Baetis fuscatus/scambus"/>
    <n v="4398"/>
    <n v="2.4"/>
    <n v="0.9375"/>
    <n v="2.25"/>
    <n v="0.53147891704225514"/>
    <n v="0.49826148472711418"/>
  </r>
  <r>
    <x v="223"/>
    <s v="KiW3"/>
    <n v="2016"/>
    <n v="7"/>
    <n v="12"/>
    <d v="2016-07-12T00:00:00"/>
    <n v="194"/>
    <s v="Nein"/>
    <s v="Baetis fuscatus/scambus"/>
    <n v="4398"/>
    <n v="2.4"/>
    <n v="0.9375"/>
    <n v="2.25"/>
    <n v="0.53147891704225514"/>
    <n v="0.49826148472711418"/>
  </r>
  <r>
    <x v="223"/>
    <s v="KiW3"/>
    <n v="2016"/>
    <n v="7"/>
    <n v="12"/>
    <d v="2016-07-12T00:00:00"/>
    <n v="194"/>
    <s v="Nein"/>
    <s v="Baetis vernus"/>
    <n v="4427"/>
    <n v="2.4"/>
    <n v="0.9375"/>
    <n v="2.25"/>
    <n v="0.53147891704225514"/>
    <n v="0.49826148472711418"/>
  </r>
  <r>
    <x v="223"/>
    <s v="KiW3"/>
    <n v="2016"/>
    <n v="7"/>
    <n v="12"/>
    <d v="2016-07-12T00:00:00"/>
    <n v="194"/>
    <s v="Nein"/>
    <s v="Bithynia tentaculata"/>
    <n v="4462"/>
    <n v="2.4"/>
    <n v="0.9375"/>
    <n v="2.25"/>
    <n v="0.53147891704225514"/>
    <n v="0.49826148472711418"/>
  </r>
  <r>
    <x v="196"/>
    <s v="KiW4"/>
    <n v="2014"/>
    <n v="6"/>
    <n v="12"/>
    <d v="2014-06-12T00:00:00"/>
    <n v="163"/>
    <s v="Nein"/>
    <s v="Baetis sp."/>
    <n v="4419"/>
    <n v="2.4"/>
    <n v="0.9375"/>
    <n v="2.25"/>
    <n v="0.53147891704225514"/>
    <n v="0.49826148472711418"/>
  </r>
  <r>
    <x v="226"/>
    <s v="KiW4"/>
    <n v="2016"/>
    <n v="7"/>
    <n v="6"/>
    <d v="2016-07-06T00:00:00"/>
    <n v="188"/>
    <s v="Nein"/>
    <s v="Lepidostoma basale"/>
    <n v="5713"/>
    <n v="2.4"/>
    <n v="0.9375"/>
    <n v="2.25"/>
    <n v="0.53147891704225514"/>
    <n v="0.49826148472711418"/>
  </r>
  <r>
    <x v="224"/>
    <s v="KiW5"/>
    <n v="2011"/>
    <n v="7"/>
    <n v="21"/>
    <d v="2011-07-21T00:00:00"/>
    <n v="202"/>
    <s v="Nein"/>
    <s v="Lype sp."/>
    <n v="8847"/>
    <n v="2.4"/>
    <n v="0.9375"/>
    <n v="2.25"/>
    <n v="0.53147891704225514"/>
    <n v="0.49826148472711418"/>
  </r>
  <r>
    <x v="189"/>
    <s v="KiW5"/>
    <n v="2015"/>
    <n v="7"/>
    <n v="1"/>
    <d v="2015-07-01T00:00:00"/>
    <n v="182"/>
    <s v="Nein"/>
    <s v="Baetis vardarensis"/>
    <n v="4425"/>
    <n v="2.4"/>
    <n v="0.9375"/>
    <n v="2.25"/>
    <n v="0.53147891704225514"/>
    <n v="0.49826148472711418"/>
  </r>
  <r>
    <x v="189"/>
    <s v="KiW5"/>
    <n v="2015"/>
    <n v="7"/>
    <n v="1"/>
    <d v="2015-07-01T00:00:00"/>
    <n v="182"/>
    <s v="Nein"/>
    <s v="Lype sp."/>
    <n v="8847"/>
    <n v="2.4"/>
    <n v="0.9375"/>
    <n v="2.25"/>
    <n v="0.53147891704225514"/>
    <n v="0.49826148472711418"/>
  </r>
  <r>
    <x v="35"/>
    <s v="KiW7"/>
    <n v="2012"/>
    <n v="7"/>
    <n v="5"/>
    <d v="2012-07-05T00:00:00"/>
    <n v="187"/>
    <s v="Nein"/>
    <s v="Baetis fuscatus/scambus"/>
    <n v="4398"/>
    <n v="2.4"/>
    <n v="0.9375"/>
    <n v="2.25"/>
    <n v="0.53147891704225514"/>
    <n v="0.49826148472711418"/>
  </r>
  <r>
    <x v="268"/>
    <s v="KiO3"/>
    <n v="2016"/>
    <n v="4"/>
    <n v="25"/>
    <d v="2016-04-25T00:00:00"/>
    <n v="116"/>
    <s v="Nein"/>
    <s v="Brachyptera sp."/>
    <n v="4489"/>
    <n v="1.714286"/>
    <n v="1.3125"/>
    <n v="2.2500003749999999"/>
    <n v="0.43365560665377834"/>
    <n v="0.56917298373308411"/>
  </r>
  <r>
    <x v="139"/>
    <s v="KiO3"/>
    <n v="2005"/>
    <n v="3"/>
    <n v="22"/>
    <d v="2005-03-22T00:00:00"/>
    <n v="81"/>
    <s v="Nein"/>
    <s v="Polycentropodidae Gen. sp."/>
    <n v="8478"/>
    <n v="1.6"/>
    <n v="1.41"/>
    <n v="2.2559999999999998"/>
    <n v="0.41497334797081797"/>
    <n v="0.58511242063885327"/>
  </r>
  <r>
    <x v="47"/>
    <s v="Auba"/>
    <n v="2005"/>
    <n v="6"/>
    <n v="6"/>
    <d v="2005-06-06T00:00:00"/>
    <n v="157"/>
    <s v="Nein"/>
    <s v="Hydropsyche pellucidula-Gr."/>
    <n v="13023"/>
    <n v="1.371429"/>
    <n v="1.65"/>
    <n v="2.2628578500000001"/>
    <n v="0.37501012651274573"/>
    <n v="0.61876670874603046"/>
  </r>
  <r>
    <x v="47"/>
    <s v="Auba"/>
    <n v="2005"/>
    <n v="6"/>
    <n v="6"/>
    <d v="2005-06-06T00:00:00"/>
    <n v="157"/>
    <s v="Nein"/>
    <s v="Hydropsyche sp."/>
    <n v="5605"/>
    <n v="1.371429"/>
    <n v="1.65"/>
    <n v="2.2628578500000001"/>
    <n v="0.37501012651274573"/>
    <n v="0.61876670874603046"/>
  </r>
  <r>
    <x v="170"/>
    <s v="KiW2"/>
    <n v="2010"/>
    <n v="6"/>
    <n v="25"/>
    <d v="2010-06-25T00:00:00"/>
    <n v="176"/>
    <s v="Nein"/>
    <s v="Hydropsyche sp."/>
    <n v="5605"/>
    <n v="1.371429"/>
    <n v="1.65"/>
    <n v="2.2628578500000001"/>
    <n v="0.37501012651274573"/>
    <n v="0.61876670874603046"/>
  </r>
  <r>
    <x v="78"/>
    <s v="Bieb"/>
    <n v="2011"/>
    <n v="7"/>
    <n v="25"/>
    <d v="2011-07-25T00:00:00"/>
    <n v="206"/>
    <s v="Nein"/>
    <s v="Ecclisopteryx dalecarlica"/>
    <n v="5033"/>
    <n v="1.5157890000000001"/>
    <n v="1.5"/>
    <n v="2.2736835000000002"/>
    <n v="0.40067421388835461"/>
    <n v="0.60101132083253195"/>
  </r>
  <r>
    <x v="203"/>
    <s v="Auba"/>
    <n v="2012"/>
    <n v="3"/>
    <n v="19"/>
    <d v="2012-03-19T00:00:00"/>
    <n v="79"/>
    <s v="Nein"/>
    <s v="Torleya major"/>
    <n v="7083"/>
    <n v="3.0315789999999998"/>
    <n v="0.75"/>
    <n v="2.2736842499999996"/>
    <n v="0.60547517434941567"/>
    <n v="0.45410638076206178"/>
  </r>
  <r>
    <x v="78"/>
    <s v="Bieb"/>
    <n v="2011"/>
    <n v="7"/>
    <n v="25"/>
    <d v="2011-07-25T00:00:00"/>
    <n v="206"/>
    <s v="Nein"/>
    <s v="Elmis aenea/maugetii/rietscheli/rioloides"/>
    <n v="20171"/>
    <n v="6.0631579999999996"/>
    <n v="0.375"/>
    <n v="2.2736842499999996"/>
    <n v="0.84899892135249122"/>
    <n v="0.31837459550718422"/>
  </r>
  <r>
    <x v="81"/>
    <s v="KiO3"/>
    <n v="2014"/>
    <n v="3"/>
    <n v="10"/>
    <d v="2014-03-10T00:00:00"/>
    <n v="69"/>
    <s v="Ja"/>
    <s v="Leptophlebiidae gen. Sp."/>
    <n v="7201"/>
    <n v="2.285714"/>
    <n v="1"/>
    <n v="2.285714"/>
    <n v="0.5166297582385968"/>
    <n v="0.5166297582385968"/>
  </r>
  <r>
    <x v="82"/>
    <s v="KiO7"/>
    <n v="2015"/>
    <n v="6"/>
    <n v="25"/>
    <d v="2015-06-25T00:00:00"/>
    <n v="176"/>
    <s v="Ja"/>
    <s v="Leptophlebiidae gen. Sp."/>
    <n v="7201"/>
    <n v="2.285714"/>
    <n v="1"/>
    <n v="2.285714"/>
    <n v="0.5166297582385968"/>
    <n v="0.5166297582385968"/>
  </r>
  <r>
    <x v="200"/>
    <s v="Bieb"/>
    <n v="2008"/>
    <n v="6"/>
    <n v="23"/>
    <d v="2008-06-23T00:00:00"/>
    <n v="175"/>
    <s v="Ja"/>
    <s v="Elmis aenea/maugetii/rietscheli/rioloides"/>
    <n v="20171"/>
    <n v="6.0952380000000002"/>
    <n v="0.375"/>
    <n v="2.2857142499999998"/>
    <n v="0.85096696784889858"/>
    <n v="0.31911261294333698"/>
  </r>
  <r>
    <x v="119"/>
    <s v="KiS7"/>
    <n v="2015"/>
    <n v="6"/>
    <n v="25"/>
    <d v="2015-06-25T00:00:00"/>
    <n v="176"/>
    <s v="Ja"/>
    <s v="Oulimnius tuberculatus"/>
    <n v="18629"/>
    <n v="6.0952380000000002"/>
    <n v="0.375"/>
    <n v="2.2857142499999998"/>
    <n v="0.85096696784889858"/>
    <n v="0.31911261294333698"/>
  </r>
  <r>
    <x v="116"/>
    <s v="KiO2"/>
    <n v="2015"/>
    <n v="7"/>
    <n v="3"/>
    <d v="2015-07-03T00:00:00"/>
    <n v="184"/>
    <s v="Ja"/>
    <s v="Halesus digitatus/radiatus/tesselatus"/>
    <n v="13125"/>
    <n v="0.76190500000000005"/>
    <n v="3"/>
    <n v="2.2857150000000002"/>
    <n v="0.24598248802151529"/>
    <n v="0.73794746406454581"/>
  </r>
  <r>
    <x v="253"/>
    <s v="KiO3"/>
    <n v="2008"/>
    <n v="4"/>
    <n v="28"/>
    <d v="2008-04-28T00:00:00"/>
    <n v="119"/>
    <s v="Ja"/>
    <s v="Erpobdella nigricollis"/>
    <n v="5158"/>
    <n v="0.76190500000000005"/>
    <n v="3"/>
    <n v="2.2857150000000002"/>
    <n v="0.24598248802151529"/>
    <n v="0.73794746406454581"/>
  </r>
  <r>
    <x v="253"/>
    <s v="KiO3"/>
    <n v="2008"/>
    <n v="4"/>
    <n v="28"/>
    <d v="2008-04-28T00:00:00"/>
    <n v="119"/>
    <s v="Ja"/>
    <s v="Halesus digitatus/radiatus/tesselatus"/>
    <n v="13125"/>
    <n v="0.76190500000000005"/>
    <n v="3"/>
    <n v="2.2857150000000002"/>
    <n v="0.24598248802151529"/>
    <n v="0.73794746406454581"/>
  </r>
  <r>
    <x v="53"/>
    <s v="KiO3"/>
    <n v="2017"/>
    <n v="6"/>
    <n v="2"/>
    <d v="2017-06-02T00:00:00"/>
    <n v="153"/>
    <s v="Ja"/>
    <s v="Erpobdella vilnensis"/>
    <n v="5157"/>
    <n v="0.76190500000000005"/>
    <n v="3"/>
    <n v="2.2857150000000002"/>
    <n v="0.24598248802151529"/>
    <n v="0.73794746406454581"/>
  </r>
  <r>
    <x v="1"/>
    <s v="KiO3"/>
    <n v="2018"/>
    <n v="6"/>
    <n v="7"/>
    <d v="2018-06-07T00:00:00"/>
    <n v="158"/>
    <s v="Ja"/>
    <s v="Erpobdella nigricollis"/>
    <n v="5158"/>
    <n v="0.76190500000000005"/>
    <n v="3"/>
    <n v="2.2857150000000002"/>
    <n v="0.24598248802151529"/>
    <n v="0.73794746406454581"/>
  </r>
  <r>
    <x v="56"/>
    <s v="KiO6"/>
    <n v="2015"/>
    <n v="6"/>
    <n v="25"/>
    <d v="2015-06-25T00:00:00"/>
    <n v="176"/>
    <s v="Ja"/>
    <s v="Ecdyonurus venosus-Gr."/>
    <n v="5059"/>
    <n v="1.5238100000000001"/>
    <n v="1.5"/>
    <n v="2.2857150000000002"/>
    <n v="0.40205665680921715"/>
    <n v="0.6030849852138257"/>
  </r>
  <r>
    <x v="82"/>
    <s v="KiO7"/>
    <n v="2015"/>
    <n v="6"/>
    <n v="25"/>
    <d v="2015-06-25T00:00:00"/>
    <n v="176"/>
    <s v="Ja"/>
    <s v="Halesus digitatus/radiatus/tesselatus"/>
    <n v="13125"/>
    <n v="0.76190500000000005"/>
    <n v="3"/>
    <n v="2.2857150000000002"/>
    <n v="0.24598248802151529"/>
    <n v="0.73794746406454581"/>
  </r>
  <r>
    <x v="83"/>
    <s v="KiO7"/>
    <n v="2016"/>
    <n v="6"/>
    <n v="30"/>
    <d v="2016-06-30T00:00:00"/>
    <n v="182"/>
    <s v="Ja"/>
    <s v="Halesus digitatus/radiatus/tesselatus"/>
    <n v="13125"/>
    <n v="0.76190500000000005"/>
    <n v="3"/>
    <n v="2.2857150000000002"/>
    <n v="0.24598248802151529"/>
    <n v="0.73794746406454581"/>
  </r>
  <r>
    <x v="84"/>
    <s v="KiS2"/>
    <n v="2017"/>
    <n v="6"/>
    <n v="1"/>
    <d v="2017-06-01T00:00:00"/>
    <n v="152"/>
    <s v="Ja"/>
    <s v="Pyrrhosoma nymphula"/>
    <n v="6667"/>
    <n v="1.5238100000000001"/>
    <n v="1.5"/>
    <n v="2.2857150000000002"/>
    <n v="0.40205665680921715"/>
    <n v="0.6030849852138257"/>
  </r>
  <r>
    <x v="119"/>
    <s v="KiS7"/>
    <n v="2015"/>
    <n v="6"/>
    <n v="25"/>
    <d v="2015-06-25T00:00:00"/>
    <n v="176"/>
    <s v="Ja"/>
    <s v="Erpobdella octoculata"/>
    <n v="5159"/>
    <n v="0.76190500000000005"/>
    <n v="3"/>
    <n v="2.2857150000000002"/>
    <n v="0.24598248802151529"/>
    <n v="0.73794746406454581"/>
  </r>
  <r>
    <x v="119"/>
    <s v="KiS7"/>
    <n v="2015"/>
    <n v="6"/>
    <n v="25"/>
    <d v="2015-06-25T00:00:00"/>
    <n v="176"/>
    <s v="Ja"/>
    <s v="Halesus digitatus/radiatus/tesselatus"/>
    <n v="13125"/>
    <n v="0.76190500000000005"/>
    <n v="3"/>
    <n v="2.2857150000000002"/>
    <n v="0.24598248802151529"/>
    <n v="0.73794746406454581"/>
  </r>
  <r>
    <x v="57"/>
    <s v="KiS7"/>
    <n v="2016"/>
    <n v="6"/>
    <n v="30"/>
    <d v="2016-06-30T00:00:00"/>
    <n v="182"/>
    <s v="Ja"/>
    <s v="Ephemera danica"/>
    <n v="5124"/>
    <n v="0.76190500000000005"/>
    <n v="3"/>
    <n v="2.2857150000000002"/>
    <n v="0.24598248802151529"/>
    <n v="0.73794746406454581"/>
  </r>
  <r>
    <x v="120"/>
    <s v="KiW3"/>
    <n v="2015"/>
    <n v="6"/>
    <n v="17"/>
    <d v="2015-06-17T00:00:00"/>
    <n v="168"/>
    <s v="Ja"/>
    <s v="Ephemera danica"/>
    <n v="5124"/>
    <n v="0.76190500000000005"/>
    <n v="3"/>
    <n v="2.2857150000000002"/>
    <n v="0.24598248802151529"/>
    <n v="0.73794746406454581"/>
  </r>
  <r>
    <x v="197"/>
    <s v="KiW3"/>
    <n v="2017"/>
    <n v="6"/>
    <n v="1"/>
    <d v="2017-06-01T00:00:00"/>
    <n v="152"/>
    <s v="Ja"/>
    <s v="Halesus digitatus/radiatus/tesselatus"/>
    <n v="13125"/>
    <n v="0.76190500000000005"/>
    <n v="3"/>
    <n v="2.2857150000000002"/>
    <n v="0.24598248802151529"/>
    <n v="0.73794746406454581"/>
  </r>
  <r>
    <x v="5"/>
    <s v="KiW5"/>
    <n v="2018"/>
    <n v="6"/>
    <n v="11"/>
    <d v="2018-06-11T00:00:00"/>
    <n v="162"/>
    <s v="Ja"/>
    <s v="Erpobdellidae Gen. sp."/>
    <n v="5162"/>
    <n v="0.76190500000000005"/>
    <n v="3"/>
    <n v="2.2857150000000002"/>
    <n v="0.24598248802151529"/>
    <n v="0.73794746406454581"/>
  </r>
  <r>
    <x v="188"/>
    <s v="KiS2"/>
    <n v="2019"/>
    <n v="6"/>
    <n v="27"/>
    <d v="2019-06-27T00:00:00"/>
    <n v="178"/>
    <s v="Nein"/>
    <s v="Anabolia nervosa"/>
    <n v="4300"/>
    <n v="0.96"/>
    <n v="2.4"/>
    <n v="2.3039999999999998"/>
    <n v="0.29225607135647602"/>
    <n v="0.70141457125554241"/>
  </r>
  <r>
    <x v="108"/>
    <s v="KiW3"/>
    <n v="2013"/>
    <n v="7"/>
    <n v="8"/>
    <d v="2013-07-08T00:00:00"/>
    <n v="189"/>
    <s v="Nein"/>
    <s v="Anabolia nervosa"/>
    <n v="4300"/>
    <n v="0.96"/>
    <n v="2.4"/>
    <n v="2.3039999999999998"/>
    <n v="0.29225607135647602"/>
    <n v="0.70141457125554241"/>
  </r>
  <r>
    <x v="147"/>
    <s v="KiO5"/>
    <n v="2019"/>
    <n v="6"/>
    <n v="17"/>
    <d v="2019-06-17T00:00:00"/>
    <n v="168"/>
    <s v="Nein"/>
    <s v="Glossiphoniidae Gen. sp."/>
    <n v="7458"/>
    <n v="1.2"/>
    <n v="1.921875"/>
    <n v="2.3062499999999999"/>
    <n v="0.34242268082220628"/>
    <n v="0.65809358970517773"/>
  </r>
  <r>
    <x v="36"/>
    <s v="KiO7"/>
    <n v="2012"/>
    <n v="6"/>
    <n v="26"/>
    <d v="2012-06-26T00:00:00"/>
    <n v="178"/>
    <s v="Nein"/>
    <s v="Gammarus fossarum"/>
    <n v="5288"/>
    <n v="1.0285709999999999"/>
    <n v="2.25"/>
    <n v="2.3142847499999997"/>
    <n v="0.30719021261643459"/>
    <n v="0.69117797838697781"/>
  </r>
  <r>
    <x v="52"/>
    <s v="KiS2"/>
    <n v="2012"/>
    <n v="6"/>
    <n v="28"/>
    <d v="2012-06-28T00:00:00"/>
    <n v="180"/>
    <s v="Nein"/>
    <s v="Gammarus roeselii"/>
    <n v="5292"/>
    <n v="1.0285709999999999"/>
    <n v="2.25"/>
    <n v="2.3142847499999997"/>
    <n v="0.30719021261643459"/>
    <n v="0.69117797838697781"/>
  </r>
  <r>
    <x v="36"/>
    <s v="KiO7"/>
    <n v="2012"/>
    <n v="6"/>
    <n v="26"/>
    <d v="2012-06-26T00:00:00"/>
    <n v="178"/>
    <s v="Nein"/>
    <s v="Oulimnius tuberculatus"/>
    <n v="18629"/>
    <n v="6.1714289999999998"/>
    <n v="0.375"/>
    <n v="2.3142858749999999"/>
    <n v="0.85560570308461525"/>
    <n v="0.32085213865673073"/>
  </r>
  <r>
    <x v="68"/>
    <s v="KiS4"/>
    <n v="2016"/>
    <n v="7"/>
    <n v="6"/>
    <d v="2016-07-06T00:00:00"/>
    <n v="188"/>
    <s v="Nein"/>
    <s v="Heptageniidae Gen. sp."/>
    <n v="5458"/>
    <n v="1.6"/>
    <n v="1.453125"/>
    <n v="2.3250000000000002"/>
    <n v="0.41497334797081797"/>
    <n v="0.60300814627009491"/>
  </r>
  <r>
    <x v="218"/>
    <s v="KiW1"/>
    <n v="2007"/>
    <n v="4"/>
    <n v="12"/>
    <d v="2007-04-12T00:00:00"/>
    <n v="102"/>
    <s v="Nein"/>
    <s v="Heptageniidae Gen. sp."/>
    <n v="5458"/>
    <n v="1.6"/>
    <n v="1.453125"/>
    <n v="2.3250000000000002"/>
    <n v="0.41497334797081797"/>
    <n v="0.60300814627009491"/>
  </r>
  <r>
    <x v="34"/>
    <s v="KiW1"/>
    <n v="2012"/>
    <n v="6"/>
    <n v="28"/>
    <d v="2012-06-28T00:00:00"/>
    <n v="180"/>
    <s v="Nein"/>
    <s v="Heptageniidae Gen. sp."/>
    <n v="5458"/>
    <n v="1.6"/>
    <n v="1.453125"/>
    <n v="2.3250000000000002"/>
    <n v="0.41497334797081797"/>
    <n v="0.60300814627009491"/>
  </r>
  <r>
    <x v="2"/>
    <s v="KiW1"/>
    <n v="2019"/>
    <n v="4"/>
    <n v="1"/>
    <d v="2019-04-01T00:00:00"/>
    <n v="91"/>
    <s v="Nein"/>
    <s v="Hydropsyche sp."/>
    <n v="5605"/>
    <n v="1.4117649999999999"/>
    <n v="1.65"/>
    <n v="2.3294122499999999"/>
    <n v="0.38233498830420004"/>
    <n v="0.63085273070193004"/>
  </r>
  <r>
    <x v="198"/>
    <s v="KiW7"/>
    <n v="2015"/>
    <n v="6"/>
    <n v="26"/>
    <d v="2015-06-26T00:00:00"/>
    <n v="177"/>
    <s v="Nein"/>
    <s v="Hydropsyche pellucidula-Gr."/>
    <n v="13023"/>
    <n v="1.4117649999999999"/>
    <n v="1.65"/>
    <n v="2.3294122499999999"/>
    <n v="0.38233498830420004"/>
    <n v="0.63085273070193004"/>
  </r>
  <r>
    <x v="0"/>
    <s v="Auba"/>
    <n v="2017"/>
    <n v="3"/>
    <n v="16"/>
    <d v="2017-03-16T00:00:00"/>
    <n v="75"/>
    <s v="Ja"/>
    <s v="Athripsodes sp."/>
    <n v="4371"/>
    <n v="2.077922"/>
    <n v="1.125"/>
    <n v="2.3376622500000002"/>
    <n v="0.48825760984282485"/>
    <n v="0.54928981107317798"/>
  </r>
  <r>
    <x v="278"/>
    <s v="KiW4"/>
    <n v="2019"/>
    <n v="6"/>
    <n v="18"/>
    <d v="2019-06-18T00:00:00"/>
    <n v="169"/>
    <s v="Nein"/>
    <s v="Hydrophilidae Gen. sp."/>
    <n v="18186"/>
    <n v="4.8"/>
    <n v="0.48749999999999999"/>
    <n v="2.34"/>
    <n v="0.76342799356293722"/>
    <n v="0.37217114686193187"/>
  </r>
  <r>
    <x v="182"/>
    <s v="KiW1"/>
    <n v="2006"/>
    <n v="7"/>
    <n v="13"/>
    <d v="2006-07-13T00:00:00"/>
    <n v="194"/>
    <s v="Nein"/>
    <s v="Lype reducta"/>
    <n v="5921"/>
    <n v="2.5043479999999998"/>
    <n v="0.9375"/>
    <n v="2.3478262499999998"/>
    <n v="0.54460722734057321"/>
    <n v="0.51056927563178733"/>
  </r>
  <r>
    <x v="180"/>
    <s v="KiW6"/>
    <n v="2013"/>
    <n v="7"/>
    <n v="4"/>
    <d v="2013-07-04T00:00:00"/>
    <n v="185"/>
    <s v="Nein"/>
    <s v="Athripsodes cinereus"/>
    <n v="4369"/>
    <n v="2.086957"/>
    <n v="1.125"/>
    <n v="2.3478266249999997"/>
    <n v="0.48953057998653776"/>
    <n v="0.55072190248485497"/>
  </r>
  <r>
    <x v="181"/>
    <s v="Auba"/>
    <n v="2013"/>
    <n v="6"/>
    <n v="17"/>
    <d v="2013-06-17T00:00:00"/>
    <n v="168"/>
    <s v="Nein"/>
    <s v="Limnephilidae Gen. sp."/>
    <n v="5809"/>
    <n v="1.2"/>
    <n v="1.9583333329999999"/>
    <n v="2.3499999995999996"/>
    <n v="0.34242268082220628"/>
    <n v="0.67057774982934637"/>
  </r>
  <r>
    <x v="257"/>
    <s v="Bieb"/>
    <n v="2016"/>
    <n v="4"/>
    <n v="11"/>
    <d v="2016-04-11T00:00:00"/>
    <n v="102"/>
    <s v="Nein"/>
    <s v="Pisidium sp."/>
    <n v="6425"/>
    <n v="3.4285709999999998"/>
    <n v="0.6875"/>
    <n v="2.3571425625"/>
    <n v="0.64626361179151559"/>
    <n v="0.44430623310666695"/>
  </r>
  <r>
    <x v="249"/>
    <s v="KiO2"/>
    <n v="2013"/>
    <n v="7"/>
    <n v="8"/>
    <d v="2013-07-08T00:00:00"/>
    <n v="189"/>
    <s v="Nein"/>
    <s v="Pisidium sp."/>
    <n v="6425"/>
    <n v="3.4285709999999998"/>
    <n v="0.6875"/>
    <n v="2.3571425625"/>
    <n v="0.64626361179151559"/>
    <n v="0.44430623310666695"/>
  </r>
  <r>
    <x v="268"/>
    <s v="KiO3"/>
    <n v="2016"/>
    <n v="4"/>
    <n v="25"/>
    <d v="2016-04-25T00:00:00"/>
    <n v="116"/>
    <s v="Nein"/>
    <s v="Pisidium sp."/>
    <n v="6425"/>
    <n v="3.4285709999999998"/>
    <n v="0.6875"/>
    <n v="2.3571425625"/>
    <n v="0.64626361179151559"/>
    <n v="0.44430623310666695"/>
  </r>
  <r>
    <x v="261"/>
    <s v="KiS1"/>
    <n v="2015"/>
    <n v="6"/>
    <n v="16"/>
    <d v="2015-06-16T00:00:00"/>
    <n v="167"/>
    <s v="Nein"/>
    <s v="Pisidium sp."/>
    <n v="6425"/>
    <n v="3.4285709999999998"/>
    <n v="0.6875"/>
    <n v="2.3571425625"/>
    <n v="0.64626361179151559"/>
    <n v="0.44430623310666695"/>
  </r>
  <r>
    <x v="276"/>
    <s v="KiS5"/>
    <n v="2014"/>
    <n v="6"/>
    <n v="13"/>
    <d v="2014-06-13T00:00:00"/>
    <n v="164"/>
    <s v="Nein"/>
    <s v="Pisidium sp."/>
    <n v="6425"/>
    <n v="3.4285709999999998"/>
    <n v="0.6875"/>
    <n v="2.3571425625"/>
    <n v="0.64626361179151559"/>
    <n v="0.44430623310666695"/>
  </r>
  <r>
    <x v="226"/>
    <s v="KiW4"/>
    <n v="2016"/>
    <n v="7"/>
    <n v="6"/>
    <d v="2016-07-06T00:00:00"/>
    <n v="188"/>
    <s v="Nein"/>
    <s v="Pisidium sp."/>
    <n v="6425"/>
    <n v="3.4285709999999998"/>
    <n v="0.6875"/>
    <n v="2.3571425625"/>
    <n v="0.64626361179151559"/>
    <n v="0.44430623310666695"/>
  </r>
  <r>
    <x v="248"/>
    <s v="KiS4"/>
    <n v="2011"/>
    <n v="7"/>
    <n v="12"/>
    <d v="2011-07-12T00:00:00"/>
    <n v="193"/>
    <s v="Nein"/>
    <s v="Brachycentrus subnubilus"/>
    <n v="4481"/>
    <n v="1.8"/>
    <n v="1.3125"/>
    <n v="2.3625000000000003"/>
    <n v="0.44715803134221921"/>
    <n v="0.58689491613666267"/>
  </r>
  <r>
    <x v="262"/>
    <s v="KiW1"/>
    <n v="2011"/>
    <n v="7"/>
    <n v="4"/>
    <d v="2011-07-04T00:00:00"/>
    <n v="185"/>
    <s v="Nein"/>
    <s v="Brachycentrus subnubilus"/>
    <n v="4481"/>
    <n v="1.8"/>
    <n v="1.3125"/>
    <n v="2.3625000000000003"/>
    <n v="0.44715803134221921"/>
    <n v="0.58689491613666267"/>
  </r>
  <r>
    <x v="82"/>
    <s v="KiO7"/>
    <n v="2015"/>
    <n v="6"/>
    <n v="25"/>
    <d v="2015-06-25T00:00:00"/>
    <n v="176"/>
    <s v="Ja"/>
    <s v="Protonemura sp."/>
    <n v="6616"/>
    <n v="2.5396830000000001"/>
    <n v="0.9375"/>
    <n v="2.3809528125000003"/>
    <n v="0.54896437007233301"/>
    <n v="0.51465409694281217"/>
  </r>
  <r>
    <x v="23"/>
    <s v="Auba"/>
    <n v="2016"/>
    <n v="6"/>
    <n v="21"/>
    <d v="2016-06-21T00:00:00"/>
    <n v="173"/>
    <s v="Nein"/>
    <s v="Leptophlebiidae gen. Sp."/>
    <n v="7201"/>
    <n v="2.4"/>
    <n v="1"/>
    <n v="2.4"/>
    <n v="0.53147891704225514"/>
    <n v="0.53147891704225514"/>
  </r>
  <r>
    <x v="6"/>
    <s v="Auba"/>
    <n v="2001"/>
    <n v="9"/>
    <n v="4"/>
    <d v="2001-09-04T00:00:00"/>
    <n v="247"/>
    <s v="Nein"/>
    <s v="Psychodidae Gen. sp."/>
    <n v="8753"/>
    <n v="3.2"/>
    <n v="0.75"/>
    <n v="2.4000000000000004"/>
    <n v="0.62324929039790045"/>
    <n v="0.46743696779842536"/>
  </r>
  <r>
    <x v="6"/>
    <s v="Auba"/>
    <n v="2001"/>
    <n v="9"/>
    <n v="4"/>
    <d v="2001-09-04T00:00:00"/>
    <n v="247"/>
    <s v="Nein"/>
    <s v="Ephemera danica"/>
    <n v="5124"/>
    <n v="0.8"/>
    <n v="3"/>
    <n v="2.4000000000000004"/>
    <n v="0.25527250510330607"/>
    <n v="0.76581751530991826"/>
  </r>
  <r>
    <x v="20"/>
    <s v="Auba"/>
    <n v="2007"/>
    <n v="3"/>
    <n v="11"/>
    <d v="2007-03-11T00:00:00"/>
    <n v="70"/>
    <s v="Nein"/>
    <s v="Ecdyonurus venosus-Gr."/>
    <n v="5059"/>
    <n v="1.6"/>
    <n v="1.5"/>
    <n v="2.4000000000000004"/>
    <n v="0.41497334797081797"/>
    <n v="0.62246002195622696"/>
  </r>
  <r>
    <x v="8"/>
    <s v="Auba"/>
    <n v="2009"/>
    <n v="6"/>
    <n v="23"/>
    <d v="2009-06-23T00:00:00"/>
    <n v="174"/>
    <s v="Nein"/>
    <s v="Elmis aenea/maugetii/rietscheli/rioloides"/>
    <n v="20171"/>
    <n v="6.4"/>
    <n v="0.375"/>
    <n v="2.4000000000000004"/>
    <n v="0.86923171973097624"/>
    <n v="0.32596189489911609"/>
  </r>
  <r>
    <x v="22"/>
    <s v="Auba"/>
    <n v="2011"/>
    <n v="3"/>
    <n v="24"/>
    <d v="2011-03-24T00:00:00"/>
    <n v="83"/>
    <s v="Nein"/>
    <s v="Halesus digitatus/radiatus/tesselatus"/>
    <n v="13125"/>
    <n v="0.8"/>
    <n v="3"/>
    <n v="2.4000000000000004"/>
    <n v="0.25527250510330607"/>
    <n v="0.76581751530991826"/>
  </r>
  <r>
    <x v="129"/>
    <s v="Auba"/>
    <n v="2014"/>
    <n v="6"/>
    <n v="17"/>
    <d v="2014-06-17T00:00:00"/>
    <n v="168"/>
    <s v="Nein"/>
    <s v="Halesus digitatus/radiatus/tesselatus"/>
    <n v="13125"/>
    <n v="0.8"/>
    <n v="3"/>
    <n v="2.4000000000000004"/>
    <n v="0.25527250510330607"/>
    <n v="0.76581751530991826"/>
  </r>
  <r>
    <x v="275"/>
    <s v="Auba"/>
    <n v="2016"/>
    <n v="4"/>
    <n v="11"/>
    <d v="2016-04-11T00:00:00"/>
    <n v="102"/>
    <s v="Nein"/>
    <s v="Ecdyonurus venosus-Gr."/>
    <n v="5059"/>
    <n v="1.6"/>
    <n v="1.5"/>
    <n v="2.4000000000000004"/>
    <n v="0.41497334797081797"/>
    <n v="0.62246002195622696"/>
  </r>
  <r>
    <x v="275"/>
    <s v="Auba"/>
    <n v="2016"/>
    <n v="4"/>
    <n v="11"/>
    <d v="2016-04-11T00:00:00"/>
    <n v="102"/>
    <s v="Nein"/>
    <s v="Dinocras cephalotes"/>
    <n v="4978"/>
    <n v="0.8"/>
    <n v="3"/>
    <n v="2.4000000000000004"/>
    <n v="0.25527250510330607"/>
    <n v="0.76581751530991826"/>
  </r>
  <r>
    <x v="72"/>
    <s v="Bieb"/>
    <n v="2001"/>
    <n v="4"/>
    <n v="26"/>
    <d v="2001-04-26T00:00:00"/>
    <n v="116"/>
    <s v="Nein"/>
    <s v="Epeorus assimilis"/>
    <n v="12550"/>
    <n v="1.6"/>
    <n v="1.5"/>
    <n v="2.4000000000000004"/>
    <n v="0.41497334797081797"/>
    <n v="0.62246002195622696"/>
  </r>
  <r>
    <x v="25"/>
    <s v="Bieb"/>
    <n v="2001"/>
    <n v="6"/>
    <n v="22"/>
    <d v="2001-06-22T00:00:00"/>
    <n v="173"/>
    <s v="Nein"/>
    <s v="Ecdyonurus torrentis"/>
    <n v="5057"/>
    <n v="1.6"/>
    <n v="1.5"/>
    <n v="2.4000000000000004"/>
    <n v="0.41497334797081797"/>
    <n v="0.62246002195622696"/>
  </r>
  <r>
    <x v="25"/>
    <s v="Bieb"/>
    <n v="2001"/>
    <n v="6"/>
    <n v="22"/>
    <d v="2001-06-22T00:00:00"/>
    <n v="173"/>
    <s v="Nein"/>
    <s v="Ephemera danica"/>
    <n v="5124"/>
    <n v="0.8"/>
    <n v="3"/>
    <n v="2.4000000000000004"/>
    <n v="0.25527250510330607"/>
    <n v="0.76581751530991826"/>
  </r>
  <r>
    <x v="11"/>
    <s v="Bieb"/>
    <n v="2001"/>
    <n v="8"/>
    <n v="30"/>
    <d v="2001-08-30T00:00:00"/>
    <n v="242"/>
    <s v="Nein"/>
    <s v="Ecdyonurus venosus"/>
    <n v="5058"/>
    <n v="1.6"/>
    <n v="1.5"/>
    <n v="2.4000000000000004"/>
    <n v="0.41497334797081797"/>
    <n v="0.62246002195622696"/>
  </r>
  <r>
    <x v="131"/>
    <s v="Bieb"/>
    <n v="2003"/>
    <n v="7"/>
    <n v="14"/>
    <d v="2003-07-14T00:00:00"/>
    <n v="195"/>
    <s v="Nein"/>
    <s v="Ephemera danica"/>
    <n v="5124"/>
    <n v="0.8"/>
    <n v="3"/>
    <n v="2.4000000000000004"/>
    <n v="0.25527250510330607"/>
    <n v="0.76581751530991826"/>
  </r>
  <r>
    <x v="73"/>
    <s v="Bieb"/>
    <n v="2007"/>
    <n v="7"/>
    <n v="12"/>
    <d v="2007-07-12T00:00:00"/>
    <n v="193"/>
    <s v="Nein"/>
    <s v="Niphargus sp."/>
    <n v="6127"/>
    <n v="0.8"/>
    <n v="3"/>
    <n v="2.4000000000000004"/>
    <n v="0.25527250510330607"/>
    <n v="0.76581751530991826"/>
  </r>
  <r>
    <x v="13"/>
    <s v="Bieb"/>
    <n v="2011"/>
    <n v="3"/>
    <n v="24"/>
    <d v="2011-03-24T00:00:00"/>
    <n v="83"/>
    <s v="Nein"/>
    <s v="Ecclisopteryx dalecarlica"/>
    <n v="5033"/>
    <n v="1.6"/>
    <n v="1.5"/>
    <n v="2.4000000000000004"/>
    <n v="0.41497334797081797"/>
    <n v="0.62246002195622696"/>
  </r>
  <r>
    <x v="13"/>
    <s v="Bieb"/>
    <n v="2011"/>
    <n v="3"/>
    <n v="24"/>
    <d v="2011-03-24T00:00:00"/>
    <n v="83"/>
    <s v="Nein"/>
    <s v="Ecdyonurus venosus-Gr."/>
    <n v="5059"/>
    <n v="1.6"/>
    <n v="1.5"/>
    <n v="2.4000000000000004"/>
    <n v="0.41497334797081797"/>
    <n v="0.62246002195622696"/>
  </r>
  <r>
    <x v="13"/>
    <s v="Bieb"/>
    <n v="2011"/>
    <n v="3"/>
    <n v="24"/>
    <d v="2011-03-24T00:00:00"/>
    <n v="83"/>
    <s v="Nein"/>
    <s v="Halesus digitatus/radiatus/tesselatus"/>
    <n v="13125"/>
    <n v="0.8"/>
    <n v="3"/>
    <n v="2.4000000000000004"/>
    <n v="0.25527250510330607"/>
    <n v="0.76581751530991826"/>
  </r>
  <r>
    <x v="136"/>
    <s v="Bieb"/>
    <n v="2018"/>
    <n v="3"/>
    <n v="7"/>
    <d v="2018-03-07T00:00:00"/>
    <n v="66"/>
    <s v="Nein"/>
    <s v="Halesus digitatus/radiatus/tesselatus"/>
    <n v="13125"/>
    <n v="0.8"/>
    <n v="3"/>
    <n v="2.4000000000000004"/>
    <n v="0.25527250510330607"/>
    <n v="0.76581751530991826"/>
  </r>
  <r>
    <x v="205"/>
    <s v="Bieb"/>
    <n v="2018"/>
    <n v="6"/>
    <n v="15"/>
    <d v="2018-06-15T00:00:00"/>
    <n v="166"/>
    <s v="Nein"/>
    <s v="Ephemera danica"/>
    <n v="5124"/>
    <n v="0.8"/>
    <n v="3"/>
    <n v="2.4000000000000004"/>
    <n v="0.25527250510330607"/>
    <n v="0.76581751530991826"/>
  </r>
  <r>
    <x v="14"/>
    <s v="Bieb"/>
    <n v="2019"/>
    <n v="4"/>
    <n v="2"/>
    <d v="2019-04-02T00:00:00"/>
    <n v="92"/>
    <s v="Nein"/>
    <s v="Ephemerella mucronata"/>
    <n v="5135"/>
    <n v="3.2"/>
    <n v="0.75"/>
    <n v="2.4000000000000004"/>
    <n v="0.62324929039790045"/>
    <n v="0.46743696779842536"/>
  </r>
  <r>
    <x v="14"/>
    <s v="Bieb"/>
    <n v="2019"/>
    <n v="4"/>
    <n v="2"/>
    <d v="2019-04-02T00:00:00"/>
    <n v="92"/>
    <s v="Nein"/>
    <s v="Halesus digitatus/radiatus/tesselatus"/>
    <n v="13125"/>
    <n v="0.8"/>
    <n v="3"/>
    <n v="2.4000000000000004"/>
    <n v="0.25527250510330607"/>
    <n v="0.76581751530991826"/>
  </r>
  <r>
    <x v="190"/>
    <s v="KiO1"/>
    <n v="2010"/>
    <n v="6"/>
    <n v="24"/>
    <d v="2010-06-24T00:00:00"/>
    <n v="175"/>
    <s v="Nein"/>
    <s v="Dendrocoelum lacteum"/>
    <n v="4911"/>
    <n v="0.8"/>
    <n v="3"/>
    <n v="2.4000000000000004"/>
    <n v="0.25527250510330607"/>
    <n v="0.76581751530991826"/>
  </r>
  <r>
    <x v="61"/>
    <s v="KiO1"/>
    <n v="2013"/>
    <n v="7"/>
    <n v="2"/>
    <d v="2013-07-02T00:00:00"/>
    <n v="183"/>
    <s v="Nein"/>
    <s v="Ephemera danica"/>
    <n v="5124"/>
    <n v="0.8"/>
    <n v="3"/>
    <n v="2.4000000000000004"/>
    <n v="0.25527250510330607"/>
    <n v="0.76581751530991826"/>
  </r>
  <r>
    <x v="213"/>
    <s v="KiO1"/>
    <n v="2017"/>
    <n v="6"/>
    <n v="7"/>
    <d v="2017-06-07T00:00:00"/>
    <n v="158"/>
    <s v="Nein"/>
    <s v="Heptagenia sulphurea"/>
    <n v="5457"/>
    <n v="1.6"/>
    <n v="1.5"/>
    <n v="2.4000000000000004"/>
    <n v="0.41497334797081797"/>
    <n v="0.62246002195622696"/>
  </r>
  <r>
    <x v="213"/>
    <s v="KiO1"/>
    <n v="2017"/>
    <n v="6"/>
    <n v="7"/>
    <d v="2017-06-07T00:00:00"/>
    <n v="158"/>
    <s v="Nein"/>
    <s v="Erpobdella octoculata"/>
    <n v="5159"/>
    <n v="0.8"/>
    <n v="3"/>
    <n v="2.4000000000000004"/>
    <n v="0.25527250510330607"/>
    <n v="0.76581751530991826"/>
  </r>
  <r>
    <x v="93"/>
    <s v="KiO1"/>
    <n v="2018"/>
    <n v="6"/>
    <n v="5"/>
    <d v="2018-06-05T00:00:00"/>
    <n v="156"/>
    <s v="Nein"/>
    <s v="Theromyzon tessulatum"/>
    <n v="7034"/>
    <n v="0.8"/>
    <n v="3"/>
    <n v="2.4000000000000004"/>
    <n v="0.25527250510330607"/>
    <n v="0.76581751530991826"/>
  </r>
  <r>
    <x v="267"/>
    <s v="KiO1"/>
    <n v="2019"/>
    <n v="6"/>
    <n v="19"/>
    <d v="2019-06-19T00:00:00"/>
    <n v="170"/>
    <s v="Nein"/>
    <s v="Halesus digitatus/radiatus/tesselatus"/>
    <n v="13125"/>
    <n v="0.8"/>
    <n v="3"/>
    <n v="2.4000000000000004"/>
    <n v="0.25527250510330607"/>
    <n v="0.76581751530991826"/>
  </r>
  <r>
    <x v="235"/>
    <s v="KiO2"/>
    <n v="2011"/>
    <n v="7"/>
    <n v="14"/>
    <d v="2011-07-14T00:00:00"/>
    <n v="195"/>
    <s v="Nein"/>
    <s v="Erpobdella sp."/>
    <n v="5160"/>
    <n v="0.8"/>
    <n v="3"/>
    <n v="2.4000000000000004"/>
    <n v="0.25527250510330607"/>
    <n v="0.76581751530991826"/>
  </r>
  <r>
    <x v="249"/>
    <s v="KiO2"/>
    <n v="2013"/>
    <n v="7"/>
    <n v="8"/>
    <d v="2013-07-08T00:00:00"/>
    <n v="189"/>
    <s v="Nein"/>
    <s v="Ephemera danica"/>
    <n v="5124"/>
    <n v="0.8"/>
    <n v="3"/>
    <n v="2.4000000000000004"/>
    <n v="0.25527250510330607"/>
    <n v="0.76581751530991826"/>
  </r>
  <r>
    <x v="138"/>
    <s v="KiO2"/>
    <n v="2014"/>
    <n v="6"/>
    <n v="12"/>
    <d v="2014-06-12T00:00:00"/>
    <n v="163"/>
    <s v="Nein"/>
    <s v="Erpobdella nigricollis"/>
    <n v="5158"/>
    <n v="0.8"/>
    <n v="3"/>
    <n v="2.4000000000000004"/>
    <n v="0.25527250510330607"/>
    <n v="0.76581751530991826"/>
  </r>
  <r>
    <x v="3"/>
    <s v="KiO2"/>
    <n v="2016"/>
    <n v="7"/>
    <n v="6"/>
    <d v="2016-07-06T00:00:00"/>
    <n v="188"/>
    <s v="Nein"/>
    <s v="Ephemerellidae Gen. sp."/>
    <n v="8408"/>
    <n v="3.2"/>
    <n v="0.75"/>
    <n v="2.4000000000000004"/>
    <n v="0.62324929039790045"/>
    <n v="0.46743696779842536"/>
  </r>
  <r>
    <x v="3"/>
    <s v="KiO2"/>
    <n v="2016"/>
    <n v="7"/>
    <n v="6"/>
    <d v="2016-07-06T00:00:00"/>
    <n v="188"/>
    <s v="Nein"/>
    <s v="Heptagenia sp."/>
    <n v="5456"/>
    <n v="1.6"/>
    <n v="1.5"/>
    <n v="2.4000000000000004"/>
    <n v="0.41497334797081797"/>
    <n v="0.62246002195622696"/>
  </r>
  <r>
    <x v="3"/>
    <s v="KiO2"/>
    <n v="2016"/>
    <n v="7"/>
    <n v="6"/>
    <d v="2016-07-06T00:00:00"/>
    <n v="188"/>
    <s v="Nein"/>
    <s v="Gomphidae Gen. sp."/>
    <n v="8410"/>
    <n v="0.8"/>
    <n v="3"/>
    <n v="2.4000000000000004"/>
    <n v="0.25527250510330607"/>
    <n v="0.76581751530991826"/>
  </r>
  <r>
    <x v="139"/>
    <s v="KiO3"/>
    <n v="2005"/>
    <n v="3"/>
    <n v="22"/>
    <d v="2005-03-22T00:00:00"/>
    <n v="81"/>
    <s v="Nein"/>
    <s v="Asellus aquaticus"/>
    <n v="8691"/>
    <n v="1.6"/>
    <n v="1.5"/>
    <n v="2.4000000000000004"/>
    <n v="0.41497334797081797"/>
    <n v="0.62246002195622696"/>
  </r>
  <r>
    <x v="139"/>
    <s v="KiO3"/>
    <n v="2005"/>
    <n v="3"/>
    <n v="22"/>
    <d v="2005-03-22T00:00:00"/>
    <n v="81"/>
    <s v="Nein"/>
    <s v="Heptagenia sulphurea"/>
    <n v="5457"/>
    <n v="1.6"/>
    <n v="1.5"/>
    <n v="2.4000000000000004"/>
    <n v="0.41497334797081797"/>
    <n v="0.62246002195622696"/>
  </r>
  <r>
    <x v="139"/>
    <s v="KiO3"/>
    <n v="2005"/>
    <n v="3"/>
    <n v="22"/>
    <d v="2005-03-22T00:00:00"/>
    <n v="81"/>
    <s v="Nein"/>
    <s v="Ephemera danica"/>
    <n v="5124"/>
    <n v="0.8"/>
    <n v="3"/>
    <n v="2.4000000000000004"/>
    <n v="0.25527250510330607"/>
    <n v="0.76581751530991826"/>
  </r>
  <r>
    <x v="139"/>
    <s v="KiO3"/>
    <n v="2005"/>
    <n v="3"/>
    <n v="22"/>
    <d v="2005-03-22T00:00:00"/>
    <n v="81"/>
    <s v="Nein"/>
    <s v="Erpobdellidae Gen. sp."/>
    <n v="5162"/>
    <n v="0.8"/>
    <n v="3"/>
    <n v="2.4000000000000004"/>
    <n v="0.25527250510330607"/>
    <n v="0.76581751530991826"/>
  </r>
  <r>
    <x v="139"/>
    <s v="KiO3"/>
    <n v="2005"/>
    <n v="3"/>
    <n v="22"/>
    <d v="2005-03-22T00:00:00"/>
    <n v="81"/>
    <s v="Nein"/>
    <s v="Halesus digitatus/radiatus/tesselatus"/>
    <n v="13125"/>
    <n v="0.8"/>
    <n v="3"/>
    <n v="2.4000000000000004"/>
    <n v="0.25527250510330607"/>
    <n v="0.76581751530991826"/>
  </r>
  <r>
    <x v="140"/>
    <s v="KiO3"/>
    <n v="2007"/>
    <n v="7"/>
    <n v="20"/>
    <d v="2007-07-20T00:00:00"/>
    <n v="201"/>
    <s v="Nein"/>
    <s v="Atherix ibis"/>
    <n v="4363"/>
    <n v="0.8"/>
    <n v="3"/>
    <n v="2.4000000000000004"/>
    <n v="0.25527250510330607"/>
    <n v="0.76581751530991826"/>
  </r>
  <r>
    <x v="140"/>
    <s v="KiO3"/>
    <n v="2007"/>
    <n v="7"/>
    <n v="20"/>
    <d v="2007-07-20T00:00:00"/>
    <n v="201"/>
    <s v="Nein"/>
    <s v="Ephemera danica"/>
    <n v="5124"/>
    <n v="0.8"/>
    <n v="3"/>
    <n v="2.4000000000000004"/>
    <n v="0.25527250510330607"/>
    <n v="0.76581751530991826"/>
  </r>
  <r>
    <x v="247"/>
    <s v="KiO3"/>
    <n v="2010"/>
    <n v="6"/>
    <n v="28"/>
    <d v="2010-06-28T00:00:00"/>
    <n v="179"/>
    <s v="Nein"/>
    <s v="Ephemera danica"/>
    <n v="5124"/>
    <n v="0.8"/>
    <n v="3"/>
    <n v="2.4000000000000004"/>
    <n v="0.25527250510330607"/>
    <n v="0.76581751530991826"/>
  </r>
  <r>
    <x v="193"/>
    <s v="KiO3"/>
    <n v="2011"/>
    <n v="4"/>
    <n v="20"/>
    <d v="2011-04-20T00:00:00"/>
    <n v="110"/>
    <s v="Nein"/>
    <s v="Erpobdella vilnensis"/>
    <n v="5157"/>
    <n v="0.8"/>
    <n v="3"/>
    <n v="2.4000000000000004"/>
    <n v="0.25527250510330607"/>
    <n v="0.76581751530991826"/>
  </r>
  <r>
    <x v="184"/>
    <s v="KiO3"/>
    <n v="2011"/>
    <n v="7"/>
    <n v="21"/>
    <d v="2011-07-21T00:00:00"/>
    <n v="202"/>
    <s v="Nein"/>
    <s v="Serratella ignita"/>
    <n v="5131"/>
    <n v="3.2"/>
    <n v="0.75"/>
    <n v="2.4000000000000004"/>
    <n v="0.62324929039790045"/>
    <n v="0.46743696779842536"/>
  </r>
  <r>
    <x v="184"/>
    <s v="KiO3"/>
    <n v="2011"/>
    <n v="7"/>
    <n v="21"/>
    <d v="2011-07-21T00:00:00"/>
    <n v="202"/>
    <s v="Nein"/>
    <s v="Ephemera danica"/>
    <n v="5124"/>
    <n v="0.8"/>
    <n v="3"/>
    <n v="2.4000000000000004"/>
    <n v="0.25527250510330607"/>
    <n v="0.76581751530991826"/>
  </r>
  <r>
    <x v="289"/>
    <s v="KiO3"/>
    <n v="2012"/>
    <n v="3"/>
    <n v="21"/>
    <d v="2012-03-21T00:00:00"/>
    <n v="81"/>
    <s v="Nein"/>
    <s v="Ephemera danica"/>
    <n v="5124"/>
    <n v="0.8"/>
    <n v="3"/>
    <n v="2.4000000000000004"/>
    <n v="0.25527250510330607"/>
    <n v="0.76581751530991826"/>
  </r>
  <r>
    <x v="201"/>
    <s v="KiO3"/>
    <n v="2012"/>
    <n v="7"/>
    <n v="12"/>
    <d v="2012-07-12T00:00:00"/>
    <n v="194"/>
    <s v="Nein"/>
    <s v="Ephemera danica"/>
    <n v="5124"/>
    <n v="0.8"/>
    <n v="3"/>
    <n v="2.4000000000000004"/>
    <n v="0.25527250510330607"/>
    <n v="0.76581751530991826"/>
  </r>
  <r>
    <x v="201"/>
    <s v="KiO3"/>
    <n v="2012"/>
    <n v="7"/>
    <n v="12"/>
    <d v="2012-07-12T00:00:00"/>
    <n v="194"/>
    <s v="Nein"/>
    <s v="Erpobdella sp."/>
    <n v="5160"/>
    <n v="0.8"/>
    <n v="3"/>
    <n v="2.4000000000000004"/>
    <n v="0.25527250510330607"/>
    <n v="0.76581751530991826"/>
  </r>
  <r>
    <x v="142"/>
    <s v="KiO3"/>
    <n v="2013"/>
    <n v="4"/>
    <n v="25"/>
    <d v="2013-04-25T00:00:00"/>
    <n v="115"/>
    <s v="Nein"/>
    <s v="Erpobdella vilnensis"/>
    <n v="5157"/>
    <n v="0.8"/>
    <n v="3"/>
    <n v="2.4000000000000004"/>
    <n v="0.25527250510330607"/>
    <n v="0.76581751530991826"/>
  </r>
  <r>
    <x v="292"/>
    <s v="KiO3"/>
    <n v="2014"/>
    <n v="6"/>
    <n v="12"/>
    <d v="2014-06-12T00:00:00"/>
    <n v="163"/>
    <s v="Nein"/>
    <s v="Erpobdella nigricollis"/>
    <n v="5158"/>
    <n v="0.8"/>
    <n v="3"/>
    <n v="2.4000000000000004"/>
    <n v="0.25527250510330607"/>
    <n v="0.76581751530991826"/>
  </r>
  <r>
    <x v="292"/>
    <s v="KiO3"/>
    <n v="2014"/>
    <n v="6"/>
    <n v="12"/>
    <d v="2014-06-12T00:00:00"/>
    <n v="163"/>
    <s v="Nein"/>
    <s v="Erpobdella octoculata"/>
    <n v="5159"/>
    <n v="0.8"/>
    <n v="3"/>
    <n v="2.4000000000000004"/>
    <n v="0.25527250510330607"/>
    <n v="0.76581751530991826"/>
  </r>
  <r>
    <x v="71"/>
    <s v="KiO3"/>
    <n v="2015"/>
    <n v="3"/>
    <n v="17"/>
    <d v="2015-03-17T00:00:00"/>
    <n v="76"/>
    <s v="Nein"/>
    <s v="Heptagenia sp."/>
    <n v="5456"/>
    <n v="1.6"/>
    <n v="1.5"/>
    <n v="2.4000000000000004"/>
    <n v="0.41497334797081797"/>
    <n v="0.62246002195622696"/>
  </r>
  <r>
    <x v="64"/>
    <s v="KiO4"/>
    <n v="2016"/>
    <n v="7"/>
    <n v="5"/>
    <d v="2016-07-05T00:00:00"/>
    <n v="187"/>
    <s v="Nein"/>
    <s v="Electrogena affinis"/>
    <n v="5077"/>
    <n v="1.6"/>
    <n v="1.5"/>
    <n v="2.4000000000000004"/>
    <n v="0.41497334797081797"/>
    <n v="0.62246002195622696"/>
  </r>
  <r>
    <x v="144"/>
    <s v="KiO5"/>
    <n v="2011"/>
    <n v="7"/>
    <n v="12"/>
    <d v="2011-07-12T00:00:00"/>
    <n v="193"/>
    <s v="Nein"/>
    <s v="Atherix ibis"/>
    <n v="4363"/>
    <n v="0.8"/>
    <n v="3"/>
    <n v="2.4000000000000004"/>
    <n v="0.25527250510330607"/>
    <n v="0.76581751530991826"/>
  </r>
  <r>
    <x v="144"/>
    <s v="KiO5"/>
    <n v="2011"/>
    <n v="7"/>
    <n v="12"/>
    <d v="2011-07-12T00:00:00"/>
    <n v="193"/>
    <s v="Nein"/>
    <s v="Ephemera danica"/>
    <n v="5124"/>
    <n v="0.8"/>
    <n v="3"/>
    <n v="2.4000000000000004"/>
    <n v="0.25527250510330607"/>
    <n v="0.76581751530991826"/>
  </r>
  <r>
    <x v="144"/>
    <s v="KiO5"/>
    <n v="2011"/>
    <n v="7"/>
    <n v="12"/>
    <d v="2011-07-12T00:00:00"/>
    <n v="193"/>
    <s v="Nein"/>
    <s v="Erpobdella nigricollis"/>
    <n v="5158"/>
    <n v="0.8"/>
    <n v="3"/>
    <n v="2.4000000000000004"/>
    <n v="0.25527250510330607"/>
    <n v="0.76581751530991826"/>
  </r>
  <r>
    <x v="144"/>
    <s v="KiO5"/>
    <n v="2011"/>
    <n v="7"/>
    <n v="12"/>
    <d v="2011-07-12T00:00:00"/>
    <n v="193"/>
    <s v="Nein"/>
    <s v="Erpobdellidae Gen. sp."/>
    <n v="5162"/>
    <n v="0.8"/>
    <n v="3"/>
    <n v="2.4000000000000004"/>
    <n v="0.25527250510330607"/>
    <n v="0.76581751530991826"/>
  </r>
  <r>
    <x v="65"/>
    <s v="KiO5"/>
    <n v="2014"/>
    <n v="6"/>
    <n v="13"/>
    <d v="2014-06-13T00:00:00"/>
    <n v="164"/>
    <s v="Nein"/>
    <s v="Erpobdella sp."/>
    <n v="5160"/>
    <n v="0.8"/>
    <n v="3"/>
    <n v="2.4000000000000004"/>
    <n v="0.25527250510330607"/>
    <n v="0.76581751530991826"/>
  </r>
  <r>
    <x v="65"/>
    <s v="KiO5"/>
    <n v="2014"/>
    <n v="6"/>
    <n v="13"/>
    <d v="2014-06-13T00:00:00"/>
    <n v="164"/>
    <s v="Nein"/>
    <s v="Erpobdellidae Gen. sp."/>
    <n v="5162"/>
    <n v="0.8"/>
    <n v="3"/>
    <n v="2.4000000000000004"/>
    <n v="0.25527250510330607"/>
    <n v="0.76581751530991826"/>
  </r>
  <r>
    <x v="147"/>
    <s v="KiO5"/>
    <n v="2019"/>
    <n v="6"/>
    <n v="17"/>
    <d v="2019-06-17T00:00:00"/>
    <n v="168"/>
    <s v="Nein"/>
    <s v="Ephemera danica"/>
    <n v="5124"/>
    <n v="0.8"/>
    <n v="3"/>
    <n v="2.4000000000000004"/>
    <n v="0.25527250510330607"/>
    <n v="0.76581751530991826"/>
  </r>
  <r>
    <x v="147"/>
    <s v="KiO5"/>
    <n v="2019"/>
    <n v="6"/>
    <n v="17"/>
    <d v="2019-06-17T00:00:00"/>
    <n v="168"/>
    <s v="Nein"/>
    <s v="Halesus digitatus/radiatus/tesselatus"/>
    <n v="13125"/>
    <n v="0.8"/>
    <n v="3"/>
    <n v="2.4000000000000004"/>
    <n v="0.25527250510330607"/>
    <n v="0.76581751530991826"/>
  </r>
  <r>
    <x v="183"/>
    <s v="KiO6"/>
    <n v="2011"/>
    <n v="7"/>
    <n v="26"/>
    <d v="2011-07-26T00:00:00"/>
    <n v="207"/>
    <s v="Nein"/>
    <s v="Ephemera danica"/>
    <n v="5124"/>
    <n v="0.8"/>
    <n v="3"/>
    <n v="2.4000000000000004"/>
    <n v="0.25527250510330607"/>
    <n v="0.76581751530991826"/>
  </r>
  <r>
    <x v="54"/>
    <s v="KiO6"/>
    <n v="2012"/>
    <n v="7"/>
    <n v="9"/>
    <d v="2012-07-09T00:00:00"/>
    <n v="191"/>
    <s v="Nein"/>
    <s v="Brychius elevatus"/>
    <n v="17593"/>
    <n v="3.2"/>
    <n v="0.75"/>
    <n v="2.4000000000000004"/>
    <n v="0.62324929039790045"/>
    <n v="0.46743696779842536"/>
  </r>
  <r>
    <x v="148"/>
    <s v="KiO6"/>
    <n v="2014"/>
    <n v="6"/>
    <n v="4"/>
    <d v="2014-06-04T00:00:00"/>
    <n v="155"/>
    <s v="Nein"/>
    <s v="Atherix ibis"/>
    <n v="4363"/>
    <n v="0.8"/>
    <n v="3"/>
    <n v="2.4000000000000004"/>
    <n v="0.25527250510330607"/>
    <n v="0.76581751530991826"/>
  </r>
  <r>
    <x v="274"/>
    <s v="KiO6"/>
    <n v="2017"/>
    <n v="6"/>
    <n v="6"/>
    <d v="2017-06-06T00:00:00"/>
    <n v="157"/>
    <s v="Nein"/>
    <s v="Erpobdella octoculata"/>
    <n v="5159"/>
    <n v="0.8"/>
    <n v="3"/>
    <n v="2.4000000000000004"/>
    <n v="0.25527250510330607"/>
    <n v="0.76581751530991826"/>
  </r>
  <r>
    <x v="86"/>
    <s v="KiO6"/>
    <n v="2018"/>
    <n v="6"/>
    <n v="6"/>
    <d v="2018-06-06T00:00:00"/>
    <n v="157"/>
    <s v="Nein"/>
    <s v="Atherix ibis"/>
    <n v="4363"/>
    <n v="0.8"/>
    <n v="3"/>
    <n v="2.4000000000000004"/>
    <n v="0.25527250510330607"/>
    <n v="0.76581751530991826"/>
  </r>
  <r>
    <x v="214"/>
    <s v="KiO6"/>
    <n v="2019"/>
    <n v="6"/>
    <n v="14"/>
    <d v="2019-06-14T00:00:00"/>
    <n v="165"/>
    <s v="Nein"/>
    <s v="Atherix ibis"/>
    <n v="4363"/>
    <n v="0.8"/>
    <n v="3"/>
    <n v="2.4000000000000004"/>
    <n v="0.25527250510330607"/>
    <n v="0.76581751530991826"/>
  </r>
  <r>
    <x v="237"/>
    <s v="KiO7"/>
    <n v="2011"/>
    <n v="7"/>
    <n v="26"/>
    <d v="2011-07-26T00:00:00"/>
    <n v="207"/>
    <s v="Nein"/>
    <s v="Brychius elevatus"/>
    <n v="17593"/>
    <n v="3.2"/>
    <n v="0.75"/>
    <n v="2.4000000000000004"/>
    <n v="0.62324929039790045"/>
    <n v="0.46743696779842536"/>
  </r>
  <r>
    <x v="29"/>
    <s v="KiO7"/>
    <n v="2013"/>
    <n v="7"/>
    <n v="3"/>
    <d v="2013-07-03T00:00:00"/>
    <n v="184"/>
    <s v="Nein"/>
    <s v="Sericostoma flavicorne/personatum"/>
    <n v="9747"/>
    <n v="1.6"/>
    <n v="1.5"/>
    <n v="2.4000000000000004"/>
    <n v="0.41497334797081797"/>
    <n v="0.62246002195622696"/>
  </r>
  <r>
    <x v="29"/>
    <s v="KiO7"/>
    <n v="2013"/>
    <n v="7"/>
    <n v="3"/>
    <d v="2013-07-03T00:00:00"/>
    <n v="184"/>
    <s v="Nein"/>
    <s v="Erpobdella vilnensis"/>
    <n v="5157"/>
    <n v="0.8"/>
    <n v="3"/>
    <n v="2.4000000000000004"/>
    <n v="0.25527250510330607"/>
    <n v="0.76581751530991826"/>
  </r>
  <r>
    <x v="215"/>
    <s v="KiO7"/>
    <n v="2018"/>
    <n v="6"/>
    <n v="4"/>
    <d v="2018-06-04T00:00:00"/>
    <n v="155"/>
    <s v="Nein"/>
    <s v="Ecdyonurus venosus-Gr."/>
    <n v="5059"/>
    <n v="1.6"/>
    <n v="1.5"/>
    <n v="2.4000000000000004"/>
    <n v="0.41497334797081797"/>
    <n v="0.62246002195622696"/>
  </r>
  <r>
    <x v="215"/>
    <s v="KiO7"/>
    <n v="2018"/>
    <n v="6"/>
    <n v="4"/>
    <d v="2018-06-04T00:00:00"/>
    <n v="155"/>
    <s v="Nein"/>
    <s v="Heptagenia sp."/>
    <n v="5456"/>
    <n v="1.6"/>
    <n v="1.5"/>
    <n v="2.4000000000000004"/>
    <n v="0.41497334797081797"/>
    <n v="0.62246002195622696"/>
  </r>
  <r>
    <x v="94"/>
    <s v="KiO7"/>
    <n v="2019"/>
    <n v="6"/>
    <n v="13"/>
    <d v="2019-06-13T00:00:00"/>
    <n v="164"/>
    <s v="Nein"/>
    <s v="Ecdyonurus venosus-Gr."/>
    <n v="5059"/>
    <n v="1.6"/>
    <n v="1.5"/>
    <n v="2.4000000000000004"/>
    <n v="0.41497334797081797"/>
    <n v="0.62246002195622696"/>
  </r>
  <r>
    <x v="94"/>
    <s v="KiO7"/>
    <n v="2019"/>
    <n v="6"/>
    <n v="13"/>
    <d v="2019-06-13T00:00:00"/>
    <n v="164"/>
    <s v="Nein"/>
    <s v="Goera pilosa"/>
    <n v="5329"/>
    <n v="1.6"/>
    <n v="1.5"/>
    <n v="2.4000000000000004"/>
    <n v="0.41497334797081797"/>
    <n v="0.62246002195622696"/>
  </r>
  <r>
    <x v="151"/>
    <s v="KiS1"/>
    <n v="2010"/>
    <n v="6"/>
    <n v="23"/>
    <d v="2010-06-23T00:00:00"/>
    <n v="174"/>
    <s v="Nein"/>
    <s v="Ephemera danica"/>
    <n v="5124"/>
    <n v="0.8"/>
    <n v="3"/>
    <n v="2.4000000000000004"/>
    <n v="0.25527250510330607"/>
    <n v="0.76581751530991826"/>
  </r>
  <r>
    <x v="151"/>
    <s v="KiS1"/>
    <n v="2010"/>
    <n v="6"/>
    <n v="23"/>
    <d v="2010-06-23T00:00:00"/>
    <n v="174"/>
    <s v="Nein"/>
    <s v="Gomphus vulgatissimus"/>
    <n v="5332"/>
    <n v="0.8"/>
    <n v="3"/>
    <n v="2.4000000000000004"/>
    <n v="0.25527250510330607"/>
    <n v="0.76581751530991826"/>
  </r>
  <r>
    <x v="152"/>
    <s v="KiS1"/>
    <n v="2012"/>
    <n v="7"/>
    <n v="3"/>
    <d v="2012-07-03T00:00:00"/>
    <n v="185"/>
    <s v="Nein"/>
    <s v="Ephemera danica"/>
    <n v="5124"/>
    <n v="0.8"/>
    <n v="3"/>
    <n v="2.4000000000000004"/>
    <n v="0.25527250510330607"/>
    <n v="0.76581751530991826"/>
  </r>
  <r>
    <x v="75"/>
    <s v="KiS1"/>
    <n v="2013"/>
    <n v="7"/>
    <n v="1"/>
    <d v="2013-07-01T00:00:00"/>
    <n v="182"/>
    <s v="Nein"/>
    <s v="Ephemera danica"/>
    <n v="5124"/>
    <n v="0.8"/>
    <n v="3"/>
    <n v="2.4000000000000004"/>
    <n v="0.25527250510330607"/>
    <n v="0.76581751530991826"/>
  </r>
  <r>
    <x v="290"/>
    <s v="KiS1"/>
    <n v="2014"/>
    <n v="6"/>
    <n v="10"/>
    <d v="2014-06-10T00:00:00"/>
    <n v="161"/>
    <s v="Nein"/>
    <s v="Corophium curvispinum"/>
    <n v="4749"/>
    <n v="3.2"/>
    <n v="0.75"/>
    <n v="2.4000000000000004"/>
    <n v="0.62324929039790045"/>
    <n v="0.46743696779842536"/>
  </r>
  <r>
    <x v="87"/>
    <s v="KiS1"/>
    <n v="2018"/>
    <n v="6"/>
    <n v="5"/>
    <d v="2018-06-05T00:00:00"/>
    <n v="156"/>
    <s v="Nein"/>
    <s v="Ephemera danica"/>
    <n v="5124"/>
    <n v="0.8"/>
    <n v="3"/>
    <n v="2.4000000000000004"/>
    <n v="0.25527250510330607"/>
    <n v="0.76581751530991826"/>
  </r>
  <r>
    <x v="52"/>
    <s v="KiS2"/>
    <n v="2012"/>
    <n v="6"/>
    <n v="28"/>
    <d v="2012-06-28T00:00:00"/>
    <n v="180"/>
    <s v="Nein"/>
    <s v="Viviparus viviparus"/>
    <n v="7158"/>
    <n v="0.8"/>
    <n v="3"/>
    <n v="2.4000000000000004"/>
    <n v="0.25527250510330607"/>
    <n v="0.76581751530991826"/>
  </r>
  <r>
    <x v="96"/>
    <s v="KiS2"/>
    <n v="2013"/>
    <n v="7"/>
    <n v="1"/>
    <d v="2013-07-01T00:00:00"/>
    <n v="182"/>
    <s v="Nein"/>
    <s v="Corophium curvispinum"/>
    <n v="4749"/>
    <n v="3.2"/>
    <n v="0.75"/>
    <n v="2.4000000000000004"/>
    <n v="0.62324929039790045"/>
    <n v="0.46743696779842536"/>
  </r>
  <r>
    <x v="96"/>
    <s v="KiS2"/>
    <n v="2013"/>
    <n v="7"/>
    <n v="1"/>
    <d v="2013-07-01T00:00:00"/>
    <n v="182"/>
    <s v="Nein"/>
    <s v="Asellus aquaticus"/>
    <n v="8691"/>
    <n v="1.6"/>
    <n v="1.5"/>
    <n v="2.4000000000000004"/>
    <n v="0.41497334797081797"/>
    <n v="0.62246002195622696"/>
  </r>
  <r>
    <x v="96"/>
    <s v="KiS2"/>
    <n v="2013"/>
    <n v="7"/>
    <n v="1"/>
    <d v="2013-07-01T00:00:00"/>
    <n v="182"/>
    <s v="Nein"/>
    <s v="Erpobdella nigricollis"/>
    <n v="5158"/>
    <n v="0.8"/>
    <n v="3"/>
    <n v="2.4000000000000004"/>
    <n v="0.25527250510330607"/>
    <n v="0.76581751530991826"/>
  </r>
  <r>
    <x v="96"/>
    <s v="KiS2"/>
    <n v="2013"/>
    <n v="7"/>
    <n v="1"/>
    <d v="2013-07-01T00:00:00"/>
    <n v="182"/>
    <s v="Nein"/>
    <s v="Erpobdella sp."/>
    <n v="5160"/>
    <n v="0.8"/>
    <n v="3"/>
    <n v="2.4000000000000004"/>
    <n v="0.25527250510330607"/>
    <n v="0.76581751530991826"/>
  </r>
  <r>
    <x v="51"/>
    <s v="KiS2"/>
    <n v="2014"/>
    <n v="6"/>
    <n v="10"/>
    <d v="2014-06-10T00:00:00"/>
    <n v="161"/>
    <s v="Nein"/>
    <s v="Atrichops crassipes"/>
    <n v="4374"/>
    <n v="1.6"/>
    <n v="1.5"/>
    <n v="2.4000000000000004"/>
    <n v="0.41497334797081797"/>
    <n v="0.62246002195622696"/>
  </r>
  <r>
    <x v="51"/>
    <s v="KiS2"/>
    <n v="2014"/>
    <n v="6"/>
    <n v="10"/>
    <d v="2014-06-10T00:00:00"/>
    <n v="161"/>
    <s v="Nein"/>
    <s v="Erpobdella sp."/>
    <n v="5160"/>
    <n v="0.8"/>
    <n v="3"/>
    <n v="2.4000000000000004"/>
    <n v="0.25527250510330607"/>
    <n v="0.76581751530991826"/>
  </r>
  <r>
    <x v="88"/>
    <s v="KiS2"/>
    <n v="2018"/>
    <n v="6"/>
    <n v="5"/>
    <d v="2018-06-05T00:00:00"/>
    <n v="156"/>
    <s v="Nein"/>
    <s v="Halesus digitatus/radiatus/tesselatus"/>
    <n v="13125"/>
    <n v="0.8"/>
    <n v="3"/>
    <n v="2.4000000000000004"/>
    <n v="0.25527250510330607"/>
    <n v="0.76581751530991826"/>
  </r>
  <r>
    <x v="277"/>
    <s v="KiS3"/>
    <n v="2010"/>
    <n v="6"/>
    <n v="24"/>
    <d v="2010-06-24T00:00:00"/>
    <n v="175"/>
    <s v="Nein"/>
    <s v="Erpobdellidae Gen. sp."/>
    <n v="5162"/>
    <n v="0.8"/>
    <n v="3"/>
    <n v="2.4000000000000004"/>
    <n v="0.25527250510330607"/>
    <n v="0.76581751530991826"/>
  </r>
  <r>
    <x v="154"/>
    <s v="KiS3"/>
    <n v="2013"/>
    <n v="7"/>
    <n v="2"/>
    <d v="2013-07-02T00:00:00"/>
    <n v="183"/>
    <s v="Nein"/>
    <s v="Serratella ignita"/>
    <n v="5131"/>
    <n v="3.2"/>
    <n v="0.75"/>
    <n v="2.4000000000000004"/>
    <n v="0.62324929039790045"/>
    <n v="0.46743696779842536"/>
  </r>
  <r>
    <x v="154"/>
    <s v="KiS3"/>
    <n v="2013"/>
    <n v="7"/>
    <n v="2"/>
    <d v="2013-07-02T00:00:00"/>
    <n v="183"/>
    <s v="Nein"/>
    <s v="Erpobdella octoculata"/>
    <n v="5159"/>
    <n v="0.8"/>
    <n v="3"/>
    <n v="2.4000000000000004"/>
    <n v="0.25527250510330607"/>
    <n v="0.76581751530991826"/>
  </r>
  <r>
    <x v="154"/>
    <s v="KiS3"/>
    <n v="2013"/>
    <n v="7"/>
    <n v="2"/>
    <d v="2013-07-02T00:00:00"/>
    <n v="183"/>
    <s v="Nein"/>
    <s v="Gomphus vulgatissimus"/>
    <n v="5332"/>
    <n v="0.8"/>
    <n v="3"/>
    <n v="2.4000000000000004"/>
    <n v="0.25527250510330607"/>
    <n v="0.76581751530991826"/>
  </r>
  <r>
    <x v="85"/>
    <s v="KiS3"/>
    <n v="2014"/>
    <n v="6"/>
    <n v="11"/>
    <d v="2014-06-11T00:00:00"/>
    <n v="162"/>
    <s v="Nein"/>
    <s v="Erpobdella nigricollis"/>
    <n v="5158"/>
    <n v="0.8"/>
    <n v="3"/>
    <n v="2.4000000000000004"/>
    <n v="0.25527250510330607"/>
    <n v="0.76581751530991826"/>
  </r>
  <r>
    <x v="97"/>
    <s v="KiS3"/>
    <n v="2015"/>
    <n v="6"/>
    <n v="17"/>
    <d v="2015-06-17T00:00:00"/>
    <n v="168"/>
    <s v="Nein"/>
    <s v="Erpobdella nigricollis"/>
    <n v="5158"/>
    <n v="0.8"/>
    <n v="3"/>
    <n v="2.4000000000000004"/>
    <n v="0.25527250510330607"/>
    <n v="0.76581751530991826"/>
  </r>
  <r>
    <x v="155"/>
    <s v="KiS3"/>
    <n v="2016"/>
    <n v="7"/>
    <n v="12"/>
    <d v="2016-07-12T00:00:00"/>
    <n v="194"/>
    <s v="Nein"/>
    <s v="Ephemera danica"/>
    <n v="5124"/>
    <n v="0.8"/>
    <n v="3"/>
    <n v="2.4000000000000004"/>
    <n v="0.25527250510330607"/>
    <n v="0.76581751530991826"/>
  </r>
  <r>
    <x v="156"/>
    <s v="KiS3"/>
    <n v="2017"/>
    <n v="6"/>
    <n v="7"/>
    <d v="2017-06-07T00:00:00"/>
    <n v="158"/>
    <s v="Nein"/>
    <s v="Heptagenia flava"/>
    <n v="5450"/>
    <n v="1.6"/>
    <n v="1.5"/>
    <n v="2.4000000000000004"/>
    <n v="0.41497334797081797"/>
    <n v="0.62246002195622696"/>
  </r>
  <r>
    <x v="156"/>
    <s v="KiS3"/>
    <n v="2017"/>
    <n v="6"/>
    <n v="7"/>
    <d v="2017-06-07T00:00:00"/>
    <n v="158"/>
    <s v="Nein"/>
    <s v="Erpobdella vilnensis"/>
    <n v="5157"/>
    <n v="0.8"/>
    <n v="3"/>
    <n v="2.4000000000000004"/>
    <n v="0.25527250510330607"/>
    <n v="0.76581751530991826"/>
  </r>
  <r>
    <x v="227"/>
    <s v="KiS4"/>
    <n v="2010"/>
    <n v="6"/>
    <n v="23"/>
    <d v="2010-06-23T00:00:00"/>
    <n v="174"/>
    <s v="Nein"/>
    <s v="Erpobdella octoculata"/>
    <n v="5159"/>
    <n v="0.8"/>
    <n v="3"/>
    <n v="2.4000000000000004"/>
    <n v="0.25527250510330607"/>
    <n v="0.76581751530991826"/>
  </r>
  <r>
    <x v="67"/>
    <s v="KiS4"/>
    <n v="2015"/>
    <n v="7"/>
    <n v="2"/>
    <d v="2015-07-02T00:00:00"/>
    <n v="183"/>
    <s v="Nein"/>
    <s v="Heptagenia flava"/>
    <n v="5450"/>
    <n v="1.6"/>
    <n v="1.5"/>
    <n v="2.4000000000000004"/>
    <n v="0.41497334797081797"/>
    <n v="0.62246002195622696"/>
  </r>
  <r>
    <x v="67"/>
    <s v="KiS4"/>
    <n v="2015"/>
    <n v="7"/>
    <n v="2"/>
    <d v="2015-07-02T00:00:00"/>
    <n v="183"/>
    <s v="Nein"/>
    <s v="Ephemera danica"/>
    <n v="5124"/>
    <n v="0.8"/>
    <n v="3"/>
    <n v="2.4000000000000004"/>
    <n v="0.25527250510330607"/>
    <n v="0.76581751530991826"/>
  </r>
  <r>
    <x v="67"/>
    <s v="KiS4"/>
    <n v="2015"/>
    <n v="7"/>
    <n v="2"/>
    <d v="2015-07-02T00:00:00"/>
    <n v="183"/>
    <s v="Nein"/>
    <s v="Erpobdella nigricollis"/>
    <n v="5158"/>
    <n v="0.8"/>
    <n v="3"/>
    <n v="2.4000000000000004"/>
    <n v="0.25527250510330607"/>
    <n v="0.76581751530991826"/>
  </r>
  <r>
    <x v="67"/>
    <s v="KiS4"/>
    <n v="2015"/>
    <n v="7"/>
    <n v="2"/>
    <d v="2015-07-02T00:00:00"/>
    <n v="183"/>
    <s v="Nein"/>
    <s v="Halesus digitatus/radiatus/tesselatus"/>
    <n v="13125"/>
    <n v="0.8"/>
    <n v="3"/>
    <n v="2.4000000000000004"/>
    <n v="0.25527250510330607"/>
    <n v="0.76581751530991826"/>
  </r>
  <r>
    <x v="68"/>
    <s v="KiS4"/>
    <n v="2016"/>
    <n v="7"/>
    <n v="6"/>
    <d v="2016-07-06T00:00:00"/>
    <n v="188"/>
    <s v="Nein"/>
    <s v="Erpobdella octoculata"/>
    <n v="5159"/>
    <n v="0.8"/>
    <n v="3"/>
    <n v="2.4000000000000004"/>
    <n v="0.25527250510330607"/>
    <n v="0.76581751530991826"/>
  </r>
  <r>
    <x v="228"/>
    <s v="KiS5"/>
    <n v="2013"/>
    <n v="7"/>
    <n v="10"/>
    <d v="2013-07-10T00:00:00"/>
    <n v="191"/>
    <s v="Nein"/>
    <s v="Erpobdella sp."/>
    <n v="5160"/>
    <n v="0.8"/>
    <n v="3"/>
    <n v="2.4000000000000004"/>
    <n v="0.25527250510330607"/>
    <n v="0.76581751530991826"/>
  </r>
  <r>
    <x v="276"/>
    <s v="KiS5"/>
    <n v="2014"/>
    <n v="6"/>
    <n v="13"/>
    <d v="2014-06-13T00:00:00"/>
    <n v="164"/>
    <s v="Nein"/>
    <s v="Ephemera danica"/>
    <n v="5124"/>
    <n v="0.8"/>
    <n v="3"/>
    <n v="2.4000000000000004"/>
    <n v="0.25527250510330607"/>
    <n v="0.76581751530991826"/>
  </r>
  <r>
    <x v="276"/>
    <s v="KiS5"/>
    <n v="2014"/>
    <n v="6"/>
    <n v="13"/>
    <d v="2014-06-13T00:00:00"/>
    <n v="164"/>
    <s v="Nein"/>
    <s v="Gomphus vulgatissimus"/>
    <n v="5332"/>
    <n v="0.8"/>
    <n v="3"/>
    <n v="2.4000000000000004"/>
    <n v="0.25527250510330607"/>
    <n v="0.76581751530991826"/>
  </r>
  <r>
    <x v="30"/>
    <s v="KiS6"/>
    <n v="2011"/>
    <n v="7"/>
    <n v="26"/>
    <d v="2011-07-26T00:00:00"/>
    <n v="207"/>
    <s v="Nein"/>
    <s v="Erpobdella sp."/>
    <n v="5160"/>
    <n v="0.8"/>
    <n v="3"/>
    <n v="2.4000000000000004"/>
    <n v="0.25527250510330607"/>
    <n v="0.76581751530991826"/>
  </r>
  <r>
    <x v="31"/>
    <s v="KiS6"/>
    <n v="2013"/>
    <n v="7"/>
    <n v="4"/>
    <d v="2013-07-04T00:00:00"/>
    <n v="185"/>
    <s v="Nein"/>
    <s v="Asellus aquaticus"/>
    <n v="8691"/>
    <n v="1.6"/>
    <n v="1.5"/>
    <n v="2.4000000000000004"/>
    <n v="0.41497334797081797"/>
    <n v="0.62246002195622696"/>
  </r>
  <r>
    <x v="31"/>
    <s v="KiS6"/>
    <n v="2013"/>
    <n v="7"/>
    <n v="4"/>
    <d v="2013-07-04T00:00:00"/>
    <n v="185"/>
    <s v="Nein"/>
    <s v="Atherix ibis"/>
    <n v="4363"/>
    <n v="0.8"/>
    <n v="3"/>
    <n v="2.4000000000000004"/>
    <n v="0.25527250510330607"/>
    <n v="0.76581751530991826"/>
  </r>
  <r>
    <x v="31"/>
    <s v="KiS6"/>
    <n v="2013"/>
    <n v="7"/>
    <n v="4"/>
    <d v="2013-07-04T00:00:00"/>
    <n v="185"/>
    <s v="Nein"/>
    <s v="Erpobdella octoculata"/>
    <n v="5159"/>
    <n v="0.8"/>
    <n v="3"/>
    <n v="2.4000000000000004"/>
    <n v="0.25527250510330607"/>
    <n v="0.76581751530991826"/>
  </r>
  <r>
    <x v="32"/>
    <s v="KiS6"/>
    <n v="2014"/>
    <n v="6"/>
    <n v="16"/>
    <d v="2014-06-16T00:00:00"/>
    <n v="167"/>
    <s v="Nein"/>
    <s v="Erpobdella vilnensis"/>
    <n v="5157"/>
    <n v="0.8"/>
    <n v="3"/>
    <n v="2.4000000000000004"/>
    <n v="0.25527250510330607"/>
    <n v="0.76581751530991826"/>
  </r>
  <r>
    <x v="46"/>
    <s v="KiS7"/>
    <n v="2011"/>
    <n v="7"/>
    <n v="26"/>
    <d v="2011-07-26T00:00:00"/>
    <n v="207"/>
    <s v="Nein"/>
    <s v="Ephemera danica"/>
    <n v="5124"/>
    <n v="0.8"/>
    <n v="3"/>
    <n v="2.4000000000000004"/>
    <n v="0.25527250510330607"/>
    <n v="0.76581751530991826"/>
  </r>
  <r>
    <x v="101"/>
    <s v="KiS7"/>
    <n v="2012"/>
    <n v="7"/>
    <n v="9"/>
    <d v="2012-07-09T00:00:00"/>
    <n v="191"/>
    <s v="Nein"/>
    <s v="Ephemera danica"/>
    <n v="5124"/>
    <n v="0.8"/>
    <n v="3"/>
    <n v="2.4000000000000004"/>
    <n v="0.25527250510330607"/>
    <n v="0.76581751530991826"/>
  </r>
  <r>
    <x v="102"/>
    <s v="KiS7"/>
    <n v="2019"/>
    <n v="6"/>
    <n v="13"/>
    <d v="2019-06-13T00:00:00"/>
    <n v="164"/>
    <s v="Nein"/>
    <s v="Halesus digitatus/radiatus/tesselatus"/>
    <n v="13125"/>
    <n v="0.8"/>
    <n v="3"/>
    <n v="2.4000000000000004"/>
    <n v="0.25527250510330607"/>
    <n v="0.76581751530991826"/>
  </r>
  <r>
    <x v="70"/>
    <s v="KiW1"/>
    <n v="2005"/>
    <n v="3"/>
    <n v="22"/>
    <d v="2005-03-22T00:00:00"/>
    <n v="81"/>
    <s v="Nein"/>
    <s v="Stylaria lacustris"/>
    <n v="6934"/>
    <n v="1.6"/>
    <n v="1.5"/>
    <n v="2.4000000000000004"/>
    <n v="0.41497334797081797"/>
    <n v="0.62246002195622696"/>
  </r>
  <r>
    <x v="70"/>
    <s v="KiW1"/>
    <n v="2005"/>
    <n v="3"/>
    <n v="22"/>
    <d v="2005-03-22T00:00:00"/>
    <n v="81"/>
    <s v="Nein"/>
    <s v="Gomphus vulgatissimus"/>
    <n v="5332"/>
    <n v="0.8"/>
    <n v="3"/>
    <n v="2.4000000000000004"/>
    <n v="0.25527250510330607"/>
    <n v="0.76581751530991826"/>
  </r>
  <r>
    <x v="70"/>
    <s v="KiW1"/>
    <n v="2005"/>
    <n v="3"/>
    <n v="22"/>
    <d v="2005-03-22T00:00:00"/>
    <n v="81"/>
    <s v="Nein"/>
    <s v="Halesus digitatus/radiatus/tesselatus"/>
    <n v="13125"/>
    <n v="0.8"/>
    <n v="3"/>
    <n v="2.4000000000000004"/>
    <n v="0.25527250510330607"/>
    <n v="0.76581751530991826"/>
  </r>
  <r>
    <x v="218"/>
    <s v="KiW1"/>
    <n v="2007"/>
    <n v="4"/>
    <n v="12"/>
    <d v="2007-04-12T00:00:00"/>
    <n v="102"/>
    <s v="Nein"/>
    <s v="Atrichops crassipes"/>
    <n v="4374"/>
    <n v="1.6"/>
    <n v="1.5"/>
    <n v="2.4000000000000004"/>
    <n v="0.41497334797081797"/>
    <n v="0.62246002195622696"/>
  </r>
  <r>
    <x v="293"/>
    <s v="KiW1"/>
    <n v="2007"/>
    <n v="7"/>
    <n v="22"/>
    <d v="2007-07-22T00:00:00"/>
    <n v="203"/>
    <s v="Nein"/>
    <s v="Gomphus vulgatissimus"/>
    <n v="5332"/>
    <n v="0.8"/>
    <n v="3"/>
    <n v="2.4000000000000004"/>
    <n v="0.25527250510330607"/>
    <n v="0.76581751530991826"/>
  </r>
  <r>
    <x v="294"/>
    <s v="KiW1"/>
    <n v="2009"/>
    <n v="5"/>
    <n v="7"/>
    <d v="2009-05-07T00:00:00"/>
    <n v="127"/>
    <s v="Nein"/>
    <s v="Psychodidae Gen. sp."/>
    <n v="8753"/>
    <n v="3.2"/>
    <n v="0.75"/>
    <n v="2.4000000000000004"/>
    <n v="0.62324929039790045"/>
    <n v="0.46743696779842536"/>
  </r>
  <r>
    <x v="294"/>
    <s v="KiW1"/>
    <n v="2009"/>
    <n v="5"/>
    <n v="7"/>
    <d v="2009-05-07T00:00:00"/>
    <n v="127"/>
    <s v="Nein"/>
    <s v="Onychogomphus forcipatus ssp."/>
    <n v="19378"/>
    <n v="0.8"/>
    <n v="3"/>
    <n v="2.4000000000000004"/>
    <n v="0.25527250510330607"/>
    <n v="0.76581751530991826"/>
  </r>
  <r>
    <x v="295"/>
    <s v="KiW1"/>
    <n v="2009"/>
    <n v="6"/>
    <n v="13"/>
    <d v="2009-06-13T00:00:00"/>
    <n v="164"/>
    <s v="Nein"/>
    <s v="Halesus digitatus/radiatus/tesselatus"/>
    <n v="13125"/>
    <n v="0.8"/>
    <n v="3"/>
    <n v="2.4000000000000004"/>
    <n v="0.25527250510330607"/>
    <n v="0.76581751530991826"/>
  </r>
  <r>
    <x v="239"/>
    <s v="KiW1"/>
    <n v="2010"/>
    <n v="6"/>
    <n v="25"/>
    <d v="2010-06-25T00:00:00"/>
    <n v="176"/>
    <s v="Nein"/>
    <s v="Gomphus vulgatissimus"/>
    <n v="5332"/>
    <n v="0.8"/>
    <n v="3"/>
    <n v="2.4000000000000004"/>
    <n v="0.25527250510330607"/>
    <n v="0.76581751530991826"/>
  </r>
  <r>
    <x v="34"/>
    <s v="KiW1"/>
    <n v="2012"/>
    <n v="6"/>
    <n v="28"/>
    <d v="2012-06-28T00:00:00"/>
    <n v="180"/>
    <s v="Nein"/>
    <s v="Gomphus vulgatissimus"/>
    <n v="5332"/>
    <n v="0.8"/>
    <n v="3"/>
    <n v="2.4000000000000004"/>
    <n v="0.25527250510330607"/>
    <n v="0.76581751530991826"/>
  </r>
  <r>
    <x v="76"/>
    <s v="KiW1"/>
    <n v="2013"/>
    <n v="4"/>
    <n v="9"/>
    <d v="2013-04-09T00:00:00"/>
    <n v="99"/>
    <s v="Nein"/>
    <s v="Asellus aquaticus"/>
    <n v="8691"/>
    <n v="1.6"/>
    <n v="1.5"/>
    <n v="2.4000000000000004"/>
    <n v="0.41497334797081797"/>
    <n v="0.62246002195622696"/>
  </r>
  <r>
    <x v="76"/>
    <s v="KiW1"/>
    <n v="2013"/>
    <n v="4"/>
    <n v="9"/>
    <d v="2013-04-09T00:00:00"/>
    <n v="99"/>
    <s v="Nein"/>
    <s v="Erpobdella nigricollis"/>
    <n v="5158"/>
    <n v="0.8"/>
    <n v="3"/>
    <n v="2.4000000000000004"/>
    <n v="0.25527250510330607"/>
    <n v="0.76581751530991826"/>
  </r>
  <r>
    <x v="291"/>
    <s v="KiW1"/>
    <n v="2013"/>
    <n v="6"/>
    <n v="27"/>
    <d v="2013-06-27T00:00:00"/>
    <n v="178"/>
    <s v="Nein"/>
    <s v="Gomphus vulgatissimus"/>
    <n v="5332"/>
    <n v="0.8"/>
    <n v="3"/>
    <n v="2.4000000000000004"/>
    <n v="0.25527250510330607"/>
    <n v="0.76581751530991826"/>
  </r>
  <r>
    <x v="291"/>
    <s v="KiW1"/>
    <n v="2013"/>
    <n v="6"/>
    <n v="27"/>
    <d v="2013-06-27T00:00:00"/>
    <n v="178"/>
    <s v="Nein"/>
    <s v="Ophiogomphus cecilia"/>
    <n v="8175"/>
    <n v="0.8"/>
    <n v="3"/>
    <n v="2.4000000000000004"/>
    <n v="0.25527250510330607"/>
    <n v="0.76581751530991826"/>
  </r>
  <r>
    <x v="165"/>
    <s v="KiW1"/>
    <n v="2014"/>
    <n v="6"/>
    <n v="10"/>
    <d v="2014-06-10T00:00:00"/>
    <n v="161"/>
    <s v="Nein"/>
    <s v="Erpobdella nigricollis"/>
    <n v="5158"/>
    <n v="0.8"/>
    <n v="3"/>
    <n v="2.4000000000000004"/>
    <n v="0.25527250510330607"/>
    <n v="0.76581751530991826"/>
  </r>
  <r>
    <x v="219"/>
    <s v="KiW1"/>
    <n v="2015"/>
    <n v="3"/>
    <n v="17"/>
    <d v="2015-03-17T00:00:00"/>
    <n v="76"/>
    <s v="Nein"/>
    <s v="Asellus aquaticus"/>
    <n v="8691"/>
    <n v="1.6"/>
    <n v="1.5"/>
    <n v="2.4000000000000004"/>
    <n v="0.41497334797081797"/>
    <n v="0.62246002195622696"/>
  </r>
  <r>
    <x v="166"/>
    <s v="KiW1"/>
    <n v="2015"/>
    <n v="7"/>
    <n v="2"/>
    <d v="2015-07-02T00:00:00"/>
    <n v="183"/>
    <s v="Nein"/>
    <s v="Erpobdella octoculata"/>
    <n v="5159"/>
    <n v="0.8"/>
    <n v="3"/>
    <n v="2.4000000000000004"/>
    <n v="0.25527250510330607"/>
    <n v="0.76581751530991826"/>
  </r>
  <r>
    <x v="166"/>
    <s v="KiW1"/>
    <n v="2015"/>
    <n v="7"/>
    <n v="2"/>
    <d v="2015-07-02T00:00:00"/>
    <n v="183"/>
    <s v="Nein"/>
    <s v="Gomphus vulgatissimus"/>
    <n v="5332"/>
    <n v="0.8"/>
    <n v="3"/>
    <n v="2.4000000000000004"/>
    <n v="0.25527250510330607"/>
    <n v="0.76581751530991826"/>
  </r>
  <r>
    <x v="167"/>
    <s v="KiW1"/>
    <n v="2016"/>
    <n v="4"/>
    <n v="25"/>
    <d v="2016-04-25T00:00:00"/>
    <n v="116"/>
    <s v="Nein"/>
    <s v="Asellus aquaticus"/>
    <n v="8691"/>
    <n v="1.6"/>
    <n v="1.5"/>
    <n v="2.4000000000000004"/>
    <n v="0.41497334797081797"/>
    <n v="0.62246002195622696"/>
  </r>
  <r>
    <x v="167"/>
    <s v="KiW1"/>
    <n v="2016"/>
    <n v="4"/>
    <n v="25"/>
    <d v="2016-04-25T00:00:00"/>
    <n v="116"/>
    <s v="Nein"/>
    <s v="Hemiclepsis marginata"/>
    <n v="5444"/>
    <n v="1.6"/>
    <n v="1.5"/>
    <n v="2.4000000000000004"/>
    <n v="0.41497334797081797"/>
    <n v="0.62246002195622696"/>
  </r>
  <r>
    <x v="240"/>
    <s v="KiW1"/>
    <n v="2017"/>
    <n v="3"/>
    <n v="28"/>
    <d v="2017-03-28T00:00:00"/>
    <n v="87"/>
    <s v="Nein"/>
    <s v="Halesus digitatus/radiatus/tesselatus"/>
    <n v="13125"/>
    <n v="0.8"/>
    <n v="3"/>
    <n v="2.4000000000000004"/>
    <n v="0.25527250510330607"/>
    <n v="0.76581751530991826"/>
  </r>
  <r>
    <x v="103"/>
    <s v="KiW1"/>
    <n v="2017"/>
    <n v="6"/>
    <n v="7"/>
    <d v="2017-06-07T00:00:00"/>
    <n v="158"/>
    <s v="Nein"/>
    <s v="Erpobdella nigricollis"/>
    <n v="5158"/>
    <n v="0.8"/>
    <n v="3"/>
    <n v="2.4000000000000004"/>
    <n v="0.25527250510330607"/>
    <n v="0.76581751530991826"/>
  </r>
  <r>
    <x v="220"/>
    <s v="KiW1"/>
    <n v="2018"/>
    <n v="3"/>
    <n v="9"/>
    <d v="2018-03-09T00:00:00"/>
    <n v="68"/>
    <s v="Nein"/>
    <s v="Erpobdella vilnensis"/>
    <n v="5157"/>
    <n v="0.8"/>
    <n v="3"/>
    <n v="2.4000000000000004"/>
    <n v="0.25527250510330607"/>
    <n v="0.76581751530991826"/>
  </r>
  <r>
    <x v="2"/>
    <s v="KiW1"/>
    <n v="2019"/>
    <n v="4"/>
    <n v="1"/>
    <d v="2019-04-01T00:00:00"/>
    <n v="91"/>
    <s v="Nein"/>
    <s v="Gomphus vulgatissimus"/>
    <n v="5332"/>
    <n v="0.8"/>
    <n v="3"/>
    <n v="2.4000000000000004"/>
    <n v="0.25527250510330607"/>
    <n v="0.76581751530991826"/>
  </r>
  <r>
    <x v="194"/>
    <s v="KiW1"/>
    <n v="2019"/>
    <n v="6"/>
    <n v="28"/>
    <d v="2019-06-28T00:00:00"/>
    <n v="179"/>
    <s v="Nein"/>
    <s v="Erpobdella octoculata"/>
    <n v="5159"/>
    <n v="0.8"/>
    <n v="3"/>
    <n v="2.4000000000000004"/>
    <n v="0.25527250510330607"/>
    <n v="0.76581751530991826"/>
  </r>
  <r>
    <x v="194"/>
    <s v="KiW1"/>
    <n v="2019"/>
    <n v="6"/>
    <n v="28"/>
    <d v="2019-06-28T00:00:00"/>
    <n v="179"/>
    <s v="Nein"/>
    <s v="Erpobdellidae Gen. sp."/>
    <n v="5162"/>
    <n v="0.8"/>
    <n v="3"/>
    <n v="2.4000000000000004"/>
    <n v="0.25527250510330607"/>
    <n v="0.76581751530991826"/>
  </r>
  <r>
    <x v="170"/>
    <s v="KiW2"/>
    <n v="2010"/>
    <n v="6"/>
    <n v="25"/>
    <d v="2010-06-25T00:00:00"/>
    <n v="176"/>
    <s v="Nein"/>
    <s v="Ephemera danica"/>
    <n v="5124"/>
    <n v="0.8"/>
    <n v="3"/>
    <n v="2.4000000000000004"/>
    <n v="0.25527250510330607"/>
    <n v="0.76581751530991826"/>
  </r>
  <r>
    <x v="296"/>
    <s v="KiW2"/>
    <n v="2011"/>
    <n v="7"/>
    <n v="5"/>
    <d v="2011-07-05T00:00:00"/>
    <n v="186"/>
    <s v="Nein"/>
    <s v="Erpobdella sp."/>
    <n v="5160"/>
    <n v="0.8"/>
    <n v="3"/>
    <n v="2.4000000000000004"/>
    <n v="0.25527250510330607"/>
    <n v="0.76581751530991826"/>
  </r>
  <r>
    <x v="171"/>
    <s v="KiW2"/>
    <n v="2012"/>
    <n v="6"/>
    <n v="28"/>
    <d v="2012-06-28T00:00:00"/>
    <n v="180"/>
    <s v="Nein"/>
    <s v="Viviparus viviparus"/>
    <n v="7158"/>
    <n v="0.8"/>
    <n v="3"/>
    <n v="2.4000000000000004"/>
    <n v="0.25527250510330607"/>
    <n v="0.76581751530991826"/>
  </r>
  <r>
    <x v="77"/>
    <s v="KiW2"/>
    <n v="2013"/>
    <n v="7"/>
    <n v="2"/>
    <d v="2013-07-02T00:00:00"/>
    <n v="183"/>
    <s v="Nein"/>
    <s v="Gomphus vulgatissimus"/>
    <n v="5332"/>
    <n v="0.8"/>
    <n v="3"/>
    <n v="2.4000000000000004"/>
    <n v="0.25527250510330607"/>
    <n v="0.76581751530991826"/>
  </r>
  <r>
    <x v="242"/>
    <s v="KiW2"/>
    <n v="2018"/>
    <n v="6"/>
    <n v="5"/>
    <d v="2018-06-05T00:00:00"/>
    <n v="156"/>
    <s v="Nein"/>
    <s v="Erpobdella nigricollis"/>
    <n v="5158"/>
    <n v="0.8"/>
    <n v="3"/>
    <n v="2.4000000000000004"/>
    <n v="0.25527250510330607"/>
    <n v="0.76581751530991826"/>
  </r>
  <r>
    <x v="175"/>
    <s v="KiW3"/>
    <n v="2011"/>
    <n v="7"/>
    <n v="12"/>
    <d v="2011-07-12T00:00:00"/>
    <n v="193"/>
    <s v="Nein"/>
    <s v="Ephemera danica"/>
    <n v="5124"/>
    <n v="0.8"/>
    <n v="3"/>
    <n v="2.4000000000000004"/>
    <n v="0.25527250510330607"/>
    <n v="0.76581751530991826"/>
  </r>
  <r>
    <x v="108"/>
    <s v="KiW3"/>
    <n v="2013"/>
    <n v="7"/>
    <n v="8"/>
    <d v="2013-07-08T00:00:00"/>
    <n v="189"/>
    <s v="Nein"/>
    <s v="Erpobdella sp."/>
    <n v="5160"/>
    <n v="0.8"/>
    <n v="3"/>
    <n v="2.4000000000000004"/>
    <n v="0.25527250510330607"/>
    <n v="0.76581751530991826"/>
  </r>
  <r>
    <x v="222"/>
    <s v="KiW3"/>
    <n v="2014"/>
    <n v="6"/>
    <n v="11"/>
    <d v="2014-06-11T00:00:00"/>
    <n v="162"/>
    <s v="Nein"/>
    <s v="Asellus aquaticus"/>
    <n v="8691"/>
    <n v="1.6"/>
    <n v="1.5"/>
    <n v="2.4000000000000004"/>
    <n v="0.41497334797081797"/>
    <n v="0.62246002195622696"/>
  </r>
  <r>
    <x v="222"/>
    <s v="KiW3"/>
    <n v="2014"/>
    <n v="6"/>
    <n v="11"/>
    <d v="2014-06-11T00:00:00"/>
    <n v="162"/>
    <s v="Nein"/>
    <s v="Heptagenia sp."/>
    <n v="5456"/>
    <n v="1.6"/>
    <n v="1.5"/>
    <n v="2.4000000000000004"/>
    <n v="0.41497334797081797"/>
    <n v="0.62246002195622696"/>
  </r>
  <r>
    <x v="222"/>
    <s v="KiW3"/>
    <n v="2014"/>
    <n v="6"/>
    <n v="11"/>
    <d v="2014-06-11T00:00:00"/>
    <n v="162"/>
    <s v="Nein"/>
    <s v="Ephemera danica"/>
    <n v="5124"/>
    <n v="0.8"/>
    <n v="3"/>
    <n v="2.4000000000000004"/>
    <n v="0.25527250510330607"/>
    <n v="0.76581751530991826"/>
  </r>
  <r>
    <x v="222"/>
    <s v="KiW3"/>
    <n v="2014"/>
    <n v="6"/>
    <n v="11"/>
    <d v="2014-06-11T00:00:00"/>
    <n v="162"/>
    <s v="Nein"/>
    <s v="Erpobdella nigricollis"/>
    <n v="5158"/>
    <n v="0.8"/>
    <n v="3"/>
    <n v="2.4000000000000004"/>
    <n v="0.25527250510330607"/>
    <n v="0.76581751530991826"/>
  </r>
  <r>
    <x v="222"/>
    <s v="KiW3"/>
    <n v="2014"/>
    <n v="6"/>
    <n v="11"/>
    <d v="2014-06-11T00:00:00"/>
    <n v="162"/>
    <s v="Nein"/>
    <s v="Erpobdella octoculata"/>
    <n v="5159"/>
    <n v="0.8"/>
    <n v="3"/>
    <n v="2.4000000000000004"/>
    <n v="0.25527250510330607"/>
    <n v="0.76581751530991826"/>
  </r>
  <r>
    <x v="273"/>
    <s v="KiW4"/>
    <n v="2010"/>
    <n v="6"/>
    <n v="23"/>
    <d v="2010-06-23T00:00:00"/>
    <n v="174"/>
    <s v="Nein"/>
    <s v="Ephemera danica"/>
    <n v="5124"/>
    <n v="0.8"/>
    <n v="3"/>
    <n v="2.4000000000000004"/>
    <n v="0.25527250510330607"/>
    <n v="0.76581751530991826"/>
  </r>
  <r>
    <x v="176"/>
    <s v="KiW4"/>
    <n v="2011"/>
    <n v="7"/>
    <n v="27"/>
    <d v="2011-07-27T00:00:00"/>
    <n v="208"/>
    <s v="Nein"/>
    <s v="Erpobdella octoculata"/>
    <n v="5159"/>
    <n v="0.8"/>
    <n v="3"/>
    <n v="2.4000000000000004"/>
    <n v="0.25527250510330607"/>
    <n v="0.76581751530991826"/>
  </r>
  <r>
    <x v="196"/>
    <s v="KiW4"/>
    <n v="2014"/>
    <n v="6"/>
    <n v="12"/>
    <d v="2014-06-12T00:00:00"/>
    <n v="163"/>
    <s v="Nein"/>
    <s v="Ephemera danica"/>
    <n v="5124"/>
    <n v="0.8"/>
    <n v="3"/>
    <n v="2.4000000000000004"/>
    <n v="0.25527250510330607"/>
    <n v="0.76581751530991826"/>
  </r>
  <r>
    <x v="284"/>
    <s v="KiW5"/>
    <n v="2010"/>
    <n v="6"/>
    <n v="23"/>
    <d v="2010-06-23T00:00:00"/>
    <n v="174"/>
    <s v="Nein"/>
    <s v="Ephemera danica"/>
    <n v="5124"/>
    <n v="0.8"/>
    <n v="3"/>
    <n v="2.4000000000000004"/>
    <n v="0.25527250510330607"/>
    <n v="0.76581751530991826"/>
  </r>
  <r>
    <x v="297"/>
    <s v="KiW5"/>
    <n v="2014"/>
    <n v="6"/>
    <n v="12"/>
    <d v="2014-06-12T00:00:00"/>
    <n v="163"/>
    <s v="Nein"/>
    <s v="Halesus digitatus/radiatus/tesselatus"/>
    <n v="13125"/>
    <n v="0.8"/>
    <n v="3"/>
    <n v="2.4000000000000004"/>
    <n v="0.25527250510330607"/>
    <n v="0.76581751530991826"/>
  </r>
  <r>
    <x v="189"/>
    <s v="KiW5"/>
    <n v="2015"/>
    <n v="7"/>
    <n v="1"/>
    <d v="2015-07-01T00:00:00"/>
    <n v="182"/>
    <s v="Nein"/>
    <s v="Erpobdella octoculata"/>
    <n v="5159"/>
    <n v="0.8"/>
    <n v="3"/>
    <n v="2.4000000000000004"/>
    <n v="0.25527250510330607"/>
    <n v="0.76581751530991826"/>
  </r>
  <r>
    <x v="279"/>
    <s v="KiW5"/>
    <n v="2019"/>
    <n v="6"/>
    <n v="17"/>
    <d v="2019-06-17T00:00:00"/>
    <n v="168"/>
    <s v="Nein"/>
    <s v="Atherix ibis"/>
    <n v="4363"/>
    <n v="0.8"/>
    <n v="3"/>
    <n v="2.4000000000000004"/>
    <n v="0.25527250510330607"/>
    <n v="0.76581751530991826"/>
  </r>
  <r>
    <x v="15"/>
    <s v="KiW6"/>
    <n v="2016"/>
    <n v="7"/>
    <n v="1"/>
    <d v="2016-07-01T00:00:00"/>
    <n v="183"/>
    <s v="Nein"/>
    <s v="Erpobdella vilnensis"/>
    <n v="5157"/>
    <n v="0.8"/>
    <n v="3"/>
    <n v="2.4000000000000004"/>
    <n v="0.25527250510330607"/>
    <n v="0.76581751530991826"/>
  </r>
  <r>
    <x v="15"/>
    <s v="KiW6"/>
    <n v="2016"/>
    <n v="7"/>
    <n v="1"/>
    <d v="2016-07-01T00:00:00"/>
    <n v="183"/>
    <s v="Nein"/>
    <s v="Theromyzon tessulatum"/>
    <n v="7034"/>
    <n v="0.8"/>
    <n v="3"/>
    <n v="2.4000000000000004"/>
    <n v="0.25527250510330607"/>
    <n v="0.76581751530991826"/>
  </r>
  <r>
    <x v="16"/>
    <s v="KiW7"/>
    <n v="2011"/>
    <n v="7"/>
    <n v="27"/>
    <d v="2011-07-27T00:00:00"/>
    <n v="208"/>
    <s v="Nein"/>
    <s v="Ephemera danica"/>
    <n v="5124"/>
    <n v="0.8"/>
    <n v="3"/>
    <n v="2.4000000000000004"/>
    <n v="0.25527250510330607"/>
    <n v="0.76581751530991826"/>
  </r>
  <r>
    <x v="35"/>
    <s v="KiW7"/>
    <n v="2012"/>
    <n v="7"/>
    <n v="5"/>
    <d v="2012-07-05T00:00:00"/>
    <n v="187"/>
    <s v="Nein"/>
    <s v="Heptagenia sp."/>
    <n v="5456"/>
    <n v="1.6"/>
    <n v="1.5"/>
    <n v="2.4000000000000004"/>
    <n v="0.41497334797081797"/>
    <n v="0.62246002195622696"/>
  </r>
  <r>
    <x v="105"/>
    <s v="KiW7"/>
    <n v="2018"/>
    <n v="6"/>
    <n v="6"/>
    <d v="2018-06-06T00:00:00"/>
    <n v="157"/>
    <s v="Nein"/>
    <s v="Atherix ibis"/>
    <n v="4363"/>
    <n v="0.8"/>
    <n v="3"/>
    <n v="2.4000000000000004"/>
    <n v="0.25527250510330607"/>
    <n v="0.76581751530991826"/>
  </r>
  <r>
    <x v="251"/>
    <s v="KiW7"/>
    <n v="2019"/>
    <n v="6"/>
    <n v="14"/>
    <d v="2019-06-14T00:00:00"/>
    <n v="165"/>
    <s v="Nein"/>
    <s v="Atherix ibis"/>
    <n v="4363"/>
    <n v="0.8"/>
    <n v="3"/>
    <n v="2.4000000000000004"/>
    <n v="0.25527250510330607"/>
    <n v="0.76581751530991826"/>
  </r>
  <r>
    <x v="20"/>
    <s v="Auba"/>
    <n v="2007"/>
    <n v="3"/>
    <n v="11"/>
    <d v="2007-03-11T00:00:00"/>
    <n v="70"/>
    <s v="Nein"/>
    <s v="Limnius volckmari"/>
    <n v="18421"/>
    <n v="3.68"/>
    <n v="0.65625"/>
    <n v="2.415"/>
    <n v="0.67024585307412399"/>
    <n v="0.43984884107989386"/>
  </r>
  <r>
    <x v="20"/>
    <s v="Auba"/>
    <n v="2007"/>
    <n v="3"/>
    <n v="11"/>
    <d v="2007-03-11T00:00:00"/>
    <n v="70"/>
    <s v="Nein"/>
    <s v="Nemoura sp."/>
    <n v="6108"/>
    <n v="3.68"/>
    <n v="0.65625"/>
    <n v="2.415"/>
    <n v="0.67024585307412399"/>
    <n v="0.43984884107989386"/>
  </r>
  <r>
    <x v="32"/>
    <s v="KiS6"/>
    <n v="2014"/>
    <n v="6"/>
    <n v="16"/>
    <d v="2014-06-16T00:00:00"/>
    <n v="167"/>
    <s v="Nein"/>
    <s v="Polycentropodidae Gen. sp."/>
    <n v="8478"/>
    <n v="1.714286"/>
    <n v="1.41"/>
    <n v="2.41714326"/>
    <n v="0.43365560665377834"/>
    <n v="0.61145440538182738"/>
  </r>
  <r>
    <x v="165"/>
    <s v="KiW1"/>
    <n v="2014"/>
    <n v="6"/>
    <n v="10"/>
    <d v="2014-06-10T00:00:00"/>
    <n v="161"/>
    <s v="Nein"/>
    <s v="Psychomyia pusilla"/>
    <n v="6661"/>
    <n v="3.6923080000000001"/>
    <n v="0.65625"/>
    <n v="2.4230771250000003"/>
    <n v="0.67138651118225612"/>
    <n v="0.44059739796335556"/>
  </r>
  <r>
    <x v="124"/>
    <s v="KiO3"/>
    <n v="2017"/>
    <n v="3"/>
    <n v="28"/>
    <d v="2017-03-28T00:00:00"/>
    <n v="87"/>
    <s v="Nein"/>
    <s v="Dugesia gonocephala"/>
    <n v="5018"/>
    <n v="1.142857"/>
    <n v="2.125"/>
    <n v="2.4285711249999999"/>
    <n v="0.33099319008845801"/>
    <n v="0.70336052893797329"/>
  </r>
  <r>
    <x v="247"/>
    <s v="KiO3"/>
    <n v="2010"/>
    <n v="6"/>
    <n v="28"/>
    <d v="2010-06-28T00:00:00"/>
    <n v="179"/>
    <s v="Nein"/>
    <s v="Lepidostoma hirtum"/>
    <n v="5723"/>
    <n v="2.6"/>
    <n v="0.9375"/>
    <n v="2.4375"/>
    <n v="0.55630250076728727"/>
    <n v="0.52153359446933178"/>
  </r>
  <r>
    <x v="100"/>
    <s v="KiS6"/>
    <n v="2016"/>
    <n v="7"/>
    <n v="1"/>
    <d v="2016-07-01T00:00:00"/>
    <n v="183"/>
    <s v="Nein"/>
    <s v="Ancylus fluviatilis"/>
    <n v="4310"/>
    <n v="2.1818179999999998"/>
    <n v="1.125"/>
    <n v="2.4545452499999998"/>
    <n v="0.50267533437522227"/>
    <n v="0.5655097511721251"/>
  </r>
  <r>
    <x v="102"/>
    <s v="KiS7"/>
    <n v="2019"/>
    <n v="6"/>
    <n v="13"/>
    <d v="2019-06-13T00:00:00"/>
    <n v="164"/>
    <s v="Nein"/>
    <s v="Athripsodes sp."/>
    <n v="4371"/>
    <n v="2.1818179999999998"/>
    <n v="1.125"/>
    <n v="2.4545452499999998"/>
    <n v="0.50267533437522227"/>
    <n v="0.5655097511721251"/>
  </r>
  <r>
    <x v="102"/>
    <s v="KiS7"/>
    <n v="2019"/>
    <n v="6"/>
    <n v="13"/>
    <d v="2019-06-13T00:00:00"/>
    <n v="164"/>
    <s v="Nein"/>
    <s v="Oulimnius tuberculatus"/>
    <n v="18629"/>
    <n v="6.5454549999999996"/>
    <n v="0.375"/>
    <n v="2.4545456249999997"/>
    <n v="0.87768543338016625"/>
    <n v="0.32913203751756237"/>
  </r>
  <r>
    <x v="202"/>
    <s v="Bieb"/>
    <n v="2009"/>
    <n v="6"/>
    <n v="23"/>
    <d v="2009-06-23T00:00:00"/>
    <n v="174"/>
    <s v="Nein"/>
    <s v="Baetis rhodani"/>
    <n v="4415"/>
    <n v="2.618182"/>
    <n v="0.9375"/>
    <n v="2.4545456250000002"/>
    <n v="0.55849040873930555"/>
    <n v="0.52358475819309891"/>
  </r>
  <r>
    <x v="202"/>
    <s v="Bieb"/>
    <n v="2009"/>
    <n v="6"/>
    <n v="23"/>
    <d v="2009-06-23T00:00:00"/>
    <n v="174"/>
    <s v="Nein"/>
    <s v="Lepidostoma basale"/>
    <n v="5713"/>
    <n v="2.618182"/>
    <n v="0.9375"/>
    <n v="2.4545456250000002"/>
    <n v="0.55849040873930555"/>
    <n v="0.52358475819309891"/>
  </r>
  <r>
    <x v="202"/>
    <s v="Bieb"/>
    <n v="2009"/>
    <n v="6"/>
    <n v="23"/>
    <d v="2009-06-23T00:00:00"/>
    <n v="174"/>
    <s v="Nein"/>
    <s v="Silo piceus"/>
    <n v="6835"/>
    <n v="2.618182"/>
    <n v="0.9375"/>
    <n v="2.4545456250000002"/>
    <n v="0.55849040873930555"/>
    <n v="0.52358475819309891"/>
  </r>
  <r>
    <x v="40"/>
    <s v="Bieb"/>
    <n v="2006"/>
    <n v="7"/>
    <n v="13"/>
    <d v="2006-07-13T00:00:00"/>
    <n v="194"/>
    <s v="Nein"/>
    <s v="Pisidium sp."/>
    <n v="6425"/>
    <n v="3.6"/>
    <n v="0.6875"/>
    <n v="2.4750000000000001"/>
    <n v="0.66275783168157409"/>
    <n v="0.45564600928108218"/>
  </r>
  <r>
    <x v="71"/>
    <s v="KiO3"/>
    <n v="2015"/>
    <n v="3"/>
    <n v="17"/>
    <d v="2015-03-17T00:00:00"/>
    <n v="76"/>
    <s v="Nein"/>
    <s v="Aphelocheirus aestivalis"/>
    <n v="4335"/>
    <n v="2.2117650000000002"/>
    <n v="1.125"/>
    <n v="2.4882356250000002"/>
    <n v="0.50674376109701846"/>
    <n v="0.57008673123414577"/>
  </r>
  <r>
    <x v="140"/>
    <s v="KiO3"/>
    <n v="2007"/>
    <n v="7"/>
    <n v="20"/>
    <d v="2007-07-20T00:00:00"/>
    <n v="201"/>
    <s v="Nein"/>
    <s v="Ancylus fluviatilis"/>
    <n v="4310"/>
    <n v="2.2153849999999999"/>
    <n v="1.125"/>
    <n v="2.4923081250000001"/>
    <n v="0.507232981417296"/>
    <n v="0.570637104094458"/>
  </r>
  <r>
    <x v="288"/>
    <s v="KiW5"/>
    <n v="2012"/>
    <n v="6"/>
    <n v="27"/>
    <d v="2012-06-27T00:00:00"/>
    <n v="179"/>
    <s v="Nein"/>
    <s v="Athripsodes albifrons"/>
    <n v="4366"/>
    <n v="2.2153849999999999"/>
    <n v="1.125"/>
    <n v="2.4923081250000001"/>
    <n v="0.507232981417296"/>
    <n v="0.570637104094458"/>
  </r>
  <r>
    <x v="72"/>
    <s v="Bieb"/>
    <n v="2001"/>
    <n v="4"/>
    <n v="26"/>
    <d v="2001-04-26T00:00:00"/>
    <n v="116"/>
    <s v="Nein"/>
    <s v="Hydraena gracilis"/>
    <n v="18064"/>
    <n v="8"/>
    <n v="0.3125"/>
    <n v="2.5"/>
    <n v="0.95424250943932487"/>
    <n v="0.29820078419978902"/>
  </r>
  <r>
    <x v="205"/>
    <s v="Bieb"/>
    <n v="2018"/>
    <n v="6"/>
    <n v="15"/>
    <d v="2018-06-15T00:00:00"/>
    <n v="166"/>
    <s v="Nein"/>
    <s v="Hydraena gracilis"/>
    <n v="18064"/>
    <n v="8"/>
    <n v="0.3125"/>
    <n v="2.5"/>
    <n v="0.95424250943932487"/>
    <n v="0.29820078419978902"/>
  </r>
  <r>
    <x v="275"/>
    <s v="Auba"/>
    <n v="2016"/>
    <n v="4"/>
    <n v="11"/>
    <d v="2016-04-11T00:00:00"/>
    <n v="102"/>
    <s v="Nein"/>
    <s v="Baetis vernus"/>
    <n v="4427"/>
    <n v="2.6666669999999999"/>
    <n v="0.9375"/>
    <n v="2.5000003125000001"/>
    <n v="0.56427146991987731"/>
    <n v="0.529004503049885"/>
  </r>
  <r>
    <x v="275"/>
    <s v="Auba"/>
    <n v="2016"/>
    <n v="4"/>
    <n v="11"/>
    <d v="2016-04-11T00:00:00"/>
    <n v="102"/>
    <s v="Nein"/>
    <s v="Lype sp."/>
    <n v="8847"/>
    <n v="2.6666669999999999"/>
    <n v="0.9375"/>
    <n v="2.5000003125000001"/>
    <n v="0.56427146991987731"/>
    <n v="0.529004503049885"/>
  </r>
  <r>
    <x v="275"/>
    <s v="Auba"/>
    <n v="2016"/>
    <n v="4"/>
    <n v="11"/>
    <d v="2016-04-11T00:00:00"/>
    <n v="102"/>
    <s v="Nein"/>
    <s v="Orectochilus villosus"/>
    <n v="18613"/>
    <n v="2.6666669999999999"/>
    <n v="0.9375"/>
    <n v="2.5000003125000001"/>
    <n v="0.56427146991987731"/>
    <n v="0.529004503049885"/>
  </r>
  <r>
    <x v="275"/>
    <s v="Auba"/>
    <n v="2016"/>
    <n v="4"/>
    <n v="11"/>
    <d v="2016-04-11T00:00:00"/>
    <n v="102"/>
    <s v="Nein"/>
    <s v="Silo piceus"/>
    <n v="6835"/>
    <n v="2.6666669999999999"/>
    <n v="0.9375"/>
    <n v="2.5000003125000001"/>
    <n v="0.56427146991987731"/>
    <n v="0.529004503049885"/>
  </r>
  <r>
    <x v="258"/>
    <s v="KiO1"/>
    <n v="2014"/>
    <n v="6"/>
    <n v="11"/>
    <d v="2014-06-11T00:00:00"/>
    <n v="162"/>
    <s v="Nein"/>
    <s v="Bithynia tentaculata"/>
    <n v="4462"/>
    <n v="2.6666669999999999"/>
    <n v="0.9375"/>
    <n v="2.5000003125000001"/>
    <n v="0.56427146991987731"/>
    <n v="0.529004503049885"/>
  </r>
  <r>
    <x v="258"/>
    <s v="KiO1"/>
    <n v="2014"/>
    <n v="6"/>
    <n v="11"/>
    <d v="2014-06-11T00:00:00"/>
    <n v="162"/>
    <s v="Nein"/>
    <s v="Mystacides longicornis/nigra"/>
    <n v="13048"/>
    <n v="2.6666669999999999"/>
    <n v="0.9375"/>
    <n v="2.5000003125000001"/>
    <n v="0.56427146991987731"/>
    <n v="0.529004503049885"/>
  </r>
  <r>
    <x v="37"/>
    <s v="KiS5"/>
    <n v="2018"/>
    <n v="6"/>
    <n v="6"/>
    <d v="2018-06-06T00:00:00"/>
    <n v="157"/>
    <s v="Nein"/>
    <s v="Baetidae Gen. sp."/>
    <n v="4380"/>
    <n v="2.6666669999999999"/>
    <n v="0.9375"/>
    <n v="2.5000003125000001"/>
    <n v="0.56427146991987731"/>
    <n v="0.529004503049885"/>
  </r>
  <r>
    <x v="37"/>
    <s v="KiS5"/>
    <n v="2018"/>
    <n v="6"/>
    <n v="6"/>
    <d v="2018-06-06T00:00:00"/>
    <n v="157"/>
    <s v="Nein"/>
    <s v="Baetis rhodani"/>
    <n v="4415"/>
    <n v="2.6666669999999999"/>
    <n v="0.9375"/>
    <n v="2.5000003125000001"/>
    <n v="0.56427146991987731"/>
    <n v="0.529004503049885"/>
  </r>
  <r>
    <x v="203"/>
    <s v="Auba"/>
    <n v="2012"/>
    <n v="3"/>
    <n v="19"/>
    <d v="2012-03-19T00:00:00"/>
    <n v="79"/>
    <s v="Nein"/>
    <s v="Hydropsyche saxonica"/>
    <n v="5602"/>
    <n v="1.5157890000000001"/>
    <n v="1.65"/>
    <n v="2.5010518500000001"/>
    <n v="0.40067421388835461"/>
    <n v="0.66111245291578513"/>
  </r>
  <r>
    <x v="206"/>
    <s v="Auba"/>
    <n v="2019"/>
    <n v="4"/>
    <n v="2"/>
    <d v="2019-04-02T00:00:00"/>
    <n v="92"/>
    <s v="Ja"/>
    <s v="Calopteryx virgo"/>
    <n v="4532"/>
    <n v="0.76190500000000005"/>
    <n v="3.3"/>
    <n v="2.5142864999999999"/>
    <n v="0.24598248802151529"/>
    <n v="0.81174221047100037"/>
  </r>
  <r>
    <x v="116"/>
    <s v="KiO2"/>
    <n v="2015"/>
    <n v="7"/>
    <n v="3"/>
    <d v="2015-07-03T00:00:00"/>
    <n v="184"/>
    <s v="Ja"/>
    <s v="Calopteryx splendens"/>
    <n v="4530"/>
    <n v="0.76190500000000005"/>
    <n v="3.3"/>
    <n v="2.5142864999999999"/>
    <n v="0.24598248802151529"/>
    <n v="0.81174221047100037"/>
  </r>
  <r>
    <x v="80"/>
    <s v="KiO2"/>
    <n v="2017"/>
    <n v="6"/>
    <n v="2"/>
    <d v="2017-06-02T00:00:00"/>
    <n v="153"/>
    <s v="Ja"/>
    <s v="Calopteryx sp."/>
    <n v="4531"/>
    <n v="0.76190500000000005"/>
    <n v="3.3"/>
    <n v="2.5142864999999999"/>
    <n v="0.24598248802151529"/>
    <n v="0.81174221047100037"/>
  </r>
  <r>
    <x v="39"/>
    <s v="KiO3"/>
    <n v="2009"/>
    <n v="4"/>
    <n v="9"/>
    <d v="2009-04-09T00:00:00"/>
    <n v="99"/>
    <s v="Ja"/>
    <s v="Hydropsyche sp."/>
    <n v="5605"/>
    <n v="1.5238100000000001"/>
    <n v="1.65"/>
    <n v="2.5142864999999999"/>
    <n v="0.40205665680921715"/>
    <n v="0.66339348373520823"/>
  </r>
  <r>
    <x v="266"/>
    <s v="KiO5"/>
    <n v="2015"/>
    <n v="6"/>
    <n v="30"/>
    <d v="2015-06-30T00:00:00"/>
    <n v="181"/>
    <s v="Ja"/>
    <s v="Calopteryx splendens"/>
    <n v="4530"/>
    <n v="0.76190500000000005"/>
    <n v="3.3"/>
    <n v="2.5142864999999999"/>
    <n v="0.24598248802151529"/>
    <n v="0.81174221047100037"/>
  </r>
  <r>
    <x v="117"/>
    <s v="KiS1"/>
    <n v="2017"/>
    <n v="6"/>
    <n v="1"/>
    <d v="2017-06-01T00:00:00"/>
    <n v="152"/>
    <s v="Ja"/>
    <s v="Calopteryx sp."/>
    <n v="4531"/>
    <n v="0.76190500000000005"/>
    <n v="3.3"/>
    <n v="2.5142864999999999"/>
    <n v="0.24598248802151529"/>
    <n v="0.81174221047100037"/>
  </r>
  <r>
    <x v="118"/>
    <s v="KiS4"/>
    <n v="2017"/>
    <n v="6"/>
    <n v="1"/>
    <d v="2017-06-01T00:00:00"/>
    <n v="152"/>
    <s v="Ja"/>
    <s v="Calopteryx virgo"/>
    <n v="4532"/>
    <n v="0.76190500000000005"/>
    <n v="3.3"/>
    <n v="2.5142864999999999"/>
    <n v="0.24598248802151529"/>
    <n v="0.81174221047100037"/>
  </r>
  <r>
    <x v="197"/>
    <s v="KiW3"/>
    <n v="2017"/>
    <n v="6"/>
    <n v="1"/>
    <d v="2017-06-01T00:00:00"/>
    <n v="152"/>
    <s v="Ja"/>
    <s v="Calopteryx splendens"/>
    <n v="4530"/>
    <n v="0.76190500000000005"/>
    <n v="3.3"/>
    <n v="2.5142864999999999"/>
    <n v="0.24598248802151529"/>
    <n v="0.81174221047100037"/>
  </r>
  <r>
    <x v="113"/>
    <s v="KiW7"/>
    <n v="2017"/>
    <n v="6"/>
    <n v="9"/>
    <d v="2017-06-09T00:00:00"/>
    <n v="160"/>
    <s v="Ja"/>
    <s v="Calopteryx splendens"/>
    <n v="4530"/>
    <n v="0.76190500000000005"/>
    <n v="3.3"/>
    <n v="2.5142864999999999"/>
    <n v="0.24598248802151529"/>
    <n v="0.81174221047100037"/>
  </r>
  <r>
    <x v="127"/>
    <s v="Auba"/>
    <n v="2007"/>
    <n v="7"/>
    <n v="12"/>
    <d v="2007-07-12T00:00:00"/>
    <n v="193"/>
    <s v="Nein"/>
    <s v="Sialis fuliginosa"/>
    <n v="6821"/>
    <n v="1.2"/>
    <n v="2.1"/>
    <n v="2.52"/>
    <n v="0.34242268082220628"/>
    <n v="0.7190876297266332"/>
  </r>
  <r>
    <x v="106"/>
    <s v="Auba"/>
    <n v="2015"/>
    <n v="3"/>
    <n v="10"/>
    <d v="2015-03-10T00:00:00"/>
    <n v="69"/>
    <s v="Nein"/>
    <s v="Micrasema minimum"/>
    <n v="5984"/>
    <n v="3.84"/>
    <n v="0.65625"/>
    <n v="2.52"/>
    <n v="0.68484536164441245"/>
    <n v="0.44942976857914568"/>
  </r>
  <r>
    <x v="138"/>
    <s v="KiO2"/>
    <n v="2014"/>
    <n v="6"/>
    <n v="12"/>
    <d v="2014-06-12T00:00:00"/>
    <n v="163"/>
    <s v="Nein"/>
    <s v="Potamopyrgus antipodarum"/>
    <n v="8251"/>
    <n v="4.8"/>
    <n v="0.52500000000000002"/>
    <n v="2.52"/>
    <n v="0.76342799356293722"/>
    <n v="0.40079969662054205"/>
  </r>
  <r>
    <x v="271"/>
    <s v="KiO3"/>
    <n v="2015"/>
    <n v="7"/>
    <n v="1"/>
    <d v="2015-07-01T00:00:00"/>
    <n v="182"/>
    <s v="Nein"/>
    <s v="Potamopyrgus antipodarum"/>
    <n v="8251"/>
    <n v="4.8"/>
    <n v="0.52500000000000002"/>
    <n v="2.52"/>
    <n v="0.76342799356293722"/>
    <n v="0.40079969662054205"/>
  </r>
  <r>
    <x v="270"/>
    <s v="KiO4"/>
    <n v="2015"/>
    <n v="6"/>
    <n v="30"/>
    <d v="2015-06-30T00:00:00"/>
    <n v="181"/>
    <s v="Nein"/>
    <s v="Potamopyrgus antipodarum"/>
    <n v="8251"/>
    <n v="4.8"/>
    <n v="0.52500000000000002"/>
    <n v="2.52"/>
    <n v="0.76342799356293722"/>
    <n v="0.40079969662054205"/>
  </r>
  <r>
    <x v="54"/>
    <s v="KiO6"/>
    <n v="2012"/>
    <n v="7"/>
    <n v="9"/>
    <d v="2012-07-09T00:00:00"/>
    <n v="191"/>
    <s v="Nein"/>
    <s v="Potamopyrgus antipodarum"/>
    <n v="8251"/>
    <n v="4.8"/>
    <n v="0.52500000000000002"/>
    <n v="2.52"/>
    <n v="0.76342799356293722"/>
    <n v="0.40079969662054205"/>
  </r>
  <r>
    <x v="58"/>
    <s v="KiW1"/>
    <n v="2011"/>
    <n v="4"/>
    <n v="20"/>
    <d v="2011-04-20T00:00:00"/>
    <n v="110"/>
    <s v="Nein"/>
    <s v="Psychomyia pusilla"/>
    <n v="6661"/>
    <n v="3.84"/>
    <n v="0.65625"/>
    <n v="2.52"/>
    <n v="0.68484536164441245"/>
    <n v="0.44942976857914568"/>
  </r>
  <r>
    <x v="103"/>
    <s v="KiW1"/>
    <n v="2017"/>
    <n v="6"/>
    <n v="7"/>
    <d v="2017-06-07T00:00:00"/>
    <n v="158"/>
    <s v="Nein"/>
    <s v="Potamopyrgus antipodarum"/>
    <n v="8251"/>
    <n v="4.8"/>
    <n v="0.52500000000000002"/>
    <n v="2.52"/>
    <n v="0.76342799356293722"/>
    <n v="0.40079969662054205"/>
  </r>
  <r>
    <x v="220"/>
    <s v="KiW1"/>
    <n v="2018"/>
    <n v="3"/>
    <n v="9"/>
    <d v="2018-03-09T00:00:00"/>
    <n v="68"/>
    <s v="Nein"/>
    <s v="Potamopyrgus antipodarum"/>
    <n v="8251"/>
    <n v="4.8"/>
    <n v="0.52500000000000002"/>
    <n v="2.52"/>
    <n v="0.76342799356293722"/>
    <n v="0.40079969662054205"/>
  </r>
  <r>
    <x v="242"/>
    <s v="KiW2"/>
    <n v="2018"/>
    <n v="6"/>
    <n v="5"/>
    <d v="2018-06-05T00:00:00"/>
    <n v="156"/>
    <s v="Nein"/>
    <s v="Potamopyrgus antipodarum"/>
    <n v="8251"/>
    <n v="4.8"/>
    <n v="0.52500000000000002"/>
    <n v="2.52"/>
    <n v="0.76342799356293722"/>
    <n v="0.40079969662054205"/>
  </r>
  <r>
    <x v="263"/>
    <s v="KiW6"/>
    <n v="2012"/>
    <n v="7"/>
    <n v="5"/>
    <d v="2012-07-05T00:00:00"/>
    <n v="187"/>
    <s v="Nein"/>
    <s v="Potamopyrgus antipodarum"/>
    <n v="8251"/>
    <n v="4.8"/>
    <n v="0.52500000000000002"/>
    <n v="2.52"/>
    <n v="0.76342799356293722"/>
    <n v="0.40079969662054205"/>
  </r>
  <r>
    <x v="16"/>
    <s v="KiW7"/>
    <n v="2011"/>
    <n v="7"/>
    <n v="27"/>
    <d v="2011-07-27T00:00:00"/>
    <n v="208"/>
    <s v="Nein"/>
    <s v="Polycentropus flavomaculatus ssp."/>
    <n v="21659"/>
    <n v="1.92"/>
    <n v="1.3125"/>
    <n v="2.52"/>
    <n v="0.46538285144841829"/>
    <n v="0.61081499252604898"/>
  </r>
  <r>
    <x v="19"/>
    <s v="KiS6"/>
    <n v="2015"/>
    <n v="6"/>
    <n v="26"/>
    <d v="2015-06-26T00:00:00"/>
    <n v="177"/>
    <s v="Ja"/>
    <s v="Leuctra sp."/>
    <n v="5790"/>
    <n v="2.689076"/>
    <n v="0.9375"/>
    <n v="2.52100875"/>
    <n v="0.56691760237796474"/>
    <n v="0.53148525222934195"/>
  </r>
  <r>
    <x v="110"/>
    <s v="Bieb"/>
    <n v="2012"/>
    <n v="3"/>
    <n v="19"/>
    <d v="2012-03-19T00:00:00"/>
    <n v="79"/>
    <s v="Nein"/>
    <s v="Torleya major"/>
    <n v="7083"/>
    <n v="3.3882349999999999"/>
    <n v="0.75"/>
    <n v="2.5411762499999999"/>
    <n v="0.64228987698618467"/>
    <n v="0.4817174077396385"/>
  </r>
  <r>
    <x v="147"/>
    <s v="KiO5"/>
    <n v="2019"/>
    <n v="6"/>
    <n v="17"/>
    <d v="2019-06-17T00:00:00"/>
    <n v="168"/>
    <s v="Nein"/>
    <s v="Dugesia sp."/>
    <n v="5021"/>
    <n v="1.2"/>
    <n v="2.125"/>
    <n v="2.5499999999999998"/>
    <n v="0.34242268082220628"/>
    <n v="0.72764819674718839"/>
  </r>
  <r>
    <x v="183"/>
    <s v="KiO6"/>
    <n v="2011"/>
    <n v="7"/>
    <n v="26"/>
    <d v="2011-07-26T00:00:00"/>
    <n v="207"/>
    <s v="Nein"/>
    <s v="Dugesia sp."/>
    <n v="5021"/>
    <n v="1.2"/>
    <n v="2.125"/>
    <n v="2.5499999999999998"/>
    <n v="0.34242268082220628"/>
    <n v="0.72764819674718839"/>
  </r>
  <r>
    <x v="115"/>
    <s v="Bieb"/>
    <n v="2009"/>
    <n v="4"/>
    <n v="8"/>
    <d v="2009-04-08T00:00:00"/>
    <n v="98"/>
    <s v="Ja"/>
    <s v="Protonemura sp."/>
    <n v="6616"/>
    <n v="2.721088"/>
    <n v="0.9375"/>
    <n v="2.5510199999999998"/>
    <n v="0.57066994077200339"/>
    <n v="0.5350030694737532"/>
  </r>
  <r>
    <x v="200"/>
    <s v="Bieb"/>
    <n v="2008"/>
    <n v="6"/>
    <n v="23"/>
    <d v="2008-06-23T00:00:00"/>
    <n v="175"/>
    <s v="Ja"/>
    <s v="Athripsodes sp."/>
    <n v="4371"/>
    <n v="2.285714"/>
    <n v="1.125"/>
    <n v="2.5714282499999999"/>
    <n v="0.5166297582385968"/>
    <n v="0.58120847801842146"/>
  </r>
  <r>
    <x v="249"/>
    <s v="KiO2"/>
    <n v="2013"/>
    <n v="7"/>
    <n v="8"/>
    <d v="2013-07-08T00:00:00"/>
    <n v="189"/>
    <s v="Nein"/>
    <s v="Psychodidae Gen. sp."/>
    <n v="8753"/>
    <n v="3.4285709999999998"/>
    <n v="0.75"/>
    <n v="2.5714282499999999"/>
    <n v="0.64626361179151559"/>
    <n v="0.48469770884363672"/>
  </r>
  <r>
    <x v="268"/>
    <s v="KiO3"/>
    <n v="2016"/>
    <n v="4"/>
    <n v="25"/>
    <d v="2016-04-25T00:00:00"/>
    <n v="116"/>
    <s v="Nein"/>
    <s v="Serratella ignita"/>
    <n v="5131"/>
    <n v="3.4285709999999998"/>
    <n v="0.75"/>
    <n v="2.5714282499999999"/>
    <n v="0.64626361179151559"/>
    <n v="0.48469770884363672"/>
  </r>
  <r>
    <x v="282"/>
    <s v="KiS1"/>
    <n v="2016"/>
    <n v="7"/>
    <n v="13"/>
    <d v="2016-07-13T00:00:00"/>
    <n v="195"/>
    <s v="Nein"/>
    <s v="Corophium sp."/>
    <n v="4750"/>
    <n v="3.4285709999999998"/>
    <n v="0.75"/>
    <n v="2.5714282499999999"/>
    <n v="0.64626361179151559"/>
    <n v="0.48469770884363672"/>
  </r>
  <r>
    <x v="85"/>
    <s v="KiS3"/>
    <n v="2014"/>
    <n v="6"/>
    <n v="11"/>
    <d v="2014-06-11T00:00:00"/>
    <n v="162"/>
    <s v="Nein"/>
    <s v="Serratella ignita"/>
    <n v="5131"/>
    <n v="3.4285709999999998"/>
    <n v="0.75"/>
    <n v="2.5714282499999999"/>
    <n v="0.64626361179151559"/>
    <n v="0.48469770884363672"/>
  </r>
  <r>
    <x v="172"/>
    <s v="KiW2"/>
    <n v="2014"/>
    <n v="6"/>
    <n v="10"/>
    <d v="2014-06-10T00:00:00"/>
    <n v="161"/>
    <s v="Nein"/>
    <s v="Torleya major"/>
    <n v="7083"/>
    <n v="3.4285709999999998"/>
    <n v="0.75"/>
    <n v="2.5714282499999999"/>
    <n v="0.64626361179151559"/>
    <n v="0.48469770884363672"/>
  </r>
  <r>
    <x v="120"/>
    <s v="KiW3"/>
    <n v="2015"/>
    <n v="6"/>
    <n v="17"/>
    <d v="2015-06-17T00:00:00"/>
    <n v="168"/>
    <s v="Ja"/>
    <s v="Aphelocheirus aestivalis"/>
    <n v="4335"/>
    <n v="2.285714"/>
    <n v="1.125"/>
    <n v="2.5714282499999999"/>
    <n v="0.5166297582385968"/>
    <n v="0.58120847801842146"/>
  </r>
  <r>
    <x v="245"/>
    <s v="KiW6"/>
    <n v="2014"/>
    <n v="6"/>
    <n v="16"/>
    <d v="2014-06-16T00:00:00"/>
    <n v="167"/>
    <s v="Nein"/>
    <s v="Ephemerellidae Gen. sp."/>
    <n v="8408"/>
    <n v="3.4285709999999998"/>
    <n v="0.75"/>
    <n v="2.5714282499999999"/>
    <n v="0.64626361179151559"/>
    <n v="0.48469770884363672"/>
  </r>
  <r>
    <x v="115"/>
    <s v="Bieb"/>
    <n v="2009"/>
    <n v="4"/>
    <n v="8"/>
    <d v="2009-04-08T00:00:00"/>
    <n v="98"/>
    <s v="Ja"/>
    <s v="Limnius volckmari"/>
    <n v="18421"/>
    <n v="3.9183669999999999"/>
    <n v="0.65625"/>
    <n v="2.5714283437500001"/>
    <n v="0.6918209319114732"/>
    <n v="0.45400748656690426"/>
  </r>
  <r>
    <x v="229"/>
    <s v="KiW1"/>
    <n v="2008"/>
    <n v="6"/>
    <n v="11"/>
    <d v="2008-06-11T00:00:00"/>
    <n v="163"/>
    <s v="Ja"/>
    <s v="Baetis rhodani"/>
    <n v="4415"/>
    <n v="2.7428569999999999"/>
    <n v="0.9375"/>
    <n v="2.5714284374999998"/>
    <n v="0.57320323472936308"/>
    <n v="0.53737803255877792"/>
  </r>
  <r>
    <x v="153"/>
    <s v="KiS2"/>
    <n v="2015"/>
    <n v="6"/>
    <n v="16"/>
    <d v="2015-06-16T00:00:00"/>
    <n v="167"/>
    <s v="Nein"/>
    <s v="Psychomyiidae Gen. Sp."/>
    <n v="6663"/>
    <n v="3"/>
    <n v="0.85714285700000004"/>
    <n v="2.5714285710000002"/>
    <n v="0.6020599913279624"/>
    <n v="0.51605142105224489"/>
  </r>
  <r>
    <x v="225"/>
    <s v="Bieb"/>
    <n v="2015"/>
    <n v="3"/>
    <n v="25"/>
    <d v="2015-03-25T00:00:00"/>
    <n v="84"/>
    <s v="Nein"/>
    <s v="Elmis aenea/maugetii/rietscheli/rioloides"/>
    <n v="20171"/>
    <n v="6.8571429999999998"/>
    <n v="0.375"/>
    <n v="2.5714286249999998"/>
    <n v="0.89526465737625027"/>
    <n v="0.33572424651609384"/>
  </r>
  <r>
    <x v="161"/>
    <s v="KiS6"/>
    <n v="2017"/>
    <n v="6"/>
    <n v="9"/>
    <d v="2017-06-09T00:00:00"/>
    <n v="160"/>
    <s v="Nein"/>
    <s v="Esolus parallelepipedus"/>
    <n v="17820"/>
    <n v="6.8571429999999998"/>
    <n v="0.375"/>
    <n v="2.5714286249999998"/>
    <n v="0.89526465737625027"/>
    <n v="0.33572424651609384"/>
  </r>
  <r>
    <x v="245"/>
    <s v="KiW6"/>
    <n v="2014"/>
    <n v="6"/>
    <n v="16"/>
    <d v="2014-06-16T00:00:00"/>
    <n v="167"/>
    <s v="Nein"/>
    <s v="Oulimnius tuberculatus"/>
    <n v="18629"/>
    <n v="6.8571429999999998"/>
    <n v="0.375"/>
    <n v="2.5714286249999998"/>
    <n v="0.89526465737625027"/>
    <n v="0.33572424651609384"/>
  </r>
  <r>
    <x v="114"/>
    <s v="Bieb"/>
    <n v="2008"/>
    <n v="4"/>
    <n v="24"/>
    <d v="2008-04-24T00:00:00"/>
    <n v="115"/>
    <s v="Ja"/>
    <s v="Ecdyonurus venosus-Gr."/>
    <n v="5059"/>
    <n v="1.714286"/>
    <n v="1.5"/>
    <n v="2.5714290000000002"/>
    <n v="0.43365560665377834"/>
    <n v="0.65048340998066756"/>
  </r>
  <r>
    <x v="268"/>
    <s v="KiO3"/>
    <n v="2016"/>
    <n v="4"/>
    <n v="25"/>
    <d v="2016-04-25T00:00:00"/>
    <n v="116"/>
    <s v="Nein"/>
    <s v="Heptagenia flava"/>
    <n v="5450"/>
    <n v="1.714286"/>
    <n v="1.5"/>
    <n v="2.5714290000000002"/>
    <n v="0.43365560665377834"/>
    <n v="0.65048340998066756"/>
  </r>
  <r>
    <x v="47"/>
    <s v="Auba"/>
    <n v="2005"/>
    <n v="6"/>
    <n v="6"/>
    <d v="2005-06-06T00:00:00"/>
    <n v="157"/>
    <s v="Nein"/>
    <s v="Rhyacophila tristis"/>
    <n v="6784"/>
    <n v="1.371429"/>
    <n v="1.875"/>
    <n v="2.5714293750000001"/>
    <n v="0.37501012651274573"/>
    <n v="0.70314398721139826"/>
  </r>
  <r>
    <x v="170"/>
    <s v="KiW2"/>
    <n v="2010"/>
    <n v="6"/>
    <n v="25"/>
    <d v="2010-06-25T00:00:00"/>
    <n v="176"/>
    <s v="Nein"/>
    <s v="Sphaerium corneum"/>
    <n v="6882"/>
    <n v="1.371429"/>
    <n v="1.875"/>
    <n v="2.5714293750000001"/>
    <n v="0.37501012651274573"/>
    <n v="0.70314398721139826"/>
  </r>
  <r>
    <x v="275"/>
    <s v="Auba"/>
    <n v="2016"/>
    <n v="4"/>
    <n v="11"/>
    <d v="2016-04-11T00:00:00"/>
    <n v="102"/>
    <s v="Nein"/>
    <s v="Torleya major"/>
    <n v="7083"/>
    <n v="3.4666670000000002"/>
    <n v="0.75"/>
    <n v="2.6000002499999999"/>
    <n v="0.64998357605517998"/>
    <n v="0.48748768204138498"/>
  </r>
  <r>
    <x v="199"/>
    <s v="KiS1"/>
    <n v="2019"/>
    <n v="6"/>
    <n v="27"/>
    <d v="2019-06-27T00:00:00"/>
    <n v="178"/>
    <s v="Nein"/>
    <s v="Pisidium sp."/>
    <n v="6425"/>
    <n v="3.7894739999999998"/>
    <n v="0.6875"/>
    <n v="2.6052633749999998"/>
    <n v="0.68028782000306476"/>
    <n v="0.46769787625210701"/>
  </r>
  <r>
    <x v="125"/>
    <s v="Auba"/>
    <n v="2001"/>
    <n v="4"/>
    <n v="23"/>
    <d v="2001-04-23T00:00:00"/>
    <n v="113"/>
    <s v="Nein"/>
    <s v="Micrasema longulum"/>
    <n v="5983"/>
    <n v="4"/>
    <n v="0.65625"/>
    <n v="2.625"/>
    <n v="0.69897000433601886"/>
    <n v="0.45869906534551236"/>
  </r>
  <r>
    <x v="128"/>
    <s v="Auba"/>
    <n v="2014"/>
    <n v="3"/>
    <n v="11"/>
    <d v="2014-03-11T00:00:00"/>
    <n v="70"/>
    <s v="Nein"/>
    <s v="Amphinemura sp."/>
    <n v="4293"/>
    <n v="4"/>
    <n v="0.65625"/>
    <n v="2.625"/>
    <n v="0.69897000433601886"/>
    <n v="0.45869906534551236"/>
  </r>
  <r>
    <x v="128"/>
    <s v="Auba"/>
    <n v="2014"/>
    <n v="3"/>
    <n v="11"/>
    <d v="2014-03-11T00:00:00"/>
    <n v="70"/>
    <s v="Nein"/>
    <s v="Rhithrogena semicolorata-Gr."/>
    <n v="6745"/>
    <n v="2"/>
    <n v="1.3125"/>
    <n v="2.625"/>
    <n v="0.47712125471966244"/>
    <n v="0.62622164681955694"/>
  </r>
  <r>
    <x v="13"/>
    <s v="Bieb"/>
    <n v="2011"/>
    <n v="3"/>
    <n v="24"/>
    <d v="2011-03-24T00:00:00"/>
    <n v="83"/>
    <s v="Nein"/>
    <s v="Limnius perrisi"/>
    <n v="18418"/>
    <n v="4"/>
    <n v="0.65625"/>
    <n v="2.625"/>
    <n v="0.69897000433601886"/>
    <n v="0.45869906534551236"/>
  </r>
  <r>
    <x v="48"/>
    <s v="KiS5"/>
    <n v="2016"/>
    <n v="7"/>
    <n v="15"/>
    <d v="2016-07-15T00:00:00"/>
    <n v="197"/>
    <s v="Nein"/>
    <s v="Baetis vernus"/>
    <n v="4427"/>
    <n v="2.8"/>
    <n v="0.9375"/>
    <n v="2.625"/>
    <n v="0.57978359661681012"/>
    <n v="0.54354712182825948"/>
  </r>
  <r>
    <x v="33"/>
    <s v="KiS7"/>
    <n v="2013"/>
    <n v="7"/>
    <n v="3"/>
    <d v="2013-07-03T00:00:00"/>
    <n v="184"/>
    <s v="Nein"/>
    <s v="Corixidae Gen. sp."/>
    <n v="8491"/>
    <n v="4"/>
    <n v="0.65625"/>
    <n v="2.625"/>
    <n v="0.69897000433601886"/>
    <n v="0.45869906534551236"/>
  </r>
  <r>
    <x v="23"/>
    <s v="Auba"/>
    <n v="2016"/>
    <n v="6"/>
    <n v="21"/>
    <d v="2016-06-21T00:00:00"/>
    <n v="173"/>
    <s v="Nein"/>
    <s v="Hydropsyche siltalai"/>
    <n v="5604"/>
    <n v="1.6"/>
    <n v="1.65"/>
    <n v="2.64"/>
    <n v="0.41497334797081797"/>
    <n v="0.68470602415184967"/>
  </r>
  <r>
    <x v="24"/>
    <s v="Auba"/>
    <n v="2018"/>
    <n v="3"/>
    <n v="7"/>
    <d v="2018-03-07T00:00:00"/>
    <n v="66"/>
    <s v="Nein"/>
    <s v="Calopteryx virgo"/>
    <n v="4532"/>
    <n v="0.8"/>
    <n v="3.3"/>
    <n v="2.64"/>
    <n v="0.25527250510330607"/>
    <n v="0.84239926684090993"/>
  </r>
  <r>
    <x v="256"/>
    <s v="Bieb"/>
    <n v="2004"/>
    <n v="4"/>
    <n v="5"/>
    <d v="2004-04-05T00:00:00"/>
    <n v="96"/>
    <s v="Nein"/>
    <s v="Calopteryx virgo"/>
    <n v="4532"/>
    <n v="0.8"/>
    <n v="3.3"/>
    <n v="2.64"/>
    <n v="0.25527250510330607"/>
    <n v="0.84239926684090993"/>
  </r>
  <r>
    <x v="91"/>
    <s v="Bieb"/>
    <n v="2004"/>
    <n v="7"/>
    <n v="9"/>
    <d v="2004-07-09T00:00:00"/>
    <n v="191"/>
    <s v="Nein"/>
    <s v="Calopteryx virgo"/>
    <n v="4532"/>
    <n v="0.8"/>
    <n v="3.3"/>
    <n v="2.64"/>
    <n v="0.25527250510330607"/>
    <n v="0.84239926684090993"/>
  </r>
  <r>
    <x v="13"/>
    <s v="Bieb"/>
    <n v="2011"/>
    <n v="3"/>
    <n v="24"/>
    <d v="2011-03-24T00:00:00"/>
    <n v="83"/>
    <s v="Nein"/>
    <s v="Hydropsyche sp."/>
    <n v="5605"/>
    <n v="1.6"/>
    <n v="1.65"/>
    <n v="2.64"/>
    <n v="0.41497334797081797"/>
    <n v="0.68470602415184967"/>
  </r>
  <r>
    <x v="26"/>
    <s v="Bieb"/>
    <n v="2015"/>
    <n v="6"/>
    <n v="16"/>
    <d v="2015-06-16T00:00:00"/>
    <n v="167"/>
    <s v="Nein"/>
    <s v="Hydropsyche siltalai"/>
    <n v="5604"/>
    <n v="1.6"/>
    <n v="1.65"/>
    <n v="2.64"/>
    <n v="0.41497334797081797"/>
    <n v="0.68470602415184967"/>
  </r>
  <r>
    <x v="213"/>
    <s v="KiO1"/>
    <n v="2017"/>
    <n v="6"/>
    <n v="7"/>
    <d v="2017-06-07T00:00:00"/>
    <n v="158"/>
    <s v="Nein"/>
    <s v="Hydropsyche pellucidula-Gr."/>
    <n v="13023"/>
    <n v="1.6"/>
    <n v="1.65"/>
    <n v="2.64"/>
    <n v="0.41497334797081797"/>
    <n v="0.68470602415184967"/>
  </r>
  <r>
    <x v="3"/>
    <s v="KiO2"/>
    <n v="2016"/>
    <n v="7"/>
    <n v="6"/>
    <d v="2016-07-06T00:00:00"/>
    <n v="188"/>
    <s v="Nein"/>
    <s v="Calopteryx splendens"/>
    <n v="4530"/>
    <n v="0.8"/>
    <n v="3.3"/>
    <n v="2.64"/>
    <n v="0.25527250510330607"/>
    <n v="0.84239926684090993"/>
  </r>
  <r>
    <x v="139"/>
    <s v="KiO3"/>
    <n v="2005"/>
    <n v="3"/>
    <n v="22"/>
    <d v="2005-03-22T00:00:00"/>
    <n v="81"/>
    <s v="Nein"/>
    <s v="Hydropsyche contubernalis ssp."/>
    <n v="5592"/>
    <n v="1.6"/>
    <n v="1.65"/>
    <n v="2.64"/>
    <n v="0.41497334797081797"/>
    <n v="0.68470602415184967"/>
  </r>
  <r>
    <x v="139"/>
    <s v="KiO3"/>
    <n v="2005"/>
    <n v="3"/>
    <n v="22"/>
    <d v="2005-03-22T00:00:00"/>
    <n v="81"/>
    <s v="Nein"/>
    <s v="Calopteryx virgo"/>
    <n v="4532"/>
    <n v="0.8"/>
    <n v="3.3"/>
    <n v="2.64"/>
    <n v="0.25527250510330607"/>
    <n v="0.84239926684090993"/>
  </r>
  <r>
    <x v="42"/>
    <s v="KiO5"/>
    <n v="2012"/>
    <n v="6"/>
    <n v="27"/>
    <d v="2012-06-27T00:00:00"/>
    <n v="179"/>
    <s v="Nein"/>
    <s v="Calopteryx virgo"/>
    <n v="4532"/>
    <n v="0.8"/>
    <n v="3.3"/>
    <n v="2.64"/>
    <n v="0.25527250510330607"/>
    <n v="0.84239926684090993"/>
  </r>
  <r>
    <x v="260"/>
    <s v="KiO5"/>
    <n v="2018"/>
    <n v="6"/>
    <n v="6"/>
    <d v="2018-06-06T00:00:00"/>
    <n v="157"/>
    <s v="Nein"/>
    <s v="Calopteryx splendens"/>
    <n v="4530"/>
    <n v="0.8"/>
    <n v="3.3"/>
    <n v="2.64"/>
    <n v="0.25527250510330607"/>
    <n v="0.84239926684090993"/>
  </r>
  <r>
    <x v="28"/>
    <s v="KiO6"/>
    <n v="2013"/>
    <n v="7"/>
    <n v="4"/>
    <d v="2013-07-04T00:00:00"/>
    <n v="185"/>
    <s v="Nein"/>
    <s v="Calopteryx virgo"/>
    <n v="4532"/>
    <n v="0.8"/>
    <n v="3.3"/>
    <n v="2.64"/>
    <n v="0.25527250510330607"/>
    <n v="0.84239926684090993"/>
  </r>
  <r>
    <x v="149"/>
    <s v="KiO6"/>
    <n v="2016"/>
    <n v="6"/>
    <n v="30"/>
    <d v="2016-06-30T00:00:00"/>
    <n v="182"/>
    <s v="Nein"/>
    <s v="Calopteryx splendens"/>
    <n v="4530"/>
    <n v="0.8"/>
    <n v="3.3"/>
    <n v="2.64"/>
    <n v="0.25527250510330607"/>
    <n v="0.84239926684090993"/>
  </r>
  <r>
    <x v="274"/>
    <s v="KiO6"/>
    <n v="2017"/>
    <n v="6"/>
    <n v="6"/>
    <d v="2017-06-06T00:00:00"/>
    <n v="157"/>
    <s v="Nein"/>
    <s v="Calopteryx sp."/>
    <n v="4531"/>
    <n v="0.8"/>
    <n v="3.3"/>
    <n v="2.64"/>
    <n v="0.25527250510330607"/>
    <n v="0.84239926684090993"/>
  </r>
  <r>
    <x v="274"/>
    <s v="KiO6"/>
    <n v="2017"/>
    <n v="6"/>
    <n v="6"/>
    <d v="2017-06-06T00:00:00"/>
    <n v="157"/>
    <s v="Nein"/>
    <s v="Calopteryx splendens"/>
    <n v="4530"/>
    <n v="0.8"/>
    <n v="3.3"/>
    <n v="2.64"/>
    <n v="0.25527250510330607"/>
    <n v="0.84239926684090993"/>
  </r>
  <r>
    <x v="86"/>
    <s v="KiO6"/>
    <n v="2018"/>
    <n v="6"/>
    <n v="6"/>
    <d v="2018-06-06T00:00:00"/>
    <n v="157"/>
    <s v="Nein"/>
    <s v="Calopteryx virgo"/>
    <n v="4532"/>
    <n v="0.8"/>
    <n v="3.3"/>
    <n v="2.64"/>
    <n v="0.25527250510330607"/>
    <n v="0.84239926684090993"/>
  </r>
  <r>
    <x v="29"/>
    <s v="KiO7"/>
    <n v="2013"/>
    <n v="7"/>
    <n v="3"/>
    <d v="2013-07-03T00:00:00"/>
    <n v="184"/>
    <s v="Nein"/>
    <s v="Calopteryx virgo"/>
    <n v="4532"/>
    <n v="0.8"/>
    <n v="3.3"/>
    <n v="2.64"/>
    <n v="0.25527250510330607"/>
    <n v="0.84239926684090993"/>
  </r>
  <r>
    <x v="215"/>
    <s v="KiO7"/>
    <n v="2018"/>
    <n v="6"/>
    <n v="4"/>
    <d v="2018-06-04T00:00:00"/>
    <n v="155"/>
    <s v="Nein"/>
    <s v="Calopteryx virgo"/>
    <n v="4532"/>
    <n v="0.8"/>
    <n v="3.3"/>
    <n v="2.64"/>
    <n v="0.25527250510330607"/>
    <n v="0.84239926684090993"/>
  </r>
  <r>
    <x v="94"/>
    <s v="KiO7"/>
    <n v="2019"/>
    <n v="6"/>
    <n v="13"/>
    <d v="2019-06-13T00:00:00"/>
    <n v="164"/>
    <s v="Nein"/>
    <s v="Hydropsyche sp."/>
    <n v="5605"/>
    <n v="1.6"/>
    <n v="1.65"/>
    <n v="2.64"/>
    <n v="0.41497334797081797"/>
    <n v="0.68470602415184967"/>
  </r>
  <r>
    <x v="252"/>
    <s v="KiS2"/>
    <n v="2011"/>
    <n v="7"/>
    <n v="4"/>
    <d v="2011-07-04T00:00:00"/>
    <n v="185"/>
    <s v="Nein"/>
    <s v="Calopteryx sp."/>
    <n v="4531"/>
    <n v="0.8"/>
    <n v="3.3"/>
    <n v="2.64"/>
    <n v="0.25527250510330607"/>
    <n v="0.84239926684090993"/>
  </r>
  <r>
    <x v="52"/>
    <s v="KiS2"/>
    <n v="2012"/>
    <n v="6"/>
    <n v="28"/>
    <d v="2012-06-28T00:00:00"/>
    <n v="180"/>
    <s v="Nein"/>
    <s v="Calopteryx splendens"/>
    <n v="4530"/>
    <n v="0.8"/>
    <n v="3.3"/>
    <n v="2.64"/>
    <n v="0.25527250510330607"/>
    <n v="0.84239926684090993"/>
  </r>
  <r>
    <x v="96"/>
    <s v="KiS2"/>
    <n v="2013"/>
    <n v="7"/>
    <n v="1"/>
    <d v="2013-07-01T00:00:00"/>
    <n v="182"/>
    <s v="Nein"/>
    <s v="Calopteryx splendens"/>
    <n v="4530"/>
    <n v="0.8"/>
    <n v="3.3"/>
    <n v="2.64"/>
    <n v="0.25527250510330607"/>
    <n v="0.84239926684090993"/>
  </r>
  <r>
    <x v="153"/>
    <s v="KiS2"/>
    <n v="2015"/>
    <n v="6"/>
    <n v="16"/>
    <d v="2015-06-16T00:00:00"/>
    <n v="167"/>
    <s v="Nein"/>
    <s v="Calopteryx virgo"/>
    <n v="4532"/>
    <n v="0.8"/>
    <n v="3.3"/>
    <n v="2.64"/>
    <n v="0.25527250510330607"/>
    <n v="0.84239926684090993"/>
  </r>
  <r>
    <x v="66"/>
    <s v="KiS2"/>
    <n v="2016"/>
    <n v="7"/>
    <n v="13"/>
    <d v="2016-07-13T00:00:00"/>
    <n v="195"/>
    <s v="Nein"/>
    <s v="Calopteryx sp."/>
    <n v="4531"/>
    <n v="0.8"/>
    <n v="3.3"/>
    <n v="2.64"/>
    <n v="0.25527250510330607"/>
    <n v="0.84239926684090993"/>
  </r>
  <r>
    <x v="88"/>
    <s v="KiS2"/>
    <n v="2018"/>
    <n v="6"/>
    <n v="5"/>
    <d v="2018-06-05T00:00:00"/>
    <n v="156"/>
    <s v="Nein"/>
    <s v="Calopteryx splendens"/>
    <n v="4530"/>
    <n v="0.8"/>
    <n v="3.3"/>
    <n v="2.64"/>
    <n v="0.25527250510330607"/>
    <n v="0.84239926684090993"/>
  </r>
  <r>
    <x v="154"/>
    <s v="KiS3"/>
    <n v="2013"/>
    <n v="7"/>
    <n v="2"/>
    <d v="2013-07-02T00:00:00"/>
    <n v="183"/>
    <s v="Nein"/>
    <s v="Calopteryx splendens"/>
    <n v="4530"/>
    <n v="0.8"/>
    <n v="3.3"/>
    <n v="2.64"/>
    <n v="0.25527250510330607"/>
    <n v="0.84239926684090993"/>
  </r>
  <r>
    <x v="97"/>
    <s v="KiS3"/>
    <n v="2015"/>
    <n v="6"/>
    <n v="17"/>
    <d v="2015-06-17T00:00:00"/>
    <n v="168"/>
    <s v="Nein"/>
    <s v="Calopteryx virgo"/>
    <n v="4532"/>
    <n v="0.8"/>
    <n v="3.3"/>
    <n v="2.64"/>
    <n v="0.25527250510330607"/>
    <n v="0.84239926684090993"/>
  </r>
  <r>
    <x v="248"/>
    <s v="KiS4"/>
    <n v="2011"/>
    <n v="7"/>
    <n v="12"/>
    <d v="2011-07-12T00:00:00"/>
    <n v="193"/>
    <s v="Nein"/>
    <s v="Calopteryx sp."/>
    <n v="4531"/>
    <n v="0.8"/>
    <n v="3.3"/>
    <n v="2.64"/>
    <n v="0.25527250510330607"/>
    <n v="0.84239926684090993"/>
  </r>
  <r>
    <x v="157"/>
    <s v="KiS4"/>
    <n v="2012"/>
    <n v="7"/>
    <n v="12"/>
    <d v="2012-07-12T00:00:00"/>
    <n v="194"/>
    <s v="Nein"/>
    <s v="Calopteryx sp."/>
    <n v="4531"/>
    <n v="0.8"/>
    <n v="3.3"/>
    <n v="2.64"/>
    <n v="0.25527250510330607"/>
    <n v="0.84239926684090993"/>
  </r>
  <r>
    <x v="216"/>
    <s v="KiS4"/>
    <n v="2014"/>
    <n v="6"/>
    <n v="11"/>
    <d v="2014-06-11T00:00:00"/>
    <n v="162"/>
    <s v="Nein"/>
    <s v="Calopteryx virgo"/>
    <n v="4532"/>
    <n v="0.8"/>
    <n v="3.3"/>
    <n v="2.64"/>
    <n v="0.25527250510330607"/>
    <n v="0.84239926684090993"/>
  </r>
  <r>
    <x v="68"/>
    <s v="KiS4"/>
    <n v="2016"/>
    <n v="7"/>
    <n v="6"/>
    <d v="2016-07-06T00:00:00"/>
    <n v="188"/>
    <s v="Nein"/>
    <s v="Hydropsyche sp."/>
    <n v="5605"/>
    <n v="1.6"/>
    <n v="1.65"/>
    <n v="2.64"/>
    <n v="0.41497334797081797"/>
    <n v="0.68470602415184967"/>
  </r>
  <r>
    <x v="99"/>
    <s v="KiS5"/>
    <n v="2015"/>
    <n v="6"/>
    <n v="16"/>
    <d v="2015-06-16T00:00:00"/>
    <n v="167"/>
    <s v="Nein"/>
    <s v="Calopteryx sp."/>
    <n v="4531"/>
    <n v="0.8"/>
    <n v="3.3"/>
    <n v="2.64"/>
    <n v="0.25527250510330607"/>
    <n v="0.84239926684090993"/>
  </r>
  <r>
    <x v="48"/>
    <s v="KiS5"/>
    <n v="2016"/>
    <n v="7"/>
    <n v="15"/>
    <d v="2016-07-15T00:00:00"/>
    <n v="197"/>
    <s v="Nein"/>
    <s v="Calopteryx splendens"/>
    <n v="4530"/>
    <n v="0.8"/>
    <n v="3.3"/>
    <n v="2.64"/>
    <n v="0.25527250510330607"/>
    <n v="0.84239926684090993"/>
  </r>
  <r>
    <x v="32"/>
    <s v="KiS6"/>
    <n v="2014"/>
    <n v="6"/>
    <n v="16"/>
    <d v="2014-06-16T00:00:00"/>
    <n v="167"/>
    <s v="Nein"/>
    <s v="Calopteryx virgo"/>
    <n v="4532"/>
    <n v="0.8"/>
    <n v="3.3"/>
    <n v="2.64"/>
    <n v="0.25527250510330607"/>
    <n v="0.84239926684090993"/>
  </r>
  <r>
    <x v="101"/>
    <s v="KiS7"/>
    <n v="2012"/>
    <n v="7"/>
    <n v="9"/>
    <d v="2012-07-09T00:00:00"/>
    <n v="191"/>
    <s v="Nein"/>
    <s v="Calopteryx virgo"/>
    <n v="4532"/>
    <n v="0.8"/>
    <n v="3.3"/>
    <n v="2.64"/>
    <n v="0.25527250510330607"/>
    <n v="0.84239926684090993"/>
  </r>
  <r>
    <x v="162"/>
    <s v="KiS7"/>
    <n v="2014"/>
    <n v="6"/>
    <n v="4"/>
    <d v="2014-06-04T00:00:00"/>
    <n v="155"/>
    <s v="Nein"/>
    <s v="Calopteryx virgo"/>
    <n v="4532"/>
    <n v="0.8"/>
    <n v="3.3"/>
    <n v="2.64"/>
    <n v="0.25527250510330607"/>
    <n v="0.84239926684090993"/>
  </r>
  <r>
    <x v="49"/>
    <s v="KiS7"/>
    <n v="2017"/>
    <n v="6"/>
    <n v="7"/>
    <d v="2017-06-07T00:00:00"/>
    <n v="158"/>
    <s v="Nein"/>
    <s v="Calopteryx splendens"/>
    <n v="4530"/>
    <n v="0.8"/>
    <n v="3.3"/>
    <n v="2.64"/>
    <n v="0.25527250510330607"/>
    <n v="0.84239926684090993"/>
  </r>
  <r>
    <x v="163"/>
    <s v="KiS7"/>
    <n v="2018"/>
    <n v="6"/>
    <n v="4"/>
    <d v="2018-06-04T00:00:00"/>
    <n v="155"/>
    <s v="Nein"/>
    <s v="Calopteryx sp."/>
    <n v="4531"/>
    <n v="0.8"/>
    <n v="3.3"/>
    <n v="2.64"/>
    <n v="0.25527250510330607"/>
    <n v="0.84239926684090993"/>
  </r>
  <r>
    <x v="70"/>
    <s v="KiW1"/>
    <n v="2005"/>
    <n v="3"/>
    <n v="22"/>
    <d v="2005-03-22T00:00:00"/>
    <n v="81"/>
    <s v="Nein"/>
    <s v="Hydropsyche contubernalis ssp."/>
    <n v="5592"/>
    <n v="1.6"/>
    <n v="1.65"/>
    <n v="2.64"/>
    <n v="0.41497334797081797"/>
    <n v="0.68470602415184967"/>
  </r>
  <r>
    <x v="70"/>
    <s v="KiW1"/>
    <n v="2005"/>
    <n v="3"/>
    <n v="22"/>
    <d v="2005-03-22T00:00:00"/>
    <n v="81"/>
    <s v="Nein"/>
    <s v="Hydropsyche siltalai"/>
    <n v="5604"/>
    <n v="1.6"/>
    <n v="1.65"/>
    <n v="2.64"/>
    <n v="0.41497334797081797"/>
    <n v="0.68470602415184967"/>
  </r>
  <r>
    <x v="70"/>
    <s v="KiW1"/>
    <n v="2005"/>
    <n v="3"/>
    <n v="22"/>
    <d v="2005-03-22T00:00:00"/>
    <n v="81"/>
    <s v="Nein"/>
    <s v="Calopteryx splendens"/>
    <n v="4530"/>
    <n v="0.8"/>
    <n v="3.3"/>
    <n v="2.64"/>
    <n v="0.25527250510330607"/>
    <n v="0.84239926684090993"/>
  </r>
  <r>
    <x v="34"/>
    <s v="KiW1"/>
    <n v="2012"/>
    <n v="6"/>
    <n v="28"/>
    <d v="2012-06-28T00:00:00"/>
    <n v="180"/>
    <s v="Nein"/>
    <s v="Hydropsyche pellucidula-Gr."/>
    <n v="13023"/>
    <n v="1.6"/>
    <n v="1.65"/>
    <n v="2.64"/>
    <n v="0.41497334797081797"/>
    <n v="0.68470602415184967"/>
  </r>
  <r>
    <x v="34"/>
    <s v="KiW1"/>
    <n v="2012"/>
    <n v="6"/>
    <n v="28"/>
    <d v="2012-06-28T00:00:00"/>
    <n v="180"/>
    <s v="Nein"/>
    <s v="Calopteryx sp."/>
    <n v="4531"/>
    <n v="0.8"/>
    <n v="3.3"/>
    <n v="2.64"/>
    <n v="0.25527250510330607"/>
    <n v="0.84239926684090993"/>
  </r>
  <r>
    <x v="219"/>
    <s v="KiW1"/>
    <n v="2015"/>
    <n v="3"/>
    <n v="17"/>
    <d v="2015-03-17T00:00:00"/>
    <n v="76"/>
    <s v="Nein"/>
    <s v="Hydropsyche siltalai"/>
    <n v="5604"/>
    <n v="1.6"/>
    <n v="1.65"/>
    <n v="2.64"/>
    <n v="0.41497334797081797"/>
    <n v="0.68470602415184967"/>
  </r>
  <r>
    <x v="169"/>
    <s v="KiW1"/>
    <n v="2018"/>
    <n v="6"/>
    <n v="5"/>
    <d v="2018-06-05T00:00:00"/>
    <n v="156"/>
    <s v="Nein"/>
    <s v="Hydropsyche siltalai"/>
    <n v="5604"/>
    <n v="1.6"/>
    <n v="1.65"/>
    <n v="2.64"/>
    <n v="0.41497334797081797"/>
    <n v="0.68470602415184967"/>
  </r>
  <r>
    <x v="2"/>
    <s v="KiW1"/>
    <n v="2019"/>
    <n v="4"/>
    <n v="1"/>
    <d v="2019-04-01T00:00:00"/>
    <n v="91"/>
    <s v="Nein"/>
    <s v="Calopteryx splendens"/>
    <n v="4530"/>
    <n v="0.8"/>
    <n v="3.3"/>
    <n v="2.64"/>
    <n v="0.25527250510330607"/>
    <n v="0.84239926684090993"/>
  </r>
  <r>
    <x v="77"/>
    <s v="KiW2"/>
    <n v="2013"/>
    <n v="7"/>
    <n v="2"/>
    <d v="2013-07-02T00:00:00"/>
    <n v="183"/>
    <s v="Nein"/>
    <s v="Hydropsyche sp."/>
    <n v="5605"/>
    <n v="1.6"/>
    <n v="1.65"/>
    <n v="2.64"/>
    <n v="0.41497334797081797"/>
    <n v="0.68470602415184967"/>
  </r>
  <r>
    <x v="172"/>
    <s v="KiW2"/>
    <n v="2014"/>
    <n v="6"/>
    <n v="10"/>
    <d v="2014-06-10T00:00:00"/>
    <n v="161"/>
    <s v="Nein"/>
    <s v="Hydropsyche siltalai"/>
    <n v="5604"/>
    <n v="1.6"/>
    <n v="1.65"/>
    <n v="2.64"/>
    <n v="0.41497334797081797"/>
    <n v="0.68470602415184967"/>
  </r>
  <r>
    <x v="242"/>
    <s v="KiW2"/>
    <n v="2018"/>
    <n v="6"/>
    <n v="5"/>
    <d v="2018-06-05T00:00:00"/>
    <n v="156"/>
    <s v="Nein"/>
    <s v="Hydropsyche siltalai"/>
    <n v="5604"/>
    <n v="1.6"/>
    <n v="1.65"/>
    <n v="2.64"/>
    <n v="0.41497334797081797"/>
    <n v="0.68470602415184967"/>
  </r>
  <r>
    <x v="226"/>
    <s v="KiW4"/>
    <n v="2016"/>
    <n v="7"/>
    <n v="6"/>
    <d v="2016-07-06T00:00:00"/>
    <n v="188"/>
    <s v="Nein"/>
    <s v="Calopteryx splendens"/>
    <n v="4530"/>
    <n v="0.8"/>
    <n v="3.3"/>
    <n v="2.64"/>
    <n v="0.25527250510330607"/>
    <n v="0.84239926684090993"/>
  </r>
  <r>
    <x v="297"/>
    <s v="KiW5"/>
    <n v="2014"/>
    <n v="6"/>
    <n v="12"/>
    <d v="2014-06-12T00:00:00"/>
    <n v="163"/>
    <s v="Nein"/>
    <s v="Hydropsyche pellucidula-Gr."/>
    <n v="13023"/>
    <n v="1.6"/>
    <n v="1.65"/>
    <n v="2.64"/>
    <n v="0.41497334797081797"/>
    <n v="0.68470602415184967"/>
  </r>
  <r>
    <x v="279"/>
    <s v="KiW5"/>
    <n v="2019"/>
    <n v="6"/>
    <n v="17"/>
    <d v="2019-06-17T00:00:00"/>
    <n v="168"/>
    <s v="Nein"/>
    <s v="Calopteryx sp."/>
    <n v="4531"/>
    <n v="0.8"/>
    <n v="3.3"/>
    <n v="2.64"/>
    <n v="0.25527250510330607"/>
    <n v="0.84239926684090993"/>
  </r>
  <r>
    <x v="104"/>
    <s v="KiW7"/>
    <n v="2014"/>
    <n v="6"/>
    <n v="16"/>
    <d v="2014-06-16T00:00:00"/>
    <n v="167"/>
    <s v="Nein"/>
    <s v="Calopteryx virgo"/>
    <n v="4532"/>
    <n v="0.8"/>
    <n v="3.3"/>
    <n v="2.64"/>
    <n v="0.25527250510330607"/>
    <n v="0.84239926684090993"/>
  </r>
  <r>
    <x v="105"/>
    <s v="KiW7"/>
    <n v="2018"/>
    <n v="6"/>
    <n v="6"/>
    <d v="2018-06-06T00:00:00"/>
    <n v="157"/>
    <s v="Nein"/>
    <s v="Hydropsyche siltalai"/>
    <n v="5604"/>
    <n v="1.6"/>
    <n v="1.65"/>
    <n v="2.64"/>
    <n v="0.41497334797081797"/>
    <n v="0.68470602415184967"/>
  </r>
  <r>
    <x v="71"/>
    <s v="KiO3"/>
    <n v="2015"/>
    <n v="3"/>
    <n v="17"/>
    <d v="2015-03-17T00:00:00"/>
    <n v="76"/>
    <s v="Nein"/>
    <s v="Baetis fuscatus/scambus"/>
    <n v="4398"/>
    <n v="2.8235290000000002"/>
    <n v="0.9375"/>
    <n v="2.6470584375000001"/>
    <n v="0.58246438849440418"/>
    <n v="0.5460603642135039"/>
  </r>
  <r>
    <x v="71"/>
    <s v="KiO3"/>
    <n v="2015"/>
    <n v="3"/>
    <n v="17"/>
    <d v="2015-03-17T00:00:00"/>
    <n v="76"/>
    <s v="Nein"/>
    <s v="Glyphotaelius pellucidus"/>
    <n v="5318"/>
    <n v="1.4117649999999999"/>
    <n v="1.875"/>
    <n v="2.647059375"/>
    <n v="0.38233498830420004"/>
    <n v="0.71687810307037503"/>
  </r>
  <r>
    <x v="71"/>
    <s v="KiO3"/>
    <n v="2015"/>
    <n v="3"/>
    <n v="17"/>
    <d v="2015-03-17T00:00:00"/>
    <n v="76"/>
    <s v="Nein"/>
    <s v="Rhyacophila nubila"/>
    <n v="6772"/>
    <n v="1.4117649999999999"/>
    <n v="1.875"/>
    <n v="2.647059375"/>
    <n v="0.38233498830420004"/>
    <n v="0.71687810307037503"/>
  </r>
  <r>
    <x v="198"/>
    <s v="KiW7"/>
    <n v="2015"/>
    <n v="6"/>
    <n v="26"/>
    <d v="2015-06-26T00:00:00"/>
    <n v="177"/>
    <s v="Nein"/>
    <s v="Rhyacophila nubila"/>
    <n v="6772"/>
    <n v="1.4117649999999999"/>
    <n v="1.875"/>
    <n v="2.647059375"/>
    <n v="0.38233498830420004"/>
    <n v="0.71687810307037503"/>
  </r>
  <r>
    <x v="206"/>
    <s v="Auba"/>
    <n v="2019"/>
    <n v="4"/>
    <n v="2"/>
    <d v="2019-04-02T00:00:00"/>
    <n v="92"/>
    <s v="Ja"/>
    <s v="Baetis rhodani"/>
    <n v="4415"/>
    <n v="2.8398270000000001"/>
    <n v="0.9375"/>
    <n v="2.6623378125000001"/>
    <n v="0.58431165805558605"/>
    <n v="0.54779217942711189"/>
  </r>
  <r>
    <x v="18"/>
    <s v="Bieb"/>
    <n v="2010"/>
    <n v="3"/>
    <n v="16"/>
    <d v="2010-03-16T00:00:00"/>
    <n v="75"/>
    <s v="Ja"/>
    <s v="Stylodrilus heringianus"/>
    <n v="6935"/>
    <n v="0.76190500000000005"/>
    <n v="3.5"/>
    <n v="2.6666675"/>
    <n v="0.24598248802151529"/>
    <n v="0.86093870807530348"/>
  </r>
  <r>
    <x v="39"/>
    <s v="KiO3"/>
    <n v="2009"/>
    <n v="4"/>
    <n v="9"/>
    <d v="2009-04-09T00:00:00"/>
    <n v="99"/>
    <s v="Ja"/>
    <s v="Stylodrilus heringianus"/>
    <n v="6935"/>
    <n v="0.76190500000000005"/>
    <n v="3.5"/>
    <n v="2.6666675"/>
    <n v="0.24598248802151529"/>
    <n v="0.86093870807530348"/>
  </r>
  <r>
    <x v="53"/>
    <s v="KiO3"/>
    <n v="2017"/>
    <n v="6"/>
    <n v="2"/>
    <d v="2017-06-02T00:00:00"/>
    <n v="153"/>
    <s v="Ja"/>
    <s v="Stylodrilus heringianus"/>
    <n v="6935"/>
    <n v="0.76190500000000005"/>
    <n v="3.5"/>
    <n v="2.6666675"/>
    <n v="0.24598248802151529"/>
    <n v="0.86093870807530348"/>
  </r>
  <r>
    <x v="84"/>
    <s v="KiS2"/>
    <n v="2017"/>
    <n v="6"/>
    <n v="1"/>
    <d v="2017-06-01T00:00:00"/>
    <n v="152"/>
    <s v="Ja"/>
    <s v="Stylodrilus heringianus"/>
    <n v="6935"/>
    <n v="0.76190500000000005"/>
    <n v="3.5"/>
    <n v="2.6666675"/>
    <n v="0.24598248802151529"/>
    <n v="0.86093870807530348"/>
  </r>
  <r>
    <x v="229"/>
    <s v="KiW1"/>
    <n v="2008"/>
    <n v="6"/>
    <n v="11"/>
    <d v="2008-06-11T00:00:00"/>
    <n v="163"/>
    <s v="Ja"/>
    <s v="Lumbriculidae Gen. sp."/>
    <n v="7490"/>
    <n v="0.76190500000000005"/>
    <n v="3.5"/>
    <n v="2.6666675"/>
    <n v="0.24598248802151529"/>
    <n v="0.86093870807530348"/>
  </r>
  <r>
    <x v="197"/>
    <s v="KiW3"/>
    <n v="2017"/>
    <n v="6"/>
    <n v="1"/>
    <d v="2017-06-01T00:00:00"/>
    <n v="152"/>
    <s v="Ja"/>
    <s v="Stylodrilus heringianus"/>
    <n v="6935"/>
    <n v="0.76190500000000005"/>
    <n v="3.5"/>
    <n v="2.6666675"/>
    <n v="0.24598248802151529"/>
    <n v="0.86093870807530348"/>
  </r>
  <r>
    <x v="116"/>
    <s v="KiO2"/>
    <n v="2015"/>
    <n v="7"/>
    <n v="3"/>
    <d v="2015-07-03T00:00:00"/>
    <n v="184"/>
    <s v="Ja"/>
    <s v="Lype sp."/>
    <n v="8847"/>
    <n v="2.8571430000000002"/>
    <n v="0.9375"/>
    <n v="2.6785715625000002"/>
    <n v="0.58626574022971101"/>
    <n v="0.54962413146535405"/>
  </r>
  <r>
    <x v="18"/>
    <s v="Bieb"/>
    <n v="2010"/>
    <n v="3"/>
    <n v="16"/>
    <d v="2010-03-16T00:00:00"/>
    <n v="75"/>
    <s v="Ja"/>
    <s v="Glossiphonia complanata"/>
    <n v="5304"/>
    <n v="1.192547"/>
    <n v="2.25"/>
    <n v="2.6832307499999999"/>
    <n v="0.34094891178579595"/>
    <n v="0.76713505151804084"/>
  </r>
  <r>
    <x v="281"/>
    <s v="Auba"/>
    <n v="2006"/>
    <n v="6"/>
    <n v="15"/>
    <d v="2006-06-15T00:00:00"/>
    <n v="166"/>
    <s v="Nein"/>
    <s v="Eloeophila sp."/>
    <n v="9654"/>
    <n v="2.88"/>
    <n v="0.9375"/>
    <n v="2.6999999999999997"/>
    <n v="0.58883172559420727"/>
    <n v="0.55202974274456929"/>
  </r>
  <r>
    <x v="281"/>
    <s v="Auba"/>
    <n v="2006"/>
    <n v="6"/>
    <n v="15"/>
    <d v="2006-06-15T00:00:00"/>
    <n v="166"/>
    <s v="Nein"/>
    <s v="Leuctra sp."/>
    <n v="5790"/>
    <n v="2.88"/>
    <n v="0.9375"/>
    <n v="2.6999999999999997"/>
    <n v="0.58883172559420727"/>
    <n v="0.55202974274456929"/>
  </r>
  <r>
    <x v="281"/>
    <s v="Auba"/>
    <n v="2006"/>
    <n v="6"/>
    <n v="15"/>
    <d v="2006-06-15T00:00:00"/>
    <n v="166"/>
    <s v="Nein"/>
    <s v="Silo nigricornis/piceus"/>
    <n v="9952"/>
    <n v="2.88"/>
    <n v="0.9375"/>
    <n v="2.6999999999999997"/>
    <n v="0.58883172559420727"/>
    <n v="0.55202974274456929"/>
  </r>
  <r>
    <x v="20"/>
    <s v="Auba"/>
    <n v="2007"/>
    <n v="3"/>
    <n v="11"/>
    <d v="2007-03-11T00:00:00"/>
    <n v="70"/>
    <s v="Nein"/>
    <s v="Glossosoma sp."/>
    <n v="5316"/>
    <n v="2.88"/>
    <n v="0.9375"/>
    <n v="2.6999999999999997"/>
    <n v="0.58883172559420727"/>
    <n v="0.55202974274456929"/>
  </r>
  <r>
    <x v="20"/>
    <s v="Auba"/>
    <n v="2007"/>
    <n v="3"/>
    <n v="11"/>
    <d v="2007-03-11T00:00:00"/>
    <n v="70"/>
    <s v="Nein"/>
    <s v="Lepidostoma basale"/>
    <n v="5713"/>
    <n v="2.88"/>
    <n v="0.9375"/>
    <n v="2.6999999999999997"/>
    <n v="0.58883172559420727"/>
    <n v="0.55202974274456929"/>
  </r>
  <r>
    <x v="20"/>
    <s v="Auba"/>
    <n v="2007"/>
    <n v="3"/>
    <n v="11"/>
    <d v="2007-03-11T00:00:00"/>
    <n v="70"/>
    <s v="Nein"/>
    <s v="Silo nigricornis"/>
    <n v="6833"/>
    <n v="2.88"/>
    <n v="0.9375"/>
    <n v="2.6999999999999997"/>
    <n v="0.58883172559420727"/>
    <n v="0.55202974274456929"/>
  </r>
  <r>
    <x v="22"/>
    <s v="Auba"/>
    <n v="2011"/>
    <n v="3"/>
    <n v="24"/>
    <d v="2011-03-24T00:00:00"/>
    <n v="83"/>
    <s v="Nein"/>
    <s v="Baetidae Gen. sp."/>
    <n v="4380"/>
    <n v="2.88"/>
    <n v="0.9375"/>
    <n v="2.6999999999999997"/>
    <n v="0.58883172559420727"/>
    <n v="0.55202974274456929"/>
  </r>
  <r>
    <x v="106"/>
    <s v="Auba"/>
    <n v="2015"/>
    <n v="3"/>
    <n v="10"/>
    <d v="2015-03-10T00:00:00"/>
    <n v="69"/>
    <s v="Nein"/>
    <s v="Baetis sp."/>
    <n v="4419"/>
    <n v="2.88"/>
    <n v="0.9375"/>
    <n v="2.6999999999999997"/>
    <n v="0.58883172559420727"/>
    <n v="0.55202974274456929"/>
  </r>
  <r>
    <x v="106"/>
    <s v="Auba"/>
    <n v="2015"/>
    <n v="3"/>
    <n v="10"/>
    <d v="2015-03-10T00:00:00"/>
    <n v="69"/>
    <s v="Nein"/>
    <s v="Eloeophila sp."/>
    <n v="9654"/>
    <n v="2.88"/>
    <n v="0.9375"/>
    <n v="2.6999999999999997"/>
    <n v="0.58883172559420727"/>
    <n v="0.55202974274456929"/>
  </r>
  <r>
    <x v="61"/>
    <s v="KiO1"/>
    <n v="2013"/>
    <n v="7"/>
    <n v="2"/>
    <d v="2013-07-02T00:00:00"/>
    <n v="183"/>
    <s v="Nein"/>
    <s v="Ancylus fluviatilis"/>
    <n v="4310"/>
    <n v="2.4"/>
    <n v="1.125"/>
    <n v="2.6999999999999997"/>
    <n v="0.53147891704225514"/>
    <n v="0.59791378167253706"/>
  </r>
  <r>
    <x v="3"/>
    <s v="KiO2"/>
    <n v="2016"/>
    <n v="7"/>
    <n v="6"/>
    <d v="2016-07-06T00:00:00"/>
    <n v="188"/>
    <s v="Nein"/>
    <s v="Athripsodes cinereus"/>
    <n v="4369"/>
    <n v="2.4"/>
    <n v="1.125"/>
    <n v="2.6999999999999997"/>
    <n v="0.53147891704225514"/>
    <n v="0.59791378167253706"/>
  </r>
  <r>
    <x v="285"/>
    <s v="KiO3"/>
    <n v="2007"/>
    <n v="4"/>
    <n v="12"/>
    <d v="2007-04-12T00:00:00"/>
    <n v="102"/>
    <s v="Nein"/>
    <s v="Baetis vardarensis"/>
    <n v="4425"/>
    <n v="2.88"/>
    <n v="0.9375"/>
    <n v="2.6999999999999997"/>
    <n v="0.58883172559420727"/>
    <n v="0.55202974274456929"/>
  </r>
  <r>
    <x v="285"/>
    <s v="KiO3"/>
    <n v="2007"/>
    <n v="4"/>
    <n v="12"/>
    <d v="2007-04-12T00:00:00"/>
    <n v="102"/>
    <s v="Nein"/>
    <s v="Eloeophila sp."/>
    <n v="9654"/>
    <n v="2.88"/>
    <n v="0.9375"/>
    <n v="2.6999999999999997"/>
    <n v="0.58883172559420727"/>
    <n v="0.55202974274456929"/>
  </r>
  <r>
    <x v="41"/>
    <s v="KiO3"/>
    <n v="2010"/>
    <n v="4"/>
    <n v="26"/>
    <d v="2010-04-26T00:00:00"/>
    <n v="116"/>
    <s v="Nein"/>
    <s v="Athripsodes sp."/>
    <n v="4371"/>
    <n v="2.4"/>
    <n v="1.125"/>
    <n v="2.6999999999999997"/>
    <n v="0.53147891704225514"/>
    <n v="0.59791378167253706"/>
  </r>
  <r>
    <x v="271"/>
    <s v="KiO3"/>
    <n v="2015"/>
    <n v="7"/>
    <n v="1"/>
    <d v="2015-07-01T00:00:00"/>
    <n v="182"/>
    <s v="Nein"/>
    <s v="Aphelocheirus aestivalis"/>
    <n v="4335"/>
    <n v="2.4"/>
    <n v="1.125"/>
    <n v="2.6999999999999997"/>
    <n v="0.53147891704225514"/>
    <n v="0.59791378167253706"/>
  </r>
  <r>
    <x v="230"/>
    <s v="KiO5"/>
    <n v="2016"/>
    <n v="7"/>
    <n v="5"/>
    <d v="2016-07-05T00:00:00"/>
    <n v="187"/>
    <s v="Nein"/>
    <s v="Ancylus fluviatilis"/>
    <n v="4310"/>
    <n v="2.4"/>
    <n v="1.125"/>
    <n v="2.6999999999999997"/>
    <n v="0.53147891704225514"/>
    <n v="0.59791378167253706"/>
  </r>
  <r>
    <x v="28"/>
    <s v="KiO6"/>
    <n v="2013"/>
    <n v="7"/>
    <n v="4"/>
    <d v="2013-07-04T00:00:00"/>
    <n v="185"/>
    <s v="Nein"/>
    <s v="Athripsodes albifrons"/>
    <n v="4366"/>
    <n v="2.4"/>
    <n v="1.125"/>
    <n v="2.6999999999999997"/>
    <n v="0.53147891704225514"/>
    <n v="0.59791378167253706"/>
  </r>
  <r>
    <x v="237"/>
    <s v="KiO7"/>
    <n v="2011"/>
    <n v="7"/>
    <n v="26"/>
    <d v="2011-07-26T00:00:00"/>
    <n v="207"/>
    <s v="Nein"/>
    <s v="Ancylus fluviatilis"/>
    <n v="4310"/>
    <n v="2.4"/>
    <n v="1.125"/>
    <n v="2.6999999999999997"/>
    <n v="0.53147891704225514"/>
    <n v="0.59791378167253706"/>
  </r>
  <r>
    <x v="150"/>
    <s v="KiO7"/>
    <n v="2014"/>
    <n v="6"/>
    <n v="4"/>
    <d v="2014-06-04T00:00:00"/>
    <n v="155"/>
    <s v="Nein"/>
    <s v="Athripsodes albifrons"/>
    <n v="4366"/>
    <n v="2.4"/>
    <n v="1.125"/>
    <n v="2.6999999999999997"/>
    <n v="0.53147891704225514"/>
    <n v="0.59791378167253706"/>
  </r>
  <r>
    <x v="227"/>
    <s v="KiS4"/>
    <n v="2010"/>
    <n v="6"/>
    <n v="23"/>
    <d v="2010-06-23T00:00:00"/>
    <n v="174"/>
    <s v="Nein"/>
    <s v="Baetis vernus"/>
    <n v="4427"/>
    <n v="2.88"/>
    <n v="0.9375"/>
    <n v="2.6999999999999997"/>
    <n v="0.58883172559420727"/>
    <n v="0.55202974274456929"/>
  </r>
  <r>
    <x v="227"/>
    <s v="KiS4"/>
    <n v="2010"/>
    <n v="6"/>
    <n v="23"/>
    <d v="2010-06-23T00:00:00"/>
    <n v="174"/>
    <s v="Nein"/>
    <s v="Lepidostoma hirtum"/>
    <n v="5723"/>
    <n v="2.88"/>
    <n v="0.9375"/>
    <n v="2.6999999999999997"/>
    <n v="0.58883172559420727"/>
    <n v="0.55202974274456929"/>
  </r>
  <r>
    <x v="167"/>
    <s v="KiW1"/>
    <n v="2016"/>
    <n v="4"/>
    <n v="25"/>
    <d v="2016-04-25T00:00:00"/>
    <n v="116"/>
    <s v="Nein"/>
    <s v="Ancylus fluviatilis"/>
    <n v="4310"/>
    <n v="2.4"/>
    <n v="1.125"/>
    <n v="2.6999999999999997"/>
    <n v="0.53147891704225514"/>
    <n v="0.59791378167253706"/>
  </r>
  <r>
    <x v="195"/>
    <s v="KiW3"/>
    <n v="2012"/>
    <n v="7"/>
    <n v="3"/>
    <d v="2012-07-03T00:00:00"/>
    <n v="185"/>
    <s v="Nein"/>
    <s v="Aphelocheirus aestivalis"/>
    <n v="4335"/>
    <n v="2.4"/>
    <n v="1.125"/>
    <n v="2.6999999999999997"/>
    <n v="0.53147891704225514"/>
    <n v="0.59791378167253706"/>
  </r>
  <r>
    <x v="108"/>
    <s v="KiW3"/>
    <n v="2013"/>
    <n v="7"/>
    <n v="8"/>
    <d v="2013-07-08T00:00:00"/>
    <n v="189"/>
    <s v="Nein"/>
    <s v="Baetis rhodani"/>
    <n v="4415"/>
    <n v="2.88"/>
    <n v="0.9375"/>
    <n v="2.6999999999999997"/>
    <n v="0.58883172559420727"/>
    <n v="0.55202974274456929"/>
  </r>
  <r>
    <x v="223"/>
    <s v="KiW3"/>
    <n v="2016"/>
    <n v="7"/>
    <n v="12"/>
    <d v="2016-07-12T00:00:00"/>
    <n v="194"/>
    <s v="Nein"/>
    <s v="Ancylus fluviatilis"/>
    <n v="4310"/>
    <n v="2.4"/>
    <n v="1.125"/>
    <n v="2.6999999999999997"/>
    <n v="0.53147891704225514"/>
    <n v="0.59791378167253706"/>
  </r>
  <r>
    <x v="176"/>
    <s v="KiW4"/>
    <n v="2011"/>
    <n v="7"/>
    <n v="27"/>
    <d v="2011-07-27T00:00:00"/>
    <n v="208"/>
    <s v="Nein"/>
    <s v="Aphelocheirus aestivalis"/>
    <n v="4335"/>
    <n v="2.4"/>
    <n v="1.125"/>
    <n v="2.6999999999999997"/>
    <n v="0.53147891704225514"/>
    <n v="0.59791378167253706"/>
  </r>
  <r>
    <x v="109"/>
    <s v="KiW5"/>
    <n v="2013"/>
    <n v="7"/>
    <n v="10"/>
    <d v="2013-07-10T00:00:00"/>
    <n v="191"/>
    <s v="Nein"/>
    <s v="Leuctra sp."/>
    <n v="5790"/>
    <n v="2.88"/>
    <n v="0.9375"/>
    <n v="2.6999999999999997"/>
    <n v="0.58883172559420727"/>
    <n v="0.55202974274456929"/>
  </r>
  <r>
    <x v="189"/>
    <s v="KiW5"/>
    <n v="2015"/>
    <n v="7"/>
    <n v="1"/>
    <d v="2015-07-01T00:00:00"/>
    <n v="182"/>
    <s v="Nein"/>
    <s v="Athripsodes bilineatus ssp."/>
    <n v="21232"/>
    <n v="2.4"/>
    <n v="1.125"/>
    <n v="2.6999999999999997"/>
    <n v="0.53147891704225514"/>
    <n v="0.59791378167253706"/>
  </r>
  <r>
    <x v="36"/>
    <s v="KiO7"/>
    <n v="2012"/>
    <n v="6"/>
    <n v="26"/>
    <d v="2012-06-26T00:00:00"/>
    <n v="178"/>
    <s v="Nein"/>
    <s v="Elmis aenea/maugetii/rietscheli/rioloides"/>
    <n v="20171"/>
    <n v="7.2"/>
    <n v="0.375"/>
    <n v="2.7"/>
    <n v="0.91381385238371671"/>
    <n v="0.34268019464389377"/>
  </r>
  <r>
    <x v="252"/>
    <s v="KiS2"/>
    <n v="2011"/>
    <n v="7"/>
    <n v="4"/>
    <d v="2011-07-04T00:00:00"/>
    <n v="185"/>
    <s v="Nein"/>
    <s v="Corophium curvispinum"/>
    <n v="4749"/>
    <n v="3.6"/>
    <n v="0.75"/>
    <n v="2.7"/>
    <n v="0.66275783168157409"/>
    <n v="0.49706837376118057"/>
  </r>
  <r>
    <x v="252"/>
    <s v="KiS2"/>
    <n v="2011"/>
    <n v="7"/>
    <n v="4"/>
    <d v="2011-07-04T00:00:00"/>
    <n v="185"/>
    <s v="Nein"/>
    <s v="Atrichops crassipes"/>
    <n v="4374"/>
    <n v="1.8"/>
    <n v="1.5"/>
    <n v="2.7"/>
    <n v="0.44715803134221921"/>
    <n v="0.67073704701332881"/>
  </r>
  <r>
    <x v="248"/>
    <s v="KiS4"/>
    <n v="2011"/>
    <n v="7"/>
    <n v="12"/>
    <d v="2011-07-12T00:00:00"/>
    <n v="193"/>
    <s v="Nein"/>
    <s v="Heptagenia sulphurea"/>
    <n v="5457"/>
    <n v="1.8"/>
    <n v="1.5"/>
    <n v="2.7"/>
    <n v="0.44715803134221921"/>
    <n v="0.67073704701332881"/>
  </r>
  <r>
    <x v="262"/>
    <s v="KiW1"/>
    <n v="2011"/>
    <n v="7"/>
    <n v="4"/>
    <d v="2011-07-04T00:00:00"/>
    <n v="185"/>
    <s v="Nein"/>
    <s v="Asellus aquaticus"/>
    <n v="8691"/>
    <n v="1.8"/>
    <n v="1.5"/>
    <n v="2.7"/>
    <n v="0.44715803134221921"/>
    <n v="0.67073704701332881"/>
  </r>
  <r>
    <x v="126"/>
    <s v="Auba"/>
    <n v="2005"/>
    <n v="3"/>
    <n v="24"/>
    <d v="2005-03-24T00:00:00"/>
    <n v="83"/>
    <s v="Nein"/>
    <s v="Nemoura sp."/>
    <n v="6108"/>
    <n v="4.1142859999999999"/>
    <n v="0.65625"/>
    <n v="2.7000001874999997"/>
    <n v="0.7087850108918784"/>
    <n v="0.46514016339779518"/>
  </r>
  <r>
    <x v="298"/>
    <s v="Bieb"/>
    <n v="2003"/>
    <n v="3"/>
    <n v="11"/>
    <d v="2003-03-11T00:00:00"/>
    <n v="70"/>
    <s v="Nein"/>
    <s v="Limnius perrisi"/>
    <n v="18418"/>
    <n v="4.1142859999999999"/>
    <n v="0.65625"/>
    <n v="2.7000001874999997"/>
    <n v="0.7087850108918784"/>
    <n v="0.46514016339779518"/>
  </r>
  <r>
    <x v="190"/>
    <s v="KiO1"/>
    <n v="2010"/>
    <n v="6"/>
    <n v="24"/>
    <d v="2010-06-24T00:00:00"/>
    <n v="175"/>
    <s v="Nein"/>
    <s v="Corixidae Gen. sp."/>
    <n v="8491"/>
    <n v="4.1142859999999999"/>
    <n v="0.65625"/>
    <n v="2.7000001874999997"/>
    <n v="0.7087850108918784"/>
    <n v="0.46514016339779518"/>
  </r>
  <r>
    <x v="289"/>
    <s v="KiO3"/>
    <n v="2012"/>
    <n v="3"/>
    <n v="21"/>
    <d v="2012-03-21T00:00:00"/>
    <n v="81"/>
    <s v="Nein"/>
    <s v="Limnius sp."/>
    <n v="18419"/>
    <n v="4.1142859999999999"/>
    <n v="0.65625"/>
    <n v="2.7000001874999997"/>
    <n v="0.7087850108918784"/>
    <n v="0.46514016339779518"/>
  </r>
  <r>
    <x v="201"/>
    <s v="KiO3"/>
    <n v="2012"/>
    <n v="7"/>
    <n v="12"/>
    <d v="2012-07-12T00:00:00"/>
    <n v="194"/>
    <s v="Nein"/>
    <s v="Psychomyia pusilla"/>
    <n v="6661"/>
    <n v="4.1142859999999999"/>
    <n v="0.65625"/>
    <n v="2.7000001874999997"/>
    <n v="0.7087850108918784"/>
    <n v="0.46514016339779518"/>
  </r>
  <r>
    <x v="202"/>
    <s v="Bieb"/>
    <n v="2009"/>
    <n v="6"/>
    <n v="23"/>
    <d v="2009-06-23T00:00:00"/>
    <n v="174"/>
    <s v="Nein"/>
    <s v="Pisidium sp."/>
    <n v="6425"/>
    <n v="3.927273"/>
    <n v="0.6875"/>
    <n v="2.7000001875000001"/>
    <n v="0.69260662541860119"/>
    <n v="0.47616705497528833"/>
  </r>
  <r>
    <x v="246"/>
    <s v="Bieb"/>
    <n v="2012"/>
    <n v="6"/>
    <n v="21"/>
    <d v="2012-06-21T00:00:00"/>
    <n v="173"/>
    <s v="Nein"/>
    <s v="Pisidium sp."/>
    <n v="6425"/>
    <n v="3.927273"/>
    <n v="0.6875"/>
    <n v="2.7000001875000001"/>
    <n v="0.69260662541860119"/>
    <n v="0.47616705497528833"/>
  </r>
  <r>
    <x v="0"/>
    <s v="Auba"/>
    <n v="2017"/>
    <n v="3"/>
    <n v="16"/>
    <d v="2017-03-16T00:00:00"/>
    <n v="75"/>
    <s v="Ja"/>
    <s v="Micrasema minimum"/>
    <n v="5984"/>
    <n v="4.1558440000000001"/>
    <n v="0.65625"/>
    <n v="2.7272726249999999"/>
    <n v="0.71229976846334386"/>
    <n v="0.46744672305406942"/>
  </r>
  <r>
    <x v="206"/>
    <s v="Auba"/>
    <n v="2019"/>
    <n v="4"/>
    <n v="2"/>
    <d v="2019-04-02T00:00:00"/>
    <n v="92"/>
    <s v="Ja"/>
    <s v="Amphinemura sp."/>
    <n v="4293"/>
    <n v="4.1558440000000001"/>
    <n v="0.65625"/>
    <n v="2.7272726249999999"/>
    <n v="0.71229976846334386"/>
    <n v="0.46744672305406942"/>
  </r>
  <r>
    <x v="206"/>
    <s v="Auba"/>
    <n v="2019"/>
    <n v="4"/>
    <n v="2"/>
    <d v="2019-04-02T00:00:00"/>
    <n v="92"/>
    <s v="Ja"/>
    <s v="Limnius perrisi"/>
    <n v="18418"/>
    <n v="4.1558440000000001"/>
    <n v="0.65625"/>
    <n v="2.7272726249999999"/>
    <n v="0.71229976846334386"/>
    <n v="0.46744672305406942"/>
  </r>
  <r>
    <x v="206"/>
    <s v="Auba"/>
    <n v="2019"/>
    <n v="4"/>
    <n v="2"/>
    <d v="2019-04-02T00:00:00"/>
    <n v="92"/>
    <s v="Ja"/>
    <s v="Polycentropus flavomaculatus ssp."/>
    <n v="21659"/>
    <n v="2.077922"/>
    <n v="1.3125"/>
    <n v="2.7272726249999999"/>
    <n v="0.48825760984282485"/>
    <n v="0.64083811291870763"/>
  </r>
  <r>
    <x v="57"/>
    <s v="KiS7"/>
    <n v="2016"/>
    <n v="6"/>
    <n v="30"/>
    <d v="2016-06-30T00:00:00"/>
    <n v="182"/>
    <s v="Ja"/>
    <s v="Hydrometra stagnorum"/>
    <n v="5546"/>
    <n v="2.077922"/>
    <n v="1.3125"/>
    <n v="2.7272726249999999"/>
    <n v="0.48825760984282485"/>
    <n v="0.64083811291870763"/>
  </r>
  <r>
    <x v="202"/>
    <s v="Bieb"/>
    <n v="2009"/>
    <n v="6"/>
    <n v="23"/>
    <d v="2009-06-23T00:00:00"/>
    <n v="174"/>
    <s v="Nein"/>
    <s v="Baetis fuscatus/scambus"/>
    <n v="4398"/>
    <n v="2.9090910000000001"/>
    <n v="0.9375"/>
    <n v="2.7272728124999999"/>
    <n v="0.592075780521233"/>
    <n v="0.55507104423865594"/>
  </r>
  <r>
    <x v="85"/>
    <s v="KiS3"/>
    <n v="2014"/>
    <n v="6"/>
    <n v="11"/>
    <d v="2014-06-11T00:00:00"/>
    <n v="162"/>
    <s v="Nein"/>
    <s v="Ceraclea sp."/>
    <n v="4584"/>
    <n v="2.285714"/>
    <n v="1.2"/>
    <n v="2.7428567999999998"/>
    <n v="0.5166297582385968"/>
    <n v="0.6199557098863161"/>
  </r>
  <r>
    <x v="232"/>
    <s v="KiW6"/>
    <n v="2017"/>
    <n v="6"/>
    <n v="9"/>
    <d v="2017-06-09T00:00:00"/>
    <n v="160"/>
    <s v="Ja"/>
    <s v="Ceraclea dissimilis"/>
    <n v="4580"/>
    <n v="2.285714"/>
    <n v="1.2"/>
    <n v="2.7428567999999998"/>
    <n v="0.5166297582385968"/>
    <n v="0.6199557098863161"/>
  </r>
  <r>
    <x v="38"/>
    <s v="Auba"/>
    <n v="2008"/>
    <n v="4"/>
    <n v="23"/>
    <d v="2008-04-23T00:00:00"/>
    <n v="114"/>
    <s v="Ja"/>
    <s v="Erpobdella sp."/>
    <n v="5160"/>
    <n v="0.91428600000000004"/>
    <n v="3"/>
    <n v="2.742858"/>
    <n v="0.28200682317061793"/>
    <n v="0.84602046951185383"/>
  </r>
  <r>
    <x v="246"/>
    <s v="Bieb"/>
    <n v="2012"/>
    <n v="6"/>
    <n v="21"/>
    <d v="2012-06-21T00:00:00"/>
    <n v="173"/>
    <s v="Nein"/>
    <s v="Sialis fuliginosa"/>
    <n v="6821"/>
    <n v="1.309091"/>
    <n v="2.1"/>
    <n v="2.7490911000000002"/>
    <n v="0.36344104855992065"/>
    <n v="0.76322620197583335"/>
  </r>
  <r>
    <x v="139"/>
    <s v="KiO3"/>
    <n v="2005"/>
    <n v="3"/>
    <n v="22"/>
    <d v="2005-03-22T00:00:00"/>
    <n v="81"/>
    <s v="Nein"/>
    <s v="Pisidium sp."/>
    <n v="6425"/>
    <n v="4"/>
    <n v="0.6875"/>
    <n v="2.75"/>
    <n v="0.69897000433601886"/>
    <n v="0.48054187798101294"/>
  </r>
  <r>
    <x v="19"/>
    <s v="KiS6"/>
    <n v="2015"/>
    <n v="6"/>
    <n v="26"/>
    <d v="2015-06-26T00:00:00"/>
    <n v="177"/>
    <s v="Ja"/>
    <s v="Leptoceridae Gen. sp."/>
    <n v="5726"/>
    <n v="2.689076"/>
    <n v="1.026923077"/>
    <n v="2.7614742002068517"/>
    <n v="0.56691760237796474"/>
    <n v="0.58218076863944201"/>
  </r>
  <r>
    <x v="115"/>
    <s v="Bieb"/>
    <n v="2009"/>
    <n v="4"/>
    <n v="8"/>
    <d v="2009-04-08T00:00:00"/>
    <n v="98"/>
    <s v="Ja"/>
    <s v="Polycentropodidae Gen. sp."/>
    <n v="8478"/>
    <n v="1.959184"/>
    <n v="1.41"/>
    <n v="2.7624494399999997"/>
    <n v="0.47117197012860834"/>
    <n v="0.66435247788133778"/>
  </r>
  <r>
    <x v="173"/>
    <s v="KiW2"/>
    <n v="2016"/>
    <n v="7"/>
    <n v="12"/>
    <d v="2016-07-12T00:00:00"/>
    <n v="194"/>
    <s v="Nein"/>
    <s v="Heptagenia sp."/>
    <n v="5456"/>
    <n v="1.8461540000000001"/>
    <n v="1.5"/>
    <n v="2.769231"/>
    <n v="0.45425839523553502"/>
    <n v="0.68138759285330253"/>
  </r>
  <r>
    <x v="245"/>
    <s v="KiW6"/>
    <n v="2014"/>
    <n v="6"/>
    <n v="16"/>
    <d v="2014-06-16T00:00:00"/>
    <n v="167"/>
    <s v="Nein"/>
    <s v="Psychomyia pusilla"/>
    <n v="6661"/>
    <n v="4.2285709999999996"/>
    <n v="0.65625"/>
    <n v="2.7749997187499997"/>
    <n v="0.71838300978224401"/>
    <n v="0.47143885016959763"/>
  </r>
  <r>
    <x v="89"/>
    <s v="Auba"/>
    <n v="2006"/>
    <n v="4"/>
    <n v="10"/>
    <d v="2006-04-10T00:00:00"/>
    <n v="100"/>
    <s v="Nein"/>
    <s v="Heptageniidae Gen. sp."/>
    <n v="5458"/>
    <n v="1.92"/>
    <n v="1.453125"/>
    <n v="2.79"/>
    <n v="0.46538285144841829"/>
    <n v="0.67625945601098281"/>
  </r>
  <r>
    <x v="239"/>
    <s v="KiW1"/>
    <n v="2010"/>
    <n v="6"/>
    <n v="25"/>
    <d v="2010-06-25T00:00:00"/>
    <n v="176"/>
    <s v="Nein"/>
    <s v="Heptageniidae Gen. sp."/>
    <n v="5458"/>
    <n v="1.92"/>
    <n v="1.453125"/>
    <n v="2.79"/>
    <n v="0.46538285144841829"/>
    <n v="0.67625945601098281"/>
  </r>
  <r>
    <x v="72"/>
    <s v="Bieb"/>
    <n v="2001"/>
    <n v="4"/>
    <n v="26"/>
    <d v="2001-04-26T00:00:00"/>
    <n v="116"/>
    <s v="Nein"/>
    <s v="Stylodrilus heringianus"/>
    <n v="6935"/>
    <n v="0.8"/>
    <n v="3.5"/>
    <n v="2.8000000000000003"/>
    <n v="0.25527250510330607"/>
    <n v="0.89345376786157127"/>
  </r>
  <r>
    <x v="25"/>
    <s v="Bieb"/>
    <n v="2001"/>
    <n v="6"/>
    <n v="22"/>
    <d v="2001-06-22T00:00:00"/>
    <n v="173"/>
    <s v="Nein"/>
    <s v="Stylodrilus heringianus"/>
    <n v="6935"/>
    <n v="0.8"/>
    <n v="3.5"/>
    <n v="2.8000000000000003"/>
    <n v="0.25527250510330607"/>
    <n v="0.89345376786157127"/>
  </r>
  <r>
    <x v="135"/>
    <s v="Bieb"/>
    <n v="2017"/>
    <n v="6"/>
    <n v="12"/>
    <d v="2017-06-12T00:00:00"/>
    <n v="163"/>
    <s v="Nein"/>
    <s v="Stylodrilus heringianus"/>
    <n v="6935"/>
    <n v="0.8"/>
    <n v="3.5"/>
    <n v="2.8000000000000003"/>
    <n v="0.25527250510330607"/>
    <n v="0.89345376786157127"/>
  </r>
  <r>
    <x v="250"/>
    <s v="KiO3"/>
    <n v="2013"/>
    <n v="7"/>
    <n v="1"/>
    <d v="2013-07-01T00:00:00"/>
    <n v="182"/>
    <s v="Nein"/>
    <s v="Lumbriculidae Gen. sp."/>
    <n v="7490"/>
    <n v="0.8"/>
    <n v="3.5"/>
    <n v="2.8000000000000003"/>
    <n v="0.25527250510330607"/>
    <n v="0.89345376786157127"/>
  </r>
  <r>
    <x v="28"/>
    <s v="KiO6"/>
    <n v="2013"/>
    <n v="7"/>
    <n v="4"/>
    <d v="2013-07-04T00:00:00"/>
    <n v="185"/>
    <s v="Nein"/>
    <s v="Stylodrilus heringianus"/>
    <n v="6935"/>
    <n v="0.8"/>
    <n v="3.5"/>
    <n v="2.8000000000000003"/>
    <n v="0.25527250510330607"/>
    <n v="0.89345376786157127"/>
  </r>
  <r>
    <x v="96"/>
    <s v="KiS2"/>
    <n v="2013"/>
    <n v="7"/>
    <n v="1"/>
    <d v="2013-07-01T00:00:00"/>
    <n v="182"/>
    <s v="Nein"/>
    <s v="Lumbriculidae Gen. sp."/>
    <n v="7490"/>
    <n v="0.8"/>
    <n v="3.5"/>
    <n v="2.8000000000000003"/>
    <n v="0.25527250510330607"/>
    <n v="0.89345376786157127"/>
  </r>
  <r>
    <x v="51"/>
    <s v="KiS2"/>
    <n v="2014"/>
    <n v="6"/>
    <n v="10"/>
    <d v="2014-06-10T00:00:00"/>
    <n v="161"/>
    <s v="Nein"/>
    <s v="Lumbriculidae Gen. sp."/>
    <n v="7490"/>
    <n v="0.8"/>
    <n v="3.5"/>
    <n v="2.8000000000000003"/>
    <n v="0.25527250510330607"/>
    <n v="0.89345376786157127"/>
  </r>
  <r>
    <x v="34"/>
    <s v="KiW1"/>
    <n v="2012"/>
    <n v="6"/>
    <n v="28"/>
    <d v="2012-06-28T00:00:00"/>
    <n v="180"/>
    <s v="Nein"/>
    <s v="Lumbriculidae Gen. sp."/>
    <n v="7490"/>
    <n v="0.8"/>
    <n v="3.5"/>
    <n v="2.8000000000000003"/>
    <n v="0.25527250510330607"/>
    <n v="0.89345376786157127"/>
  </r>
  <r>
    <x v="167"/>
    <s v="KiW1"/>
    <n v="2016"/>
    <n v="4"/>
    <n v="25"/>
    <d v="2016-04-25T00:00:00"/>
    <n v="116"/>
    <s v="Nein"/>
    <s v="Stylodrilus heringianus"/>
    <n v="6935"/>
    <n v="0.8"/>
    <n v="3.5"/>
    <n v="2.8000000000000003"/>
    <n v="0.25527250510330607"/>
    <n v="0.89345376786157127"/>
  </r>
  <r>
    <x v="220"/>
    <s v="KiW1"/>
    <n v="2018"/>
    <n v="3"/>
    <n v="9"/>
    <d v="2018-03-09T00:00:00"/>
    <n v="68"/>
    <s v="Nein"/>
    <s v="Stylodrilus heringianus"/>
    <n v="6935"/>
    <n v="0.8"/>
    <n v="3.5"/>
    <n v="2.8000000000000003"/>
    <n v="0.25527250510330607"/>
    <n v="0.89345376786157127"/>
  </r>
  <r>
    <x v="77"/>
    <s v="KiW2"/>
    <n v="2013"/>
    <n v="7"/>
    <n v="2"/>
    <d v="2013-07-02T00:00:00"/>
    <n v="183"/>
    <s v="Nein"/>
    <s v="Lumbriculidae Gen. sp."/>
    <n v="7490"/>
    <n v="0.8"/>
    <n v="3.5"/>
    <n v="2.8000000000000003"/>
    <n v="0.25527250510330607"/>
    <n v="0.89345376786157127"/>
  </r>
  <r>
    <x v="77"/>
    <s v="KiW2"/>
    <n v="2013"/>
    <n v="7"/>
    <n v="2"/>
    <d v="2013-07-02T00:00:00"/>
    <n v="183"/>
    <s v="Nein"/>
    <s v="Stylodrilus heringianus"/>
    <n v="6935"/>
    <n v="0.8"/>
    <n v="3.5"/>
    <n v="2.8000000000000003"/>
    <n v="0.25527250510330607"/>
    <n v="0.89345376786157127"/>
  </r>
  <r>
    <x v="21"/>
    <s v="Auba"/>
    <n v="2010"/>
    <n v="6"/>
    <n v="29"/>
    <d v="2010-06-29T00:00:00"/>
    <n v="180"/>
    <s v="Nein"/>
    <s v="Ecdyonurus venosus-Gr."/>
    <n v="5059"/>
    <n v="1.8666670000000001"/>
    <n v="1.5"/>
    <n v="2.8000005000000003"/>
    <n v="0.45737724702326071"/>
    <n v="0.6860658705348911"/>
  </r>
  <r>
    <x v="129"/>
    <s v="Auba"/>
    <n v="2014"/>
    <n v="6"/>
    <n v="17"/>
    <d v="2014-06-17T00:00:00"/>
    <n v="168"/>
    <s v="Nein"/>
    <s v="Anomalopterygella chauviniana"/>
    <n v="4327"/>
    <n v="3"/>
    <n v="0.9375"/>
    <n v="2.8125"/>
    <n v="0.6020599913279624"/>
    <n v="0.56443124186996474"/>
  </r>
  <r>
    <x v="210"/>
    <s v="Bieb"/>
    <n v="2014"/>
    <n v="3"/>
    <n v="11"/>
    <d v="2014-03-11T00:00:00"/>
    <n v="70"/>
    <s v="Nein"/>
    <s v="Elodes minuta-Gr."/>
    <n v="17788"/>
    <n v="6"/>
    <n v="0.46875"/>
    <n v="2.8125"/>
    <n v="0.84509804001425681"/>
    <n v="0.39613970625668288"/>
  </r>
  <r>
    <x v="210"/>
    <s v="Bieb"/>
    <n v="2014"/>
    <n v="3"/>
    <n v="11"/>
    <d v="2014-03-11T00:00:00"/>
    <n v="70"/>
    <s v="Nein"/>
    <s v="Protonemura sp."/>
    <n v="6616"/>
    <n v="3"/>
    <n v="0.9375"/>
    <n v="2.8125"/>
    <n v="0.6020599913279624"/>
    <n v="0.56443124186996474"/>
  </r>
  <r>
    <x v="210"/>
    <s v="Bieb"/>
    <n v="2014"/>
    <n v="3"/>
    <n v="11"/>
    <d v="2014-03-11T00:00:00"/>
    <n v="70"/>
    <s v="Nein"/>
    <s v="Silo pallipes"/>
    <n v="6834"/>
    <n v="3"/>
    <n v="0.9375"/>
    <n v="2.8125"/>
    <n v="0.6020599913279624"/>
    <n v="0.56443124186996474"/>
  </r>
  <r>
    <x v="134"/>
    <s v="Bieb"/>
    <n v="2014"/>
    <n v="6"/>
    <n v="17"/>
    <d v="2014-06-17T00:00:00"/>
    <n v="168"/>
    <s v="Nein"/>
    <s v="Protonemura sp."/>
    <n v="6616"/>
    <n v="3"/>
    <n v="0.9375"/>
    <n v="2.8125"/>
    <n v="0.6020599913279624"/>
    <n v="0.56443124186996474"/>
  </r>
  <r>
    <x v="64"/>
    <s v="KiO4"/>
    <n v="2016"/>
    <n v="7"/>
    <n v="5"/>
    <d v="2016-07-05T00:00:00"/>
    <n v="187"/>
    <s v="Nein"/>
    <s v="Baetis sp."/>
    <n v="4419"/>
    <n v="3"/>
    <n v="0.9375"/>
    <n v="2.8125"/>
    <n v="0.6020599913279624"/>
    <n v="0.56443124186996474"/>
  </r>
  <r>
    <x v="153"/>
    <s v="KiS2"/>
    <n v="2015"/>
    <n v="6"/>
    <n v="16"/>
    <d v="2015-06-16T00:00:00"/>
    <n v="167"/>
    <s v="Nein"/>
    <s v="Bithynia tentaculata"/>
    <n v="4462"/>
    <n v="3"/>
    <n v="0.9375"/>
    <n v="2.8125"/>
    <n v="0.6020599913279624"/>
    <n v="0.56443124186996474"/>
  </r>
  <r>
    <x v="163"/>
    <s v="KiS7"/>
    <n v="2018"/>
    <n v="6"/>
    <n v="4"/>
    <d v="2018-06-04T00:00:00"/>
    <n v="155"/>
    <s v="Nein"/>
    <s v="Mystacides azurea"/>
    <n v="6062"/>
    <n v="3"/>
    <n v="0.9375"/>
    <n v="2.8125"/>
    <n v="0.6020599913279624"/>
    <n v="0.56443124186996474"/>
  </r>
  <r>
    <x v="287"/>
    <s v="KiW4"/>
    <n v="2015"/>
    <n v="7"/>
    <n v="1"/>
    <d v="2015-07-01T00:00:00"/>
    <n v="182"/>
    <s v="Nein"/>
    <s v="Lype reducta"/>
    <n v="5921"/>
    <n v="3"/>
    <n v="0.9375"/>
    <n v="2.8125"/>
    <n v="0.6020599913279624"/>
    <n v="0.56443124186996474"/>
  </r>
  <r>
    <x v="201"/>
    <s v="KiO3"/>
    <n v="2012"/>
    <n v="7"/>
    <n v="12"/>
    <d v="2012-07-12T00:00:00"/>
    <n v="194"/>
    <s v="Nein"/>
    <s v="Pisidium sp."/>
    <n v="6425"/>
    <n v="4.1142859999999999"/>
    <n v="0.6875"/>
    <n v="2.8285716249999999"/>
    <n v="0.7087850108918784"/>
    <n v="0.48728969498816638"/>
  </r>
  <r>
    <x v="268"/>
    <s v="KiO3"/>
    <n v="2016"/>
    <n v="4"/>
    <n v="25"/>
    <d v="2016-04-25T00:00:00"/>
    <n v="116"/>
    <s v="Nein"/>
    <s v="Hydropsyche pellucidula-Gr."/>
    <n v="13023"/>
    <n v="1.714286"/>
    <n v="1.65"/>
    <n v="2.8285719"/>
    <n v="0.43365560665377834"/>
    <n v="0.71553175097873423"/>
  </r>
  <r>
    <x v="94"/>
    <s v="KiO7"/>
    <n v="2019"/>
    <n v="6"/>
    <n v="13"/>
    <d v="2019-06-13T00:00:00"/>
    <n v="164"/>
    <s v="Nein"/>
    <s v="Hydrocyphon deflexicollis"/>
    <n v="18179"/>
    <n v="8"/>
    <n v="0.35416666699999999"/>
    <n v="2.8333333359999999"/>
    <n v="0.95424250943932487"/>
    <n v="0.33796088907784172"/>
  </r>
  <r>
    <x v="231"/>
    <s v="KiW1"/>
    <n v="2010"/>
    <n v="4"/>
    <n v="26"/>
    <d v="2010-04-26T00:00:00"/>
    <n v="116"/>
    <s v="Nein"/>
    <s v="Sphaerium sp."/>
    <n v="6886"/>
    <n v="1.5157890000000001"/>
    <n v="1.875"/>
    <n v="2.8421043749999999"/>
    <n v="0.40067421388835461"/>
    <n v="0.75126415104066491"/>
  </r>
  <r>
    <x v="203"/>
    <s v="Auba"/>
    <n v="2012"/>
    <n v="3"/>
    <n v="19"/>
    <d v="2012-03-19T00:00:00"/>
    <n v="79"/>
    <s v="Nein"/>
    <s v="Elmis aenea/maugetii/rietscheli/rioloides"/>
    <n v="20171"/>
    <n v="7.5789470000000003"/>
    <n v="0.375"/>
    <n v="2.8421051250000002"/>
    <n v="0.93343398480044515"/>
    <n v="0.35003774430016693"/>
  </r>
  <r>
    <x v="78"/>
    <s v="Bieb"/>
    <n v="2011"/>
    <n v="7"/>
    <n v="25"/>
    <d v="2011-07-25T00:00:00"/>
    <n v="206"/>
    <s v="Nein"/>
    <s v="Baetis fuscatus/scambus"/>
    <n v="4398"/>
    <n v="3.0315789999999998"/>
    <n v="0.9375"/>
    <n v="2.8421053124999998"/>
    <n v="0.60547517434941567"/>
    <n v="0.56763297595257722"/>
  </r>
  <r>
    <x v="115"/>
    <s v="Bieb"/>
    <n v="2009"/>
    <n v="4"/>
    <n v="8"/>
    <d v="2009-04-08T00:00:00"/>
    <n v="98"/>
    <s v="Ja"/>
    <s v="Heptageniidae Gen. sp."/>
    <n v="5458"/>
    <n v="1.959184"/>
    <n v="1.453125"/>
    <n v="2.8469392500000001"/>
    <n v="0.47117197012860834"/>
    <n v="0.68467176909313399"/>
  </r>
  <r>
    <x v="83"/>
    <s v="KiO7"/>
    <n v="2016"/>
    <n v="6"/>
    <n v="30"/>
    <d v="2016-06-30T00:00:00"/>
    <n v="182"/>
    <s v="Ja"/>
    <s v="Hydraena gracilis"/>
    <n v="18064"/>
    <n v="9.1428569999999993"/>
    <n v="0.3125"/>
    <n v="2.8571428124999998"/>
    <n v="1.0061603025879946"/>
    <n v="0.31442509455874834"/>
  </r>
  <r>
    <x v="232"/>
    <s v="KiW6"/>
    <n v="2017"/>
    <n v="6"/>
    <n v="9"/>
    <d v="2017-06-09T00:00:00"/>
    <n v="160"/>
    <s v="Ja"/>
    <s v="Hydraena sp."/>
    <n v="18130"/>
    <n v="9.1428569999999993"/>
    <n v="0.3125"/>
    <n v="2.8571428124999998"/>
    <n v="1.0061603025879946"/>
    <n v="0.31442509455874834"/>
  </r>
  <r>
    <x v="17"/>
    <s v="Auba"/>
    <n v="2009"/>
    <n v="4"/>
    <n v="8"/>
    <d v="2009-04-08T00:00:00"/>
    <n v="98"/>
    <s v="Ja"/>
    <s v="Glossosoma sp."/>
    <n v="5316"/>
    <n v="3.0476190000000001"/>
    <n v="0.9375"/>
    <n v="2.8571428125000002"/>
    <n v="0.6071996258710266"/>
    <n v="0.5692496492540875"/>
  </r>
  <r>
    <x v="17"/>
    <s v="Auba"/>
    <n v="2009"/>
    <n v="4"/>
    <n v="8"/>
    <d v="2009-04-08T00:00:00"/>
    <n v="98"/>
    <s v="Ja"/>
    <s v="Lepidostoma basale"/>
    <n v="5713"/>
    <n v="3.0476190000000001"/>
    <n v="0.9375"/>
    <n v="2.8571428125000002"/>
    <n v="0.6071996258710266"/>
    <n v="0.5692496492540875"/>
  </r>
  <r>
    <x v="200"/>
    <s v="Bieb"/>
    <n v="2008"/>
    <n v="6"/>
    <n v="23"/>
    <d v="2008-06-23T00:00:00"/>
    <n v="175"/>
    <s v="Ja"/>
    <s v="Baetis rhodani"/>
    <n v="4415"/>
    <n v="3.0476190000000001"/>
    <n v="0.9375"/>
    <n v="2.8571428125000002"/>
    <n v="0.6071996258710266"/>
    <n v="0.5692496492540875"/>
  </r>
  <r>
    <x v="200"/>
    <s v="Bieb"/>
    <n v="2008"/>
    <n v="6"/>
    <n v="23"/>
    <d v="2008-06-23T00:00:00"/>
    <n v="175"/>
    <s v="Ja"/>
    <s v="Leuctra sp."/>
    <n v="5790"/>
    <n v="3.0476190000000001"/>
    <n v="0.9375"/>
    <n v="2.8571428125000002"/>
    <n v="0.6071996258710266"/>
    <n v="0.5692496492540875"/>
  </r>
  <r>
    <x v="200"/>
    <s v="Bieb"/>
    <n v="2008"/>
    <n v="6"/>
    <n v="23"/>
    <d v="2008-06-23T00:00:00"/>
    <n v="175"/>
    <s v="Ja"/>
    <s v="Protonemura sp."/>
    <n v="6616"/>
    <n v="3.0476190000000001"/>
    <n v="0.9375"/>
    <n v="2.8571428125000002"/>
    <n v="0.6071996258710266"/>
    <n v="0.5692496492540875"/>
  </r>
  <r>
    <x v="82"/>
    <s v="KiO7"/>
    <n v="2015"/>
    <n v="6"/>
    <n v="25"/>
    <d v="2015-06-25T00:00:00"/>
    <n v="176"/>
    <s v="Ja"/>
    <s v="Ancylus fluviatilis"/>
    <n v="4310"/>
    <n v="2.5396830000000001"/>
    <n v="1.125"/>
    <n v="2.8571433750000002"/>
    <n v="0.54896437007233301"/>
    <n v="0.61758491633137469"/>
  </r>
  <r>
    <x v="17"/>
    <s v="Auba"/>
    <n v="2009"/>
    <n v="4"/>
    <n v="8"/>
    <d v="2009-04-08T00:00:00"/>
    <n v="98"/>
    <s v="Ja"/>
    <s v="Tabanidae Gen. sp."/>
    <n v="8485"/>
    <n v="0.76190500000000005"/>
    <n v="3.75"/>
    <n v="2.8571437500000001"/>
    <n v="0.24598248802151529"/>
    <n v="0.92243433008068232"/>
  </r>
  <r>
    <x v="206"/>
    <s v="Auba"/>
    <n v="2019"/>
    <n v="4"/>
    <n v="2"/>
    <d v="2019-04-02T00:00:00"/>
    <n v="92"/>
    <s v="Ja"/>
    <s v="Tabanidae Gen. sp."/>
    <n v="8485"/>
    <n v="0.76190500000000005"/>
    <n v="3.75"/>
    <n v="2.8571437500000001"/>
    <n v="0.24598248802151529"/>
    <n v="0.92243433008068232"/>
  </r>
  <r>
    <x v="80"/>
    <s v="KiO2"/>
    <n v="2017"/>
    <n v="6"/>
    <n v="2"/>
    <d v="2017-06-02T00:00:00"/>
    <n v="153"/>
    <s v="Ja"/>
    <s v="Rhyacophila sp."/>
    <n v="6780"/>
    <n v="1.5238100000000001"/>
    <n v="1.875"/>
    <n v="2.8571437500000001"/>
    <n v="0.40205665680921715"/>
    <n v="0.7538562315172822"/>
  </r>
  <r>
    <x v="53"/>
    <s v="KiO3"/>
    <n v="2017"/>
    <n v="6"/>
    <n v="2"/>
    <d v="2017-06-02T00:00:00"/>
    <n v="153"/>
    <s v="Ja"/>
    <s v="Rhyacophila nubila"/>
    <n v="6772"/>
    <n v="1.5238100000000001"/>
    <n v="1.875"/>
    <n v="2.8571437500000001"/>
    <n v="0.40205665680921715"/>
    <n v="0.7538562315172822"/>
  </r>
  <r>
    <x v="56"/>
    <s v="KiO6"/>
    <n v="2015"/>
    <n v="6"/>
    <n v="25"/>
    <d v="2015-06-25T00:00:00"/>
    <n v="176"/>
    <s v="Ja"/>
    <s v="Tabanidae Gen. sp."/>
    <n v="8485"/>
    <n v="0.76190500000000005"/>
    <n v="3.75"/>
    <n v="2.8571437500000001"/>
    <n v="0.24598248802151529"/>
    <n v="0.92243433008068232"/>
  </r>
  <r>
    <x v="43"/>
    <s v="Bieb"/>
    <n v="2013"/>
    <n v="6"/>
    <n v="17"/>
    <d v="2013-06-17T00:00:00"/>
    <n v="168"/>
    <s v="Nein"/>
    <s v="Polycentropus flavomaculatus ssp."/>
    <n v="21659"/>
    <n v="2.1818179999999998"/>
    <n v="1.3125"/>
    <n v="2.8636361249999998"/>
    <n v="0.50267533437522227"/>
    <n v="0.65976137636747922"/>
  </r>
  <r>
    <x v="102"/>
    <s v="KiS7"/>
    <n v="2019"/>
    <n v="6"/>
    <n v="13"/>
    <d v="2019-06-13T00:00:00"/>
    <n v="164"/>
    <s v="Nein"/>
    <s v="Habroleptoides confusa"/>
    <n v="5367"/>
    <n v="2.1818179999999998"/>
    <n v="1.3125"/>
    <n v="2.8636361249999998"/>
    <n v="0.50267533437522227"/>
    <n v="0.65976137636747922"/>
  </r>
  <r>
    <x v="43"/>
    <s v="Bieb"/>
    <n v="2013"/>
    <n v="6"/>
    <n v="17"/>
    <d v="2013-06-17T00:00:00"/>
    <n v="168"/>
    <s v="Nein"/>
    <s v="Elmis aenea/maugetii/rietscheli/rioloides"/>
    <n v="20171"/>
    <n v="7.6363640000000004"/>
    <n v="0.375"/>
    <n v="2.8636365000000001"/>
    <n v="0.93633093841670578"/>
    <n v="0.35112410190626464"/>
  </r>
  <r>
    <x v="161"/>
    <s v="KiS6"/>
    <n v="2017"/>
    <n v="6"/>
    <n v="9"/>
    <d v="2017-06-09T00:00:00"/>
    <n v="160"/>
    <s v="Nein"/>
    <s v="Elmis aenea/maugetii/rietscheli/rioloides"/>
    <n v="20171"/>
    <n v="7.6571429999999996"/>
    <n v="0.375"/>
    <n v="2.8714286250000001"/>
    <n v="0.9373745913186049"/>
    <n v="0.35151547174447684"/>
  </r>
  <r>
    <x v="89"/>
    <s v="Auba"/>
    <n v="2006"/>
    <n v="4"/>
    <n v="10"/>
    <d v="2006-04-10T00:00:00"/>
    <n v="100"/>
    <s v="Nein"/>
    <s v="Agapetus sp."/>
    <n v="4254"/>
    <n v="3.84"/>
    <n v="0.75"/>
    <n v="2.88"/>
    <n v="0.68484536164441245"/>
    <n v="0.51363402123330937"/>
  </r>
  <r>
    <x v="89"/>
    <s v="Auba"/>
    <n v="2006"/>
    <n v="4"/>
    <n v="10"/>
    <d v="2006-04-10T00:00:00"/>
    <n v="100"/>
    <s v="Nein"/>
    <s v="Clinocerinae Gen. sp."/>
    <n v="19847"/>
    <n v="3.84"/>
    <n v="0.75"/>
    <n v="2.88"/>
    <n v="0.68484536164441245"/>
    <n v="0.51363402123330937"/>
  </r>
  <r>
    <x v="20"/>
    <s v="Auba"/>
    <n v="2007"/>
    <n v="3"/>
    <n v="11"/>
    <d v="2007-03-11T00:00:00"/>
    <n v="70"/>
    <s v="Nein"/>
    <s v="Leptophlebiidae gen. Sp."/>
    <n v="7201"/>
    <n v="2.88"/>
    <n v="1"/>
    <n v="2.88"/>
    <n v="0.58883172559420727"/>
    <n v="0.58883172559420727"/>
  </r>
  <r>
    <x v="22"/>
    <s v="Auba"/>
    <n v="2011"/>
    <n v="3"/>
    <n v="24"/>
    <d v="2011-03-24T00:00:00"/>
    <n v="83"/>
    <s v="Nein"/>
    <s v="Ecdyonurus sp."/>
    <n v="5053"/>
    <n v="1.92"/>
    <n v="1.5"/>
    <n v="2.88"/>
    <n v="0.46538285144841829"/>
    <n v="0.69807427717262738"/>
  </r>
  <r>
    <x v="22"/>
    <s v="Auba"/>
    <n v="2011"/>
    <n v="3"/>
    <n v="24"/>
    <d v="2011-03-24T00:00:00"/>
    <n v="83"/>
    <s v="Nein"/>
    <s v="Heptagenia sp."/>
    <n v="5456"/>
    <n v="1.92"/>
    <n v="1.5"/>
    <n v="2.88"/>
    <n v="0.46538285144841829"/>
    <n v="0.69807427717262738"/>
  </r>
  <r>
    <x v="106"/>
    <s v="Auba"/>
    <n v="2015"/>
    <n v="3"/>
    <n v="10"/>
    <d v="2015-03-10T00:00:00"/>
    <n v="69"/>
    <s v="Nein"/>
    <s v="Halesus digitatus/radiatus/tesselatus"/>
    <n v="13125"/>
    <n v="0.96"/>
    <n v="3"/>
    <n v="2.88"/>
    <n v="0.29225607135647602"/>
    <n v="0.87676821406942806"/>
  </r>
  <r>
    <x v="91"/>
    <s v="Bieb"/>
    <n v="2004"/>
    <n v="7"/>
    <n v="9"/>
    <d v="2004-07-09T00:00:00"/>
    <n v="191"/>
    <s v="Nein"/>
    <s v="Caenis sp."/>
    <n v="4528"/>
    <n v="4.8"/>
    <n v="0.6"/>
    <n v="2.88"/>
    <n v="0.76342799356293722"/>
    <n v="0.45805679613776229"/>
  </r>
  <r>
    <x v="137"/>
    <s v="KiO2"/>
    <n v="2012"/>
    <n v="7"/>
    <n v="4"/>
    <d v="2012-07-04T00:00:00"/>
    <n v="186"/>
    <s v="Nein"/>
    <s v="Empididae Gen. sp."/>
    <n v="5097"/>
    <n v="3.84"/>
    <n v="0.75"/>
    <n v="2.88"/>
    <n v="0.68484536164441245"/>
    <n v="0.51363402123330937"/>
  </r>
  <r>
    <x v="146"/>
    <s v="KiO5"/>
    <n v="2017"/>
    <n v="6"/>
    <n v="8"/>
    <d v="2017-06-08T00:00:00"/>
    <n v="159"/>
    <s v="Nein"/>
    <s v="Caenis macrura"/>
    <n v="4522"/>
    <n v="4.8"/>
    <n v="0.6"/>
    <n v="2.88"/>
    <n v="0.76342799356293722"/>
    <n v="0.45805679613776229"/>
  </r>
  <r>
    <x v="146"/>
    <s v="KiO5"/>
    <n v="2017"/>
    <n v="6"/>
    <n v="8"/>
    <d v="2017-06-08T00:00:00"/>
    <n v="159"/>
    <s v="Nein"/>
    <s v="Caenis sp."/>
    <n v="4528"/>
    <n v="4.8"/>
    <n v="0.6"/>
    <n v="2.88"/>
    <n v="0.76342799356293722"/>
    <n v="0.45805679613776229"/>
  </r>
  <r>
    <x v="260"/>
    <s v="KiO5"/>
    <n v="2018"/>
    <n v="6"/>
    <n v="6"/>
    <d v="2018-06-06T00:00:00"/>
    <n v="157"/>
    <s v="Nein"/>
    <s v="Caenis sp."/>
    <n v="4528"/>
    <n v="4.8"/>
    <n v="0.6"/>
    <n v="2.88"/>
    <n v="0.76342799356293722"/>
    <n v="0.45805679613776229"/>
  </r>
  <r>
    <x v="237"/>
    <s v="KiO7"/>
    <n v="2011"/>
    <n v="7"/>
    <n v="26"/>
    <d v="2011-07-26T00:00:00"/>
    <n v="207"/>
    <s v="Nein"/>
    <s v="Antocha sp."/>
    <n v="4330"/>
    <n v="2.4"/>
    <n v="1.2"/>
    <n v="2.88"/>
    <n v="0.53147891704225514"/>
    <n v="0.63777470045070617"/>
  </r>
  <r>
    <x v="101"/>
    <s v="KiS7"/>
    <n v="2012"/>
    <n v="7"/>
    <n v="9"/>
    <d v="2012-07-09T00:00:00"/>
    <n v="191"/>
    <s v="Nein"/>
    <s v="Caenis beskidensis"/>
    <n v="4517"/>
    <n v="4.8"/>
    <n v="0.6"/>
    <n v="2.88"/>
    <n v="0.76342799356293722"/>
    <n v="0.45805679613776229"/>
  </r>
  <r>
    <x v="49"/>
    <s v="KiS7"/>
    <n v="2017"/>
    <n v="6"/>
    <n v="7"/>
    <d v="2017-06-07T00:00:00"/>
    <n v="158"/>
    <s v="Nein"/>
    <s v="Caenis macrura"/>
    <n v="4522"/>
    <n v="4.8"/>
    <n v="0.6"/>
    <n v="2.88"/>
    <n v="0.76342799356293722"/>
    <n v="0.45805679613776229"/>
  </r>
  <r>
    <x v="49"/>
    <s v="KiS7"/>
    <n v="2017"/>
    <n v="6"/>
    <n v="7"/>
    <d v="2017-06-07T00:00:00"/>
    <n v="158"/>
    <s v="Nein"/>
    <s v="Caenis sp."/>
    <n v="4528"/>
    <n v="4.8"/>
    <n v="0.6"/>
    <n v="2.88"/>
    <n v="0.76342799356293722"/>
    <n v="0.45805679613776229"/>
  </r>
  <r>
    <x v="58"/>
    <s v="KiW1"/>
    <n v="2011"/>
    <n v="4"/>
    <n v="20"/>
    <d v="2011-04-20T00:00:00"/>
    <n v="110"/>
    <s v="Nein"/>
    <s v="Viviparus viviparus"/>
    <n v="7158"/>
    <n v="0.96"/>
    <n v="3"/>
    <n v="2.88"/>
    <n v="0.29225607135647602"/>
    <n v="0.87676821406942806"/>
  </r>
  <r>
    <x v="109"/>
    <s v="KiW5"/>
    <n v="2013"/>
    <n v="7"/>
    <n v="10"/>
    <d v="2013-07-10T00:00:00"/>
    <n v="191"/>
    <s v="Nein"/>
    <s v="Ephemera danica"/>
    <n v="5124"/>
    <n v="0.96"/>
    <n v="3"/>
    <n v="2.88"/>
    <n v="0.29225607135647602"/>
    <n v="0.87676821406942806"/>
  </r>
  <r>
    <x v="16"/>
    <s v="KiW7"/>
    <n v="2011"/>
    <n v="7"/>
    <n v="27"/>
    <d v="2011-07-27T00:00:00"/>
    <n v="208"/>
    <s v="Nein"/>
    <s v="Oulimnius tuberculatus"/>
    <n v="18629"/>
    <n v="7.68"/>
    <n v="0.375"/>
    <n v="2.88"/>
    <n v="0.93851972517649185"/>
    <n v="0.35194489694118447"/>
  </r>
  <r>
    <x v="36"/>
    <s v="KiO7"/>
    <n v="2012"/>
    <n v="6"/>
    <n v="26"/>
    <d v="2012-06-26T00:00:00"/>
    <n v="178"/>
    <s v="Nein"/>
    <s v="Silo piceus"/>
    <n v="6835"/>
    <n v="3.0857139999999998"/>
    <n v="0.9375"/>
    <n v="2.8928568749999997"/>
    <n v="0.61126796274454154"/>
    <n v="0.57306371507300768"/>
  </r>
  <r>
    <x v="92"/>
    <s v="KiO1"/>
    <n v="2016"/>
    <n v="7"/>
    <n v="13"/>
    <d v="2016-07-13T00:00:00"/>
    <n v="195"/>
    <s v="Nein"/>
    <s v="Heptageniidae Gen. sp."/>
    <n v="5458"/>
    <n v="2"/>
    <n v="1.453125"/>
    <n v="2.90625"/>
    <n v="0.47712125471966244"/>
    <n v="0.6933168232645095"/>
  </r>
  <r>
    <x v="170"/>
    <s v="KiW2"/>
    <n v="2010"/>
    <n v="6"/>
    <n v="25"/>
    <d v="2010-06-25T00:00:00"/>
    <n v="176"/>
    <s v="Nein"/>
    <s v="Dugesia lugubris/polychroa"/>
    <n v="9745"/>
    <n v="1.371429"/>
    <n v="2.125"/>
    <n v="2.9142866249999999"/>
    <n v="0.37501012651274573"/>
    <n v="0.79689651883958468"/>
  </r>
  <r>
    <x v="18"/>
    <s v="Bieb"/>
    <n v="2010"/>
    <n v="3"/>
    <n v="16"/>
    <d v="2010-03-16T00:00:00"/>
    <n v="75"/>
    <s v="Ja"/>
    <s v="Epeorus assimilis"/>
    <n v="12550"/>
    <n v="1.9544509999999999"/>
    <n v="1.5"/>
    <n v="2.9316765"/>
    <n v="0.47047679153819943"/>
    <n v="0.7057151873072991"/>
  </r>
  <r>
    <x v="268"/>
    <s v="KiO3"/>
    <n v="2016"/>
    <n v="4"/>
    <n v="25"/>
    <d v="2016-04-25T00:00:00"/>
    <n v="116"/>
    <s v="Nein"/>
    <s v="Psychomyiidae Gen. Sp."/>
    <n v="6663"/>
    <n v="3.4285709999999998"/>
    <n v="0.85714285700000004"/>
    <n v="2.9387751423673469"/>
    <n v="0.64626361179151559"/>
    <n v="0.55394023858611863"/>
  </r>
  <r>
    <x v="115"/>
    <s v="Bieb"/>
    <n v="2009"/>
    <n v="4"/>
    <n v="8"/>
    <d v="2009-04-08T00:00:00"/>
    <n v="98"/>
    <s v="Ja"/>
    <s v="Ephemerella mucronata"/>
    <n v="5135"/>
    <n v="3.9183669999999999"/>
    <n v="0.75"/>
    <n v="2.93877525"/>
    <n v="0.6918209319114732"/>
    <n v="0.5188656989336049"/>
  </r>
  <r>
    <x v="228"/>
    <s v="KiS5"/>
    <n v="2013"/>
    <n v="7"/>
    <n v="10"/>
    <d v="2013-07-10T00:00:00"/>
    <n v="191"/>
    <s v="Nein"/>
    <s v="Potamopyrgus antipodarum"/>
    <n v="8251"/>
    <n v="5.6"/>
    <n v="0.52500000000000002"/>
    <n v="2.94"/>
    <n v="0.81954393554186866"/>
    <n v="0.43026056615948105"/>
  </r>
  <r>
    <x v="177"/>
    <s v="KiW6"/>
    <n v="2011"/>
    <n v="7"/>
    <n v="27"/>
    <d v="2011-07-27T00:00:00"/>
    <n v="208"/>
    <s v="Nein"/>
    <s v="Potamopyrgus antipodarum"/>
    <n v="8251"/>
    <n v="5.6"/>
    <n v="0.52500000000000002"/>
    <n v="2.94"/>
    <n v="0.81954393554186866"/>
    <n v="0.43026056615948105"/>
  </r>
  <r>
    <x v="20"/>
    <s v="Auba"/>
    <n v="2007"/>
    <n v="3"/>
    <n v="11"/>
    <d v="2007-03-11T00:00:00"/>
    <n v="70"/>
    <s v="Nein"/>
    <s v="Corixidae Gen. sp."/>
    <n v="8491"/>
    <n v="4.4800000000000004"/>
    <n v="0.65625"/>
    <n v="2.9400000000000004"/>
    <n v="0.73878055848436919"/>
    <n v="0.48482474150536725"/>
  </r>
  <r>
    <x v="246"/>
    <s v="Bieb"/>
    <n v="2012"/>
    <n v="6"/>
    <n v="21"/>
    <d v="2012-06-21T00:00:00"/>
    <n v="173"/>
    <s v="Nein"/>
    <s v="Esolus parallelepipedus"/>
    <n v="17820"/>
    <n v="7.8545449999999999"/>
    <n v="0.375"/>
    <n v="2.9454543749999997"/>
    <n v="0.94716624942601202"/>
    <n v="0.35518734353475451"/>
  </r>
  <r>
    <x v="202"/>
    <s v="Bieb"/>
    <n v="2009"/>
    <n v="6"/>
    <n v="23"/>
    <d v="2009-06-23T00:00:00"/>
    <n v="174"/>
    <s v="Nein"/>
    <s v="Glossiphonia complanata"/>
    <n v="5304"/>
    <n v="1.309091"/>
    <n v="2.25"/>
    <n v="2.9454547500000001"/>
    <n v="0.36344104855992065"/>
    <n v="0.81774235925982142"/>
  </r>
  <r>
    <x v="71"/>
    <s v="KiO3"/>
    <n v="2015"/>
    <n v="3"/>
    <n v="17"/>
    <d v="2015-03-17T00:00:00"/>
    <n v="76"/>
    <s v="Nein"/>
    <s v="Chaetopteryx villosa ssp."/>
    <n v="21248"/>
    <n v="1.4117649999999999"/>
    <n v="2.1"/>
    <n v="2.9647065000000001"/>
    <n v="0.38233498830420004"/>
    <n v="0.80290347543882012"/>
  </r>
  <r>
    <x v="198"/>
    <s v="KiW7"/>
    <n v="2015"/>
    <n v="6"/>
    <n v="26"/>
    <d v="2015-06-26T00:00:00"/>
    <n v="177"/>
    <s v="Nein"/>
    <s v="Sialis fuliginosa"/>
    <n v="6821"/>
    <n v="1.4117649999999999"/>
    <n v="2.1"/>
    <n v="2.9647065000000001"/>
    <n v="0.38233498830420004"/>
    <n v="0.80290347543882012"/>
  </r>
  <r>
    <x v="78"/>
    <s v="Bieb"/>
    <n v="2011"/>
    <n v="7"/>
    <n v="25"/>
    <d v="2011-07-25T00:00:00"/>
    <n v="206"/>
    <s v="Nein"/>
    <s v="Limnephilidae Gen. sp."/>
    <n v="5809"/>
    <n v="1.5157890000000001"/>
    <n v="1.9583333329999999"/>
    <n v="2.9684201244947368"/>
    <n v="0.40067421388835461"/>
    <n v="0.78465366873113629"/>
  </r>
  <r>
    <x v="248"/>
    <s v="KiS4"/>
    <n v="2011"/>
    <n v="7"/>
    <n v="12"/>
    <d v="2011-07-12T00:00:00"/>
    <n v="193"/>
    <s v="Nein"/>
    <s v="Hydropsyche sp."/>
    <n v="5605"/>
    <n v="1.8"/>
    <n v="1.65"/>
    <n v="2.9699999999999998"/>
    <n v="0.44715803134221921"/>
    <n v="0.73781075171466171"/>
  </r>
  <r>
    <x v="262"/>
    <s v="KiW1"/>
    <n v="2011"/>
    <n v="7"/>
    <n v="4"/>
    <d v="2011-07-04T00:00:00"/>
    <n v="185"/>
    <s v="Nein"/>
    <s v="Hydropsyche sp."/>
    <n v="5605"/>
    <n v="1.8"/>
    <n v="1.65"/>
    <n v="2.9699999999999998"/>
    <n v="0.44715803134221921"/>
    <n v="0.73781075171466171"/>
  </r>
  <r>
    <x v="19"/>
    <s v="KiS6"/>
    <n v="2015"/>
    <n v="6"/>
    <n v="26"/>
    <d v="2015-06-26T00:00:00"/>
    <n v="177"/>
    <s v="Ja"/>
    <s v="Polycentropodidae Gen. sp."/>
    <n v="8478"/>
    <n v="2.1064430000000001"/>
    <n v="1.41"/>
    <n v="2.9700846300000001"/>
    <n v="0.49226338916993562"/>
    <n v="0.69409137872960913"/>
  </r>
  <r>
    <x v="221"/>
    <s v="KiW3"/>
    <n v="2010"/>
    <n v="6"/>
    <n v="28"/>
    <d v="2010-06-28T00:00:00"/>
    <n v="179"/>
    <s v="Nein"/>
    <s v="Heptagenia sp."/>
    <n v="5456"/>
    <n v="1.9862070000000001"/>
    <n v="1.5"/>
    <n v="2.9793105"/>
    <n v="0.47511990916323382"/>
    <n v="0.71267986374485071"/>
  </r>
  <r>
    <x v="118"/>
    <s v="KiS4"/>
    <n v="2017"/>
    <n v="6"/>
    <n v="1"/>
    <d v="2017-06-01T00:00:00"/>
    <n v="152"/>
    <s v="Ja"/>
    <s v="Limnephilidae Gen. sp."/>
    <n v="5809"/>
    <n v="1.5238100000000001"/>
    <n v="1.9583333329999999"/>
    <n v="2.9841279161587302"/>
    <n v="0.40205665680921715"/>
    <n v="0.78736095278403129"/>
  </r>
  <r>
    <x v="0"/>
    <s v="Auba"/>
    <n v="2017"/>
    <n v="3"/>
    <n v="16"/>
    <d v="2017-03-16T00:00:00"/>
    <n v="75"/>
    <s v="Ja"/>
    <s v="Polycelis tenuis"/>
    <n v="6465"/>
    <n v="2.285714"/>
    <n v="1.3125"/>
    <n v="2.9999996250000001"/>
    <n v="0.5166297582385968"/>
    <n v="0.67807655768815833"/>
  </r>
  <r>
    <x v="102"/>
    <s v="KiS7"/>
    <n v="2019"/>
    <n v="6"/>
    <n v="13"/>
    <d v="2019-06-13T00:00:00"/>
    <n v="164"/>
    <s v="Nein"/>
    <s v="Pisidium sp."/>
    <n v="6425"/>
    <n v="4.3636359999999996"/>
    <n v="0.6875"/>
    <n v="2.9999997499999997"/>
    <n v="0.72945929704022439"/>
    <n v="0.50150326671515422"/>
  </r>
  <r>
    <x v="125"/>
    <s v="Auba"/>
    <n v="2001"/>
    <n v="4"/>
    <n v="23"/>
    <d v="2001-04-23T00:00:00"/>
    <n v="113"/>
    <s v="Nein"/>
    <s v="Empididae Gen. sp."/>
    <n v="5097"/>
    <n v="4"/>
    <n v="0.75"/>
    <n v="3"/>
    <n v="0.69897000433601886"/>
    <n v="0.52422750325201417"/>
  </r>
  <r>
    <x v="125"/>
    <s v="Auba"/>
    <n v="2001"/>
    <n v="4"/>
    <n v="23"/>
    <d v="2001-04-23T00:00:00"/>
    <n v="113"/>
    <s v="Nein"/>
    <s v="Baetis alpinus"/>
    <n v="4381"/>
    <n v="3.2"/>
    <n v="0.9375"/>
    <n v="3"/>
    <n v="0.62324929039790045"/>
    <n v="0.58429620974803165"/>
  </r>
  <r>
    <x v="59"/>
    <s v="Auba"/>
    <n v="2001"/>
    <n v="6"/>
    <n v="21"/>
    <d v="2001-06-21T00:00:00"/>
    <n v="172"/>
    <s v="Nein"/>
    <s v="Rhyacophila tristis"/>
    <n v="6784"/>
    <n v="1.6"/>
    <n v="1.875"/>
    <n v="3"/>
    <n v="0.41497334797081797"/>
    <n v="0.77807502744528367"/>
  </r>
  <r>
    <x v="6"/>
    <s v="Auba"/>
    <n v="2001"/>
    <n v="9"/>
    <n v="4"/>
    <d v="2001-09-04T00:00:00"/>
    <n v="247"/>
    <s v="Nein"/>
    <s v="Goeridae Gen. sp."/>
    <n v="9981"/>
    <n v="3.2"/>
    <n v="0.9375"/>
    <n v="3"/>
    <n v="0.62324929039790045"/>
    <n v="0.58429620974803165"/>
  </r>
  <r>
    <x v="6"/>
    <s v="Auba"/>
    <n v="2001"/>
    <n v="9"/>
    <n v="4"/>
    <d v="2001-09-04T00:00:00"/>
    <n v="247"/>
    <s v="Nein"/>
    <s v="Lepidostoma basale"/>
    <n v="5713"/>
    <n v="3.2"/>
    <n v="0.9375"/>
    <n v="3"/>
    <n v="0.62324929039790045"/>
    <n v="0.58429620974803165"/>
  </r>
  <r>
    <x v="6"/>
    <s v="Auba"/>
    <n v="2001"/>
    <n v="9"/>
    <n v="4"/>
    <d v="2001-09-04T00:00:00"/>
    <n v="247"/>
    <s v="Nein"/>
    <s v="Tabanidae Gen. sp."/>
    <n v="8485"/>
    <n v="0.8"/>
    <n v="3.75"/>
    <n v="3"/>
    <n v="0.25527250510330607"/>
    <n v="0.95727189413739777"/>
  </r>
  <r>
    <x v="204"/>
    <s v="Auba"/>
    <n v="2003"/>
    <n v="3"/>
    <n v="17"/>
    <d v="2003-03-17T00:00:00"/>
    <n v="76"/>
    <s v="Nein"/>
    <s v="Baetidae Gen. sp."/>
    <n v="4380"/>
    <n v="3.2"/>
    <n v="0.9375"/>
    <n v="3"/>
    <n v="0.62324929039790045"/>
    <n v="0.58429620974803165"/>
  </r>
  <r>
    <x v="204"/>
    <s v="Auba"/>
    <n v="2003"/>
    <n v="3"/>
    <n v="17"/>
    <d v="2003-03-17T00:00:00"/>
    <n v="76"/>
    <s v="Nein"/>
    <s v="Silo nigricornis/piceus"/>
    <n v="9952"/>
    <n v="3.2"/>
    <n v="0.9375"/>
    <n v="3"/>
    <n v="0.62324929039790045"/>
    <n v="0.58429620974803165"/>
  </r>
  <r>
    <x v="254"/>
    <s v="Auba"/>
    <n v="2003"/>
    <n v="7"/>
    <n v="15"/>
    <d v="2003-07-15T00:00:00"/>
    <n v="196"/>
    <s v="Nein"/>
    <s v="Hydraena gracilis"/>
    <n v="18064"/>
    <n v="9.6"/>
    <n v="0.3125"/>
    <n v="3"/>
    <n v="1.0253058652647702"/>
    <n v="0.3204080828952407"/>
  </r>
  <r>
    <x v="8"/>
    <s v="Auba"/>
    <n v="2009"/>
    <n v="6"/>
    <n v="23"/>
    <d v="2009-06-23T00:00:00"/>
    <n v="174"/>
    <s v="Nein"/>
    <s v="Protonemura sp."/>
    <n v="6616"/>
    <n v="3.2"/>
    <n v="0.9375"/>
    <n v="3"/>
    <n v="0.62324929039790045"/>
    <n v="0.58429620974803165"/>
  </r>
  <r>
    <x v="8"/>
    <s v="Auba"/>
    <n v="2009"/>
    <n v="6"/>
    <n v="23"/>
    <d v="2009-06-23T00:00:00"/>
    <n v="174"/>
    <s v="Nein"/>
    <s v="Odontocerum albicorne"/>
    <n v="6168"/>
    <n v="1.6"/>
    <n v="1.875"/>
    <n v="3"/>
    <n v="0.41497334797081797"/>
    <n v="0.77807502744528367"/>
  </r>
  <r>
    <x v="21"/>
    <s v="Auba"/>
    <n v="2010"/>
    <n v="6"/>
    <n v="29"/>
    <d v="2010-06-29T00:00:00"/>
    <n v="180"/>
    <s v="Nein"/>
    <s v="Eloeophila sp."/>
    <n v="9654"/>
    <n v="3.2"/>
    <n v="0.9375"/>
    <n v="3"/>
    <n v="0.62324929039790045"/>
    <n v="0.58429620974803165"/>
  </r>
  <r>
    <x v="21"/>
    <s v="Auba"/>
    <n v="2010"/>
    <n v="6"/>
    <n v="29"/>
    <d v="2010-06-29T00:00:00"/>
    <n v="180"/>
    <s v="Nein"/>
    <s v="Protonemura sp."/>
    <n v="6616"/>
    <n v="3.2"/>
    <n v="0.9375"/>
    <n v="3"/>
    <n v="0.62324929039790045"/>
    <n v="0.58429620974803165"/>
  </r>
  <r>
    <x v="112"/>
    <s v="Auba"/>
    <n v="2011"/>
    <n v="7"/>
    <n v="25"/>
    <d v="2011-07-25T00:00:00"/>
    <n v="206"/>
    <s v="Nein"/>
    <s v="Baetidae Gen. sp."/>
    <n v="4380"/>
    <n v="3.2"/>
    <n v="0.9375"/>
    <n v="3"/>
    <n v="0.62324929039790045"/>
    <n v="0.58429620974803165"/>
  </r>
  <r>
    <x v="112"/>
    <s v="Auba"/>
    <n v="2011"/>
    <n v="7"/>
    <n v="25"/>
    <d v="2011-07-25T00:00:00"/>
    <n v="206"/>
    <s v="Nein"/>
    <s v="Eloeophila sp."/>
    <n v="9654"/>
    <n v="3.2"/>
    <n v="0.9375"/>
    <n v="3"/>
    <n v="0.62324929039790045"/>
    <n v="0.58429620974803165"/>
  </r>
  <r>
    <x v="72"/>
    <s v="Bieb"/>
    <n v="2001"/>
    <n v="4"/>
    <n v="26"/>
    <d v="2001-04-26T00:00:00"/>
    <n v="116"/>
    <s v="Nein"/>
    <s v="Tabanidae Gen. sp."/>
    <n v="8485"/>
    <n v="0.8"/>
    <n v="3.75"/>
    <n v="3"/>
    <n v="0.25527250510330607"/>
    <n v="0.95727189413739777"/>
  </r>
  <r>
    <x v="13"/>
    <s v="Bieb"/>
    <n v="2011"/>
    <n v="3"/>
    <n v="24"/>
    <d v="2011-03-24T00:00:00"/>
    <n v="83"/>
    <s v="Nein"/>
    <s v="Orectochilus villosus"/>
    <n v="18613"/>
    <n v="3.2"/>
    <n v="0.9375"/>
    <n v="3"/>
    <n v="0.62324929039790045"/>
    <n v="0.58429620974803165"/>
  </r>
  <r>
    <x v="13"/>
    <s v="Bieb"/>
    <n v="2011"/>
    <n v="3"/>
    <n v="24"/>
    <d v="2011-03-24T00:00:00"/>
    <n v="83"/>
    <s v="Nein"/>
    <s v="Tabanidae Gen. sp."/>
    <n v="8485"/>
    <n v="0.8"/>
    <n v="3.75"/>
    <n v="3"/>
    <n v="0.25527250510330607"/>
    <n v="0.95727189413739777"/>
  </r>
  <r>
    <x v="26"/>
    <s v="Bieb"/>
    <n v="2015"/>
    <n v="6"/>
    <n v="16"/>
    <d v="2015-06-16T00:00:00"/>
    <n v="167"/>
    <s v="Nein"/>
    <s v="Eloeophila sp."/>
    <n v="9654"/>
    <n v="3.2"/>
    <n v="0.9375"/>
    <n v="3"/>
    <n v="0.62324929039790045"/>
    <n v="0.58429620974803165"/>
  </r>
  <r>
    <x v="26"/>
    <s v="Bieb"/>
    <n v="2015"/>
    <n v="6"/>
    <n v="16"/>
    <d v="2015-06-16T00:00:00"/>
    <n v="167"/>
    <s v="Nein"/>
    <s v="Lepidostoma basale"/>
    <n v="5713"/>
    <n v="3.2"/>
    <n v="0.9375"/>
    <n v="3"/>
    <n v="0.62324929039790045"/>
    <n v="0.58429620974803165"/>
  </r>
  <r>
    <x v="26"/>
    <s v="Bieb"/>
    <n v="2015"/>
    <n v="6"/>
    <n v="16"/>
    <d v="2015-06-16T00:00:00"/>
    <n v="167"/>
    <s v="Nein"/>
    <s v="Leuctra sp."/>
    <n v="5790"/>
    <n v="3.2"/>
    <n v="0.9375"/>
    <n v="3"/>
    <n v="0.62324929039790045"/>
    <n v="0.58429620974803165"/>
  </r>
  <r>
    <x v="136"/>
    <s v="Bieb"/>
    <n v="2018"/>
    <n v="3"/>
    <n v="7"/>
    <d v="2018-03-07T00:00:00"/>
    <n v="66"/>
    <s v="Nein"/>
    <s v="Hydraena gracilis"/>
    <n v="18064"/>
    <n v="9.6"/>
    <n v="0.3125"/>
    <n v="3"/>
    <n v="1.0253058652647702"/>
    <n v="0.3204080828952407"/>
  </r>
  <r>
    <x v="14"/>
    <s v="Bieb"/>
    <n v="2019"/>
    <n v="4"/>
    <n v="2"/>
    <d v="2019-04-02T00:00:00"/>
    <n v="92"/>
    <s v="Nein"/>
    <s v="Odontocerum albicorne"/>
    <n v="6168"/>
    <n v="1.6"/>
    <n v="1.875"/>
    <n v="3"/>
    <n v="0.41497334797081797"/>
    <n v="0.77807502744528367"/>
  </r>
  <r>
    <x v="14"/>
    <s v="Bieb"/>
    <n v="2019"/>
    <n v="4"/>
    <n v="2"/>
    <d v="2019-04-02T00:00:00"/>
    <n v="92"/>
    <s v="Nein"/>
    <s v="Rhyacophila nubila"/>
    <n v="6772"/>
    <n v="1.6"/>
    <n v="1.875"/>
    <n v="3"/>
    <n v="0.41497334797081797"/>
    <n v="0.77807502744528367"/>
  </r>
  <r>
    <x v="61"/>
    <s v="KiO1"/>
    <n v="2013"/>
    <n v="7"/>
    <n v="2"/>
    <d v="2013-07-02T00:00:00"/>
    <n v="183"/>
    <s v="Nein"/>
    <s v="Dicranota sp."/>
    <n v="4955"/>
    <n v="0.8"/>
    <n v="3.75"/>
    <n v="3"/>
    <n v="0.25527250510330607"/>
    <n v="0.95727189413739777"/>
  </r>
  <r>
    <x v="74"/>
    <s v="KiO2"/>
    <n v="2010"/>
    <n v="6"/>
    <n v="28"/>
    <d v="2010-06-28T00:00:00"/>
    <n v="179"/>
    <s v="Nein"/>
    <s v="Sphaerium corneum"/>
    <n v="6882"/>
    <n v="1.6"/>
    <n v="1.875"/>
    <n v="3"/>
    <n v="0.41497334797081797"/>
    <n v="0.77807502744528367"/>
  </r>
  <r>
    <x v="3"/>
    <s v="KiO2"/>
    <n v="2016"/>
    <n v="7"/>
    <n v="6"/>
    <d v="2016-07-06T00:00:00"/>
    <n v="188"/>
    <s v="Nein"/>
    <s v="Baetis rhodani"/>
    <n v="4415"/>
    <n v="3.2"/>
    <n v="0.9375"/>
    <n v="3"/>
    <n v="0.62324929039790045"/>
    <n v="0.58429620974803165"/>
  </r>
  <r>
    <x v="142"/>
    <s v="KiO3"/>
    <n v="2013"/>
    <n v="4"/>
    <n v="25"/>
    <d v="2013-04-25T00:00:00"/>
    <n v="115"/>
    <s v="Nein"/>
    <s v="Tabanidae Gen. sp."/>
    <n v="8485"/>
    <n v="0.8"/>
    <n v="3.75"/>
    <n v="3"/>
    <n v="0.25527250510330607"/>
    <n v="0.95727189413739777"/>
  </r>
  <r>
    <x v="272"/>
    <s v="KiO3"/>
    <n v="2016"/>
    <n v="7"/>
    <n v="6"/>
    <d v="2016-07-06T00:00:00"/>
    <n v="188"/>
    <s v="Nein"/>
    <s v="Rhyacophila nubila"/>
    <n v="6772"/>
    <n v="1.6"/>
    <n v="1.875"/>
    <n v="3"/>
    <n v="0.41497334797081797"/>
    <n v="0.77807502744528367"/>
  </r>
  <r>
    <x v="144"/>
    <s v="KiO5"/>
    <n v="2011"/>
    <n v="7"/>
    <n v="12"/>
    <d v="2011-07-12T00:00:00"/>
    <n v="193"/>
    <s v="Nein"/>
    <s v="Sphaerium corneum"/>
    <n v="6882"/>
    <n v="1.6"/>
    <n v="1.875"/>
    <n v="3"/>
    <n v="0.41497334797081797"/>
    <n v="0.77807502744528367"/>
  </r>
  <r>
    <x v="145"/>
    <s v="KiO5"/>
    <n v="2013"/>
    <n v="7"/>
    <n v="10"/>
    <d v="2013-07-10T00:00:00"/>
    <n v="191"/>
    <s v="Nein"/>
    <s v="Bithynia tentaculata"/>
    <n v="4462"/>
    <n v="3.2"/>
    <n v="0.9375"/>
    <n v="3"/>
    <n v="0.62324929039790045"/>
    <n v="0.58429620974803165"/>
  </r>
  <r>
    <x v="230"/>
    <s v="KiO5"/>
    <n v="2016"/>
    <n v="7"/>
    <n v="5"/>
    <d v="2016-07-05T00:00:00"/>
    <n v="187"/>
    <s v="Nein"/>
    <s v="Leuctra sp."/>
    <n v="5790"/>
    <n v="3.2"/>
    <n v="0.9375"/>
    <n v="3"/>
    <n v="0.62324929039790045"/>
    <n v="0.58429620974803165"/>
  </r>
  <r>
    <x v="230"/>
    <s v="KiO5"/>
    <n v="2016"/>
    <n v="7"/>
    <n v="5"/>
    <d v="2016-07-05T00:00:00"/>
    <n v="187"/>
    <s v="Nein"/>
    <s v="Sphaerium corneum"/>
    <n v="6882"/>
    <n v="1.6"/>
    <n v="1.875"/>
    <n v="3"/>
    <n v="0.41497334797081797"/>
    <n v="0.77807502744528367"/>
  </r>
  <r>
    <x v="183"/>
    <s v="KiO6"/>
    <n v="2011"/>
    <n v="7"/>
    <n v="26"/>
    <d v="2011-07-26T00:00:00"/>
    <n v="207"/>
    <s v="Nein"/>
    <s v="Sericostoma flavicorne/personatum"/>
    <n v="9747"/>
    <n v="2"/>
    <n v="1.5"/>
    <n v="3"/>
    <n v="0.47712125471966244"/>
    <n v="0.71568188207949368"/>
  </r>
  <r>
    <x v="54"/>
    <s v="KiO6"/>
    <n v="2012"/>
    <n v="7"/>
    <n v="9"/>
    <d v="2012-07-09T00:00:00"/>
    <n v="191"/>
    <s v="Nein"/>
    <s v="Oulimnius tuberculatus"/>
    <n v="18629"/>
    <n v="8"/>
    <n v="0.375"/>
    <n v="3"/>
    <n v="0.95424250943932487"/>
    <n v="0.35784094103974684"/>
  </r>
  <r>
    <x v="54"/>
    <s v="KiO6"/>
    <n v="2012"/>
    <n v="7"/>
    <n v="9"/>
    <d v="2012-07-09T00:00:00"/>
    <n v="191"/>
    <s v="Nein"/>
    <s v="Baetis fuscatus/scambus"/>
    <n v="4398"/>
    <n v="3.2"/>
    <n v="0.9375"/>
    <n v="3"/>
    <n v="0.62324929039790045"/>
    <n v="0.58429620974803165"/>
  </r>
  <r>
    <x v="54"/>
    <s v="KiO6"/>
    <n v="2012"/>
    <n v="7"/>
    <n v="9"/>
    <d v="2012-07-09T00:00:00"/>
    <n v="191"/>
    <s v="Nein"/>
    <s v="Baetis sp."/>
    <n v="4419"/>
    <n v="3.2"/>
    <n v="0.9375"/>
    <n v="3"/>
    <n v="0.62324929039790045"/>
    <n v="0.58429620974803165"/>
  </r>
  <r>
    <x v="28"/>
    <s v="KiO6"/>
    <n v="2013"/>
    <n v="7"/>
    <n v="4"/>
    <d v="2013-07-04T00:00:00"/>
    <n v="185"/>
    <s v="Nein"/>
    <s v="Baetis rhodani"/>
    <n v="4415"/>
    <n v="3.2"/>
    <n v="0.9375"/>
    <n v="3"/>
    <n v="0.62324929039790045"/>
    <n v="0.58429620974803165"/>
  </r>
  <r>
    <x v="28"/>
    <s v="KiO6"/>
    <n v="2013"/>
    <n v="7"/>
    <n v="4"/>
    <d v="2013-07-04T00:00:00"/>
    <n v="185"/>
    <s v="Nein"/>
    <s v="Sphaerium corneum"/>
    <n v="6882"/>
    <n v="1.6"/>
    <n v="1.875"/>
    <n v="3"/>
    <n v="0.41497334797081797"/>
    <n v="0.77807502744528367"/>
  </r>
  <r>
    <x v="274"/>
    <s v="KiO6"/>
    <n v="2017"/>
    <n v="6"/>
    <n v="6"/>
    <d v="2017-06-06T00:00:00"/>
    <n v="157"/>
    <s v="Nein"/>
    <s v="Hydraena gracilis"/>
    <n v="18064"/>
    <n v="9.6"/>
    <n v="0.3125"/>
    <n v="3"/>
    <n v="1.0253058652647702"/>
    <n v="0.3204080828952407"/>
  </r>
  <r>
    <x v="94"/>
    <s v="KiO7"/>
    <n v="2019"/>
    <n v="6"/>
    <n v="13"/>
    <d v="2019-06-13T00:00:00"/>
    <n v="164"/>
    <s v="Nein"/>
    <s v="Orectochilus villosus"/>
    <n v="18613"/>
    <n v="3.2"/>
    <n v="0.9375"/>
    <n v="3"/>
    <n v="0.62324929039790045"/>
    <n v="0.58429620974803165"/>
  </r>
  <r>
    <x v="98"/>
    <s v="KiS4"/>
    <n v="2013"/>
    <n v="7"/>
    <n v="8"/>
    <d v="2013-07-08T00:00:00"/>
    <n v="189"/>
    <s v="Nein"/>
    <s v="Sphaerium corneum"/>
    <n v="6882"/>
    <n v="1.6"/>
    <n v="1.875"/>
    <n v="3"/>
    <n v="0.41497334797081797"/>
    <n v="0.77807502744528367"/>
  </r>
  <r>
    <x v="68"/>
    <s v="KiS4"/>
    <n v="2016"/>
    <n v="7"/>
    <n v="6"/>
    <d v="2016-07-06T00:00:00"/>
    <n v="188"/>
    <s v="Nein"/>
    <s v="Bithynia tentaculata"/>
    <n v="4462"/>
    <n v="3.2"/>
    <n v="0.9375"/>
    <n v="3"/>
    <n v="0.62324929039790045"/>
    <n v="0.58429620974803165"/>
  </r>
  <r>
    <x v="68"/>
    <s v="KiS4"/>
    <n v="2016"/>
    <n v="7"/>
    <n v="6"/>
    <d v="2016-07-06T00:00:00"/>
    <n v="188"/>
    <s v="Nein"/>
    <s v="Sphaerium sp."/>
    <n v="6886"/>
    <n v="1.6"/>
    <n v="1.875"/>
    <n v="3"/>
    <n v="0.41497334797081797"/>
    <n v="0.77807502744528367"/>
  </r>
  <r>
    <x v="30"/>
    <s v="KiS6"/>
    <n v="2011"/>
    <n v="7"/>
    <n v="26"/>
    <d v="2011-07-26T00:00:00"/>
    <n v="207"/>
    <s v="Nein"/>
    <s v="Serratella ignita"/>
    <n v="5131"/>
    <n v="4"/>
    <n v="0.75"/>
    <n v="3"/>
    <n v="0.69897000433601886"/>
    <n v="0.52422750325201417"/>
  </r>
  <r>
    <x v="30"/>
    <s v="KiS6"/>
    <n v="2011"/>
    <n v="7"/>
    <n v="26"/>
    <d v="2011-07-26T00:00:00"/>
    <n v="207"/>
    <s v="Nein"/>
    <s v="Lype sp."/>
    <n v="8847"/>
    <n v="3.2"/>
    <n v="0.9375"/>
    <n v="3"/>
    <n v="0.62324929039790045"/>
    <n v="0.58429620974803165"/>
  </r>
  <r>
    <x v="30"/>
    <s v="KiS6"/>
    <n v="2011"/>
    <n v="7"/>
    <n v="26"/>
    <d v="2011-07-26T00:00:00"/>
    <n v="207"/>
    <s v="Nein"/>
    <s v="Dicranota sp."/>
    <n v="4955"/>
    <n v="0.8"/>
    <n v="3.75"/>
    <n v="3"/>
    <n v="0.25527250510330607"/>
    <n v="0.95727189413739777"/>
  </r>
  <r>
    <x v="32"/>
    <s v="KiS6"/>
    <n v="2014"/>
    <n v="6"/>
    <n v="16"/>
    <d v="2014-06-16T00:00:00"/>
    <n v="167"/>
    <s v="Nein"/>
    <s v="Sphaerium corneum"/>
    <n v="6882"/>
    <n v="1.6"/>
    <n v="1.875"/>
    <n v="3"/>
    <n v="0.41497334797081797"/>
    <n v="0.77807502744528367"/>
  </r>
  <r>
    <x v="100"/>
    <s v="KiS6"/>
    <n v="2016"/>
    <n v="7"/>
    <n v="1"/>
    <d v="2016-07-01T00:00:00"/>
    <n v="183"/>
    <s v="Nein"/>
    <s v="Rhyacophila nubila"/>
    <n v="6772"/>
    <n v="1.6"/>
    <n v="1.875"/>
    <n v="3"/>
    <n v="0.41497334797081797"/>
    <n v="0.77807502744528367"/>
  </r>
  <r>
    <x v="33"/>
    <s v="KiS7"/>
    <n v="2013"/>
    <n v="7"/>
    <n v="3"/>
    <d v="2013-07-03T00:00:00"/>
    <n v="184"/>
    <s v="Nein"/>
    <s v="Dicranota sp."/>
    <n v="4955"/>
    <n v="0.8"/>
    <n v="3.75"/>
    <n v="3"/>
    <n v="0.25527250510330607"/>
    <n v="0.95727189413739777"/>
  </r>
  <r>
    <x v="33"/>
    <s v="KiS7"/>
    <n v="2013"/>
    <n v="7"/>
    <n v="3"/>
    <d v="2013-07-03T00:00:00"/>
    <n v="184"/>
    <s v="Nein"/>
    <s v="Tabanidae Gen. sp."/>
    <n v="8485"/>
    <n v="0.8"/>
    <n v="3.75"/>
    <n v="3"/>
    <n v="0.25527250510330607"/>
    <n v="0.95727189413739777"/>
  </r>
  <r>
    <x v="49"/>
    <s v="KiS7"/>
    <n v="2017"/>
    <n v="6"/>
    <n v="7"/>
    <d v="2017-06-07T00:00:00"/>
    <n v="158"/>
    <s v="Nein"/>
    <s v="Rhyacophila nubila"/>
    <n v="6772"/>
    <n v="1.6"/>
    <n v="1.875"/>
    <n v="3"/>
    <n v="0.41497334797081797"/>
    <n v="0.77807502744528367"/>
  </r>
  <r>
    <x v="294"/>
    <s v="KiW1"/>
    <n v="2009"/>
    <n v="5"/>
    <n v="7"/>
    <d v="2009-05-07T00:00:00"/>
    <n v="127"/>
    <s v="Nein"/>
    <s v="Baetis rhodani"/>
    <n v="4415"/>
    <n v="3.2"/>
    <n v="0.9375"/>
    <n v="3"/>
    <n v="0.62324929039790045"/>
    <n v="0.58429620974803165"/>
  </r>
  <r>
    <x v="231"/>
    <s v="KiW1"/>
    <n v="2010"/>
    <n v="4"/>
    <n v="26"/>
    <d v="2010-04-26T00:00:00"/>
    <n v="116"/>
    <s v="Nein"/>
    <s v="Rhyacophila nubila"/>
    <n v="6772"/>
    <n v="1.6"/>
    <n v="1.875"/>
    <n v="3"/>
    <n v="0.41497334797081797"/>
    <n v="0.77807502744528367"/>
  </r>
  <r>
    <x v="34"/>
    <s v="KiW1"/>
    <n v="2012"/>
    <n v="6"/>
    <n v="28"/>
    <d v="2012-06-28T00:00:00"/>
    <n v="180"/>
    <s v="Nein"/>
    <s v="Sphaerium sp."/>
    <n v="6886"/>
    <n v="1.6"/>
    <n v="1.875"/>
    <n v="3"/>
    <n v="0.41497334797081797"/>
    <n v="0.77807502744528367"/>
  </r>
  <r>
    <x v="219"/>
    <s v="KiW1"/>
    <n v="2015"/>
    <n v="3"/>
    <n v="17"/>
    <d v="2015-03-17T00:00:00"/>
    <n v="76"/>
    <s v="Nein"/>
    <s v="Baetis fuscatus/scambus"/>
    <n v="4398"/>
    <n v="3.2"/>
    <n v="0.9375"/>
    <n v="3"/>
    <n v="0.62324929039790045"/>
    <n v="0.58429620974803165"/>
  </r>
  <r>
    <x v="168"/>
    <s v="KiW1"/>
    <n v="2016"/>
    <n v="7"/>
    <n v="12"/>
    <d v="2016-07-12T00:00:00"/>
    <n v="194"/>
    <s v="Nein"/>
    <s v="Leuctra sp."/>
    <n v="5790"/>
    <n v="3.2"/>
    <n v="0.9375"/>
    <n v="3"/>
    <n v="0.62324929039790045"/>
    <n v="0.58429620974803165"/>
  </r>
  <r>
    <x v="173"/>
    <s v="KiW2"/>
    <n v="2016"/>
    <n v="7"/>
    <n v="12"/>
    <d v="2016-07-12T00:00:00"/>
    <n v="194"/>
    <s v="Nein"/>
    <s v="Rhyacophila nubila"/>
    <n v="6772"/>
    <n v="1.6"/>
    <n v="1.875"/>
    <n v="3"/>
    <n v="0.41497334797081797"/>
    <n v="0.77807502744528367"/>
  </r>
  <r>
    <x v="176"/>
    <s v="KiW4"/>
    <n v="2011"/>
    <n v="7"/>
    <n v="27"/>
    <d v="2011-07-27T00:00:00"/>
    <n v="208"/>
    <s v="Nein"/>
    <s v="Baetidae Gen. sp."/>
    <n v="4380"/>
    <n v="3.2"/>
    <n v="0.9375"/>
    <n v="3"/>
    <n v="0.62324929039790045"/>
    <n v="0.58429620974803165"/>
  </r>
  <r>
    <x v="15"/>
    <s v="KiW6"/>
    <n v="2016"/>
    <n v="7"/>
    <n v="1"/>
    <d v="2016-07-01T00:00:00"/>
    <n v="183"/>
    <s v="Nein"/>
    <s v="Leuctra geniculata"/>
    <n v="5237"/>
    <n v="3.2"/>
    <n v="0.9375"/>
    <n v="3"/>
    <n v="0.62324929039790045"/>
    <n v="0.58429620974803165"/>
  </r>
  <r>
    <x v="104"/>
    <s v="KiW7"/>
    <n v="2014"/>
    <n v="6"/>
    <n v="16"/>
    <d v="2014-06-16T00:00:00"/>
    <n v="167"/>
    <s v="Nein"/>
    <s v="Sphaerium corneum"/>
    <n v="6882"/>
    <n v="1.6"/>
    <n v="1.875"/>
    <n v="3"/>
    <n v="0.41497334797081797"/>
    <n v="0.77807502744528367"/>
  </r>
  <r>
    <x v="179"/>
    <s v="KiW7"/>
    <n v="2016"/>
    <n v="7"/>
    <n v="1"/>
    <d v="2016-07-01T00:00:00"/>
    <n v="183"/>
    <s v="Nein"/>
    <s v="Dicranota sp."/>
    <n v="4955"/>
    <n v="0.8"/>
    <n v="3.75"/>
    <n v="3"/>
    <n v="0.25527250510330607"/>
    <n v="0.95727189413739777"/>
  </r>
  <r>
    <x v="105"/>
    <s v="KiW7"/>
    <n v="2018"/>
    <n v="6"/>
    <n v="6"/>
    <d v="2018-06-06T00:00:00"/>
    <n v="157"/>
    <s v="Nein"/>
    <s v="Sphaerium corneum"/>
    <n v="6882"/>
    <n v="1.6"/>
    <n v="1.875"/>
    <n v="3"/>
    <n v="0.41497334797081797"/>
    <n v="0.77807502744528367"/>
  </r>
  <r>
    <x v="251"/>
    <s v="KiW7"/>
    <n v="2019"/>
    <n v="6"/>
    <n v="14"/>
    <d v="2019-06-14T00:00:00"/>
    <n v="165"/>
    <s v="Nein"/>
    <s v="Baetis rhodani"/>
    <n v="4415"/>
    <n v="3.2"/>
    <n v="0.9375"/>
    <n v="3"/>
    <n v="0.62324929039790045"/>
    <n v="0.58429620974803165"/>
  </r>
  <r>
    <x v="38"/>
    <s v="Auba"/>
    <n v="2008"/>
    <n v="4"/>
    <n v="23"/>
    <d v="2008-04-23T00:00:00"/>
    <n v="114"/>
    <s v="Ja"/>
    <s v="Micrasema longulum"/>
    <n v="5983"/>
    <n v="4.5714290000000002"/>
    <n v="0.65625"/>
    <n v="3.0000002812500002"/>
    <n v="0.74596660041950891"/>
    <n v="0.48954058152530272"/>
  </r>
  <r>
    <x v="38"/>
    <s v="Auba"/>
    <n v="2008"/>
    <n v="4"/>
    <n v="23"/>
    <d v="2008-04-23T00:00:00"/>
    <n v="114"/>
    <s v="Ja"/>
    <s v="Psychomyia pusilla"/>
    <n v="6661"/>
    <n v="4.5714290000000002"/>
    <n v="0.65625"/>
    <n v="3.0000002812500002"/>
    <n v="0.74596660041950891"/>
    <n v="0.48954058152530272"/>
  </r>
  <r>
    <x v="80"/>
    <s v="KiO2"/>
    <n v="2017"/>
    <n v="6"/>
    <n v="2"/>
    <d v="2017-06-02T00:00:00"/>
    <n v="153"/>
    <s v="Ja"/>
    <s v="Limnius sp."/>
    <n v="18419"/>
    <n v="4.5714290000000002"/>
    <n v="0.65625"/>
    <n v="3.0000002812500002"/>
    <n v="0.74596660041950891"/>
    <n v="0.48954058152530272"/>
  </r>
  <r>
    <x v="124"/>
    <s v="KiO3"/>
    <n v="2017"/>
    <n v="3"/>
    <n v="28"/>
    <d v="2017-03-28T00:00:00"/>
    <n v="87"/>
    <s v="Nein"/>
    <s v="Nemoura sp."/>
    <n v="6108"/>
    <n v="4.5714290000000002"/>
    <n v="0.65625"/>
    <n v="3.0000002812500002"/>
    <n v="0.74596660041950891"/>
    <n v="0.48954058152530272"/>
  </r>
  <r>
    <x v="266"/>
    <s v="KiO5"/>
    <n v="2015"/>
    <n v="6"/>
    <n v="30"/>
    <d v="2015-06-30T00:00:00"/>
    <n v="181"/>
    <s v="Ja"/>
    <s v="Limnius sp."/>
    <n v="18419"/>
    <n v="4.5714290000000002"/>
    <n v="0.65625"/>
    <n v="3.0000002812500002"/>
    <n v="0.74596660041950891"/>
    <n v="0.48954058152530272"/>
  </r>
  <r>
    <x v="82"/>
    <s v="KiO7"/>
    <n v="2015"/>
    <n v="6"/>
    <n v="25"/>
    <d v="2015-06-25T00:00:00"/>
    <n v="176"/>
    <s v="Ja"/>
    <s v="Deronectes latus"/>
    <n v="17701"/>
    <n v="4.5714290000000002"/>
    <n v="0.65625"/>
    <n v="3.0000002812500002"/>
    <n v="0.74596660041950891"/>
    <n v="0.48954058152530272"/>
  </r>
  <r>
    <x v="83"/>
    <s v="KiO7"/>
    <n v="2016"/>
    <n v="6"/>
    <n v="30"/>
    <d v="2016-06-30T00:00:00"/>
    <n v="182"/>
    <s v="Ja"/>
    <s v="Limnius volckmari"/>
    <n v="18421"/>
    <n v="4.5714290000000002"/>
    <n v="0.65625"/>
    <n v="3.0000002812500002"/>
    <n v="0.74596660041950891"/>
    <n v="0.48954058152530272"/>
  </r>
  <r>
    <x v="84"/>
    <s v="KiS2"/>
    <n v="2017"/>
    <n v="6"/>
    <n v="1"/>
    <d v="2017-06-01T00:00:00"/>
    <n v="152"/>
    <s v="Ja"/>
    <s v="Limnius sp."/>
    <n v="18419"/>
    <n v="4.5714290000000002"/>
    <n v="0.65625"/>
    <n v="3.0000002812500002"/>
    <n v="0.74596660041950891"/>
    <n v="0.48954058152530272"/>
  </r>
  <r>
    <x v="119"/>
    <s v="KiS7"/>
    <n v="2015"/>
    <n v="6"/>
    <n v="25"/>
    <d v="2015-06-25T00:00:00"/>
    <n v="176"/>
    <s v="Ja"/>
    <s v="Limnius sp."/>
    <n v="18419"/>
    <n v="4.5714290000000002"/>
    <n v="0.65625"/>
    <n v="3.0000002812500002"/>
    <n v="0.74596660041950891"/>
    <n v="0.48954058152530272"/>
  </r>
  <r>
    <x v="113"/>
    <s v="KiW7"/>
    <n v="2017"/>
    <n v="6"/>
    <n v="9"/>
    <d v="2017-06-09T00:00:00"/>
    <n v="160"/>
    <s v="Ja"/>
    <s v="Limnius volckmari"/>
    <n v="18421"/>
    <n v="4.5714290000000002"/>
    <n v="0.65625"/>
    <n v="3.0000002812500002"/>
    <n v="0.74596660041950891"/>
    <n v="0.48954058152530272"/>
  </r>
  <r>
    <x v="275"/>
    <s v="Auba"/>
    <n v="2016"/>
    <n v="4"/>
    <n v="11"/>
    <d v="2016-04-11T00:00:00"/>
    <n v="102"/>
    <s v="Nein"/>
    <s v="Athripsodes sp."/>
    <n v="4371"/>
    <n v="2.6666669999999999"/>
    <n v="1.125"/>
    <n v="3.0000003749999999"/>
    <n v="0.56427146991987731"/>
    <n v="0.63480540365986193"/>
  </r>
  <r>
    <x v="20"/>
    <s v="Auba"/>
    <n v="2007"/>
    <n v="3"/>
    <n v="11"/>
    <d v="2007-03-11T00:00:00"/>
    <n v="70"/>
    <s v="Nein"/>
    <s v="Siphonoperla sp."/>
    <n v="6867"/>
    <n v="2.88"/>
    <n v="1.05"/>
    <n v="3.024"/>
    <n v="0.58883172559420727"/>
    <n v="0.61827331187391765"/>
  </r>
  <r>
    <x v="227"/>
    <s v="KiS4"/>
    <n v="2010"/>
    <n v="6"/>
    <n v="23"/>
    <d v="2010-06-23T00:00:00"/>
    <n v="174"/>
    <s v="Nein"/>
    <s v="Potamophylax sp."/>
    <n v="6527"/>
    <n v="1.44"/>
    <n v="2.1"/>
    <n v="3.024"/>
    <n v="0.38738982633872943"/>
    <n v="0.81351863531133184"/>
  </r>
  <r>
    <x v="165"/>
    <s v="KiW1"/>
    <n v="2014"/>
    <n v="6"/>
    <n v="10"/>
    <d v="2014-06-10T00:00:00"/>
    <n v="161"/>
    <s v="Nein"/>
    <s v="Hydropsyche sp."/>
    <n v="5605"/>
    <n v="1.8461540000000001"/>
    <n v="1.65"/>
    <n v="3.0461540999999999"/>
    <n v="0.45425839523553502"/>
    <n v="0.74952635213863272"/>
  </r>
  <r>
    <x v="227"/>
    <s v="KiS4"/>
    <n v="2010"/>
    <n v="6"/>
    <n v="23"/>
    <d v="2010-06-23T00:00:00"/>
    <n v="174"/>
    <s v="Nein"/>
    <s v="Dugesia lugubris/polychroa"/>
    <n v="9745"/>
    <n v="1.44"/>
    <n v="2.125"/>
    <n v="3.06"/>
    <n v="0.38738982633872943"/>
    <n v="0.82320338096980006"/>
  </r>
  <r>
    <x v="0"/>
    <s v="Auba"/>
    <n v="2017"/>
    <n v="3"/>
    <n v="16"/>
    <d v="2017-03-16T00:00:00"/>
    <n v="75"/>
    <s v="Ja"/>
    <s v="Sphaeriidae Gen. sp."/>
    <n v="8429"/>
    <n v="2.077922"/>
    <n v="1.4791666670000001"/>
    <n v="3.0735929590259743"/>
    <n v="0.48825760984282485"/>
    <n v="0.72221438138859773"/>
  </r>
  <r>
    <x v="52"/>
    <s v="KiS2"/>
    <n v="2012"/>
    <n v="6"/>
    <n v="28"/>
    <d v="2012-06-28T00:00:00"/>
    <n v="180"/>
    <s v="Nein"/>
    <s v="Ephemera danica"/>
    <n v="5124"/>
    <n v="1.0285709999999999"/>
    <n v="3"/>
    <n v="3.0857129999999997"/>
    <n v="0.30719021261643459"/>
    <n v="0.92157063784930382"/>
  </r>
  <r>
    <x v="47"/>
    <s v="Auba"/>
    <n v="2005"/>
    <n v="6"/>
    <n v="6"/>
    <d v="2005-06-06T00:00:00"/>
    <n v="157"/>
    <s v="Nein"/>
    <s v="Athripsodes sp."/>
    <n v="4371"/>
    <n v="2.7428569999999999"/>
    <n v="1.125"/>
    <n v="3.085714125"/>
    <n v="0.57320323472936308"/>
    <n v="0.6448536390705335"/>
  </r>
  <r>
    <x v="126"/>
    <s v="Auba"/>
    <n v="2005"/>
    <n v="3"/>
    <n v="24"/>
    <d v="2005-03-24T00:00:00"/>
    <n v="83"/>
    <s v="Nein"/>
    <s v="Adicella reducta"/>
    <n v="4212"/>
    <n v="4.1142859999999999"/>
    <n v="0.75"/>
    <n v="3.0857144999999999"/>
    <n v="0.7087850108918784"/>
    <n v="0.53158875816890883"/>
  </r>
  <r>
    <x v="47"/>
    <s v="Auba"/>
    <n v="2005"/>
    <n v="6"/>
    <n v="6"/>
    <d v="2005-06-06T00:00:00"/>
    <n v="157"/>
    <s v="Nein"/>
    <s v="Agapetus sp."/>
    <n v="4254"/>
    <n v="4.1142859999999999"/>
    <n v="0.75"/>
    <n v="3.0857144999999999"/>
    <n v="0.7087850108918784"/>
    <n v="0.53158875816890883"/>
  </r>
  <r>
    <x v="201"/>
    <s v="KiO3"/>
    <n v="2012"/>
    <n v="7"/>
    <n v="12"/>
    <d v="2012-07-12T00:00:00"/>
    <n v="194"/>
    <s v="Nein"/>
    <s v="Asellus aquaticus"/>
    <n v="8691"/>
    <n v="2.0571429999999999"/>
    <n v="1.5"/>
    <n v="3.0857144999999999"/>
    <n v="0.4853157536290682"/>
    <n v="0.7279736304436023"/>
  </r>
  <r>
    <x v="201"/>
    <s v="KiO3"/>
    <n v="2012"/>
    <n v="7"/>
    <n v="12"/>
    <d v="2012-07-12T00:00:00"/>
    <n v="194"/>
    <s v="Nein"/>
    <s v="Goera pilosa"/>
    <n v="5329"/>
    <n v="2.0571429999999999"/>
    <n v="1.5"/>
    <n v="3.0857144999999999"/>
    <n v="0.4853157536290682"/>
    <n v="0.7279736304436023"/>
  </r>
  <r>
    <x v="180"/>
    <s v="KiW6"/>
    <n v="2013"/>
    <n v="7"/>
    <n v="4"/>
    <d v="2013-07-04T00:00:00"/>
    <n v="185"/>
    <s v="Nein"/>
    <s v="Atherix ibis"/>
    <n v="4363"/>
    <n v="1.0434779999999999"/>
    <n v="3"/>
    <n v="3.1304339999999997"/>
    <n v="0.3103699664762723"/>
    <n v="0.93110989942881695"/>
  </r>
  <r>
    <x v="180"/>
    <s v="KiW6"/>
    <n v="2013"/>
    <n v="7"/>
    <n v="4"/>
    <d v="2013-07-04T00:00:00"/>
    <n v="185"/>
    <s v="Nein"/>
    <s v="Halesus digitatus/radiatus/tesselatus"/>
    <n v="13125"/>
    <n v="1.0434779999999999"/>
    <n v="3"/>
    <n v="3.1304339999999997"/>
    <n v="0.3103699664762723"/>
    <n v="0.93110989942881695"/>
  </r>
  <r>
    <x v="202"/>
    <s v="Bieb"/>
    <n v="2009"/>
    <n v="6"/>
    <n v="23"/>
    <d v="2009-06-23T00:00:00"/>
    <n v="174"/>
    <s v="Nein"/>
    <s v="Anabolia nervosa"/>
    <n v="4300"/>
    <n v="1.309091"/>
    <n v="2.4"/>
    <n v="3.1418184"/>
    <n v="0.36344104855992065"/>
    <n v="0.87225851654380959"/>
  </r>
  <r>
    <x v="83"/>
    <s v="KiO7"/>
    <n v="2016"/>
    <n v="6"/>
    <n v="30"/>
    <d v="2016-06-30T00:00:00"/>
    <n v="182"/>
    <s v="Ja"/>
    <s v="Pisidium sp."/>
    <n v="6425"/>
    <n v="4.5714290000000002"/>
    <n v="0.6875"/>
    <n v="3.1428574375"/>
    <n v="0.74596660041950891"/>
    <n v="0.51285203778841237"/>
  </r>
  <r>
    <x v="121"/>
    <s v="KiW4"/>
    <n v="2017"/>
    <n v="6"/>
    <n v="2"/>
    <d v="2017-06-02T00:00:00"/>
    <n v="153"/>
    <s v="Ja"/>
    <s v="Pisidium sp."/>
    <n v="6425"/>
    <n v="4.5714290000000002"/>
    <n v="0.6875"/>
    <n v="3.1428574375"/>
    <n v="0.74596660041950891"/>
    <n v="0.51285203778841237"/>
  </r>
  <r>
    <x v="59"/>
    <s v="Auba"/>
    <n v="2001"/>
    <n v="6"/>
    <n v="21"/>
    <d v="2001-06-21T00:00:00"/>
    <n v="172"/>
    <s v="Nein"/>
    <s v="Isoperla sp."/>
    <n v="5673"/>
    <n v="2.4"/>
    <n v="1.3125"/>
    <n v="3.15"/>
    <n v="0.53147891704225514"/>
    <n v="0.69756607861795983"/>
  </r>
  <r>
    <x v="6"/>
    <s v="Auba"/>
    <n v="2001"/>
    <n v="9"/>
    <n v="4"/>
    <d v="2001-09-04T00:00:00"/>
    <n v="247"/>
    <s v="Nein"/>
    <s v="Polycentropus flavomaculatus ssp."/>
    <n v="21659"/>
    <n v="2.4"/>
    <n v="1.3125"/>
    <n v="3.15"/>
    <n v="0.53147891704225514"/>
    <n v="0.69756607861795983"/>
  </r>
  <r>
    <x v="7"/>
    <s v="Auba"/>
    <n v="2002"/>
    <n v="6"/>
    <n v="14"/>
    <d v="2002-06-14T00:00:00"/>
    <n v="165"/>
    <s v="Nein"/>
    <s v="Micrasema minimum"/>
    <n v="5984"/>
    <n v="4.8"/>
    <n v="0.65625"/>
    <n v="3.15"/>
    <n v="0.76342799356293722"/>
    <n v="0.5009996207756775"/>
  </r>
  <r>
    <x v="208"/>
    <s v="Auba"/>
    <n v="2004"/>
    <n v="7"/>
    <n v="10"/>
    <d v="2004-07-10T00:00:00"/>
    <n v="192"/>
    <s v="Nein"/>
    <s v="Amphinemura sp."/>
    <n v="4293"/>
    <n v="4.8"/>
    <n v="0.65625"/>
    <n v="3.15"/>
    <n v="0.76342799356293722"/>
    <n v="0.5009996207756775"/>
  </r>
  <r>
    <x v="208"/>
    <s v="Auba"/>
    <n v="2004"/>
    <n v="7"/>
    <n v="10"/>
    <d v="2004-07-10T00:00:00"/>
    <n v="192"/>
    <s v="Nein"/>
    <s v="Micrasema longulum"/>
    <n v="5983"/>
    <n v="4.8"/>
    <n v="0.65625"/>
    <n v="3.15"/>
    <n v="0.76342799356293722"/>
    <n v="0.5009996207756775"/>
  </r>
  <r>
    <x v="60"/>
    <s v="Auba"/>
    <n v="2010"/>
    <n v="3"/>
    <n v="16"/>
    <d v="2010-03-16T00:00:00"/>
    <n v="75"/>
    <s v="Nein"/>
    <s v="Nemoura sp."/>
    <n v="6108"/>
    <n v="4.8"/>
    <n v="0.65625"/>
    <n v="3.15"/>
    <n v="0.76342799356293722"/>
    <n v="0.5009996207756775"/>
  </r>
  <r>
    <x v="209"/>
    <s v="Auba"/>
    <n v="2015"/>
    <n v="6"/>
    <n v="16"/>
    <d v="2015-06-16T00:00:00"/>
    <n v="167"/>
    <s v="Nein"/>
    <s v="Limnius perrisi"/>
    <n v="18418"/>
    <n v="4.8"/>
    <n v="0.65625"/>
    <n v="3.15"/>
    <n v="0.76342799356293722"/>
    <n v="0.5009996207756775"/>
  </r>
  <r>
    <x v="23"/>
    <s v="Auba"/>
    <n v="2016"/>
    <n v="6"/>
    <n v="21"/>
    <d v="2016-06-21T00:00:00"/>
    <n v="173"/>
    <s v="Nein"/>
    <s v="Polycentropus flavomaculatus ssp."/>
    <n v="21659"/>
    <n v="2.4"/>
    <n v="1.3125"/>
    <n v="3.15"/>
    <n v="0.53147891704225514"/>
    <n v="0.69756607861795983"/>
  </r>
  <r>
    <x v="90"/>
    <s v="Auba"/>
    <n v="2017"/>
    <n v="6"/>
    <n v="12"/>
    <d v="2017-06-12T00:00:00"/>
    <n v="163"/>
    <s v="Nein"/>
    <s v="Psychomyia pusilla"/>
    <n v="6661"/>
    <n v="4.8"/>
    <n v="0.65625"/>
    <n v="3.15"/>
    <n v="0.76342799356293722"/>
    <n v="0.5009996207756775"/>
  </r>
  <r>
    <x v="24"/>
    <s v="Auba"/>
    <n v="2018"/>
    <n v="3"/>
    <n v="7"/>
    <d v="2018-03-07T00:00:00"/>
    <n v="66"/>
    <s v="Nein"/>
    <s v="Amphinemura sp."/>
    <n v="4293"/>
    <n v="4.8"/>
    <n v="0.65625"/>
    <n v="3.15"/>
    <n v="0.76342799356293722"/>
    <n v="0.5009996207756775"/>
  </r>
  <r>
    <x v="25"/>
    <s v="Bieb"/>
    <n v="2001"/>
    <n v="6"/>
    <n v="22"/>
    <d v="2001-06-22T00:00:00"/>
    <n v="173"/>
    <s v="Nein"/>
    <s v="Limnius volckmari"/>
    <n v="18421"/>
    <n v="4.8"/>
    <n v="0.65625"/>
    <n v="3.15"/>
    <n v="0.76342799356293722"/>
    <n v="0.5009996207756775"/>
  </r>
  <r>
    <x v="131"/>
    <s v="Bieb"/>
    <n v="2003"/>
    <n v="7"/>
    <n v="14"/>
    <d v="2003-07-14T00:00:00"/>
    <n v="195"/>
    <s v="Nein"/>
    <s v="Limnius perrisi"/>
    <n v="18418"/>
    <n v="4.8"/>
    <n v="0.65625"/>
    <n v="3.15"/>
    <n v="0.76342799356293722"/>
    <n v="0.5009996207756775"/>
  </r>
  <r>
    <x v="91"/>
    <s v="Bieb"/>
    <n v="2004"/>
    <n v="7"/>
    <n v="9"/>
    <d v="2004-07-09T00:00:00"/>
    <n v="191"/>
    <s v="Nein"/>
    <s v="Limnius perrisi"/>
    <n v="18418"/>
    <n v="4.8"/>
    <n v="0.65625"/>
    <n v="3.15"/>
    <n v="0.76342799356293722"/>
    <n v="0.5009996207756775"/>
  </r>
  <r>
    <x v="40"/>
    <s v="Bieb"/>
    <n v="2006"/>
    <n v="7"/>
    <n v="13"/>
    <d v="2006-07-13T00:00:00"/>
    <n v="194"/>
    <s v="Nein"/>
    <s v="Rhithrogena semicolorata-Gr."/>
    <n v="6745"/>
    <n v="2.4"/>
    <n v="1.3125"/>
    <n v="3.15"/>
    <n v="0.53147891704225514"/>
    <n v="0.69756607861795983"/>
  </r>
  <r>
    <x v="132"/>
    <s v="Bieb"/>
    <n v="2007"/>
    <n v="3"/>
    <n v="22"/>
    <d v="2007-03-22T00:00:00"/>
    <n v="81"/>
    <s v="Nein"/>
    <s v="Nemoura sp."/>
    <n v="6108"/>
    <n v="4.8"/>
    <n v="0.65625"/>
    <n v="3.15"/>
    <n v="0.76342799356293722"/>
    <n v="0.5009996207756775"/>
  </r>
  <r>
    <x v="3"/>
    <s v="KiO2"/>
    <n v="2016"/>
    <n v="7"/>
    <n v="6"/>
    <d v="2016-07-06T00:00:00"/>
    <n v="188"/>
    <s v="Nein"/>
    <s v="Brachycentrus subnubilus"/>
    <n v="4481"/>
    <n v="2.4"/>
    <n v="1.3125"/>
    <n v="3.15"/>
    <n v="0.53147891704225514"/>
    <n v="0.69756607861795983"/>
  </r>
  <r>
    <x v="139"/>
    <s v="KiO3"/>
    <n v="2005"/>
    <n v="3"/>
    <n v="22"/>
    <d v="2005-03-22T00:00:00"/>
    <n v="81"/>
    <s v="Nein"/>
    <s v="Isoperla sp."/>
    <n v="5673"/>
    <n v="2.4"/>
    <n v="1.3125"/>
    <n v="3.15"/>
    <n v="0.53147891704225514"/>
    <n v="0.69756607861795983"/>
  </r>
  <r>
    <x v="292"/>
    <s v="KiO3"/>
    <n v="2014"/>
    <n v="6"/>
    <n v="12"/>
    <d v="2014-06-12T00:00:00"/>
    <n v="163"/>
    <s v="Nein"/>
    <s v="Psychomyia pusilla"/>
    <n v="6661"/>
    <n v="4.8"/>
    <n v="0.65625"/>
    <n v="3.15"/>
    <n v="0.76342799356293722"/>
    <n v="0.5009996207756775"/>
  </r>
  <r>
    <x v="145"/>
    <s v="KiO5"/>
    <n v="2013"/>
    <n v="7"/>
    <n v="10"/>
    <d v="2013-07-10T00:00:00"/>
    <n v="191"/>
    <s v="Nein"/>
    <s v="Brachycentrus subnubilus"/>
    <n v="4481"/>
    <n v="2.4"/>
    <n v="1.3125"/>
    <n v="3.15"/>
    <n v="0.53147891704225514"/>
    <n v="0.69756607861795983"/>
  </r>
  <r>
    <x v="148"/>
    <s v="KiO6"/>
    <n v="2014"/>
    <n v="6"/>
    <n v="4"/>
    <d v="2014-06-04T00:00:00"/>
    <n v="155"/>
    <s v="Nein"/>
    <s v="Corixidae Gen. sp."/>
    <n v="8491"/>
    <n v="4.8"/>
    <n v="0.65625"/>
    <n v="3.15"/>
    <n v="0.76342799356293722"/>
    <n v="0.5009996207756775"/>
  </r>
  <r>
    <x v="149"/>
    <s v="KiO6"/>
    <n v="2016"/>
    <n v="6"/>
    <n v="30"/>
    <d v="2016-06-30T00:00:00"/>
    <n v="182"/>
    <s v="Nein"/>
    <s v="Deronectes latus"/>
    <n v="17701"/>
    <n v="4.8"/>
    <n v="0.65625"/>
    <n v="3.15"/>
    <n v="0.76342799356293722"/>
    <n v="0.5009996207756775"/>
  </r>
  <r>
    <x v="149"/>
    <s v="KiO6"/>
    <n v="2016"/>
    <n v="6"/>
    <n v="30"/>
    <d v="2016-06-30T00:00:00"/>
    <n v="182"/>
    <s v="Nein"/>
    <s v="Limnius volckmari"/>
    <n v="18421"/>
    <n v="4.8"/>
    <n v="0.65625"/>
    <n v="3.15"/>
    <n v="0.76342799356293722"/>
    <n v="0.5009996207756775"/>
  </r>
  <r>
    <x v="150"/>
    <s v="KiO7"/>
    <n v="2014"/>
    <n v="6"/>
    <n v="4"/>
    <d v="2014-06-04T00:00:00"/>
    <n v="155"/>
    <s v="Nein"/>
    <s v="Isoperla sp."/>
    <n v="5673"/>
    <n v="2.4"/>
    <n v="1.3125"/>
    <n v="3.15"/>
    <n v="0.53147891704225514"/>
    <n v="0.69756607861795983"/>
  </r>
  <r>
    <x v="150"/>
    <s v="KiO7"/>
    <n v="2014"/>
    <n v="6"/>
    <n v="4"/>
    <d v="2014-06-04T00:00:00"/>
    <n v="155"/>
    <s v="Nein"/>
    <s v="Polycentropus flavomaculatus ssp."/>
    <n v="21659"/>
    <n v="2.4"/>
    <n v="1.3125"/>
    <n v="3.15"/>
    <n v="0.53147891704225514"/>
    <n v="0.69756607861795983"/>
  </r>
  <r>
    <x v="299"/>
    <s v="KiO7"/>
    <n v="2017"/>
    <n v="6"/>
    <n v="6"/>
    <d v="2017-06-06T00:00:00"/>
    <n v="157"/>
    <s v="Nein"/>
    <s v="Deronectes latus"/>
    <n v="17701"/>
    <n v="4.8"/>
    <n v="0.65625"/>
    <n v="3.15"/>
    <n v="0.76342799356293722"/>
    <n v="0.5009996207756775"/>
  </r>
  <r>
    <x v="94"/>
    <s v="KiO7"/>
    <n v="2019"/>
    <n v="6"/>
    <n v="13"/>
    <d v="2019-06-13T00:00:00"/>
    <n v="164"/>
    <s v="Nein"/>
    <s v="Psychomyia pusilla"/>
    <n v="6661"/>
    <n v="4.8"/>
    <n v="0.65625"/>
    <n v="3.15"/>
    <n v="0.76342799356293722"/>
    <n v="0.5009996207756775"/>
  </r>
  <r>
    <x v="87"/>
    <s v="KiS1"/>
    <n v="2018"/>
    <n v="6"/>
    <n v="5"/>
    <d v="2018-06-05T00:00:00"/>
    <n v="156"/>
    <s v="Nein"/>
    <s v="Limnius sp."/>
    <n v="18419"/>
    <n v="4.8"/>
    <n v="0.65625"/>
    <n v="3.15"/>
    <n v="0.76342799356293722"/>
    <n v="0.5009996207756775"/>
  </r>
  <r>
    <x v="88"/>
    <s v="KiS2"/>
    <n v="2018"/>
    <n v="6"/>
    <n v="5"/>
    <d v="2018-06-05T00:00:00"/>
    <n v="156"/>
    <s v="Nein"/>
    <s v="Limnius sp."/>
    <n v="18419"/>
    <n v="4.8"/>
    <n v="0.65625"/>
    <n v="3.15"/>
    <n v="0.76342799356293722"/>
    <n v="0.5009996207756775"/>
  </r>
  <r>
    <x v="238"/>
    <s v="KiS4"/>
    <n v="2018"/>
    <n v="6"/>
    <n v="7"/>
    <d v="2018-06-07T00:00:00"/>
    <n v="158"/>
    <s v="Nein"/>
    <s v="Corixidae Gen. sp."/>
    <n v="8491"/>
    <n v="4.8"/>
    <n v="0.65625"/>
    <n v="3.15"/>
    <n v="0.76342799356293722"/>
    <n v="0.5009996207756775"/>
  </r>
  <r>
    <x v="238"/>
    <s v="KiS4"/>
    <n v="2018"/>
    <n v="6"/>
    <n v="7"/>
    <d v="2018-06-07T00:00:00"/>
    <n v="158"/>
    <s v="Nein"/>
    <s v="Nemoura sp."/>
    <n v="6108"/>
    <n v="4.8"/>
    <n v="0.65625"/>
    <n v="3.15"/>
    <n v="0.76342799356293722"/>
    <n v="0.5009996207756775"/>
  </r>
  <r>
    <x v="158"/>
    <s v="KiS4"/>
    <n v="2019"/>
    <n v="6"/>
    <n v="18"/>
    <d v="2019-06-18T00:00:00"/>
    <n v="169"/>
    <s v="Nein"/>
    <s v="Psychomyia pusilla"/>
    <n v="6661"/>
    <n v="4.8"/>
    <n v="0.65625"/>
    <n v="3.15"/>
    <n v="0.76342799356293722"/>
    <n v="0.5009996207756775"/>
  </r>
  <r>
    <x v="48"/>
    <s v="KiS5"/>
    <n v="2016"/>
    <n v="7"/>
    <n v="15"/>
    <d v="2016-07-15T00:00:00"/>
    <n v="197"/>
    <s v="Nein"/>
    <s v="Radix sp."/>
    <n v="6673"/>
    <n v="1.2"/>
    <n v="2.625"/>
    <n v="3.15"/>
    <n v="0.34242268082220628"/>
    <n v="0.89885953715829148"/>
  </r>
  <r>
    <x v="217"/>
    <s v="KiS5"/>
    <n v="2019"/>
    <n v="6"/>
    <n v="17"/>
    <d v="2019-06-17T00:00:00"/>
    <n v="168"/>
    <s v="Nein"/>
    <s v="Psychomyia pusilla"/>
    <n v="6661"/>
    <n v="4.8"/>
    <n v="0.65625"/>
    <n v="3.15"/>
    <n v="0.76342799356293722"/>
    <n v="0.5009996207756775"/>
  </r>
  <r>
    <x v="30"/>
    <s v="KiS6"/>
    <n v="2011"/>
    <n v="7"/>
    <n v="26"/>
    <d v="2011-07-26T00:00:00"/>
    <n v="207"/>
    <s v="Nein"/>
    <s v="Polycentropus flavomaculatus ssp."/>
    <n v="21659"/>
    <n v="2.4"/>
    <n v="1.3125"/>
    <n v="3.15"/>
    <n v="0.53147891704225514"/>
    <n v="0.69756607861795983"/>
  </r>
  <r>
    <x v="31"/>
    <s v="KiS6"/>
    <n v="2013"/>
    <n v="7"/>
    <n v="4"/>
    <d v="2013-07-04T00:00:00"/>
    <n v="185"/>
    <s v="Nein"/>
    <s v="Polycentropus flavomaculatus ssp."/>
    <n v="21659"/>
    <n v="2.4"/>
    <n v="1.3125"/>
    <n v="3.15"/>
    <n v="0.53147891704225514"/>
    <n v="0.69756607861795983"/>
  </r>
  <r>
    <x v="162"/>
    <s v="KiS7"/>
    <n v="2014"/>
    <n v="6"/>
    <n v="4"/>
    <d v="2014-06-04T00:00:00"/>
    <n v="155"/>
    <s v="Nein"/>
    <s v="Deronectes latus"/>
    <n v="17701"/>
    <n v="4.8"/>
    <n v="0.65625"/>
    <n v="3.15"/>
    <n v="0.76342799356293722"/>
    <n v="0.5009996207756775"/>
  </r>
  <r>
    <x v="49"/>
    <s v="KiS7"/>
    <n v="2017"/>
    <n v="6"/>
    <n v="7"/>
    <d v="2017-06-07T00:00:00"/>
    <n v="158"/>
    <s v="Nein"/>
    <s v="Deronectes latus"/>
    <n v="17701"/>
    <n v="4.8"/>
    <n v="0.65625"/>
    <n v="3.15"/>
    <n v="0.76342799356293722"/>
    <n v="0.5009996207756775"/>
  </r>
  <r>
    <x v="49"/>
    <s v="KiS7"/>
    <n v="2017"/>
    <n v="6"/>
    <n v="7"/>
    <d v="2017-06-07T00:00:00"/>
    <n v="158"/>
    <s v="Nein"/>
    <s v="Limnius volckmari"/>
    <n v="18421"/>
    <n v="4.8"/>
    <n v="0.65625"/>
    <n v="3.15"/>
    <n v="0.76342799356293722"/>
    <n v="0.5009996207756775"/>
  </r>
  <r>
    <x v="76"/>
    <s v="KiW1"/>
    <n v="2013"/>
    <n v="4"/>
    <n v="9"/>
    <d v="2013-04-09T00:00:00"/>
    <n v="99"/>
    <s v="Nein"/>
    <s v="Isoperla sp."/>
    <n v="5673"/>
    <n v="2.4"/>
    <n v="1.3125"/>
    <n v="3.15"/>
    <n v="0.53147891704225514"/>
    <n v="0.69756607861795983"/>
  </r>
  <r>
    <x v="296"/>
    <s v="KiW2"/>
    <n v="2011"/>
    <n v="7"/>
    <n v="5"/>
    <d v="2011-07-05T00:00:00"/>
    <n v="186"/>
    <s v="Nein"/>
    <s v="Psychomyia pusilla"/>
    <n v="6661"/>
    <n v="4.8"/>
    <n v="0.65625"/>
    <n v="3.15"/>
    <n v="0.76342799356293722"/>
    <n v="0.5009996207756775"/>
  </r>
  <r>
    <x v="174"/>
    <s v="KiW2"/>
    <n v="2017"/>
    <n v="6"/>
    <n v="7"/>
    <d v="2017-06-07T00:00:00"/>
    <n v="158"/>
    <s v="Nein"/>
    <s v="Limnius sp."/>
    <n v="18419"/>
    <n v="4.8"/>
    <n v="0.65625"/>
    <n v="3.15"/>
    <n v="0.76342799356293722"/>
    <n v="0.5009996207756775"/>
  </r>
  <r>
    <x v="195"/>
    <s v="KiW3"/>
    <n v="2012"/>
    <n v="7"/>
    <n v="3"/>
    <d v="2012-07-03T00:00:00"/>
    <n v="185"/>
    <s v="Nein"/>
    <s v="Neureclipsis bimaculata"/>
    <n v="6122"/>
    <n v="2.4"/>
    <n v="1.3125"/>
    <n v="3.15"/>
    <n v="0.53147891704225514"/>
    <n v="0.69756607861795983"/>
  </r>
  <r>
    <x v="223"/>
    <s v="KiW3"/>
    <n v="2016"/>
    <n v="7"/>
    <n v="12"/>
    <d v="2016-07-12T00:00:00"/>
    <n v="194"/>
    <s v="Nein"/>
    <s v="Physa fontinalis"/>
    <n v="6395"/>
    <n v="2.4"/>
    <n v="1.3125"/>
    <n v="3.15"/>
    <n v="0.53147891704225514"/>
    <n v="0.69756607861795983"/>
  </r>
  <r>
    <x v="223"/>
    <s v="KiW3"/>
    <n v="2016"/>
    <n v="7"/>
    <n v="12"/>
    <d v="2016-07-12T00:00:00"/>
    <n v="194"/>
    <s v="Nein"/>
    <s v="Polycelis nigra/tenuis"/>
    <n v="13666"/>
    <n v="2.4"/>
    <n v="1.3125"/>
    <n v="3.15"/>
    <n v="0.53147891704225514"/>
    <n v="0.69756607861795983"/>
  </r>
  <r>
    <x v="273"/>
    <s v="KiW4"/>
    <n v="2010"/>
    <n v="6"/>
    <n v="23"/>
    <d v="2010-06-23T00:00:00"/>
    <n v="174"/>
    <s v="Nein"/>
    <s v="Psychomyia pusilla"/>
    <n v="6661"/>
    <n v="4.8"/>
    <n v="0.65625"/>
    <n v="3.15"/>
    <n v="0.76342799356293722"/>
    <n v="0.5009996207756775"/>
  </r>
  <r>
    <x v="278"/>
    <s v="KiW4"/>
    <n v="2019"/>
    <n v="6"/>
    <n v="18"/>
    <d v="2019-06-18T00:00:00"/>
    <n v="169"/>
    <s v="Nein"/>
    <s v="Psychomyia pusilla"/>
    <n v="6661"/>
    <n v="4.8"/>
    <n v="0.65625"/>
    <n v="3.15"/>
    <n v="0.76342799356293722"/>
    <n v="0.5009996207756775"/>
  </r>
  <r>
    <x v="284"/>
    <s v="KiW5"/>
    <n v="2010"/>
    <n v="6"/>
    <n v="23"/>
    <d v="2010-06-23T00:00:00"/>
    <n v="174"/>
    <s v="Nein"/>
    <s v="Limnius sp."/>
    <n v="18419"/>
    <n v="4.8"/>
    <n v="0.65625"/>
    <n v="3.15"/>
    <n v="0.76342799356293722"/>
    <n v="0.5009996207756775"/>
  </r>
  <r>
    <x v="233"/>
    <s v="KiW6"/>
    <n v="2015"/>
    <n v="6"/>
    <n v="26"/>
    <d v="2015-06-26T00:00:00"/>
    <n v="177"/>
    <s v="Nein"/>
    <s v="Limnius volckmari"/>
    <n v="18421"/>
    <n v="4.8"/>
    <n v="0.65625"/>
    <n v="3.15"/>
    <n v="0.76342799356293722"/>
    <n v="0.5009996207756775"/>
  </r>
  <r>
    <x v="233"/>
    <s v="KiW6"/>
    <n v="2015"/>
    <n v="6"/>
    <n v="26"/>
    <d v="2015-06-26T00:00:00"/>
    <n v="177"/>
    <s v="Nein"/>
    <s v="Psychomyia pusilla"/>
    <n v="6661"/>
    <n v="4.8"/>
    <n v="0.65625"/>
    <n v="3.15"/>
    <n v="0.76342799356293722"/>
    <n v="0.5009996207756775"/>
  </r>
  <r>
    <x v="15"/>
    <s v="KiW6"/>
    <n v="2016"/>
    <n v="7"/>
    <n v="1"/>
    <d v="2016-07-01T00:00:00"/>
    <n v="183"/>
    <s v="Nein"/>
    <s v="Limnius volckmari"/>
    <n v="18421"/>
    <n v="4.8"/>
    <n v="0.65625"/>
    <n v="3.15"/>
    <n v="0.76342799356293722"/>
    <n v="0.5009996207756775"/>
  </r>
  <r>
    <x v="105"/>
    <s v="KiW7"/>
    <n v="2018"/>
    <n v="6"/>
    <n v="6"/>
    <d v="2018-06-06T00:00:00"/>
    <n v="157"/>
    <s v="Nein"/>
    <s v="Psychomyia pusilla"/>
    <n v="6661"/>
    <n v="4.8"/>
    <n v="0.65625"/>
    <n v="3.15"/>
    <n v="0.76342799356293722"/>
    <n v="0.5009996207756775"/>
  </r>
  <r>
    <x v="251"/>
    <s v="KiW7"/>
    <n v="2019"/>
    <n v="6"/>
    <n v="14"/>
    <d v="2019-06-14T00:00:00"/>
    <n v="165"/>
    <s v="Nein"/>
    <s v="Limnius volckmari"/>
    <n v="18421"/>
    <n v="4.8"/>
    <n v="0.65625"/>
    <n v="3.15"/>
    <n v="0.76342799356293722"/>
    <n v="0.5009996207756775"/>
  </r>
  <r>
    <x v="50"/>
    <s v="Bieb"/>
    <n v="2016"/>
    <n v="6"/>
    <n v="21"/>
    <d v="2016-06-21T00:00:00"/>
    <n v="173"/>
    <s v="Nein"/>
    <s v="Chaetopteryx villosa ssp."/>
    <n v="21248"/>
    <n v="1.5"/>
    <n v="2.1"/>
    <n v="3.1500000000000004"/>
    <n v="0.3979400086720376"/>
    <n v="0.83567401821127896"/>
  </r>
  <r>
    <x v="106"/>
    <s v="Auba"/>
    <n v="2015"/>
    <n v="3"/>
    <n v="10"/>
    <d v="2015-03-10T00:00:00"/>
    <n v="69"/>
    <s v="Nein"/>
    <s v="Hydropsyche saxonica"/>
    <n v="5602"/>
    <n v="1.92"/>
    <n v="1.65"/>
    <n v="3.1679999999999997"/>
    <n v="0.46538285144841829"/>
    <n v="0.76788170488989016"/>
  </r>
  <r>
    <x v="277"/>
    <s v="KiS3"/>
    <n v="2010"/>
    <n v="6"/>
    <n v="24"/>
    <d v="2010-06-24T00:00:00"/>
    <n v="175"/>
    <s v="Nein"/>
    <s v="Hydropsyche pellucidula-Gr."/>
    <n v="13023"/>
    <n v="1.92"/>
    <n v="1.65"/>
    <n v="3.1679999999999997"/>
    <n v="0.46538285144841829"/>
    <n v="0.76788170488989016"/>
  </r>
  <r>
    <x v="239"/>
    <s v="KiW1"/>
    <n v="2010"/>
    <n v="6"/>
    <n v="25"/>
    <d v="2010-06-25T00:00:00"/>
    <n v="176"/>
    <s v="Nein"/>
    <s v="Hydropsyche siltalai"/>
    <n v="5604"/>
    <n v="1.92"/>
    <n v="1.65"/>
    <n v="3.1679999999999997"/>
    <n v="0.46538285144841829"/>
    <n v="0.76788170488989016"/>
  </r>
  <r>
    <x v="239"/>
    <s v="KiW1"/>
    <n v="2010"/>
    <n v="6"/>
    <n v="25"/>
    <d v="2010-06-25T00:00:00"/>
    <n v="176"/>
    <s v="Nein"/>
    <s v="Hydropsyche sp."/>
    <n v="5605"/>
    <n v="1.92"/>
    <n v="1.65"/>
    <n v="3.1679999999999997"/>
    <n v="0.46538285144841829"/>
    <n v="0.76788170488989016"/>
  </r>
  <r>
    <x v="109"/>
    <s v="KiW5"/>
    <n v="2013"/>
    <n v="7"/>
    <n v="10"/>
    <d v="2013-07-10T00:00:00"/>
    <n v="191"/>
    <s v="Nein"/>
    <s v="Hydropsyche pellucidula-Gr."/>
    <n v="13023"/>
    <n v="1.92"/>
    <n v="1.65"/>
    <n v="3.1679999999999997"/>
    <n v="0.46538285144841829"/>
    <n v="0.76788170488989016"/>
  </r>
  <r>
    <x v="16"/>
    <s v="KiW7"/>
    <n v="2011"/>
    <n v="7"/>
    <n v="27"/>
    <d v="2011-07-27T00:00:00"/>
    <n v="208"/>
    <s v="Nein"/>
    <s v="Hydropsyche sp."/>
    <n v="5605"/>
    <n v="1.92"/>
    <n v="1.65"/>
    <n v="3.1679999999999997"/>
    <n v="0.46538285144841829"/>
    <n v="0.76788170488989016"/>
  </r>
  <r>
    <x v="110"/>
    <s v="Bieb"/>
    <n v="2012"/>
    <n v="3"/>
    <n v="19"/>
    <d v="2012-03-19T00:00:00"/>
    <n v="79"/>
    <s v="Nein"/>
    <s v="Leuctra nigra"/>
    <n v="5779"/>
    <n v="3.3882349999999999"/>
    <n v="0.9375"/>
    <n v="3.1764703124999998"/>
    <n v="0.64228987698618467"/>
    <n v="0.60214675967454812"/>
  </r>
  <r>
    <x v="71"/>
    <s v="KiO3"/>
    <n v="2015"/>
    <n v="3"/>
    <n v="17"/>
    <d v="2015-03-17T00:00:00"/>
    <n v="76"/>
    <s v="Nein"/>
    <s v="Glossiphonia complanata"/>
    <n v="5304"/>
    <n v="1.4117649999999999"/>
    <n v="2.25"/>
    <n v="3.1764712499999996"/>
    <n v="0.38233498830420004"/>
    <n v="0.86025372368445008"/>
  </r>
  <r>
    <x v="2"/>
    <s v="KiW1"/>
    <n v="2019"/>
    <n v="4"/>
    <n v="1"/>
    <d v="2019-04-01T00:00:00"/>
    <n v="91"/>
    <s v="Nein"/>
    <s v="Glossiphonia complanata"/>
    <n v="5304"/>
    <n v="1.4117649999999999"/>
    <n v="2.25"/>
    <n v="3.1764712499999996"/>
    <n v="0.38233498830420004"/>
    <n v="0.86025372368445008"/>
  </r>
  <r>
    <x v="198"/>
    <s v="KiW7"/>
    <n v="2015"/>
    <n v="6"/>
    <n v="26"/>
    <d v="2015-06-26T00:00:00"/>
    <n v="177"/>
    <s v="Nein"/>
    <s v="Glossiphonia complanata"/>
    <n v="5304"/>
    <n v="1.4117649999999999"/>
    <n v="2.25"/>
    <n v="3.1764712499999996"/>
    <n v="0.38233498830420004"/>
    <n v="0.86025372368445008"/>
  </r>
  <r>
    <x v="78"/>
    <s v="Bieb"/>
    <n v="2011"/>
    <n v="7"/>
    <n v="25"/>
    <d v="2011-07-25T00:00:00"/>
    <n v="206"/>
    <s v="Nein"/>
    <s v="Chaetopteryx villosa ssp."/>
    <n v="21248"/>
    <n v="1.5157890000000001"/>
    <n v="2.1"/>
    <n v="3.1831569000000002"/>
    <n v="0.40067421388835461"/>
    <n v="0.84141584916554468"/>
  </r>
  <r>
    <x v="78"/>
    <s v="Bieb"/>
    <n v="2011"/>
    <n v="7"/>
    <n v="25"/>
    <d v="2011-07-25T00:00:00"/>
    <n v="206"/>
    <s v="Nein"/>
    <s v="Potamophylax sp."/>
    <n v="6527"/>
    <n v="1.5157890000000001"/>
    <n v="2.1"/>
    <n v="3.1831569000000002"/>
    <n v="0.40067421388835461"/>
    <n v="0.84141584916554468"/>
  </r>
  <r>
    <x v="203"/>
    <s v="Auba"/>
    <n v="2012"/>
    <n v="3"/>
    <n v="19"/>
    <d v="2012-03-19T00:00:00"/>
    <n v="79"/>
    <s v="Nein"/>
    <s v="Siphonoperla sp."/>
    <n v="6867"/>
    <n v="3.0315789999999998"/>
    <n v="1.05"/>
    <n v="3.18315795"/>
    <n v="0.60547517434941567"/>
    <n v="0.63574893306688651"/>
  </r>
  <r>
    <x v="83"/>
    <s v="KiO7"/>
    <n v="2016"/>
    <n v="6"/>
    <n v="30"/>
    <d v="2016-06-30T00:00:00"/>
    <n v="182"/>
    <s v="Ja"/>
    <s v="Caenis sp."/>
    <n v="4528"/>
    <n v="5.3333329999999997"/>
    <n v="0.6"/>
    <n v="3.1999997999999996"/>
    <n v="0.80163232337556156"/>
    <n v="0.4809793940253369"/>
  </r>
  <r>
    <x v="38"/>
    <s v="Auba"/>
    <n v="2008"/>
    <n v="4"/>
    <n v="23"/>
    <d v="2008-04-23T00:00:00"/>
    <n v="114"/>
    <s v="Ja"/>
    <s v="Lumbriculidae Gen. sp."/>
    <n v="7490"/>
    <n v="0.91428600000000004"/>
    <n v="3.5"/>
    <n v="3.2000010000000003"/>
    <n v="0.28200682317061793"/>
    <n v="0.98702388109716277"/>
  </r>
  <r>
    <x v="38"/>
    <s v="Auba"/>
    <n v="2008"/>
    <n v="4"/>
    <n v="23"/>
    <d v="2008-04-23T00:00:00"/>
    <n v="114"/>
    <s v="Ja"/>
    <s v="Stylodrilus heringianus"/>
    <n v="6935"/>
    <n v="0.91428600000000004"/>
    <n v="3.5"/>
    <n v="3.2000010000000003"/>
    <n v="0.28200682317061793"/>
    <n v="0.98702388109716277"/>
  </r>
  <r>
    <x v="17"/>
    <s v="Auba"/>
    <n v="2009"/>
    <n v="4"/>
    <n v="8"/>
    <d v="2009-04-08T00:00:00"/>
    <n v="98"/>
    <s v="Ja"/>
    <s v="Sialis sp."/>
    <n v="6823"/>
    <n v="1.5238100000000001"/>
    <n v="2.1"/>
    <n v="3.2000010000000003"/>
    <n v="0.40205665680921715"/>
    <n v="0.84431897929935606"/>
  </r>
  <r>
    <x v="56"/>
    <s v="KiO6"/>
    <n v="2015"/>
    <n v="6"/>
    <n v="25"/>
    <d v="2015-06-25T00:00:00"/>
    <n v="176"/>
    <s v="Ja"/>
    <s v="Chaetopteryx villosa ssp."/>
    <n v="21248"/>
    <n v="1.5238100000000001"/>
    <n v="2.1"/>
    <n v="3.2000010000000003"/>
    <n v="0.40205665680921715"/>
    <n v="0.84431897929935606"/>
  </r>
  <r>
    <x v="56"/>
    <s v="KiO6"/>
    <n v="2015"/>
    <n v="6"/>
    <n v="25"/>
    <d v="2015-06-25T00:00:00"/>
    <n v="176"/>
    <s v="Ja"/>
    <s v="Sialis sp."/>
    <n v="6823"/>
    <n v="1.5238100000000001"/>
    <n v="2.1"/>
    <n v="3.2000010000000003"/>
    <n v="0.40205665680921715"/>
    <n v="0.84431897929935606"/>
  </r>
  <r>
    <x v="83"/>
    <s v="KiO7"/>
    <n v="2016"/>
    <n v="6"/>
    <n v="30"/>
    <d v="2016-06-30T00:00:00"/>
    <n v="182"/>
    <s v="Ja"/>
    <s v="Sialis sp."/>
    <n v="6823"/>
    <n v="1.5238100000000001"/>
    <n v="2.1"/>
    <n v="3.2000010000000003"/>
    <n v="0.40205665680921715"/>
    <n v="0.84431897929935606"/>
  </r>
  <r>
    <x v="114"/>
    <s v="Bieb"/>
    <n v="2008"/>
    <n v="4"/>
    <n v="24"/>
    <d v="2008-04-24T00:00:00"/>
    <n v="115"/>
    <s v="Ja"/>
    <s v="Orectochilus villosus"/>
    <n v="18613"/>
    <n v="3.4285709999999998"/>
    <n v="0.9375"/>
    <n v="3.2142853124999999"/>
    <n v="0.64626361179151559"/>
    <n v="0.60587213605454582"/>
  </r>
  <r>
    <x v="225"/>
    <s v="Bieb"/>
    <n v="2015"/>
    <n v="3"/>
    <n v="25"/>
    <d v="2015-03-25T00:00:00"/>
    <n v="84"/>
    <s v="Nein"/>
    <s v="Leuctra sp."/>
    <n v="5790"/>
    <n v="3.4285709999999998"/>
    <n v="0.9375"/>
    <n v="3.2142853124999999"/>
    <n v="0.64626361179151559"/>
    <n v="0.60587213605454582"/>
  </r>
  <r>
    <x v="225"/>
    <s v="Bieb"/>
    <n v="2015"/>
    <n v="3"/>
    <n v="25"/>
    <d v="2015-03-25T00:00:00"/>
    <n v="84"/>
    <s v="Nein"/>
    <s v="Protonemura sp."/>
    <n v="6616"/>
    <n v="3.4285709999999998"/>
    <n v="0.9375"/>
    <n v="3.2142853124999999"/>
    <n v="0.64626361179151559"/>
    <n v="0.60587213605454582"/>
  </r>
  <r>
    <x v="257"/>
    <s v="Bieb"/>
    <n v="2016"/>
    <n v="4"/>
    <n v="11"/>
    <d v="2016-04-11T00:00:00"/>
    <n v="102"/>
    <s v="Nein"/>
    <s v="Baetis alpinus/lutheri/melanonyx/vardarensis"/>
    <n v="16946"/>
    <n v="3.4285709999999998"/>
    <n v="0.9375"/>
    <n v="3.2142853124999999"/>
    <n v="0.64626361179151559"/>
    <n v="0.60587213605454582"/>
  </r>
  <r>
    <x v="257"/>
    <s v="Bieb"/>
    <n v="2016"/>
    <n v="4"/>
    <n v="11"/>
    <d v="2016-04-11T00:00:00"/>
    <n v="102"/>
    <s v="Nein"/>
    <s v="Eloeophila sp."/>
    <n v="9654"/>
    <n v="3.4285709999999998"/>
    <n v="0.9375"/>
    <n v="3.2142853124999999"/>
    <n v="0.64626361179151559"/>
    <n v="0.60587213605454582"/>
  </r>
  <r>
    <x v="257"/>
    <s v="Bieb"/>
    <n v="2016"/>
    <n v="4"/>
    <n v="11"/>
    <d v="2016-04-11T00:00:00"/>
    <n v="102"/>
    <s v="Nein"/>
    <s v="Oecetis testacea"/>
    <n v="6175"/>
    <n v="3.4285709999999998"/>
    <n v="0.9375"/>
    <n v="3.2142853124999999"/>
    <n v="0.64626361179151559"/>
    <n v="0.60587213605454582"/>
  </r>
  <r>
    <x v="135"/>
    <s v="Bieb"/>
    <n v="2017"/>
    <n v="6"/>
    <n v="12"/>
    <d v="2017-06-12T00:00:00"/>
    <n v="163"/>
    <s v="Nein"/>
    <s v="Baetis vernus"/>
    <n v="4427"/>
    <n v="3.4285709999999998"/>
    <n v="0.9375"/>
    <n v="3.2142853124999999"/>
    <n v="0.64626361179151559"/>
    <n v="0.60587213605454582"/>
  </r>
  <r>
    <x v="249"/>
    <s v="KiO2"/>
    <n v="2013"/>
    <n v="7"/>
    <n v="8"/>
    <d v="2013-07-08T00:00:00"/>
    <n v="189"/>
    <s v="Nein"/>
    <s v="Baetis fuscatus/scambus"/>
    <n v="4398"/>
    <n v="3.4285709999999998"/>
    <n v="0.9375"/>
    <n v="3.2142853124999999"/>
    <n v="0.64626361179151559"/>
    <n v="0.60587213605454582"/>
  </r>
  <r>
    <x v="268"/>
    <s v="KiO3"/>
    <n v="2016"/>
    <n v="4"/>
    <n v="25"/>
    <d v="2016-04-25T00:00:00"/>
    <n v="116"/>
    <s v="Nein"/>
    <s v="Baetis fuscatus/scambus"/>
    <n v="4398"/>
    <n v="3.4285709999999998"/>
    <n v="0.9375"/>
    <n v="3.2142853124999999"/>
    <n v="0.64626361179151559"/>
    <n v="0.60587213605454582"/>
  </r>
  <r>
    <x v="268"/>
    <s v="KiO3"/>
    <n v="2016"/>
    <n v="4"/>
    <n v="25"/>
    <d v="2016-04-25T00:00:00"/>
    <n v="116"/>
    <s v="Nein"/>
    <s v="Orectochilus villosus"/>
    <n v="18613"/>
    <n v="3.4285709999999998"/>
    <n v="0.9375"/>
    <n v="3.2142853124999999"/>
    <n v="0.64626361179151559"/>
    <n v="0.60587213605454582"/>
  </r>
  <r>
    <x v="272"/>
    <s v="KiO3"/>
    <n v="2016"/>
    <n v="7"/>
    <n v="6"/>
    <d v="2016-07-06T00:00:00"/>
    <n v="188"/>
    <s v="Nein"/>
    <s v="Leuctra geniculata"/>
    <n v="5237"/>
    <n v="3.4285709999999998"/>
    <n v="0.9375"/>
    <n v="3.2142853124999999"/>
    <n v="0.64626361179151559"/>
    <n v="0.60587213605454582"/>
  </r>
  <r>
    <x v="261"/>
    <s v="KiS1"/>
    <n v="2015"/>
    <n v="6"/>
    <n v="16"/>
    <d v="2015-06-16T00:00:00"/>
    <n v="167"/>
    <s v="Nein"/>
    <s v="Bithynia tentaculata"/>
    <n v="4462"/>
    <n v="3.4285709999999998"/>
    <n v="0.9375"/>
    <n v="3.2142853124999999"/>
    <n v="0.64626361179151559"/>
    <n v="0.60587213605454582"/>
  </r>
  <r>
    <x v="261"/>
    <s v="KiS1"/>
    <n v="2015"/>
    <n v="6"/>
    <n v="16"/>
    <d v="2015-06-16T00:00:00"/>
    <n v="167"/>
    <s v="Nein"/>
    <s v="Orectochilus villosus"/>
    <n v="18613"/>
    <n v="3.4285709999999998"/>
    <n v="0.9375"/>
    <n v="3.2142853124999999"/>
    <n v="0.64626361179151559"/>
    <n v="0.60587213605454582"/>
  </r>
  <r>
    <x v="166"/>
    <s v="KiW1"/>
    <n v="2015"/>
    <n v="7"/>
    <n v="2"/>
    <d v="2015-07-02T00:00:00"/>
    <n v="183"/>
    <s v="Nein"/>
    <s v="Lype sp."/>
    <n v="8847"/>
    <n v="3.4285709999999998"/>
    <n v="0.9375"/>
    <n v="3.2142853124999999"/>
    <n v="0.64626361179151559"/>
    <n v="0.60587213605454582"/>
  </r>
  <r>
    <x v="245"/>
    <s v="KiW6"/>
    <n v="2014"/>
    <n v="6"/>
    <n v="16"/>
    <d v="2014-06-16T00:00:00"/>
    <n v="167"/>
    <s v="Nein"/>
    <s v="Lepidostoma hirtum"/>
    <n v="5723"/>
    <n v="3.4285709999999998"/>
    <n v="0.9375"/>
    <n v="3.2142853124999999"/>
    <n v="0.64626361179151559"/>
    <n v="0.60587213605454582"/>
  </r>
  <r>
    <x v="268"/>
    <s v="KiO3"/>
    <n v="2016"/>
    <n v="4"/>
    <n v="25"/>
    <d v="2016-04-25T00:00:00"/>
    <n v="116"/>
    <s v="Nein"/>
    <s v="Rhyacophila nubila"/>
    <n v="6772"/>
    <n v="1.714286"/>
    <n v="1.875"/>
    <n v="3.2142862499999998"/>
    <n v="0.43365560665377834"/>
    <n v="0.81310426247583434"/>
  </r>
  <r>
    <x v="78"/>
    <s v="Bieb"/>
    <n v="2011"/>
    <n v="7"/>
    <n v="25"/>
    <d v="2011-07-25T00:00:00"/>
    <n v="206"/>
    <s v="Nein"/>
    <s v="Dugesia sp."/>
    <n v="5021"/>
    <n v="1.5157890000000001"/>
    <n v="2.125"/>
    <n v="3.2210516250000003"/>
    <n v="0.40067421388835461"/>
    <n v="0.85143270451275355"/>
  </r>
  <r>
    <x v="0"/>
    <s v="Auba"/>
    <n v="2017"/>
    <n v="3"/>
    <n v="16"/>
    <d v="2017-03-16T00:00:00"/>
    <n v="75"/>
    <s v="Ja"/>
    <s v="Polycentropus flavomaculatus ssp."/>
    <n v="21659"/>
    <n v="2.4588739999999998"/>
    <n v="1.3125"/>
    <n v="3.2272721249999998"/>
    <n v="0.53893474180580436"/>
    <n v="0.70735184862011824"/>
  </r>
  <r>
    <x v="200"/>
    <s v="Bieb"/>
    <n v="2008"/>
    <n v="6"/>
    <n v="23"/>
    <d v="2008-06-23T00:00:00"/>
    <n v="175"/>
    <s v="Ja"/>
    <s v="Dugesia gonocephala"/>
    <n v="5018"/>
    <n v="1.5238100000000001"/>
    <n v="2.125"/>
    <n v="3.2380962500000003"/>
    <n v="0.40205665680921715"/>
    <n v="0.8543703957195864"/>
  </r>
  <r>
    <x v="121"/>
    <s v="KiW4"/>
    <n v="2017"/>
    <n v="6"/>
    <n v="2"/>
    <d v="2017-06-02T00:00:00"/>
    <n v="153"/>
    <s v="Ja"/>
    <s v="Dugesia sp."/>
    <n v="5021"/>
    <n v="1.5238100000000001"/>
    <n v="2.125"/>
    <n v="3.2380962500000003"/>
    <n v="0.40205665680921715"/>
    <n v="0.8543703957195864"/>
  </r>
  <r>
    <x v="281"/>
    <s v="Auba"/>
    <n v="2006"/>
    <n v="6"/>
    <n v="15"/>
    <d v="2006-06-15T00:00:00"/>
    <n v="166"/>
    <s v="Nein"/>
    <s v="Ancylus fluviatilis"/>
    <n v="4310"/>
    <n v="2.88"/>
    <n v="1.125"/>
    <n v="3.2399999999999998"/>
    <n v="0.58883172559420727"/>
    <n v="0.66243569129348323"/>
  </r>
  <r>
    <x v="285"/>
    <s v="KiO3"/>
    <n v="2007"/>
    <n v="4"/>
    <n v="12"/>
    <d v="2007-04-12T00:00:00"/>
    <n v="102"/>
    <s v="Nein"/>
    <s v="Athripsodes sp."/>
    <n v="4371"/>
    <n v="2.88"/>
    <n v="1.125"/>
    <n v="3.2399999999999998"/>
    <n v="0.58883172559420727"/>
    <n v="0.66243569129348323"/>
  </r>
  <r>
    <x v="281"/>
    <s v="Auba"/>
    <n v="2006"/>
    <n v="6"/>
    <n v="15"/>
    <d v="2006-06-15T00:00:00"/>
    <n v="166"/>
    <s v="Nein"/>
    <s v="Oreodytes sanmarkii"/>
    <n v="18616"/>
    <n v="8.64"/>
    <n v="0.375"/>
    <n v="3.24"/>
    <n v="0.98407703390283086"/>
    <n v="0.36902888771356157"/>
  </r>
  <r>
    <x v="246"/>
    <s v="Bieb"/>
    <n v="2012"/>
    <n v="6"/>
    <n v="21"/>
    <d v="2012-06-21T00:00:00"/>
    <n v="173"/>
    <s v="Nein"/>
    <s v="Elmis aenea/maugetii/rietscheli/rioloides"/>
    <n v="20171"/>
    <n v="8.6545450000000006"/>
    <n v="0.375"/>
    <n v="3.2454543750000004"/>
    <n v="0.98473181114021524"/>
    <n v="0.36927442917758069"/>
  </r>
  <r>
    <x v="100"/>
    <s v="KiS6"/>
    <n v="2016"/>
    <n v="7"/>
    <n v="1"/>
    <d v="2016-07-01T00:00:00"/>
    <n v="183"/>
    <s v="Nein"/>
    <s v="Asellus aquaticus"/>
    <n v="8691"/>
    <n v="2.1818179999999998"/>
    <n v="1.5"/>
    <n v="3.2727269999999997"/>
    <n v="0.50267533437522227"/>
    <n v="0.75401300156283346"/>
  </r>
  <r>
    <x v="100"/>
    <s v="KiS6"/>
    <n v="2016"/>
    <n v="7"/>
    <n v="1"/>
    <d v="2016-07-01T00:00:00"/>
    <n v="183"/>
    <s v="Nein"/>
    <s v="Hemiclepsis marginata"/>
    <n v="5444"/>
    <n v="2.1818179999999998"/>
    <n v="1.5"/>
    <n v="3.2727269999999997"/>
    <n v="0.50267533437522227"/>
    <n v="0.75401300156283346"/>
  </r>
  <r>
    <x v="100"/>
    <s v="KiS6"/>
    <n v="2016"/>
    <n v="7"/>
    <n v="1"/>
    <d v="2016-07-01T00:00:00"/>
    <n v="183"/>
    <s v="Nein"/>
    <s v="Heptagenia sulphurea"/>
    <n v="5457"/>
    <n v="2.1818179999999998"/>
    <n v="1.5"/>
    <n v="3.2727269999999997"/>
    <n v="0.50267533437522227"/>
    <n v="0.75401300156283346"/>
  </r>
  <r>
    <x v="102"/>
    <s v="KiS7"/>
    <n v="2019"/>
    <n v="6"/>
    <n v="13"/>
    <d v="2019-06-13T00:00:00"/>
    <n v="164"/>
    <s v="Nein"/>
    <s v="Sericostoma flavicorne/personatum"/>
    <n v="9747"/>
    <n v="2.1818179999999998"/>
    <n v="1.5"/>
    <n v="3.2727269999999997"/>
    <n v="0.50267533437522227"/>
    <n v="0.75401300156283346"/>
  </r>
  <r>
    <x v="221"/>
    <s v="KiW3"/>
    <n v="2010"/>
    <n v="6"/>
    <n v="28"/>
    <d v="2010-06-28T00:00:00"/>
    <n v="179"/>
    <s v="Nein"/>
    <s v="Hydropsyche sp."/>
    <n v="5605"/>
    <n v="1.9862070000000001"/>
    <n v="1.65"/>
    <n v="3.2772415499999998"/>
    <n v="0.47511990916323382"/>
    <n v="0.78394785011933577"/>
  </r>
  <r>
    <x v="94"/>
    <s v="KiO7"/>
    <n v="2019"/>
    <n v="6"/>
    <n v="13"/>
    <d v="2019-06-13T00:00:00"/>
    <n v="164"/>
    <s v="Nein"/>
    <s v="Leptoceridae Gen. sp."/>
    <n v="5726"/>
    <n v="3.2"/>
    <n v="1.026923077"/>
    <n v="3.2861538464"/>
    <n v="0.62324929039790045"/>
    <n v="0.6400290790334785"/>
  </r>
  <r>
    <x v="125"/>
    <s v="Auba"/>
    <n v="2001"/>
    <n v="4"/>
    <n v="23"/>
    <d v="2001-04-23T00:00:00"/>
    <n v="113"/>
    <s v="Nein"/>
    <s v="Pisidium sp."/>
    <n v="6425"/>
    <n v="4.8"/>
    <n v="0.6875"/>
    <n v="3.3"/>
    <n v="0.76342799356293722"/>
    <n v="0.52485674557451933"/>
  </r>
  <r>
    <x v="254"/>
    <s v="Auba"/>
    <n v="2003"/>
    <n v="7"/>
    <n v="15"/>
    <d v="2003-07-15T00:00:00"/>
    <n v="196"/>
    <s v="Nein"/>
    <s v="Pisidium sp."/>
    <n v="6425"/>
    <n v="4.8"/>
    <n v="0.6875"/>
    <n v="3.3"/>
    <n v="0.76342799356293722"/>
    <n v="0.52485674557451933"/>
  </r>
  <r>
    <x v="9"/>
    <s v="Auba"/>
    <n v="2013"/>
    <n v="3"/>
    <n v="20"/>
    <d v="2013-03-20T00:00:00"/>
    <n v="79"/>
    <s v="Nein"/>
    <s v="Hydropsyche sp."/>
    <n v="5605"/>
    <n v="2"/>
    <n v="1.65"/>
    <n v="3.3"/>
    <n v="0.47712125471966244"/>
    <n v="0.78725007028744298"/>
  </r>
  <r>
    <x v="128"/>
    <s v="Auba"/>
    <n v="2014"/>
    <n v="3"/>
    <n v="11"/>
    <d v="2014-03-11T00:00:00"/>
    <n v="70"/>
    <s v="Nein"/>
    <s v="Hydropsyche pellucidula-Gr."/>
    <n v="13023"/>
    <n v="2"/>
    <n v="1.65"/>
    <n v="3.3"/>
    <n v="0.47712125471966244"/>
    <n v="0.78725007028744298"/>
  </r>
  <r>
    <x v="128"/>
    <s v="Auba"/>
    <n v="2014"/>
    <n v="3"/>
    <n v="11"/>
    <d v="2014-03-11T00:00:00"/>
    <n v="70"/>
    <s v="Nein"/>
    <s v="Hydropsyche sp."/>
    <n v="5605"/>
    <n v="2"/>
    <n v="1.65"/>
    <n v="3.3"/>
    <n v="0.47712125471966244"/>
    <n v="0.78725007028744298"/>
  </r>
  <r>
    <x v="23"/>
    <s v="Auba"/>
    <n v="2016"/>
    <n v="6"/>
    <n v="21"/>
    <d v="2016-06-21T00:00:00"/>
    <n v="173"/>
    <s v="Nein"/>
    <s v="Pisidium sp."/>
    <n v="6425"/>
    <n v="4.8"/>
    <n v="0.6875"/>
    <n v="3.3"/>
    <n v="0.76342799356293722"/>
    <n v="0.52485674557451933"/>
  </r>
  <r>
    <x v="91"/>
    <s v="Bieb"/>
    <n v="2004"/>
    <n v="7"/>
    <n v="9"/>
    <d v="2004-07-09T00:00:00"/>
    <n v="191"/>
    <s v="Nein"/>
    <s v="Pisidium sp."/>
    <n v="6425"/>
    <n v="4.8"/>
    <n v="0.6875"/>
    <n v="3.3"/>
    <n v="0.76342799356293722"/>
    <n v="0.52485674557451933"/>
  </r>
  <r>
    <x v="132"/>
    <s v="Bieb"/>
    <n v="2007"/>
    <n v="3"/>
    <n v="22"/>
    <d v="2007-03-22T00:00:00"/>
    <n v="81"/>
    <s v="Nein"/>
    <s v="Pisidium sp."/>
    <n v="6425"/>
    <n v="4.8"/>
    <n v="0.6875"/>
    <n v="3.3"/>
    <n v="0.76342799356293722"/>
    <n v="0.52485674557451933"/>
  </r>
  <r>
    <x v="187"/>
    <s v="Bieb"/>
    <n v="2010"/>
    <n v="6"/>
    <n v="29"/>
    <d v="2010-06-29T00:00:00"/>
    <n v="180"/>
    <s v="Nein"/>
    <s v="Pisidium sp."/>
    <n v="6425"/>
    <n v="4.8"/>
    <n v="0.6875"/>
    <n v="3.3"/>
    <n v="0.76342799356293722"/>
    <n v="0.52485674557451933"/>
  </r>
  <r>
    <x v="211"/>
    <s v="Bieb"/>
    <n v="2017"/>
    <n v="3"/>
    <n v="16"/>
    <d v="2017-03-16T00:00:00"/>
    <n v="75"/>
    <s v="Nein"/>
    <s v="Pisidium sp."/>
    <n v="6425"/>
    <n v="4.8"/>
    <n v="0.6875"/>
    <n v="3.3"/>
    <n v="0.76342799356293722"/>
    <n v="0.52485674557451933"/>
  </r>
  <r>
    <x v="136"/>
    <s v="Bieb"/>
    <n v="2018"/>
    <n v="3"/>
    <n v="7"/>
    <d v="2018-03-07T00:00:00"/>
    <n v="66"/>
    <s v="Nein"/>
    <s v="Pisidium sp."/>
    <n v="6425"/>
    <n v="4.8"/>
    <n v="0.6875"/>
    <n v="3.3"/>
    <n v="0.76342799356293722"/>
    <n v="0.52485674557451933"/>
  </r>
  <r>
    <x v="212"/>
    <s v="Bieb"/>
    <n v="2019"/>
    <n v="7"/>
    <n v="5"/>
    <d v="2019-07-05T00:00:00"/>
    <n v="186"/>
    <s v="Nein"/>
    <s v="Pisidium sp."/>
    <n v="6425"/>
    <n v="4.8"/>
    <n v="0.6875"/>
    <n v="3.3"/>
    <n v="0.76342799356293722"/>
    <n v="0.52485674557451933"/>
  </r>
  <r>
    <x v="92"/>
    <s v="KiO1"/>
    <n v="2016"/>
    <n v="7"/>
    <n v="13"/>
    <d v="2016-07-13T00:00:00"/>
    <n v="195"/>
    <s v="Nein"/>
    <s v="Hydropsyche contubernalis ssp."/>
    <n v="5592"/>
    <n v="2"/>
    <n v="1.65"/>
    <n v="3.3"/>
    <n v="0.47712125471966244"/>
    <n v="0.78725007028744298"/>
  </r>
  <r>
    <x v="92"/>
    <s v="KiO1"/>
    <n v="2016"/>
    <n v="7"/>
    <n v="13"/>
    <d v="2016-07-13T00:00:00"/>
    <n v="195"/>
    <s v="Nein"/>
    <s v="Hydropsyche sp."/>
    <n v="5605"/>
    <n v="2"/>
    <n v="1.65"/>
    <n v="3.3"/>
    <n v="0.47712125471966244"/>
    <n v="0.78725007028744298"/>
  </r>
  <r>
    <x v="292"/>
    <s v="KiO3"/>
    <n v="2014"/>
    <n v="6"/>
    <n v="12"/>
    <d v="2014-06-12T00:00:00"/>
    <n v="163"/>
    <s v="Nein"/>
    <s v="Pisidium sp."/>
    <n v="6425"/>
    <n v="4.8"/>
    <n v="0.6875"/>
    <n v="3.3"/>
    <n v="0.76342799356293722"/>
    <n v="0.52485674557451933"/>
  </r>
  <r>
    <x v="214"/>
    <s v="KiO6"/>
    <n v="2019"/>
    <n v="6"/>
    <n v="14"/>
    <d v="2019-06-14T00:00:00"/>
    <n v="165"/>
    <s v="Nein"/>
    <s v="Pisidium sp."/>
    <n v="6425"/>
    <n v="4.8"/>
    <n v="0.6875"/>
    <n v="3.3"/>
    <n v="0.76342799356293722"/>
    <n v="0.52485674557451933"/>
  </r>
  <r>
    <x v="150"/>
    <s v="KiO7"/>
    <n v="2014"/>
    <n v="6"/>
    <n v="4"/>
    <d v="2014-06-04T00:00:00"/>
    <n v="155"/>
    <s v="Nein"/>
    <s v="Pisidium sp."/>
    <n v="6425"/>
    <n v="4.8"/>
    <n v="0.6875"/>
    <n v="3.3"/>
    <n v="0.76342799356293722"/>
    <n v="0.52485674557451933"/>
  </r>
  <r>
    <x v="67"/>
    <s v="KiS4"/>
    <n v="2015"/>
    <n v="7"/>
    <n v="2"/>
    <d v="2015-07-02T00:00:00"/>
    <n v="183"/>
    <s v="Nein"/>
    <s v="Pisidium sp."/>
    <n v="6425"/>
    <n v="4.8"/>
    <n v="0.6875"/>
    <n v="3.3"/>
    <n v="0.76342799356293722"/>
    <n v="0.52485674557451933"/>
  </r>
  <r>
    <x v="160"/>
    <s v="KiS5"/>
    <n v="2017"/>
    <n v="6"/>
    <n v="8"/>
    <d v="2017-06-08T00:00:00"/>
    <n v="159"/>
    <s v="Nein"/>
    <s v="Pisidium sp."/>
    <n v="6425"/>
    <n v="4.8"/>
    <n v="0.6875"/>
    <n v="3.3"/>
    <n v="0.76342799356293722"/>
    <n v="0.52485674557451933"/>
  </r>
  <r>
    <x v="101"/>
    <s v="KiS7"/>
    <n v="2012"/>
    <n v="7"/>
    <n v="9"/>
    <d v="2012-07-09T00:00:00"/>
    <n v="191"/>
    <s v="Nein"/>
    <s v="Pisidium sp."/>
    <n v="6425"/>
    <n v="4.8"/>
    <n v="0.6875"/>
    <n v="3.3"/>
    <n v="0.76342799356293722"/>
    <n v="0.52485674557451933"/>
  </r>
  <r>
    <x v="218"/>
    <s v="KiW1"/>
    <n v="2007"/>
    <n v="4"/>
    <n v="12"/>
    <d v="2007-04-12T00:00:00"/>
    <n v="102"/>
    <s v="Nein"/>
    <s v="Pisidium sp."/>
    <n v="6425"/>
    <n v="4.8"/>
    <n v="0.6875"/>
    <n v="3.3"/>
    <n v="0.76342799356293722"/>
    <n v="0.52485674557451933"/>
  </r>
  <r>
    <x v="194"/>
    <s v="KiW1"/>
    <n v="2019"/>
    <n v="6"/>
    <n v="28"/>
    <d v="2019-06-28T00:00:00"/>
    <n v="179"/>
    <s v="Nein"/>
    <s v="Pisidium sp."/>
    <n v="6425"/>
    <n v="4.8"/>
    <n v="0.6875"/>
    <n v="3.3"/>
    <n v="0.76342799356293722"/>
    <n v="0.52485674557451933"/>
  </r>
  <r>
    <x v="241"/>
    <s v="KiW2"/>
    <n v="2015"/>
    <n v="7"/>
    <n v="2"/>
    <d v="2015-07-02T00:00:00"/>
    <n v="183"/>
    <s v="Nein"/>
    <s v="Pisidium sp."/>
    <n v="6425"/>
    <n v="4.8"/>
    <n v="0.6875"/>
    <n v="3.3"/>
    <n v="0.76342799356293722"/>
    <n v="0.52485674557451933"/>
  </r>
  <r>
    <x v="109"/>
    <s v="KiW5"/>
    <n v="2013"/>
    <n v="7"/>
    <n v="10"/>
    <d v="2013-07-10T00:00:00"/>
    <n v="191"/>
    <s v="Nein"/>
    <s v="Rhyacophila nubila"/>
    <n v="6772"/>
    <n v="1.76"/>
    <n v="1.875"/>
    <n v="3.3"/>
    <n v="0.44090908206521767"/>
    <n v="0.82670452887228318"/>
  </r>
  <r>
    <x v="244"/>
    <s v="KiW5"/>
    <n v="2016"/>
    <n v="7"/>
    <n v="5"/>
    <d v="2016-07-05T00:00:00"/>
    <n v="187"/>
    <s v="Nein"/>
    <s v="Pisidium sp."/>
    <n v="6425"/>
    <n v="4.8"/>
    <n v="0.6875"/>
    <n v="3.3"/>
    <n v="0.76342799356293722"/>
    <n v="0.52485674557451933"/>
  </r>
  <r>
    <x v="15"/>
    <s v="KiW6"/>
    <n v="2016"/>
    <n v="7"/>
    <n v="1"/>
    <d v="2016-07-01T00:00:00"/>
    <n v="183"/>
    <s v="Nein"/>
    <s v="Esolus parallelepipedus"/>
    <n v="17820"/>
    <n v="8.8000000000000007"/>
    <n v="0.375"/>
    <n v="3.3000000000000003"/>
    <n v="0.99122607569249488"/>
    <n v="0.37170977838468555"/>
  </r>
  <r>
    <x v="123"/>
    <s v="KiW1"/>
    <n v="2008"/>
    <n v="4"/>
    <n v="28"/>
    <d v="2008-04-28T00:00:00"/>
    <n v="119"/>
    <s v="Nein"/>
    <s v="Gomphus vulgatissimus"/>
    <n v="5332"/>
    <n v="1.1076919999999999"/>
    <n v="3"/>
    <n v="3.3230759999999995"/>
    <n v="0.32380714711289232"/>
    <n v="0.97142144133867703"/>
  </r>
  <r>
    <x v="123"/>
    <s v="KiW1"/>
    <n v="2008"/>
    <n v="4"/>
    <n v="28"/>
    <d v="2008-04-28T00:00:00"/>
    <n v="119"/>
    <s v="Nein"/>
    <s v="Heptagenia flava"/>
    <n v="5450"/>
    <n v="2.2153849999999999"/>
    <n v="1.5"/>
    <n v="3.3230775000000001"/>
    <n v="0.507232981417296"/>
    <n v="0.760849472125944"/>
  </r>
  <r>
    <x v="118"/>
    <s v="KiS4"/>
    <n v="2017"/>
    <n v="6"/>
    <n v="1"/>
    <d v="2017-06-01T00:00:00"/>
    <n v="152"/>
    <s v="Ja"/>
    <s v="Leptoceridae Gen. sp."/>
    <n v="5726"/>
    <n v="3.2653059999999998"/>
    <n v="1.026923077"/>
    <n v="3.3532180848665618"/>
    <n v="0.62995019361475602"/>
    <n v="0.64691039118361093"/>
  </r>
  <r>
    <x v="18"/>
    <s v="Bieb"/>
    <n v="2010"/>
    <n v="3"/>
    <n v="16"/>
    <d v="2010-03-16T00:00:00"/>
    <n v="75"/>
    <s v="Ja"/>
    <s v="Lepidostoma basale"/>
    <n v="5713"/>
    <n v="3.5776400000000002"/>
    <n v="0.9375"/>
    <n v="3.3540375"/>
    <n v="0.66064163539813647"/>
    <n v="0.61935153318575298"/>
  </r>
  <r>
    <x v="89"/>
    <s v="Auba"/>
    <n v="2006"/>
    <n v="4"/>
    <n v="10"/>
    <d v="2006-04-10T00:00:00"/>
    <n v="100"/>
    <s v="Nein"/>
    <s v="Enchytraeidae Gen. sp."/>
    <n v="5101"/>
    <n v="1.92"/>
    <n v="1.75"/>
    <n v="3.36"/>
    <n v="0.46538285144841829"/>
    <n v="0.81441999003473198"/>
  </r>
  <r>
    <x v="188"/>
    <s v="KiS2"/>
    <n v="2019"/>
    <n v="6"/>
    <n v="27"/>
    <d v="2019-06-27T00:00:00"/>
    <n v="178"/>
    <s v="Nein"/>
    <s v="Stylodrilus heringianus"/>
    <n v="6935"/>
    <n v="0.96"/>
    <n v="3.5"/>
    <n v="3.36"/>
    <n v="0.29225607135647602"/>
    <n v="1.0228962497476661"/>
  </r>
  <r>
    <x v="109"/>
    <s v="KiW5"/>
    <n v="2013"/>
    <n v="7"/>
    <n v="10"/>
    <d v="2013-07-10T00:00:00"/>
    <n v="191"/>
    <s v="Nein"/>
    <s v="Stylodrilus heringianus"/>
    <n v="6935"/>
    <n v="0.96"/>
    <n v="3.5"/>
    <n v="3.36"/>
    <n v="0.29225607135647602"/>
    <n v="1.0228962497476661"/>
  </r>
  <r>
    <x v="72"/>
    <s v="Bieb"/>
    <n v="2001"/>
    <n v="4"/>
    <n v="26"/>
    <d v="2001-04-26T00:00:00"/>
    <n v="116"/>
    <s v="Nein"/>
    <s v="Chaetopteryx villosa ssp."/>
    <n v="21248"/>
    <n v="1.6"/>
    <n v="2.1"/>
    <n v="3.3600000000000003"/>
    <n v="0.41497334797081797"/>
    <n v="0.87144403073871779"/>
  </r>
  <r>
    <x v="14"/>
    <s v="Bieb"/>
    <n v="2019"/>
    <n v="4"/>
    <n v="2"/>
    <d v="2019-04-02T00:00:00"/>
    <n v="92"/>
    <s v="Nein"/>
    <s v="Sialis fuliginosa"/>
    <n v="6821"/>
    <n v="1.6"/>
    <n v="2.1"/>
    <n v="3.3600000000000003"/>
    <n v="0.41497334797081797"/>
    <n v="0.87144403073871779"/>
  </r>
  <r>
    <x v="265"/>
    <s v="KiO4"/>
    <n v="2010"/>
    <n v="6"/>
    <n v="29"/>
    <d v="2010-06-29T00:00:00"/>
    <n v="180"/>
    <s v="Nein"/>
    <s v="Sialis sp."/>
    <n v="6823"/>
    <n v="1.6"/>
    <n v="2.1"/>
    <n v="3.3600000000000003"/>
    <n v="0.41497334797081797"/>
    <n v="0.87144403073871779"/>
  </r>
  <r>
    <x v="54"/>
    <s v="KiO6"/>
    <n v="2012"/>
    <n v="7"/>
    <n v="9"/>
    <d v="2012-07-09T00:00:00"/>
    <n v="191"/>
    <s v="Nein"/>
    <s v="Sialis sp."/>
    <n v="6823"/>
    <n v="1.6"/>
    <n v="2.1"/>
    <n v="3.3600000000000003"/>
    <n v="0.41497334797081797"/>
    <n v="0.87144403073871779"/>
  </r>
  <r>
    <x v="28"/>
    <s v="KiO6"/>
    <n v="2013"/>
    <n v="7"/>
    <n v="4"/>
    <d v="2013-07-04T00:00:00"/>
    <n v="185"/>
    <s v="Nein"/>
    <s v="Potamophylax rotundipennis"/>
    <n v="6526"/>
    <n v="1.6"/>
    <n v="2.1"/>
    <n v="3.3600000000000003"/>
    <n v="0.41497334797081797"/>
    <n v="0.87144403073871779"/>
  </r>
  <r>
    <x v="30"/>
    <s v="KiS6"/>
    <n v="2011"/>
    <n v="7"/>
    <n v="26"/>
    <d v="2011-07-26T00:00:00"/>
    <n v="207"/>
    <s v="Nein"/>
    <s v="Sialis sp."/>
    <n v="6823"/>
    <n v="1.6"/>
    <n v="2.1"/>
    <n v="3.3600000000000003"/>
    <n v="0.41497334797081797"/>
    <n v="0.87144403073871779"/>
  </r>
  <r>
    <x v="33"/>
    <s v="KiS7"/>
    <n v="2013"/>
    <n v="7"/>
    <n v="3"/>
    <d v="2013-07-03T00:00:00"/>
    <n v="184"/>
    <s v="Nein"/>
    <s v="Sialis sp."/>
    <n v="6823"/>
    <n v="1.6"/>
    <n v="2.1"/>
    <n v="3.3600000000000003"/>
    <n v="0.41497334797081797"/>
    <n v="0.87144403073871779"/>
  </r>
  <r>
    <x v="219"/>
    <s v="KiW1"/>
    <n v="2015"/>
    <n v="3"/>
    <n v="17"/>
    <d v="2015-03-17T00:00:00"/>
    <n v="76"/>
    <s v="Nein"/>
    <s v="Potamophylax rotundipennis"/>
    <n v="6526"/>
    <n v="1.6"/>
    <n v="2.1"/>
    <n v="3.3600000000000003"/>
    <n v="0.41497334797081797"/>
    <n v="0.87144403073871779"/>
  </r>
  <r>
    <x v="2"/>
    <s v="KiW1"/>
    <n v="2019"/>
    <n v="4"/>
    <n v="1"/>
    <d v="2019-04-01T00:00:00"/>
    <n v="91"/>
    <s v="Nein"/>
    <s v="Tipulidae Gen. sp."/>
    <n v="8487"/>
    <n v="0.8"/>
    <n v="4.2"/>
    <n v="3.3600000000000003"/>
    <n v="0.25527250510330607"/>
    <n v="1.0721445214338856"/>
  </r>
  <r>
    <x v="173"/>
    <s v="KiW2"/>
    <n v="2016"/>
    <n v="7"/>
    <n v="12"/>
    <d v="2016-07-12T00:00:00"/>
    <n v="194"/>
    <s v="Nein"/>
    <s v="Serratella ignita"/>
    <n v="5131"/>
    <n v="4.4923080000000004"/>
    <n v="0.75"/>
    <n v="3.3692310000000001"/>
    <n v="0.73975488379956"/>
    <n v="0.55481616284966995"/>
  </r>
  <r>
    <x v="9"/>
    <s v="Auba"/>
    <n v="2013"/>
    <n v="3"/>
    <n v="20"/>
    <d v="2013-03-20T00:00:00"/>
    <n v="79"/>
    <s v="Nein"/>
    <s v="Rhyacophila tristis"/>
    <n v="6784"/>
    <n v="1.8"/>
    <n v="1.875"/>
    <n v="3.375"/>
    <n v="0.44715803134221921"/>
    <n v="0.83842130876666099"/>
  </r>
  <r>
    <x v="40"/>
    <s v="Bieb"/>
    <n v="2006"/>
    <n v="7"/>
    <n v="13"/>
    <d v="2006-07-13T00:00:00"/>
    <n v="194"/>
    <s v="Nein"/>
    <s v="Protonemura sp."/>
    <n v="6616"/>
    <n v="3.6"/>
    <n v="0.9375"/>
    <n v="3.375"/>
    <n v="0.66275783168157409"/>
    <n v="0.6213354672014757"/>
  </r>
  <r>
    <x v="50"/>
    <s v="Bieb"/>
    <n v="2016"/>
    <n v="6"/>
    <n v="21"/>
    <d v="2016-06-21T00:00:00"/>
    <n v="173"/>
    <s v="Nein"/>
    <s v="Ancylus fluviatilis"/>
    <n v="4310"/>
    <n v="3"/>
    <n v="1.125"/>
    <n v="3.375"/>
    <n v="0.6020599913279624"/>
    <n v="0.67731749024395771"/>
  </r>
  <r>
    <x v="50"/>
    <s v="Bieb"/>
    <n v="2016"/>
    <n v="6"/>
    <n v="21"/>
    <d v="2016-06-21T00:00:00"/>
    <n v="173"/>
    <s v="Nein"/>
    <s v="Athripsodes albifrons"/>
    <n v="4366"/>
    <n v="3"/>
    <n v="1.125"/>
    <n v="3.375"/>
    <n v="0.6020599913279624"/>
    <n v="0.67731749024395771"/>
  </r>
  <r>
    <x v="41"/>
    <s v="KiO3"/>
    <n v="2010"/>
    <n v="4"/>
    <n v="26"/>
    <d v="2010-04-26T00:00:00"/>
    <n v="116"/>
    <s v="Nein"/>
    <s v="Baetis sp."/>
    <n v="4419"/>
    <n v="3.6"/>
    <n v="0.9375"/>
    <n v="3.375"/>
    <n v="0.66275783168157409"/>
    <n v="0.6213354672014757"/>
  </r>
  <r>
    <x v="247"/>
    <s v="KiO3"/>
    <n v="2010"/>
    <n v="6"/>
    <n v="28"/>
    <d v="2010-06-28T00:00:00"/>
    <n v="179"/>
    <s v="Nein"/>
    <s v="Baetis fuscatus/scambus"/>
    <n v="4398"/>
    <n v="3.6"/>
    <n v="0.9375"/>
    <n v="3.375"/>
    <n v="0.66275783168157409"/>
    <n v="0.6213354672014757"/>
  </r>
  <r>
    <x v="247"/>
    <s v="KiO3"/>
    <n v="2010"/>
    <n v="6"/>
    <n v="28"/>
    <d v="2010-06-28T00:00:00"/>
    <n v="179"/>
    <s v="Nein"/>
    <s v="Baetis rhodani"/>
    <n v="4415"/>
    <n v="3.6"/>
    <n v="0.9375"/>
    <n v="3.375"/>
    <n v="0.66275783168157409"/>
    <n v="0.6213354672014757"/>
  </r>
  <r>
    <x v="155"/>
    <s v="KiS3"/>
    <n v="2016"/>
    <n v="7"/>
    <n v="12"/>
    <d v="2016-07-12T00:00:00"/>
    <n v="194"/>
    <s v="Nein"/>
    <s v="Aphelocheirus aestivalis"/>
    <n v="4335"/>
    <n v="3"/>
    <n v="1.125"/>
    <n v="3.375"/>
    <n v="0.6020599913279624"/>
    <n v="0.67731749024395771"/>
  </r>
  <r>
    <x v="163"/>
    <s v="KiS7"/>
    <n v="2018"/>
    <n v="6"/>
    <n v="4"/>
    <d v="2018-06-04T00:00:00"/>
    <n v="155"/>
    <s v="Nein"/>
    <s v="Esolus parallelepipedus"/>
    <n v="17820"/>
    <n v="9"/>
    <n v="0.375"/>
    <n v="3.375"/>
    <n v="1"/>
    <n v="0.375"/>
  </r>
  <r>
    <x v="262"/>
    <s v="KiW1"/>
    <n v="2011"/>
    <n v="7"/>
    <n v="4"/>
    <d v="2011-07-04T00:00:00"/>
    <n v="185"/>
    <s v="Nein"/>
    <s v="Baetis vernus"/>
    <n v="4427"/>
    <n v="3.6"/>
    <n v="0.9375"/>
    <n v="3.375"/>
    <n v="0.66275783168157409"/>
    <n v="0.6213354672014757"/>
  </r>
  <r>
    <x v="283"/>
    <s v="KiW4"/>
    <n v="2012"/>
    <n v="7"/>
    <n v="4"/>
    <d v="2012-07-04T00:00:00"/>
    <n v="186"/>
    <s v="Nein"/>
    <s v="Baetis fuscatus/scambus"/>
    <n v="4398"/>
    <n v="3.6"/>
    <n v="0.9375"/>
    <n v="3.375"/>
    <n v="0.66275783168157409"/>
    <n v="0.6213354672014757"/>
  </r>
  <r>
    <x v="283"/>
    <s v="KiW4"/>
    <n v="2012"/>
    <n v="7"/>
    <n v="4"/>
    <d v="2012-07-04T00:00:00"/>
    <n v="186"/>
    <s v="Nein"/>
    <s v="Lepidostoma hirtum"/>
    <n v="5723"/>
    <n v="3.6"/>
    <n v="0.9375"/>
    <n v="3.375"/>
    <n v="0.66275783168157409"/>
    <n v="0.6213354672014757"/>
  </r>
  <r>
    <x v="133"/>
    <s v="Bieb"/>
    <n v="2013"/>
    <n v="3"/>
    <n v="19"/>
    <d v="2013-03-19T00:00:00"/>
    <n v="78"/>
    <s v="Nein"/>
    <s v="Polycentropodidae Gen. sp."/>
    <n v="8478"/>
    <n v="2.4"/>
    <n v="1.41"/>
    <n v="3.3839999999999999"/>
    <n v="0.53147891704225514"/>
    <n v="0.74938527302957969"/>
  </r>
  <r>
    <x v="13"/>
    <s v="Bieb"/>
    <n v="2011"/>
    <n v="3"/>
    <n v="24"/>
    <d v="2011-03-24T00:00:00"/>
    <n v="83"/>
    <s v="Nein"/>
    <s v="Dugesia sp."/>
    <n v="5021"/>
    <n v="1.6"/>
    <n v="2.125"/>
    <n v="3.4000000000000004"/>
    <n v="0.41497334797081797"/>
    <n v="0.88181836443798822"/>
  </r>
  <r>
    <x v="14"/>
    <s v="Bieb"/>
    <n v="2019"/>
    <n v="4"/>
    <n v="2"/>
    <d v="2019-04-02T00:00:00"/>
    <n v="92"/>
    <s v="Nein"/>
    <s v="Dugesia gonocephala"/>
    <n v="5018"/>
    <n v="1.6"/>
    <n v="2.125"/>
    <n v="3.4000000000000004"/>
    <n v="0.41497334797081797"/>
    <n v="0.88181836443798822"/>
  </r>
  <r>
    <x v="219"/>
    <s v="KiW1"/>
    <n v="2015"/>
    <n v="3"/>
    <n v="17"/>
    <d v="2015-03-17T00:00:00"/>
    <n v="76"/>
    <s v="Nein"/>
    <s v="Dugesia sp."/>
    <n v="5021"/>
    <n v="1.6"/>
    <n v="2.125"/>
    <n v="3.4000000000000004"/>
    <n v="0.41497334797081797"/>
    <n v="0.88181836443798822"/>
  </r>
  <r>
    <x v="166"/>
    <s v="KiW1"/>
    <n v="2015"/>
    <n v="7"/>
    <n v="2"/>
    <d v="2015-07-02T00:00:00"/>
    <n v="183"/>
    <s v="Nein"/>
    <s v="Dugesia lugubris/polychroa"/>
    <n v="9745"/>
    <n v="1.6"/>
    <n v="2.125"/>
    <n v="3.4000000000000004"/>
    <n v="0.41497334797081797"/>
    <n v="0.88181836443798822"/>
  </r>
  <r>
    <x v="168"/>
    <s v="KiW1"/>
    <n v="2016"/>
    <n v="7"/>
    <n v="12"/>
    <d v="2016-07-12T00:00:00"/>
    <n v="194"/>
    <s v="Nein"/>
    <s v="Dugesia lugubris/polychroa"/>
    <n v="9745"/>
    <n v="1.6"/>
    <n v="2.125"/>
    <n v="3.4000000000000004"/>
    <n v="0.41497334797081797"/>
    <n v="0.88181836443798822"/>
  </r>
  <r>
    <x v="169"/>
    <s v="KiW1"/>
    <n v="2018"/>
    <n v="6"/>
    <n v="5"/>
    <d v="2018-06-05T00:00:00"/>
    <n v="156"/>
    <s v="Nein"/>
    <s v="Dugesia sp."/>
    <n v="5021"/>
    <n v="1.6"/>
    <n v="2.125"/>
    <n v="3.4000000000000004"/>
    <n v="0.41497334797081797"/>
    <n v="0.88181836443798822"/>
  </r>
  <r>
    <x v="105"/>
    <s v="KiW7"/>
    <n v="2018"/>
    <n v="6"/>
    <n v="6"/>
    <d v="2018-06-06T00:00:00"/>
    <n v="157"/>
    <s v="Nein"/>
    <s v="Dugesia sp."/>
    <n v="5021"/>
    <n v="1.6"/>
    <n v="2.125"/>
    <n v="3.4000000000000004"/>
    <n v="0.41497334797081797"/>
    <n v="0.88181836443798822"/>
  </r>
  <r>
    <x v="253"/>
    <s v="KiO3"/>
    <n v="2008"/>
    <n v="4"/>
    <n v="28"/>
    <d v="2008-04-28T00:00:00"/>
    <n v="119"/>
    <s v="Ja"/>
    <s v="Baetis sp."/>
    <n v="4419"/>
    <n v="3.6491229999999999"/>
    <n v="0.9375"/>
    <n v="3.4210528124999997"/>
    <n v="0.66737103629163419"/>
    <n v="0.62566034652340707"/>
  </r>
  <r>
    <x v="17"/>
    <s v="Auba"/>
    <n v="2009"/>
    <n v="4"/>
    <n v="8"/>
    <d v="2009-04-08T00:00:00"/>
    <n v="98"/>
    <s v="Ja"/>
    <s v="Ecclisopteryx dalecarlica"/>
    <n v="5033"/>
    <n v="2.285714"/>
    <n v="1.5"/>
    <n v="3.4285709999999998"/>
    <n v="0.5166297582385968"/>
    <n v="0.77494463735789521"/>
  </r>
  <r>
    <x v="39"/>
    <s v="KiO3"/>
    <n v="2009"/>
    <n v="4"/>
    <n v="9"/>
    <d v="2009-04-09T00:00:00"/>
    <n v="99"/>
    <s v="Ja"/>
    <s v="Atrichops crassipes"/>
    <n v="4374"/>
    <n v="2.285714"/>
    <n v="1.5"/>
    <n v="3.4285709999999998"/>
    <n v="0.5166297582385968"/>
    <n v="0.77494463735789521"/>
  </r>
  <r>
    <x v="39"/>
    <s v="KiO3"/>
    <n v="2009"/>
    <n v="4"/>
    <n v="9"/>
    <d v="2009-04-09T00:00:00"/>
    <n v="99"/>
    <s v="Ja"/>
    <s v="Heptagenia sp."/>
    <n v="5456"/>
    <n v="2.285714"/>
    <n v="1.5"/>
    <n v="3.4285709999999998"/>
    <n v="0.5166297582385968"/>
    <n v="0.77494463735789521"/>
  </r>
  <r>
    <x v="81"/>
    <s v="KiO3"/>
    <n v="2014"/>
    <n v="3"/>
    <n v="10"/>
    <d v="2014-03-10T00:00:00"/>
    <n v="69"/>
    <s v="Ja"/>
    <s v="Goera pilosa"/>
    <n v="5329"/>
    <n v="2.285714"/>
    <n v="1.5"/>
    <n v="3.4285709999999998"/>
    <n v="0.5166297582385968"/>
    <n v="0.77494463735789521"/>
  </r>
  <r>
    <x v="124"/>
    <s v="KiO3"/>
    <n v="2017"/>
    <n v="3"/>
    <n v="28"/>
    <d v="2017-03-28T00:00:00"/>
    <n v="87"/>
    <s v="Nein"/>
    <s v="Atrichops crassipes"/>
    <n v="4374"/>
    <n v="2.285714"/>
    <n v="1.5"/>
    <n v="3.4285709999999998"/>
    <n v="0.5166297582385968"/>
    <n v="0.77494463735789521"/>
  </r>
  <r>
    <x v="124"/>
    <s v="KiO3"/>
    <n v="2017"/>
    <n v="3"/>
    <n v="28"/>
    <d v="2017-03-28T00:00:00"/>
    <n v="87"/>
    <s v="Nein"/>
    <s v="Erpobdella vilnensis"/>
    <n v="5157"/>
    <n v="1.142857"/>
    <n v="3"/>
    <n v="3.4285709999999998"/>
    <n v="0.33099319008845801"/>
    <n v="0.99297957026537409"/>
  </r>
  <r>
    <x v="83"/>
    <s v="KiO7"/>
    <n v="2016"/>
    <n v="6"/>
    <n v="30"/>
    <d v="2016-06-30T00:00:00"/>
    <n v="182"/>
    <s v="Ja"/>
    <s v="Asellus aquaticus"/>
    <n v="8691"/>
    <n v="2.285714"/>
    <n v="1.5"/>
    <n v="3.4285709999999998"/>
    <n v="0.5166297582385968"/>
    <n v="0.77494463735789521"/>
  </r>
  <r>
    <x v="85"/>
    <s v="KiS3"/>
    <n v="2014"/>
    <n v="6"/>
    <n v="11"/>
    <d v="2014-06-11T00:00:00"/>
    <n v="162"/>
    <s v="Nein"/>
    <s v="Asellus aquaticus"/>
    <n v="8691"/>
    <n v="2.285714"/>
    <n v="1.5"/>
    <n v="3.4285709999999998"/>
    <n v="0.5166297582385968"/>
    <n v="0.77494463735789521"/>
  </r>
  <r>
    <x v="85"/>
    <s v="KiS3"/>
    <n v="2014"/>
    <n v="6"/>
    <n v="11"/>
    <d v="2014-06-11T00:00:00"/>
    <n v="162"/>
    <s v="Nein"/>
    <s v="Ephemera danica"/>
    <n v="5124"/>
    <n v="1.142857"/>
    <n v="3"/>
    <n v="3.4285709999999998"/>
    <n v="0.33099319008845801"/>
    <n v="0.99297957026537409"/>
  </r>
  <r>
    <x v="19"/>
    <s v="KiS6"/>
    <n v="2015"/>
    <n v="6"/>
    <n v="26"/>
    <d v="2015-06-26T00:00:00"/>
    <n v="177"/>
    <s v="Ja"/>
    <s v="Electrogena affinis"/>
    <n v="5077"/>
    <n v="2.285714"/>
    <n v="1.5"/>
    <n v="3.4285709999999998"/>
    <n v="0.5166297582385968"/>
    <n v="0.77494463735789521"/>
  </r>
  <r>
    <x v="197"/>
    <s v="KiW3"/>
    <n v="2017"/>
    <n v="6"/>
    <n v="1"/>
    <d v="2017-06-01T00:00:00"/>
    <n v="152"/>
    <s v="Ja"/>
    <s v="Heptagenia flava"/>
    <n v="5450"/>
    <n v="2.285714"/>
    <n v="1.5"/>
    <n v="3.4285709999999998"/>
    <n v="0.5166297582385968"/>
    <n v="0.77494463735789521"/>
  </r>
  <r>
    <x v="113"/>
    <s v="KiW7"/>
    <n v="2017"/>
    <n v="6"/>
    <n v="9"/>
    <d v="2017-06-09T00:00:00"/>
    <n v="160"/>
    <s v="Ja"/>
    <s v="Asellus aquaticus"/>
    <n v="8691"/>
    <n v="2.285714"/>
    <n v="1.5"/>
    <n v="3.4285709999999998"/>
    <n v="0.5166297582385968"/>
    <n v="0.77494463735789521"/>
  </r>
  <r>
    <x v="113"/>
    <s v="KiW7"/>
    <n v="2017"/>
    <n v="6"/>
    <n v="9"/>
    <d v="2017-06-09T00:00:00"/>
    <n v="160"/>
    <s v="Ja"/>
    <s v="Atrichops crassipes"/>
    <n v="4374"/>
    <n v="2.285714"/>
    <n v="1.5"/>
    <n v="3.4285709999999998"/>
    <n v="0.5166297582385968"/>
    <n v="0.77494463735789521"/>
  </r>
  <r>
    <x v="0"/>
    <s v="Auba"/>
    <n v="2017"/>
    <n v="3"/>
    <n v="16"/>
    <d v="2017-03-16T00:00:00"/>
    <n v="75"/>
    <s v="Ja"/>
    <s v="Hydropsyche instabilis"/>
    <n v="5598"/>
    <n v="2.077922"/>
    <n v="1.65"/>
    <n v="3.4285712999999998"/>
    <n v="0.48825760984282485"/>
    <n v="0.80562505624066094"/>
  </r>
  <r>
    <x v="206"/>
    <s v="Auba"/>
    <n v="2019"/>
    <n v="4"/>
    <n v="2"/>
    <d v="2019-04-02T00:00:00"/>
    <n v="92"/>
    <s v="Ja"/>
    <s v="Hydropsyche pellucidula-Gr."/>
    <n v="13023"/>
    <n v="2.077922"/>
    <n v="1.65"/>
    <n v="3.4285712999999998"/>
    <n v="0.48825760984282485"/>
    <n v="0.80562505624066094"/>
  </r>
  <r>
    <x v="38"/>
    <s v="Auba"/>
    <n v="2008"/>
    <n v="4"/>
    <n v="23"/>
    <d v="2008-04-23T00:00:00"/>
    <n v="114"/>
    <s v="Ja"/>
    <s v="Glossosoma sp."/>
    <n v="5316"/>
    <n v="3.657143"/>
    <n v="0.9375"/>
    <n v="3.4285715625000002"/>
    <n v="0.66811957337559857"/>
    <n v="0.62636210003962367"/>
  </r>
  <r>
    <x v="56"/>
    <s v="KiO6"/>
    <n v="2015"/>
    <n v="6"/>
    <n v="25"/>
    <d v="2015-06-25T00:00:00"/>
    <n v="176"/>
    <s v="Ja"/>
    <s v="Psychodidae Gen. sp."/>
    <n v="8753"/>
    <n v="4.5714290000000002"/>
    <n v="0.75"/>
    <n v="3.4285717500000001"/>
    <n v="0.74596660041950891"/>
    <n v="0.55947495031463168"/>
  </r>
  <r>
    <x v="119"/>
    <s v="KiS7"/>
    <n v="2015"/>
    <n v="6"/>
    <n v="25"/>
    <d v="2015-06-25T00:00:00"/>
    <n v="176"/>
    <s v="Ja"/>
    <s v="Ephemerellidae Gen. sp."/>
    <n v="8408"/>
    <n v="4.5714290000000002"/>
    <n v="0.75"/>
    <n v="3.4285717500000001"/>
    <n v="0.74596660041950891"/>
    <n v="0.55947495031463168"/>
  </r>
  <r>
    <x v="119"/>
    <s v="KiS7"/>
    <n v="2015"/>
    <n v="6"/>
    <n v="25"/>
    <d v="2015-06-25T00:00:00"/>
    <n v="176"/>
    <s v="Ja"/>
    <s v="Helophorus sp."/>
    <n v="17967"/>
    <n v="4.5714290000000002"/>
    <n v="0.75"/>
    <n v="3.4285717500000001"/>
    <n v="0.74596660041950891"/>
    <n v="0.55947495031463168"/>
  </r>
  <r>
    <x v="232"/>
    <s v="KiW6"/>
    <n v="2017"/>
    <n v="6"/>
    <n v="9"/>
    <d v="2017-06-09T00:00:00"/>
    <n v="160"/>
    <s v="Ja"/>
    <s v="Psychodidae Gen. sp."/>
    <n v="8753"/>
    <n v="4.5714290000000002"/>
    <n v="0.75"/>
    <n v="3.4285717500000001"/>
    <n v="0.74596660041950891"/>
    <n v="0.55947495031463168"/>
  </r>
  <r>
    <x v="38"/>
    <s v="Auba"/>
    <n v="2008"/>
    <n v="4"/>
    <n v="23"/>
    <d v="2008-04-23T00:00:00"/>
    <n v="114"/>
    <s v="Ja"/>
    <s v="Tabanidae Gen. sp."/>
    <n v="8485"/>
    <n v="0.91428600000000004"/>
    <n v="3.75"/>
    <n v="3.4285725"/>
    <n v="0.28200682317061793"/>
    <n v="1.0575255868898172"/>
  </r>
  <r>
    <x v="84"/>
    <s v="KiS2"/>
    <n v="2017"/>
    <n v="6"/>
    <n v="1"/>
    <d v="2017-06-01T00:00:00"/>
    <n v="152"/>
    <s v="Ja"/>
    <s v="Gammarus pulex"/>
    <n v="5291"/>
    <n v="1.5238100000000001"/>
    <n v="2.25"/>
    <n v="3.4285725000000005"/>
    <n v="0.40205665680921715"/>
    <n v="0.9046274778207386"/>
  </r>
  <r>
    <x v="202"/>
    <s v="Bieb"/>
    <n v="2009"/>
    <n v="6"/>
    <n v="23"/>
    <d v="2009-06-23T00:00:00"/>
    <n v="174"/>
    <s v="Nein"/>
    <s v="Isoperla sp."/>
    <n v="5673"/>
    <n v="2.618182"/>
    <n v="1.3125"/>
    <n v="3.4363638750000001"/>
    <n v="0.55849040873930555"/>
    <n v="0.73301866147033856"/>
  </r>
  <r>
    <x v="246"/>
    <s v="Bieb"/>
    <n v="2012"/>
    <n v="6"/>
    <n v="21"/>
    <d v="2012-06-21T00:00:00"/>
    <n v="173"/>
    <s v="Nein"/>
    <s v="Rhithrogena sp."/>
    <n v="6747"/>
    <n v="2.618182"/>
    <n v="1.3125"/>
    <n v="3.4363638750000001"/>
    <n v="0.55849040873930555"/>
    <n v="0.73301866147033856"/>
  </r>
  <r>
    <x v="180"/>
    <s v="KiW6"/>
    <n v="2013"/>
    <n v="7"/>
    <n v="4"/>
    <d v="2013-07-04T00:00:00"/>
    <n v="185"/>
    <s v="Nein"/>
    <s v="Hydropsyche siltalai"/>
    <n v="5604"/>
    <n v="2.086957"/>
    <n v="1.65"/>
    <n v="3.4434790499999997"/>
    <n v="0.48953057998653776"/>
    <n v="0.8077254569777873"/>
  </r>
  <r>
    <x v="20"/>
    <s v="Auba"/>
    <n v="2007"/>
    <n v="3"/>
    <n v="11"/>
    <d v="2007-03-11T00:00:00"/>
    <n v="70"/>
    <s v="Nein"/>
    <s v="Baetis sp."/>
    <n v="4419"/>
    <n v="3.68"/>
    <n v="0.9375"/>
    <n v="3.45"/>
    <n v="0.67024585307412399"/>
    <n v="0.6283554872569912"/>
  </r>
  <r>
    <x v="20"/>
    <s v="Auba"/>
    <n v="2007"/>
    <n v="3"/>
    <n v="11"/>
    <d v="2007-03-11T00:00:00"/>
    <n v="70"/>
    <s v="Nein"/>
    <s v="Orectochilus villosus"/>
    <n v="18613"/>
    <n v="3.68"/>
    <n v="0.9375"/>
    <n v="3.45"/>
    <n v="0.67024585307412399"/>
    <n v="0.6283554872569912"/>
  </r>
  <r>
    <x v="207"/>
    <s v="KiW4"/>
    <n v="2013"/>
    <n v="7"/>
    <n v="8"/>
    <d v="2013-07-08T00:00:00"/>
    <n v="189"/>
    <s v="Nein"/>
    <s v="Lepidostoma hirtum"/>
    <n v="5723"/>
    <n v="3.68"/>
    <n v="0.9375"/>
    <n v="3.45"/>
    <n v="0.67024585307412399"/>
    <n v="0.6283554872569912"/>
  </r>
  <r>
    <x v="269"/>
    <s v="KiO3"/>
    <n v="2019"/>
    <n v="4"/>
    <n v="1"/>
    <d v="2019-04-01T00:00:00"/>
    <n v="91"/>
    <s v="Nein"/>
    <s v="Orectochilus villosus"/>
    <n v="18613"/>
    <n v="3.6923080000000001"/>
    <n v="0.9375"/>
    <n v="3.4615387500000003"/>
    <n v="0.67138651118225612"/>
    <n v="0.62942485423336514"/>
  </r>
  <r>
    <x v="173"/>
    <s v="KiW2"/>
    <n v="2016"/>
    <n v="7"/>
    <n v="12"/>
    <d v="2016-07-12T00:00:00"/>
    <n v="194"/>
    <s v="Nein"/>
    <s v="Baetis vernus"/>
    <n v="4427"/>
    <n v="3.6923080000000001"/>
    <n v="0.9375"/>
    <n v="3.4615387500000003"/>
    <n v="0.67138651118225612"/>
    <n v="0.62942485423336514"/>
  </r>
  <r>
    <x v="19"/>
    <s v="KiS6"/>
    <n v="2015"/>
    <n v="6"/>
    <n v="26"/>
    <d v="2015-06-26T00:00:00"/>
    <n v="177"/>
    <s v="Ja"/>
    <s v="Hydropsyche pellucidula-Gr."/>
    <n v="13023"/>
    <n v="2.1064430000000001"/>
    <n v="1.65"/>
    <n v="3.4756309499999998"/>
    <n v="0.49226338916993562"/>
    <n v="0.81223459213039373"/>
  </r>
  <r>
    <x v="230"/>
    <s v="KiO5"/>
    <n v="2016"/>
    <n v="7"/>
    <n v="5"/>
    <d v="2016-07-05T00:00:00"/>
    <n v="187"/>
    <s v="Nein"/>
    <s v="Heptageniidae Gen. sp."/>
    <n v="5458"/>
    <n v="2.4"/>
    <n v="1.453125"/>
    <n v="3.4874999999999998"/>
    <n v="0.53147891704225514"/>
    <n v="0.77230530132702702"/>
  </r>
  <r>
    <x v="224"/>
    <s v="KiW5"/>
    <n v="2011"/>
    <n v="7"/>
    <n v="21"/>
    <d v="2011-07-21T00:00:00"/>
    <n v="202"/>
    <s v="Nein"/>
    <s v="Heptageniidae Gen. sp."/>
    <n v="5458"/>
    <n v="2.4"/>
    <n v="1.453125"/>
    <n v="3.4874999999999998"/>
    <n v="0.53147891704225514"/>
    <n v="0.77230530132702702"/>
  </r>
  <r>
    <x v="275"/>
    <s v="Auba"/>
    <n v="2016"/>
    <n v="4"/>
    <n v="11"/>
    <d v="2016-04-11T00:00:00"/>
    <n v="102"/>
    <s v="Nein"/>
    <s v="Limnius volckmari"/>
    <n v="18421"/>
    <n v="5.3333329999999997"/>
    <n v="0.65625"/>
    <n v="3.4999997812499997"/>
    <n v="0.80163232337556156"/>
    <n v="0.52607121221521225"/>
  </r>
  <r>
    <x v="117"/>
    <s v="KiS1"/>
    <n v="2017"/>
    <n v="6"/>
    <n v="1"/>
    <d v="2017-06-01T00:00:00"/>
    <n v="152"/>
    <s v="Ja"/>
    <s v="Limnius sp."/>
    <n v="18419"/>
    <n v="5.3333329999999997"/>
    <n v="0.65625"/>
    <n v="3.4999997812499997"/>
    <n v="0.80163232337556156"/>
    <n v="0.52607121221521225"/>
  </r>
  <r>
    <x v="9"/>
    <s v="Auba"/>
    <n v="2013"/>
    <n v="3"/>
    <n v="20"/>
    <d v="2013-03-20T00:00:00"/>
    <n v="79"/>
    <s v="Nein"/>
    <s v="Lumbriculidae Gen. sp."/>
    <n v="7490"/>
    <n v="1"/>
    <n v="3.5"/>
    <n v="3.5"/>
    <n v="0.3010299956639812"/>
    <n v="1.0536049848239342"/>
  </r>
  <r>
    <x v="275"/>
    <s v="Auba"/>
    <n v="2016"/>
    <n v="4"/>
    <n v="11"/>
    <d v="2016-04-11T00:00:00"/>
    <n v="102"/>
    <s v="Nein"/>
    <s v="Brachycentrus maculatus"/>
    <n v="6184"/>
    <n v="2.6666669999999999"/>
    <n v="1.3125"/>
    <n v="3.5000004374999998"/>
    <n v="0.56427146991987731"/>
    <n v="0.74060630426983898"/>
  </r>
  <r>
    <x v="275"/>
    <s v="Auba"/>
    <n v="2016"/>
    <n v="4"/>
    <n v="11"/>
    <d v="2016-04-11T00:00:00"/>
    <n v="102"/>
    <s v="Nein"/>
    <s v="Rhithrogena sp."/>
    <n v="6747"/>
    <n v="2.6666669999999999"/>
    <n v="1.3125"/>
    <n v="3.5000004374999998"/>
    <n v="0.56427146991987731"/>
    <n v="0.74060630426983898"/>
  </r>
  <r>
    <x v="267"/>
    <s v="KiO1"/>
    <n v="2019"/>
    <n v="6"/>
    <n v="19"/>
    <d v="2019-06-19T00:00:00"/>
    <n v="170"/>
    <s v="Nein"/>
    <s v="Isoperla sp."/>
    <n v="5673"/>
    <n v="2.6666669999999999"/>
    <n v="1.3125"/>
    <n v="3.5000004374999998"/>
    <n v="0.56427146991987731"/>
    <n v="0.74060630426983898"/>
  </r>
  <r>
    <x v="267"/>
    <s v="KiO1"/>
    <n v="2019"/>
    <n v="6"/>
    <n v="19"/>
    <d v="2019-06-19T00:00:00"/>
    <n v="170"/>
    <s v="Nein"/>
    <s v="Platambus maculatus"/>
    <n v="18649"/>
    <n v="2.6666669999999999"/>
    <n v="1.3125"/>
    <n v="3.5000004374999998"/>
    <n v="0.56427146991987731"/>
    <n v="0.74060630426983898"/>
  </r>
  <r>
    <x v="78"/>
    <s v="Bieb"/>
    <n v="2011"/>
    <n v="7"/>
    <n v="25"/>
    <d v="2011-07-25T00:00:00"/>
    <n v="206"/>
    <s v="Nein"/>
    <s v="Limnius perrisi"/>
    <n v="18418"/>
    <n v="5.3473680000000003"/>
    <n v="0.65625"/>
    <n v="3.5092102500000002"/>
    <n v="0.8025936780423818"/>
    <n v="0.52670210121531302"/>
  </r>
  <r>
    <x v="112"/>
    <s v="Auba"/>
    <n v="2011"/>
    <n v="7"/>
    <n v="25"/>
    <d v="2011-07-25T00:00:00"/>
    <n v="206"/>
    <s v="Nein"/>
    <s v="Hydropsyche sp."/>
    <n v="5605"/>
    <n v="2.1333329999999999"/>
    <n v="1.65"/>
    <n v="3.5199994499999998"/>
    <n v="0.49600655267849314"/>
    <n v="0.81841081191951359"/>
  </r>
  <r>
    <x v="186"/>
    <s v="KiO3"/>
    <n v="2018"/>
    <n v="3"/>
    <n v="9"/>
    <d v="2018-03-09T00:00:00"/>
    <n v="68"/>
    <s v="Nein"/>
    <s v="Leptoceridae Gen. sp."/>
    <n v="5726"/>
    <n v="3.4285709999999998"/>
    <n v="1.026923077"/>
    <n v="3.5208786810329666"/>
    <n v="0.64626361179151559"/>
    <n v="0.66366301677407669"/>
  </r>
  <r>
    <x v="210"/>
    <s v="Bieb"/>
    <n v="2014"/>
    <n v="3"/>
    <n v="11"/>
    <d v="2014-03-11T00:00:00"/>
    <n v="70"/>
    <s v="Nein"/>
    <s v="Orectochilus villosus"/>
    <n v="18613"/>
    <n v="3.8"/>
    <n v="0.9375"/>
    <n v="3.5625"/>
    <n v="0.68124123737558717"/>
    <n v="0.63866366003961295"/>
  </r>
  <r>
    <x v="291"/>
    <s v="KiW1"/>
    <n v="2013"/>
    <n v="6"/>
    <n v="27"/>
    <d v="2013-06-27T00:00:00"/>
    <n v="178"/>
    <s v="Nein"/>
    <s v="Baetis vernus"/>
    <n v="4427"/>
    <n v="3.8"/>
    <n v="0.9375"/>
    <n v="3.5625"/>
    <n v="0.68124123737558717"/>
    <n v="0.63866366003961295"/>
  </r>
  <r>
    <x v="17"/>
    <s v="Auba"/>
    <n v="2009"/>
    <n v="4"/>
    <n v="8"/>
    <d v="2009-04-08T00:00:00"/>
    <n v="98"/>
    <s v="Ja"/>
    <s v="Protonemura sp."/>
    <n v="6616"/>
    <n v="3.8095240000000001"/>
    <n v="0.9375"/>
    <n v="3.5714287499999999"/>
    <n v="0.68210209624850437"/>
    <n v="0.63947071523297283"/>
  </r>
  <r>
    <x v="82"/>
    <s v="KiO7"/>
    <n v="2015"/>
    <n v="6"/>
    <n v="25"/>
    <d v="2015-06-25T00:00:00"/>
    <n v="176"/>
    <s v="Ja"/>
    <s v="Mystacides longicornis/nigra"/>
    <n v="13048"/>
    <n v="3.8095240000000001"/>
    <n v="0.9375"/>
    <n v="3.5714287499999999"/>
    <n v="0.68210209624850437"/>
    <n v="0.63947071523297283"/>
  </r>
  <r>
    <x v="118"/>
    <s v="KiS4"/>
    <n v="2017"/>
    <n v="6"/>
    <n v="1"/>
    <d v="2017-06-01T00:00:00"/>
    <n v="152"/>
    <s v="Ja"/>
    <s v="Lype reducta"/>
    <n v="5921"/>
    <n v="3.8095240000000001"/>
    <n v="0.9375"/>
    <n v="3.5714287499999999"/>
    <n v="0.68210209624850437"/>
    <n v="0.63947071523297283"/>
  </r>
  <r>
    <x v="18"/>
    <s v="Bieb"/>
    <n v="2010"/>
    <n v="3"/>
    <n v="16"/>
    <d v="2010-03-16T00:00:00"/>
    <n v="75"/>
    <s v="Ja"/>
    <s v="Ephemera danica"/>
    <n v="5124"/>
    <n v="1.192547"/>
    <n v="3"/>
    <n v="3.5776409999999998"/>
    <n v="0.34094891178579595"/>
    <n v="1.0228467353573878"/>
  </r>
  <r>
    <x v="38"/>
    <s v="Auba"/>
    <n v="2008"/>
    <n v="4"/>
    <n v="23"/>
    <d v="2008-04-23T00:00:00"/>
    <n v="114"/>
    <s v="Ja"/>
    <s v="Limnephilidae Gen. sp."/>
    <n v="5809"/>
    <n v="1.8285709999999999"/>
    <n v="1.9583333329999999"/>
    <n v="3.5809515410571429"/>
    <n v="0.4515670844450751"/>
    <n v="0.8843188735544163"/>
  </r>
  <r>
    <x v="78"/>
    <s v="Bieb"/>
    <n v="2011"/>
    <n v="7"/>
    <n v="25"/>
    <d v="2011-07-25T00:00:00"/>
    <n v="206"/>
    <s v="Nein"/>
    <s v="Anomalopterygella chauviniana"/>
    <n v="4327"/>
    <n v="3.8315790000000001"/>
    <n v="0.9375"/>
    <n v="3.5921053125000002"/>
    <n v="0.68408908497929011"/>
    <n v="0.64133351716808451"/>
  </r>
  <r>
    <x v="36"/>
    <s v="KiO7"/>
    <n v="2012"/>
    <n v="6"/>
    <n v="26"/>
    <d v="2012-06-26T00:00:00"/>
    <n v="178"/>
    <s v="Nein"/>
    <s v="Lumbriculidae Gen. sp."/>
    <n v="7490"/>
    <n v="1.0285709999999999"/>
    <n v="3.5"/>
    <n v="3.5999984999999999"/>
    <n v="0.30719021261643459"/>
    <n v="1.0751657441575211"/>
  </r>
  <r>
    <x v="47"/>
    <s v="Auba"/>
    <n v="2005"/>
    <n v="6"/>
    <n v="6"/>
    <d v="2005-06-06T00:00:00"/>
    <n v="157"/>
    <s v="Nein"/>
    <s v="Rhithrogena sp."/>
    <n v="6747"/>
    <n v="2.7428569999999999"/>
    <n v="1.3125"/>
    <n v="3.5999998124999997"/>
    <n v="0.57320323472936308"/>
    <n v="0.75232924558228909"/>
  </r>
  <r>
    <x v="125"/>
    <s v="Auba"/>
    <n v="2001"/>
    <n v="4"/>
    <n v="23"/>
    <d v="2001-04-23T00:00:00"/>
    <n v="113"/>
    <s v="Nein"/>
    <s v="Ecclisopteryx dalecarlica"/>
    <n v="5033"/>
    <n v="2.4"/>
    <n v="1.5"/>
    <n v="3.5999999999999996"/>
    <n v="0.53147891704225514"/>
    <n v="0.79721837556338271"/>
  </r>
  <r>
    <x v="7"/>
    <s v="Auba"/>
    <n v="2002"/>
    <n v="6"/>
    <n v="14"/>
    <d v="2002-06-14T00:00:00"/>
    <n v="165"/>
    <s v="Nein"/>
    <s v="Adicella reducta"/>
    <n v="4212"/>
    <n v="4.8"/>
    <n v="0.75"/>
    <n v="3.5999999999999996"/>
    <n v="0.76342799356293722"/>
    <n v="0.57257099517220289"/>
  </r>
  <r>
    <x v="7"/>
    <s v="Auba"/>
    <n v="2002"/>
    <n v="6"/>
    <n v="14"/>
    <d v="2002-06-14T00:00:00"/>
    <n v="165"/>
    <s v="Nein"/>
    <s v="Empididae Gen. sp."/>
    <n v="5097"/>
    <n v="4.8"/>
    <n v="0.75"/>
    <n v="3.5999999999999996"/>
    <n v="0.76342799356293722"/>
    <n v="0.57257099517220289"/>
  </r>
  <r>
    <x v="254"/>
    <s v="Auba"/>
    <n v="2003"/>
    <n v="7"/>
    <n v="15"/>
    <d v="2003-07-15T00:00:00"/>
    <n v="196"/>
    <s v="Nein"/>
    <s v="Oreodytes sanmarkii"/>
    <n v="18616"/>
    <n v="9.6"/>
    <n v="0.375"/>
    <n v="3.5999999999999996"/>
    <n v="1.0253058652647702"/>
    <n v="0.38448969947428879"/>
  </r>
  <r>
    <x v="208"/>
    <s v="Auba"/>
    <n v="2004"/>
    <n v="7"/>
    <n v="10"/>
    <d v="2004-07-10T00:00:00"/>
    <n v="192"/>
    <s v="Nein"/>
    <s v="Agapetus sp."/>
    <n v="4254"/>
    <n v="4.8"/>
    <n v="0.75"/>
    <n v="3.5999999999999996"/>
    <n v="0.76342799356293722"/>
    <n v="0.57257099517220289"/>
  </r>
  <r>
    <x v="89"/>
    <s v="Auba"/>
    <n v="2006"/>
    <n v="4"/>
    <n v="10"/>
    <d v="2006-04-10T00:00:00"/>
    <n v="100"/>
    <s v="Nein"/>
    <s v="Odontocerum albicorne"/>
    <n v="6168"/>
    <n v="1.92"/>
    <n v="1.875"/>
    <n v="3.5999999999999996"/>
    <n v="0.46538285144841829"/>
    <n v="0.87259284646578428"/>
  </r>
  <r>
    <x v="22"/>
    <s v="Auba"/>
    <n v="2011"/>
    <n v="3"/>
    <n v="24"/>
    <d v="2011-03-24T00:00:00"/>
    <n v="83"/>
    <s v="Nein"/>
    <s v="Eloeophila sp."/>
    <n v="9654"/>
    <n v="3.84"/>
    <n v="0.9375"/>
    <n v="3.5999999999999996"/>
    <n v="0.68484536164441245"/>
    <n v="0.64204252654163663"/>
  </r>
  <r>
    <x v="181"/>
    <s v="Auba"/>
    <n v="2013"/>
    <n v="6"/>
    <n v="17"/>
    <d v="2013-06-17T00:00:00"/>
    <n v="168"/>
    <s v="Nein"/>
    <s v="Halesus digitatus/radiatus/tesselatus"/>
    <n v="13125"/>
    <n v="1.2"/>
    <n v="3"/>
    <n v="3.5999999999999996"/>
    <n v="0.34242268082220628"/>
    <n v="1.027268042466619"/>
  </r>
  <r>
    <x v="106"/>
    <s v="Auba"/>
    <n v="2015"/>
    <n v="3"/>
    <n v="10"/>
    <d v="2015-03-10T00:00:00"/>
    <n v="69"/>
    <s v="Nein"/>
    <s v="Elmis aenea/maugetii/rietscheli/rioloides"/>
    <n v="20171"/>
    <n v="9.6"/>
    <n v="0.375"/>
    <n v="3.5999999999999996"/>
    <n v="1.0253058652647702"/>
    <n v="0.38448969947428879"/>
  </r>
  <r>
    <x v="106"/>
    <s v="Auba"/>
    <n v="2015"/>
    <n v="3"/>
    <n v="10"/>
    <d v="2015-03-10T00:00:00"/>
    <n v="69"/>
    <s v="Nein"/>
    <s v="Orectochilus villosus"/>
    <n v="18613"/>
    <n v="3.84"/>
    <n v="0.9375"/>
    <n v="3.5999999999999996"/>
    <n v="0.68484536164441245"/>
    <n v="0.64204252654163663"/>
  </r>
  <r>
    <x v="106"/>
    <s v="Auba"/>
    <n v="2015"/>
    <n v="3"/>
    <n v="10"/>
    <d v="2015-03-10T00:00:00"/>
    <n v="69"/>
    <s v="Nein"/>
    <s v="Rhyacophila tristis"/>
    <n v="6784"/>
    <n v="1.92"/>
    <n v="1.875"/>
    <n v="3.5999999999999996"/>
    <n v="0.46538285144841829"/>
    <n v="0.87259284646578428"/>
  </r>
  <r>
    <x v="23"/>
    <s v="Auba"/>
    <n v="2016"/>
    <n v="6"/>
    <n v="21"/>
    <d v="2016-06-21T00:00:00"/>
    <n v="173"/>
    <s v="Nein"/>
    <s v="Habrophlebia lauta"/>
    <n v="5370"/>
    <n v="4.8"/>
    <n v="0.75"/>
    <n v="3.5999999999999996"/>
    <n v="0.76342799356293722"/>
    <n v="0.57257099517220289"/>
  </r>
  <r>
    <x v="24"/>
    <s v="Auba"/>
    <n v="2018"/>
    <n v="3"/>
    <n v="7"/>
    <d v="2018-03-07T00:00:00"/>
    <n v="66"/>
    <s v="Nein"/>
    <s v="Hesperocorixa linnaei"/>
    <n v="5462"/>
    <n v="4.8"/>
    <n v="0.75"/>
    <n v="3.5999999999999996"/>
    <n v="0.76342799356293722"/>
    <n v="0.57257099517220289"/>
  </r>
  <r>
    <x v="25"/>
    <s v="Bieb"/>
    <n v="2001"/>
    <n v="6"/>
    <n v="22"/>
    <d v="2001-06-22T00:00:00"/>
    <n v="173"/>
    <s v="Nein"/>
    <s v="Empididae Gen. sp."/>
    <n v="5097"/>
    <n v="4.8"/>
    <n v="0.75"/>
    <n v="3.5999999999999996"/>
    <n v="0.76342799356293722"/>
    <n v="0.57257099517220289"/>
  </r>
  <r>
    <x v="131"/>
    <s v="Bieb"/>
    <n v="2003"/>
    <n v="7"/>
    <n v="14"/>
    <d v="2003-07-14T00:00:00"/>
    <n v="195"/>
    <s v="Nein"/>
    <s v="Elmis aenea/maugetii/rietscheli/rioloides"/>
    <n v="20171"/>
    <n v="9.6"/>
    <n v="0.375"/>
    <n v="3.5999999999999996"/>
    <n v="1.0253058652647702"/>
    <n v="0.38448969947428879"/>
  </r>
  <r>
    <x v="256"/>
    <s v="Bieb"/>
    <n v="2004"/>
    <n v="4"/>
    <n v="5"/>
    <d v="2004-04-05T00:00:00"/>
    <n v="96"/>
    <s v="Nein"/>
    <s v="Clinocerinae Gen. sp."/>
    <n v="19847"/>
    <n v="4.8"/>
    <n v="0.75"/>
    <n v="3.5999999999999996"/>
    <n v="0.76342799356293722"/>
    <n v="0.57257099517220289"/>
  </r>
  <r>
    <x v="256"/>
    <s v="Bieb"/>
    <n v="2004"/>
    <n v="4"/>
    <n v="5"/>
    <d v="2004-04-05T00:00:00"/>
    <n v="96"/>
    <s v="Nein"/>
    <s v="Ephemerellidae Gen. sp."/>
    <n v="8408"/>
    <n v="4.8"/>
    <n v="0.75"/>
    <n v="3.5999999999999996"/>
    <n v="0.76342799356293722"/>
    <n v="0.57257099517220289"/>
  </r>
  <r>
    <x v="12"/>
    <s v="Bieb"/>
    <n v="2006"/>
    <n v="4"/>
    <n v="10"/>
    <d v="2006-04-10T00:00:00"/>
    <n v="100"/>
    <s v="Nein"/>
    <s v="Agapetus sp."/>
    <n v="4254"/>
    <n v="4.8"/>
    <n v="0.75"/>
    <n v="3.5999999999999996"/>
    <n v="0.76342799356293722"/>
    <n v="0.57257099517220289"/>
  </r>
  <r>
    <x v="12"/>
    <s v="Bieb"/>
    <n v="2006"/>
    <n v="4"/>
    <n v="10"/>
    <d v="2006-04-10T00:00:00"/>
    <n v="100"/>
    <s v="Nein"/>
    <s v="Psychodidae Gen. sp."/>
    <n v="8753"/>
    <n v="4.8"/>
    <n v="0.75"/>
    <n v="3.5999999999999996"/>
    <n v="0.76342799356293722"/>
    <n v="0.57257099517220289"/>
  </r>
  <r>
    <x v="12"/>
    <s v="Bieb"/>
    <n v="2006"/>
    <n v="4"/>
    <n v="10"/>
    <d v="2006-04-10T00:00:00"/>
    <n v="100"/>
    <s v="Nein"/>
    <s v="Torleya major"/>
    <n v="7083"/>
    <n v="4.8"/>
    <n v="0.75"/>
    <n v="3.5999999999999996"/>
    <n v="0.76342799356293722"/>
    <n v="0.57257099517220289"/>
  </r>
  <r>
    <x v="132"/>
    <s v="Bieb"/>
    <n v="2007"/>
    <n v="3"/>
    <n v="22"/>
    <d v="2007-03-22T00:00:00"/>
    <n v="81"/>
    <s v="Nein"/>
    <s v="Clinocerinae Gen. sp."/>
    <n v="19847"/>
    <n v="4.8"/>
    <n v="0.75"/>
    <n v="3.5999999999999996"/>
    <n v="0.76342799356293722"/>
    <n v="0.57257099517220289"/>
  </r>
  <r>
    <x v="187"/>
    <s v="Bieb"/>
    <n v="2010"/>
    <n v="6"/>
    <n v="29"/>
    <d v="2010-06-29T00:00:00"/>
    <n v="180"/>
    <s v="Nein"/>
    <s v="Elmis aenea/maugetii/rietscheli/rioloides"/>
    <n v="20171"/>
    <n v="9.6"/>
    <n v="0.375"/>
    <n v="3.5999999999999996"/>
    <n v="1.0253058652647702"/>
    <n v="0.38448969947428879"/>
  </r>
  <r>
    <x v="133"/>
    <s v="Bieb"/>
    <n v="2013"/>
    <n v="3"/>
    <n v="19"/>
    <d v="2013-03-19T00:00:00"/>
    <n v="78"/>
    <s v="Nein"/>
    <s v="Torleya major"/>
    <n v="7083"/>
    <n v="4.8"/>
    <n v="0.75"/>
    <n v="3.5999999999999996"/>
    <n v="0.76342799356293722"/>
    <n v="0.57257099517220289"/>
  </r>
  <r>
    <x v="14"/>
    <s v="Bieb"/>
    <n v="2019"/>
    <n v="4"/>
    <n v="2"/>
    <d v="2019-04-02T00:00:00"/>
    <n v="92"/>
    <s v="Nein"/>
    <s v="Habrophlebia lauta"/>
    <n v="5370"/>
    <n v="4.8"/>
    <n v="0.75"/>
    <n v="3.5999999999999996"/>
    <n v="0.76342799356293722"/>
    <n v="0.57257099517220289"/>
  </r>
  <r>
    <x v="61"/>
    <s v="KiO1"/>
    <n v="2013"/>
    <n v="7"/>
    <n v="2"/>
    <d v="2013-07-02T00:00:00"/>
    <n v="183"/>
    <s v="Nein"/>
    <s v="Asellus aquaticus"/>
    <n v="8691"/>
    <n v="2.4"/>
    <n v="1.5"/>
    <n v="3.5999999999999996"/>
    <n v="0.53147891704225514"/>
    <n v="0.79721837556338271"/>
  </r>
  <r>
    <x v="93"/>
    <s v="KiO1"/>
    <n v="2018"/>
    <n v="6"/>
    <n v="5"/>
    <d v="2018-06-05T00:00:00"/>
    <n v="156"/>
    <s v="Nein"/>
    <s v="Centroptilum luteolum"/>
    <n v="8850"/>
    <n v="4.8"/>
    <n v="0.75"/>
    <n v="3.5999999999999996"/>
    <n v="0.76342799356293722"/>
    <n v="0.57257099517220289"/>
  </r>
  <r>
    <x v="74"/>
    <s v="KiO2"/>
    <n v="2010"/>
    <n v="6"/>
    <n v="28"/>
    <d v="2010-06-28T00:00:00"/>
    <n v="179"/>
    <s v="Nein"/>
    <s v="Asellus aquaticus"/>
    <n v="8691"/>
    <n v="2.4"/>
    <n v="1.5"/>
    <n v="3.5999999999999996"/>
    <n v="0.53147891704225514"/>
    <n v="0.79721837556338271"/>
  </r>
  <r>
    <x v="235"/>
    <s v="KiO2"/>
    <n v="2011"/>
    <n v="7"/>
    <n v="14"/>
    <d v="2011-07-14T00:00:00"/>
    <n v="195"/>
    <s v="Nein"/>
    <s v="Serratella ignita"/>
    <n v="5131"/>
    <n v="4.8"/>
    <n v="0.75"/>
    <n v="3.5999999999999996"/>
    <n v="0.76342799356293722"/>
    <n v="0.57257099517220289"/>
  </r>
  <r>
    <x v="137"/>
    <s v="KiO2"/>
    <n v="2012"/>
    <n v="7"/>
    <n v="4"/>
    <d v="2012-07-04T00:00:00"/>
    <n v="186"/>
    <s v="Nein"/>
    <s v="Leuctra sp."/>
    <n v="5790"/>
    <n v="3.84"/>
    <n v="0.9375"/>
    <n v="3.5999999999999996"/>
    <n v="0.68484536164441245"/>
    <n v="0.64204252654163663"/>
  </r>
  <r>
    <x v="41"/>
    <s v="KiO3"/>
    <n v="2010"/>
    <n v="4"/>
    <n v="26"/>
    <d v="2010-04-26T00:00:00"/>
    <n v="116"/>
    <s v="Nein"/>
    <s v="Heptagenia sulphurea"/>
    <n v="5457"/>
    <n v="2.4"/>
    <n v="1.5"/>
    <n v="3.5999999999999996"/>
    <n v="0.53147891704225514"/>
    <n v="0.79721837556338271"/>
  </r>
  <r>
    <x v="184"/>
    <s v="KiO3"/>
    <n v="2011"/>
    <n v="7"/>
    <n v="21"/>
    <d v="2011-07-21T00:00:00"/>
    <n v="202"/>
    <s v="Nein"/>
    <s v="Asellus aquaticus"/>
    <n v="8691"/>
    <n v="2.4"/>
    <n v="1.5"/>
    <n v="3.5999999999999996"/>
    <n v="0.53147891704225514"/>
    <n v="0.79721837556338271"/>
  </r>
  <r>
    <x v="27"/>
    <s v="KiO3"/>
    <n v="2019"/>
    <n v="6"/>
    <n v="18"/>
    <d v="2019-06-18T00:00:00"/>
    <n v="169"/>
    <s v="Nein"/>
    <s v="Ephemerellidae Gen. sp."/>
    <n v="8408"/>
    <n v="4.8"/>
    <n v="0.75"/>
    <n v="3.5999999999999996"/>
    <n v="0.76342799356293722"/>
    <n v="0.57257099517220289"/>
  </r>
  <r>
    <x v="144"/>
    <s v="KiO5"/>
    <n v="2011"/>
    <n v="7"/>
    <n v="12"/>
    <d v="2011-07-12T00:00:00"/>
    <n v="193"/>
    <s v="Nein"/>
    <s v="Asellus aquaticus"/>
    <n v="8691"/>
    <n v="2.4"/>
    <n v="1.5"/>
    <n v="3.5999999999999996"/>
    <n v="0.53147891704225514"/>
    <n v="0.79721837556338271"/>
  </r>
  <r>
    <x v="65"/>
    <s v="KiO5"/>
    <n v="2014"/>
    <n v="6"/>
    <n v="13"/>
    <d v="2014-06-13T00:00:00"/>
    <n v="164"/>
    <s v="Nein"/>
    <s v="Asellus aquaticus"/>
    <n v="8691"/>
    <n v="2.4"/>
    <n v="1.5"/>
    <n v="3.5999999999999996"/>
    <n v="0.53147891704225514"/>
    <n v="0.79721837556338271"/>
  </r>
  <r>
    <x v="230"/>
    <s v="KiO5"/>
    <n v="2016"/>
    <n v="7"/>
    <n v="5"/>
    <d v="2016-07-05T00:00:00"/>
    <n v="187"/>
    <s v="Nein"/>
    <s v="Ephemerellidae Gen. sp."/>
    <n v="8408"/>
    <n v="4.8"/>
    <n v="0.75"/>
    <n v="3.5999999999999996"/>
    <n v="0.76342799356293722"/>
    <n v="0.57257099517220289"/>
  </r>
  <r>
    <x v="260"/>
    <s v="KiO5"/>
    <n v="2018"/>
    <n v="6"/>
    <n v="6"/>
    <d v="2018-06-06T00:00:00"/>
    <n v="157"/>
    <s v="Nein"/>
    <s v="Leptocerus interruptus"/>
    <n v="5727"/>
    <n v="4.8"/>
    <n v="0.75"/>
    <n v="3.5999999999999996"/>
    <n v="0.76342799356293722"/>
    <n v="0.57257099517220289"/>
  </r>
  <r>
    <x v="183"/>
    <s v="KiO6"/>
    <n v="2011"/>
    <n v="7"/>
    <n v="26"/>
    <d v="2011-07-26T00:00:00"/>
    <n v="207"/>
    <s v="Nein"/>
    <s v="Atherix ibis"/>
    <n v="4363"/>
    <n v="1.2"/>
    <n v="3"/>
    <n v="3.5999999999999996"/>
    <n v="0.34242268082220628"/>
    <n v="1.027268042466619"/>
  </r>
  <r>
    <x v="183"/>
    <s v="KiO6"/>
    <n v="2011"/>
    <n v="7"/>
    <n v="26"/>
    <d v="2011-07-26T00:00:00"/>
    <n v="207"/>
    <s v="Nein"/>
    <s v="Erpobdella nigricollis"/>
    <n v="5158"/>
    <n v="1.2"/>
    <n v="3"/>
    <n v="3.5999999999999996"/>
    <n v="0.34242268082220628"/>
    <n v="1.027268042466619"/>
  </r>
  <r>
    <x v="28"/>
    <s v="KiO6"/>
    <n v="2013"/>
    <n v="7"/>
    <n v="4"/>
    <d v="2013-07-04T00:00:00"/>
    <n v="185"/>
    <s v="Nein"/>
    <s v="Drusus annulatus/biguttatus"/>
    <n v="20153"/>
    <n v="2.4"/>
    <n v="1.5"/>
    <n v="3.5999999999999996"/>
    <n v="0.53147891704225514"/>
    <n v="0.79721837556338271"/>
  </r>
  <r>
    <x v="148"/>
    <s v="KiO6"/>
    <n v="2014"/>
    <n v="6"/>
    <n v="4"/>
    <d v="2014-06-04T00:00:00"/>
    <n v="155"/>
    <s v="Nein"/>
    <s v="Ephemerellidae Gen. sp."/>
    <n v="8408"/>
    <n v="4.8"/>
    <n v="0.75"/>
    <n v="3.5999999999999996"/>
    <n v="0.76342799356293722"/>
    <n v="0.57257099517220289"/>
  </r>
  <r>
    <x v="149"/>
    <s v="KiO6"/>
    <n v="2016"/>
    <n v="6"/>
    <n v="30"/>
    <d v="2016-06-30T00:00:00"/>
    <n v="182"/>
    <s v="Nein"/>
    <s v="Habrophlebia lauta"/>
    <n v="5370"/>
    <n v="4.8"/>
    <n v="0.75"/>
    <n v="3.5999999999999996"/>
    <n v="0.76342799356293722"/>
    <n v="0.57257099517220289"/>
  </r>
  <r>
    <x v="149"/>
    <s v="KiO6"/>
    <n v="2016"/>
    <n v="6"/>
    <n v="30"/>
    <d v="2016-06-30T00:00:00"/>
    <n v="182"/>
    <s v="Nein"/>
    <s v="Veliidae Gen. sp."/>
    <n v="8468"/>
    <n v="4.8"/>
    <n v="0.75"/>
    <n v="3.5999999999999996"/>
    <n v="0.76342799356293722"/>
    <n v="0.57257099517220289"/>
  </r>
  <r>
    <x v="86"/>
    <s v="KiO6"/>
    <n v="2018"/>
    <n v="6"/>
    <n v="6"/>
    <d v="2018-06-06T00:00:00"/>
    <n v="157"/>
    <s v="Nein"/>
    <s v="Centroptilum luteolum"/>
    <n v="8850"/>
    <n v="4.8"/>
    <n v="0.75"/>
    <n v="3.5999999999999996"/>
    <n v="0.76342799356293722"/>
    <n v="0.57257099517220289"/>
  </r>
  <r>
    <x v="86"/>
    <s v="KiO6"/>
    <n v="2018"/>
    <n v="6"/>
    <n v="6"/>
    <d v="2018-06-06T00:00:00"/>
    <n v="157"/>
    <s v="Nein"/>
    <s v="Torleya major"/>
    <n v="7083"/>
    <n v="4.8"/>
    <n v="0.75"/>
    <n v="3.5999999999999996"/>
    <n v="0.76342799356293722"/>
    <n v="0.57257099517220289"/>
  </r>
  <r>
    <x v="29"/>
    <s v="KiO7"/>
    <n v="2013"/>
    <n v="7"/>
    <n v="3"/>
    <d v="2013-07-03T00:00:00"/>
    <n v="184"/>
    <s v="Nein"/>
    <s v="Ecdyonurus sp."/>
    <n v="5053"/>
    <n v="2.4"/>
    <n v="1.5"/>
    <n v="3.5999999999999996"/>
    <n v="0.53147891704225514"/>
    <n v="0.79721837556338271"/>
  </r>
  <r>
    <x v="150"/>
    <s v="KiO7"/>
    <n v="2014"/>
    <n v="6"/>
    <n v="4"/>
    <d v="2014-06-04T00:00:00"/>
    <n v="155"/>
    <s v="Nein"/>
    <s v="Ecdyonurus venosus-Gr."/>
    <n v="5059"/>
    <n v="2.4"/>
    <n v="1.5"/>
    <n v="3.5999999999999996"/>
    <n v="0.53147891704225514"/>
    <n v="0.79721837556338271"/>
  </r>
  <r>
    <x v="299"/>
    <s v="KiO7"/>
    <n v="2017"/>
    <n v="6"/>
    <n v="6"/>
    <d v="2017-06-06T00:00:00"/>
    <n v="157"/>
    <s v="Nein"/>
    <s v="Esolus parallelepipedus"/>
    <n v="17820"/>
    <n v="9.6"/>
    <n v="0.375"/>
    <n v="3.5999999999999996"/>
    <n v="1.0253058652647702"/>
    <n v="0.38448969947428879"/>
  </r>
  <r>
    <x v="299"/>
    <s v="KiO7"/>
    <n v="2017"/>
    <n v="6"/>
    <n v="6"/>
    <d v="2017-06-06T00:00:00"/>
    <n v="157"/>
    <s v="Nein"/>
    <s v="Ephemerella sp."/>
    <n v="5137"/>
    <n v="4.8"/>
    <n v="0.75"/>
    <n v="3.5999999999999996"/>
    <n v="0.76342799356293722"/>
    <n v="0.57257099517220289"/>
  </r>
  <r>
    <x v="215"/>
    <s v="KiO7"/>
    <n v="2018"/>
    <n v="6"/>
    <n v="4"/>
    <d v="2018-06-04T00:00:00"/>
    <n v="155"/>
    <s v="Nein"/>
    <s v="Esolus parallelepipedus"/>
    <n v="17820"/>
    <n v="9.6"/>
    <n v="0.375"/>
    <n v="3.5999999999999996"/>
    <n v="1.0253058652647702"/>
    <n v="0.38448969947428879"/>
  </r>
  <r>
    <x v="215"/>
    <s v="KiO7"/>
    <n v="2018"/>
    <n v="6"/>
    <n v="4"/>
    <d v="2018-06-04T00:00:00"/>
    <n v="155"/>
    <s v="Nein"/>
    <s v="Brychius elevatus"/>
    <n v="17593"/>
    <n v="4.8"/>
    <n v="0.75"/>
    <n v="3.5999999999999996"/>
    <n v="0.76342799356293722"/>
    <n v="0.57257099517220289"/>
  </r>
  <r>
    <x v="215"/>
    <s v="KiO7"/>
    <n v="2018"/>
    <n v="6"/>
    <n v="4"/>
    <d v="2018-06-04T00:00:00"/>
    <n v="155"/>
    <s v="Nein"/>
    <s v="Habrophlebia sp."/>
    <n v="5371"/>
    <n v="4.8"/>
    <n v="0.75"/>
    <n v="3.5999999999999996"/>
    <n v="0.76342799356293722"/>
    <n v="0.57257099517220289"/>
  </r>
  <r>
    <x v="215"/>
    <s v="KiO7"/>
    <n v="2018"/>
    <n v="6"/>
    <n v="4"/>
    <d v="2018-06-04T00:00:00"/>
    <n v="155"/>
    <s v="Nein"/>
    <s v="Heptagenia flava"/>
    <n v="5450"/>
    <n v="2.4"/>
    <n v="1.5"/>
    <n v="3.5999999999999996"/>
    <n v="0.53147891704225514"/>
    <n v="0.79721837556338271"/>
  </r>
  <r>
    <x v="87"/>
    <s v="KiS1"/>
    <n v="2018"/>
    <n v="6"/>
    <n v="5"/>
    <d v="2018-06-05T00:00:00"/>
    <n v="156"/>
    <s v="Nein"/>
    <s v="Serratella ignita"/>
    <n v="5131"/>
    <n v="4.8"/>
    <n v="0.75"/>
    <n v="3.5999999999999996"/>
    <n v="0.76342799356293722"/>
    <n v="0.57257099517220289"/>
  </r>
  <r>
    <x v="51"/>
    <s v="KiS2"/>
    <n v="2014"/>
    <n v="6"/>
    <n v="10"/>
    <d v="2014-06-10T00:00:00"/>
    <n v="161"/>
    <s v="Nein"/>
    <s v="Corophium sp."/>
    <n v="4750"/>
    <n v="4.8"/>
    <n v="0.75"/>
    <n v="3.5999999999999996"/>
    <n v="0.76342799356293722"/>
    <n v="0.57257099517220289"/>
  </r>
  <r>
    <x v="153"/>
    <s v="KiS2"/>
    <n v="2015"/>
    <n v="6"/>
    <n v="16"/>
    <d v="2015-06-16T00:00:00"/>
    <n v="167"/>
    <s v="Nein"/>
    <s v="Platycnemis pennipes"/>
    <n v="6438"/>
    <n v="2.4"/>
    <n v="1.5"/>
    <n v="3.5999999999999996"/>
    <n v="0.53147891704225514"/>
    <n v="0.79721837556338271"/>
  </r>
  <r>
    <x v="88"/>
    <s v="KiS2"/>
    <n v="2018"/>
    <n v="6"/>
    <n v="5"/>
    <d v="2018-06-05T00:00:00"/>
    <n v="156"/>
    <s v="Nein"/>
    <s v="Gyraulus laevis"/>
    <n v="5357"/>
    <n v="4.8"/>
    <n v="0.75"/>
    <n v="3.5999999999999996"/>
    <n v="0.76342799356293722"/>
    <n v="0.57257099517220289"/>
  </r>
  <r>
    <x v="277"/>
    <s v="KiS3"/>
    <n v="2010"/>
    <n v="6"/>
    <n v="24"/>
    <d v="2010-06-24T00:00:00"/>
    <n v="175"/>
    <s v="Nein"/>
    <s v="Rhyacophila nubila"/>
    <n v="6772"/>
    <n v="1.92"/>
    <n v="1.875"/>
    <n v="3.5999999999999996"/>
    <n v="0.46538285144841829"/>
    <n v="0.87259284646578428"/>
  </r>
  <r>
    <x v="154"/>
    <s v="KiS3"/>
    <n v="2013"/>
    <n v="7"/>
    <n v="2"/>
    <d v="2013-07-02T00:00:00"/>
    <n v="183"/>
    <s v="Nein"/>
    <s v="Asellus aquaticus"/>
    <n v="8691"/>
    <n v="2.4"/>
    <n v="1.5"/>
    <n v="3.5999999999999996"/>
    <n v="0.53147891704225514"/>
    <n v="0.79721837556338271"/>
  </r>
  <r>
    <x v="216"/>
    <s v="KiS4"/>
    <n v="2014"/>
    <n v="6"/>
    <n v="11"/>
    <d v="2014-06-11T00:00:00"/>
    <n v="162"/>
    <s v="Nein"/>
    <s v="Serratella ignita"/>
    <n v="5131"/>
    <n v="4.8"/>
    <n v="0.75"/>
    <n v="3.5999999999999996"/>
    <n v="0.76342799356293722"/>
    <n v="0.57257099517220289"/>
  </r>
  <r>
    <x v="67"/>
    <s v="KiS4"/>
    <n v="2015"/>
    <n v="7"/>
    <n v="2"/>
    <d v="2015-07-02T00:00:00"/>
    <n v="183"/>
    <s v="Nein"/>
    <s v="Serratella ignita"/>
    <n v="5131"/>
    <n v="4.8"/>
    <n v="0.75"/>
    <n v="3.5999999999999996"/>
    <n v="0.76342799356293722"/>
    <n v="0.57257099517220289"/>
  </r>
  <r>
    <x v="158"/>
    <s v="KiS4"/>
    <n v="2019"/>
    <n v="6"/>
    <n v="18"/>
    <d v="2019-06-18T00:00:00"/>
    <n v="169"/>
    <s v="Nein"/>
    <s v="Serratella ignita"/>
    <n v="5131"/>
    <n v="4.8"/>
    <n v="0.75"/>
    <n v="3.5999999999999996"/>
    <n v="0.76342799356293722"/>
    <n v="0.57257099517220289"/>
  </r>
  <r>
    <x v="99"/>
    <s v="KiS5"/>
    <n v="2015"/>
    <n v="6"/>
    <n v="16"/>
    <d v="2015-06-16T00:00:00"/>
    <n v="167"/>
    <s v="Nein"/>
    <s v="Dixa sp."/>
    <n v="4989"/>
    <n v="4.8"/>
    <n v="0.75"/>
    <n v="3.5999999999999996"/>
    <n v="0.76342799356293722"/>
    <n v="0.57257099517220289"/>
  </r>
  <r>
    <x v="99"/>
    <s v="KiS5"/>
    <n v="2015"/>
    <n v="6"/>
    <n v="16"/>
    <d v="2015-06-16T00:00:00"/>
    <n v="167"/>
    <s v="Nein"/>
    <s v="Veliidae Gen. sp."/>
    <n v="8468"/>
    <n v="4.8"/>
    <n v="0.75"/>
    <n v="3.5999999999999996"/>
    <n v="0.76342799356293722"/>
    <n v="0.57257099517220289"/>
  </r>
  <r>
    <x v="160"/>
    <s v="KiS5"/>
    <n v="2017"/>
    <n v="6"/>
    <n v="8"/>
    <d v="2017-06-08T00:00:00"/>
    <n v="159"/>
    <s v="Nein"/>
    <s v="Centroptilum luteolum"/>
    <n v="8850"/>
    <n v="4.8"/>
    <n v="0.75"/>
    <n v="3.5999999999999996"/>
    <n v="0.76342799356293722"/>
    <n v="0.57257099517220289"/>
  </r>
  <r>
    <x v="217"/>
    <s v="KiS5"/>
    <n v="2019"/>
    <n v="6"/>
    <n v="17"/>
    <d v="2019-06-17T00:00:00"/>
    <n v="168"/>
    <s v="Nein"/>
    <s v="Centroptilum luteolum"/>
    <n v="8850"/>
    <n v="4.8"/>
    <n v="0.75"/>
    <n v="3.5999999999999996"/>
    <n v="0.76342799356293722"/>
    <n v="0.57257099517220289"/>
  </r>
  <r>
    <x v="45"/>
    <s v="KiS6"/>
    <n v="2012"/>
    <n v="7"/>
    <n v="9"/>
    <d v="2012-07-09T00:00:00"/>
    <n v="191"/>
    <s v="Nein"/>
    <s v="Asellus aquaticus"/>
    <n v="8691"/>
    <n v="2.4"/>
    <n v="1.5"/>
    <n v="3.5999999999999996"/>
    <n v="0.53147891704225514"/>
    <n v="0.79721837556338271"/>
  </r>
  <r>
    <x v="101"/>
    <s v="KiS7"/>
    <n v="2012"/>
    <n v="7"/>
    <n v="9"/>
    <d v="2012-07-09T00:00:00"/>
    <n v="191"/>
    <s v="Nein"/>
    <s v="Oulimnius tuberculatus"/>
    <n v="18629"/>
    <n v="9.6"/>
    <n v="0.375"/>
    <n v="3.5999999999999996"/>
    <n v="1.0253058652647702"/>
    <n v="0.38448969947428879"/>
  </r>
  <r>
    <x v="162"/>
    <s v="KiS7"/>
    <n v="2014"/>
    <n v="6"/>
    <n v="4"/>
    <d v="2014-06-04T00:00:00"/>
    <n v="155"/>
    <s v="Nein"/>
    <s v="Ephemerellidae Gen. sp."/>
    <n v="8408"/>
    <n v="4.8"/>
    <n v="0.75"/>
    <n v="3.5999999999999996"/>
    <n v="0.76342799356293722"/>
    <n v="0.57257099517220289"/>
  </r>
  <r>
    <x v="162"/>
    <s v="KiS7"/>
    <n v="2014"/>
    <n v="6"/>
    <n v="4"/>
    <d v="2014-06-04T00:00:00"/>
    <n v="155"/>
    <s v="Nein"/>
    <s v="Torleya major"/>
    <n v="7083"/>
    <n v="4.8"/>
    <n v="0.75"/>
    <n v="3.5999999999999996"/>
    <n v="0.76342799356293722"/>
    <n v="0.57257099517220289"/>
  </r>
  <r>
    <x v="49"/>
    <s v="KiS7"/>
    <n v="2017"/>
    <n v="6"/>
    <n v="7"/>
    <d v="2017-06-07T00:00:00"/>
    <n v="158"/>
    <s v="Nein"/>
    <s v="Oulimnius tuberculatus"/>
    <n v="18629"/>
    <n v="9.6"/>
    <n v="0.375"/>
    <n v="3.5999999999999996"/>
    <n v="1.0253058652647702"/>
    <n v="0.38448969947428879"/>
  </r>
  <r>
    <x v="49"/>
    <s v="KiS7"/>
    <n v="2017"/>
    <n v="6"/>
    <n v="7"/>
    <d v="2017-06-07T00:00:00"/>
    <n v="158"/>
    <s v="Nein"/>
    <s v="Helophorus brevipalpis"/>
    <n v="17919"/>
    <n v="4.8"/>
    <n v="0.75"/>
    <n v="3.5999999999999996"/>
    <n v="0.76342799356293722"/>
    <n v="0.57257099517220289"/>
  </r>
  <r>
    <x v="70"/>
    <s v="KiW1"/>
    <n v="2005"/>
    <n v="3"/>
    <n v="22"/>
    <d v="2005-03-22T00:00:00"/>
    <n v="81"/>
    <s v="Nein"/>
    <s v="Atrichops crassipes"/>
    <n v="4374"/>
    <n v="2.4"/>
    <n v="1.5"/>
    <n v="3.5999999999999996"/>
    <n v="0.53147891704225514"/>
    <n v="0.79721837556338271"/>
  </r>
  <r>
    <x v="164"/>
    <s v="KiW1"/>
    <n v="2012"/>
    <n v="3"/>
    <n v="21"/>
    <d v="2012-03-21T00:00:00"/>
    <n v="81"/>
    <s v="Nein"/>
    <s v="Asellus aquaticus"/>
    <n v="8691"/>
    <n v="2.4"/>
    <n v="1.5"/>
    <n v="3.5999999999999996"/>
    <n v="0.53147891704225514"/>
    <n v="0.79721837556338271"/>
  </r>
  <r>
    <x v="291"/>
    <s v="KiW1"/>
    <n v="2013"/>
    <n v="6"/>
    <n v="27"/>
    <d v="2013-06-27T00:00:00"/>
    <n v="178"/>
    <s v="Nein"/>
    <s v="Anabolia nervosa"/>
    <n v="4300"/>
    <n v="1.5"/>
    <n v="2.4"/>
    <n v="3.5999999999999996"/>
    <n v="0.3979400086720376"/>
    <n v="0.95505602081289021"/>
  </r>
  <r>
    <x v="107"/>
    <s v="KiW1"/>
    <n v="2014"/>
    <n v="3"/>
    <n v="10"/>
    <d v="2014-03-10T00:00:00"/>
    <n v="69"/>
    <s v="Nein"/>
    <s v="Baetis sp."/>
    <n v="4419"/>
    <n v="3.84"/>
    <n v="0.9375"/>
    <n v="3.5999999999999996"/>
    <n v="0.68484536164441245"/>
    <n v="0.64204252654163663"/>
  </r>
  <r>
    <x v="278"/>
    <s v="KiW4"/>
    <n v="2019"/>
    <n v="6"/>
    <n v="18"/>
    <d v="2019-06-18T00:00:00"/>
    <n v="169"/>
    <s v="Nein"/>
    <s v="Ephemerellidae Gen. sp."/>
    <n v="8408"/>
    <n v="4.8"/>
    <n v="0.75"/>
    <n v="3.5999999999999996"/>
    <n v="0.76342799356293722"/>
    <n v="0.57257099517220289"/>
  </r>
  <r>
    <x v="179"/>
    <s v="KiW7"/>
    <n v="2016"/>
    <n v="7"/>
    <n v="1"/>
    <d v="2016-07-01T00:00:00"/>
    <n v="183"/>
    <s v="Nein"/>
    <s v="Heptagenia flava"/>
    <n v="5450"/>
    <n v="2.4"/>
    <n v="1.5"/>
    <n v="3.5999999999999996"/>
    <n v="0.53147891704225514"/>
    <n v="0.79721837556338271"/>
  </r>
  <r>
    <x v="8"/>
    <s v="Auba"/>
    <n v="2009"/>
    <n v="6"/>
    <n v="23"/>
    <d v="2009-06-23T00:00:00"/>
    <n v="174"/>
    <s v="Nein"/>
    <s v="Gammarus sp."/>
    <n v="5293"/>
    <n v="1.6"/>
    <n v="2.25"/>
    <n v="3.6"/>
    <n v="0.41497334797081797"/>
    <n v="0.9336900329343405"/>
  </r>
  <r>
    <x v="21"/>
    <s v="Auba"/>
    <n v="2010"/>
    <n v="6"/>
    <n v="29"/>
    <d v="2010-06-29T00:00:00"/>
    <n v="180"/>
    <s v="Nein"/>
    <s v="Ancylus fluviatilis"/>
    <n v="4310"/>
    <n v="3.2"/>
    <n v="1.125"/>
    <n v="3.6"/>
    <n v="0.62324929039790045"/>
    <n v="0.70115545169763804"/>
  </r>
  <r>
    <x v="14"/>
    <s v="Bieb"/>
    <n v="2019"/>
    <n v="4"/>
    <n v="2"/>
    <d v="2019-04-02T00:00:00"/>
    <n v="92"/>
    <s v="Nein"/>
    <s v="Ancylus fluviatilis"/>
    <n v="4310"/>
    <n v="3.2"/>
    <n v="1.125"/>
    <n v="3.6"/>
    <n v="0.62324929039790045"/>
    <n v="0.70115545169763804"/>
  </r>
  <r>
    <x v="213"/>
    <s v="KiO1"/>
    <n v="2017"/>
    <n v="6"/>
    <n v="7"/>
    <d v="2017-06-07T00:00:00"/>
    <n v="158"/>
    <s v="Nein"/>
    <s v="Hydrachnidia Gen. sp."/>
    <n v="8825"/>
    <n v="28.8"/>
    <n v="0.125"/>
    <n v="3.6"/>
    <n v="1.4742162640762553"/>
    <n v="0.18427703300953191"/>
  </r>
  <r>
    <x v="139"/>
    <s v="KiO3"/>
    <n v="2005"/>
    <n v="3"/>
    <n v="22"/>
    <d v="2005-03-22T00:00:00"/>
    <n v="81"/>
    <s v="Nein"/>
    <s v="Athripsodes sp."/>
    <n v="4371"/>
    <n v="3.2"/>
    <n v="1.125"/>
    <n v="3.6"/>
    <n v="0.62324929039790045"/>
    <n v="0.70115545169763804"/>
  </r>
  <r>
    <x v="193"/>
    <s v="KiO3"/>
    <n v="2011"/>
    <n v="4"/>
    <n v="20"/>
    <d v="2011-04-20T00:00:00"/>
    <n v="110"/>
    <s v="Nein"/>
    <s v="Aphelocheirus aestivalis"/>
    <n v="4335"/>
    <n v="3.2"/>
    <n v="1.125"/>
    <n v="3.6"/>
    <n v="0.62324929039790045"/>
    <n v="0.70115545169763804"/>
  </r>
  <r>
    <x v="193"/>
    <s v="KiO3"/>
    <n v="2011"/>
    <n v="4"/>
    <n v="20"/>
    <d v="2011-04-20T00:00:00"/>
    <n v="110"/>
    <s v="Nein"/>
    <s v="Gammarus roeselii"/>
    <n v="5292"/>
    <n v="1.6"/>
    <n v="2.25"/>
    <n v="3.6"/>
    <n v="0.41497334797081797"/>
    <n v="0.9336900329343405"/>
  </r>
  <r>
    <x v="142"/>
    <s v="KiO3"/>
    <n v="2013"/>
    <n v="4"/>
    <n v="25"/>
    <d v="2013-04-25T00:00:00"/>
    <n v="115"/>
    <s v="Nein"/>
    <s v="Athripsodes cinereus"/>
    <n v="4369"/>
    <n v="3.2"/>
    <n v="1.125"/>
    <n v="3.6"/>
    <n v="0.62324929039790045"/>
    <n v="0.70115545169763804"/>
  </r>
  <r>
    <x v="147"/>
    <s v="KiO5"/>
    <n v="2019"/>
    <n v="6"/>
    <n v="17"/>
    <d v="2019-06-17T00:00:00"/>
    <n v="168"/>
    <s v="Nein"/>
    <s v="Aphelocheirus aestivalis"/>
    <n v="4335"/>
    <n v="3.2"/>
    <n v="1.125"/>
    <n v="3.6"/>
    <n v="0.62324929039790045"/>
    <n v="0.70115545169763804"/>
  </r>
  <r>
    <x v="54"/>
    <s v="KiO6"/>
    <n v="2012"/>
    <n v="7"/>
    <n v="9"/>
    <d v="2012-07-09T00:00:00"/>
    <n v="191"/>
    <s v="Nein"/>
    <s v="Ancylus fluviatilis"/>
    <n v="4310"/>
    <n v="3.2"/>
    <n v="1.125"/>
    <n v="3.6"/>
    <n v="0.62324929039790045"/>
    <n v="0.70115545169763804"/>
  </r>
  <r>
    <x v="29"/>
    <s v="KiO7"/>
    <n v="2013"/>
    <n v="7"/>
    <n v="3"/>
    <d v="2013-07-03T00:00:00"/>
    <n v="184"/>
    <s v="Nein"/>
    <s v="Glossiphonia complanata"/>
    <n v="5304"/>
    <n v="1.6"/>
    <n v="2.25"/>
    <n v="3.6"/>
    <n v="0.41497334797081797"/>
    <n v="0.9336900329343405"/>
  </r>
  <r>
    <x v="94"/>
    <s v="KiO7"/>
    <n v="2019"/>
    <n v="6"/>
    <n v="13"/>
    <d v="2019-06-13T00:00:00"/>
    <n v="164"/>
    <s v="Nein"/>
    <s v="Gammarus fossarum"/>
    <n v="5288"/>
    <n v="1.6"/>
    <n v="2.25"/>
    <n v="3.6"/>
    <n v="0.41497334797081797"/>
    <n v="0.9336900329343405"/>
  </r>
  <r>
    <x v="75"/>
    <s v="KiS1"/>
    <n v="2013"/>
    <n v="7"/>
    <n v="1"/>
    <d v="2013-07-01T00:00:00"/>
    <n v="182"/>
    <s v="Nein"/>
    <s v="Gammaridae Gen. sp."/>
    <n v="10323"/>
    <n v="1.6"/>
    <n v="2.25"/>
    <n v="3.6"/>
    <n v="0.41497334797081797"/>
    <n v="0.9336900329343405"/>
  </r>
  <r>
    <x v="154"/>
    <s v="KiS3"/>
    <n v="2013"/>
    <n v="7"/>
    <n v="2"/>
    <d v="2013-07-02T00:00:00"/>
    <n v="183"/>
    <s v="Nein"/>
    <s v="Aphelocheirus aestivalis"/>
    <n v="4335"/>
    <n v="3.2"/>
    <n v="1.125"/>
    <n v="3.6"/>
    <n v="0.62324929039790045"/>
    <n v="0.70115545169763804"/>
  </r>
  <r>
    <x v="157"/>
    <s v="KiS4"/>
    <n v="2012"/>
    <n v="7"/>
    <n v="12"/>
    <d v="2012-07-12T00:00:00"/>
    <n v="194"/>
    <s v="Nein"/>
    <s v="Aphelocheirus aestivalis"/>
    <n v="4335"/>
    <n v="3.2"/>
    <n v="1.125"/>
    <n v="3.6"/>
    <n v="0.62324929039790045"/>
    <n v="0.70115545169763804"/>
  </r>
  <r>
    <x v="33"/>
    <s v="KiS7"/>
    <n v="2013"/>
    <n v="7"/>
    <n v="3"/>
    <d v="2013-07-03T00:00:00"/>
    <n v="184"/>
    <s v="Nein"/>
    <s v="Glossiphonia complanata"/>
    <n v="5304"/>
    <n v="1.6"/>
    <n v="2.25"/>
    <n v="3.6"/>
    <n v="0.41497334797081797"/>
    <n v="0.9336900329343405"/>
  </r>
  <r>
    <x v="76"/>
    <s v="KiW1"/>
    <n v="2013"/>
    <n v="4"/>
    <n v="9"/>
    <d v="2013-04-09T00:00:00"/>
    <n v="99"/>
    <s v="Nein"/>
    <s v="Ancylus fluviatilis"/>
    <n v="4310"/>
    <n v="3.2"/>
    <n v="1.125"/>
    <n v="3.6"/>
    <n v="0.62324929039790045"/>
    <n v="0.70115545169763804"/>
  </r>
  <r>
    <x v="196"/>
    <s v="KiW4"/>
    <n v="2014"/>
    <n v="6"/>
    <n v="12"/>
    <d v="2014-06-12T00:00:00"/>
    <n v="163"/>
    <s v="Nein"/>
    <s v="Gammarus roeselii"/>
    <n v="5292"/>
    <n v="1.6"/>
    <n v="2.25"/>
    <n v="3.6"/>
    <n v="0.41497334797081797"/>
    <n v="0.9336900329343405"/>
  </r>
  <r>
    <x v="114"/>
    <s v="Bieb"/>
    <n v="2008"/>
    <n v="4"/>
    <n v="24"/>
    <d v="2008-04-24T00:00:00"/>
    <n v="115"/>
    <s v="Ja"/>
    <s v="Sialis fuliginosa"/>
    <n v="6821"/>
    <n v="1.714286"/>
    <n v="2.1"/>
    <n v="3.6000006"/>
    <n v="0.43365560665377834"/>
    <n v="0.91067677397293456"/>
  </r>
  <r>
    <x v="268"/>
    <s v="KiO3"/>
    <n v="2016"/>
    <n v="4"/>
    <n v="25"/>
    <d v="2016-04-25T00:00:00"/>
    <n v="116"/>
    <s v="Nein"/>
    <s v="Limnephilus sp."/>
    <n v="5844"/>
    <n v="1.714286"/>
    <n v="2.1"/>
    <n v="3.6000006"/>
    <n v="0.43365560665377834"/>
    <n v="0.91067677397293456"/>
  </r>
  <r>
    <x v="110"/>
    <s v="Bieb"/>
    <n v="2012"/>
    <n v="3"/>
    <n v="19"/>
    <d v="2012-03-19T00:00:00"/>
    <n v="79"/>
    <s v="Nein"/>
    <s v="Dugesia sp."/>
    <n v="5021"/>
    <n v="1.694118"/>
    <n v="2.125"/>
    <n v="3.60000075"/>
    <n v="0.43041661352006516"/>
    <n v="0.91463530373013846"/>
  </r>
  <r>
    <x v="2"/>
    <s v="KiW1"/>
    <n v="2019"/>
    <n v="4"/>
    <n v="1"/>
    <d v="2019-04-01T00:00:00"/>
    <n v="91"/>
    <s v="Nein"/>
    <s v="Hydropsyche pellucidula-Gr."/>
    <n v="13023"/>
    <n v="2.2117650000000002"/>
    <n v="1.65"/>
    <n v="3.6494122500000001"/>
    <n v="0.50674376109701846"/>
    <n v="0.83612720581008038"/>
  </r>
  <r>
    <x v="123"/>
    <s v="KiW1"/>
    <n v="2008"/>
    <n v="4"/>
    <n v="28"/>
    <d v="2008-04-28T00:00:00"/>
    <n v="119"/>
    <s v="Nein"/>
    <s v="Calopteryx sp."/>
    <n v="4531"/>
    <n v="1.1076919999999999"/>
    <n v="3.3"/>
    <n v="3.6553835999999995"/>
    <n v="0.32380714711289232"/>
    <n v="1.0685635854725446"/>
  </r>
  <r>
    <x v="123"/>
    <s v="KiW1"/>
    <n v="2008"/>
    <n v="4"/>
    <n v="28"/>
    <d v="2008-04-28T00:00:00"/>
    <n v="119"/>
    <s v="Nein"/>
    <s v="Hydropsyche siltalai"/>
    <n v="5604"/>
    <n v="2.2153849999999999"/>
    <n v="1.65"/>
    <n v="3.6553852499999997"/>
    <n v="0.507232981417296"/>
    <n v="0.8369344193385384"/>
  </r>
  <r>
    <x v="123"/>
    <s v="KiW1"/>
    <n v="2008"/>
    <n v="4"/>
    <n v="28"/>
    <d v="2008-04-28T00:00:00"/>
    <n v="119"/>
    <s v="Nein"/>
    <s v="Hydropsyche sp."/>
    <n v="5605"/>
    <n v="2.2153849999999999"/>
    <n v="1.65"/>
    <n v="3.6553852499999997"/>
    <n v="0.507232981417296"/>
    <n v="0.8369344193385384"/>
  </r>
  <r>
    <x v="0"/>
    <s v="Auba"/>
    <n v="2017"/>
    <n v="3"/>
    <n v="16"/>
    <d v="2017-03-16T00:00:00"/>
    <n v="75"/>
    <s v="Ja"/>
    <s v="Cordulegaster boltonii"/>
    <n v="4740"/>
    <n v="0.76190500000000005"/>
    <n v="4.8"/>
    <n v="3.6571440000000002"/>
    <n v="0.24598248802151529"/>
    <n v="1.1807159425032734"/>
  </r>
  <r>
    <x v="115"/>
    <s v="Bieb"/>
    <n v="2009"/>
    <n v="4"/>
    <n v="8"/>
    <d v="2009-04-08T00:00:00"/>
    <n v="98"/>
    <s v="Ja"/>
    <s v="Cordulegaster boltonii"/>
    <n v="4740"/>
    <n v="0.76190500000000005"/>
    <n v="4.8"/>
    <n v="3.6571440000000002"/>
    <n v="0.24598248802151529"/>
    <n v="1.1807159425032734"/>
  </r>
  <r>
    <x v="18"/>
    <s v="Bieb"/>
    <n v="2010"/>
    <n v="3"/>
    <n v="16"/>
    <d v="2010-03-16T00:00:00"/>
    <n v="75"/>
    <s v="Ja"/>
    <s v="Cordulegaster boltonii"/>
    <n v="4740"/>
    <n v="0.76190500000000005"/>
    <n v="4.8"/>
    <n v="3.6571440000000002"/>
    <n v="0.24598248802151529"/>
    <n v="1.1807159425032734"/>
  </r>
  <r>
    <x v="253"/>
    <s v="KiO3"/>
    <n v="2008"/>
    <n v="4"/>
    <n v="28"/>
    <d v="2008-04-28T00:00:00"/>
    <n v="119"/>
    <s v="Ja"/>
    <s v="Piscicolidae Gen. sp."/>
    <n v="8852"/>
    <n v="0.76190500000000005"/>
    <n v="4.8"/>
    <n v="3.6571440000000002"/>
    <n v="0.24598248802151529"/>
    <n v="1.1807159425032734"/>
  </r>
  <r>
    <x v="56"/>
    <s v="KiO6"/>
    <n v="2015"/>
    <n v="6"/>
    <n v="25"/>
    <d v="2015-06-25T00:00:00"/>
    <n v="176"/>
    <s v="Ja"/>
    <s v="Anabolia nervosa"/>
    <n v="4300"/>
    <n v="1.5238100000000001"/>
    <n v="2.4"/>
    <n v="3.6571440000000002"/>
    <n v="0.40205665680921715"/>
    <n v="0.96493597634212114"/>
  </r>
  <r>
    <x v="229"/>
    <s v="KiW1"/>
    <n v="2008"/>
    <n v="6"/>
    <n v="11"/>
    <d v="2008-06-11T00:00:00"/>
    <n v="163"/>
    <s v="Ja"/>
    <s v="Piscicolidae Gen. sp."/>
    <n v="8852"/>
    <n v="0.76190500000000005"/>
    <n v="4.8"/>
    <n v="3.6571440000000002"/>
    <n v="0.24598248802151529"/>
    <n v="1.1807159425032734"/>
  </r>
  <r>
    <x v="121"/>
    <s v="KiW4"/>
    <n v="2017"/>
    <n v="6"/>
    <n v="2"/>
    <d v="2017-06-02T00:00:00"/>
    <n v="153"/>
    <s v="Ja"/>
    <s v="Piscicola geometra"/>
    <n v="6408"/>
    <n v="0.76190500000000005"/>
    <n v="4.8"/>
    <n v="3.6571440000000002"/>
    <n v="0.24598248802151529"/>
    <n v="1.1807159425032734"/>
  </r>
  <r>
    <x v="232"/>
    <s v="KiW6"/>
    <n v="2017"/>
    <n v="6"/>
    <n v="9"/>
    <d v="2017-06-09T00:00:00"/>
    <n v="160"/>
    <s v="Ja"/>
    <s v="Anabolia nervosa"/>
    <n v="4300"/>
    <n v="1.5238100000000001"/>
    <n v="2.4"/>
    <n v="3.6571440000000002"/>
    <n v="0.40205665680921715"/>
    <n v="0.96493597634212114"/>
  </r>
  <r>
    <x v="115"/>
    <s v="Bieb"/>
    <n v="2009"/>
    <n v="4"/>
    <n v="8"/>
    <d v="2009-04-08T00:00:00"/>
    <n v="98"/>
    <s v="Ja"/>
    <s v="Leuctra sp."/>
    <n v="5790"/>
    <n v="3.9183669999999999"/>
    <n v="0.9375"/>
    <n v="3.6734690624999997"/>
    <n v="0.6918209319114732"/>
    <n v="0.64858212366700618"/>
  </r>
  <r>
    <x v="122"/>
    <s v="KiW4"/>
    <n v="2018"/>
    <n v="6"/>
    <n v="7"/>
    <d v="2018-06-07T00:00:00"/>
    <n v="158"/>
    <s v="Ja"/>
    <s v="Ancylus fluviatilis"/>
    <n v="4310"/>
    <n v="3.2653059999999998"/>
    <n v="1.125"/>
    <n v="3.6734692499999997"/>
    <n v="0.62995019361475602"/>
    <n v="0.70869396781660055"/>
  </r>
  <r>
    <x v="125"/>
    <s v="Auba"/>
    <n v="2001"/>
    <n v="4"/>
    <n v="23"/>
    <d v="2001-04-23T00:00:00"/>
    <n v="113"/>
    <s v="Nein"/>
    <s v="Nemoura sp."/>
    <n v="6108"/>
    <n v="5.6"/>
    <n v="0.65625"/>
    <n v="3.6749999999999998"/>
    <n v="0.81954393554186866"/>
    <n v="0.53782570769935134"/>
  </r>
  <r>
    <x v="211"/>
    <s v="Bieb"/>
    <n v="2017"/>
    <n v="3"/>
    <n v="16"/>
    <d v="2017-03-16T00:00:00"/>
    <n v="75"/>
    <s v="Nein"/>
    <s v="Nemoura sp."/>
    <n v="6108"/>
    <n v="5.6"/>
    <n v="0.65625"/>
    <n v="3.6749999999999998"/>
    <n v="0.81954393554186866"/>
    <n v="0.53782570769935134"/>
  </r>
  <r>
    <x v="214"/>
    <s v="KiO6"/>
    <n v="2019"/>
    <n v="6"/>
    <n v="14"/>
    <d v="2019-06-14T00:00:00"/>
    <n v="165"/>
    <s v="Nein"/>
    <s v="Limnius volckmari"/>
    <n v="18421"/>
    <n v="5.6"/>
    <n v="0.65625"/>
    <n v="3.6749999999999998"/>
    <n v="0.81954393554186866"/>
    <n v="0.53782570769935134"/>
  </r>
  <r>
    <x v="29"/>
    <s v="KiO7"/>
    <n v="2013"/>
    <n v="7"/>
    <n v="3"/>
    <d v="2013-07-03T00:00:00"/>
    <n v="184"/>
    <s v="Nein"/>
    <s v="Limnius volckmari"/>
    <n v="18421"/>
    <n v="5.6"/>
    <n v="0.65625"/>
    <n v="3.6749999999999998"/>
    <n v="0.81954393554186866"/>
    <n v="0.53782570769935134"/>
  </r>
  <r>
    <x v="57"/>
    <s v="KiS7"/>
    <n v="2016"/>
    <n v="6"/>
    <n v="30"/>
    <d v="2016-06-30T00:00:00"/>
    <n v="182"/>
    <s v="Ja"/>
    <s v="Centroptilum luteolum"/>
    <n v="8850"/>
    <n v="4.9177489999999997"/>
    <n v="0.75"/>
    <n v="3.6883117499999996"/>
    <n v="0.77215654071195816"/>
    <n v="0.57911740553396862"/>
  </r>
  <r>
    <x v="252"/>
    <s v="KiS2"/>
    <n v="2011"/>
    <n v="7"/>
    <n v="4"/>
    <d v="2011-07-04T00:00:00"/>
    <n v="185"/>
    <s v="Nein"/>
    <s v="Leptoceridae Gen. sp."/>
    <n v="5726"/>
    <n v="3.6"/>
    <n v="1.026923077"/>
    <n v="3.6969230772000001"/>
    <n v="0.66275783168157409"/>
    <n v="0.68060131181629013"/>
  </r>
  <r>
    <x v="198"/>
    <s v="KiW7"/>
    <n v="2015"/>
    <n v="6"/>
    <n v="26"/>
    <d v="2015-06-26T00:00:00"/>
    <n v="177"/>
    <s v="Nein"/>
    <s v="Brachycentrus sp."/>
    <n v="4480"/>
    <n v="2.8235290000000002"/>
    <n v="1.3125"/>
    <n v="3.7058818125000004"/>
    <n v="0.58246438849440418"/>
    <n v="0.76448450989890548"/>
  </r>
  <r>
    <x v="2"/>
    <s v="KiW1"/>
    <n v="2019"/>
    <n v="4"/>
    <n v="1"/>
    <d v="2019-04-01T00:00:00"/>
    <n v="91"/>
    <s v="Nein"/>
    <s v="Psychomyia pusilla"/>
    <n v="6661"/>
    <n v="5.6470589999999996"/>
    <n v="0.65625"/>
    <n v="3.7058824687499996"/>
    <n v="0.82262953363508762"/>
    <n v="0.53985063144802625"/>
  </r>
  <r>
    <x v="114"/>
    <s v="Bieb"/>
    <n v="2008"/>
    <n v="4"/>
    <n v="24"/>
    <d v="2008-04-24T00:00:00"/>
    <n v="115"/>
    <s v="Ja"/>
    <s v="Ephemerella mucronata"/>
    <n v="5135"/>
    <n v="4.9523809999999999"/>
    <n v="0.75"/>
    <n v="3.7142857500000002"/>
    <n v="0.77469072174849296"/>
    <n v="0.58101804131136969"/>
  </r>
  <r>
    <x v="0"/>
    <s v="Auba"/>
    <n v="2017"/>
    <n v="3"/>
    <n v="16"/>
    <d v="2017-03-16T00:00:00"/>
    <n v="75"/>
    <s v="Ja"/>
    <s v="Habroleptoides confusa"/>
    <n v="5367"/>
    <n v="2.8398270000000001"/>
    <n v="1.3125"/>
    <n v="3.7272729375"/>
    <n v="0.58431165805558605"/>
    <n v="0.76690905119795671"/>
  </r>
  <r>
    <x v="123"/>
    <s v="KiW1"/>
    <n v="2008"/>
    <n v="4"/>
    <n v="28"/>
    <d v="2008-04-28T00:00:00"/>
    <n v="119"/>
    <s v="Nein"/>
    <s v="Aphelocheirus aestivalis"/>
    <n v="4335"/>
    <n v="3.3230770000000001"/>
    <n v="1.125"/>
    <n v="3.7384616250000002"/>
    <n v="0.63579297098988408"/>
    <n v="0.71526709236361963"/>
  </r>
  <r>
    <x v="6"/>
    <s v="Auba"/>
    <n v="2001"/>
    <n v="9"/>
    <n v="4"/>
    <d v="2001-09-04T00:00:00"/>
    <n v="247"/>
    <s v="Nein"/>
    <s v="Hydraena gracilis"/>
    <n v="18064"/>
    <n v="12"/>
    <n v="0.3125"/>
    <n v="3.75"/>
    <n v="1.1139433523068367"/>
    <n v="0.34810729759588649"/>
  </r>
  <r>
    <x v="9"/>
    <s v="Auba"/>
    <n v="2013"/>
    <n v="3"/>
    <n v="20"/>
    <d v="2013-03-20T00:00:00"/>
    <n v="79"/>
    <s v="Nein"/>
    <s v="Torleya major"/>
    <n v="7083"/>
    <n v="5"/>
    <n v="0.75"/>
    <n v="3.75"/>
    <n v="0.77815125038364363"/>
    <n v="0.58361343778773267"/>
  </r>
  <r>
    <x v="9"/>
    <s v="Auba"/>
    <n v="2013"/>
    <n v="3"/>
    <n v="20"/>
    <d v="2013-03-20T00:00:00"/>
    <n v="79"/>
    <s v="Nein"/>
    <s v="Orectochilus villosus"/>
    <n v="18613"/>
    <n v="4"/>
    <n v="0.9375"/>
    <n v="3.75"/>
    <n v="0.69897000433601886"/>
    <n v="0.65528437906501769"/>
  </r>
  <r>
    <x v="128"/>
    <s v="Auba"/>
    <n v="2014"/>
    <n v="3"/>
    <n v="11"/>
    <d v="2014-03-11T00:00:00"/>
    <n v="70"/>
    <s v="Nein"/>
    <s v="Elmis aenea/maugetii/rietscheli/rioloides"/>
    <n v="20171"/>
    <n v="10"/>
    <n v="0.375"/>
    <n v="3.75"/>
    <n v="1.0413926851582251"/>
    <n v="0.3905222569343344"/>
  </r>
  <r>
    <x v="11"/>
    <s v="Bieb"/>
    <n v="2001"/>
    <n v="8"/>
    <n v="30"/>
    <d v="2001-08-30T00:00:00"/>
    <n v="242"/>
    <s v="Nein"/>
    <s v="Baetis muticus"/>
    <n v="4409"/>
    <n v="4"/>
    <n v="0.9375"/>
    <n v="3.75"/>
    <n v="0.69897000433601886"/>
    <n v="0.65528437906501769"/>
  </r>
  <r>
    <x v="11"/>
    <s v="Bieb"/>
    <n v="2001"/>
    <n v="8"/>
    <n v="30"/>
    <d v="2001-08-30T00:00:00"/>
    <n v="242"/>
    <s v="Nein"/>
    <s v="Orectochilus villosus"/>
    <n v="18613"/>
    <n v="4"/>
    <n v="0.9375"/>
    <n v="3.75"/>
    <n v="0.69897000433601886"/>
    <n v="0.65528437906501769"/>
  </r>
  <r>
    <x v="13"/>
    <s v="Bieb"/>
    <n v="2011"/>
    <n v="3"/>
    <n v="24"/>
    <d v="2011-03-24T00:00:00"/>
    <n v="83"/>
    <s v="Nein"/>
    <s v="Leuctra sp."/>
    <n v="5790"/>
    <n v="4"/>
    <n v="0.9375"/>
    <n v="3.75"/>
    <n v="0.69897000433601886"/>
    <n v="0.65528437906501769"/>
  </r>
  <r>
    <x v="93"/>
    <s v="KiO1"/>
    <n v="2018"/>
    <n v="6"/>
    <n v="5"/>
    <d v="2018-06-05T00:00:00"/>
    <n v="156"/>
    <s v="Nein"/>
    <s v="Mystacides azurea"/>
    <n v="6062"/>
    <n v="4"/>
    <n v="0.9375"/>
    <n v="3.75"/>
    <n v="0.69897000433601886"/>
    <n v="0.65528437906501769"/>
  </r>
  <r>
    <x v="139"/>
    <s v="KiO3"/>
    <n v="2005"/>
    <n v="3"/>
    <n v="22"/>
    <d v="2005-03-22T00:00:00"/>
    <n v="81"/>
    <s v="Nein"/>
    <s v="Orectochilus villosus"/>
    <n v="18613"/>
    <n v="4"/>
    <n v="0.9375"/>
    <n v="3.75"/>
    <n v="0.69897000433601886"/>
    <n v="0.65528437906501769"/>
  </r>
  <r>
    <x v="300"/>
    <s v="KiO4"/>
    <n v="2014"/>
    <n v="6"/>
    <n v="13"/>
    <d v="2014-06-13T00:00:00"/>
    <n v="164"/>
    <s v="Nein"/>
    <s v="Bithynia tentaculata"/>
    <n v="4462"/>
    <n v="4"/>
    <n v="0.9375"/>
    <n v="3.75"/>
    <n v="0.69897000433601886"/>
    <n v="0.65528437906501769"/>
  </r>
  <r>
    <x v="65"/>
    <s v="KiO5"/>
    <n v="2014"/>
    <n v="6"/>
    <n v="13"/>
    <d v="2014-06-13T00:00:00"/>
    <n v="164"/>
    <s v="Nein"/>
    <s v="Bithynia tentaculata"/>
    <n v="4462"/>
    <n v="4"/>
    <n v="0.9375"/>
    <n v="3.75"/>
    <n v="0.69897000433601886"/>
    <n v="0.65528437906501769"/>
  </r>
  <r>
    <x v="54"/>
    <s v="KiO6"/>
    <n v="2012"/>
    <n v="7"/>
    <n v="9"/>
    <d v="2012-07-09T00:00:00"/>
    <n v="191"/>
    <s v="Nein"/>
    <s v="Leuctra geniculata"/>
    <n v="5237"/>
    <n v="4"/>
    <n v="0.9375"/>
    <n v="3.75"/>
    <n v="0.69897000433601886"/>
    <n v="0.65528437906501769"/>
  </r>
  <r>
    <x v="237"/>
    <s v="KiO7"/>
    <n v="2011"/>
    <n v="7"/>
    <n v="26"/>
    <d v="2011-07-26T00:00:00"/>
    <n v="207"/>
    <s v="Nein"/>
    <s v="Hydraena gracilis"/>
    <n v="18064"/>
    <n v="12"/>
    <n v="0.3125"/>
    <n v="3.75"/>
    <n v="1.1139433523068367"/>
    <n v="0.34810729759588649"/>
  </r>
  <r>
    <x v="154"/>
    <s v="KiS3"/>
    <n v="2013"/>
    <n v="7"/>
    <n v="2"/>
    <d v="2013-07-02T00:00:00"/>
    <n v="183"/>
    <s v="Nein"/>
    <s v="Mystacides longicornis/nigra"/>
    <n v="13048"/>
    <n v="4"/>
    <n v="0.9375"/>
    <n v="3.75"/>
    <n v="0.69897000433601886"/>
    <n v="0.65528437906501769"/>
  </r>
  <r>
    <x v="156"/>
    <s v="KiS3"/>
    <n v="2017"/>
    <n v="6"/>
    <n v="7"/>
    <d v="2017-06-07T00:00:00"/>
    <n v="158"/>
    <s v="Nein"/>
    <s v="Bithynia tentaculata"/>
    <n v="4462"/>
    <n v="4"/>
    <n v="0.9375"/>
    <n v="3.75"/>
    <n v="0.69897000433601886"/>
    <n v="0.65528437906501769"/>
  </r>
  <r>
    <x v="156"/>
    <s v="KiS3"/>
    <n v="2017"/>
    <n v="6"/>
    <n v="7"/>
    <d v="2017-06-07T00:00:00"/>
    <n v="158"/>
    <s v="Nein"/>
    <s v="Orectochilus villosus"/>
    <n v="18613"/>
    <n v="4"/>
    <n v="0.9375"/>
    <n v="3.75"/>
    <n v="0.69897000433601886"/>
    <n v="0.65528437906501769"/>
  </r>
  <r>
    <x v="98"/>
    <s v="KiS4"/>
    <n v="2013"/>
    <n v="7"/>
    <n v="8"/>
    <d v="2013-07-08T00:00:00"/>
    <n v="189"/>
    <s v="Nein"/>
    <s v="Baetis sp."/>
    <n v="4419"/>
    <n v="4"/>
    <n v="0.9375"/>
    <n v="3.75"/>
    <n v="0.69897000433601886"/>
    <n v="0.65528437906501769"/>
  </r>
  <r>
    <x v="30"/>
    <s v="KiS6"/>
    <n v="2011"/>
    <n v="7"/>
    <n v="26"/>
    <d v="2011-07-26T00:00:00"/>
    <n v="207"/>
    <s v="Nein"/>
    <s v="Baetis fuscatus/scambus"/>
    <n v="4398"/>
    <n v="4"/>
    <n v="0.9375"/>
    <n v="3.75"/>
    <n v="0.69897000433601886"/>
    <n v="0.65528437906501769"/>
  </r>
  <r>
    <x v="30"/>
    <s v="KiS6"/>
    <n v="2011"/>
    <n v="7"/>
    <n v="26"/>
    <d v="2011-07-26T00:00:00"/>
    <n v="207"/>
    <s v="Nein"/>
    <s v="Baetis sp."/>
    <n v="4419"/>
    <n v="4"/>
    <n v="0.9375"/>
    <n v="3.75"/>
    <n v="0.69897000433601886"/>
    <n v="0.65528437906501769"/>
  </r>
  <r>
    <x v="33"/>
    <s v="KiS7"/>
    <n v="2013"/>
    <n v="7"/>
    <n v="3"/>
    <d v="2013-07-03T00:00:00"/>
    <n v="184"/>
    <s v="Nein"/>
    <s v="Leuctra sp."/>
    <n v="5790"/>
    <n v="4"/>
    <n v="0.9375"/>
    <n v="3.75"/>
    <n v="0.69897000433601886"/>
    <n v="0.65528437906501769"/>
  </r>
  <r>
    <x v="167"/>
    <s v="KiW1"/>
    <n v="2016"/>
    <n v="4"/>
    <n v="25"/>
    <d v="2016-04-25T00:00:00"/>
    <n v="116"/>
    <s v="Nein"/>
    <s v="Lype sp."/>
    <n v="8847"/>
    <n v="4"/>
    <n v="0.9375"/>
    <n v="3.75"/>
    <n v="0.69897000433601886"/>
    <n v="0.65528437906501769"/>
  </r>
  <r>
    <x v="77"/>
    <s v="KiW2"/>
    <n v="2013"/>
    <n v="7"/>
    <n v="2"/>
    <d v="2013-07-02T00:00:00"/>
    <n v="183"/>
    <s v="Nein"/>
    <s v="Baetis rhodani"/>
    <n v="4415"/>
    <n v="4"/>
    <n v="0.9375"/>
    <n v="3.75"/>
    <n v="0.69897000433601886"/>
    <n v="0.65528437906501769"/>
  </r>
  <r>
    <x v="77"/>
    <s v="KiW2"/>
    <n v="2013"/>
    <n v="7"/>
    <n v="2"/>
    <d v="2013-07-02T00:00:00"/>
    <n v="183"/>
    <s v="Nein"/>
    <s v="Baetis vernus"/>
    <n v="4427"/>
    <n v="4"/>
    <n v="0.9375"/>
    <n v="3.75"/>
    <n v="0.69897000433601886"/>
    <n v="0.65528437906501769"/>
  </r>
  <r>
    <x v="15"/>
    <s v="KiW6"/>
    <n v="2016"/>
    <n v="7"/>
    <n v="1"/>
    <d v="2016-07-01T00:00:00"/>
    <n v="183"/>
    <s v="Nein"/>
    <s v="Lepidostoma basale"/>
    <n v="5713"/>
    <n v="4"/>
    <n v="0.9375"/>
    <n v="3.75"/>
    <n v="0.69897000433601886"/>
    <n v="0.65528437906501769"/>
  </r>
  <r>
    <x v="82"/>
    <s v="KiO7"/>
    <n v="2015"/>
    <n v="6"/>
    <n v="25"/>
    <d v="2015-06-25T00:00:00"/>
    <n v="176"/>
    <s v="Ja"/>
    <s v="Sphaeriidae Gen. sp."/>
    <n v="8429"/>
    <n v="2.5396830000000001"/>
    <n v="1.4791666670000001"/>
    <n v="3.7566144383465616"/>
    <n v="0.54896437007233301"/>
    <n v="0.81200979758164737"/>
  </r>
  <r>
    <x v="267"/>
    <s v="KiO1"/>
    <n v="2019"/>
    <n v="6"/>
    <n v="19"/>
    <d v="2019-06-19T00:00:00"/>
    <n v="170"/>
    <s v="Nein"/>
    <s v="Polycentropodidae Gen. sp."/>
    <n v="8478"/>
    <n v="2.6666669999999999"/>
    <n v="1.41"/>
    <n v="3.7600004699999996"/>
    <n v="0.56427146991987731"/>
    <n v="0.79562277258702696"/>
  </r>
  <r>
    <x v="185"/>
    <s v="Auba"/>
    <n v="2012"/>
    <n v="6"/>
    <n v="21"/>
    <d v="2012-06-21T00:00:00"/>
    <n v="173"/>
    <s v="Ja"/>
    <s v="Hydropsyche siltalai"/>
    <n v="5604"/>
    <n v="2.285714"/>
    <n v="1.65"/>
    <n v="3.7714280999999996"/>
    <n v="0.5166297582385968"/>
    <n v="0.8524391010936847"/>
  </r>
  <r>
    <x v="0"/>
    <s v="Auba"/>
    <n v="2017"/>
    <n v="3"/>
    <n v="16"/>
    <d v="2017-03-16T00:00:00"/>
    <n v="75"/>
    <s v="Ja"/>
    <s v="Calopteryx splendens"/>
    <n v="4530"/>
    <n v="1.142857"/>
    <n v="3.3"/>
    <n v="3.7714280999999996"/>
    <n v="0.33099319008845801"/>
    <n v="1.0922775272919114"/>
  </r>
  <r>
    <x v="39"/>
    <s v="KiO3"/>
    <n v="2009"/>
    <n v="4"/>
    <n v="9"/>
    <d v="2009-04-09T00:00:00"/>
    <n v="99"/>
    <s v="Ja"/>
    <s v="Hydropsyche siltalai"/>
    <n v="5604"/>
    <n v="2.285714"/>
    <n v="1.65"/>
    <n v="3.7714280999999996"/>
    <n v="0.5166297582385968"/>
    <n v="0.8524391010936847"/>
  </r>
  <r>
    <x v="81"/>
    <s v="KiO3"/>
    <n v="2014"/>
    <n v="3"/>
    <n v="10"/>
    <d v="2014-03-10T00:00:00"/>
    <n v="69"/>
    <s v="Ja"/>
    <s v="Hydropsyche sp."/>
    <n v="5605"/>
    <n v="2.285714"/>
    <n v="1.65"/>
    <n v="3.7714280999999996"/>
    <n v="0.5166297582385968"/>
    <n v="0.8524391010936847"/>
  </r>
  <r>
    <x v="1"/>
    <s v="KiO3"/>
    <n v="2018"/>
    <n v="6"/>
    <n v="7"/>
    <d v="2018-06-07T00:00:00"/>
    <n v="158"/>
    <s v="Ja"/>
    <s v="Hydropsyche pellucidula-Gr."/>
    <n v="13023"/>
    <n v="2.285714"/>
    <n v="1.65"/>
    <n v="3.7714280999999996"/>
    <n v="0.5166297582385968"/>
    <n v="0.8524391010936847"/>
  </r>
  <r>
    <x v="84"/>
    <s v="KiS2"/>
    <n v="2017"/>
    <n v="6"/>
    <n v="1"/>
    <d v="2017-06-01T00:00:00"/>
    <n v="152"/>
    <s v="Ja"/>
    <s v="Haliplus sp."/>
    <n v="17901"/>
    <n v="4.5714290000000002"/>
    <n v="0.82499999999999996"/>
    <n v="3.7714289249999999"/>
    <n v="0.74596660041950891"/>
    <n v="0.6154224453460948"/>
  </r>
  <r>
    <x v="281"/>
    <s v="Auba"/>
    <n v="2006"/>
    <n v="6"/>
    <n v="15"/>
    <d v="2006-06-15T00:00:00"/>
    <n v="166"/>
    <s v="Nein"/>
    <s v="Isoperla sp."/>
    <n v="5673"/>
    <n v="2.88"/>
    <n v="1.3125"/>
    <n v="3.78"/>
    <n v="0.58883172559420727"/>
    <n v="0.77284163984239707"/>
  </r>
  <r>
    <x v="20"/>
    <s v="Auba"/>
    <n v="2007"/>
    <n v="3"/>
    <n v="11"/>
    <d v="2007-03-11T00:00:00"/>
    <n v="70"/>
    <s v="Nein"/>
    <s v="Micrasema minimum"/>
    <n v="5984"/>
    <n v="5.76"/>
    <n v="0.65625"/>
    <n v="3.78"/>
    <n v="0.82994669594163595"/>
    <n v="0.54465251921169855"/>
  </r>
  <r>
    <x v="20"/>
    <s v="Auba"/>
    <n v="2007"/>
    <n v="3"/>
    <n v="11"/>
    <d v="2007-03-11T00:00:00"/>
    <n v="70"/>
    <s v="Nein"/>
    <s v="Brachyptera sp."/>
    <n v="4489"/>
    <n v="2.88"/>
    <n v="1.3125"/>
    <n v="3.78"/>
    <n v="0.58883172559420727"/>
    <n v="0.77284163984239707"/>
  </r>
  <r>
    <x v="248"/>
    <s v="KiS4"/>
    <n v="2011"/>
    <n v="7"/>
    <n v="12"/>
    <d v="2011-07-12T00:00:00"/>
    <n v="193"/>
    <s v="Nein"/>
    <s v="Sialis sp."/>
    <n v="6823"/>
    <n v="1.8"/>
    <n v="2.1"/>
    <n v="3.7800000000000002"/>
    <n v="0.44715803134221921"/>
    <n v="0.93903186581866038"/>
  </r>
  <r>
    <x v="199"/>
    <s v="KiS1"/>
    <n v="2019"/>
    <n v="6"/>
    <n v="27"/>
    <d v="2019-06-27T00:00:00"/>
    <n v="178"/>
    <s v="Nein"/>
    <s v="Asellus aquaticus"/>
    <n v="8691"/>
    <n v="2.526316"/>
    <n v="1.5"/>
    <n v="3.7894740000000002"/>
    <n v="0.54732122767602542"/>
    <n v="0.82098184151403819"/>
  </r>
  <r>
    <x v="82"/>
    <s v="KiO7"/>
    <n v="2015"/>
    <n v="6"/>
    <n v="25"/>
    <d v="2015-06-25T00:00:00"/>
    <n v="176"/>
    <s v="Ja"/>
    <s v="Goera pilosa"/>
    <n v="5329"/>
    <n v="2.5396830000000001"/>
    <n v="1.5"/>
    <n v="3.8095245000000002"/>
    <n v="0.54896437007233301"/>
    <n v="0.82344655510849951"/>
  </r>
  <r>
    <x v="252"/>
    <s v="KiS2"/>
    <n v="2011"/>
    <n v="7"/>
    <n v="4"/>
    <d v="2011-07-04T00:00:00"/>
    <n v="185"/>
    <s v="Nein"/>
    <s v="Dugesia sp."/>
    <n v="5021"/>
    <n v="1.8"/>
    <n v="2.125"/>
    <n v="3.8250000000000002"/>
    <n v="0.44715803134221921"/>
    <n v="0.95021081660221585"/>
  </r>
  <r>
    <x v="38"/>
    <s v="Auba"/>
    <n v="2008"/>
    <n v="4"/>
    <n v="23"/>
    <d v="2008-04-23T00:00:00"/>
    <n v="114"/>
    <s v="Ja"/>
    <s v="Potamophylax sp."/>
    <n v="6527"/>
    <n v="1.8285709999999999"/>
    <n v="2.1"/>
    <n v="3.8399991"/>
    <n v="0.4515670844450751"/>
    <n v="0.94829087733465778"/>
  </r>
  <r>
    <x v="208"/>
    <s v="Auba"/>
    <n v="2004"/>
    <n v="7"/>
    <n v="10"/>
    <d v="2004-07-10T00:00:00"/>
    <n v="192"/>
    <s v="Nein"/>
    <s v="Cordulegaster boltonii"/>
    <n v="4740"/>
    <n v="0.8"/>
    <n v="4.8"/>
    <n v="3.84"/>
    <n v="0.25527250510330607"/>
    <n v="1.2253080244958692"/>
  </r>
  <r>
    <x v="126"/>
    <s v="Auba"/>
    <n v="2005"/>
    <n v="3"/>
    <n v="24"/>
    <d v="2005-03-24T00:00:00"/>
    <n v="83"/>
    <s v="Nein"/>
    <s v="Cordulegaster boltonii"/>
    <n v="4740"/>
    <n v="0.8"/>
    <n v="4.8"/>
    <n v="3.84"/>
    <n v="0.25527250510330607"/>
    <n v="1.2253080244958692"/>
  </r>
  <r>
    <x v="8"/>
    <s v="Auba"/>
    <n v="2009"/>
    <n v="6"/>
    <n v="23"/>
    <d v="2009-06-23T00:00:00"/>
    <n v="174"/>
    <s v="Nein"/>
    <s v="Cordulegaster boltonii"/>
    <n v="4740"/>
    <n v="0.8"/>
    <n v="4.8"/>
    <n v="3.84"/>
    <n v="0.25527250510330607"/>
    <n v="1.2253080244958692"/>
  </r>
  <r>
    <x v="23"/>
    <s v="Auba"/>
    <n v="2016"/>
    <n v="6"/>
    <n v="21"/>
    <d v="2016-06-21T00:00:00"/>
    <n v="173"/>
    <s v="Nein"/>
    <s v="Cordulegaster boltonii"/>
    <n v="4740"/>
    <n v="0.8"/>
    <n v="4.8"/>
    <n v="3.84"/>
    <n v="0.25527250510330607"/>
    <n v="1.2253080244958692"/>
  </r>
  <r>
    <x v="90"/>
    <s v="Auba"/>
    <n v="2017"/>
    <n v="6"/>
    <n v="12"/>
    <d v="2017-06-12T00:00:00"/>
    <n v="163"/>
    <s v="Nein"/>
    <s v="Cordulegaster boltonii"/>
    <n v="4740"/>
    <n v="0.8"/>
    <n v="4.8"/>
    <n v="3.84"/>
    <n v="0.25527250510330607"/>
    <n v="1.2253080244958692"/>
  </r>
  <r>
    <x v="130"/>
    <s v="Bieb"/>
    <n v="2002"/>
    <n v="6"/>
    <n v="12"/>
    <d v="2002-06-12T00:00:00"/>
    <n v="163"/>
    <s v="Nein"/>
    <s v="Cordulegaster boltonii"/>
    <n v="4740"/>
    <n v="0.8"/>
    <n v="4.8"/>
    <n v="3.84"/>
    <n v="0.25527250510330607"/>
    <n v="1.2253080244958692"/>
  </r>
  <r>
    <x v="12"/>
    <s v="Bieb"/>
    <n v="2006"/>
    <n v="4"/>
    <n v="10"/>
    <d v="2006-04-10T00:00:00"/>
    <n v="100"/>
    <s v="Nein"/>
    <s v="Cordulegaster boltonii"/>
    <n v="4740"/>
    <n v="0.8"/>
    <n v="4.8"/>
    <n v="3.84"/>
    <n v="0.25527250510330607"/>
    <n v="1.2253080244958692"/>
  </r>
  <r>
    <x v="210"/>
    <s v="Bieb"/>
    <n v="2014"/>
    <n v="3"/>
    <n v="11"/>
    <d v="2014-03-11T00:00:00"/>
    <n v="70"/>
    <s v="Nein"/>
    <s v="Cordulegaster boltonii"/>
    <n v="4740"/>
    <n v="0.8"/>
    <n v="4.8"/>
    <n v="3.84"/>
    <n v="0.25527250510330607"/>
    <n v="1.2253080244958692"/>
  </r>
  <r>
    <x v="26"/>
    <s v="Bieb"/>
    <n v="2015"/>
    <n v="6"/>
    <n v="16"/>
    <d v="2015-06-16T00:00:00"/>
    <n v="167"/>
    <s v="Nein"/>
    <s v="Cordulegaster boltonii"/>
    <n v="4740"/>
    <n v="0.8"/>
    <n v="4.8"/>
    <n v="3.84"/>
    <n v="0.25527250510330607"/>
    <n v="1.2253080244958692"/>
  </r>
  <r>
    <x v="92"/>
    <s v="KiO1"/>
    <n v="2016"/>
    <n v="7"/>
    <n v="13"/>
    <d v="2016-07-13T00:00:00"/>
    <n v="195"/>
    <s v="Nein"/>
    <s v="Anabolia nervosa"/>
    <n v="4300"/>
    <n v="1.6"/>
    <n v="2.4"/>
    <n v="3.84"/>
    <n v="0.41497334797081797"/>
    <n v="0.99593603512996309"/>
  </r>
  <r>
    <x v="259"/>
    <s v="KiO3"/>
    <n v="2006"/>
    <n v="6"/>
    <n v="21"/>
    <d v="2006-06-21T00:00:00"/>
    <n v="172"/>
    <s v="Nein"/>
    <s v="Piscicolidae Gen. sp."/>
    <n v="8852"/>
    <n v="0.8"/>
    <n v="4.8"/>
    <n v="3.84"/>
    <n v="0.25527250510330607"/>
    <n v="1.2253080244958692"/>
  </r>
  <r>
    <x v="41"/>
    <s v="KiO3"/>
    <n v="2010"/>
    <n v="4"/>
    <n v="26"/>
    <d v="2010-04-26T00:00:00"/>
    <n v="116"/>
    <s v="Nein"/>
    <s v="Piscicolidae Gen. sp."/>
    <n v="8852"/>
    <n v="0.8"/>
    <n v="4.8"/>
    <n v="3.84"/>
    <n v="0.25527250510330607"/>
    <n v="1.2253080244958692"/>
  </r>
  <r>
    <x v="250"/>
    <s v="KiO3"/>
    <n v="2013"/>
    <n v="7"/>
    <n v="1"/>
    <d v="2013-07-01T00:00:00"/>
    <n v="182"/>
    <s v="Nein"/>
    <s v="Piscicola geometra"/>
    <n v="6408"/>
    <n v="0.8"/>
    <n v="4.8"/>
    <n v="3.84"/>
    <n v="0.25527250510330607"/>
    <n v="1.2253080244958692"/>
  </r>
  <r>
    <x v="265"/>
    <s v="KiO4"/>
    <n v="2010"/>
    <n v="6"/>
    <n v="29"/>
    <d v="2010-06-29T00:00:00"/>
    <n v="180"/>
    <s v="Nein"/>
    <s v="Anabolia nervosa"/>
    <n v="4300"/>
    <n v="1.6"/>
    <n v="2.4"/>
    <n v="3.84"/>
    <n v="0.41497334797081797"/>
    <n v="0.99593603512996309"/>
  </r>
  <r>
    <x v="62"/>
    <s v="KiO4"/>
    <n v="2012"/>
    <n v="6"/>
    <n v="27"/>
    <d v="2012-06-27T00:00:00"/>
    <n v="179"/>
    <s v="Nein"/>
    <s v="Piscicola geometra"/>
    <n v="6408"/>
    <n v="0.8"/>
    <n v="4.8"/>
    <n v="3.84"/>
    <n v="0.25527250510330607"/>
    <n v="1.2253080244958692"/>
  </r>
  <r>
    <x v="62"/>
    <s v="KiO4"/>
    <n v="2012"/>
    <n v="6"/>
    <n v="27"/>
    <d v="2012-06-27T00:00:00"/>
    <n v="179"/>
    <s v="Nein"/>
    <s v="Piscicolidae Gen. sp."/>
    <n v="8852"/>
    <n v="0.8"/>
    <n v="4.8"/>
    <n v="3.84"/>
    <n v="0.25527250510330607"/>
    <n v="1.2253080244958692"/>
  </r>
  <r>
    <x v="94"/>
    <s v="KiO7"/>
    <n v="2019"/>
    <n v="6"/>
    <n v="13"/>
    <d v="2019-06-13T00:00:00"/>
    <n v="164"/>
    <s v="Nein"/>
    <s v="Antocha sp."/>
    <n v="4330"/>
    <n v="3.2"/>
    <n v="1.2"/>
    <n v="3.84"/>
    <n v="0.62324929039790045"/>
    <n v="0.74789914847748051"/>
  </r>
  <r>
    <x v="153"/>
    <s v="KiS2"/>
    <n v="2015"/>
    <n v="6"/>
    <n v="16"/>
    <d v="2015-06-16T00:00:00"/>
    <n v="167"/>
    <s v="Nein"/>
    <s v="Anabolia nervosa"/>
    <n v="4300"/>
    <n v="1.6"/>
    <n v="2.4"/>
    <n v="3.84"/>
    <n v="0.41497334797081797"/>
    <n v="0.99593603512996309"/>
  </r>
  <r>
    <x v="66"/>
    <s v="KiS2"/>
    <n v="2016"/>
    <n v="7"/>
    <n v="13"/>
    <d v="2016-07-13T00:00:00"/>
    <n v="195"/>
    <s v="Nein"/>
    <s v="Piscicola geometra"/>
    <n v="6408"/>
    <n v="0.8"/>
    <n v="4.8"/>
    <n v="3.84"/>
    <n v="0.25527250510330607"/>
    <n v="1.2253080244958692"/>
  </r>
  <r>
    <x v="277"/>
    <s v="KiS3"/>
    <n v="2010"/>
    <n v="6"/>
    <n v="24"/>
    <d v="2010-06-24T00:00:00"/>
    <n v="175"/>
    <s v="Nein"/>
    <s v="Piscicola geometra"/>
    <n v="6408"/>
    <n v="0.8"/>
    <n v="4.8"/>
    <n v="3.84"/>
    <n v="0.25527250510330607"/>
    <n v="1.2253080244958692"/>
  </r>
  <r>
    <x v="154"/>
    <s v="KiS3"/>
    <n v="2013"/>
    <n v="7"/>
    <n v="2"/>
    <d v="2013-07-02T00:00:00"/>
    <n v="183"/>
    <s v="Nein"/>
    <s v="Anabolia nervosa"/>
    <n v="4300"/>
    <n v="1.6"/>
    <n v="2.4"/>
    <n v="3.84"/>
    <n v="0.41497334797081797"/>
    <n v="0.99593603512996309"/>
  </r>
  <r>
    <x v="68"/>
    <s v="KiS4"/>
    <n v="2016"/>
    <n v="7"/>
    <n v="6"/>
    <d v="2016-07-06T00:00:00"/>
    <n v="188"/>
    <s v="Nein"/>
    <s v="Anabolia nervosa"/>
    <n v="4300"/>
    <n v="1.6"/>
    <n v="2.4"/>
    <n v="3.84"/>
    <n v="0.41497334797081797"/>
    <n v="0.99593603512996309"/>
  </r>
  <r>
    <x v="160"/>
    <s v="KiS5"/>
    <n v="2017"/>
    <n v="6"/>
    <n v="8"/>
    <d v="2017-06-08T00:00:00"/>
    <n v="159"/>
    <s v="Nein"/>
    <s v="Anabolia nervosa"/>
    <n v="4300"/>
    <n v="1.6"/>
    <n v="2.4"/>
    <n v="3.84"/>
    <n v="0.41497334797081797"/>
    <n v="0.99593603512996309"/>
  </r>
  <r>
    <x v="34"/>
    <s v="KiW1"/>
    <n v="2012"/>
    <n v="6"/>
    <n v="28"/>
    <d v="2012-06-28T00:00:00"/>
    <n v="180"/>
    <s v="Nein"/>
    <s v="Anabolia nervosa"/>
    <n v="4300"/>
    <n v="1.6"/>
    <n v="2.4"/>
    <n v="3.84"/>
    <n v="0.41497334797081797"/>
    <n v="0.99593603512996309"/>
  </r>
  <r>
    <x v="76"/>
    <s v="KiW1"/>
    <n v="2013"/>
    <n v="4"/>
    <n v="9"/>
    <d v="2013-04-09T00:00:00"/>
    <n v="99"/>
    <s v="Nein"/>
    <s v="Piscicolidae Gen. sp."/>
    <n v="8852"/>
    <n v="0.8"/>
    <n v="4.8"/>
    <n v="3.84"/>
    <n v="0.25527250510330607"/>
    <n v="1.2253080244958692"/>
  </r>
  <r>
    <x v="291"/>
    <s v="KiW1"/>
    <n v="2013"/>
    <n v="6"/>
    <n v="27"/>
    <d v="2013-06-27T00:00:00"/>
    <n v="178"/>
    <s v="Nein"/>
    <s v="Piscicola geometra"/>
    <n v="6408"/>
    <n v="0.8"/>
    <n v="4.8"/>
    <n v="3.84"/>
    <n v="0.25527250510330607"/>
    <n v="1.2253080244958692"/>
  </r>
  <r>
    <x v="168"/>
    <s v="KiW1"/>
    <n v="2016"/>
    <n v="7"/>
    <n v="12"/>
    <d v="2016-07-12T00:00:00"/>
    <n v="194"/>
    <s v="Nein"/>
    <s v="Piscicola geometra"/>
    <n v="6408"/>
    <n v="0.8"/>
    <n v="4.8"/>
    <n v="3.84"/>
    <n v="0.25527250510330607"/>
    <n v="1.2253080244958692"/>
  </r>
  <r>
    <x v="284"/>
    <s v="KiW5"/>
    <n v="2010"/>
    <n v="6"/>
    <n v="23"/>
    <d v="2010-06-23T00:00:00"/>
    <n v="174"/>
    <s v="Nein"/>
    <s v="Piscicola geometra"/>
    <n v="6408"/>
    <n v="0.8"/>
    <n v="4.8"/>
    <n v="3.84"/>
    <n v="0.25527250510330607"/>
    <n v="1.2253080244958692"/>
  </r>
  <r>
    <x v="245"/>
    <s v="KiW6"/>
    <n v="2014"/>
    <n v="6"/>
    <n v="16"/>
    <d v="2014-06-16T00:00:00"/>
    <n v="167"/>
    <s v="Nein"/>
    <s v="Anabolia nervosa"/>
    <n v="4300"/>
    <n v="1.6"/>
    <n v="2.4"/>
    <n v="3.84"/>
    <n v="0.41497334797081797"/>
    <n v="0.99593603512996309"/>
  </r>
  <r>
    <x v="15"/>
    <s v="KiW6"/>
    <n v="2016"/>
    <n v="7"/>
    <n v="1"/>
    <d v="2016-07-01T00:00:00"/>
    <n v="183"/>
    <s v="Nein"/>
    <s v="Anabolia nervosa"/>
    <n v="4300"/>
    <n v="1.6"/>
    <n v="2.4"/>
    <n v="3.84"/>
    <n v="0.41497334797081797"/>
    <n v="0.99593603512996309"/>
  </r>
  <r>
    <x v="251"/>
    <s v="KiW7"/>
    <n v="2019"/>
    <n v="6"/>
    <n v="14"/>
    <d v="2019-06-14T00:00:00"/>
    <n v="165"/>
    <s v="Nein"/>
    <s v="Cordulegaster boltonii"/>
    <n v="4740"/>
    <n v="0.8"/>
    <n v="4.8"/>
    <n v="3.84"/>
    <n v="0.25527250510330607"/>
    <n v="1.2253080244958692"/>
  </r>
  <r>
    <x v="182"/>
    <s v="KiW1"/>
    <n v="2006"/>
    <n v="7"/>
    <n v="13"/>
    <d v="2006-07-13T00:00:00"/>
    <n v="194"/>
    <s v="Nein"/>
    <s v="Rhyacophila nubila"/>
    <n v="6772"/>
    <n v="2.0521739999999999"/>
    <n v="1.875"/>
    <n v="3.8478262499999998"/>
    <n v="0.4846092884852744"/>
    <n v="0.90864241590988948"/>
  </r>
  <r>
    <x v="62"/>
    <s v="KiO4"/>
    <n v="2012"/>
    <n v="6"/>
    <n v="27"/>
    <d v="2012-06-27T00:00:00"/>
    <n v="179"/>
    <s v="Nein"/>
    <s v="Pisidium sp."/>
    <n v="6425"/>
    <n v="5.6"/>
    <n v="0.6875"/>
    <n v="3.8499999999999996"/>
    <n v="0.81954393554186866"/>
    <n v="0.56343645568503475"/>
  </r>
  <r>
    <x v="276"/>
    <s v="KiS5"/>
    <n v="2014"/>
    <n v="6"/>
    <n v="13"/>
    <d v="2014-06-13T00:00:00"/>
    <n v="164"/>
    <s v="Nein"/>
    <s v="Elmis aenea/maugetii/rietscheli/rioloides"/>
    <n v="20171"/>
    <n v="10.28571"/>
    <n v="0.375"/>
    <n v="3.8571412499999997"/>
    <n v="1.0525288863541982"/>
    <n v="0.39469833238282431"/>
  </r>
  <r>
    <x v="249"/>
    <s v="KiO2"/>
    <n v="2013"/>
    <n v="7"/>
    <n v="8"/>
    <d v="2013-07-08T00:00:00"/>
    <n v="189"/>
    <s v="Nein"/>
    <s v="Athripsodes sp."/>
    <n v="4371"/>
    <n v="3.4285709999999998"/>
    <n v="1.125"/>
    <n v="3.8571423749999996"/>
    <n v="0.64626361179151559"/>
    <n v="0.72704656326545503"/>
  </r>
  <r>
    <x v="268"/>
    <s v="KiO3"/>
    <n v="2016"/>
    <n v="4"/>
    <n v="25"/>
    <d v="2016-04-25T00:00:00"/>
    <n v="116"/>
    <s v="Nein"/>
    <s v="Athripsodes albifrons"/>
    <n v="4366"/>
    <n v="3.4285709999999998"/>
    <n v="1.125"/>
    <n v="3.8571423749999996"/>
    <n v="0.64626361179151559"/>
    <n v="0.72704656326545503"/>
  </r>
  <r>
    <x v="268"/>
    <s v="KiO3"/>
    <n v="2016"/>
    <n v="4"/>
    <n v="25"/>
    <d v="2016-04-25T00:00:00"/>
    <n v="116"/>
    <s v="Nein"/>
    <s v="Athripsodes cinereus"/>
    <n v="4369"/>
    <n v="3.4285709999999998"/>
    <n v="1.125"/>
    <n v="3.8571423749999996"/>
    <n v="0.64626361179151559"/>
    <n v="0.72704656326545503"/>
  </r>
  <r>
    <x v="272"/>
    <s v="KiO3"/>
    <n v="2016"/>
    <n v="7"/>
    <n v="6"/>
    <d v="2016-07-06T00:00:00"/>
    <n v="188"/>
    <s v="Nein"/>
    <s v="Ancylus fluviatilis"/>
    <n v="4310"/>
    <n v="3.4285709999999998"/>
    <n v="1.125"/>
    <n v="3.8571423749999996"/>
    <n v="0.64626361179151559"/>
    <n v="0.72704656326545503"/>
  </r>
  <r>
    <x v="272"/>
    <s v="KiO3"/>
    <n v="2016"/>
    <n v="7"/>
    <n v="6"/>
    <d v="2016-07-06T00:00:00"/>
    <n v="188"/>
    <s v="Nein"/>
    <s v="Athripsodes albifrons"/>
    <n v="4366"/>
    <n v="3.4285709999999998"/>
    <n v="1.125"/>
    <n v="3.8571423749999996"/>
    <n v="0.64626361179151559"/>
    <n v="0.72704656326545503"/>
  </r>
  <r>
    <x v="161"/>
    <s v="KiS6"/>
    <n v="2017"/>
    <n v="6"/>
    <n v="9"/>
    <d v="2017-06-09T00:00:00"/>
    <n v="160"/>
    <s v="Nein"/>
    <s v="Ancylus fluviatilis"/>
    <n v="4310"/>
    <n v="3.4285709999999998"/>
    <n v="1.125"/>
    <n v="3.8571423749999996"/>
    <n v="0.64626361179151559"/>
    <n v="0.72704656326545503"/>
  </r>
  <r>
    <x v="166"/>
    <s v="KiW1"/>
    <n v="2015"/>
    <n v="7"/>
    <n v="2"/>
    <d v="2015-07-02T00:00:00"/>
    <n v="183"/>
    <s v="Nein"/>
    <s v="Athripsodes cinereus"/>
    <n v="4369"/>
    <n v="3.4285709999999998"/>
    <n v="1.125"/>
    <n v="3.8571423749999996"/>
    <n v="0.64626361179151559"/>
    <n v="0.72704656326545503"/>
  </r>
  <r>
    <x v="226"/>
    <s v="KiW4"/>
    <n v="2016"/>
    <n v="7"/>
    <n v="6"/>
    <d v="2016-07-06T00:00:00"/>
    <n v="188"/>
    <s v="Nein"/>
    <s v="Athripsodes bilineatus ssp."/>
    <n v="21232"/>
    <n v="3.4285709999999998"/>
    <n v="1.125"/>
    <n v="3.8571423749999996"/>
    <n v="0.64626361179151559"/>
    <n v="0.72704656326545503"/>
  </r>
  <r>
    <x v="245"/>
    <s v="KiW6"/>
    <n v="2014"/>
    <n v="6"/>
    <n v="16"/>
    <d v="2014-06-16T00:00:00"/>
    <n v="167"/>
    <s v="Nein"/>
    <s v="Ancylus fluviatilis"/>
    <n v="4310"/>
    <n v="3.4285709999999998"/>
    <n v="1.125"/>
    <n v="3.8571423749999996"/>
    <n v="0.64626361179151559"/>
    <n v="0.72704656326545503"/>
  </r>
  <r>
    <x v="47"/>
    <s v="Auba"/>
    <n v="2005"/>
    <n v="6"/>
    <n v="6"/>
    <d v="2005-06-06T00:00:00"/>
    <n v="157"/>
    <s v="Nein"/>
    <s v="Baetis fuscatus/scambus"/>
    <n v="4398"/>
    <n v="4.1142859999999999"/>
    <n v="0.9375"/>
    <n v="3.8571431249999999"/>
    <n v="0.7087850108918784"/>
    <n v="0.664485947711136"/>
  </r>
  <r>
    <x v="289"/>
    <s v="KiO3"/>
    <n v="2012"/>
    <n v="3"/>
    <n v="21"/>
    <d v="2012-03-21T00:00:00"/>
    <n v="81"/>
    <s v="Nein"/>
    <s v="Silo piceus"/>
    <n v="6835"/>
    <n v="4.1142859999999999"/>
    <n v="0.9375"/>
    <n v="3.8571431249999999"/>
    <n v="0.7087850108918784"/>
    <n v="0.664485947711136"/>
  </r>
  <r>
    <x v="201"/>
    <s v="KiO3"/>
    <n v="2012"/>
    <n v="7"/>
    <n v="12"/>
    <d v="2012-07-12T00:00:00"/>
    <n v="194"/>
    <s v="Nein"/>
    <s v="Lepidostoma hirtum"/>
    <n v="5723"/>
    <n v="4.1142859999999999"/>
    <n v="0.9375"/>
    <n v="3.8571431249999999"/>
    <n v="0.7087850108918784"/>
    <n v="0.664485947711136"/>
  </r>
  <r>
    <x v="143"/>
    <s v="KiO5"/>
    <n v="2010"/>
    <n v="6"/>
    <n v="25"/>
    <d v="2010-06-25T00:00:00"/>
    <n v="176"/>
    <s v="Nein"/>
    <s v="Baetis sp."/>
    <n v="4419"/>
    <n v="4.1142859999999999"/>
    <n v="0.9375"/>
    <n v="3.8571431249999999"/>
    <n v="0.7087850108918784"/>
    <n v="0.664485947711136"/>
  </r>
  <r>
    <x v="36"/>
    <s v="KiO7"/>
    <n v="2012"/>
    <n v="6"/>
    <n v="26"/>
    <d v="2012-06-26T00:00:00"/>
    <n v="178"/>
    <s v="Nein"/>
    <s v="Baetis rhodani"/>
    <n v="4415"/>
    <n v="4.1142859999999999"/>
    <n v="0.9375"/>
    <n v="3.8571431249999999"/>
    <n v="0.7087850108918784"/>
    <n v="0.664485947711136"/>
  </r>
  <r>
    <x v="301"/>
    <s v="KiS2"/>
    <n v="2010"/>
    <n v="6"/>
    <n v="24"/>
    <d v="2010-06-24T00:00:00"/>
    <n v="175"/>
    <s v="Nein"/>
    <s v="Helobdella stagnalis"/>
    <n v="5413"/>
    <n v="4.1142859999999999"/>
    <n v="0.9375"/>
    <n v="3.8571431249999999"/>
    <n v="0.7087850108918784"/>
    <n v="0.664485947711136"/>
  </r>
  <r>
    <x v="52"/>
    <s v="KiS2"/>
    <n v="2012"/>
    <n v="6"/>
    <n v="28"/>
    <d v="2012-06-28T00:00:00"/>
    <n v="180"/>
    <s v="Nein"/>
    <s v="Bithynia tentaculata"/>
    <n v="4462"/>
    <n v="4.1142859999999999"/>
    <n v="0.9375"/>
    <n v="3.8571431249999999"/>
    <n v="0.7087850108918784"/>
    <n v="0.664485947711136"/>
  </r>
  <r>
    <x v="264"/>
    <s v="KiS3"/>
    <n v="2012"/>
    <n v="7"/>
    <n v="12"/>
    <d v="2012-07-12T00:00:00"/>
    <n v="194"/>
    <s v="Nein"/>
    <s v="Sphaerium sp."/>
    <n v="6886"/>
    <n v="2.0571429999999999"/>
    <n v="1.875"/>
    <n v="3.8571431249999999"/>
    <n v="0.4853157536290682"/>
    <n v="0.90996703805450285"/>
  </r>
  <r>
    <x v="100"/>
    <s v="KiS6"/>
    <n v="2016"/>
    <n v="7"/>
    <n v="1"/>
    <d v="2016-07-01T00:00:00"/>
    <n v="183"/>
    <s v="Nein"/>
    <s v="Elmis aenea/maugetii/rietscheli/rioloides"/>
    <n v="20171"/>
    <n v="10.32727"/>
    <n v="0.375"/>
    <n v="3.8727262500000004"/>
    <n v="1.0541252525996285"/>
    <n v="0.39529696972486073"/>
  </r>
  <r>
    <x v="165"/>
    <s v="KiW1"/>
    <n v="2014"/>
    <n v="6"/>
    <n v="10"/>
    <d v="2014-06-10T00:00:00"/>
    <n v="161"/>
    <s v="Nein"/>
    <s v="Potamopyrgus antipodarum"/>
    <n v="8251"/>
    <n v="7.3846150000000002"/>
    <n v="0.52500000000000002"/>
    <n v="3.8769228750000004"/>
    <n v="0.92348312571202118"/>
    <n v="0.48482864099881112"/>
  </r>
  <r>
    <x v="0"/>
    <s v="Auba"/>
    <n v="2017"/>
    <n v="3"/>
    <n v="16"/>
    <d v="2017-03-16T00:00:00"/>
    <n v="75"/>
    <s v="Ja"/>
    <s v="Silo nigricornis"/>
    <n v="6833"/>
    <n v="4.1558440000000001"/>
    <n v="0.9375"/>
    <n v="3.89610375"/>
    <n v="0.71229976846334386"/>
    <n v="0.66778103293438484"/>
  </r>
  <r>
    <x v="57"/>
    <s v="KiS7"/>
    <n v="2016"/>
    <n v="6"/>
    <n v="30"/>
    <d v="2016-06-30T00:00:00"/>
    <n v="182"/>
    <s v="Ja"/>
    <s v="Odontocerum albicorne"/>
    <n v="6168"/>
    <n v="2.077922"/>
    <n v="1.875"/>
    <n v="3.89610375"/>
    <n v="0.48825760984282485"/>
    <n v="0.91548301845529656"/>
  </r>
  <r>
    <x v="57"/>
    <s v="KiS7"/>
    <n v="2016"/>
    <n v="6"/>
    <n v="30"/>
    <d v="2016-06-30T00:00:00"/>
    <n v="182"/>
    <s v="Ja"/>
    <s v="Rhyacophila sp."/>
    <n v="6780"/>
    <n v="2.077922"/>
    <n v="1.875"/>
    <n v="3.89610375"/>
    <n v="0.48825760984282485"/>
    <n v="0.91548301845529656"/>
  </r>
  <r>
    <x v="6"/>
    <s v="Auba"/>
    <n v="2001"/>
    <n v="9"/>
    <n v="4"/>
    <d v="2001-09-04T00:00:00"/>
    <n v="247"/>
    <s v="Nein"/>
    <s v="Oreodytes sanmarkii"/>
    <n v="18616"/>
    <n v="10.4"/>
    <n v="0.375"/>
    <n v="3.9000000000000004"/>
    <n v="1.0569048513364727"/>
    <n v="0.39633931925117727"/>
  </r>
  <r>
    <x v="262"/>
    <s v="KiW1"/>
    <n v="2011"/>
    <n v="7"/>
    <n v="4"/>
    <d v="2011-07-04T00:00:00"/>
    <n v="185"/>
    <s v="Nein"/>
    <s v="Heptagenia sulphurea"/>
    <n v="5457"/>
    <n v="2.6"/>
    <n v="1.5"/>
    <n v="3.9000000000000004"/>
    <n v="0.55630250076728727"/>
    <n v="0.8344537511509309"/>
  </r>
  <r>
    <x v="180"/>
    <s v="KiW6"/>
    <n v="2013"/>
    <n v="7"/>
    <n v="4"/>
    <d v="2013-07-04T00:00:00"/>
    <n v="185"/>
    <s v="Nein"/>
    <s v="Baetis fuscatus/scambus"/>
    <n v="4398"/>
    <n v="4.1739129999999998"/>
    <n v="0.9375"/>
    <n v="3.9130434374999998"/>
    <n v="0.7138191217254044"/>
    <n v="0.66920542661756666"/>
  </r>
  <r>
    <x v="180"/>
    <s v="KiW6"/>
    <n v="2013"/>
    <n v="7"/>
    <n v="4"/>
    <d v="2013-07-04T00:00:00"/>
    <n v="185"/>
    <s v="Nein"/>
    <s v="Sphaerium corneum"/>
    <n v="6882"/>
    <n v="2.086957"/>
    <n v="1.875"/>
    <n v="3.9130443750000001"/>
    <n v="0.48953057998653776"/>
    <n v="0.91786983747475825"/>
  </r>
  <r>
    <x v="246"/>
    <s v="Bieb"/>
    <n v="2012"/>
    <n v="6"/>
    <n v="21"/>
    <d v="2012-06-21T00:00:00"/>
    <n v="173"/>
    <s v="Nein"/>
    <s v="Ephemera danica"/>
    <n v="5124"/>
    <n v="1.309091"/>
    <n v="3"/>
    <n v="3.927273"/>
    <n v="0.36344104855992065"/>
    <n v="1.090323145679762"/>
  </r>
  <r>
    <x v="9"/>
    <s v="Auba"/>
    <n v="2013"/>
    <n v="3"/>
    <n v="20"/>
    <d v="2013-03-20T00:00:00"/>
    <n v="79"/>
    <s v="Nein"/>
    <s v="Platambus maculatus"/>
    <n v="18649"/>
    <n v="3"/>
    <n v="1.3125"/>
    <n v="3.9375"/>
    <n v="0.6020599913279624"/>
    <n v="0.79020373861795068"/>
  </r>
  <r>
    <x v="134"/>
    <s v="Bieb"/>
    <n v="2014"/>
    <n v="6"/>
    <n v="17"/>
    <d v="2014-06-17T00:00:00"/>
    <n v="168"/>
    <s v="Nein"/>
    <s v="Rhithrogena semicolorata-Gr."/>
    <n v="6745"/>
    <n v="3"/>
    <n v="1.3125"/>
    <n v="3.9375"/>
    <n v="0.6020599913279624"/>
    <n v="0.79020373861795068"/>
  </r>
  <r>
    <x v="50"/>
    <s v="Bieb"/>
    <n v="2016"/>
    <n v="6"/>
    <n v="21"/>
    <d v="2016-06-21T00:00:00"/>
    <n v="173"/>
    <s v="Nein"/>
    <s v="Limnius sp."/>
    <n v="18419"/>
    <n v="6"/>
    <n v="0.65625"/>
    <n v="3.9375"/>
    <n v="0.84509804001425681"/>
    <n v="0.554595588759356"/>
  </r>
  <r>
    <x v="155"/>
    <s v="KiS3"/>
    <n v="2016"/>
    <n v="7"/>
    <n v="12"/>
    <d v="2016-07-12T00:00:00"/>
    <n v="194"/>
    <s v="Nein"/>
    <s v="Brachycentrus subnubilus"/>
    <n v="4481"/>
    <n v="3"/>
    <n v="1.3125"/>
    <n v="3.9375"/>
    <n v="0.6020599913279624"/>
    <n v="0.79020373861795068"/>
  </r>
  <r>
    <x v="163"/>
    <s v="KiS7"/>
    <n v="2018"/>
    <n v="6"/>
    <n v="4"/>
    <d v="2018-06-04T00:00:00"/>
    <n v="155"/>
    <s v="Nein"/>
    <s v="Psychomyia pusilla"/>
    <n v="6661"/>
    <n v="6"/>
    <n v="0.65625"/>
    <n v="3.9375"/>
    <n v="0.84509804001425681"/>
    <n v="0.554595588759356"/>
  </r>
  <r>
    <x v="287"/>
    <s v="KiW4"/>
    <n v="2015"/>
    <n v="7"/>
    <n v="1"/>
    <d v="2015-07-01T00:00:00"/>
    <n v="182"/>
    <s v="Nein"/>
    <s v="Brachycentrus sp."/>
    <n v="4480"/>
    <n v="3"/>
    <n v="1.3125"/>
    <n v="3.9375"/>
    <n v="0.6020599913279624"/>
    <n v="0.79020373861795068"/>
  </r>
  <r>
    <x v="205"/>
    <s v="Bieb"/>
    <n v="2018"/>
    <n v="6"/>
    <n v="15"/>
    <d v="2018-06-15T00:00:00"/>
    <n v="166"/>
    <s v="Nein"/>
    <s v="Sphaeriidae Gen. sp."/>
    <n v="8429"/>
    <n v="2.6666669999999999"/>
    <n v="1.4791666670000001"/>
    <n v="3.9444449383888891"/>
    <n v="0.56427146991987731"/>
    <n v="0.83465154944457576"/>
  </r>
  <r>
    <x v="246"/>
    <s v="Bieb"/>
    <n v="2012"/>
    <n v="6"/>
    <n v="21"/>
    <d v="2012-06-21T00:00:00"/>
    <n v="173"/>
    <s v="Nein"/>
    <s v="Rhyacophila nubila"/>
    <n v="6772"/>
    <n v="2.1090909999999998"/>
    <n v="1.875"/>
    <n v="3.9545456249999997"/>
    <n v="0.49263343359657885"/>
    <n v="0.92368768799358536"/>
  </r>
  <r>
    <x v="79"/>
    <s v="Auba"/>
    <n v="2008"/>
    <n v="6"/>
    <n v="23"/>
    <d v="2008-06-23T00:00:00"/>
    <n v="175"/>
    <s v="Ja"/>
    <s v="Eloeophila sp."/>
    <n v="9654"/>
    <n v="4.2197800000000001"/>
    <n v="0.9375"/>
    <n v="3.9560437500000001"/>
    <n v="0.71765219901768917"/>
    <n v="0.67279893657908363"/>
  </r>
  <r>
    <x v="79"/>
    <s v="Auba"/>
    <n v="2008"/>
    <n v="6"/>
    <n v="23"/>
    <d v="2008-06-23T00:00:00"/>
    <n v="175"/>
    <s v="Ja"/>
    <s v="Odontocerum albicorne"/>
    <n v="6168"/>
    <n v="2.10989"/>
    <n v="1.875"/>
    <n v="3.9560437500000001"/>
    <n v="0.49274502785710161"/>
    <n v="0.92389692723206551"/>
  </r>
  <r>
    <x v="125"/>
    <s v="Auba"/>
    <n v="2001"/>
    <n v="4"/>
    <n v="23"/>
    <d v="2001-04-23T00:00:00"/>
    <n v="113"/>
    <s v="Nein"/>
    <s v="Hydropsyche dinarica"/>
    <n v="5594"/>
    <n v="2.4"/>
    <n v="1.65"/>
    <n v="3.9599999999999995"/>
    <n v="0.53147891704225514"/>
    <n v="0.87694021311972092"/>
  </r>
  <r>
    <x v="255"/>
    <s v="Auba"/>
    <n v="2004"/>
    <n v="4"/>
    <n v="6"/>
    <d v="2004-04-06T00:00:00"/>
    <n v="97"/>
    <s v="Nein"/>
    <s v="Tinodes rostocki"/>
    <n v="7066"/>
    <n v="4.8"/>
    <n v="0.82499999999999996"/>
    <n v="3.9599999999999995"/>
    <n v="0.76342799356293722"/>
    <n v="0.62982809468942313"/>
  </r>
  <r>
    <x v="208"/>
    <s v="Auba"/>
    <n v="2004"/>
    <n v="7"/>
    <n v="10"/>
    <d v="2004-07-10T00:00:00"/>
    <n v="192"/>
    <s v="Nein"/>
    <s v="Tinodes rostocki"/>
    <n v="7066"/>
    <n v="4.8"/>
    <n v="0.82499999999999996"/>
    <n v="3.9599999999999995"/>
    <n v="0.76342799356293722"/>
    <n v="0.62982809468942313"/>
  </r>
  <r>
    <x v="139"/>
    <s v="KiO3"/>
    <n v="2005"/>
    <n v="3"/>
    <n v="22"/>
    <d v="2005-03-22T00:00:00"/>
    <n v="81"/>
    <s v="Nein"/>
    <s v="Hydropsyche sp."/>
    <n v="5605"/>
    <n v="2.4"/>
    <n v="1.65"/>
    <n v="3.9599999999999995"/>
    <n v="0.53147891704225514"/>
    <n v="0.87694021311972092"/>
  </r>
  <r>
    <x v="193"/>
    <s v="KiO3"/>
    <n v="2011"/>
    <n v="4"/>
    <n v="20"/>
    <d v="2011-04-20T00:00:00"/>
    <n v="110"/>
    <s v="Nein"/>
    <s v="Hydropsyche pellucidula-Gr."/>
    <n v="13023"/>
    <n v="2.4"/>
    <n v="1.65"/>
    <n v="3.9599999999999995"/>
    <n v="0.53147891704225514"/>
    <n v="0.87694021311972092"/>
  </r>
  <r>
    <x v="193"/>
    <s v="KiO3"/>
    <n v="2011"/>
    <n v="4"/>
    <n v="20"/>
    <d v="2011-04-20T00:00:00"/>
    <n v="110"/>
    <s v="Nein"/>
    <s v="Hydropsyche sp."/>
    <n v="5605"/>
    <n v="2.4"/>
    <n v="1.65"/>
    <n v="3.9599999999999995"/>
    <n v="0.53147891704225514"/>
    <n v="0.87694021311972092"/>
  </r>
  <r>
    <x v="142"/>
    <s v="KiO3"/>
    <n v="2013"/>
    <n v="4"/>
    <n v="25"/>
    <d v="2013-04-25T00:00:00"/>
    <n v="115"/>
    <s v="Nein"/>
    <s v="Hydropsyche pellucidula-Gr."/>
    <n v="13023"/>
    <n v="2.4"/>
    <n v="1.65"/>
    <n v="3.9599999999999995"/>
    <n v="0.53147891704225514"/>
    <n v="0.87694021311972092"/>
  </r>
  <r>
    <x v="150"/>
    <s v="KiO7"/>
    <n v="2014"/>
    <n v="6"/>
    <n v="4"/>
    <d v="2014-06-04T00:00:00"/>
    <n v="155"/>
    <s v="Nein"/>
    <s v="Hydropsyche pellucidula-Gr."/>
    <n v="13023"/>
    <n v="2.4"/>
    <n v="1.65"/>
    <n v="3.9599999999999995"/>
    <n v="0.53147891704225514"/>
    <n v="0.87694021311972092"/>
  </r>
  <r>
    <x v="150"/>
    <s v="KiO7"/>
    <n v="2014"/>
    <n v="6"/>
    <n v="4"/>
    <d v="2014-06-04T00:00:00"/>
    <n v="155"/>
    <s v="Nein"/>
    <s v="Hydropsyche sp."/>
    <n v="5605"/>
    <n v="2.4"/>
    <n v="1.65"/>
    <n v="3.9599999999999995"/>
    <n v="0.53147891704225514"/>
    <n v="0.87694021311972092"/>
  </r>
  <r>
    <x v="299"/>
    <s v="KiO7"/>
    <n v="2017"/>
    <n v="6"/>
    <n v="6"/>
    <d v="2017-06-06T00:00:00"/>
    <n v="157"/>
    <s v="Nein"/>
    <s v="Haliplus sp."/>
    <n v="17901"/>
    <n v="4.8"/>
    <n v="0.82499999999999996"/>
    <n v="3.9599999999999995"/>
    <n v="0.76342799356293722"/>
    <n v="0.62982809468942313"/>
  </r>
  <r>
    <x v="45"/>
    <s v="KiS6"/>
    <n v="2012"/>
    <n v="7"/>
    <n v="9"/>
    <d v="2012-07-09T00:00:00"/>
    <n v="191"/>
    <s v="Nein"/>
    <s v="Hydropsyche pellucidula-Gr."/>
    <n v="13023"/>
    <n v="2.4"/>
    <n v="1.65"/>
    <n v="3.9599999999999995"/>
    <n v="0.53147891704225514"/>
    <n v="0.87694021311972092"/>
  </r>
  <r>
    <x v="31"/>
    <s v="KiS6"/>
    <n v="2013"/>
    <n v="7"/>
    <n v="4"/>
    <d v="2013-07-04T00:00:00"/>
    <n v="185"/>
    <s v="Nein"/>
    <s v="Hydropsyche siltalai"/>
    <n v="5604"/>
    <n v="2.4"/>
    <n v="1.65"/>
    <n v="3.9599999999999995"/>
    <n v="0.53147891704225514"/>
    <n v="0.87694021311972092"/>
  </r>
  <r>
    <x v="31"/>
    <s v="KiS6"/>
    <n v="2013"/>
    <n v="7"/>
    <n v="4"/>
    <d v="2013-07-04T00:00:00"/>
    <n v="185"/>
    <s v="Nein"/>
    <s v="Hydropsyche sp."/>
    <n v="5605"/>
    <n v="2.4"/>
    <n v="1.65"/>
    <n v="3.9599999999999995"/>
    <n v="0.53147891704225514"/>
    <n v="0.87694021311972092"/>
  </r>
  <r>
    <x v="293"/>
    <s v="KiW1"/>
    <n v="2007"/>
    <n v="7"/>
    <n v="22"/>
    <d v="2007-07-22T00:00:00"/>
    <n v="203"/>
    <s v="Nein"/>
    <s v="Hydropsyche pellucidula-Gr."/>
    <n v="13023"/>
    <n v="2.4"/>
    <n v="1.65"/>
    <n v="3.9599999999999995"/>
    <n v="0.53147891704225514"/>
    <n v="0.87694021311972092"/>
  </r>
  <r>
    <x v="164"/>
    <s v="KiW1"/>
    <n v="2012"/>
    <n v="3"/>
    <n v="21"/>
    <d v="2012-03-21T00:00:00"/>
    <n v="81"/>
    <s v="Nein"/>
    <s v="Hydropsyche pellucidula-Gr."/>
    <n v="13023"/>
    <n v="2.4"/>
    <n v="1.65"/>
    <n v="3.9599999999999995"/>
    <n v="0.53147891704225514"/>
    <n v="0.87694021311972092"/>
  </r>
  <r>
    <x v="171"/>
    <s v="KiW2"/>
    <n v="2012"/>
    <n v="6"/>
    <n v="28"/>
    <d v="2012-06-28T00:00:00"/>
    <n v="180"/>
    <s v="Nein"/>
    <s v="Hydropsyche pellucidula-Gr."/>
    <n v="13023"/>
    <n v="2.4"/>
    <n v="1.65"/>
    <n v="3.9599999999999995"/>
    <n v="0.53147891704225514"/>
    <n v="0.87694021311972092"/>
  </r>
  <r>
    <x v="189"/>
    <s v="KiW5"/>
    <n v="2015"/>
    <n v="7"/>
    <n v="1"/>
    <d v="2015-07-01T00:00:00"/>
    <n v="182"/>
    <s v="Nein"/>
    <s v="Hydropsyche siltalai"/>
    <n v="5604"/>
    <n v="2.4"/>
    <n v="1.65"/>
    <n v="3.9599999999999995"/>
    <n v="0.53147891704225514"/>
    <n v="0.87694021311972092"/>
  </r>
  <r>
    <x v="15"/>
    <s v="KiW6"/>
    <n v="2016"/>
    <n v="7"/>
    <n v="1"/>
    <d v="2016-07-01T00:00:00"/>
    <n v="183"/>
    <s v="Nein"/>
    <s v="Hydropsyche siltalai"/>
    <n v="5604"/>
    <n v="2.4"/>
    <n v="1.65"/>
    <n v="3.9599999999999995"/>
    <n v="0.53147891704225514"/>
    <n v="0.87694021311972092"/>
  </r>
  <r>
    <x v="277"/>
    <s v="KiS3"/>
    <n v="2010"/>
    <n v="6"/>
    <n v="24"/>
    <d v="2010-06-24T00:00:00"/>
    <n v="175"/>
    <s v="Nein"/>
    <s v="Pisidium sp."/>
    <n v="6425"/>
    <n v="5.76"/>
    <n v="0.6875"/>
    <n v="3.96"/>
    <n v="0.82994669594163595"/>
    <n v="0.57058835345987469"/>
  </r>
  <r>
    <x v="226"/>
    <s v="KiW4"/>
    <n v="2016"/>
    <n v="7"/>
    <n v="6"/>
    <d v="2016-07-06T00:00:00"/>
    <n v="188"/>
    <s v="Nein"/>
    <s v="Baetis sp."/>
    <n v="4419"/>
    <n v="4.2285709999999996"/>
    <n v="0.9375"/>
    <n v="3.9642853124999995"/>
    <n v="0.71838300978224401"/>
    <n v="0.67348407167085378"/>
  </r>
  <r>
    <x v="269"/>
    <s v="KiO3"/>
    <n v="2019"/>
    <n v="4"/>
    <n v="1"/>
    <d v="2019-04-01T00:00:00"/>
    <n v="91"/>
    <s v="Nein"/>
    <s v="Goera pilosa"/>
    <n v="5329"/>
    <n v="2.6461540000000001"/>
    <n v="1.5"/>
    <n v="3.9692310000000002"/>
    <n v="0.56183500769190964"/>
    <n v="0.84275251153786446"/>
  </r>
  <r>
    <x v="2"/>
    <s v="KiW1"/>
    <n v="2019"/>
    <n v="4"/>
    <n v="1"/>
    <d v="2019-04-01T00:00:00"/>
    <n v="91"/>
    <s v="Nein"/>
    <s v="Lype phaeopa"/>
    <n v="5920"/>
    <n v="4.2352939999999997"/>
    <n v="0.9375"/>
    <n v="3.9705881249999999"/>
    <n v="0.7189410755072122"/>
    <n v="0.67400725828801145"/>
  </r>
  <r>
    <x v="203"/>
    <s v="Auba"/>
    <n v="2012"/>
    <n v="3"/>
    <n v="19"/>
    <d v="2012-03-19T00:00:00"/>
    <n v="79"/>
    <s v="Nein"/>
    <s v="Perlodes microcephalus"/>
    <n v="6376"/>
    <n v="1.5157890000000001"/>
    <n v="2.625"/>
    <n v="3.9789461250000002"/>
    <n v="0.40067421388835461"/>
    <n v="1.0517698114569309"/>
  </r>
  <r>
    <x v="198"/>
    <s v="KiW7"/>
    <n v="2015"/>
    <n v="6"/>
    <n v="26"/>
    <d v="2015-06-26T00:00:00"/>
    <n v="177"/>
    <s v="Nein"/>
    <s v="Polycentropodidae Gen. sp."/>
    <n v="8478"/>
    <n v="2.8235290000000002"/>
    <n v="1.41"/>
    <n v="3.9811758899999998"/>
    <n v="0.58246438849440418"/>
    <n v="0.82127478777710983"/>
  </r>
  <r>
    <x v="39"/>
    <s v="KiO3"/>
    <n v="2009"/>
    <n v="4"/>
    <n v="9"/>
    <d v="2009-04-09T00:00:00"/>
    <n v="99"/>
    <s v="Ja"/>
    <s v="Enchytraeidae Gen. sp."/>
    <n v="5101"/>
    <n v="2.285714"/>
    <n v="1.75"/>
    <n v="3.9999994999999999"/>
    <n v="0.5166297582385968"/>
    <n v="0.90410207691754441"/>
  </r>
  <r>
    <x v="124"/>
    <s v="KiO3"/>
    <n v="2017"/>
    <n v="3"/>
    <n v="28"/>
    <d v="2017-03-28T00:00:00"/>
    <n v="87"/>
    <s v="Nein"/>
    <s v="Stylodrilus heringianus"/>
    <n v="6935"/>
    <n v="1.142857"/>
    <n v="3.5"/>
    <n v="3.9999994999999999"/>
    <n v="0.33099319008845801"/>
    <n v="1.158476165309603"/>
  </r>
  <r>
    <x v="53"/>
    <s v="KiO3"/>
    <n v="2017"/>
    <n v="6"/>
    <n v="2"/>
    <d v="2017-06-02T00:00:00"/>
    <n v="153"/>
    <s v="Ja"/>
    <s v="Ephemerellidae Gen. sp."/>
    <n v="8408"/>
    <n v="5.3333329999999997"/>
    <n v="0.75"/>
    <n v="3.9999997499999997"/>
    <n v="0.80163232337556156"/>
    <n v="0.60122424253167117"/>
  </r>
  <r>
    <x v="37"/>
    <s v="KiS5"/>
    <n v="2018"/>
    <n v="6"/>
    <n v="6"/>
    <d v="2018-06-06T00:00:00"/>
    <n v="157"/>
    <s v="Nein"/>
    <s v="Centroptilum luteolum"/>
    <n v="8850"/>
    <n v="5.3333329999999997"/>
    <n v="0.75"/>
    <n v="3.9999997499999997"/>
    <n v="0.80163232337556156"/>
    <n v="0.60122424253167117"/>
  </r>
  <r>
    <x v="82"/>
    <s v="KiO7"/>
    <n v="2015"/>
    <n v="6"/>
    <n v="25"/>
    <d v="2015-06-25T00:00:00"/>
    <n v="176"/>
    <s v="Ja"/>
    <s v="Bathyomphalus contortus"/>
    <n v="4433"/>
    <n v="7.6190480000000003"/>
    <n v="0.52500000000000002"/>
    <n v="4.0000002000000006"/>
    <n v="0.93545929933060101"/>
    <n v="0.49111613214856553"/>
  </r>
  <r>
    <x v="229"/>
    <s v="KiW1"/>
    <n v="2008"/>
    <n v="6"/>
    <n v="11"/>
    <d v="2008-06-11T00:00:00"/>
    <n v="163"/>
    <s v="Ja"/>
    <s v="Baetis sp."/>
    <n v="4419"/>
    <n v="4.266667"/>
    <n v="0.9375"/>
    <n v="4.0000003125000001"/>
    <n v="0.72153585972175183"/>
    <n v="0.67643986848914239"/>
  </r>
  <r>
    <x v="258"/>
    <s v="KiO1"/>
    <n v="2014"/>
    <n v="6"/>
    <n v="11"/>
    <d v="2014-06-11T00:00:00"/>
    <n v="162"/>
    <s v="Nein"/>
    <s v="Asellus aquaticus"/>
    <n v="8691"/>
    <n v="2.6666669999999999"/>
    <n v="1.5"/>
    <n v="4.0000004999999996"/>
    <n v="0.56427146991987731"/>
    <n v="0.84640720487981591"/>
  </r>
  <r>
    <x v="243"/>
    <s v="KiW2"/>
    <n v="2019"/>
    <n v="6"/>
    <n v="19"/>
    <d v="2019-06-19T00:00:00"/>
    <n v="170"/>
    <s v="Nein"/>
    <s v="Heptagenia sulphurea"/>
    <n v="5457"/>
    <n v="2.6666669999999999"/>
    <n v="1.5"/>
    <n v="4.0000004999999996"/>
    <n v="0.56427146991987731"/>
    <n v="0.84640720487981591"/>
  </r>
  <r>
    <x v="19"/>
    <s v="KiS6"/>
    <n v="2015"/>
    <n v="6"/>
    <n v="26"/>
    <d v="2015-06-26T00:00:00"/>
    <n v="177"/>
    <s v="Ja"/>
    <s v="Elmis aenea/maugetii/rietscheli/rioloides"/>
    <n v="20171"/>
    <n v="10.66667"/>
    <n v="0.375"/>
    <n v="4.0000012500000004"/>
    <n v="1.0669469137147332"/>
    <n v="0.40010509264302496"/>
  </r>
  <r>
    <x v="275"/>
    <s v="Auba"/>
    <n v="2016"/>
    <n v="4"/>
    <n v="11"/>
    <d v="2016-04-11T00:00:00"/>
    <n v="102"/>
    <s v="Nein"/>
    <s v="Nemoura sp."/>
    <n v="6108"/>
    <n v="6.1333330000000004"/>
    <n v="0.65625"/>
    <n v="4.02499978125"/>
    <n v="0.85329249833539322"/>
    <n v="0.55997320203260181"/>
  </r>
  <r>
    <x v="116"/>
    <s v="KiO2"/>
    <n v="2015"/>
    <n v="7"/>
    <n v="3"/>
    <d v="2015-07-03T00:00:00"/>
    <n v="184"/>
    <s v="Ja"/>
    <s v="Polycentropodidae Gen. sp."/>
    <n v="8478"/>
    <n v="2.8571430000000002"/>
    <n v="1.41"/>
    <n v="4.0285716300000001"/>
    <n v="0.58626574022971101"/>
    <n v="0.82663469372389242"/>
  </r>
  <r>
    <x v="89"/>
    <s v="Auba"/>
    <n v="2006"/>
    <n v="4"/>
    <n v="10"/>
    <d v="2006-04-10T00:00:00"/>
    <n v="100"/>
    <s v="Nein"/>
    <s v="Sialis sp."/>
    <n v="6823"/>
    <n v="1.92"/>
    <n v="2.1"/>
    <n v="4.032"/>
    <n v="0.46538285144841829"/>
    <n v="0.9773039880416784"/>
  </r>
  <r>
    <x v="109"/>
    <s v="KiW5"/>
    <n v="2013"/>
    <n v="7"/>
    <n v="10"/>
    <d v="2013-07-10T00:00:00"/>
    <n v="191"/>
    <s v="Nein"/>
    <s v="Chaetopteryx villosa ssp."/>
    <n v="21248"/>
    <n v="1.92"/>
    <n v="2.1"/>
    <n v="4.032"/>
    <n v="0.46538285144841829"/>
    <n v="0.9773039880416784"/>
  </r>
  <r>
    <x v="115"/>
    <s v="Bieb"/>
    <n v="2009"/>
    <n v="4"/>
    <n v="8"/>
    <d v="2009-04-08T00:00:00"/>
    <n v="98"/>
    <s v="Ja"/>
    <s v="Pisidium sp."/>
    <n v="6425"/>
    <n v="5.8775510000000004"/>
    <n v="0.6875"/>
    <n v="4.0408163125000005"/>
    <n v="0.83743381955411733"/>
    <n v="0.57573575094345564"/>
  </r>
  <r>
    <x v="183"/>
    <s v="KiO6"/>
    <n v="2011"/>
    <n v="7"/>
    <n v="26"/>
    <d v="2011-07-26T00:00:00"/>
    <n v="207"/>
    <s v="Nein"/>
    <s v="Oulimnius tuberculatus"/>
    <n v="18629"/>
    <n v="10.8"/>
    <n v="0.375"/>
    <n v="4.0500000000000007"/>
    <n v="1.0718820073061255"/>
    <n v="0.40195575273979706"/>
  </r>
  <r>
    <x v="109"/>
    <s v="KiW5"/>
    <n v="2013"/>
    <n v="7"/>
    <n v="10"/>
    <d v="2013-07-10T00:00:00"/>
    <n v="191"/>
    <s v="Nein"/>
    <s v="Dugesia lugubris/polychroa"/>
    <n v="9745"/>
    <n v="1.92"/>
    <n v="2.125"/>
    <n v="4.08"/>
    <n v="0.46538285144841829"/>
    <n v="0.98893855932788888"/>
  </r>
  <r>
    <x v="16"/>
    <s v="KiW7"/>
    <n v="2011"/>
    <n v="7"/>
    <n v="27"/>
    <d v="2011-07-27T00:00:00"/>
    <n v="208"/>
    <s v="Nein"/>
    <s v="Heptagenia sulphurea"/>
    <n v="5457"/>
    <n v="2.72"/>
    <n v="1.5"/>
    <n v="4.08"/>
    <n v="0.57054293988189753"/>
    <n v="0.85581440982284629"/>
  </r>
  <r>
    <x v="43"/>
    <s v="Bieb"/>
    <n v="2013"/>
    <n v="6"/>
    <n v="17"/>
    <d v="2013-06-17T00:00:00"/>
    <n v="168"/>
    <s v="Nein"/>
    <s v="Baetis sp."/>
    <n v="4419"/>
    <n v="4.3636359999999996"/>
    <n v="0.9375"/>
    <n v="4.0909087499999996"/>
    <n v="0.72945929704022439"/>
    <n v="0.6838680909752104"/>
  </r>
  <r>
    <x v="43"/>
    <s v="Bieb"/>
    <n v="2013"/>
    <n v="6"/>
    <n v="17"/>
    <d v="2013-06-17T00:00:00"/>
    <n v="168"/>
    <s v="Nein"/>
    <s v="Baetis vernus"/>
    <n v="4427"/>
    <n v="4.3636359999999996"/>
    <n v="0.9375"/>
    <n v="4.0909087499999996"/>
    <n v="0.72945929704022439"/>
    <n v="0.6838680909752104"/>
  </r>
  <r>
    <x v="102"/>
    <s v="KiS7"/>
    <n v="2019"/>
    <n v="6"/>
    <n v="13"/>
    <d v="2019-06-13T00:00:00"/>
    <n v="164"/>
    <s v="Nein"/>
    <s v="Rhyacophila nubila"/>
    <n v="6772"/>
    <n v="2.1818179999999998"/>
    <n v="1.875"/>
    <n v="4.0909087499999996"/>
    <n v="0.50267533437522227"/>
    <n v="0.94251625195354172"/>
  </r>
  <r>
    <x v="18"/>
    <s v="Bieb"/>
    <n v="2010"/>
    <n v="3"/>
    <n v="16"/>
    <d v="2010-03-16T00:00:00"/>
    <n v="75"/>
    <s v="Ja"/>
    <s v="Siphonoperla sp."/>
    <n v="6867"/>
    <n v="3.908903"/>
    <n v="1.05"/>
    <n v="4.1043481499999999"/>
    <n v="0.69098445051890534"/>
    <n v="0.72553367304485061"/>
  </r>
  <r>
    <x v="180"/>
    <s v="KiW6"/>
    <n v="2013"/>
    <n v="7"/>
    <n v="4"/>
    <d v="2013-07-04T00:00:00"/>
    <n v="185"/>
    <s v="Nein"/>
    <s v="Brachycentrus subnubilus"/>
    <n v="4481"/>
    <n v="3.1304349999999999"/>
    <n v="1.3125"/>
    <n v="4.1086959374999994"/>
    <n v="0.61599579212885858"/>
    <n v="0.80849447716912692"/>
  </r>
  <r>
    <x v="23"/>
    <s v="Auba"/>
    <n v="2016"/>
    <n v="6"/>
    <n v="21"/>
    <d v="2016-06-21T00:00:00"/>
    <n v="173"/>
    <s v="Nein"/>
    <s v="Psychomyiidae Gen. Sp."/>
    <n v="6663"/>
    <n v="4.8"/>
    <n v="0.85714285700000004"/>
    <n v="4.1142857136000002"/>
    <n v="0.76342799356293722"/>
    <n v="0.65436685151631369"/>
  </r>
  <r>
    <x v="240"/>
    <s v="KiW1"/>
    <n v="2017"/>
    <n v="3"/>
    <n v="28"/>
    <d v="2017-03-28T00:00:00"/>
    <n v="87"/>
    <s v="Nein"/>
    <s v="Psychomyiidae Gen. Sp."/>
    <n v="6663"/>
    <n v="4.8"/>
    <n v="0.85714285700000004"/>
    <n v="4.1142857136000002"/>
    <n v="0.76342799356293722"/>
    <n v="0.65436685151631369"/>
  </r>
  <r>
    <x v="161"/>
    <s v="KiS6"/>
    <n v="2017"/>
    <n v="6"/>
    <n v="9"/>
    <d v="2017-06-09T00:00:00"/>
    <n v="160"/>
    <s v="Nein"/>
    <s v="Caenis macrura"/>
    <n v="4522"/>
    <n v="6.8571429999999998"/>
    <n v="0.6"/>
    <n v="4.1142857999999993"/>
    <n v="0.89526465737625027"/>
    <n v="0.5371587944257501"/>
  </r>
  <r>
    <x v="115"/>
    <s v="Bieb"/>
    <n v="2009"/>
    <n v="4"/>
    <n v="8"/>
    <d v="2009-04-08T00:00:00"/>
    <n v="98"/>
    <s v="Ja"/>
    <s v="Potamophylax sp."/>
    <n v="6527"/>
    <n v="1.959184"/>
    <n v="2.1"/>
    <n v="4.1142864000000001"/>
    <n v="0.47117197012860834"/>
    <n v="0.98946113727007756"/>
  </r>
  <r>
    <x v="129"/>
    <s v="Auba"/>
    <n v="2014"/>
    <n v="6"/>
    <n v="17"/>
    <d v="2014-06-17T00:00:00"/>
    <n v="168"/>
    <s v="Nein"/>
    <s v="Pisidium sp."/>
    <n v="6425"/>
    <n v="6"/>
    <n v="0.6875"/>
    <n v="4.125"/>
    <n v="0.84509804001425681"/>
    <n v="0.58100490250980152"/>
  </r>
  <r>
    <x v="32"/>
    <s v="KiS6"/>
    <n v="2014"/>
    <n v="6"/>
    <n v="16"/>
    <d v="2014-06-16T00:00:00"/>
    <n v="167"/>
    <s v="Nein"/>
    <s v="Hydropsyche siltalai"/>
    <n v="5604"/>
    <n v="2.5142859999999998"/>
    <n v="1.65"/>
    <n v="4.1485718999999994"/>
    <n v="0.54583710239761529"/>
    <n v="0.90063121895606524"/>
  </r>
  <r>
    <x v="116"/>
    <s v="KiO2"/>
    <n v="2015"/>
    <n v="7"/>
    <n v="3"/>
    <d v="2015-07-03T00:00:00"/>
    <n v="184"/>
    <s v="Ja"/>
    <s v="Heptageniidae Gen. sp."/>
    <n v="5458"/>
    <n v="2.8571430000000002"/>
    <n v="1.453125"/>
    <n v="4.1517859218750006"/>
    <n v="0.58626574022971101"/>
    <n v="0.85191740377129876"/>
  </r>
  <r>
    <x v="143"/>
    <s v="KiO5"/>
    <n v="2010"/>
    <n v="6"/>
    <n v="25"/>
    <d v="2010-06-25T00:00:00"/>
    <n v="176"/>
    <s v="Nein"/>
    <s v="Heptageniidae Gen. sp."/>
    <n v="5458"/>
    <n v="2.8571430000000002"/>
    <n v="1.453125"/>
    <n v="4.1517859218750006"/>
    <n v="0.58626574022971101"/>
    <n v="0.85191740377129876"/>
  </r>
  <r>
    <x v="79"/>
    <s v="Auba"/>
    <n v="2008"/>
    <n v="6"/>
    <n v="23"/>
    <d v="2008-06-23T00:00:00"/>
    <n v="175"/>
    <s v="Ja"/>
    <s v="Limnius perrisi"/>
    <n v="18418"/>
    <n v="6.3296700000000001"/>
    <n v="0.65625"/>
    <n v="4.1538459374999999"/>
    <n v="0.86508442206197"/>
    <n v="0.56771165197816786"/>
  </r>
  <r>
    <x v="165"/>
    <s v="KiW1"/>
    <n v="2014"/>
    <n v="6"/>
    <n v="10"/>
    <d v="2014-06-10T00:00:00"/>
    <n v="161"/>
    <s v="Nein"/>
    <s v="Serratella ignita"/>
    <n v="5131"/>
    <n v="5.538462"/>
    <n v="0.75"/>
    <n v="4.1538465000000002"/>
    <n v="0.81547560406353592"/>
    <n v="0.61160670304765197"/>
  </r>
  <r>
    <x v="165"/>
    <s v="KiW1"/>
    <n v="2014"/>
    <n v="6"/>
    <n v="10"/>
    <d v="2014-06-10T00:00:00"/>
    <n v="161"/>
    <s v="Nein"/>
    <s v="Ancylus fluviatilis"/>
    <n v="4310"/>
    <n v="3.6923080000000001"/>
    <n v="1.125"/>
    <n v="4.1538465000000002"/>
    <n v="0.67138651118225612"/>
    <n v="0.75530982508003808"/>
  </r>
  <r>
    <x v="206"/>
    <s v="Auba"/>
    <n v="2019"/>
    <n v="4"/>
    <n v="2"/>
    <d v="2019-04-02T00:00:00"/>
    <n v="92"/>
    <s v="Ja"/>
    <s v="Leptophlebiidae gen. Sp."/>
    <n v="7201"/>
    <n v="4.1558440000000001"/>
    <n v="1"/>
    <n v="4.1558440000000001"/>
    <n v="0.71229976846334386"/>
    <n v="0.71229976846334386"/>
  </r>
  <r>
    <x v="19"/>
    <s v="KiS6"/>
    <n v="2015"/>
    <n v="6"/>
    <n v="26"/>
    <d v="2015-06-26T00:00:00"/>
    <n v="177"/>
    <s v="Ja"/>
    <s v="Heptageniidae Gen. sp."/>
    <n v="5458"/>
    <n v="2.868347"/>
    <n v="1.453125"/>
    <n v="4.1680667343749995"/>
    <n v="0.58752542441456657"/>
    <n v="0.85374788235241705"/>
  </r>
  <r>
    <x v="281"/>
    <s v="Auba"/>
    <n v="2006"/>
    <n v="6"/>
    <n v="15"/>
    <d v="2006-06-15T00:00:00"/>
    <n v="166"/>
    <s v="Nein"/>
    <s v="Heptageniidae Gen. sp."/>
    <n v="5458"/>
    <n v="2.88"/>
    <n v="1.453125"/>
    <n v="4.1849999999999996"/>
    <n v="0.58883172559420727"/>
    <n v="0.85564610125408247"/>
  </r>
  <r>
    <x v="20"/>
    <s v="Auba"/>
    <n v="2007"/>
    <n v="3"/>
    <n v="11"/>
    <d v="2007-03-11T00:00:00"/>
    <n v="70"/>
    <s v="Nein"/>
    <s v="Heptageniidae Gen. sp."/>
    <n v="5458"/>
    <n v="2.88"/>
    <n v="1.453125"/>
    <n v="4.1849999999999996"/>
    <n v="0.58883172559420727"/>
    <n v="0.85564610125408247"/>
  </r>
  <r>
    <x v="285"/>
    <s v="KiO3"/>
    <n v="2007"/>
    <n v="4"/>
    <n v="12"/>
    <d v="2007-04-12T00:00:00"/>
    <n v="102"/>
    <s v="Nein"/>
    <s v="Heptageniidae Gen. sp."/>
    <n v="5458"/>
    <n v="2.88"/>
    <n v="1.453125"/>
    <n v="4.1849999999999996"/>
    <n v="0.58883172559420727"/>
    <n v="0.85564610125408247"/>
  </r>
  <r>
    <x v="4"/>
    <s v="Auba"/>
    <n v="2018"/>
    <n v="6"/>
    <n v="15"/>
    <d v="2018-06-15T00:00:00"/>
    <n v="166"/>
    <s v="Ja"/>
    <s v="Pisidium sp."/>
    <n v="6425"/>
    <n v="6.0952380000000002"/>
    <n v="0.6875"/>
    <n v="4.190476125"/>
    <n v="0.85096696784889858"/>
    <n v="0.58503979039611775"/>
  </r>
  <r>
    <x v="82"/>
    <s v="KiO7"/>
    <n v="2015"/>
    <n v="6"/>
    <n v="25"/>
    <d v="2015-06-25T00:00:00"/>
    <n v="176"/>
    <s v="Ja"/>
    <s v="Haliplus sp."/>
    <n v="17901"/>
    <n v="5.0793650000000001"/>
    <n v="0.82499999999999996"/>
    <n v="4.190476125"/>
    <n v="0.7838582188454003"/>
    <n v="0.64668303054745524"/>
  </r>
  <r>
    <x v="82"/>
    <s v="KiO7"/>
    <n v="2015"/>
    <n v="6"/>
    <n v="25"/>
    <d v="2015-06-25T00:00:00"/>
    <n v="176"/>
    <s v="Ja"/>
    <s v="Hydropsyche pellucidula-Gr."/>
    <n v="13023"/>
    <n v="2.5396830000000001"/>
    <n v="1.65"/>
    <n v="4.1904769499999999"/>
    <n v="0.54896437007233301"/>
    <n v="0.90579121061934942"/>
  </r>
  <r>
    <x v="255"/>
    <s v="Auba"/>
    <n v="2004"/>
    <n v="4"/>
    <n v="6"/>
    <d v="2004-04-06T00:00:00"/>
    <n v="97"/>
    <s v="Nein"/>
    <s v="Ephemerella mucronata"/>
    <n v="5135"/>
    <n v="5.6"/>
    <n v="0.75"/>
    <n v="4.1999999999999993"/>
    <n v="0.81954393554186866"/>
    <n v="0.61465795165640147"/>
  </r>
  <r>
    <x v="128"/>
    <s v="Auba"/>
    <n v="2014"/>
    <n v="3"/>
    <n v="11"/>
    <d v="2014-03-11T00:00:00"/>
    <n v="70"/>
    <s v="Nein"/>
    <s v="Ecdyonurus venosus-Gr."/>
    <n v="5059"/>
    <n v="2.8"/>
    <n v="1.5"/>
    <n v="4.1999999999999993"/>
    <n v="0.57978359661681012"/>
    <n v="0.86967539492521517"/>
  </r>
  <r>
    <x v="11"/>
    <s v="Bieb"/>
    <n v="2001"/>
    <n v="8"/>
    <n v="30"/>
    <d v="2001-08-30T00:00:00"/>
    <n v="242"/>
    <s v="Nein"/>
    <s v="Centroptilum luteolum"/>
    <n v="8850"/>
    <n v="5.6"/>
    <n v="0.75"/>
    <n v="4.1999999999999993"/>
    <n v="0.81954393554186866"/>
    <n v="0.61465795165640147"/>
  </r>
  <r>
    <x v="11"/>
    <s v="Bieb"/>
    <n v="2001"/>
    <n v="8"/>
    <n v="30"/>
    <d v="2001-08-30T00:00:00"/>
    <n v="242"/>
    <s v="Nein"/>
    <s v="Serratella ignita"/>
    <n v="5131"/>
    <n v="5.6"/>
    <n v="0.75"/>
    <n v="4.1999999999999993"/>
    <n v="0.81954393554186866"/>
    <n v="0.61465795165640147"/>
  </r>
  <r>
    <x v="92"/>
    <s v="KiO1"/>
    <n v="2016"/>
    <n v="7"/>
    <n v="13"/>
    <d v="2016-07-13T00:00:00"/>
    <n v="195"/>
    <s v="Nein"/>
    <s v="Asellus aquaticus"/>
    <n v="8691"/>
    <n v="2.8"/>
    <n v="1.5"/>
    <n v="4.1999999999999993"/>
    <n v="0.57978359661681012"/>
    <n v="0.86967539492521517"/>
  </r>
  <r>
    <x v="274"/>
    <s v="KiO6"/>
    <n v="2017"/>
    <n v="6"/>
    <n v="6"/>
    <d v="2017-06-06T00:00:00"/>
    <n v="157"/>
    <s v="Nein"/>
    <s v="Brychius elevatus"/>
    <n v="17593"/>
    <n v="5.6"/>
    <n v="0.75"/>
    <n v="4.1999999999999993"/>
    <n v="0.81954393554186866"/>
    <n v="0.61465795165640147"/>
  </r>
  <r>
    <x v="94"/>
    <s v="KiO7"/>
    <n v="2019"/>
    <n v="6"/>
    <n v="13"/>
    <d v="2019-06-13T00:00:00"/>
    <n v="164"/>
    <s v="Nein"/>
    <s v="Esolus parallelepipedus"/>
    <n v="17820"/>
    <n v="11.2"/>
    <n v="0.375"/>
    <n v="4.1999999999999993"/>
    <n v="1.0863598306747482"/>
    <n v="0.40738493650303054"/>
  </r>
  <r>
    <x v="152"/>
    <s v="KiS1"/>
    <n v="2012"/>
    <n v="7"/>
    <n v="3"/>
    <d v="2012-07-03T00:00:00"/>
    <n v="185"/>
    <s v="Nein"/>
    <s v="Corophium robustum"/>
    <n v="20515"/>
    <n v="5.6"/>
    <n v="0.75"/>
    <n v="4.1999999999999993"/>
    <n v="0.81954393554186866"/>
    <n v="0.61465795165640147"/>
  </r>
  <r>
    <x v="49"/>
    <s v="KiS7"/>
    <n v="2017"/>
    <n v="6"/>
    <n v="7"/>
    <d v="2017-06-07T00:00:00"/>
    <n v="158"/>
    <s v="Nein"/>
    <s v="Brychius elevatus"/>
    <n v="17593"/>
    <n v="5.6"/>
    <n v="0.75"/>
    <n v="4.1999999999999993"/>
    <n v="0.81954393554186866"/>
    <n v="0.61465795165640147"/>
  </r>
  <r>
    <x v="49"/>
    <s v="KiS7"/>
    <n v="2017"/>
    <n v="6"/>
    <n v="7"/>
    <d v="2017-06-07T00:00:00"/>
    <n v="158"/>
    <s v="Nein"/>
    <s v="Habrophlebia lauta"/>
    <n v="5370"/>
    <n v="5.6"/>
    <n v="0.75"/>
    <n v="4.1999999999999993"/>
    <n v="0.81954393554186866"/>
    <n v="0.61465795165640147"/>
  </r>
  <r>
    <x v="77"/>
    <s v="KiW2"/>
    <n v="2013"/>
    <n v="7"/>
    <n v="2"/>
    <d v="2013-07-02T00:00:00"/>
    <n v="183"/>
    <s v="Nein"/>
    <s v="Serratella ignita"/>
    <n v="5131"/>
    <n v="5.6"/>
    <n v="0.75"/>
    <n v="4.1999999999999993"/>
    <n v="0.81954393554186866"/>
    <n v="0.61465795165640147"/>
  </r>
  <r>
    <x v="196"/>
    <s v="KiW4"/>
    <n v="2014"/>
    <n v="6"/>
    <n v="12"/>
    <d v="2014-06-12T00:00:00"/>
    <n v="163"/>
    <s v="Nein"/>
    <s v="Ephemerellidae Gen. sp."/>
    <n v="8408"/>
    <n v="5.6"/>
    <n v="0.75"/>
    <n v="4.1999999999999993"/>
    <n v="0.81954393554186866"/>
    <n v="0.61465795165640147"/>
  </r>
  <r>
    <x v="125"/>
    <s v="Auba"/>
    <n v="2001"/>
    <n v="4"/>
    <n v="23"/>
    <d v="2001-04-23T00:00:00"/>
    <n v="113"/>
    <s v="Nein"/>
    <s v="Psychomyia pusilla"/>
    <n v="6661"/>
    <n v="6.4"/>
    <n v="0.65625"/>
    <n v="4.2"/>
    <n v="0.86923171973097624"/>
    <n v="0.57043331607345316"/>
  </r>
  <r>
    <x v="204"/>
    <s v="Auba"/>
    <n v="2003"/>
    <n v="3"/>
    <n v="17"/>
    <d v="2003-03-17T00:00:00"/>
    <n v="76"/>
    <s v="Nein"/>
    <s v="Brachyptera sp."/>
    <n v="4489"/>
    <n v="3.2"/>
    <n v="1.3125"/>
    <n v="4.2"/>
    <n v="0.62324929039790045"/>
    <n v="0.81801469364724433"/>
  </r>
  <r>
    <x v="204"/>
    <s v="Auba"/>
    <n v="2003"/>
    <n v="3"/>
    <n v="17"/>
    <d v="2003-03-17T00:00:00"/>
    <n v="76"/>
    <s v="Nein"/>
    <s v="Polycentropus flavomaculatus ssp."/>
    <n v="21659"/>
    <n v="3.2"/>
    <n v="1.3125"/>
    <n v="4.2"/>
    <n v="0.62324929039790045"/>
    <n v="0.81801469364724433"/>
  </r>
  <r>
    <x v="9"/>
    <s v="Auba"/>
    <n v="2013"/>
    <n v="3"/>
    <n v="20"/>
    <d v="2013-03-20T00:00:00"/>
    <n v="79"/>
    <s v="Nein"/>
    <s v="Sialis fuliginosa"/>
    <n v="6821"/>
    <n v="2"/>
    <n v="2.1"/>
    <n v="4.2"/>
    <n v="0.47712125471966244"/>
    <n v="1.0019546349112911"/>
  </r>
  <r>
    <x v="72"/>
    <s v="Bieb"/>
    <n v="2001"/>
    <n v="4"/>
    <n v="26"/>
    <d v="2001-04-26T00:00:00"/>
    <n v="116"/>
    <s v="Nein"/>
    <s v="Siphonoperla sp."/>
    <n v="6867"/>
    <n v="4"/>
    <n v="1.05"/>
    <n v="4.2"/>
    <n v="0.69897000433601886"/>
    <n v="0.73391850455281982"/>
  </r>
  <r>
    <x v="72"/>
    <s v="Bieb"/>
    <n v="2001"/>
    <n v="4"/>
    <n v="26"/>
    <d v="2001-04-26T00:00:00"/>
    <n v="116"/>
    <s v="Nein"/>
    <s v="Perlodes microcephalus"/>
    <n v="6376"/>
    <n v="1.6"/>
    <n v="2.625"/>
    <n v="4.2"/>
    <n v="0.41497334797081797"/>
    <n v="1.0893050384233971"/>
  </r>
  <r>
    <x v="11"/>
    <s v="Bieb"/>
    <n v="2001"/>
    <n v="8"/>
    <n v="30"/>
    <d v="2001-08-30T00:00:00"/>
    <n v="242"/>
    <s v="Nein"/>
    <s v="Platambus maculatus"/>
    <n v="18649"/>
    <n v="3.2"/>
    <n v="1.3125"/>
    <n v="4.2"/>
    <n v="0.62324929039790045"/>
    <n v="0.81801469364724433"/>
  </r>
  <r>
    <x v="40"/>
    <s v="Bieb"/>
    <n v="2006"/>
    <n v="7"/>
    <n v="13"/>
    <d v="2006-07-13T00:00:00"/>
    <n v="194"/>
    <s v="Nein"/>
    <s v="Lumbriculidae Gen. sp."/>
    <n v="7490"/>
    <n v="1.2"/>
    <n v="3.5"/>
    <n v="4.2"/>
    <n v="0.34242268082220628"/>
    <n v="1.198479382877722"/>
  </r>
  <r>
    <x v="187"/>
    <s v="Bieb"/>
    <n v="2010"/>
    <n v="6"/>
    <n v="29"/>
    <d v="2010-06-29T00:00:00"/>
    <n v="180"/>
    <s v="Nein"/>
    <s v="Isoperla sp."/>
    <n v="5673"/>
    <n v="3.2"/>
    <n v="1.3125"/>
    <n v="4.2"/>
    <n v="0.62324929039790045"/>
    <n v="0.81801469364724433"/>
  </r>
  <r>
    <x v="14"/>
    <s v="Bieb"/>
    <n v="2019"/>
    <n v="4"/>
    <n v="2"/>
    <d v="2019-04-02T00:00:00"/>
    <n v="92"/>
    <s v="Nein"/>
    <s v="Micrasema longulum"/>
    <n v="5983"/>
    <n v="6.4"/>
    <n v="0.65625"/>
    <n v="4.2"/>
    <n v="0.86923171973097624"/>
    <n v="0.57043331607345316"/>
  </r>
  <r>
    <x v="139"/>
    <s v="KiO3"/>
    <n v="2005"/>
    <n v="3"/>
    <n v="22"/>
    <d v="2005-03-22T00:00:00"/>
    <n v="81"/>
    <s v="Nein"/>
    <s v="Brachycentrus subnubilus"/>
    <n v="4481"/>
    <n v="3.2"/>
    <n v="1.3125"/>
    <n v="4.2"/>
    <n v="0.62324929039790045"/>
    <n v="0.81801469364724433"/>
  </r>
  <r>
    <x v="142"/>
    <s v="KiO3"/>
    <n v="2013"/>
    <n v="4"/>
    <n v="25"/>
    <d v="2013-04-25T00:00:00"/>
    <n v="115"/>
    <s v="Nein"/>
    <s v="Psychomyia pusilla"/>
    <n v="6661"/>
    <n v="6.4"/>
    <n v="0.65625"/>
    <n v="4.2"/>
    <n v="0.86923171973097624"/>
    <n v="0.57043331607345316"/>
  </r>
  <r>
    <x v="265"/>
    <s v="KiO4"/>
    <n v="2010"/>
    <n v="6"/>
    <n v="29"/>
    <d v="2010-06-29T00:00:00"/>
    <n v="180"/>
    <s v="Nein"/>
    <s v="Radix sp."/>
    <n v="6673"/>
    <n v="1.6"/>
    <n v="2.625"/>
    <n v="4.2"/>
    <n v="0.41497334797081797"/>
    <n v="1.0893050384233971"/>
  </r>
  <r>
    <x v="54"/>
    <s v="KiO6"/>
    <n v="2012"/>
    <n v="7"/>
    <n v="9"/>
    <d v="2012-07-09T00:00:00"/>
    <n v="191"/>
    <s v="Nein"/>
    <s v="Limnius sp."/>
    <n v="18419"/>
    <n v="6.4"/>
    <n v="0.65625"/>
    <n v="4.2"/>
    <n v="0.86923171973097624"/>
    <n v="0.57043331607345316"/>
  </r>
  <r>
    <x v="94"/>
    <s v="KiO7"/>
    <n v="2019"/>
    <n v="6"/>
    <n v="13"/>
    <d v="2019-06-13T00:00:00"/>
    <n v="164"/>
    <s v="Nein"/>
    <s v="Radix balthica"/>
    <n v="16959"/>
    <n v="1.6"/>
    <n v="2.625"/>
    <n v="4.2"/>
    <n v="0.41497334797081797"/>
    <n v="1.0893050384233971"/>
  </r>
  <r>
    <x v="152"/>
    <s v="KiS1"/>
    <n v="2012"/>
    <n v="7"/>
    <n v="3"/>
    <d v="2012-07-03T00:00:00"/>
    <n v="185"/>
    <s v="Nein"/>
    <s v="Corbicula fluminea"/>
    <n v="11176"/>
    <n v="0.8"/>
    <n v="5.25"/>
    <n v="4.2"/>
    <n v="0.25527250510330607"/>
    <n v="1.3401806517923569"/>
  </r>
  <r>
    <x v="75"/>
    <s v="KiS1"/>
    <n v="2013"/>
    <n v="7"/>
    <n v="1"/>
    <d v="2013-07-01T00:00:00"/>
    <n v="182"/>
    <s v="Nein"/>
    <s v="Corbicula fluminea"/>
    <n v="11176"/>
    <n v="0.8"/>
    <n v="5.25"/>
    <n v="4.2"/>
    <n v="0.25527250510330607"/>
    <n v="1.3401806517923569"/>
  </r>
  <r>
    <x v="51"/>
    <s v="KiS2"/>
    <n v="2014"/>
    <n v="6"/>
    <n v="10"/>
    <d v="2014-06-10T00:00:00"/>
    <n v="161"/>
    <s v="Nein"/>
    <s v="Corbicula fluminea"/>
    <n v="11176"/>
    <n v="0.8"/>
    <n v="5.25"/>
    <n v="4.2"/>
    <n v="0.25527250510330607"/>
    <n v="1.3401806517923569"/>
  </r>
  <r>
    <x v="154"/>
    <s v="KiS3"/>
    <n v="2013"/>
    <n v="7"/>
    <n v="2"/>
    <d v="2013-07-02T00:00:00"/>
    <n v="183"/>
    <s v="Nein"/>
    <s v="Brachycentrus subnubilus"/>
    <n v="4481"/>
    <n v="3.2"/>
    <n v="1.3125"/>
    <n v="4.2"/>
    <n v="0.62324929039790045"/>
    <n v="0.81801469364724433"/>
  </r>
  <r>
    <x v="101"/>
    <s v="KiS7"/>
    <n v="2012"/>
    <n v="7"/>
    <n v="9"/>
    <d v="2012-07-09T00:00:00"/>
    <n v="191"/>
    <s v="Nein"/>
    <s v="Radix balthica"/>
    <n v="16959"/>
    <n v="1.6"/>
    <n v="2.625"/>
    <n v="4.2"/>
    <n v="0.41497334797081797"/>
    <n v="1.0893050384233971"/>
  </r>
  <r>
    <x v="241"/>
    <s v="KiW2"/>
    <n v="2015"/>
    <n v="7"/>
    <n v="2"/>
    <d v="2015-07-02T00:00:00"/>
    <n v="183"/>
    <s v="Nein"/>
    <s v="Corbicula fluminea"/>
    <n v="11176"/>
    <n v="0.8"/>
    <n v="5.25"/>
    <n v="4.2"/>
    <n v="0.25527250510330607"/>
    <n v="1.3401806517923569"/>
  </r>
  <r>
    <x v="222"/>
    <s v="KiW3"/>
    <n v="2014"/>
    <n v="6"/>
    <n v="11"/>
    <d v="2014-06-11T00:00:00"/>
    <n v="162"/>
    <s v="Nein"/>
    <s v="Brachycentrus subnubilus"/>
    <n v="4481"/>
    <n v="3.2"/>
    <n v="1.3125"/>
    <n v="4.2"/>
    <n v="0.62324929039790045"/>
    <n v="0.81801469364724433"/>
  </r>
  <r>
    <x v="278"/>
    <s v="KiW4"/>
    <n v="2019"/>
    <n v="6"/>
    <n v="18"/>
    <d v="2019-06-18T00:00:00"/>
    <n v="169"/>
    <s v="Nein"/>
    <s v="Corbicula fluminea"/>
    <n v="11176"/>
    <n v="0.8"/>
    <n v="5.25"/>
    <n v="4.2"/>
    <n v="0.25527250510330607"/>
    <n v="1.3401806517923569"/>
  </r>
  <r>
    <x v="71"/>
    <s v="KiO3"/>
    <n v="2015"/>
    <n v="3"/>
    <n v="17"/>
    <d v="2015-03-17T00:00:00"/>
    <n v="76"/>
    <s v="Nein"/>
    <s v="Erpobdella nigricollis"/>
    <n v="5158"/>
    <n v="1.4117649999999999"/>
    <n v="3"/>
    <n v="4.2352949999999998"/>
    <n v="0.38233498830420004"/>
    <n v="1.1470049649126002"/>
  </r>
  <r>
    <x v="198"/>
    <s v="KiW7"/>
    <n v="2015"/>
    <n v="6"/>
    <n v="26"/>
    <d v="2015-06-26T00:00:00"/>
    <n v="177"/>
    <s v="Nein"/>
    <s v="Atherix ibis"/>
    <n v="4363"/>
    <n v="1.4117649999999999"/>
    <n v="3"/>
    <n v="4.2352949999999998"/>
    <n v="0.38233498830420004"/>
    <n v="1.1470049649126002"/>
  </r>
  <r>
    <x v="198"/>
    <s v="KiW7"/>
    <n v="2015"/>
    <n v="6"/>
    <n v="26"/>
    <d v="2015-06-26T00:00:00"/>
    <n v="177"/>
    <s v="Nein"/>
    <s v="Erpobdella octoculata"/>
    <n v="5159"/>
    <n v="1.4117649999999999"/>
    <n v="3"/>
    <n v="4.2352949999999998"/>
    <n v="0.38233498830420004"/>
    <n v="1.1470049649126002"/>
  </r>
  <r>
    <x v="198"/>
    <s v="KiW7"/>
    <n v="2015"/>
    <n v="6"/>
    <n v="26"/>
    <d v="2015-06-26T00:00:00"/>
    <n v="177"/>
    <s v="Nein"/>
    <s v="Halesus digitatus/radiatus/tesselatus"/>
    <n v="13125"/>
    <n v="1.4117649999999999"/>
    <n v="3"/>
    <n v="4.2352949999999998"/>
    <n v="0.38233498830420004"/>
    <n v="1.1470049649126002"/>
  </r>
  <r>
    <x v="114"/>
    <s v="Bieb"/>
    <n v="2008"/>
    <n v="4"/>
    <n v="24"/>
    <d v="2008-04-24T00:00:00"/>
    <n v="115"/>
    <s v="Ja"/>
    <s v="Brachyptera sp."/>
    <n v="4489"/>
    <n v="3.2380949999999999"/>
    <n v="1.3125"/>
    <n v="4.2499996874999999"/>
    <n v="0.62717068751242633"/>
    <n v="0.82316152736005954"/>
  </r>
  <r>
    <x v="0"/>
    <s v="Auba"/>
    <n v="2017"/>
    <n v="3"/>
    <n v="16"/>
    <d v="2017-03-16T00:00:00"/>
    <n v="75"/>
    <s v="Ja"/>
    <s v="Baetis niger"/>
    <n v="4410"/>
    <n v="4.536797"/>
    <n v="0.9375"/>
    <n v="4.2532471874999995"/>
    <n v="0.74325860091919738"/>
    <n v="0.69680493836174751"/>
  </r>
  <r>
    <x v="203"/>
    <s v="Auba"/>
    <n v="2012"/>
    <n v="3"/>
    <n v="19"/>
    <d v="2012-03-19T00:00:00"/>
    <n v="79"/>
    <s v="Nein"/>
    <s v="Silo pallipes"/>
    <n v="6834"/>
    <n v="4.5473679999999996"/>
    <n v="0.9375"/>
    <n v="4.2631574999999993"/>
    <n v="0.74408697696016957"/>
    <n v="0.697581540900159"/>
  </r>
  <r>
    <x v="78"/>
    <s v="Bieb"/>
    <n v="2011"/>
    <n v="7"/>
    <n v="25"/>
    <d v="2011-07-25T00:00:00"/>
    <n v="206"/>
    <s v="Nein"/>
    <s v="Baetis sp."/>
    <n v="4419"/>
    <n v="4.5473679999999996"/>
    <n v="0.9375"/>
    <n v="4.2631574999999993"/>
    <n v="0.74408697696016957"/>
    <n v="0.697581540900159"/>
  </r>
  <r>
    <x v="231"/>
    <s v="KiW1"/>
    <n v="2010"/>
    <n v="4"/>
    <n v="26"/>
    <d v="2010-04-26T00:00:00"/>
    <n v="116"/>
    <s v="Nein"/>
    <s v="Baetis rhodani"/>
    <n v="4415"/>
    <n v="4.5473679999999996"/>
    <n v="0.9375"/>
    <n v="4.2631574999999993"/>
    <n v="0.74408697696016957"/>
    <n v="0.697581540900159"/>
  </r>
  <r>
    <x v="0"/>
    <s v="Auba"/>
    <n v="2017"/>
    <n v="3"/>
    <n v="16"/>
    <d v="2017-03-16T00:00:00"/>
    <n v="75"/>
    <s v="Ja"/>
    <s v="Leptoceridae Gen. sp."/>
    <n v="5726"/>
    <n v="4.1558440000000001"/>
    <n v="1.026923077"/>
    <n v="4.2677321080119883"/>
    <n v="0.71229976846334386"/>
    <n v="0.73147706997676465"/>
  </r>
  <r>
    <x v="43"/>
    <s v="Bieb"/>
    <n v="2013"/>
    <n v="6"/>
    <n v="17"/>
    <d v="2013-06-17T00:00:00"/>
    <n v="168"/>
    <s v="Nein"/>
    <s v="Limnephilidae Gen. sp."/>
    <n v="5809"/>
    <n v="2.1818179999999998"/>
    <n v="1.9583333329999999"/>
    <n v="4.2727269159393932"/>
    <n v="0.50267533437522227"/>
    <n v="0.98440586298391841"/>
  </r>
  <r>
    <x v="287"/>
    <s v="KiW4"/>
    <n v="2015"/>
    <n v="7"/>
    <n v="1"/>
    <d v="2015-07-01T00:00:00"/>
    <n v="182"/>
    <s v="Nein"/>
    <s v="Athripsodes cinereus"/>
    <n v="4369"/>
    <n v="3.8"/>
    <n v="1.125"/>
    <n v="4.2749999999999995"/>
    <n v="0.68124123737558717"/>
    <n v="0.76639639204753562"/>
  </r>
  <r>
    <x v="182"/>
    <s v="KiW1"/>
    <n v="2006"/>
    <n v="7"/>
    <n v="13"/>
    <d v="2006-07-13T00:00:00"/>
    <n v="194"/>
    <s v="Nein"/>
    <s v="Heptagenia flava"/>
    <n v="5450"/>
    <n v="2.8521740000000002"/>
    <n v="1.5"/>
    <n v="4.2782610000000005"/>
    <n v="0.58570589567294495"/>
    <n v="0.87855884350941738"/>
  </r>
  <r>
    <x v="81"/>
    <s v="KiO3"/>
    <n v="2014"/>
    <n v="3"/>
    <n v="10"/>
    <d v="2014-03-10T00:00:00"/>
    <n v="69"/>
    <s v="Ja"/>
    <s v="Rhyacophila nubila"/>
    <n v="6772"/>
    <n v="2.285714"/>
    <n v="1.875"/>
    <n v="4.2857137500000002"/>
    <n v="0.5166297582385968"/>
    <n v="0.96868079669736895"/>
  </r>
  <r>
    <x v="124"/>
    <s v="KiO3"/>
    <n v="2017"/>
    <n v="3"/>
    <n v="28"/>
    <d v="2017-03-28T00:00:00"/>
    <n v="87"/>
    <s v="Nein"/>
    <s v="Rhyacophila nubila"/>
    <n v="6772"/>
    <n v="2.285714"/>
    <n v="1.875"/>
    <n v="4.2857137500000002"/>
    <n v="0.5166297582385968"/>
    <n v="0.96868079669736895"/>
  </r>
  <r>
    <x v="116"/>
    <s v="KiO2"/>
    <n v="2015"/>
    <n v="7"/>
    <n v="3"/>
    <d v="2015-07-03T00:00:00"/>
    <n v="184"/>
    <s v="Ja"/>
    <s v="Heptagenia sp."/>
    <n v="5456"/>
    <n v="2.8571430000000002"/>
    <n v="1.5"/>
    <n v="4.2857145000000001"/>
    <n v="0.58626574022971101"/>
    <n v="0.87939861034456657"/>
  </r>
  <r>
    <x v="185"/>
    <s v="Auba"/>
    <n v="2012"/>
    <n v="6"/>
    <n v="21"/>
    <d v="2012-06-21T00:00:00"/>
    <n v="173"/>
    <s v="Ja"/>
    <s v="Baetis sp."/>
    <n v="4419"/>
    <n v="4.5714290000000002"/>
    <n v="0.9375"/>
    <n v="4.2857146875000005"/>
    <n v="0.74596660041950891"/>
    <n v="0.6993436878932896"/>
  </r>
  <r>
    <x v="4"/>
    <s v="Auba"/>
    <n v="2018"/>
    <n v="6"/>
    <n v="15"/>
    <d v="2018-06-15T00:00:00"/>
    <n v="166"/>
    <s v="Ja"/>
    <s v="Baetis alpinus/lutheri/melanonyx/vardarensis"/>
    <n v="16946"/>
    <n v="4.5714290000000002"/>
    <n v="0.9375"/>
    <n v="4.2857146875000005"/>
    <n v="0.74596660041950891"/>
    <n v="0.6993436878932896"/>
  </r>
  <r>
    <x v="4"/>
    <s v="Auba"/>
    <n v="2018"/>
    <n v="6"/>
    <n v="15"/>
    <d v="2018-06-15T00:00:00"/>
    <n v="166"/>
    <s v="Ja"/>
    <s v="Baetis vernus"/>
    <n v="4427"/>
    <n v="4.5714290000000002"/>
    <n v="0.9375"/>
    <n v="4.2857146875000005"/>
    <n v="0.74596660041950891"/>
    <n v="0.6993436878932896"/>
  </r>
  <r>
    <x v="80"/>
    <s v="KiO2"/>
    <n v="2017"/>
    <n v="6"/>
    <n v="2"/>
    <d v="2017-06-02T00:00:00"/>
    <n v="153"/>
    <s v="Ja"/>
    <s v="Bithynia tentaculata"/>
    <n v="4462"/>
    <n v="4.5714290000000002"/>
    <n v="0.9375"/>
    <n v="4.2857146875000005"/>
    <n v="0.74596660041950891"/>
    <n v="0.6993436878932896"/>
  </r>
  <r>
    <x v="80"/>
    <s v="KiO2"/>
    <n v="2017"/>
    <n v="6"/>
    <n v="2"/>
    <d v="2017-06-02T00:00:00"/>
    <n v="153"/>
    <s v="Ja"/>
    <s v="Orectochilus villosus"/>
    <n v="18613"/>
    <n v="4.5714290000000002"/>
    <n v="0.9375"/>
    <n v="4.2857146875000005"/>
    <n v="0.74596660041950891"/>
    <n v="0.6993436878932896"/>
  </r>
  <r>
    <x v="55"/>
    <s v="KiO3"/>
    <n v="2008"/>
    <n v="6"/>
    <n v="11"/>
    <d v="2008-06-11T00:00:00"/>
    <n v="163"/>
    <s v="Ja"/>
    <s v="Baetidae Gen. sp."/>
    <n v="4380"/>
    <n v="4.5714290000000002"/>
    <n v="0.9375"/>
    <n v="4.2857146875000005"/>
    <n v="0.74596660041950891"/>
    <n v="0.6993436878932896"/>
  </r>
  <r>
    <x v="53"/>
    <s v="KiO3"/>
    <n v="2017"/>
    <n v="6"/>
    <n v="2"/>
    <d v="2017-06-02T00:00:00"/>
    <n v="153"/>
    <s v="Ja"/>
    <s v="Lepidostoma hirtum"/>
    <n v="5723"/>
    <n v="4.5714290000000002"/>
    <n v="0.9375"/>
    <n v="4.2857146875000005"/>
    <n v="0.74596660041950891"/>
    <n v="0.6993436878932896"/>
  </r>
  <r>
    <x v="53"/>
    <s v="KiO3"/>
    <n v="2017"/>
    <n v="6"/>
    <n v="2"/>
    <d v="2017-06-02T00:00:00"/>
    <n v="153"/>
    <s v="Ja"/>
    <s v="Leuctra sp."/>
    <n v="5790"/>
    <n v="4.5714290000000002"/>
    <n v="0.9375"/>
    <n v="4.2857146875000005"/>
    <n v="0.74596660041950891"/>
    <n v="0.6993436878932896"/>
  </r>
  <r>
    <x v="266"/>
    <s v="KiO5"/>
    <n v="2015"/>
    <n v="6"/>
    <n v="30"/>
    <d v="2015-06-30T00:00:00"/>
    <n v="181"/>
    <s v="Ja"/>
    <s v="Lype reducta"/>
    <n v="5921"/>
    <n v="4.5714290000000002"/>
    <n v="0.9375"/>
    <n v="4.2857146875000005"/>
    <n v="0.74596660041950891"/>
    <n v="0.6993436878932896"/>
  </r>
  <r>
    <x v="266"/>
    <s v="KiO5"/>
    <n v="2015"/>
    <n v="6"/>
    <n v="30"/>
    <d v="2015-06-30T00:00:00"/>
    <n v="181"/>
    <s v="Ja"/>
    <s v="Mystacides azurea"/>
    <n v="6062"/>
    <n v="4.5714290000000002"/>
    <n v="0.9375"/>
    <n v="4.2857146875000005"/>
    <n v="0.74596660041950891"/>
    <n v="0.6993436878932896"/>
  </r>
  <r>
    <x v="56"/>
    <s v="KiO6"/>
    <n v="2015"/>
    <n v="6"/>
    <n v="25"/>
    <d v="2015-06-25T00:00:00"/>
    <n v="176"/>
    <s v="Ja"/>
    <s v="Cyrnus trimaculatus"/>
    <n v="4877"/>
    <n v="4.5714290000000002"/>
    <n v="0.9375"/>
    <n v="4.2857146875000005"/>
    <n v="0.74596660041950891"/>
    <n v="0.6993436878932896"/>
  </r>
  <r>
    <x v="56"/>
    <s v="KiO6"/>
    <n v="2015"/>
    <n v="6"/>
    <n v="25"/>
    <d v="2015-06-25T00:00:00"/>
    <n v="176"/>
    <s v="Ja"/>
    <s v="Lype sp."/>
    <n v="8847"/>
    <n v="4.5714290000000002"/>
    <n v="0.9375"/>
    <n v="4.2857146875000005"/>
    <n v="0.74596660041950891"/>
    <n v="0.6993436878932896"/>
  </r>
  <r>
    <x v="56"/>
    <s v="KiO6"/>
    <n v="2015"/>
    <n v="6"/>
    <n v="25"/>
    <d v="2015-06-25T00:00:00"/>
    <n v="176"/>
    <s v="Ja"/>
    <s v="Mystacides longicornis/nigra"/>
    <n v="13048"/>
    <n v="4.5714290000000002"/>
    <n v="0.9375"/>
    <n v="4.2857146875000005"/>
    <n v="0.74596660041950891"/>
    <n v="0.6993436878932896"/>
  </r>
  <r>
    <x v="56"/>
    <s v="KiO6"/>
    <n v="2015"/>
    <n v="6"/>
    <n v="25"/>
    <d v="2015-06-25T00:00:00"/>
    <n v="176"/>
    <s v="Ja"/>
    <s v="Protonemura sp."/>
    <n v="6616"/>
    <n v="4.5714290000000002"/>
    <n v="0.9375"/>
    <n v="4.2857146875000005"/>
    <n v="0.74596660041950891"/>
    <n v="0.6993436878932896"/>
  </r>
  <r>
    <x v="119"/>
    <s v="KiS7"/>
    <n v="2015"/>
    <n v="6"/>
    <n v="25"/>
    <d v="2015-06-25T00:00:00"/>
    <n v="176"/>
    <s v="Ja"/>
    <s v="Baetis lutheri"/>
    <n v="4406"/>
    <n v="4.5714290000000002"/>
    <n v="0.9375"/>
    <n v="4.2857146875000005"/>
    <n v="0.74596660041950891"/>
    <n v="0.6993436878932896"/>
  </r>
  <r>
    <x v="119"/>
    <s v="KiS7"/>
    <n v="2015"/>
    <n v="6"/>
    <n v="25"/>
    <d v="2015-06-25T00:00:00"/>
    <n v="176"/>
    <s v="Ja"/>
    <s v="Lepidostoma basale"/>
    <n v="5713"/>
    <n v="4.5714290000000002"/>
    <n v="0.9375"/>
    <n v="4.2857146875000005"/>
    <n v="0.74596660041950891"/>
    <n v="0.6993436878932896"/>
  </r>
  <r>
    <x v="120"/>
    <s v="KiW3"/>
    <n v="2015"/>
    <n v="6"/>
    <n v="17"/>
    <d v="2015-06-17T00:00:00"/>
    <n v="168"/>
    <s v="Ja"/>
    <s v="Baetis rhodani"/>
    <n v="4415"/>
    <n v="4.5714290000000002"/>
    <n v="0.9375"/>
    <n v="4.2857146875000005"/>
    <n v="0.74596660041950891"/>
    <n v="0.6993436878932896"/>
  </r>
  <r>
    <x v="120"/>
    <s v="KiW3"/>
    <n v="2015"/>
    <n v="6"/>
    <n v="17"/>
    <d v="2015-06-17T00:00:00"/>
    <n v="168"/>
    <s v="Ja"/>
    <s v="Cyrnus trimaculatus"/>
    <n v="4877"/>
    <n v="4.5714290000000002"/>
    <n v="0.9375"/>
    <n v="4.2857146875000005"/>
    <n v="0.74596660041950891"/>
    <n v="0.6993436878932896"/>
  </r>
  <r>
    <x v="120"/>
    <s v="KiW3"/>
    <n v="2015"/>
    <n v="6"/>
    <n v="17"/>
    <d v="2015-06-17T00:00:00"/>
    <n v="168"/>
    <s v="Ja"/>
    <s v="Mystacides longicornis/nigra"/>
    <n v="13048"/>
    <n v="4.5714290000000002"/>
    <n v="0.9375"/>
    <n v="4.2857146875000005"/>
    <n v="0.74596660041950891"/>
    <n v="0.6993436878932896"/>
  </r>
  <r>
    <x v="121"/>
    <s v="KiW4"/>
    <n v="2017"/>
    <n v="6"/>
    <n v="2"/>
    <d v="2017-06-02T00:00:00"/>
    <n v="153"/>
    <s v="Ja"/>
    <s v="Baetis vernus"/>
    <n v="4427"/>
    <n v="4.5714290000000002"/>
    <n v="0.9375"/>
    <n v="4.2857146875000005"/>
    <n v="0.74596660041950891"/>
    <n v="0.6993436878932896"/>
  </r>
  <r>
    <x v="121"/>
    <s v="KiW4"/>
    <n v="2017"/>
    <n v="6"/>
    <n v="2"/>
    <d v="2017-06-02T00:00:00"/>
    <n v="153"/>
    <s v="Ja"/>
    <s v="Lepidostoma basale"/>
    <n v="5713"/>
    <n v="4.5714290000000002"/>
    <n v="0.9375"/>
    <n v="4.2857146875000005"/>
    <n v="0.74596660041950891"/>
    <n v="0.6993436878932896"/>
  </r>
  <r>
    <x v="5"/>
    <s v="KiW5"/>
    <n v="2018"/>
    <n v="6"/>
    <n v="11"/>
    <d v="2018-06-11T00:00:00"/>
    <n v="162"/>
    <s v="Ja"/>
    <s v="Oecetis ochracea"/>
    <n v="6173"/>
    <n v="4.5714290000000002"/>
    <n v="0.9375"/>
    <n v="4.2857146875000005"/>
    <n v="0.74596660041950891"/>
    <n v="0.6993436878932896"/>
  </r>
  <r>
    <x v="232"/>
    <s v="KiW6"/>
    <n v="2017"/>
    <n v="6"/>
    <n v="9"/>
    <d v="2017-06-09T00:00:00"/>
    <n v="160"/>
    <s v="Ja"/>
    <s v="Helobdella stagnalis"/>
    <n v="5413"/>
    <n v="4.5714290000000002"/>
    <n v="0.9375"/>
    <n v="4.2857146875000005"/>
    <n v="0.74596660041950891"/>
    <n v="0.6993436878932896"/>
  </r>
  <r>
    <x v="113"/>
    <s v="KiW7"/>
    <n v="2017"/>
    <n v="6"/>
    <n v="9"/>
    <d v="2017-06-09T00:00:00"/>
    <n v="160"/>
    <s v="Ja"/>
    <s v="Baetis rhodani"/>
    <n v="4415"/>
    <n v="4.5714290000000002"/>
    <n v="0.9375"/>
    <n v="4.2857146875000005"/>
    <n v="0.74596660041950891"/>
    <n v="0.6993436878932896"/>
  </r>
  <r>
    <x v="104"/>
    <s v="KiW7"/>
    <n v="2014"/>
    <n v="6"/>
    <n v="16"/>
    <d v="2014-06-16T00:00:00"/>
    <n v="167"/>
    <s v="Nein"/>
    <s v="Limnius volckmari"/>
    <n v="18421"/>
    <n v="6.5454549999999996"/>
    <n v="0.65625"/>
    <n v="4.29545484375"/>
    <n v="0.87768543338016625"/>
    <n v="0.57598106565573415"/>
  </r>
  <r>
    <x v="281"/>
    <s v="Auba"/>
    <n v="2006"/>
    <n v="6"/>
    <n v="15"/>
    <d v="2006-06-15T00:00:00"/>
    <n v="166"/>
    <s v="Nein"/>
    <s v="Ecdyonurus venosus-Gr."/>
    <n v="5059"/>
    <n v="2.88"/>
    <n v="1.5"/>
    <n v="4.32"/>
    <n v="0.58883172559420727"/>
    <n v="0.8832475883913109"/>
  </r>
  <r>
    <x v="137"/>
    <s v="KiO2"/>
    <n v="2012"/>
    <n v="7"/>
    <n v="4"/>
    <d v="2012-07-04T00:00:00"/>
    <n v="186"/>
    <s v="Nein"/>
    <s v="Ancylus fluviatilis"/>
    <n v="4310"/>
    <n v="3.84"/>
    <n v="1.125"/>
    <n v="4.32"/>
    <n v="0.68484536164441245"/>
    <n v="0.770451031849964"/>
  </r>
  <r>
    <x v="285"/>
    <s v="KiO3"/>
    <n v="2007"/>
    <n v="4"/>
    <n v="12"/>
    <d v="2007-04-12T00:00:00"/>
    <n v="102"/>
    <s v="Nein"/>
    <s v="Epeorus assimilis"/>
    <n v="12550"/>
    <n v="2.88"/>
    <n v="1.5"/>
    <n v="4.32"/>
    <n v="0.58883172559420727"/>
    <n v="0.8832475883913109"/>
  </r>
  <r>
    <x v="285"/>
    <s v="KiO3"/>
    <n v="2007"/>
    <n v="4"/>
    <n v="12"/>
    <d v="2007-04-12T00:00:00"/>
    <n v="102"/>
    <s v="Nein"/>
    <s v="Goera pilosa"/>
    <n v="5329"/>
    <n v="2.88"/>
    <n v="1.5"/>
    <n v="4.32"/>
    <n v="0.58883172559420727"/>
    <n v="0.8832475883913109"/>
  </r>
  <r>
    <x v="277"/>
    <s v="KiS3"/>
    <n v="2010"/>
    <n v="6"/>
    <n v="24"/>
    <d v="2010-06-24T00:00:00"/>
    <n v="175"/>
    <s v="Nein"/>
    <s v="Serratella ignita"/>
    <n v="5131"/>
    <n v="5.76"/>
    <n v="0.75"/>
    <n v="4.32"/>
    <n v="0.82994669594163595"/>
    <n v="0.62246002195622696"/>
  </r>
  <r>
    <x v="227"/>
    <s v="KiS4"/>
    <n v="2010"/>
    <n v="6"/>
    <n v="23"/>
    <d v="2010-06-23T00:00:00"/>
    <n v="174"/>
    <s v="Nein"/>
    <s v="Heptagenia sp."/>
    <n v="5456"/>
    <n v="2.88"/>
    <n v="1.5"/>
    <n v="4.32"/>
    <n v="0.58883172559420727"/>
    <n v="0.8832475883913109"/>
  </r>
  <r>
    <x v="227"/>
    <s v="KiS4"/>
    <n v="2010"/>
    <n v="6"/>
    <n v="23"/>
    <d v="2010-06-23T00:00:00"/>
    <n v="174"/>
    <s v="Nein"/>
    <s v="Ephemera danica"/>
    <n v="5124"/>
    <n v="1.44"/>
    <n v="3"/>
    <n v="4.32"/>
    <n v="0.38738982633872943"/>
    <n v="1.1621694790161883"/>
  </r>
  <r>
    <x v="239"/>
    <s v="KiW1"/>
    <n v="2010"/>
    <n v="6"/>
    <n v="25"/>
    <d v="2010-06-25T00:00:00"/>
    <n v="176"/>
    <s v="Nein"/>
    <s v="Gammarus roeselii"/>
    <n v="5292"/>
    <n v="1.92"/>
    <n v="2.25"/>
    <n v="4.32"/>
    <n v="0.46538285144841829"/>
    <n v="1.0471114157589412"/>
  </r>
  <r>
    <x v="58"/>
    <s v="KiW1"/>
    <n v="2011"/>
    <n v="4"/>
    <n v="20"/>
    <d v="2011-04-20T00:00:00"/>
    <n v="110"/>
    <s v="Nein"/>
    <s v="Gammarus roeselii"/>
    <n v="5292"/>
    <n v="1.92"/>
    <n v="2.25"/>
    <n v="4.32"/>
    <n v="0.46538285144841829"/>
    <n v="1.0471114157589412"/>
  </r>
  <r>
    <x v="207"/>
    <s v="KiW4"/>
    <n v="2013"/>
    <n v="7"/>
    <n v="8"/>
    <d v="2013-07-08T00:00:00"/>
    <n v="189"/>
    <s v="Nein"/>
    <s v="Athripsodes bilineatus ssp."/>
    <n v="21232"/>
    <n v="3.84"/>
    <n v="1.125"/>
    <n v="4.32"/>
    <n v="0.68484536164441245"/>
    <n v="0.770451031849964"/>
  </r>
  <r>
    <x v="109"/>
    <s v="KiW5"/>
    <n v="2013"/>
    <n v="7"/>
    <n v="10"/>
    <d v="2013-07-10T00:00:00"/>
    <n v="191"/>
    <s v="Nein"/>
    <s v="Ancylus fluviatilis"/>
    <n v="4310"/>
    <n v="3.84"/>
    <n v="1.125"/>
    <n v="4.32"/>
    <n v="0.68484536164441245"/>
    <n v="0.770451031849964"/>
  </r>
  <r>
    <x v="16"/>
    <s v="KiW7"/>
    <n v="2011"/>
    <n v="7"/>
    <n v="27"/>
    <d v="2011-07-27T00:00:00"/>
    <n v="208"/>
    <s v="Nein"/>
    <s v="Ancylus fluviatilis"/>
    <n v="4310"/>
    <n v="3.84"/>
    <n v="1.125"/>
    <n v="4.32"/>
    <n v="0.68484536164441245"/>
    <n v="0.770451031849964"/>
  </r>
  <r>
    <x v="264"/>
    <s v="KiS3"/>
    <n v="2012"/>
    <n v="7"/>
    <n v="12"/>
    <d v="2012-07-12T00:00:00"/>
    <n v="194"/>
    <s v="Nein"/>
    <s v="Sialis sp."/>
    <n v="6823"/>
    <n v="2.0571429999999999"/>
    <n v="2.1"/>
    <n v="4.3200003000000002"/>
    <n v="0.4853157536290682"/>
    <n v="1.0191630826210432"/>
  </r>
  <r>
    <x v="253"/>
    <s v="KiO3"/>
    <n v="2008"/>
    <n v="4"/>
    <n v="28"/>
    <d v="2008-04-28T00:00:00"/>
    <n v="119"/>
    <s v="Ja"/>
    <s v="Ephemera danica"/>
    <n v="5124"/>
    <n v="1.4436089999999999"/>
    <n v="3"/>
    <n v="4.3308269999999993"/>
    <n v="0.38803171600291642"/>
    <n v="1.1640951480087494"/>
  </r>
  <r>
    <x v="253"/>
    <s v="KiO3"/>
    <n v="2008"/>
    <n v="4"/>
    <n v="28"/>
    <d v="2008-04-28T00:00:00"/>
    <n v="119"/>
    <s v="Ja"/>
    <s v="Erpobdella sp."/>
    <n v="5160"/>
    <n v="1.4436089999999999"/>
    <n v="3"/>
    <n v="4.3308269999999993"/>
    <n v="0.38803171600291642"/>
    <n v="1.1640951480087494"/>
  </r>
  <r>
    <x v="0"/>
    <s v="Auba"/>
    <n v="2017"/>
    <n v="3"/>
    <n v="16"/>
    <d v="2017-03-16T00:00:00"/>
    <n v="75"/>
    <s v="Ja"/>
    <s v="Siphonoperla sp."/>
    <n v="6867"/>
    <n v="4.1558440000000001"/>
    <n v="1.05"/>
    <n v="4.3636362000000002"/>
    <n v="0.71229976846334386"/>
    <n v="0.7479147568865111"/>
  </r>
  <r>
    <x v="57"/>
    <s v="KiS7"/>
    <n v="2016"/>
    <n v="6"/>
    <n v="30"/>
    <d v="2016-06-30T00:00:00"/>
    <n v="182"/>
    <s v="Ja"/>
    <s v="Chaetopteryx villosa ssp."/>
    <n v="21248"/>
    <n v="2.077922"/>
    <n v="2.1"/>
    <n v="4.3636362000000002"/>
    <n v="0.48825760984282485"/>
    <n v="1.0253409806699323"/>
  </r>
  <r>
    <x v="180"/>
    <s v="KiW6"/>
    <n v="2013"/>
    <n v="7"/>
    <n v="4"/>
    <d v="2013-07-04T00:00:00"/>
    <n v="185"/>
    <s v="Nein"/>
    <s v="Potamopyrgus antipodarum"/>
    <n v="8251"/>
    <n v="8.3478259999999995"/>
    <n v="0.52500000000000002"/>
    <n v="4.3826086499999999"/>
    <n v="0.97071061985806373"/>
    <n v="0.50962307542548346"/>
  </r>
  <r>
    <x v="115"/>
    <s v="Bieb"/>
    <n v="2009"/>
    <n v="4"/>
    <n v="8"/>
    <d v="2009-04-08T00:00:00"/>
    <n v="98"/>
    <s v="Ja"/>
    <s v="Eloeophila sp."/>
    <n v="9654"/>
    <n v="4.6802720000000004"/>
    <n v="0.9375"/>
    <n v="4.3877550000000003"/>
    <n v="0.75436913241361547"/>
    <n v="0.70722106163776455"/>
  </r>
  <r>
    <x v="38"/>
    <s v="Auba"/>
    <n v="2008"/>
    <n v="4"/>
    <n v="23"/>
    <d v="2008-04-23T00:00:00"/>
    <n v="114"/>
    <s v="Ja"/>
    <s v="Cordulegaster boltonii"/>
    <n v="4740"/>
    <n v="0.91428600000000004"/>
    <n v="4.8"/>
    <n v="4.3885728000000004"/>
    <n v="0.28200682317061793"/>
    <n v="1.3536327512189661"/>
  </r>
  <r>
    <x v="94"/>
    <s v="KiO7"/>
    <n v="2019"/>
    <n v="6"/>
    <n v="13"/>
    <d v="2019-06-13T00:00:00"/>
    <n v="164"/>
    <s v="Nein"/>
    <s v="Pisidium sp."/>
    <n v="6425"/>
    <n v="6.4"/>
    <n v="0.6875"/>
    <n v="4.4000000000000004"/>
    <n v="0.86923171973097624"/>
    <n v="0.59759680731504616"/>
  </r>
  <r>
    <x v="167"/>
    <s v="KiW1"/>
    <n v="2016"/>
    <n v="4"/>
    <n v="25"/>
    <d v="2016-04-25T00:00:00"/>
    <n v="116"/>
    <s v="Nein"/>
    <s v="Pisidium sp."/>
    <n v="6425"/>
    <n v="6.4"/>
    <n v="0.6875"/>
    <n v="4.4000000000000004"/>
    <n v="0.86923171973097624"/>
    <n v="0.59759680731504616"/>
  </r>
  <r>
    <x v="203"/>
    <s v="Auba"/>
    <n v="2012"/>
    <n v="3"/>
    <n v="19"/>
    <d v="2012-03-19T00:00:00"/>
    <n v="79"/>
    <s v="Nein"/>
    <s v="Heptageniidae Gen. sp."/>
    <n v="5458"/>
    <n v="3.0315789999999998"/>
    <n v="1.453125"/>
    <n v="4.405263234375"/>
    <n v="0.60547517434941567"/>
    <n v="0.87983111272649461"/>
  </r>
  <r>
    <x v="17"/>
    <s v="Auba"/>
    <n v="2009"/>
    <n v="4"/>
    <n v="8"/>
    <d v="2009-04-08T00:00:00"/>
    <n v="98"/>
    <s v="Ja"/>
    <s v="Heptageniidae Gen. sp."/>
    <n v="5458"/>
    <n v="3.0476190000000001"/>
    <n v="1.453125"/>
    <n v="4.4285713593749998"/>
    <n v="0.6071996258710266"/>
    <n v="0.88233695634383558"/>
  </r>
  <r>
    <x v="113"/>
    <s v="KiW7"/>
    <n v="2017"/>
    <n v="6"/>
    <n v="9"/>
    <d v="2017-06-09T00:00:00"/>
    <n v="160"/>
    <s v="Ja"/>
    <s v="Heptageniidae Gen. sp."/>
    <n v="5458"/>
    <n v="3.0476190000000001"/>
    <n v="1.453125"/>
    <n v="4.4285713593749998"/>
    <n v="0.6071996258710266"/>
    <n v="0.88233695634383558"/>
  </r>
  <r>
    <x v="221"/>
    <s v="KiW3"/>
    <n v="2010"/>
    <n v="6"/>
    <n v="28"/>
    <d v="2010-06-28T00:00:00"/>
    <n v="179"/>
    <s v="Nein"/>
    <s v="Asellus aquaticus"/>
    <n v="8691"/>
    <n v="2.9793099999999999"/>
    <n v="1.5"/>
    <n v="4.4689649999999999"/>
    <n v="0.59980777328691759"/>
    <n v="0.89971165993037638"/>
  </r>
  <r>
    <x v="18"/>
    <s v="Bieb"/>
    <n v="2010"/>
    <n v="3"/>
    <n v="16"/>
    <d v="2010-03-16T00:00:00"/>
    <n v="75"/>
    <s v="Ja"/>
    <s v="Baetis sp."/>
    <n v="4419"/>
    <n v="4.7701859999999998"/>
    <n v="0.9375"/>
    <n v="4.4720493750000001"/>
    <n v="0.76118981271754804"/>
    <n v="0.71361544942270128"/>
  </r>
  <r>
    <x v="58"/>
    <s v="KiW1"/>
    <n v="2011"/>
    <n v="4"/>
    <n v="20"/>
    <d v="2011-04-20T00:00:00"/>
    <n v="110"/>
    <s v="Nein"/>
    <s v="Hydropsyche siltalai"/>
    <n v="5604"/>
    <n v="2.72"/>
    <n v="1.65"/>
    <n v="4.4880000000000004"/>
    <n v="0.57054293988189753"/>
    <n v="0.94139585080513088"/>
  </r>
  <r>
    <x v="58"/>
    <s v="KiW1"/>
    <n v="2011"/>
    <n v="4"/>
    <n v="20"/>
    <d v="2011-04-20T00:00:00"/>
    <n v="110"/>
    <s v="Nein"/>
    <s v="Hydropsyche sp."/>
    <n v="5605"/>
    <n v="2.72"/>
    <n v="1.65"/>
    <n v="4.4880000000000004"/>
    <n v="0.57054293988189753"/>
    <n v="0.94139585080513088"/>
  </r>
  <r>
    <x v="225"/>
    <s v="Bieb"/>
    <n v="2015"/>
    <n v="3"/>
    <n v="25"/>
    <d v="2015-03-25T00:00:00"/>
    <n v="84"/>
    <s v="Nein"/>
    <s v="Brachyptera risi"/>
    <n v="4487"/>
    <n v="3.4285709999999998"/>
    <n v="1.3125"/>
    <n v="4.4999994374999996"/>
    <n v="0.64626361179151559"/>
    <n v="0.84822099047636423"/>
  </r>
  <r>
    <x v="135"/>
    <s v="Bieb"/>
    <n v="2017"/>
    <n v="6"/>
    <n v="12"/>
    <d v="2017-06-12T00:00:00"/>
    <n v="163"/>
    <s v="Nein"/>
    <s v="Polycentropus flavomaculatus ssp."/>
    <n v="21659"/>
    <n v="3.4285709999999998"/>
    <n v="1.3125"/>
    <n v="4.4999994374999996"/>
    <n v="0.64626361179151559"/>
    <n v="0.84822099047636423"/>
  </r>
  <r>
    <x v="272"/>
    <s v="KiO3"/>
    <n v="2016"/>
    <n v="7"/>
    <n v="6"/>
    <d v="2016-07-06T00:00:00"/>
    <n v="188"/>
    <s v="Nein"/>
    <s v="Brachycentrus subnubilus"/>
    <n v="4481"/>
    <n v="3.4285709999999998"/>
    <n v="1.3125"/>
    <n v="4.4999994374999996"/>
    <n v="0.64626361179151559"/>
    <n v="0.84822099047636423"/>
  </r>
  <r>
    <x v="186"/>
    <s v="KiO3"/>
    <n v="2018"/>
    <n v="3"/>
    <n v="9"/>
    <d v="2018-03-09T00:00:00"/>
    <n v="68"/>
    <s v="Nein"/>
    <s v="Brachycentrus subnubilus"/>
    <n v="4481"/>
    <n v="3.4285709999999998"/>
    <n v="1.3125"/>
    <n v="4.4999994374999996"/>
    <n v="0.64626361179151559"/>
    <n v="0.84822099047636423"/>
  </r>
  <r>
    <x v="186"/>
    <s v="KiO3"/>
    <n v="2018"/>
    <n v="3"/>
    <n v="9"/>
    <d v="2018-03-09T00:00:00"/>
    <n v="68"/>
    <s v="Nein"/>
    <s v="Isoperla sp."/>
    <n v="5673"/>
    <n v="3.4285709999999998"/>
    <n v="1.3125"/>
    <n v="4.4999994374999996"/>
    <n v="0.64626361179151559"/>
    <n v="0.84822099047636423"/>
  </r>
  <r>
    <x v="186"/>
    <s v="KiO3"/>
    <n v="2018"/>
    <n v="3"/>
    <n v="9"/>
    <d v="2018-03-09T00:00:00"/>
    <n v="68"/>
    <s v="Nein"/>
    <s v="Polycelis tenuis"/>
    <n v="6465"/>
    <n v="3.4285709999999998"/>
    <n v="1.3125"/>
    <n v="4.4999994374999996"/>
    <n v="0.64626361179151559"/>
    <n v="0.84822099047636423"/>
  </r>
  <r>
    <x v="186"/>
    <s v="KiO3"/>
    <n v="2018"/>
    <n v="3"/>
    <n v="9"/>
    <d v="2018-03-09T00:00:00"/>
    <n v="68"/>
    <s v="Nein"/>
    <s v="Taeniopteryx schoenemundi"/>
    <n v="6970"/>
    <n v="3.4285709999999998"/>
    <n v="1.3125"/>
    <n v="4.4999994374999996"/>
    <n v="0.64626361179151559"/>
    <n v="0.84822099047636423"/>
  </r>
  <r>
    <x v="276"/>
    <s v="KiS5"/>
    <n v="2014"/>
    <n v="6"/>
    <n v="13"/>
    <d v="2014-06-13T00:00:00"/>
    <n v="164"/>
    <s v="Nein"/>
    <s v="Polycentropus flavomaculatus ssp."/>
    <n v="21659"/>
    <n v="3.4285709999999998"/>
    <n v="1.3125"/>
    <n v="4.4999994374999996"/>
    <n v="0.64626361179151559"/>
    <n v="0.84822099047636423"/>
  </r>
  <r>
    <x v="226"/>
    <s v="KiW4"/>
    <n v="2016"/>
    <n v="7"/>
    <n v="6"/>
    <d v="2016-07-06T00:00:00"/>
    <n v="188"/>
    <s v="Nein"/>
    <s v="Brachycentrus subnubilus"/>
    <n v="4481"/>
    <n v="3.4285709999999998"/>
    <n v="1.3125"/>
    <n v="4.4999994374999996"/>
    <n v="0.64626361179151559"/>
    <n v="0.84822099047636423"/>
  </r>
  <r>
    <x v="125"/>
    <s v="Auba"/>
    <n v="2001"/>
    <n v="4"/>
    <n v="23"/>
    <d v="2001-04-23T00:00:00"/>
    <n v="113"/>
    <s v="Nein"/>
    <s v="Baetis muticus"/>
    <n v="4409"/>
    <n v="4.8"/>
    <n v="0.9375"/>
    <n v="4.5"/>
    <n v="0.76342799356293722"/>
    <n v="0.71571374396525367"/>
  </r>
  <r>
    <x v="125"/>
    <s v="Auba"/>
    <n v="2001"/>
    <n v="4"/>
    <n v="23"/>
    <d v="2001-04-23T00:00:00"/>
    <n v="113"/>
    <s v="Nein"/>
    <s v="Odontocerum albicorne"/>
    <n v="6168"/>
    <n v="2.4"/>
    <n v="1.875"/>
    <n v="4.5"/>
    <n v="0.53147891704225514"/>
    <n v="0.99652296945422836"/>
  </r>
  <r>
    <x v="59"/>
    <s v="Auba"/>
    <n v="2001"/>
    <n v="6"/>
    <n v="21"/>
    <d v="2001-06-21T00:00:00"/>
    <n v="172"/>
    <s v="Nein"/>
    <s v="Odontocerum albicorne"/>
    <n v="6168"/>
    <n v="2.4"/>
    <n v="1.875"/>
    <n v="4.5"/>
    <n v="0.53147891704225514"/>
    <n v="0.99652296945422836"/>
  </r>
  <r>
    <x v="255"/>
    <s v="Auba"/>
    <n v="2004"/>
    <n v="4"/>
    <n v="6"/>
    <d v="2004-04-06T00:00:00"/>
    <n v="97"/>
    <s v="Nein"/>
    <s v="Eloeophila sp."/>
    <n v="9654"/>
    <n v="4.8"/>
    <n v="0.9375"/>
    <n v="4.5"/>
    <n v="0.76342799356293722"/>
    <n v="0.71571374396525367"/>
  </r>
  <r>
    <x v="255"/>
    <s v="Auba"/>
    <n v="2004"/>
    <n v="4"/>
    <n v="6"/>
    <d v="2004-04-06T00:00:00"/>
    <n v="97"/>
    <s v="Nein"/>
    <s v="Lepidostoma basale"/>
    <n v="5713"/>
    <n v="4.8"/>
    <n v="0.9375"/>
    <n v="4.5"/>
    <n v="0.76342799356293722"/>
    <n v="0.71571374396525367"/>
  </r>
  <r>
    <x v="208"/>
    <s v="Auba"/>
    <n v="2004"/>
    <n v="7"/>
    <n v="10"/>
    <d v="2004-07-10T00:00:00"/>
    <n v="192"/>
    <s v="Nein"/>
    <s v="Hydraena sp."/>
    <n v="18130"/>
    <n v="14.4"/>
    <n v="0.3125"/>
    <n v="4.5"/>
    <n v="1.1875207208364631"/>
    <n v="0.37110022526139474"/>
  </r>
  <r>
    <x v="127"/>
    <s v="Auba"/>
    <n v="2007"/>
    <n v="7"/>
    <n v="12"/>
    <d v="2007-07-12T00:00:00"/>
    <n v="193"/>
    <s v="Nein"/>
    <s v="Protonemura sp."/>
    <n v="6616"/>
    <n v="4.8"/>
    <n v="0.9375"/>
    <n v="4.5"/>
    <n v="0.76342799356293722"/>
    <n v="0.71571374396525367"/>
  </r>
  <r>
    <x v="60"/>
    <s v="Auba"/>
    <n v="2010"/>
    <n v="3"/>
    <n v="16"/>
    <d v="2010-03-16T00:00:00"/>
    <n v="75"/>
    <s v="Nein"/>
    <s v="Baetis niger"/>
    <n v="4410"/>
    <n v="4.8"/>
    <n v="0.9375"/>
    <n v="4.5"/>
    <n v="0.76342799356293722"/>
    <n v="0.71571374396525367"/>
  </r>
  <r>
    <x v="60"/>
    <s v="Auba"/>
    <n v="2010"/>
    <n v="3"/>
    <n v="16"/>
    <d v="2010-03-16T00:00:00"/>
    <n v="75"/>
    <s v="Nein"/>
    <s v="Rhyacophila tristis"/>
    <n v="6784"/>
    <n v="2.4"/>
    <n v="1.875"/>
    <n v="4.5"/>
    <n v="0.53147891704225514"/>
    <n v="0.99652296945422836"/>
  </r>
  <r>
    <x v="181"/>
    <s v="Auba"/>
    <n v="2013"/>
    <n v="6"/>
    <n v="17"/>
    <d v="2013-06-17T00:00:00"/>
    <n v="168"/>
    <s v="Nein"/>
    <s v="Baetis fuscatus/scambus"/>
    <n v="4398"/>
    <n v="4.8"/>
    <n v="0.9375"/>
    <n v="4.5"/>
    <n v="0.76342799356293722"/>
    <n v="0.71571374396525367"/>
  </r>
  <r>
    <x v="181"/>
    <s v="Auba"/>
    <n v="2013"/>
    <n v="6"/>
    <n v="17"/>
    <d v="2013-06-17T00:00:00"/>
    <n v="168"/>
    <s v="Nein"/>
    <s v="Baetis muticus"/>
    <n v="4409"/>
    <n v="4.8"/>
    <n v="0.9375"/>
    <n v="4.5"/>
    <n v="0.76342799356293722"/>
    <n v="0.71571374396525367"/>
  </r>
  <r>
    <x v="209"/>
    <s v="Auba"/>
    <n v="2015"/>
    <n v="6"/>
    <n v="16"/>
    <d v="2015-06-16T00:00:00"/>
    <n v="167"/>
    <s v="Nein"/>
    <s v="Baetis rhodani"/>
    <n v="4415"/>
    <n v="4.8"/>
    <n v="0.9375"/>
    <n v="4.5"/>
    <n v="0.76342799356293722"/>
    <n v="0.71571374396525367"/>
  </r>
  <r>
    <x v="209"/>
    <s v="Auba"/>
    <n v="2015"/>
    <n v="6"/>
    <n v="16"/>
    <d v="2015-06-16T00:00:00"/>
    <n v="167"/>
    <s v="Nein"/>
    <s v="Goeridae Gen. sp."/>
    <n v="9981"/>
    <n v="4.8"/>
    <n v="0.9375"/>
    <n v="4.5"/>
    <n v="0.76342799356293722"/>
    <n v="0.71571374396525367"/>
  </r>
  <r>
    <x v="23"/>
    <s v="Auba"/>
    <n v="2016"/>
    <n v="6"/>
    <n v="21"/>
    <d v="2016-06-21T00:00:00"/>
    <n v="173"/>
    <s v="Nein"/>
    <s v="Protonemura sp."/>
    <n v="6616"/>
    <n v="4.8"/>
    <n v="0.9375"/>
    <n v="4.5"/>
    <n v="0.76342799356293722"/>
    <n v="0.71571374396525367"/>
  </r>
  <r>
    <x v="90"/>
    <s v="Auba"/>
    <n v="2017"/>
    <n v="6"/>
    <n v="12"/>
    <d v="2017-06-12T00:00:00"/>
    <n v="163"/>
    <s v="Nein"/>
    <s v="Oreodytes sanmarkii"/>
    <n v="18616"/>
    <n v="12"/>
    <n v="0.375"/>
    <n v="4.5"/>
    <n v="1.1139433523068367"/>
    <n v="0.41772875711506374"/>
  </r>
  <r>
    <x v="90"/>
    <s v="Auba"/>
    <n v="2017"/>
    <n v="6"/>
    <n v="12"/>
    <d v="2017-06-12T00:00:00"/>
    <n v="163"/>
    <s v="Nein"/>
    <s v="Baetis niger"/>
    <n v="4410"/>
    <n v="4.8"/>
    <n v="0.9375"/>
    <n v="4.5"/>
    <n v="0.76342799356293722"/>
    <n v="0.71571374396525367"/>
  </r>
  <r>
    <x v="90"/>
    <s v="Auba"/>
    <n v="2017"/>
    <n v="6"/>
    <n v="12"/>
    <d v="2017-06-12T00:00:00"/>
    <n v="163"/>
    <s v="Nein"/>
    <s v="Goeridae Gen. sp."/>
    <n v="9981"/>
    <n v="4.8"/>
    <n v="0.9375"/>
    <n v="4.5"/>
    <n v="0.76342799356293722"/>
    <n v="0.71571374396525367"/>
  </r>
  <r>
    <x v="90"/>
    <s v="Auba"/>
    <n v="2017"/>
    <n v="6"/>
    <n v="12"/>
    <d v="2017-06-12T00:00:00"/>
    <n v="163"/>
    <s v="Nein"/>
    <s v="Leuctra sp."/>
    <n v="5790"/>
    <n v="4.8"/>
    <n v="0.9375"/>
    <n v="4.5"/>
    <n v="0.76342799356293722"/>
    <n v="0.71571374396525367"/>
  </r>
  <r>
    <x v="10"/>
    <s v="Auba"/>
    <n v="2019"/>
    <n v="7"/>
    <n v="5"/>
    <d v="2019-07-05T00:00:00"/>
    <n v="186"/>
    <s v="Nein"/>
    <s v="Baetidae Gen. sp."/>
    <n v="4380"/>
    <n v="4.8"/>
    <n v="0.9375"/>
    <n v="4.5"/>
    <n v="0.76342799356293722"/>
    <n v="0.71571374396525367"/>
  </r>
  <r>
    <x v="10"/>
    <s v="Auba"/>
    <n v="2019"/>
    <n v="7"/>
    <n v="5"/>
    <d v="2019-07-05T00:00:00"/>
    <n v="186"/>
    <s v="Nein"/>
    <s v="Protonemura sp."/>
    <n v="6616"/>
    <n v="4.8"/>
    <n v="0.9375"/>
    <n v="4.5"/>
    <n v="0.76342799356293722"/>
    <n v="0.71571374396525367"/>
  </r>
  <r>
    <x v="130"/>
    <s v="Bieb"/>
    <n v="2002"/>
    <n v="6"/>
    <n v="12"/>
    <d v="2002-06-12T00:00:00"/>
    <n v="163"/>
    <s v="Nein"/>
    <s v="Lepidostoma basale"/>
    <n v="5713"/>
    <n v="4.8"/>
    <n v="0.9375"/>
    <n v="4.5"/>
    <n v="0.76342799356293722"/>
    <n v="0.71571374396525367"/>
  </r>
  <r>
    <x v="130"/>
    <s v="Bieb"/>
    <n v="2002"/>
    <n v="6"/>
    <n v="12"/>
    <d v="2002-06-12T00:00:00"/>
    <n v="163"/>
    <s v="Nein"/>
    <s v="Silo pallipes"/>
    <n v="6834"/>
    <n v="4.8"/>
    <n v="0.9375"/>
    <n v="4.5"/>
    <n v="0.76342799356293722"/>
    <n v="0.71571374396525367"/>
  </r>
  <r>
    <x v="131"/>
    <s v="Bieb"/>
    <n v="2003"/>
    <n v="7"/>
    <n v="14"/>
    <d v="2003-07-14T00:00:00"/>
    <n v="195"/>
    <s v="Nein"/>
    <s v="Mystacides azurea"/>
    <n v="6062"/>
    <n v="4.8"/>
    <n v="0.9375"/>
    <n v="4.5"/>
    <n v="0.76342799356293722"/>
    <n v="0.71571374396525367"/>
  </r>
  <r>
    <x v="131"/>
    <s v="Bieb"/>
    <n v="2003"/>
    <n v="7"/>
    <n v="14"/>
    <d v="2003-07-14T00:00:00"/>
    <n v="195"/>
    <s v="Nein"/>
    <s v="Silo pallipes"/>
    <n v="6834"/>
    <n v="4.8"/>
    <n v="0.9375"/>
    <n v="4.5"/>
    <n v="0.76342799356293722"/>
    <n v="0.71571374396525367"/>
  </r>
  <r>
    <x v="256"/>
    <s v="Bieb"/>
    <n v="2004"/>
    <n v="4"/>
    <n v="5"/>
    <d v="2004-04-05T00:00:00"/>
    <n v="96"/>
    <s v="Nein"/>
    <s v="Hydraena gracilis"/>
    <n v="18064"/>
    <n v="14.4"/>
    <n v="0.3125"/>
    <n v="4.5"/>
    <n v="1.1875207208364631"/>
    <n v="0.37110022526139474"/>
  </r>
  <r>
    <x v="256"/>
    <s v="Bieb"/>
    <n v="2004"/>
    <n v="4"/>
    <n v="5"/>
    <d v="2004-04-05T00:00:00"/>
    <n v="96"/>
    <s v="Nein"/>
    <s v="Leuctra sp."/>
    <n v="5790"/>
    <n v="4.8"/>
    <n v="0.9375"/>
    <n v="4.5"/>
    <n v="0.76342799356293722"/>
    <n v="0.71571374396525367"/>
  </r>
  <r>
    <x v="256"/>
    <s v="Bieb"/>
    <n v="2004"/>
    <n v="4"/>
    <n v="5"/>
    <d v="2004-04-05T00:00:00"/>
    <n v="96"/>
    <s v="Nein"/>
    <s v="Silo nigricornis"/>
    <n v="6833"/>
    <n v="4.8"/>
    <n v="0.9375"/>
    <n v="4.5"/>
    <n v="0.76342799356293722"/>
    <n v="0.71571374396525367"/>
  </r>
  <r>
    <x v="91"/>
    <s v="Bieb"/>
    <n v="2004"/>
    <n v="7"/>
    <n v="9"/>
    <d v="2004-07-09T00:00:00"/>
    <n v="191"/>
    <s v="Nein"/>
    <s v="Baetidae Gen. sp."/>
    <n v="4380"/>
    <n v="4.8"/>
    <n v="0.9375"/>
    <n v="4.5"/>
    <n v="0.76342799356293722"/>
    <n v="0.71571374396525367"/>
  </r>
  <r>
    <x v="91"/>
    <s v="Bieb"/>
    <n v="2004"/>
    <n v="7"/>
    <n v="9"/>
    <d v="2004-07-09T00:00:00"/>
    <n v="191"/>
    <s v="Nein"/>
    <s v="Baetis sp."/>
    <n v="4419"/>
    <n v="4.8"/>
    <n v="0.9375"/>
    <n v="4.5"/>
    <n v="0.76342799356293722"/>
    <n v="0.71571374396525367"/>
  </r>
  <r>
    <x v="91"/>
    <s v="Bieb"/>
    <n v="2004"/>
    <n v="7"/>
    <n v="9"/>
    <d v="2004-07-09T00:00:00"/>
    <n v="191"/>
    <s v="Nein"/>
    <s v="Eloeophila sp."/>
    <n v="9654"/>
    <n v="4.8"/>
    <n v="0.9375"/>
    <n v="4.5"/>
    <n v="0.76342799356293722"/>
    <n v="0.71571374396525367"/>
  </r>
  <r>
    <x v="12"/>
    <s v="Bieb"/>
    <n v="2006"/>
    <n v="4"/>
    <n v="10"/>
    <d v="2006-04-10T00:00:00"/>
    <n v="100"/>
    <s v="Nein"/>
    <s v="Protonemura sp."/>
    <n v="6616"/>
    <n v="4.8"/>
    <n v="0.9375"/>
    <n v="4.5"/>
    <n v="0.76342799356293722"/>
    <n v="0.71571374396525367"/>
  </r>
  <r>
    <x v="132"/>
    <s v="Bieb"/>
    <n v="2007"/>
    <n v="3"/>
    <n v="22"/>
    <d v="2007-03-22T00:00:00"/>
    <n v="81"/>
    <s v="Nein"/>
    <s v="Leuctra nigra"/>
    <n v="5779"/>
    <n v="4.8"/>
    <n v="0.9375"/>
    <n v="4.5"/>
    <n v="0.76342799356293722"/>
    <n v="0.71571374396525367"/>
  </r>
  <r>
    <x v="187"/>
    <s v="Bieb"/>
    <n v="2010"/>
    <n v="6"/>
    <n v="29"/>
    <d v="2010-06-29T00:00:00"/>
    <n v="180"/>
    <s v="Nein"/>
    <s v="Lepidostoma basale"/>
    <n v="5713"/>
    <n v="4.8"/>
    <n v="0.9375"/>
    <n v="4.5"/>
    <n v="0.76342799356293722"/>
    <n v="0.71571374396525367"/>
  </r>
  <r>
    <x v="133"/>
    <s v="Bieb"/>
    <n v="2013"/>
    <n v="3"/>
    <n v="19"/>
    <d v="2013-03-19T00:00:00"/>
    <n v="78"/>
    <s v="Nein"/>
    <s v="Protonemura sp."/>
    <n v="6616"/>
    <n v="4.8"/>
    <n v="0.9375"/>
    <n v="4.5"/>
    <n v="0.76342799356293722"/>
    <n v="0.71571374396525367"/>
  </r>
  <r>
    <x v="26"/>
    <s v="Bieb"/>
    <n v="2015"/>
    <n v="6"/>
    <n v="16"/>
    <d v="2015-06-16T00:00:00"/>
    <n v="167"/>
    <s v="Nein"/>
    <s v="Anomalopterygella chauviniana"/>
    <n v="4327"/>
    <n v="4.8"/>
    <n v="0.9375"/>
    <n v="4.5"/>
    <n v="0.76342799356293722"/>
    <n v="0.71571374396525367"/>
  </r>
  <r>
    <x v="211"/>
    <s v="Bieb"/>
    <n v="2017"/>
    <n v="3"/>
    <n v="16"/>
    <d v="2017-03-16T00:00:00"/>
    <n v="75"/>
    <s v="Nein"/>
    <s v="Orectochilus villosus"/>
    <n v="18613"/>
    <n v="4.8"/>
    <n v="0.9375"/>
    <n v="4.5"/>
    <n v="0.76342799356293722"/>
    <n v="0.71571374396525367"/>
  </r>
  <r>
    <x v="136"/>
    <s v="Bieb"/>
    <n v="2018"/>
    <n v="3"/>
    <n v="7"/>
    <d v="2018-03-07T00:00:00"/>
    <n v="66"/>
    <s v="Nein"/>
    <s v="Baetis vernus"/>
    <n v="4427"/>
    <n v="4.8"/>
    <n v="0.9375"/>
    <n v="4.5"/>
    <n v="0.76342799356293722"/>
    <n v="0.71571374396525367"/>
  </r>
  <r>
    <x v="136"/>
    <s v="Bieb"/>
    <n v="2018"/>
    <n v="3"/>
    <n v="7"/>
    <d v="2018-03-07T00:00:00"/>
    <n v="66"/>
    <s v="Nein"/>
    <s v="Orectochilus villosus"/>
    <n v="18613"/>
    <n v="4.8"/>
    <n v="0.9375"/>
    <n v="4.5"/>
    <n v="0.76342799356293722"/>
    <n v="0.71571374396525367"/>
  </r>
  <r>
    <x v="136"/>
    <s v="Bieb"/>
    <n v="2018"/>
    <n v="3"/>
    <n v="7"/>
    <d v="2018-03-07T00:00:00"/>
    <n v="66"/>
    <s v="Nein"/>
    <s v="Silo pallipes"/>
    <n v="6834"/>
    <n v="4.8"/>
    <n v="0.9375"/>
    <n v="4.5"/>
    <n v="0.76342799356293722"/>
    <n v="0.71571374396525367"/>
  </r>
  <r>
    <x v="14"/>
    <s v="Bieb"/>
    <n v="2019"/>
    <n v="4"/>
    <n v="2"/>
    <d v="2019-04-02T00:00:00"/>
    <n v="92"/>
    <s v="Nein"/>
    <s v="Baetis sp."/>
    <n v="4419"/>
    <n v="4.8"/>
    <n v="0.9375"/>
    <n v="4.5"/>
    <n v="0.76342799356293722"/>
    <n v="0.71571374396525367"/>
  </r>
  <r>
    <x v="212"/>
    <s v="Bieb"/>
    <n v="2019"/>
    <n v="7"/>
    <n v="5"/>
    <d v="2019-07-05T00:00:00"/>
    <n v="186"/>
    <s v="Nein"/>
    <s v="Baetis fuscatus/scambus"/>
    <n v="4398"/>
    <n v="4.8"/>
    <n v="0.9375"/>
    <n v="4.5"/>
    <n v="0.76342799356293722"/>
    <n v="0.71571374396525367"/>
  </r>
  <r>
    <x v="212"/>
    <s v="Bieb"/>
    <n v="2019"/>
    <n v="7"/>
    <n v="5"/>
    <d v="2019-07-05T00:00:00"/>
    <n v="186"/>
    <s v="Nein"/>
    <s v="Goeridae Gen. sp."/>
    <n v="9981"/>
    <n v="4.8"/>
    <n v="0.9375"/>
    <n v="4.5"/>
    <n v="0.76342799356293722"/>
    <n v="0.71571374396525367"/>
  </r>
  <r>
    <x v="234"/>
    <s v="KiO1"/>
    <n v="2011"/>
    <n v="7"/>
    <n v="5"/>
    <d v="2011-07-05T00:00:00"/>
    <n v="186"/>
    <s v="Nein"/>
    <s v="Bithynia tentaculata"/>
    <n v="4462"/>
    <n v="4.8"/>
    <n v="0.9375"/>
    <n v="4.5"/>
    <n v="0.76342799356293722"/>
    <n v="0.71571374396525367"/>
  </r>
  <r>
    <x v="61"/>
    <s v="KiO1"/>
    <n v="2013"/>
    <n v="7"/>
    <n v="2"/>
    <d v="2013-07-02T00:00:00"/>
    <n v="183"/>
    <s v="Nein"/>
    <s v="Baetis vernus"/>
    <n v="4427"/>
    <n v="4.8"/>
    <n v="0.9375"/>
    <n v="4.5"/>
    <n v="0.76342799356293722"/>
    <n v="0.71571374396525367"/>
  </r>
  <r>
    <x v="61"/>
    <s v="KiO1"/>
    <n v="2013"/>
    <n v="7"/>
    <n v="2"/>
    <d v="2013-07-02T00:00:00"/>
    <n v="183"/>
    <s v="Nein"/>
    <s v="Sphaerium corneum"/>
    <n v="6882"/>
    <n v="2.4"/>
    <n v="1.875"/>
    <n v="4.5"/>
    <n v="0.53147891704225514"/>
    <n v="0.99652296945422836"/>
  </r>
  <r>
    <x v="191"/>
    <s v="KiO1"/>
    <n v="2015"/>
    <n v="6"/>
    <n v="17"/>
    <d v="2015-06-17T00:00:00"/>
    <n v="168"/>
    <s v="Nein"/>
    <s v="Bithynia tentaculata"/>
    <n v="4462"/>
    <n v="4.8"/>
    <n v="0.9375"/>
    <n v="4.5"/>
    <n v="0.76342799356293722"/>
    <n v="0.71571374396525367"/>
  </r>
  <r>
    <x v="191"/>
    <s v="KiO1"/>
    <n v="2015"/>
    <n v="6"/>
    <n v="17"/>
    <d v="2015-06-17T00:00:00"/>
    <n v="168"/>
    <s v="Nein"/>
    <s v="Mystacides longicornis/nigra"/>
    <n v="13048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Baetis rhodani"/>
    <n v="4415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Bithynia tentaculata"/>
    <n v="4462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Helobdella stagnalis"/>
    <n v="5413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Lype reducta"/>
    <n v="5921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Mystacides azurea"/>
    <n v="6062"/>
    <n v="4.8"/>
    <n v="0.9375"/>
    <n v="4.5"/>
    <n v="0.76342799356293722"/>
    <n v="0.71571374396525367"/>
  </r>
  <r>
    <x v="213"/>
    <s v="KiO1"/>
    <n v="2017"/>
    <n v="6"/>
    <n v="7"/>
    <d v="2017-06-07T00:00:00"/>
    <n v="158"/>
    <s v="Nein"/>
    <s v="Sphaerium corneum"/>
    <n v="6882"/>
    <n v="2.4"/>
    <n v="1.875"/>
    <n v="4.5"/>
    <n v="0.53147891704225514"/>
    <n v="0.99652296945422836"/>
  </r>
  <r>
    <x v="93"/>
    <s v="KiO1"/>
    <n v="2018"/>
    <n v="6"/>
    <n v="5"/>
    <d v="2018-06-05T00:00:00"/>
    <n v="156"/>
    <s v="Nein"/>
    <s v="Baetidae Gen. sp."/>
    <n v="4380"/>
    <n v="4.8"/>
    <n v="0.9375"/>
    <n v="4.5"/>
    <n v="0.76342799356293722"/>
    <n v="0.71571374396525367"/>
  </r>
  <r>
    <x v="235"/>
    <s v="KiO2"/>
    <n v="2011"/>
    <n v="7"/>
    <n v="14"/>
    <d v="2011-07-14T00:00:00"/>
    <n v="195"/>
    <s v="Nein"/>
    <s v="Lepidostoma hirtum"/>
    <n v="5723"/>
    <n v="4.8"/>
    <n v="0.9375"/>
    <n v="4.5"/>
    <n v="0.76342799356293722"/>
    <n v="0.71571374396525367"/>
  </r>
  <r>
    <x v="3"/>
    <s v="KiO2"/>
    <n v="2016"/>
    <n v="7"/>
    <n v="6"/>
    <d v="2016-07-06T00:00:00"/>
    <n v="188"/>
    <s v="Nein"/>
    <s v="Ancylus fluviatilis"/>
    <n v="4310"/>
    <n v="4"/>
    <n v="1.125"/>
    <n v="4.5"/>
    <n v="0.69897000433601886"/>
    <n v="0.7863412548780212"/>
  </r>
  <r>
    <x v="259"/>
    <s v="KiO3"/>
    <n v="2006"/>
    <n v="6"/>
    <n v="21"/>
    <d v="2006-06-21T00:00:00"/>
    <n v="172"/>
    <s v="Nein"/>
    <s v="Bithynia tentaculata"/>
    <n v="4462"/>
    <n v="4.8"/>
    <n v="0.9375"/>
    <n v="4.5"/>
    <n v="0.76342799356293722"/>
    <n v="0.71571374396525367"/>
  </r>
  <r>
    <x v="141"/>
    <s v="KiO3"/>
    <n v="2009"/>
    <n v="6"/>
    <n v="23"/>
    <d v="2009-06-23T00:00:00"/>
    <n v="174"/>
    <s v="Nein"/>
    <s v="Lepidostoma hirtum"/>
    <n v="5723"/>
    <n v="4.8"/>
    <n v="0.9375"/>
    <n v="4.5"/>
    <n v="0.76342799356293722"/>
    <n v="0.71571374396525367"/>
  </r>
  <r>
    <x v="250"/>
    <s v="KiO3"/>
    <n v="2013"/>
    <n v="7"/>
    <n v="1"/>
    <d v="2013-07-01T00:00:00"/>
    <n v="182"/>
    <s v="Nein"/>
    <s v="Athripsodes cinereus"/>
    <n v="4369"/>
    <n v="4"/>
    <n v="1.125"/>
    <n v="4.5"/>
    <n v="0.69897000433601886"/>
    <n v="0.7863412548780212"/>
  </r>
  <r>
    <x v="271"/>
    <s v="KiO3"/>
    <n v="2015"/>
    <n v="7"/>
    <n v="1"/>
    <d v="2015-07-01T00:00:00"/>
    <n v="182"/>
    <s v="Nein"/>
    <s v="Baetis sp."/>
    <n v="4419"/>
    <n v="4.8"/>
    <n v="0.9375"/>
    <n v="4.5"/>
    <n v="0.76342799356293722"/>
    <n v="0.71571374396525367"/>
  </r>
  <r>
    <x v="271"/>
    <s v="KiO3"/>
    <n v="2015"/>
    <n v="7"/>
    <n v="1"/>
    <d v="2015-07-01T00:00:00"/>
    <n v="182"/>
    <s v="Nein"/>
    <s v="Mystacides azurea"/>
    <n v="6062"/>
    <n v="4.8"/>
    <n v="0.9375"/>
    <n v="4.5"/>
    <n v="0.76342799356293722"/>
    <n v="0.71571374396525367"/>
  </r>
  <r>
    <x v="27"/>
    <s v="KiO3"/>
    <n v="2019"/>
    <n v="6"/>
    <n v="18"/>
    <d v="2019-06-18T00:00:00"/>
    <n v="169"/>
    <s v="Nein"/>
    <s v="Baetis vernus"/>
    <n v="4427"/>
    <n v="4.8"/>
    <n v="0.9375"/>
    <n v="4.5"/>
    <n v="0.76342799356293722"/>
    <n v="0.71571374396525367"/>
  </r>
  <r>
    <x v="27"/>
    <s v="KiO3"/>
    <n v="2019"/>
    <n v="6"/>
    <n v="18"/>
    <d v="2019-06-18T00:00:00"/>
    <n v="169"/>
    <s v="Nein"/>
    <s v="Bithynia tentaculata"/>
    <n v="4462"/>
    <n v="4.8"/>
    <n v="0.9375"/>
    <n v="4.5"/>
    <n v="0.76342799356293722"/>
    <n v="0.71571374396525367"/>
  </r>
  <r>
    <x v="270"/>
    <s v="KiO4"/>
    <n v="2015"/>
    <n v="6"/>
    <n v="30"/>
    <d v="2015-06-30T00:00:00"/>
    <n v="181"/>
    <s v="Nein"/>
    <s v="Cyrnus trimaculatus"/>
    <n v="4877"/>
    <n v="4.8"/>
    <n v="0.9375"/>
    <n v="4.5"/>
    <n v="0.76342799356293722"/>
    <n v="0.71571374396525367"/>
  </r>
  <r>
    <x v="64"/>
    <s v="KiO4"/>
    <n v="2016"/>
    <n v="7"/>
    <n v="5"/>
    <d v="2016-07-05T00:00:00"/>
    <n v="187"/>
    <s v="Nein"/>
    <s v="Heptagenia sp."/>
    <n v="5456"/>
    <n v="3"/>
    <n v="1.5"/>
    <n v="4.5"/>
    <n v="0.6020599913279624"/>
    <n v="0.90308998699194354"/>
  </r>
  <r>
    <x v="145"/>
    <s v="KiO5"/>
    <n v="2013"/>
    <n v="7"/>
    <n v="10"/>
    <d v="2013-07-10T00:00:00"/>
    <n v="191"/>
    <s v="Nein"/>
    <s v="Sphaerium sp."/>
    <n v="6886"/>
    <n v="2.4"/>
    <n v="1.875"/>
    <n v="4.5"/>
    <n v="0.53147891704225514"/>
    <n v="0.99652296945422836"/>
  </r>
  <r>
    <x v="230"/>
    <s v="KiO5"/>
    <n v="2016"/>
    <n v="7"/>
    <n v="5"/>
    <d v="2016-07-05T00:00:00"/>
    <n v="187"/>
    <s v="Nein"/>
    <s v="Lype reducta"/>
    <n v="5921"/>
    <n v="4.8"/>
    <n v="0.9375"/>
    <n v="4.5"/>
    <n v="0.76342799356293722"/>
    <n v="0.71571374396525367"/>
  </r>
  <r>
    <x v="230"/>
    <s v="KiO5"/>
    <n v="2016"/>
    <n v="7"/>
    <n v="5"/>
    <d v="2016-07-05T00:00:00"/>
    <n v="187"/>
    <s v="Nein"/>
    <s v="Sphaerium sp."/>
    <n v="6886"/>
    <n v="2.4"/>
    <n v="1.875"/>
    <n v="4.5"/>
    <n v="0.53147891704225514"/>
    <n v="0.99652296945422836"/>
  </r>
  <r>
    <x v="146"/>
    <s v="KiO5"/>
    <n v="2017"/>
    <n v="6"/>
    <n v="8"/>
    <d v="2017-06-08T00:00:00"/>
    <n v="159"/>
    <s v="Nein"/>
    <s v="Cyrnus trimaculatus"/>
    <n v="4877"/>
    <n v="4.8"/>
    <n v="0.9375"/>
    <n v="4.5"/>
    <n v="0.76342799356293722"/>
    <n v="0.71571374396525367"/>
  </r>
  <r>
    <x v="146"/>
    <s v="KiO5"/>
    <n v="2017"/>
    <n v="6"/>
    <n v="8"/>
    <d v="2017-06-08T00:00:00"/>
    <n v="159"/>
    <s v="Nein"/>
    <s v="Leuctra geniculata"/>
    <n v="5237"/>
    <n v="4.8"/>
    <n v="0.9375"/>
    <n v="4.5"/>
    <n v="0.76342799356293722"/>
    <n v="0.71571374396525367"/>
  </r>
  <r>
    <x v="146"/>
    <s v="KiO5"/>
    <n v="2017"/>
    <n v="6"/>
    <n v="8"/>
    <d v="2017-06-08T00:00:00"/>
    <n v="159"/>
    <s v="Nein"/>
    <s v="Lype phaeopa"/>
    <n v="5920"/>
    <n v="4.8"/>
    <n v="0.9375"/>
    <n v="4.5"/>
    <n v="0.76342799356293722"/>
    <n v="0.71571374396525367"/>
  </r>
  <r>
    <x v="146"/>
    <s v="KiO5"/>
    <n v="2017"/>
    <n v="6"/>
    <n v="8"/>
    <d v="2017-06-08T00:00:00"/>
    <n v="159"/>
    <s v="Nein"/>
    <s v="Mystacides longicornis/nigra"/>
    <n v="13048"/>
    <n v="4.8"/>
    <n v="0.9375"/>
    <n v="4.5"/>
    <n v="0.76342799356293722"/>
    <n v="0.71571374396525367"/>
  </r>
  <r>
    <x v="146"/>
    <s v="KiO5"/>
    <n v="2017"/>
    <n v="6"/>
    <n v="8"/>
    <d v="2017-06-08T00:00:00"/>
    <n v="159"/>
    <s v="Nein"/>
    <s v="Pomatinus substriatus"/>
    <n v="18659"/>
    <n v="4.8"/>
    <n v="0.9375"/>
    <n v="4.5"/>
    <n v="0.76342799356293722"/>
    <n v="0.71571374396525367"/>
  </r>
  <r>
    <x v="260"/>
    <s v="KiO5"/>
    <n v="2018"/>
    <n v="6"/>
    <n v="6"/>
    <d v="2018-06-06T00:00:00"/>
    <n v="157"/>
    <s v="Nein"/>
    <s v="Baetidae Gen. sp."/>
    <n v="4380"/>
    <n v="4.8"/>
    <n v="0.9375"/>
    <n v="4.5"/>
    <n v="0.76342799356293722"/>
    <n v="0.71571374396525367"/>
  </r>
  <r>
    <x v="183"/>
    <s v="KiO6"/>
    <n v="2011"/>
    <n v="7"/>
    <n v="26"/>
    <d v="2011-07-26T00:00:00"/>
    <n v="207"/>
    <s v="Nein"/>
    <s v="Tabanidae Gen. sp."/>
    <n v="8485"/>
    <n v="1.2"/>
    <n v="3.75"/>
    <n v="4.5"/>
    <n v="0.34242268082220628"/>
    <n v="1.2840850530832735"/>
  </r>
  <r>
    <x v="148"/>
    <s v="KiO6"/>
    <n v="2014"/>
    <n v="6"/>
    <n v="4"/>
    <d v="2014-06-04T00:00:00"/>
    <n v="155"/>
    <s v="Nein"/>
    <s v="Lype sp."/>
    <n v="8847"/>
    <n v="4.8"/>
    <n v="0.9375"/>
    <n v="4.5"/>
    <n v="0.76342799356293722"/>
    <n v="0.71571374396525367"/>
  </r>
  <r>
    <x v="148"/>
    <s v="KiO6"/>
    <n v="2014"/>
    <n v="6"/>
    <n v="4"/>
    <d v="2014-06-04T00:00:00"/>
    <n v="155"/>
    <s v="Nein"/>
    <s v="Mystacides longicornis/nigra"/>
    <n v="13048"/>
    <n v="4.8"/>
    <n v="0.9375"/>
    <n v="4.5"/>
    <n v="0.76342799356293722"/>
    <n v="0.71571374396525367"/>
  </r>
  <r>
    <x v="149"/>
    <s v="KiO6"/>
    <n v="2016"/>
    <n v="6"/>
    <n v="30"/>
    <d v="2016-06-30T00:00:00"/>
    <n v="182"/>
    <s v="Nein"/>
    <s v="Helobdella stagnalis"/>
    <n v="5413"/>
    <n v="4.8"/>
    <n v="0.9375"/>
    <n v="4.5"/>
    <n v="0.76342799356293722"/>
    <n v="0.71571374396525367"/>
  </r>
  <r>
    <x v="149"/>
    <s v="KiO6"/>
    <n v="2016"/>
    <n v="6"/>
    <n v="30"/>
    <d v="2016-06-30T00:00:00"/>
    <n v="182"/>
    <s v="Nein"/>
    <s v="Lepidostoma basale"/>
    <n v="5713"/>
    <n v="4.8"/>
    <n v="0.9375"/>
    <n v="4.5"/>
    <n v="0.76342799356293722"/>
    <n v="0.71571374396525367"/>
  </r>
  <r>
    <x v="274"/>
    <s v="KiO6"/>
    <n v="2017"/>
    <n v="6"/>
    <n v="6"/>
    <d v="2017-06-06T00:00:00"/>
    <n v="157"/>
    <s v="Nein"/>
    <s v="Protonemura sp."/>
    <n v="6616"/>
    <n v="4.8"/>
    <n v="0.9375"/>
    <n v="4.5"/>
    <n v="0.76342799356293722"/>
    <n v="0.71571374396525367"/>
  </r>
  <r>
    <x v="86"/>
    <s v="KiO6"/>
    <n v="2018"/>
    <n v="6"/>
    <n v="6"/>
    <d v="2018-06-06T00:00:00"/>
    <n v="157"/>
    <s v="Nein"/>
    <s v="Anomalopterygella chauviniana"/>
    <n v="4327"/>
    <n v="4.8"/>
    <n v="0.9375"/>
    <n v="4.5"/>
    <n v="0.76342799356293722"/>
    <n v="0.71571374396525367"/>
  </r>
  <r>
    <x v="86"/>
    <s v="KiO6"/>
    <n v="2018"/>
    <n v="6"/>
    <n v="6"/>
    <d v="2018-06-06T00:00:00"/>
    <n v="157"/>
    <s v="Nein"/>
    <s v="Lepidostoma basale"/>
    <n v="5713"/>
    <n v="4.8"/>
    <n v="0.9375"/>
    <n v="4.5"/>
    <n v="0.76342799356293722"/>
    <n v="0.71571374396525367"/>
  </r>
  <r>
    <x v="214"/>
    <s v="KiO6"/>
    <n v="2019"/>
    <n v="6"/>
    <n v="14"/>
    <d v="2019-06-14T00:00:00"/>
    <n v="165"/>
    <s v="Nein"/>
    <s v="Lepidostoma hirtum"/>
    <n v="5723"/>
    <n v="4.8"/>
    <n v="0.9375"/>
    <n v="4.5"/>
    <n v="0.76342799356293722"/>
    <n v="0.71571374396525367"/>
  </r>
  <r>
    <x v="214"/>
    <s v="KiO6"/>
    <n v="2019"/>
    <n v="6"/>
    <n v="14"/>
    <d v="2019-06-14T00:00:00"/>
    <n v="165"/>
    <s v="Nein"/>
    <s v="Mystacides longicornis/nigra"/>
    <n v="13048"/>
    <n v="4.8"/>
    <n v="0.9375"/>
    <n v="4.5"/>
    <n v="0.76342799356293722"/>
    <n v="0.71571374396525367"/>
  </r>
  <r>
    <x v="237"/>
    <s v="KiO7"/>
    <n v="2011"/>
    <n v="7"/>
    <n v="26"/>
    <d v="2011-07-26T00:00:00"/>
    <n v="207"/>
    <s v="Nein"/>
    <s v="Mystacides longicornis/nigra"/>
    <n v="13048"/>
    <n v="4.8"/>
    <n v="0.9375"/>
    <n v="4.5"/>
    <n v="0.76342799356293722"/>
    <n v="0.71571374396525367"/>
  </r>
  <r>
    <x v="150"/>
    <s v="KiO7"/>
    <n v="2014"/>
    <n v="6"/>
    <n v="4"/>
    <d v="2014-06-04T00:00:00"/>
    <n v="155"/>
    <s v="Nein"/>
    <s v="Cheumatopsyche lepida"/>
    <n v="4639"/>
    <n v="4.8"/>
    <n v="0.9375"/>
    <n v="4.5"/>
    <n v="0.76342799356293722"/>
    <n v="0.71571374396525367"/>
  </r>
  <r>
    <x v="150"/>
    <s v="KiO7"/>
    <n v="2014"/>
    <n v="6"/>
    <n v="4"/>
    <d v="2014-06-04T00:00:00"/>
    <n v="155"/>
    <s v="Nein"/>
    <s v="Lepidostoma sp."/>
    <n v="5724"/>
    <n v="4.8"/>
    <n v="0.9375"/>
    <n v="4.5"/>
    <n v="0.76342799356293722"/>
    <n v="0.71571374396525367"/>
  </r>
  <r>
    <x v="150"/>
    <s v="KiO7"/>
    <n v="2014"/>
    <n v="6"/>
    <n v="4"/>
    <d v="2014-06-04T00:00:00"/>
    <n v="155"/>
    <s v="Nein"/>
    <s v="Silo nigricornis"/>
    <n v="6833"/>
    <n v="4.8"/>
    <n v="0.9375"/>
    <n v="4.5"/>
    <n v="0.76342799356293722"/>
    <n v="0.71571374396525367"/>
  </r>
  <r>
    <x v="299"/>
    <s v="KiO7"/>
    <n v="2017"/>
    <n v="6"/>
    <n v="6"/>
    <d v="2017-06-06T00:00:00"/>
    <n v="157"/>
    <s v="Nein"/>
    <s v="Baetis vernus"/>
    <n v="4427"/>
    <n v="4.8"/>
    <n v="0.9375"/>
    <n v="4.5"/>
    <n v="0.76342799356293722"/>
    <n v="0.71571374396525367"/>
  </r>
  <r>
    <x v="299"/>
    <s v="KiO7"/>
    <n v="2017"/>
    <n v="6"/>
    <n v="6"/>
    <d v="2017-06-06T00:00:00"/>
    <n v="157"/>
    <s v="Nein"/>
    <s v="Goeridae Gen. sp."/>
    <n v="9981"/>
    <n v="4.8"/>
    <n v="0.9375"/>
    <n v="4.5"/>
    <n v="0.76342799356293722"/>
    <n v="0.71571374396525367"/>
  </r>
  <r>
    <x v="299"/>
    <s v="KiO7"/>
    <n v="2017"/>
    <n v="6"/>
    <n v="6"/>
    <d v="2017-06-06T00:00:00"/>
    <n v="157"/>
    <s v="Nein"/>
    <s v="Leptophlebia marginata"/>
    <n v="5730"/>
    <n v="4.8"/>
    <n v="0.9375"/>
    <n v="4.5"/>
    <n v="0.76342799356293722"/>
    <n v="0.71571374396525367"/>
  </r>
  <r>
    <x v="299"/>
    <s v="KiO7"/>
    <n v="2017"/>
    <n v="6"/>
    <n v="6"/>
    <d v="2017-06-06T00:00:00"/>
    <n v="157"/>
    <s v="Nein"/>
    <s v="Lype reducta"/>
    <n v="5921"/>
    <n v="4.8"/>
    <n v="0.9375"/>
    <n v="4.5"/>
    <n v="0.76342799356293722"/>
    <n v="0.71571374396525367"/>
  </r>
  <r>
    <x v="299"/>
    <s v="KiO7"/>
    <n v="2017"/>
    <n v="6"/>
    <n v="6"/>
    <d v="2017-06-06T00:00:00"/>
    <n v="157"/>
    <s v="Nein"/>
    <s v="Mystacides azurea"/>
    <n v="6062"/>
    <n v="4.8"/>
    <n v="0.9375"/>
    <n v="4.5"/>
    <n v="0.76342799356293722"/>
    <n v="0.71571374396525367"/>
  </r>
  <r>
    <x v="215"/>
    <s v="KiO7"/>
    <n v="2018"/>
    <n v="6"/>
    <n v="4"/>
    <d v="2018-06-04T00:00:00"/>
    <n v="155"/>
    <s v="Nein"/>
    <s v="Baetis rhodani"/>
    <n v="4415"/>
    <n v="4.8"/>
    <n v="0.9375"/>
    <n v="4.5"/>
    <n v="0.76342799356293722"/>
    <n v="0.71571374396525367"/>
  </r>
  <r>
    <x v="215"/>
    <s v="KiO7"/>
    <n v="2018"/>
    <n v="6"/>
    <n v="4"/>
    <d v="2018-06-04T00:00:00"/>
    <n v="155"/>
    <s v="Nein"/>
    <s v="Mystacides longicornis/nigra"/>
    <n v="13048"/>
    <n v="4.8"/>
    <n v="0.9375"/>
    <n v="4.5"/>
    <n v="0.76342799356293722"/>
    <n v="0.71571374396525367"/>
  </r>
  <r>
    <x v="215"/>
    <s v="KiO7"/>
    <n v="2018"/>
    <n v="6"/>
    <n v="4"/>
    <d v="2018-06-04T00:00:00"/>
    <n v="155"/>
    <s v="Nein"/>
    <s v="Orectochilus villosus"/>
    <n v="18613"/>
    <n v="4.8"/>
    <n v="0.9375"/>
    <n v="4.5"/>
    <n v="0.76342799356293722"/>
    <n v="0.71571374396525367"/>
  </r>
  <r>
    <x v="94"/>
    <s v="KiO7"/>
    <n v="2019"/>
    <n v="6"/>
    <n v="13"/>
    <d v="2019-06-13T00:00:00"/>
    <n v="164"/>
    <s v="Nein"/>
    <s v="Baetis fuscatus/scambus"/>
    <n v="4398"/>
    <n v="4.8"/>
    <n v="0.9375"/>
    <n v="4.5"/>
    <n v="0.76342799356293722"/>
    <n v="0.71571374396525367"/>
  </r>
  <r>
    <x v="94"/>
    <s v="KiO7"/>
    <n v="2019"/>
    <n v="6"/>
    <n v="13"/>
    <d v="2019-06-13T00:00:00"/>
    <n v="164"/>
    <s v="Nein"/>
    <s v="Lepidostoma hirtum"/>
    <n v="5723"/>
    <n v="4.8"/>
    <n v="0.9375"/>
    <n v="4.5"/>
    <n v="0.76342799356293722"/>
    <n v="0.71571374396525367"/>
  </r>
  <r>
    <x v="151"/>
    <s v="KiS1"/>
    <n v="2010"/>
    <n v="6"/>
    <n v="23"/>
    <d v="2010-06-23T00:00:00"/>
    <n v="174"/>
    <s v="Nein"/>
    <s v="Baetidae Gen. sp."/>
    <n v="4380"/>
    <n v="4.8"/>
    <n v="0.9375"/>
    <n v="4.5"/>
    <n v="0.76342799356293722"/>
    <n v="0.71571374396525367"/>
  </r>
  <r>
    <x v="87"/>
    <s v="KiS1"/>
    <n v="2018"/>
    <n v="6"/>
    <n v="5"/>
    <d v="2018-06-05T00:00:00"/>
    <n v="156"/>
    <s v="Nein"/>
    <s v="Lype reducta"/>
    <n v="5921"/>
    <n v="4.8"/>
    <n v="0.9375"/>
    <n v="4.5"/>
    <n v="0.76342799356293722"/>
    <n v="0.71571374396525367"/>
  </r>
  <r>
    <x v="154"/>
    <s v="KiS3"/>
    <n v="2013"/>
    <n v="7"/>
    <n v="2"/>
    <d v="2013-07-02T00:00:00"/>
    <n v="183"/>
    <s v="Nein"/>
    <s v="Sphaerium corneum"/>
    <n v="6882"/>
    <n v="2.4"/>
    <n v="1.875"/>
    <n v="4.5"/>
    <n v="0.53147891704225514"/>
    <n v="0.99652296945422836"/>
  </r>
  <r>
    <x v="97"/>
    <s v="KiS3"/>
    <n v="2015"/>
    <n v="6"/>
    <n v="17"/>
    <d v="2015-06-17T00:00:00"/>
    <n v="168"/>
    <s v="Nein"/>
    <s v="Bithynia tentaculata"/>
    <n v="4462"/>
    <n v="4.8"/>
    <n v="0.9375"/>
    <n v="4.5"/>
    <n v="0.76342799356293722"/>
    <n v="0.71571374396525367"/>
  </r>
  <r>
    <x v="97"/>
    <s v="KiS3"/>
    <n v="2015"/>
    <n v="6"/>
    <n v="17"/>
    <d v="2015-06-17T00:00:00"/>
    <n v="168"/>
    <s v="Nein"/>
    <s v="Cyrnus trimaculatus"/>
    <n v="4877"/>
    <n v="4.8"/>
    <n v="0.9375"/>
    <n v="4.5"/>
    <n v="0.76342799356293722"/>
    <n v="0.71571374396525367"/>
  </r>
  <r>
    <x v="97"/>
    <s v="KiS3"/>
    <n v="2015"/>
    <n v="6"/>
    <n v="17"/>
    <d v="2015-06-17T00:00:00"/>
    <n v="168"/>
    <s v="Nein"/>
    <s v="Helobdella stagnalis"/>
    <n v="5413"/>
    <n v="4.8"/>
    <n v="0.9375"/>
    <n v="4.5"/>
    <n v="0.76342799356293722"/>
    <n v="0.71571374396525367"/>
  </r>
  <r>
    <x v="155"/>
    <s v="KiS3"/>
    <n v="2016"/>
    <n v="7"/>
    <n v="12"/>
    <d v="2016-07-12T00:00:00"/>
    <n v="194"/>
    <s v="Nein"/>
    <s v="Asellus aquaticus"/>
    <n v="8691"/>
    <n v="3"/>
    <n v="1.5"/>
    <n v="4.5"/>
    <n v="0.6020599913279624"/>
    <n v="0.90308998699194354"/>
  </r>
  <r>
    <x v="156"/>
    <s v="KiS3"/>
    <n v="2017"/>
    <n v="6"/>
    <n v="7"/>
    <d v="2017-06-07T00:00:00"/>
    <n v="158"/>
    <s v="Nein"/>
    <s v="Athripsodes cinereus"/>
    <n v="4369"/>
    <n v="4"/>
    <n v="1.125"/>
    <n v="4.5"/>
    <n v="0.69897000433601886"/>
    <n v="0.7863412548780212"/>
  </r>
  <r>
    <x v="98"/>
    <s v="KiS4"/>
    <n v="2013"/>
    <n v="7"/>
    <n v="8"/>
    <d v="2013-07-08T00:00:00"/>
    <n v="189"/>
    <s v="Nein"/>
    <s v="Sphaerium sp."/>
    <n v="6886"/>
    <n v="2.4"/>
    <n v="1.875"/>
    <n v="4.5"/>
    <n v="0.53147891704225514"/>
    <n v="0.99652296945422836"/>
  </r>
  <r>
    <x v="216"/>
    <s v="KiS4"/>
    <n v="2014"/>
    <n v="6"/>
    <n v="11"/>
    <d v="2014-06-11T00:00:00"/>
    <n v="162"/>
    <s v="Nein"/>
    <s v="Mystacides longicornis/nigra"/>
    <n v="13048"/>
    <n v="4.8"/>
    <n v="0.9375"/>
    <n v="4.5"/>
    <n v="0.76342799356293722"/>
    <n v="0.71571374396525367"/>
  </r>
  <r>
    <x v="67"/>
    <s v="KiS4"/>
    <n v="2015"/>
    <n v="7"/>
    <n v="2"/>
    <d v="2015-07-02T00:00:00"/>
    <n v="183"/>
    <s v="Nein"/>
    <s v="Lepidostoma hirtum"/>
    <n v="5723"/>
    <n v="4.8"/>
    <n v="0.9375"/>
    <n v="4.5"/>
    <n v="0.76342799356293722"/>
    <n v="0.71571374396525367"/>
  </r>
  <r>
    <x v="158"/>
    <s v="KiS4"/>
    <n v="2019"/>
    <n v="6"/>
    <n v="18"/>
    <d v="2019-06-18T00:00:00"/>
    <n v="169"/>
    <s v="Nein"/>
    <s v="Baetidae Gen. sp."/>
    <n v="4380"/>
    <n v="4.8"/>
    <n v="0.9375"/>
    <n v="4.5"/>
    <n v="0.76342799356293722"/>
    <n v="0.71571374396525367"/>
  </r>
  <r>
    <x v="159"/>
    <s v="KiS5"/>
    <n v="2011"/>
    <n v="7"/>
    <n v="5"/>
    <d v="2011-07-05T00:00:00"/>
    <n v="186"/>
    <s v="Nein"/>
    <s v="Baetis sp."/>
    <n v="4419"/>
    <n v="4.8"/>
    <n v="0.9375"/>
    <n v="4.5"/>
    <n v="0.76342799356293722"/>
    <n v="0.71571374396525367"/>
  </r>
  <r>
    <x v="99"/>
    <s v="KiS5"/>
    <n v="2015"/>
    <n v="6"/>
    <n v="16"/>
    <d v="2015-06-16T00:00:00"/>
    <n v="167"/>
    <s v="Nein"/>
    <s v="Baetis vardarensis"/>
    <n v="4425"/>
    <n v="4.8"/>
    <n v="0.9375"/>
    <n v="4.5"/>
    <n v="0.76342799356293722"/>
    <n v="0.71571374396525367"/>
  </r>
  <r>
    <x v="99"/>
    <s v="KiS5"/>
    <n v="2015"/>
    <n v="6"/>
    <n v="16"/>
    <d v="2015-06-16T00:00:00"/>
    <n v="167"/>
    <s v="Nein"/>
    <s v="Silo sp."/>
    <n v="6836"/>
    <n v="4.8"/>
    <n v="0.9375"/>
    <n v="4.5"/>
    <n v="0.76342799356293722"/>
    <n v="0.71571374396525367"/>
  </r>
  <r>
    <x v="48"/>
    <s v="KiS5"/>
    <n v="2016"/>
    <n v="7"/>
    <n v="15"/>
    <d v="2016-07-15T00:00:00"/>
    <n v="197"/>
    <s v="Nein"/>
    <s v="Bithynia tentaculata"/>
    <n v="4462"/>
    <n v="4.8"/>
    <n v="0.9375"/>
    <n v="4.5"/>
    <n v="0.76342799356293722"/>
    <n v="0.71571374396525367"/>
  </r>
  <r>
    <x v="160"/>
    <s v="KiS5"/>
    <n v="2017"/>
    <n v="6"/>
    <n v="8"/>
    <d v="2017-06-08T00:00:00"/>
    <n v="159"/>
    <s v="Nein"/>
    <s v="Baetis rhodani"/>
    <n v="4415"/>
    <n v="4.8"/>
    <n v="0.9375"/>
    <n v="4.5"/>
    <n v="0.76342799356293722"/>
    <n v="0.71571374396525367"/>
  </r>
  <r>
    <x v="160"/>
    <s v="KiS5"/>
    <n v="2017"/>
    <n v="6"/>
    <n v="8"/>
    <d v="2017-06-08T00:00:00"/>
    <n v="159"/>
    <s v="Nein"/>
    <s v="Bithynia tentaculata"/>
    <n v="4462"/>
    <n v="4.8"/>
    <n v="0.9375"/>
    <n v="4.5"/>
    <n v="0.76342799356293722"/>
    <n v="0.71571374396525367"/>
  </r>
  <r>
    <x v="160"/>
    <s v="KiS5"/>
    <n v="2017"/>
    <n v="6"/>
    <n v="8"/>
    <d v="2017-06-08T00:00:00"/>
    <n v="159"/>
    <s v="Nein"/>
    <s v="Lype reducta"/>
    <n v="5921"/>
    <n v="4.8"/>
    <n v="0.9375"/>
    <n v="4.5"/>
    <n v="0.76342799356293722"/>
    <n v="0.71571374396525367"/>
  </r>
  <r>
    <x v="30"/>
    <s v="KiS6"/>
    <n v="2011"/>
    <n v="7"/>
    <n v="26"/>
    <d v="2011-07-26T00:00:00"/>
    <n v="207"/>
    <s v="Nein"/>
    <s v="Aphelocheirus aestivalis"/>
    <n v="4335"/>
    <n v="4"/>
    <n v="1.125"/>
    <n v="4.5"/>
    <n v="0.69897000433601886"/>
    <n v="0.7863412548780212"/>
  </r>
  <r>
    <x v="45"/>
    <s v="KiS6"/>
    <n v="2012"/>
    <n v="7"/>
    <n v="9"/>
    <d v="2012-07-09T00:00:00"/>
    <n v="191"/>
    <s v="Nein"/>
    <s v="Baetis fuscatus/scambus"/>
    <n v="4398"/>
    <n v="4.8"/>
    <n v="0.9375"/>
    <n v="4.5"/>
    <n v="0.76342799356293722"/>
    <n v="0.71571374396525367"/>
  </r>
  <r>
    <x v="49"/>
    <s v="KiS7"/>
    <n v="2017"/>
    <n v="6"/>
    <n v="7"/>
    <d v="2017-06-07T00:00:00"/>
    <n v="158"/>
    <s v="Nein"/>
    <s v="Mystacides sp."/>
    <n v="6065"/>
    <n v="4.8"/>
    <n v="0.9375"/>
    <n v="4.5"/>
    <n v="0.76342799356293722"/>
    <n v="0.71571374396525367"/>
  </r>
  <r>
    <x v="163"/>
    <s v="KiS7"/>
    <n v="2018"/>
    <n v="6"/>
    <n v="4"/>
    <d v="2018-06-04T00:00:00"/>
    <n v="155"/>
    <s v="Nein"/>
    <s v="Oulimnius tuberculatus"/>
    <n v="18629"/>
    <n v="12"/>
    <n v="0.375"/>
    <n v="4.5"/>
    <n v="1.1139433523068367"/>
    <n v="0.41772875711506374"/>
  </r>
  <r>
    <x v="295"/>
    <s v="KiW1"/>
    <n v="2009"/>
    <n v="6"/>
    <n v="13"/>
    <d v="2009-06-13T00:00:00"/>
    <n v="164"/>
    <s v="Nein"/>
    <s v="Bithynia tentaculata"/>
    <n v="4462"/>
    <n v="4.8"/>
    <n v="0.9375"/>
    <n v="4.5"/>
    <n v="0.76342799356293722"/>
    <n v="0.71571374396525367"/>
  </r>
  <r>
    <x v="219"/>
    <s v="KiW1"/>
    <n v="2015"/>
    <n v="3"/>
    <n v="17"/>
    <d v="2015-03-17T00:00:00"/>
    <n v="76"/>
    <s v="Nein"/>
    <s v="Baetis sp."/>
    <n v="4419"/>
    <n v="4.8"/>
    <n v="0.9375"/>
    <n v="4.5"/>
    <n v="0.76342799356293722"/>
    <n v="0.71571374396525367"/>
  </r>
  <r>
    <x v="220"/>
    <s v="KiW1"/>
    <n v="2018"/>
    <n v="3"/>
    <n v="9"/>
    <d v="2018-03-09T00:00:00"/>
    <n v="68"/>
    <s v="Nein"/>
    <s v="Bithynia tentaculata"/>
    <n v="4462"/>
    <n v="4.8"/>
    <n v="0.9375"/>
    <n v="4.5"/>
    <n v="0.76342799356293722"/>
    <n v="0.71571374396525367"/>
  </r>
  <r>
    <x v="220"/>
    <s v="KiW1"/>
    <n v="2018"/>
    <n v="3"/>
    <n v="9"/>
    <d v="2018-03-09T00:00:00"/>
    <n v="68"/>
    <s v="Nein"/>
    <s v="Helobdella stagnalis"/>
    <n v="5413"/>
    <n v="4.8"/>
    <n v="0.9375"/>
    <n v="4.5"/>
    <n v="0.76342799356293722"/>
    <n v="0.71571374396525367"/>
  </r>
  <r>
    <x v="169"/>
    <s v="KiW1"/>
    <n v="2018"/>
    <n v="6"/>
    <n v="5"/>
    <d v="2018-06-05T00:00:00"/>
    <n v="156"/>
    <s v="Nein"/>
    <s v="Helobdella stagnalis"/>
    <n v="5413"/>
    <n v="4.8"/>
    <n v="0.9375"/>
    <n v="4.5"/>
    <n v="0.76342799356293722"/>
    <n v="0.71571374396525367"/>
  </r>
  <r>
    <x v="2"/>
    <s v="KiW1"/>
    <n v="2019"/>
    <n v="4"/>
    <n v="1"/>
    <d v="2019-04-01T00:00:00"/>
    <n v="91"/>
    <s v="Nein"/>
    <s v="Sphaerium corneum"/>
    <n v="6882"/>
    <n v="2.4"/>
    <n v="1.875"/>
    <n v="4.5"/>
    <n v="0.53147891704225514"/>
    <n v="0.99652296945422836"/>
  </r>
  <r>
    <x v="194"/>
    <s v="KiW1"/>
    <n v="2019"/>
    <n v="6"/>
    <n v="28"/>
    <d v="2019-06-28T00:00:00"/>
    <n v="179"/>
    <s v="Nein"/>
    <s v="Leuctra sp."/>
    <n v="5790"/>
    <n v="4.8"/>
    <n v="0.9375"/>
    <n v="4.5"/>
    <n v="0.76342799356293722"/>
    <n v="0.71571374396525367"/>
  </r>
  <r>
    <x v="296"/>
    <s v="KiW2"/>
    <n v="2011"/>
    <n v="7"/>
    <n v="5"/>
    <d v="2011-07-05T00:00:00"/>
    <n v="186"/>
    <s v="Nein"/>
    <s v="Bithynia tentaculata"/>
    <n v="4462"/>
    <n v="4.8"/>
    <n v="0.9375"/>
    <n v="4.5"/>
    <n v="0.76342799356293722"/>
    <n v="0.71571374396525367"/>
  </r>
  <r>
    <x v="242"/>
    <s v="KiW2"/>
    <n v="2018"/>
    <n v="6"/>
    <n v="5"/>
    <d v="2018-06-05T00:00:00"/>
    <n v="156"/>
    <s v="Nein"/>
    <s v="Lype phaeopa"/>
    <n v="5920"/>
    <n v="4.8"/>
    <n v="0.9375"/>
    <n v="4.5"/>
    <n v="0.76342799356293722"/>
    <n v="0.71571374396525367"/>
  </r>
  <r>
    <x v="222"/>
    <s v="KiW3"/>
    <n v="2014"/>
    <n v="6"/>
    <n v="11"/>
    <d v="2014-06-11T00:00:00"/>
    <n v="162"/>
    <s v="Nein"/>
    <s v="Baetis sp."/>
    <n v="4419"/>
    <n v="4.8"/>
    <n v="0.9375"/>
    <n v="4.5"/>
    <n v="0.76342799356293722"/>
    <n v="0.71571374396525367"/>
  </r>
  <r>
    <x v="273"/>
    <s v="KiW4"/>
    <n v="2010"/>
    <n v="6"/>
    <n v="23"/>
    <d v="2010-06-23T00:00:00"/>
    <n v="174"/>
    <s v="Nein"/>
    <s v="Baetis sp."/>
    <n v="4419"/>
    <n v="4.8"/>
    <n v="0.9375"/>
    <n v="4.5"/>
    <n v="0.76342799356293722"/>
    <n v="0.71571374396525367"/>
  </r>
  <r>
    <x v="196"/>
    <s v="KiW4"/>
    <n v="2014"/>
    <n v="6"/>
    <n v="12"/>
    <d v="2014-06-12T00:00:00"/>
    <n v="163"/>
    <s v="Nein"/>
    <s v="Athripsodes albifrons"/>
    <n v="4366"/>
    <n v="4"/>
    <n v="1.125"/>
    <n v="4.5"/>
    <n v="0.69897000433601886"/>
    <n v="0.7863412548780212"/>
  </r>
  <r>
    <x v="287"/>
    <s v="KiW4"/>
    <n v="2015"/>
    <n v="7"/>
    <n v="1"/>
    <d v="2015-07-01T00:00:00"/>
    <n v="182"/>
    <s v="Nein"/>
    <s v="Heptagenia sulphurea"/>
    <n v="5457"/>
    <n v="3"/>
    <n v="1.5"/>
    <n v="4.5"/>
    <n v="0.6020599913279624"/>
    <n v="0.90308998699194354"/>
  </r>
  <r>
    <x v="284"/>
    <s v="KiW5"/>
    <n v="2010"/>
    <n v="6"/>
    <n v="23"/>
    <d v="2010-06-23T00:00:00"/>
    <n v="174"/>
    <s v="Nein"/>
    <s v="Baetis rhodani"/>
    <n v="4415"/>
    <n v="4.8"/>
    <n v="0.9375"/>
    <n v="4.5"/>
    <n v="0.76342799356293722"/>
    <n v="0.71571374396525367"/>
  </r>
  <r>
    <x v="284"/>
    <s v="KiW5"/>
    <n v="2010"/>
    <n v="6"/>
    <n v="23"/>
    <d v="2010-06-23T00:00:00"/>
    <n v="174"/>
    <s v="Nein"/>
    <s v="Baetis sp."/>
    <n v="4419"/>
    <n v="4.8"/>
    <n v="0.9375"/>
    <n v="4.5"/>
    <n v="0.76342799356293722"/>
    <n v="0.71571374396525367"/>
  </r>
  <r>
    <x v="224"/>
    <s v="KiW5"/>
    <n v="2011"/>
    <n v="7"/>
    <n v="21"/>
    <d v="2011-07-21T00:00:00"/>
    <n v="202"/>
    <s v="Nein"/>
    <s v="Baetis fuscatus/scambus"/>
    <n v="4398"/>
    <n v="4.8"/>
    <n v="0.9375"/>
    <n v="4.5"/>
    <n v="0.76342799356293722"/>
    <n v="0.71571374396525367"/>
  </r>
  <r>
    <x v="224"/>
    <s v="KiW5"/>
    <n v="2011"/>
    <n v="7"/>
    <n v="21"/>
    <d v="2011-07-21T00:00:00"/>
    <n v="202"/>
    <s v="Nein"/>
    <s v="Helobdella stagnalis"/>
    <n v="5413"/>
    <n v="4.8"/>
    <n v="0.9375"/>
    <n v="4.5"/>
    <n v="0.76342799356293722"/>
    <n v="0.71571374396525367"/>
  </r>
  <r>
    <x v="297"/>
    <s v="KiW5"/>
    <n v="2014"/>
    <n v="6"/>
    <n v="12"/>
    <d v="2014-06-12T00:00:00"/>
    <n v="163"/>
    <s v="Nein"/>
    <s v="Baetis vernus"/>
    <n v="4427"/>
    <n v="4.8"/>
    <n v="0.9375"/>
    <n v="4.5"/>
    <n v="0.76342799356293722"/>
    <n v="0.71571374396525367"/>
  </r>
  <r>
    <x v="297"/>
    <s v="KiW5"/>
    <n v="2014"/>
    <n v="6"/>
    <n v="12"/>
    <d v="2014-06-12T00:00:00"/>
    <n v="163"/>
    <s v="Nein"/>
    <s v="Leuctra sp."/>
    <n v="5790"/>
    <n v="4.8"/>
    <n v="0.9375"/>
    <n v="4.5"/>
    <n v="0.76342799356293722"/>
    <n v="0.71571374396525367"/>
  </r>
  <r>
    <x v="297"/>
    <s v="KiW5"/>
    <n v="2014"/>
    <n v="6"/>
    <n v="12"/>
    <d v="2014-06-12T00:00:00"/>
    <n v="163"/>
    <s v="Nein"/>
    <s v="Lype sp."/>
    <n v="8847"/>
    <n v="4.8"/>
    <n v="0.9375"/>
    <n v="4.5"/>
    <n v="0.76342799356293722"/>
    <n v="0.71571374396525367"/>
  </r>
  <r>
    <x v="244"/>
    <s v="KiW5"/>
    <n v="2016"/>
    <n v="7"/>
    <n v="5"/>
    <d v="2016-07-05T00:00:00"/>
    <n v="187"/>
    <s v="Nein"/>
    <s v="Lype sp."/>
    <n v="8847"/>
    <n v="4.8"/>
    <n v="0.9375"/>
    <n v="4.5"/>
    <n v="0.76342799356293722"/>
    <n v="0.71571374396525367"/>
  </r>
  <r>
    <x v="280"/>
    <s v="KiW5"/>
    <n v="2017"/>
    <n v="6"/>
    <n v="2"/>
    <d v="2017-06-02T00:00:00"/>
    <n v="153"/>
    <s v="Nein"/>
    <s v="Lepidostoma hirtum"/>
    <n v="5723"/>
    <n v="4.8"/>
    <n v="0.9375"/>
    <n v="4.5"/>
    <n v="0.76342799356293722"/>
    <n v="0.71571374396525367"/>
  </r>
  <r>
    <x v="280"/>
    <s v="KiW5"/>
    <n v="2017"/>
    <n v="6"/>
    <n v="2"/>
    <d v="2017-06-02T00:00:00"/>
    <n v="153"/>
    <s v="Nein"/>
    <s v="Leuctra sp."/>
    <n v="5790"/>
    <n v="4.8"/>
    <n v="0.9375"/>
    <n v="4.5"/>
    <n v="0.76342799356293722"/>
    <n v="0.71571374396525367"/>
  </r>
  <r>
    <x v="280"/>
    <s v="KiW5"/>
    <n v="2017"/>
    <n v="6"/>
    <n v="2"/>
    <d v="2017-06-02T00:00:00"/>
    <n v="153"/>
    <s v="Nein"/>
    <s v="Lype reducta"/>
    <n v="5921"/>
    <n v="4.8"/>
    <n v="0.9375"/>
    <n v="4.5"/>
    <n v="0.76342799356293722"/>
    <n v="0.71571374396525367"/>
  </r>
  <r>
    <x v="177"/>
    <s v="KiW6"/>
    <n v="2011"/>
    <n v="7"/>
    <n v="27"/>
    <d v="2011-07-27T00:00:00"/>
    <n v="208"/>
    <s v="Nein"/>
    <s v="Baetis rhodani"/>
    <n v="4415"/>
    <n v="4.8"/>
    <n v="0.9375"/>
    <n v="4.5"/>
    <n v="0.76342799356293722"/>
    <n v="0.71571374396525367"/>
  </r>
  <r>
    <x v="263"/>
    <s v="KiW6"/>
    <n v="2012"/>
    <n v="7"/>
    <n v="5"/>
    <d v="2012-07-05T00:00:00"/>
    <n v="187"/>
    <s v="Nein"/>
    <s v="Baetis fuscatus/scambus"/>
    <n v="4398"/>
    <n v="4.8"/>
    <n v="0.9375"/>
    <n v="4.5"/>
    <n v="0.76342799356293722"/>
    <n v="0.71571374396525367"/>
  </r>
  <r>
    <x v="15"/>
    <s v="KiW6"/>
    <n v="2016"/>
    <n v="7"/>
    <n v="1"/>
    <d v="2016-07-01T00:00:00"/>
    <n v="183"/>
    <s v="Nein"/>
    <s v="Rhyacophila sp."/>
    <n v="6780"/>
    <n v="2.4"/>
    <n v="1.875"/>
    <n v="4.5"/>
    <n v="0.53147891704225514"/>
    <n v="0.99652296945422836"/>
  </r>
  <r>
    <x v="105"/>
    <s v="KiW7"/>
    <n v="2018"/>
    <n v="6"/>
    <n v="6"/>
    <d v="2018-06-06T00:00:00"/>
    <n v="157"/>
    <s v="Nein"/>
    <s v="Hydraena gracilis"/>
    <n v="18064"/>
    <n v="14.4"/>
    <n v="0.3125"/>
    <n v="4.5"/>
    <n v="1.1875207208364631"/>
    <n v="0.37110022526139474"/>
  </r>
  <r>
    <x v="105"/>
    <s v="KiW7"/>
    <n v="2018"/>
    <n v="6"/>
    <n v="6"/>
    <d v="2018-06-06T00:00:00"/>
    <n v="157"/>
    <s v="Nein"/>
    <s v="Leuctra geniculata"/>
    <n v="5237"/>
    <n v="4.8"/>
    <n v="0.9375"/>
    <n v="4.5"/>
    <n v="0.76342799356293722"/>
    <n v="0.71571374396525367"/>
  </r>
  <r>
    <x v="114"/>
    <s v="Bieb"/>
    <n v="2008"/>
    <n v="4"/>
    <n v="24"/>
    <d v="2008-04-24T00:00:00"/>
    <n v="115"/>
    <s v="Ja"/>
    <s v="Limnius volckmari"/>
    <n v="18421"/>
    <n v="6.8571429999999998"/>
    <n v="0.65625"/>
    <n v="4.5000000937499998"/>
    <n v="0.89526465737625027"/>
    <n v="0.58751743140316426"/>
  </r>
  <r>
    <x v="200"/>
    <s v="Bieb"/>
    <n v="2008"/>
    <n v="6"/>
    <n v="23"/>
    <d v="2008-06-23T00:00:00"/>
    <n v="175"/>
    <s v="Ja"/>
    <s v="Limnius volckmari"/>
    <n v="18421"/>
    <n v="6.8571429999999998"/>
    <n v="0.65625"/>
    <n v="4.5000000937499998"/>
    <n v="0.89526465737625027"/>
    <n v="0.58751743140316426"/>
  </r>
  <r>
    <x v="249"/>
    <s v="KiO2"/>
    <n v="2013"/>
    <n v="7"/>
    <n v="8"/>
    <d v="2013-07-08T00:00:00"/>
    <n v="189"/>
    <s v="Nein"/>
    <s v="Limnius volckmari"/>
    <n v="18421"/>
    <n v="6.8571429999999998"/>
    <n v="0.65625"/>
    <n v="4.5000000937499998"/>
    <n v="0.89526465737625027"/>
    <n v="0.58751743140316426"/>
  </r>
  <r>
    <x v="249"/>
    <s v="KiO2"/>
    <n v="2013"/>
    <n v="7"/>
    <n v="8"/>
    <d v="2013-07-08T00:00:00"/>
    <n v="189"/>
    <s v="Nein"/>
    <s v="Psychomyia pusilla"/>
    <n v="6661"/>
    <n v="6.8571429999999998"/>
    <n v="0.65625"/>
    <n v="4.5000000937499998"/>
    <n v="0.89526465737625027"/>
    <n v="0.58751743140316426"/>
  </r>
  <r>
    <x v="272"/>
    <s v="KiO3"/>
    <n v="2016"/>
    <n v="7"/>
    <n v="6"/>
    <d v="2016-07-06T00:00:00"/>
    <n v="188"/>
    <s v="Nein"/>
    <s v="Psychomyia pusilla"/>
    <n v="6661"/>
    <n v="6.8571429999999998"/>
    <n v="0.65625"/>
    <n v="4.5000000937499998"/>
    <n v="0.89526465737625027"/>
    <n v="0.58751743140316426"/>
  </r>
  <r>
    <x v="38"/>
    <s v="Auba"/>
    <n v="2008"/>
    <n v="4"/>
    <n v="23"/>
    <d v="2008-04-23T00:00:00"/>
    <n v="114"/>
    <s v="Ja"/>
    <s v="Hydropsyche pellucidula-Gr."/>
    <n v="13023"/>
    <n v="2.7428569999999999"/>
    <n v="1.65"/>
    <n v="4.5257140499999995"/>
    <n v="0.57320323472936308"/>
    <n v="0.94578533730344905"/>
  </r>
  <r>
    <x v="0"/>
    <s v="Auba"/>
    <n v="2017"/>
    <n v="3"/>
    <n v="16"/>
    <d v="2017-03-16T00:00:00"/>
    <n v="75"/>
    <s v="Ja"/>
    <s v="Torleya major"/>
    <n v="7083"/>
    <n v="6.0606059999999999"/>
    <n v="0.75"/>
    <n v="4.5454545"/>
    <n v="0.84884197742028189"/>
    <n v="0.63663148306521145"/>
  </r>
  <r>
    <x v="78"/>
    <s v="Bieb"/>
    <n v="2011"/>
    <n v="7"/>
    <n v="25"/>
    <d v="2011-07-25T00:00:00"/>
    <n v="206"/>
    <s v="Nein"/>
    <s v="Halesus digitatus/radiatus/tesselatus"/>
    <n v="13125"/>
    <n v="1.5157890000000001"/>
    <n v="3"/>
    <n v="4.5473670000000004"/>
    <n v="0.40067421388835461"/>
    <n v="1.2020226416650639"/>
  </r>
  <r>
    <x v="231"/>
    <s v="KiW1"/>
    <n v="2010"/>
    <n v="4"/>
    <n v="26"/>
    <d v="2010-04-26T00:00:00"/>
    <n v="116"/>
    <s v="Nein"/>
    <s v="Atherix ibis"/>
    <n v="4363"/>
    <n v="1.5157890000000001"/>
    <n v="3"/>
    <n v="4.5473670000000004"/>
    <n v="0.40067421388835461"/>
    <n v="1.2020226416650639"/>
  </r>
  <r>
    <x v="17"/>
    <s v="Auba"/>
    <n v="2009"/>
    <n v="4"/>
    <n v="8"/>
    <d v="2009-04-08T00:00:00"/>
    <n v="98"/>
    <s v="Ja"/>
    <s v="Ecdyonurus venosus-Gr."/>
    <n v="5059"/>
    <n v="3.0476190000000001"/>
    <n v="1.5"/>
    <n v="4.5714284999999997"/>
    <n v="0.6071996258710266"/>
    <n v="0.91079943880653991"/>
  </r>
  <r>
    <x v="39"/>
    <s v="KiO3"/>
    <n v="2009"/>
    <n v="4"/>
    <n v="9"/>
    <d v="2009-04-09T00:00:00"/>
    <n v="99"/>
    <s v="Ja"/>
    <s v="Asellus aquaticus"/>
    <n v="8691"/>
    <n v="3.0476190000000001"/>
    <n v="1.5"/>
    <n v="4.5714284999999997"/>
    <n v="0.6071996258710266"/>
    <n v="0.91079943880653991"/>
  </r>
  <r>
    <x v="1"/>
    <s v="KiO3"/>
    <n v="2018"/>
    <n v="6"/>
    <n v="7"/>
    <d v="2018-06-07T00:00:00"/>
    <n v="158"/>
    <s v="Ja"/>
    <s v="Heptagenia sulphurea"/>
    <n v="5457"/>
    <n v="3.0476190000000001"/>
    <n v="1.5"/>
    <n v="4.5714284999999997"/>
    <n v="0.6071996258710266"/>
    <n v="0.91079943880653991"/>
  </r>
  <r>
    <x v="197"/>
    <s v="KiW3"/>
    <n v="2017"/>
    <n v="6"/>
    <n v="1"/>
    <d v="2017-06-01T00:00:00"/>
    <n v="152"/>
    <s v="Ja"/>
    <s v="Ceraclea sp."/>
    <n v="4584"/>
    <n v="3.8095240000000001"/>
    <n v="1.2"/>
    <n v="4.5714287999999996"/>
    <n v="0.68210209624850437"/>
    <n v="0.81852251549820521"/>
  </r>
  <r>
    <x v="17"/>
    <s v="Auba"/>
    <n v="2009"/>
    <n v="4"/>
    <n v="8"/>
    <d v="2009-04-08T00:00:00"/>
    <n v="98"/>
    <s v="Ja"/>
    <s v="Eiseniella tetraedra"/>
    <n v="5075"/>
    <n v="0.76190500000000005"/>
    <n v="6"/>
    <n v="4.5714300000000003"/>
    <n v="0.24598248802151529"/>
    <n v="1.4758949281290916"/>
  </r>
  <r>
    <x v="185"/>
    <s v="Auba"/>
    <n v="2012"/>
    <n v="6"/>
    <n v="21"/>
    <d v="2012-06-21T00:00:00"/>
    <n v="173"/>
    <s v="Ja"/>
    <s v="Atherix ibis"/>
    <n v="4363"/>
    <n v="1.5238100000000001"/>
    <n v="3"/>
    <n v="4.5714300000000003"/>
    <n v="0.40205665680921715"/>
    <n v="1.2061699704276514"/>
  </r>
  <r>
    <x v="206"/>
    <s v="Auba"/>
    <n v="2019"/>
    <n v="4"/>
    <n v="2"/>
    <d v="2019-04-02T00:00:00"/>
    <n v="92"/>
    <s v="Ja"/>
    <s v="Eiseniella tetraedra"/>
    <n v="5075"/>
    <n v="0.76190500000000005"/>
    <n v="6"/>
    <n v="4.5714300000000003"/>
    <n v="0.24598248802151529"/>
    <n v="1.4758949281290916"/>
  </r>
  <r>
    <x v="18"/>
    <s v="Bieb"/>
    <n v="2010"/>
    <n v="3"/>
    <n v="16"/>
    <d v="2010-03-16T00:00:00"/>
    <n v="75"/>
    <s v="Ja"/>
    <s v="Eiseniella tetraedra"/>
    <n v="5075"/>
    <n v="0.76190500000000005"/>
    <n v="6"/>
    <n v="4.5714300000000003"/>
    <n v="0.24598248802151529"/>
    <n v="1.4758949281290916"/>
  </r>
  <r>
    <x v="39"/>
    <s v="KiO3"/>
    <n v="2009"/>
    <n v="4"/>
    <n v="9"/>
    <d v="2009-04-09T00:00:00"/>
    <n v="99"/>
    <s v="Ja"/>
    <s v="Ephemera danica"/>
    <n v="5124"/>
    <n v="1.5238100000000001"/>
    <n v="3"/>
    <n v="4.5714300000000003"/>
    <n v="0.40205665680921715"/>
    <n v="1.2061699704276514"/>
  </r>
  <r>
    <x v="39"/>
    <s v="KiO3"/>
    <n v="2009"/>
    <n v="4"/>
    <n v="9"/>
    <d v="2009-04-09T00:00:00"/>
    <n v="99"/>
    <s v="Ja"/>
    <s v="Eiseniella tetraedra"/>
    <n v="5075"/>
    <n v="0.76190500000000005"/>
    <n v="6"/>
    <n v="4.5714300000000003"/>
    <n v="0.24598248802151529"/>
    <n v="1.4758949281290916"/>
  </r>
  <r>
    <x v="53"/>
    <s v="KiO3"/>
    <n v="2017"/>
    <n v="6"/>
    <n v="2"/>
    <d v="2017-06-02T00:00:00"/>
    <n v="153"/>
    <s v="Ja"/>
    <s v="Eiseniella tetraedra"/>
    <n v="5075"/>
    <n v="0.76190500000000005"/>
    <n v="6"/>
    <n v="4.5714300000000003"/>
    <n v="0.24598248802151529"/>
    <n v="1.4758949281290916"/>
  </r>
  <r>
    <x v="1"/>
    <s v="KiO3"/>
    <n v="2018"/>
    <n v="6"/>
    <n v="7"/>
    <d v="2018-06-07T00:00:00"/>
    <n v="158"/>
    <s v="Ja"/>
    <s v="Halesus digitatus/radiatus/tesselatus"/>
    <n v="13125"/>
    <n v="1.5238100000000001"/>
    <n v="3"/>
    <n v="4.5714300000000003"/>
    <n v="0.40205665680921715"/>
    <n v="1.2061699704276514"/>
  </r>
  <r>
    <x v="1"/>
    <s v="KiO3"/>
    <n v="2018"/>
    <n v="6"/>
    <n v="7"/>
    <d v="2018-06-07T00:00:00"/>
    <n v="158"/>
    <s v="Ja"/>
    <s v="Lumbricidae Gen. sp."/>
    <n v="5900"/>
    <n v="0.76190500000000005"/>
    <n v="6"/>
    <n v="4.5714300000000003"/>
    <n v="0.24598248802151529"/>
    <n v="1.4758949281290916"/>
  </r>
  <r>
    <x v="266"/>
    <s v="KiO5"/>
    <n v="2015"/>
    <n v="6"/>
    <n v="30"/>
    <d v="2015-06-30T00:00:00"/>
    <n v="181"/>
    <s v="Ja"/>
    <s v="Lumbricidae Gen. sp."/>
    <n v="5900"/>
    <n v="0.76190500000000005"/>
    <n v="6"/>
    <n v="4.5714300000000003"/>
    <n v="0.24598248802151529"/>
    <n v="1.4758949281290916"/>
  </r>
  <r>
    <x v="56"/>
    <s v="KiO6"/>
    <n v="2015"/>
    <n v="6"/>
    <n v="25"/>
    <d v="2015-06-25T00:00:00"/>
    <n v="176"/>
    <s v="Ja"/>
    <s v="Halesus digitatus/radiatus/tesselatus"/>
    <n v="13125"/>
    <n v="1.5238100000000001"/>
    <n v="3"/>
    <n v="4.5714300000000003"/>
    <n v="0.40205665680921715"/>
    <n v="1.2061699704276514"/>
  </r>
  <r>
    <x v="118"/>
    <s v="KiS4"/>
    <n v="2017"/>
    <n v="6"/>
    <n v="1"/>
    <d v="2017-06-01T00:00:00"/>
    <n v="152"/>
    <s v="Ja"/>
    <s v="Eiseniella tetraedra"/>
    <n v="5075"/>
    <n v="0.76190500000000005"/>
    <n v="6"/>
    <n v="4.5714300000000003"/>
    <n v="0.24598248802151529"/>
    <n v="1.4758949281290916"/>
  </r>
  <r>
    <x v="19"/>
    <s v="KiS6"/>
    <n v="2015"/>
    <n v="6"/>
    <n v="26"/>
    <d v="2015-06-26T00:00:00"/>
    <n v="177"/>
    <s v="Ja"/>
    <s v="Erpobdellidae Gen. sp."/>
    <n v="5162"/>
    <n v="1.5238100000000001"/>
    <n v="3"/>
    <n v="4.5714300000000003"/>
    <n v="0.40205665680921715"/>
    <n v="1.2061699704276514"/>
  </r>
  <r>
    <x v="120"/>
    <s v="KiW3"/>
    <n v="2015"/>
    <n v="6"/>
    <n v="17"/>
    <d v="2015-06-17T00:00:00"/>
    <n v="168"/>
    <s v="Ja"/>
    <s v="Erpobdella octoculata"/>
    <n v="5159"/>
    <n v="1.5238100000000001"/>
    <n v="3"/>
    <n v="4.5714300000000003"/>
    <n v="0.40205665680921715"/>
    <n v="1.2061699704276514"/>
  </r>
  <r>
    <x v="120"/>
    <s v="KiW3"/>
    <n v="2015"/>
    <n v="6"/>
    <n v="17"/>
    <d v="2015-06-17T00:00:00"/>
    <n v="168"/>
    <s v="Ja"/>
    <s v="Eiseniella tetraedra"/>
    <n v="5075"/>
    <n v="0.76190500000000005"/>
    <n v="6"/>
    <n v="4.5714300000000003"/>
    <n v="0.24598248802151529"/>
    <n v="1.4758949281290916"/>
  </r>
  <r>
    <x v="66"/>
    <s v="KiS2"/>
    <n v="2016"/>
    <n v="7"/>
    <n v="13"/>
    <d v="2016-07-13T00:00:00"/>
    <n v="195"/>
    <s v="Nein"/>
    <s v="Sialis sp."/>
    <n v="6823"/>
    <n v="2.1818179999999998"/>
    <n v="2.1"/>
    <n v="4.5818177999999996"/>
    <n v="0.50267533437522227"/>
    <n v="1.0556182021879668"/>
  </r>
  <r>
    <x v="206"/>
    <s v="Auba"/>
    <n v="2019"/>
    <n v="4"/>
    <n v="2"/>
    <d v="2019-04-02T00:00:00"/>
    <n v="92"/>
    <s v="Ja"/>
    <s v="Baetis niger"/>
    <n v="4410"/>
    <n v="4.9177489999999997"/>
    <n v="0.9375"/>
    <n v="4.6103896874999997"/>
    <n v="0.77215654071195816"/>
    <n v="0.7238967569174608"/>
  </r>
  <r>
    <x v="183"/>
    <s v="KiO6"/>
    <n v="2011"/>
    <n v="7"/>
    <n v="26"/>
    <d v="2011-07-26T00:00:00"/>
    <n v="207"/>
    <s v="Nein"/>
    <s v="Glossiphoniidae Gen. sp."/>
    <n v="7458"/>
    <n v="2.4"/>
    <n v="1.921875"/>
    <n v="4.6124999999999998"/>
    <n v="0.53147891704225514"/>
    <n v="1.0214360436905841"/>
  </r>
  <r>
    <x v="289"/>
    <s v="KiO3"/>
    <n v="2012"/>
    <n v="3"/>
    <n v="21"/>
    <d v="2012-03-21T00:00:00"/>
    <n v="81"/>
    <s v="Nein"/>
    <s v="Aphelocheirus aestivalis"/>
    <n v="4335"/>
    <n v="4.1142859999999999"/>
    <n v="1.125"/>
    <n v="4.6285717499999999"/>
    <n v="0.7087850108918784"/>
    <n v="0.79738313725336318"/>
  </r>
  <r>
    <x v="143"/>
    <s v="KiO5"/>
    <n v="2010"/>
    <n v="6"/>
    <n v="25"/>
    <d v="2010-06-25T00:00:00"/>
    <n v="176"/>
    <s v="Nein"/>
    <s v="Glossiphonia complanata"/>
    <n v="5304"/>
    <n v="2.0571429999999999"/>
    <n v="2.25"/>
    <n v="4.6285717499999999"/>
    <n v="0.4853157536290682"/>
    <n v="1.0919604456654035"/>
  </r>
  <r>
    <x v="301"/>
    <s v="KiS2"/>
    <n v="2010"/>
    <n v="6"/>
    <n v="24"/>
    <d v="2010-06-24T00:00:00"/>
    <n v="175"/>
    <s v="Nein"/>
    <s v="Athripsodes sp."/>
    <n v="4371"/>
    <n v="4.1142859999999999"/>
    <n v="1.125"/>
    <n v="4.6285717499999999"/>
    <n v="0.7087850108918784"/>
    <n v="0.79738313725336318"/>
  </r>
  <r>
    <x v="104"/>
    <s v="KiW7"/>
    <n v="2014"/>
    <n v="6"/>
    <n v="16"/>
    <d v="2014-06-16T00:00:00"/>
    <n v="167"/>
    <s v="Nein"/>
    <s v="Dugesia sp."/>
    <n v="5021"/>
    <n v="2.1818179999999998"/>
    <n v="2.125"/>
    <n v="4.6363632499999996"/>
    <n v="0.50267533437522227"/>
    <n v="1.0681850855473474"/>
  </r>
  <r>
    <x v="199"/>
    <s v="KiS1"/>
    <n v="2019"/>
    <n v="6"/>
    <n v="27"/>
    <d v="2019-06-27T00:00:00"/>
    <n v="178"/>
    <s v="Nein"/>
    <s v="Potamopyrgus antipodarum"/>
    <n v="8251"/>
    <n v="8.8421050000000001"/>
    <n v="0.52500000000000002"/>
    <n v="4.6421051250000005"/>
    <n v="0.99308799397151792"/>
    <n v="0.52137119683504696"/>
  </r>
  <r>
    <x v="0"/>
    <s v="Auba"/>
    <n v="2017"/>
    <n v="3"/>
    <n v="16"/>
    <d v="2017-03-16T00:00:00"/>
    <n v="75"/>
    <s v="Ja"/>
    <s v="Lepidostoma basale"/>
    <n v="5713"/>
    <n v="4.9523809999999999"/>
    <n v="0.9375"/>
    <n v="4.6428571874999998"/>
    <n v="0.77469072174849296"/>
    <n v="0.72627255163921212"/>
  </r>
  <r>
    <x v="288"/>
    <s v="KiW5"/>
    <n v="2012"/>
    <n v="6"/>
    <n v="27"/>
    <d v="2012-06-27T00:00:00"/>
    <n v="179"/>
    <s v="Nein"/>
    <s v="Potamopyrgus antipodarum"/>
    <n v="8251"/>
    <n v="8.8615379999999995"/>
    <n v="0.52500000000000002"/>
    <n v="4.6523074500000003"/>
    <n v="0.99394465255016662"/>
    <n v="0.52182094258883749"/>
  </r>
  <r>
    <x v="71"/>
    <s v="KiO3"/>
    <n v="2015"/>
    <n v="3"/>
    <n v="17"/>
    <d v="2015-03-17T00:00:00"/>
    <n v="76"/>
    <s v="Nein"/>
    <s v="Hydropsyche pellucidula-Gr."/>
    <n v="13023"/>
    <n v="2.8235290000000002"/>
    <n v="1.65"/>
    <n v="4.65882285"/>
    <n v="0.58246438849440418"/>
    <n v="0.96106624101576688"/>
  </r>
  <r>
    <x v="198"/>
    <s v="KiW7"/>
    <n v="2015"/>
    <n v="6"/>
    <n v="26"/>
    <d v="2015-06-26T00:00:00"/>
    <n v="177"/>
    <s v="Nein"/>
    <s v="Calopteryx virgo"/>
    <n v="4532"/>
    <n v="1.4117649999999999"/>
    <n v="3.3"/>
    <n v="4.6588244999999997"/>
    <n v="0.38233498830420004"/>
    <n v="1.2617054614038601"/>
  </r>
  <r>
    <x v="206"/>
    <s v="Auba"/>
    <n v="2019"/>
    <n v="4"/>
    <n v="2"/>
    <d v="2019-04-02T00:00:00"/>
    <n v="92"/>
    <s v="Ja"/>
    <s v="Esolus parallelepipedus"/>
    <n v="17820"/>
    <n v="12.46753"/>
    <n v="0.375"/>
    <n v="4.6753237500000004"/>
    <n v="1.1292879516447567"/>
    <n v="0.42348298186678379"/>
  </r>
  <r>
    <x v="206"/>
    <s v="Auba"/>
    <n v="2019"/>
    <n v="4"/>
    <n v="2"/>
    <d v="2019-04-02T00:00:00"/>
    <n v="92"/>
    <s v="Ja"/>
    <s v="Agapetus sp."/>
    <n v="4254"/>
    <n v="6.2337660000000001"/>
    <n v="0.75"/>
    <n v="4.6753245000000003"/>
    <n v="0.85936445596659572"/>
    <n v="0.64452334197494676"/>
  </r>
  <r>
    <x v="206"/>
    <s v="Auba"/>
    <n v="2019"/>
    <n v="4"/>
    <n v="2"/>
    <d v="2019-04-02T00:00:00"/>
    <n v="92"/>
    <s v="Ja"/>
    <s v="Hydropsyche instabilis"/>
    <n v="5598"/>
    <n v="2.8398270000000001"/>
    <n v="1.65"/>
    <n v="4.6857145500000001"/>
    <n v="0.58431165805558605"/>
    <n v="0.96411423579171696"/>
  </r>
  <r>
    <x v="9"/>
    <s v="Auba"/>
    <n v="2013"/>
    <n v="3"/>
    <n v="20"/>
    <d v="2013-03-20T00:00:00"/>
    <n v="79"/>
    <s v="Nein"/>
    <s v="Anomalopterygella chauviniana"/>
    <n v="4327"/>
    <n v="5"/>
    <n v="0.9375"/>
    <n v="4.6875"/>
    <n v="0.77815125038364363"/>
    <n v="0.72951679723466589"/>
  </r>
  <r>
    <x v="83"/>
    <s v="KiO7"/>
    <n v="2016"/>
    <n v="6"/>
    <n v="30"/>
    <d v="2016-06-30T00:00:00"/>
    <n v="182"/>
    <s v="Ja"/>
    <s v="Leptoceridae Gen. sp."/>
    <n v="5726"/>
    <n v="4.5714290000000002"/>
    <n v="1.026923077"/>
    <n v="4.6945059349670331"/>
    <n v="0.74596660041950891"/>
    <n v="0.7660503166420316"/>
  </r>
  <r>
    <x v="182"/>
    <s v="KiW1"/>
    <n v="2006"/>
    <n v="7"/>
    <n v="13"/>
    <d v="2006-07-13T00:00:00"/>
    <n v="194"/>
    <s v="Nein"/>
    <s v="Sphaerium sp."/>
    <n v="6886"/>
    <n v="2.5043479999999998"/>
    <n v="1.875"/>
    <n v="4.6956524999999996"/>
    <n v="0.54460722734057321"/>
    <n v="1.0211385512635747"/>
  </r>
  <r>
    <x v="182"/>
    <s v="KiW1"/>
    <n v="2006"/>
    <n v="7"/>
    <n v="13"/>
    <d v="2006-07-13T00:00:00"/>
    <n v="194"/>
    <s v="Nein"/>
    <s v="Dicranota sp."/>
    <n v="4955"/>
    <n v="1.2521739999999999"/>
    <n v="3.75"/>
    <n v="4.6956524999999996"/>
    <n v="0.35260194049576654"/>
    <n v="1.3222572768591245"/>
  </r>
  <r>
    <x v="112"/>
    <s v="Auba"/>
    <n v="2011"/>
    <n v="7"/>
    <n v="25"/>
    <d v="2011-07-25T00:00:00"/>
    <n v="206"/>
    <s v="Nein"/>
    <s v="Elmis aenea/maugetii/rietscheli/rioloides"/>
    <n v="20171"/>
    <n v="12.533329999999999"/>
    <n v="0.375"/>
    <n v="4.6999987499999998"/>
    <n v="1.1314046718884343"/>
    <n v="0.42427675195816283"/>
  </r>
  <r>
    <x v="288"/>
    <s v="KiW5"/>
    <n v="2012"/>
    <n v="6"/>
    <n v="27"/>
    <d v="2012-06-27T00:00:00"/>
    <n v="179"/>
    <s v="Nein"/>
    <s v="Dugesia sp."/>
    <n v="5021"/>
    <n v="2.2153849999999999"/>
    <n v="2.125"/>
    <n v="4.7076931249999996"/>
    <n v="0.507232981417296"/>
    <n v="1.077870085511754"/>
  </r>
  <r>
    <x v="225"/>
    <s v="Bieb"/>
    <n v="2015"/>
    <n v="3"/>
    <n v="25"/>
    <d v="2015-03-25T00:00:00"/>
    <n v="84"/>
    <s v="Nein"/>
    <s v="Pisidium sp."/>
    <n v="6425"/>
    <n v="6.8571429999999998"/>
    <n v="0.6875"/>
    <n v="4.7142858125"/>
    <n v="0.89526465737625027"/>
    <n v="0.61549445194617203"/>
  </r>
  <r>
    <x v="116"/>
    <s v="KiO2"/>
    <n v="2015"/>
    <n v="7"/>
    <n v="3"/>
    <d v="2015-07-03T00:00:00"/>
    <n v="184"/>
    <s v="Ja"/>
    <s v="Hydropsyche sp."/>
    <n v="5605"/>
    <n v="2.8571430000000002"/>
    <n v="1.65"/>
    <n v="4.7142859499999998"/>
    <n v="0.58626574022971101"/>
    <n v="0.96733847137902307"/>
  </r>
  <r>
    <x v="183"/>
    <s v="KiO6"/>
    <n v="2011"/>
    <n v="7"/>
    <n v="26"/>
    <d v="2011-07-26T00:00:00"/>
    <n v="207"/>
    <s v="Nein"/>
    <s v="Limnius sp."/>
    <n v="18419"/>
    <n v="7.2"/>
    <n v="0.65625"/>
    <n v="4.7250000000000005"/>
    <n v="0.91381385238371671"/>
    <n v="0.59969034062681414"/>
  </r>
  <r>
    <x v="240"/>
    <s v="KiW1"/>
    <n v="2017"/>
    <n v="3"/>
    <n v="28"/>
    <d v="2017-03-28T00:00:00"/>
    <n v="87"/>
    <s v="Nein"/>
    <s v="Psychomyia pusilla"/>
    <n v="6661"/>
    <n v="7.2"/>
    <n v="0.65625"/>
    <n v="4.7250000000000005"/>
    <n v="0.91381385238371671"/>
    <n v="0.59969034062681414"/>
  </r>
  <r>
    <x v="283"/>
    <s v="KiW4"/>
    <n v="2012"/>
    <n v="7"/>
    <n v="4"/>
    <d v="2012-07-04T00:00:00"/>
    <n v="186"/>
    <s v="Nein"/>
    <s v="Brachycentrus subnubilus"/>
    <n v="4481"/>
    <n v="3.6"/>
    <n v="1.3125"/>
    <n v="4.7250000000000005"/>
    <n v="0.66275783168157409"/>
    <n v="0.86986965408206596"/>
  </r>
  <r>
    <x v="79"/>
    <s v="Auba"/>
    <n v="2008"/>
    <n v="6"/>
    <n v="23"/>
    <d v="2008-06-23T00:00:00"/>
    <n v="175"/>
    <s v="Ja"/>
    <s v="Hydropsyche siltalai"/>
    <n v="5604"/>
    <n v="2.8717950000000001"/>
    <n v="1.65"/>
    <n v="4.7384617499999999"/>
    <n v="0.58791235464728198"/>
    <n v="0.97005538516801526"/>
  </r>
  <r>
    <x v="122"/>
    <s v="KiW4"/>
    <n v="2018"/>
    <n v="6"/>
    <n v="7"/>
    <d v="2018-06-07T00:00:00"/>
    <n v="158"/>
    <s v="Ja"/>
    <s v="Heptageniidae Gen. sp."/>
    <n v="5458"/>
    <n v="3.2653059999999998"/>
    <n v="1.453125"/>
    <n v="4.7448977812499997"/>
    <n v="0.62995019361475602"/>
    <n v="0.91539637509644234"/>
  </r>
  <r>
    <x v="20"/>
    <s v="Auba"/>
    <n v="2007"/>
    <n v="3"/>
    <n v="11"/>
    <d v="2007-03-11T00:00:00"/>
    <n v="70"/>
    <s v="Nein"/>
    <s v="Hydropsyche dinarica"/>
    <n v="5594"/>
    <n v="2.88"/>
    <n v="1.65"/>
    <n v="4.7519999999999998"/>
    <n v="0.58883172559420727"/>
    <n v="0.97157234723044195"/>
  </r>
  <r>
    <x v="22"/>
    <s v="Auba"/>
    <n v="2011"/>
    <n v="3"/>
    <n v="24"/>
    <d v="2011-03-24T00:00:00"/>
    <n v="83"/>
    <s v="Nein"/>
    <s v="Hydropsyche pellucidula-Gr."/>
    <n v="13023"/>
    <n v="2.88"/>
    <n v="1.65"/>
    <n v="4.7519999999999998"/>
    <n v="0.58883172559420727"/>
    <n v="0.97157234723044195"/>
  </r>
  <r>
    <x v="286"/>
    <s v="KiS3"/>
    <n v="2011"/>
    <n v="7"/>
    <n v="5"/>
    <d v="2011-07-05T00:00:00"/>
    <n v="186"/>
    <s v="Nein"/>
    <s v="Hydropsyche pellucidula-Gr."/>
    <n v="13023"/>
    <n v="2.88"/>
    <n v="1.65"/>
    <n v="4.7519999999999998"/>
    <n v="0.58883172559420727"/>
    <n v="0.97157234723044195"/>
  </r>
  <r>
    <x v="4"/>
    <s v="Auba"/>
    <n v="2018"/>
    <n v="6"/>
    <n v="15"/>
    <d v="2018-06-15T00:00:00"/>
    <n v="166"/>
    <s v="Ja"/>
    <s v="Hydraena gracilis"/>
    <n v="18064"/>
    <n v="15.238099999999999"/>
    <n v="0.3125"/>
    <n v="4.76190625"/>
    <n v="1.2105352116176453"/>
    <n v="0.37829225363051416"/>
  </r>
  <r>
    <x v="253"/>
    <s v="KiO3"/>
    <n v="2008"/>
    <n v="4"/>
    <n v="28"/>
    <d v="2008-04-28T00:00:00"/>
    <n v="119"/>
    <s v="Ja"/>
    <s v="Hydropsyche pellucidula-Gr."/>
    <n v="13023"/>
    <n v="2.8872179999999998"/>
    <n v="1.65"/>
    <n v="4.7639096999999992"/>
    <n v="0.5896388970866886"/>
    <n v="0.97290418019303615"/>
  </r>
  <r>
    <x v="253"/>
    <s v="KiO3"/>
    <n v="2008"/>
    <n v="4"/>
    <n v="28"/>
    <d v="2008-04-28T00:00:00"/>
    <n v="119"/>
    <s v="Ja"/>
    <s v="Hydropsyche siltalai"/>
    <n v="5604"/>
    <n v="2.8872179999999998"/>
    <n v="1.65"/>
    <n v="4.7639096999999992"/>
    <n v="0.5896388970866886"/>
    <n v="0.97290418019303615"/>
  </r>
  <r>
    <x v="185"/>
    <s v="Auba"/>
    <n v="2012"/>
    <n v="6"/>
    <n v="21"/>
    <d v="2012-06-21T00:00:00"/>
    <n v="173"/>
    <s v="Ja"/>
    <s v="Sialis fuliginosa"/>
    <n v="6821"/>
    <n v="2.285714"/>
    <n v="2.1"/>
    <n v="4.7999993999999999"/>
    <n v="0.5166297582385968"/>
    <n v="1.0849224923010534"/>
  </r>
  <r>
    <x v="82"/>
    <s v="KiO7"/>
    <n v="2015"/>
    <n v="6"/>
    <n v="25"/>
    <d v="2015-06-25T00:00:00"/>
    <n v="176"/>
    <s v="Ja"/>
    <s v="Sialis sp."/>
    <n v="6823"/>
    <n v="2.285714"/>
    <n v="2.1"/>
    <n v="4.7999993999999999"/>
    <n v="0.5166297582385968"/>
    <n v="1.0849224923010534"/>
  </r>
  <r>
    <x v="118"/>
    <s v="KiS4"/>
    <n v="2017"/>
    <n v="6"/>
    <n v="1"/>
    <d v="2017-06-01T00:00:00"/>
    <n v="152"/>
    <s v="Ja"/>
    <s v="Chaetopteryx villosa ssp."/>
    <n v="21248"/>
    <n v="2.285714"/>
    <n v="2.1"/>
    <n v="4.7999993999999999"/>
    <n v="0.5166297582385968"/>
    <n v="1.0849224923010534"/>
  </r>
  <r>
    <x v="119"/>
    <s v="KiS7"/>
    <n v="2015"/>
    <n v="6"/>
    <n v="25"/>
    <d v="2015-06-25T00:00:00"/>
    <n v="176"/>
    <s v="Ja"/>
    <s v="Chaetopteryx villosa ssp."/>
    <n v="21248"/>
    <n v="2.285714"/>
    <n v="2.1"/>
    <n v="4.7999993999999999"/>
    <n v="0.5166297582385968"/>
    <n v="1.0849224923010534"/>
  </r>
  <r>
    <x v="38"/>
    <s v="Auba"/>
    <n v="2008"/>
    <n v="4"/>
    <n v="23"/>
    <d v="2008-04-23T00:00:00"/>
    <n v="114"/>
    <s v="Ja"/>
    <s v="Enchytraeidae Gen. sp."/>
    <n v="5101"/>
    <n v="2.7428569999999999"/>
    <n v="1.75"/>
    <n v="4.7999997499999996"/>
    <n v="0.57320323472936308"/>
    <n v="1.0031056607763853"/>
  </r>
  <r>
    <x v="7"/>
    <s v="Auba"/>
    <n v="2002"/>
    <n v="6"/>
    <n v="14"/>
    <d v="2002-06-14T00:00:00"/>
    <n v="165"/>
    <s v="Nein"/>
    <s v="Leptophlebiidae gen. Sp."/>
    <n v="7201"/>
    <n v="4.8"/>
    <n v="1"/>
    <n v="4.8"/>
    <n v="0.76342799356293722"/>
    <n v="0.76342799356293722"/>
  </r>
  <r>
    <x v="149"/>
    <s v="KiO6"/>
    <n v="2016"/>
    <n v="6"/>
    <n v="30"/>
    <d v="2016-06-30T00:00:00"/>
    <n v="182"/>
    <s v="Nein"/>
    <s v="Leptophlebiidae gen. Sp."/>
    <n v="7201"/>
    <n v="4.8"/>
    <n v="1"/>
    <n v="4.8"/>
    <n v="0.76342799356293722"/>
    <n v="0.76342799356293722"/>
  </r>
  <r>
    <x v="162"/>
    <s v="KiS7"/>
    <n v="2014"/>
    <n v="6"/>
    <n v="4"/>
    <d v="2014-06-04T00:00:00"/>
    <n v="155"/>
    <s v="Nein"/>
    <s v="Leptophlebiidae gen. Sp."/>
    <n v="7201"/>
    <n v="4.8"/>
    <n v="1"/>
    <n v="4.8"/>
    <n v="0.76342799356293722"/>
    <n v="0.76342799356293722"/>
  </r>
  <r>
    <x v="125"/>
    <s v="Auba"/>
    <n v="2001"/>
    <n v="4"/>
    <n v="23"/>
    <d v="2001-04-23T00:00:00"/>
    <n v="113"/>
    <s v="Nein"/>
    <s v="Epeorus assimilis"/>
    <n v="12550"/>
    <n v="3.2"/>
    <n v="1.5"/>
    <n v="4.8000000000000007"/>
    <n v="0.62324929039790045"/>
    <n v="0.93487393559685072"/>
  </r>
  <r>
    <x v="6"/>
    <s v="Auba"/>
    <n v="2001"/>
    <n v="9"/>
    <n v="4"/>
    <d v="2001-09-04T00:00:00"/>
    <n v="247"/>
    <s v="Nein"/>
    <s v="Serratella ignita"/>
    <n v="5131"/>
    <n v="6.4"/>
    <n v="0.75"/>
    <n v="4.8000000000000007"/>
    <n v="0.86923171973097624"/>
    <n v="0.65192378979823218"/>
  </r>
  <r>
    <x v="6"/>
    <s v="Auba"/>
    <n v="2001"/>
    <n v="9"/>
    <n v="4"/>
    <d v="2001-09-04T00:00:00"/>
    <n v="247"/>
    <s v="Nein"/>
    <s v="Atherix ibis"/>
    <n v="4363"/>
    <n v="1.6"/>
    <n v="3"/>
    <n v="4.8000000000000007"/>
    <n v="0.41497334797081797"/>
    <n v="1.2449200439124539"/>
  </r>
  <r>
    <x v="204"/>
    <s v="Auba"/>
    <n v="2003"/>
    <n v="3"/>
    <n v="17"/>
    <d v="2003-03-17T00:00:00"/>
    <n v="76"/>
    <s v="Nein"/>
    <s v="Empididae Gen. sp."/>
    <n v="5097"/>
    <n v="6.4"/>
    <n v="0.75"/>
    <n v="4.8000000000000007"/>
    <n v="0.86923171973097624"/>
    <n v="0.65192378979823218"/>
  </r>
  <r>
    <x v="204"/>
    <s v="Auba"/>
    <n v="2003"/>
    <n v="3"/>
    <n v="17"/>
    <d v="2003-03-17T00:00:00"/>
    <n v="76"/>
    <s v="Nein"/>
    <s v="Ecdyonurus sp."/>
    <n v="5053"/>
    <n v="3.2"/>
    <n v="1.5"/>
    <n v="4.8000000000000007"/>
    <n v="0.62324929039790045"/>
    <n v="0.93487393559685072"/>
  </r>
  <r>
    <x v="208"/>
    <s v="Auba"/>
    <n v="2004"/>
    <n v="7"/>
    <n v="10"/>
    <d v="2004-07-10T00:00:00"/>
    <n v="192"/>
    <s v="Nein"/>
    <s v="Eiseniella tetraedra"/>
    <n v="5075"/>
    <n v="0.8"/>
    <n v="6"/>
    <n v="4.8000000000000007"/>
    <n v="0.25527250510330607"/>
    <n v="1.5316350306198365"/>
  </r>
  <r>
    <x v="8"/>
    <s v="Auba"/>
    <n v="2009"/>
    <n v="6"/>
    <n v="23"/>
    <d v="2009-06-23T00:00:00"/>
    <n v="174"/>
    <s v="Nein"/>
    <s v="Halesus digitatus/radiatus/tesselatus"/>
    <n v="13125"/>
    <n v="1.6"/>
    <n v="3"/>
    <n v="4.8000000000000007"/>
    <n v="0.41497334797081797"/>
    <n v="1.2449200439124539"/>
  </r>
  <r>
    <x v="21"/>
    <s v="Auba"/>
    <n v="2010"/>
    <n v="6"/>
    <n v="29"/>
    <d v="2010-06-29T00:00:00"/>
    <n v="180"/>
    <s v="Nein"/>
    <s v="Sericostoma flavicorne/personatum"/>
    <n v="9747"/>
    <n v="3.2"/>
    <n v="1.5"/>
    <n v="4.8000000000000007"/>
    <n v="0.62324929039790045"/>
    <n v="0.93487393559685072"/>
  </r>
  <r>
    <x v="90"/>
    <s v="Auba"/>
    <n v="2017"/>
    <n v="6"/>
    <n v="12"/>
    <d v="2017-06-12T00:00:00"/>
    <n v="163"/>
    <s v="Nein"/>
    <s v="Halesus digitatus/radiatus/tesselatus"/>
    <n v="13125"/>
    <n v="1.6"/>
    <n v="3"/>
    <n v="4.8000000000000007"/>
    <n v="0.41497334797081797"/>
    <n v="1.2449200439124539"/>
  </r>
  <r>
    <x v="225"/>
    <s v="Bieb"/>
    <n v="2015"/>
    <n v="3"/>
    <n v="25"/>
    <d v="2015-03-25T00:00:00"/>
    <n v="84"/>
    <s v="Nein"/>
    <s v="Eiseniella tetraedra"/>
    <n v="5075"/>
    <n v="0.8"/>
    <n v="6"/>
    <n v="4.8000000000000007"/>
    <n v="0.25527250510330607"/>
    <n v="1.5316350306198365"/>
  </r>
  <r>
    <x v="135"/>
    <s v="Bieb"/>
    <n v="2017"/>
    <n v="6"/>
    <n v="12"/>
    <d v="2017-06-12T00:00:00"/>
    <n v="163"/>
    <s v="Nein"/>
    <s v="Lumbricidae Gen. sp."/>
    <n v="5900"/>
    <n v="0.8"/>
    <n v="6"/>
    <n v="4.8000000000000007"/>
    <n v="0.25527250510330607"/>
    <n v="1.5316350306198365"/>
  </r>
  <r>
    <x v="61"/>
    <s v="KiO1"/>
    <n v="2013"/>
    <n v="7"/>
    <n v="2"/>
    <d v="2013-07-02T00:00:00"/>
    <n v="183"/>
    <s v="Nein"/>
    <s v="Eiseniella tetraedra"/>
    <n v="5075"/>
    <n v="0.8"/>
    <n v="6"/>
    <n v="4.8000000000000007"/>
    <n v="0.25527250510330607"/>
    <n v="1.5316350306198365"/>
  </r>
  <r>
    <x v="74"/>
    <s v="KiO2"/>
    <n v="2010"/>
    <n v="6"/>
    <n v="28"/>
    <d v="2010-06-28T00:00:00"/>
    <n v="179"/>
    <s v="Nein"/>
    <s v="Serratella ignita"/>
    <n v="5131"/>
    <n v="6.4"/>
    <n v="0.75"/>
    <n v="4.8000000000000007"/>
    <n v="0.86923171973097624"/>
    <n v="0.65192378979823218"/>
  </r>
  <r>
    <x v="74"/>
    <s v="KiO2"/>
    <n v="2010"/>
    <n v="6"/>
    <n v="28"/>
    <d v="2010-06-28T00:00:00"/>
    <n v="179"/>
    <s v="Nein"/>
    <s v="Ephemera danica"/>
    <n v="5124"/>
    <n v="1.6"/>
    <n v="3"/>
    <n v="4.8000000000000007"/>
    <n v="0.41497334797081797"/>
    <n v="1.2449200439124539"/>
  </r>
  <r>
    <x v="137"/>
    <s v="KiO2"/>
    <n v="2012"/>
    <n v="7"/>
    <n v="4"/>
    <d v="2012-07-04T00:00:00"/>
    <n v="186"/>
    <s v="Nein"/>
    <s v="Erpobdella octoculata"/>
    <n v="5159"/>
    <n v="1.6"/>
    <n v="3"/>
    <n v="4.8000000000000007"/>
    <n v="0.41497334797081797"/>
    <n v="1.2449200439124539"/>
  </r>
  <r>
    <x v="138"/>
    <s v="KiO2"/>
    <n v="2014"/>
    <n v="6"/>
    <n v="12"/>
    <d v="2014-06-12T00:00:00"/>
    <n v="163"/>
    <s v="Nein"/>
    <s v="Lumbricidae Gen. sp."/>
    <n v="5900"/>
    <n v="0.8"/>
    <n v="6"/>
    <n v="4.8000000000000007"/>
    <n v="0.25527250510330607"/>
    <n v="1.5316350306198365"/>
  </r>
  <r>
    <x v="285"/>
    <s v="KiO3"/>
    <n v="2007"/>
    <n v="4"/>
    <n v="12"/>
    <d v="2007-04-12T00:00:00"/>
    <n v="102"/>
    <s v="Nein"/>
    <s v="Eiseniella tetraedra"/>
    <n v="5075"/>
    <n v="0.8"/>
    <n v="6"/>
    <n v="4.8000000000000007"/>
    <n v="0.25527250510330607"/>
    <n v="1.5316350306198365"/>
  </r>
  <r>
    <x v="193"/>
    <s v="KiO3"/>
    <n v="2011"/>
    <n v="4"/>
    <n v="20"/>
    <d v="2011-04-20T00:00:00"/>
    <n v="110"/>
    <s v="Nein"/>
    <s v="Eiseniella tetraedra"/>
    <n v="5075"/>
    <n v="0.8"/>
    <n v="6"/>
    <n v="4.8000000000000007"/>
    <n v="0.25527250510330607"/>
    <n v="1.5316350306198365"/>
  </r>
  <r>
    <x v="184"/>
    <s v="KiO3"/>
    <n v="2011"/>
    <n v="7"/>
    <n v="21"/>
    <d v="2011-07-21T00:00:00"/>
    <n v="202"/>
    <s v="Nein"/>
    <s v="Erpobdella testacea"/>
    <n v="5161"/>
    <n v="1.6"/>
    <n v="3"/>
    <n v="4.8000000000000007"/>
    <n v="0.41497334797081797"/>
    <n v="1.2449200439124539"/>
  </r>
  <r>
    <x v="142"/>
    <s v="KiO3"/>
    <n v="2013"/>
    <n v="4"/>
    <n v="25"/>
    <d v="2013-04-25T00:00:00"/>
    <n v="115"/>
    <s v="Nein"/>
    <s v="Eiseniella tetraedra"/>
    <n v="5075"/>
    <n v="0.8"/>
    <n v="6"/>
    <n v="4.8000000000000007"/>
    <n v="0.25527250510330607"/>
    <n v="1.5316350306198365"/>
  </r>
  <r>
    <x v="250"/>
    <s v="KiO3"/>
    <n v="2013"/>
    <n v="7"/>
    <n v="1"/>
    <d v="2013-07-01T00:00:00"/>
    <n v="182"/>
    <s v="Nein"/>
    <s v="Ephemera danica"/>
    <n v="5124"/>
    <n v="1.6"/>
    <n v="3"/>
    <n v="4.8000000000000007"/>
    <n v="0.41497334797081797"/>
    <n v="1.2449200439124539"/>
  </r>
  <r>
    <x v="268"/>
    <s v="KiO3"/>
    <n v="2016"/>
    <n v="4"/>
    <n v="25"/>
    <d v="2016-04-25T00:00:00"/>
    <n v="116"/>
    <s v="Nein"/>
    <s v="Hemiclepsis marginata"/>
    <n v="5444"/>
    <n v="3.2"/>
    <n v="1.5"/>
    <n v="4.8000000000000007"/>
    <n v="0.62324929039790045"/>
    <n v="0.93487393559685072"/>
  </r>
  <r>
    <x v="265"/>
    <s v="KiO4"/>
    <n v="2010"/>
    <n v="6"/>
    <n v="29"/>
    <d v="2010-06-29T00:00:00"/>
    <n v="180"/>
    <s v="Nein"/>
    <s v="Asellus aquaticus"/>
    <n v="8691"/>
    <n v="3.2"/>
    <n v="1.5"/>
    <n v="4.8000000000000007"/>
    <n v="0.62324929039790045"/>
    <n v="0.93487393559685072"/>
  </r>
  <r>
    <x v="265"/>
    <s v="KiO4"/>
    <n v="2010"/>
    <n v="6"/>
    <n v="29"/>
    <d v="2010-06-29T00:00:00"/>
    <n v="180"/>
    <s v="Nein"/>
    <s v="Erpobdellidae Gen. sp."/>
    <n v="5162"/>
    <n v="1.6"/>
    <n v="3"/>
    <n v="4.8000000000000007"/>
    <n v="0.41497334797081797"/>
    <n v="1.2449200439124539"/>
  </r>
  <r>
    <x v="265"/>
    <s v="KiO4"/>
    <n v="2010"/>
    <n v="6"/>
    <n v="29"/>
    <d v="2010-06-29T00:00:00"/>
    <n v="180"/>
    <s v="Nein"/>
    <s v="Halesus digitatus/radiatus/tesselatus"/>
    <n v="13125"/>
    <n v="1.6"/>
    <n v="3"/>
    <n v="4.8000000000000007"/>
    <n v="0.41497334797081797"/>
    <n v="1.2449200439124539"/>
  </r>
  <r>
    <x v="42"/>
    <s v="KiO5"/>
    <n v="2012"/>
    <n v="6"/>
    <n v="27"/>
    <d v="2012-06-27T00:00:00"/>
    <n v="179"/>
    <s v="Nein"/>
    <s v="Eiseniella tetraedra"/>
    <n v="5075"/>
    <n v="0.8"/>
    <n v="6"/>
    <n v="4.8000000000000007"/>
    <n v="0.25527250510330607"/>
    <n v="1.5316350306198365"/>
  </r>
  <r>
    <x v="145"/>
    <s v="KiO5"/>
    <n v="2013"/>
    <n v="7"/>
    <n v="10"/>
    <d v="2013-07-10T00:00:00"/>
    <n v="191"/>
    <s v="Nein"/>
    <s v="Asellus aquaticus"/>
    <n v="8691"/>
    <n v="3.2"/>
    <n v="1.5"/>
    <n v="4.8000000000000007"/>
    <n v="0.62324929039790045"/>
    <n v="0.93487393559685072"/>
  </r>
  <r>
    <x v="145"/>
    <s v="KiO5"/>
    <n v="2013"/>
    <n v="7"/>
    <n v="10"/>
    <d v="2013-07-10T00:00:00"/>
    <n v="191"/>
    <s v="Nein"/>
    <s v="Halesus digitatus/radiatus/tesselatus"/>
    <n v="13125"/>
    <n v="1.6"/>
    <n v="3"/>
    <n v="4.8000000000000007"/>
    <n v="0.41497334797081797"/>
    <n v="1.2449200439124539"/>
  </r>
  <r>
    <x v="145"/>
    <s v="KiO5"/>
    <n v="2013"/>
    <n v="7"/>
    <n v="10"/>
    <d v="2013-07-10T00:00:00"/>
    <n v="191"/>
    <s v="Nein"/>
    <s v="Eiseniella tetraedra"/>
    <n v="5075"/>
    <n v="0.8"/>
    <n v="6"/>
    <n v="4.8000000000000007"/>
    <n v="0.25527250510330607"/>
    <n v="1.5316350306198365"/>
  </r>
  <r>
    <x v="54"/>
    <s v="KiO6"/>
    <n v="2012"/>
    <n v="7"/>
    <n v="9"/>
    <d v="2012-07-09T00:00:00"/>
    <n v="191"/>
    <s v="Nein"/>
    <s v="Atherix ibis"/>
    <n v="4363"/>
    <n v="1.6"/>
    <n v="3"/>
    <n v="4.8000000000000007"/>
    <n v="0.41497334797081797"/>
    <n v="1.2449200439124539"/>
  </r>
  <r>
    <x v="28"/>
    <s v="KiO6"/>
    <n v="2013"/>
    <n v="7"/>
    <n v="4"/>
    <d v="2013-07-04T00:00:00"/>
    <n v="185"/>
    <s v="Nein"/>
    <s v="Atherix ibis"/>
    <n v="4363"/>
    <n v="1.6"/>
    <n v="3"/>
    <n v="4.8000000000000007"/>
    <n v="0.41497334797081797"/>
    <n v="1.2449200439124539"/>
  </r>
  <r>
    <x v="28"/>
    <s v="KiO6"/>
    <n v="2013"/>
    <n v="7"/>
    <n v="4"/>
    <d v="2013-07-04T00:00:00"/>
    <n v="185"/>
    <s v="Nein"/>
    <s v="Erpobdella vilnensis"/>
    <n v="5157"/>
    <n v="1.6"/>
    <n v="3"/>
    <n v="4.8000000000000007"/>
    <n v="0.41497334797081797"/>
    <n v="1.2449200439124539"/>
  </r>
  <r>
    <x v="36"/>
    <s v="KiO7"/>
    <n v="2012"/>
    <n v="6"/>
    <n v="26"/>
    <d v="2012-06-26T00:00:00"/>
    <n v="178"/>
    <s v="Nein"/>
    <s v="Eiseniella tetraedra"/>
    <n v="5075"/>
    <n v="0.8"/>
    <n v="6"/>
    <n v="4.8000000000000007"/>
    <n v="0.25527250510330607"/>
    <n v="1.5316350306198365"/>
  </r>
  <r>
    <x v="215"/>
    <s v="KiO7"/>
    <n v="2018"/>
    <n v="6"/>
    <n v="4"/>
    <d v="2018-06-04T00:00:00"/>
    <n v="155"/>
    <s v="Nein"/>
    <s v="Halesus digitatus/radiatus/tesselatus"/>
    <n v="13125"/>
    <n v="1.6"/>
    <n v="3"/>
    <n v="4.8000000000000007"/>
    <n v="0.41497334797081797"/>
    <n v="1.2449200439124539"/>
  </r>
  <r>
    <x v="95"/>
    <s v="KiS1"/>
    <n v="2011"/>
    <n v="7"/>
    <n v="4"/>
    <d v="2011-07-04T00:00:00"/>
    <n v="185"/>
    <s v="Nein"/>
    <s v="Corophium robustum"/>
    <n v="20515"/>
    <n v="6.4"/>
    <n v="0.75"/>
    <n v="4.8000000000000007"/>
    <n v="0.86923171973097624"/>
    <n v="0.65192378979823218"/>
  </r>
  <r>
    <x v="95"/>
    <s v="KiS1"/>
    <n v="2011"/>
    <n v="7"/>
    <n v="4"/>
    <d v="2011-07-04T00:00:00"/>
    <n v="185"/>
    <s v="Nein"/>
    <s v="Ephemera danica"/>
    <n v="5124"/>
    <n v="1.6"/>
    <n v="3"/>
    <n v="4.8000000000000007"/>
    <n v="0.41497334797081797"/>
    <n v="1.2449200439124539"/>
  </r>
  <r>
    <x v="264"/>
    <s v="KiS3"/>
    <n v="2012"/>
    <n v="7"/>
    <n v="12"/>
    <d v="2012-07-12T00:00:00"/>
    <n v="194"/>
    <s v="Nein"/>
    <s v="Ephemera danica"/>
    <n v="5124"/>
    <n v="1.6"/>
    <n v="3"/>
    <n v="4.8000000000000007"/>
    <n v="0.41497334797081797"/>
    <n v="1.2449200439124539"/>
  </r>
  <r>
    <x v="154"/>
    <s v="KiS3"/>
    <n v="2013"/>
    <n v="7"/>
    <n v="2"/>
    <d v="2013-07-02T00:00:00"/>
    <n v="183"/>
    <s v="Nein"/>
    <s v="Ephemera danica"/>
    <n v="5124"/>
    <n v="1.6"/>
    <n v="3"/>
    <n v="4.8000000000000007"/>
    <n v="0.41497334797081797"/>
    <n v="1.2449200439124539"/>
  </r>
  <r>
    <x v="154"/>
    <s v="KiS3"/>
    <n v="2013"/>
    <n v="7"/>
    <n v="2"/>
    <d v="2013-07-02T00:00:00"/>
    <n v="183"/>
    <s v="Nein"/>
    <s v="Viviparus viviparus"/>
    <n v="7158"/>
    <n v="1.6"/>
    <n v="3"/>
    <n v="4.8000000000000007"/>
    <n v="0.41497334797081797"/>
    <n v="1.2449200439124539"/>
  </r>
  <r>
    <x v="154"/>
    <s v="KiS3"/>
    <n v="2013"/>
    <n v="7"/>
    <n v="2"/>
    <d v="2013-07-02T00:00:00"/>
    <n v="183"/>
    <s v="Nein"/>
    <s v="Eiseniella tetraedra"/>
    <n v="5075"/>
    <n v="0.8"/>
    <n v="6"/>
    <n v="4.8000000000000007"/>
    <n v="0.25527250510330607"/>
    <n v="1.5316350306198365"/>
  </r>
  <r>
    <x v="97"/>
    <s v="KiS3"/>
    <n v="2015"/>
    <n v="6"/>
    <n v="17"/>
    <d v="2015-06-17T00:00:00"/>
    <n v="168"/>
    <s v="Nein"/>
    <s v="Lumbricidae Gen. sp."/>
    <n v="5900"/>
    <n v="0.8"/>
    <n v="6"/>
    <n v="4.8000000000000007"/>
    <n v="0.25527250510330607"/>
    <n v="1.5316350306198365"/>
  </r>
  <r>
    <x v="238"/>
    <s v="KiS4"/>
    <n v="2018"/>
    <n v="6"/>
    <n v="7"/>
    <d v="2018-06-07T00:00:00"/>
    <n v="158"/>
    <s v="Nein"/>
    <s v="Halesus digitatus/radiatus/tesselatus"/>
    <n v="13125"/>
    <n v="1.6"/>
    <n v="3"/>
    <n v="4.8000000000000007"/>
    <n v="0.41497334797081797"/>
    <n v="1.2449200439124539"/>
  </r>
  <r>
    <x v="99"/>
    <s v="KiS5"/>
    <n v="2015"/>
    <n v="6"/>
    <n v="16"/>
    <d v="2015-06-16T00:00:00"/>
    <n v="167"/>
    <s v="Nein"/>
    <s v="Ephemera danica"/>
    <n v="5124"/>
    <n v="1.6"/>
    <n v="3"/>
    <n v="4.8000000000000007"/>
    <n v="0.41497334797081797"/>
    <n v="1.2449200439124539"/>
  </r>
  <r>
    <x v="45"/>
    <s v="KiS6"/>
    <n v="2012"/>
    <n v="7"/>
    <n v="9"/>
    <d v="2012-07-09T00:00:00"/>
    <n v="191"/>
    <s v="Nein"/>
    <s v="Serratella ignita"/>
    <n v="5131"/>
    <n v="6.4"/>
    <n v="0.75"/>
    <n v="4.8000000000000007"/>
    <n v="0.86923171973097624"/>
    <n v="0.65192378979823218"/>
  </r>
  <r>
    <x v="163"/>
    <s v="KiS7"/>
    <n v="2018"/>
    <n v="6"/>
    <n v="4"/>
    <d v="2018-06-04T00:00:00"/>
    <n v="155"/>
    <s v="Nein"/>
    <s v="Halesus digitatus/radiatus/tesselatus"/>
    <n v="13125"/>
    <n v="1.6"/>
    <n v="3"/>
    <n v="4.8000000000000007"/>
    <n v="0.41497334797081797"/>
    <n v="1.2449200439124539"/>
  </r>
  <r>
    <x v="182"/>
    <s v="KiW1"/>
    <n v="2006"/>
    <n v="7"/>
    <n v="13"/>
    <d v="2006-07-13T00:00:00"/>
    <n v="194"/>
    <s v="Nein"/>
    <s v="Eiseniella tetraedra"/>
    <n v="5075"/>
    <n v="0.8"/>
    <n v="6"/>
    <n v="4.8000000000000007"/>
    <n v="0.25527250510330607"/>
    <n v="1.5316350306198365"/>
  </r>
  <r>
    <x v="218"/>
    <s v="KiW1"/>
    <n v="2007"/>
    <n v="4"/>
    <n v="12"/>
    <d v="2007-04-12T00:00:00"/>
    <n v="102"/>
    <s v="Nein"/>
    <s v="Asellus aquaticus"/>
    <n v="8691"/>
    <n v="3.2"/>
    <n v="1.5"/>
    <n v="4.8000000000000007"/>
    <n v="0.62324929039790045"/>
    <n v="0.93487393559685072"/>
  </r>
  <r>
    <x v="243"/>
    <s v="KiW2"/>
    <n v="2019"/>
    <n v="6"/>
    <n v="19"/>
    <d v="2019-06-19T00:00:00"/>
    <n v="170"/>
    <s v="Nein"/>
    <s v="Ephemera danica"/>
    <n v="5124"/>
    <n v="1.6"/>
    <n v="3"/>
    <n v="4.8000000000000007"/>
    <n v="0.41497334797081797"/>
    <n v="1.2449200439124539"/>
  </r>
  <r>
    <x v="243"/>
    <s v="KiW2"/>
    <n v="2019"/>
    <n v="6"/>
    <n v="19"/>
    <d v="2019-06-19T00:00:00"/>
    <n v="170"/>
    <s v="Nein"/>
    <s v="Eiseniella tetraedra"/>
    <n v="5075"/>
    <n v="0.8"/>
    <n v="6"/>
    <n v="4.8000000000000007"/>
    <n v="0.25527250510330607"/>
    <n v="1.5316350306198365"/>
  </r>
  <r>
    <x v="222"/>
    <s v="KiW3"/>
    <n v="2014"/>
    <n v="6"/>
    <n v="11"/>
    <d v="2014-06-11T00:00:00"/>
    <n v="162"/>
    <s v="Nein"/>
    <s v="Halesus digitatus/radiatus/tesselatus"/>
    <n v="13125"/>
    <n v="1.6"/>
    <n v="3"/>
    <n v="4.8000000000000007"/>
    <n v="0.41497334797081797"/>
    <n v="1.2449200439124539"/>
  </r>
  <r>
    <x v="223"/>
    <s v="KiW3"/>
    <n v="2016"/>
    <n v="7"/>
    <n v="12"/>
    <d v="2016-07-12T00:00:00"/>
    <n v="194"/>
    <s v="Nein"/>
    <s v="Eiseniella tetraedra"/>
    <n v="5075"/>
    <n v="0.8"/>
    <n v="6"/>
    <n v="4.8000000000000007"/>
    <n v="0.25527250510330607"/>
    <n v="1.5316350306198365"/>
  </r>
  <r>
    <x v="273"/>
    <s v="KiW4"/>
    <n v="2010"/>
    <n v="6"/>
    <n v="23"/>
    <d v="2010-06-23T00:00:00"/>
    <n v="174"/>
    <s v="Nein"/>
    <s v="Eiseniella tetraedra"/>
    <n v="5075"/>
    <n v="0.8"/>
    <n v="6"/>
    <n v="4.8000000000000007"/>
    <n v="0.25527250510330607"/>
    <n v="1.5316350306198365"/>
  </r>
  <r>
    <x v="176"/>
    <s v="KiW4"/>
    <n v="2011"/>
    <n v="7"/>
    <n v="27"/>
    <d v="2011-07-27T00:00:00"/>
    <n v="208"/>
    <s v="Nein"/>
    <s v="Eiseniella tetraedra"/>
    <n v="5075"/>
    <n v="0.8"/>
    <n v="6"/>
    <n v="4.8000000000000007"/>
    <n v="0.25527250510330607"/>
    <n v="1.5316350306198365"/>
  </r>
  <r>
    <x v="278"/>
    <s v="KiW4"/>
    <n v="2019"/>
    <n v="6"/>
    <n v="18"/>
    <d v="2019-06-18T00:00:00"/>
    <n v="169"/>
    <s v="Nein"/>
    <s v="Gomphus vulgatissimus"/>
    <n v="5332"/>
    <n v="1.6"/>
    <n v="3"/>
    <n v="4.8000000000000007"/>
    <n v="0.41497334797081797"/>
    <n v="1.2449200439124539"/>
  </r>
  <r>
    <x v="278"/>
    <s v="KiW4"/>
    <n v="2019"/>
    <n v="6"/>
    <n v="18"/>
    <d v="2019-06-18T00:00:00"/>
    <n v="169"/>
    <s v="Nein"/>
    <s v="Eiseniella tetraedra"/>
    <n v="5075"/>
    <n v="0.8"/>
    <n v="6"/>
    <n v="4.8000000000000007"/>
    <n v="0.25527250510330607"/>
    <n v="1.5316350306198365"/>
  </r>
  <r>
    <x v="297"/>
    <s v="KiW5"/>
    <n v="2014"/>
    <n v="6"/>
    <n v="12"/>
    <d v="2014-06-12T00:00:00"/>
    <n v="163"/>
    <s v="Nein"/>
    <s v="Erpobdella octoculata"/>
    <n v="5159"/>
    <n v="1.6"/>
    <n v="3"/>
    <n v="4.8000000000000007"/>
    <n v="0.41497334797081797"/>
    <n v="1.2449200439124539"/>
  </r>
  <r>
    <x v="189"/>
    <s v="KiW5"/>
    <n v="2015"/>
    <n v="7"/>
    <n v="1"/>
    <d v="2015-07-01T00:00:00"/>
    <n v="182"/>
    <s v="Nein"/>
    <s v="Ephemera danica"/>
    <n v="5124"/>
    <n v="1.6"/>
    <n v="3"/>
    <n v="4.8000000000000007"/>
    <n v="0.41497334797081797"/>
    <n v="1.2449200439124539"/>
  </r>
  <r>
    <x v="263"/>
    <s v="KiW6"/>
    <n v="2012"/>
    <n v="7"/>
    <n v="5"/>
    <d v="2012-07-05T00:00:00"/>
    <n v="187"/>
    <s v="Nein"/>
    <s v="Erpobdella sp."/>
    <n v="5160"/>
    <n v="1.6"/>
    <n v="3"/>
    <n v="4.8000000000000007"/>
    <n v="0.41497334797081797"/>
    <n v="1.2449200439124539"/>
  </r>
  <r>
    <x v="233"/>
    <s v="KiW6"/>
    <n v="2015"/>
    <n v="6"/>
    <n v="26"/>
    <d v="2015-06-26T00:00:00"/>
    <n v="177"/>
    <s v="Nein"/>
    <s v="Ephemera danica"/>
    <n v="5124"/>
    <n v="1.6"/>
    <n v="3"/>
    <n v="4.8000000000000007"/>
    <n v="0.41497334797081797"/>
    <n v="1.2449200439124539"/>
  </r>
  <r>
    <x v="15"/>
    <s v="KiW6"/>
    <n v="2016"/>
    <n v="7"/>
    <n v="1"/>
    <d v="2016-07-01T00:00:00"/>
    <n v="183"/>
    <s v="Nein"/>
    <s v="Ephemera danica"/>
    <n v="5124"/>
    <n v="1.6"/>
    <n v="3"/>
    <n v="4.8000000000000007"/>
    <n v="0.41497334797081797"/>
    <n v="1.2449200439124539"/>
  </r>
  <r>
    <x v="15"/>
    <s v="KiW6"/>
    <n v="2016"/>
    <n v="7"/>
    <n v="1"/>
    <d v="2016-07-01T00:00:00"/>
    <n v="183"/>
    <s v="Nein"/>
    <s v="Halesus digitatus/radiatus/tesselatus"/>
    <n v="13125"/>
    <n v="1.6"/>
    <n v="3"/>
    <n v="4.8000000000000007"/>
    <n v="0.41497334797081797"/>
    <n v="1.2449200439124539"/>
  </r>
  <r>
    <x v="15"/>
    <s v="KiW6"/>
    <n v="2016"/>
    <n v="7"/>
    <n v="1"/>
    <d v="2016-07-01T00:00:00"/>
    <n v="183"/>
    <s v="Nein"/>
    <s v="Eiseniella tetraedra"/>
    <n v="5075"/>
    <n v="0.8"/>
    <n v="6"/>
    <n v="4.8000000000000007"/>
    <n v="0.25527250510330607"/>
    <n v="1.5316350306198365"/>
  </r>
  <r>
    <x v="16"/>
    <s v="KiW7"/>
    <n v="2011"/>
    <n v="7"/>
    <n v="27"/>
    <d v="2011-07-27T00:00:00"/>
    <n v="208"/>
    <s v="Nein"/>
    <s v="Eiseniella tetraedra"/>
    <n v="5075"/>
    <n v="0.8"/>
    <n v="6"/>
    <n v="4.8000000000000007"/>
    <n v="0.25527250510330607"/>
    <n v="1.5316350306198365"/>
  </r>
  <r>
    <x v="178"/>
    <s v="KiW7"/>
    <n v="2013"/>
    <n v="7"/>
    <n v="4"/>
    <d v="2013-07-04T00:00:00"/>
    <n v="185"/>
    <s v="Nein"/>
    <s v="Ephemera danica"/>
    <n v="5124"/>
    <n v="1.6"/>
    <n v="3"/>
    <n v="4.8000000000000007"/>
    <n v="0.41497334797081797"/>
    <n v="1.2449200439124539"/>
  </r>
  <r>
    <x v="105"/>
    <s v="KiW7"/>
    <n v="2018"/>
    <n v="6"/>
    <n v="6"/>
    <d v="2018-06-06T00:00:00"/>
    <n v="157"/>
    <s v="Nein"/>
    <s v="Halesus digitatus/radiatus/tesselatus"/>
    <n v="13125"/>
    <n v="1.6"/>
    <n v="3"/>
    <n v="4.8000000000000007"/>
    <n v="0.41497334797081797"/>
    <n v="1.2449200439124539"/>
  </r>
  <r>
    <x v="38"/>
    <s v="Auba"/>
    <n v="2008"/>
    <n v="4"/>
    <n v="23"/>
    <d v="2008-04-23T00:00:00"/>
    <n v="114"/>
    <s v="Ja"/>
    <s v="Amphinemura sp."/>
    <n v="4293"/>
    <n v="7.3142860000000001"/>
    <n v="0.65625"/>
    <n v="4.8000001875000002"/>
    <n v="0.91982495955984034"/>
    <n v="0.60363512971114519"/>
  </r>
  <r>
    <x v="38"/>
    <s v="Auba"/>
    <n v="2008"/>
    <n v="4"/>
    <n v="23"/>
    <d v="2008-04-23T00:00:00"/>
    <n v="114"/>
    <s v="Ja"/>
    <s v="Rhithrogena semicolorata-Gr."/>
    <n v="6745"/>
    <n v="3.657143"/>
    <n v="1.3125"/>
    <n v="4.8000001875000002"/>
    <n v="0.66811957337559857"/>
    <n v="0.87690694005547309"/>
  </r>
  <r>
    <x v="267"/>
    <s v="KiO1"/>
    <n v="2019"/>
    <n v="6"/>
    <n v="19"/>
    <d v="2019-06-19T00:00:00"/>
    <n v="170"/>
    <s v="Nein"/>
    <s v="Aphelocheirus aestivalis"/>
    <n v="4335"/>
    <n v="4.266667"/>
    <n v="1.125"/>
    <n v="4.8000003749999998"/>
    <n v="0.72153585972175183"/>
    <n v="0.8117278421869708"/>
  </r>
  <r>
    <x v="165"/>
    <s v="KiW1"/>
    <n v="2014"/>
    <n v="6"/>
    <n v="10"/>
    <d v="2014-06-10T00:00:00"/>
    <n v="161"/>
    <s v="Nein"/>
    <s v="Brachycentrus subnubilus"/>
    <n v="4481"/>
    <n v="3.6923080000000001"/>
    <n v="1.3125"/>
    <n v="4.8461542500000006"/>
    <n v="0.67138651118225612"/>
    <n v="0.88119479592671113"/>
  </r>
  <r>
    <x v="198"/>
    <s v="KiW7"/>
    <n v="2015"/>
    <n v="6"/>
    <n v="26"/>
    <d v="2015-06-26T00:00:00"/>
    <n v="177"/>
    <s v="Nein"/>
    <s v="Pisidium sp."/>
    <n v="6425"/>
    <n v="7.0588240000000004"/>
    <n v="0.6875"/>
    <n v="4.8529415"/>
    <n v="0.90627167113839391"/>
    <n v="0.62306177390764583"/>
  </r>
  <r>
    <x v="39"/>
    <s v="KiO3"/>
    <n v="2009"/>
    <n v="4"/>
    <n v="9"/>
    <d v="2009-04-09T00:00:00"/>
    <n v="99"/>
    <s v="Ja"/>
    <s v="Dugesia gonocephala"/>
    <n v="5018"/>
    <n v="2.285714"/>
    <n v="2.125"/>
    <n v="4.8571422499999999"/>
    <n v="0.5166297582385968"/>
    <n v="1.0978382362570183"/>
  </r>
  <r>
    <x v="124"/>
    <s v="KiO3"/>
    <n v="2017"/>
    <n v="3"/>
    <n v="28"/>
    <d v="2017-03-28T00:00:00"/>
    <n v="87"/>
    <s v="Nein"/>
    <s v="Dugesia sp."/>
    <n v="5021"/>
    <n v="2.285714"/>
    <n v="2.125"/>
    <n v="4.8571422499999999"/>
    <n v="0.5166297582385968"/>
    <n v="1.0978382362570183"/>
  </r>
  <r>
    <x v="120"/>
    <s v="KiW3"/>
    <n v="2015"/>
    <n v="6"/>
    <n v="17"/>
    <d v="2015-06-17T00:00:00"/>
    <n v="168"/>
    <s v="Ja"/>
    <s v="Dugesia lugubris/polychroa"/>
    <n v="9745"/>
    <n v="2.285714"/>
    <n v="2.125"/>
    <n v="4.8571422499999999"/>
    <n v="0.5166297582385968"/>
    <n v="1.0978382362570183"/>
  </r>
  <r>
    <x v="247"/>
    <s v="KiO3"/>
    <n v="2010"/>
    <n v="6"/>
    <n v="28"/>
    <d v="2010-06-28T00:00:00"/>
    <n v="179"/>
    <s v="Nein"/>
    <s v="Rhyacophila nubila"/>
    <n v="6772"/>
    <n v="2.6"/>
    <n v="1.875"/>
    <n v="4.875"/>
    <n v="0.55630250076728727"/>
    <n v="1.0430671889386636"/>
  </r>
  <r>
    <x v="180"/>
    <s v="KiW6"/>
    <n v="2013"/>
    <n v="7"/>
    <n v="4"/>
    <d v="2013-07-04T00:00:00"/>
    <n v="185"/>
    <s v="Nein"/>
    <s v="Baetis sp."/>
    <n v="4419"/>
    <n v="5.2173910000000001"/>
    <n v="0.9375"/>
    <n v="4.8913040624999997"/>
    <n v="0.79360818018829793"/>
    <n v="0.74400766892652936"/>
  </r>
  <r>
    <x v="104"/>
    <s v="KiW7"/>
    <n v="2014"/>
    <n v="6"/>
    <n v="16"/>
    <d v="2014-06-16T00:00:00"/>
    <n v="167"/>
    <s v="Nein"/>
    <s v="Glossiphonia complanata"/>
    <n v="5304"/>
    <n v="2.1818179999999998"/>
    <n v="2.25"/>
    <n v="4.9090904999999996"/>
    <n v="0.50267533437522227"/>
    <n v="1.1310195023442502"/>
  </r>
  <r>
    <x v="246"/>
    <s v="Bieb"/>
    <n v="2012"/>
    <n v="6"/>
    <n v="21"/>
    <d v="2012-06-21T00:00:00"/>
    <n v="173"/>
    <s v="Nein"/>
    <s v="Silo pallipes"/>
    <n v="6834"/>
    <n v="5.236364"/>
    <n v="0.9375"/>
    <n v="4.9090912500000004"/>
    <n v="0.79493145587181935"/>
    <n v="0.74524823987983069"/>
  </r>
  <r>
    <x v="221"/>
    <s v="KiW3"/>
    <n v="2010"/>
    <n v="6"/>
    <n v="28"/>
    <d v="2010-06-28T00:00:00"/>
    <n v="179"/>
    <s v="Nein"/>
    <s v="Hydropsyche contubernalis ssp."/>
    <n v="5592"/>
    <n v="2.9793099999999999"/>
    <n v="1.65"/>
    <n v="4.9158614999999992"/>
    <n v="0.59980777328691759"/>
    <n v="0.98968282592341394"/>
  </r>
  <r>
    <x v="43"/>
    <s v="Bieb"/>
    <n v="2013"/>
    <n v="6"/>
    <n v="17"/>
    <d v="2013-06-17T00:00:00"/>
    <n v="168"/>
    <s v="Nein"/>
    <s v="Hydropsyche siltalai"/>
    <n v="5604"/>
    <n v="2.9818180000000001"/>
    <n v="1.65"/>
    <n v="4.9199997"/>
    <n v="0.60008140551507583"/>
    <n v="0.99013431909987504"/>
  </r>
  <r>
    <x v="100"/>
    <s v="KiS6"/>
    <n v="2016"/>
    <n v="7"/>
    <n v="1"/>
    <d v="2016-07-01T00:00:00"/>
    <n v="183"/>
    <s v="Nein"/>
    <s v="Hydropsyche pellucidula-Gr."/>
    <n v="13023"/>
    <n v="2.9818180000000001"/>
    <n v="1.65"/>
    <n v="4.9199997"/>
    <n v="0.60008140551507583"/>
    <n v="0.99013431909987504"/>
  </r>
  <r>
    <x v="20"/>
    <s v="Auba"/>
    <n v="2007"/>
    <n v="3"/>
    <n v="11"/>
    <d v="2007-03-11T00:00:00"/>
    <n v="70"/>
    <s v="Nein"/>
    <s v="Elmis aenea/maugetii/rietscheli/rioloides"/>
    <n v="20171"/>
    <n v="13.12"/>
    <n v="0.375"/>
    <n v="4.92"/>
    <n v="1.1498346967157849"/>
    <n v="0.43118801126841932"/>
  </r>
  <r>
    <x v="238"/>
    <s v="KiS4"/>
    <n v="2018"/>
    <n v="6"/>
    <n v="7"/>
    <d v="2018-06-07T00:00:00"/>
    <n v="158"/>
    <s v="Nein"/>
    <s v="Leptoceridae Gen. sp."/>
    <n v="5726"/>
    <n v="4.8"/>
    <n v="1.026923077"/>
    <n v="4.9292307695999993"/>
    <n v="0.76342799356293722"/>
    <n v="0.78398182421758766"/>
  </r>
  <r>
    <x v="49"/>
    <s v="KiS7"/>
    <n v="2017"/>
    <n v="6"/>
    <n v="7"/>
    <d v="2017-06-07T00:00:00"/>
    <n v="158"/>
    <s v="Nein"/>
    <s v="Leptoceridae Gen. sp."/>
    <n v="5726"/>
    <n v="4.8"/>
    <n v="1.026923077"/>
    <n v="4.9292307695999993"/>
    <n v="0.76342799356293722"/>
    <n v="0.78398182421758766"/>
  </r>
  <r>
    <x v="210"/>
    <s v="Bieb"/>
    <n v="2014"/>
    <n v="3"/>
    <n v="11"/>
    <d v="2014-03-11T00:00:00"/>
    <n v="70"/>
    <s v="Nein"/>
    <s v="Hydropsyche pellucidula-Gr."/>
    <n v="13023"/>
    <n v="3"/>
    <n v="1.65"/>
    <n v="4.9499999999999993"/>
    <n v="0.6020599913279624"/>
    <n v="0.99339898569113794"/>
  </r>
  <r>
    <x v="210"/>
    <s v="Bieb"/>
    <n v="2014"/>
    <n v="3"/>
    <n v="11"/>
    <d v="2014-03-11T00:00:00"/>
    <n v="70"/>
    <s v="Nein"/>
    <s v="Hydropsyche sp."/>
    <n v="5605"/>
    <n v="3"/>
    <n v="1.65"/>
    <n v="4.9499999999999993"/>
    <n v="0.6020599913279624"/>
    <n v="0.99339898569113794"/>
  </r>
  <r>
    <x v="155"/>
    <s v="KiS3"/>
    <n v="2016"/>
    <n v="7"/>
    <n v="12"/>
    <d v="2016-07-12T00:00:00"/>
    <n v="194"/>
    <s v="Nein"/>
    <s v="Hydropsyche contubernalis ssp."/>
    <n v="5592"/>
    <n v="3"/>
    <n v="1.65"/>
    <n v="4.9499999999999993"/>
    <n v="0.6020599913279624"/>
    <n v="0.99339898569113794"/>
  </r>
  <r>
    <x v="291"/>
    <s v="KiW1"/>
    <n v="2013"/>
    <n v="6"/>
    <n v="27"/>
    <d v="2013-06-27T00:00:00"/>
    <n v="178"/>
    <s v="Nein"/>
    <s v="Hydropsyche sp."/>
    <n v="5605"/>
    <n v="3"/>
    <n v="1.65"/>
    <n v="4.9499999999999993"/>
    <n v="0.6020599913279624"/>
    <n v="0.99339898569113794"/>
  </r>
  <r>
    <x v="287"/>
    <s v="KiW4"/>
    <n v="2015"/>
    <n v="7"/>
    <n v="1"/>
    <d v="2015-07-01T00:00:00"/>
    <n v="182"/>
    <s v="Nein"/>
    <s v="Hydropsyche pellucidula-Gr."/>
    <n v="13023"/>
    <n v="3"/>
    <n v="1.65"/>
    <n v="4.9499999999999993"/>
    <n v="0.6020599913279624"/>
    <n v="0.99339898569113794"/>
  </r>
  <r>
    <x v="181"/>
    <s v="Auba"/>
    <n v="2013"/>
    <n v="6"/>
    <n v="17"/>
    <d v="2013-06-17T00:00:00"/>
    <n v="168"/>
    <s v="Nein"/>
    <s v="Pisidium sp."/>
    <n v="6425"/>
    <n v="7.2"/>
    <n v="0.6875"/>
    <n v="4.95"/>
    <n v="0.91381385238371671"/>
    <n v="0.62824702351380524"/>
  </r>
  <r>
    <x v="43"/>
    <s v="Bieb"/>
    <n v="2013"/>
    <n v="6"/>
    <n v="17"/>
    <d v="2013-06-17T00:00:00"/>
    <n v="168"/>
    <s v="Nein"/>
    <s v="Isoperla sp."/>
    <n v="5673"/>
    <n v="3.7818179999999999"/>
    <n v="1.3125"/>
    <n v="4.9636361249999998"/>
    <n v="0.67959304248241548"/>
    <n v="0.89196586825817037"/>
  </r>
  <r>
    <x v="104"/>
    <s v="KiW7"/>
    <n v="2014"/>
    <n v="6"/>
    <n v="16"/>
    <d v="2014-06-16T00:00:00"/>
    <n v="167"/>
    <s v="Nein"/>
    <s v="Brachycentrus subnubilus"/>
    <n v="4481"/>
    <n v="3.7818179999999999"/>
    <n v="1.3125"/>
    <n v="4.9636361249999998"/>
    <n v="0.67959304248241548"/>
    <n v="0.89196586825817037"/>
  </r>
  <r>
    <x v="50"/>
    <s v="Bieb"/>
    <n v="2016"/>
    <n v="6"/>
    <n v="21"/>
    <d v="2016-06-21T00:00:00"/>
    <n v="173"/>
    <s v="Nein"/>
    <s v="Baetis rhodani"/>
    <n v="4415"/>
    <n v="5.3"/>
    <n v="0.9375"/>
    <n v="4.96875"/>
    <n v="0.79934054945358168"/>
    <n v="0.7493817651127328"/>
  </r>
  <r>
    <x v="166"/>
    <s v="KiW1"/>
    <n v="2015"/>
    <n v="7"/>
    <n v="2"/>
    <d v="2015-07-02T00:00:00"/>
    <n v="183"/>
    <s v="Nein"/>
    <s v="Heptageniidae Gen. sp."/>
    <n v="5458"/>
    <n v="3.4285709999999998"/>
    <n v="1.453125"/>
    <n v="4.9821422343749999"/>
    <n v="0.64626361179151559"/>
    <n v="0.93910181088454614"/>
  </r>
  <r>
    <x v="206"/>
    <s v="Auba"/>
    <n v="2019"/>
    <n v="4"/>
    <n v="2"/>
    <d v="2019-04-02T00:00:00"/>
    <n v="92"/>
    <s v="Ja"/>
    <s v="Anabolia nervosa"/>
    <n v="4300"/>
    <n v="2.077922"/>
    <n v="2.4"/>
    <n v="4.9870127999999996"/>
    <n v="0.48825760984282485"/>
    <n v="1.1718182636227796"/>
  </r>
  <r>
    <x v="17"/>
    <s v="Auba"/>
    <n v="2009"/>
    <n v="4"/>
    <n v="8"/>
    <d v="2009-04-08T00:00:00"/>
    <n v="98"/>
    <s v="Ja"/>
    <s v="Eloeophila sp."/>
    <n v="9654"/>
    <n v="5.3333329999999997"/>
    <n v="0.9375"/>
    <n v="4.9999996874999999"/>
    <n v="0.80163232337556156"/>
    <n v="0.75153030316458902"/>
  </r>
  <r>
    <x v="17"/>
    <s v="Auba"/>
    <n v="2009"/>
    <n v="4"/>
    <n v="8"/>
    <d v="2009-04-08T00:00:00"/>
    <n v="98"/>
    <s v="Ja"/>
    <s v="Leuctra sp."/>
    <n v="5790"/>
    <n v="5.3333329999999997"/>
    <n v="0.9375"/>
    <n v="4.9999996874999999"/>
    <n v="0.80163232337556156"/>
    <n v="0.75153030316458902"/>
  </r>
  <r>
    <x v="21"/>
    <s v="Auba"/>
    <n v="2010"/>
    <n v="6"/>
    <n v="29"/>
    <d v="2010-06-29T00:00:00"/>
    <n v="180"/>
    <s v="Nein"/>
    <s v="Leuctra sp."/>
    <n v="5790"/>
    <n v="5.3333329999999997"/>
    <n v="0.9375"/>
    <n v="4.9999996874999999"/>
    <n v="0.80163232337556156"/>
    <n v="0.75153030316458902"/>
  </r>
  <r>
    <x v="112"/>
    <s v="Auba"/>
    <n v="2011"/>
    <n v="7"/>
    <n v="25"/>
    <d v="2011-07-25T00:00:00"/>
    <n v="206"/>
    <s v="Nein"/>
    <s v="Baetis sp."/>
    <n v="4419"/>
    <n v="5.3333329999999997"/>
    <n v="0.9375"/>
    <n v="4.9999996874999999"/>
    <n v="0.80163232337556156"/>
    <n v="0.75153030316458902"/>
  </r>
  <r>
    <x v="275"/>
    <s v="Auba"/>
    <n v="2016"/>
    <n v="4"/>
    <n v="11"/>
    <d v="2016-04-11T00:00:00"/>
    <n v="102"/>
    <s v="Nein"/>
    <s v="Protonemura sp."/>
    <n v="6616"/>
    <n v="5.3333329999999997"/>
    <n v="0.9375"/>
    <n v="4.9999996874999999"/>
    <n v="0.80163232337556156"/>
    <n v="0.75153030316458902"/>
  </r>
  <r>
    <x v="275"/>
    <s v="Auba"/>
    <n v="2016"/>
    <n v="4"/>
    <n v="11"/>
    <d v="2016-04-11T00:00:00"/>
    <n v="102"/>
    <s v="Nein"/>
    <s v="Silo pallipes"/>
    <n v="6834"/>
    <n v="5.3333329999999997"/>
    <n v="0.9375"/>
    <n v="4.9999996874999999"/>
    <n v="0.80163232337556156"/>
    <n v="0.75153030316458902"/>
  </r>
  <r>
    <x v="258"/>
    <s v="KiO1"/>
    <n v="2014"/>
    <n v="6"/>
    <n v="11"/>
    <d v="2014-06-11T00:00:00"/>
    <n v="162"/>
    <s v="Nein"/>
    <s v="Cyrnus trimaculatus"/>
    <n v="4877"/>
    <n v="5.3333329999999997"/>
    <n v="0.9375"/>
    <n v="4.9999996874999999"/>
    <n v="0.80163232337556156"/>
    <n v="0.75153030316458902"/>
  </r>
  <r>
    <x v="37"/>
    <s v="KiS5"/>
    <n v="2018"/>
    <n v="6"/>
    <n v="6"/>
    <d v="2018-06-06T00:00:00"/>
    <n v="157"/>
    <s v="Nein"/>
    <s v="Baetis sp."/>
    <n v="4419"/>
    <n v="5.3333329999999997"/>
    <n v="0.9375"/>
    <n v="4.9999996874999999"/>
    <n v="0.80163232337556156"/>
    <n v="0.75153030316458902"/>
  </r>
  <r>
    <x v="120"/>
    <s v="KiW3"/>
    <n v="2015"/>
    <n v="6"/>
    <n v="17"/>
    <d v="2015-06-17T00:00:00"/>
    <n v="168"/>
    <s v="Ja"/>
    <s v="Bithynia tentaculata"/>
    <n v="4462"/>
    <n v="5.3333329999999997"/>
    <n v="0.9375"/>
    <n v="4.9999996874999999"/>
    <n v="0.80163232337556156"/>
    <n v="0.75153030316458902"/>
  </r>
  <r>
    <x v="82"/>
    <s v="KiO7"/>
    <n v="2015"/>
    <n v="6"/>
    <n v="25"/>
    <d v="2015-06-25T00:00:00"/>
    <n v="176"/>
    <s v="Ja"/>
    <s v="Limnius volckmari"/>
    <n v="18421"/>
    <n v="7.6190480000000003"/>
    <n v="0.65625"/>
    <n v="5.0000002500000003"/>
    <n v="0.93545929933060101"/>
    <n v="0.61389516518570697"/>
  </r>
  <r>
    <x v="118"/>
    <s v="KiS4"/>
    <n v="2017"/>
    <n v="6"/>
    <n v="1"/>
    <d v="2017-06-01T00:00:00"/>
    <n v="152"/>
    <s v="Ja"/>
    <s v="Brachycentrus subnubilus"/>
    <n v="4481"/>
    <n v="3.8095240000000001"/>
    <n v="1.3125"/>
    <n v="5.0000002500000003"/>
    <n v="0.68210209624850437"/>
    <n v="0.89525900132616199"/>
  </r>
  <r>
    <x v="197"/>
    <s v="KiW3"/>
    <n v="2017"/>
    <n v="6"/>
    <n v="1"/>
    <d v="2017-06-01T00:00:00"/>
    <n v="152"/>
    <s v="Ja"/>
    <s v="Brachycentrus subnubilus"/>
    <n v="4481"/>
    <n v="3.8095240000000001"/>
    <n v="1.3125"/>
    <n v="5.0000002500000003"/>
    <n v="0.68210209624850437"/>
    <n v="0.89525900132616199"/>
  </r>
  <r>
    <x v="275"/>
    <s v="Auba"/>
    <n v="2016"/>
    <n v="4"/>
    <n v="11"/>
    <d v="2016-04-11T00:00:00"/>
    <n v="102"/>
    <s v="Nein"/>
    <s v="Rhyacophila nubila"/>
    <n v="6772"/>
    <n v="2.6666669999999999"/>
    <n v="1.875"/>
    <n v="5.0000006250000002"/>
    <n v="0.56427146991987731"/>
    <n v="1.05800900609977"/>
  </r>
  <r>
    <x v="84"/>
    <s v="KiS2"/>
    <n v="2017"/>
    <n v="6"/>
    <n v="1"/>
    <d v="2017-06-01T00:00:00"/>
    <n v="152"/>
    <s v="Ja"/>
    <s v="Calopteryx sp."/>
    <n v="4531"/>
    <n v="1.5238100000000001"/>
    <n v="3.3"/>
    <n v="5.0285729999999997"/>
    <n v="0.40205665680921715"/>
    <n v="1.3267869674704165"/>
  </r>
  <r>
    <x v="203"/>
    <s v="Auba"/>
    <n v="2012"/>
    <n v="3"/>
    <n v="19"/>
    <d v="2012-03-19T00:00:00"/>
    <n v="79"/>
    <s v="Nein"/>
    <s v="Platambus maculatus"/>
    <n v="18649"/>
    <n v="3.8315790000000001"/>
    <n v="1.3125"/>
    <n v="5.0289474375000003"/>
    <n v="0.68408908497929011"/>
    <n v="0.89786692403531831"/>
  </r>
  <r>
    <x v="255"/>
    <s v="Auba"/>
    <n v="2004"/>
    <n v="4"/>
    <n v="6"/>
    <d v="2004-04-06T00:00:00"/>
    <n v="97"/>
    <s v="Nein"/>
    <s v="Siphonoperla sp."/>
    <n v="6867"/>
    <n v="4.8"/>
    <n v="1.05"/>
    <n v="5.04"/>
    <n v="0.76342799356293722"/>
    <n v="0.80159939324108409"/>
  </r>
  <r>
    <x v="20"/>
    <s v="Auba"/>
    <n v="2007"/>
    <n v="3"/>
    <n v="11"/>
    <d v="2007-03-11T00:00:00"/>
    <n v="70"/>
    <s v="Nein"/>
    <s v="Enchytraeidae Gen. sp."/>
    <n v="5101"/>
    <n v="2.88"/>
    <n v="1.75"/>
    <n v="5.04"/>
    <n v="0.58883172559420727"/>
    <n v="1.0304555197898626"/>
  </r>
  <r>
    <x v="8"/>
    <s v="Auba"/>
    <n v="2009"/>
    <n v="6"/>
    <n v="23"/>
    <d v="2009-06-23T00:00:00"/>
    <n v="174"/>
    <s v="Nein"/>
    <s v="Sialis fuliginosa"/>
    <n v="6821"/>
    <n v="2.4"/>
    <n v="2.1"/>
    <n v="5.04"/>
    <n v="0.53147891704225514"/>
    <n v="1.1161057257887359"/>
  </r>
  <r>
    <x v="60"/>
    <s v="Auba"/>
    <n v="2010"/>
    <n v="3"/>
    <n v="16"/>
    <d v="2010-03-16T00:00:00"/>
    <n v="75"/>
    <s v="Nein"/>
    <s v="Siphonoperla sp."/>
    <n v="6867"/>
    <n v="4.8"/>
    <n v="1.05"/>
    <n v="5.04"/>
    <n v="0.76342799356293722"/>
    <n v="0.80159939324108409"/>
  </r>
  <r>
    <x v="60"/>
    <s v="Auba"/>
    <n v="2010"/>
    <n v="3"/>
    <n v="16"/>
    <d v="2010-03-16T00:00:00"/>
    <n v="75"/>
    <s v="Nein"/>
    <s v="Potamophylax sp."/>
    <n v="6527"/>
    <n v="2.4"/>
    <n v="2.1"/>
    <n v="5.04"/>
    <n v="0.53147891704225514"/>
    <n v="1.1161057257887359"/>
  </r>
  <r>
    <x v="256"/>
    <s v="Bieb"/>
    <n v="2004"/>
    <n v="4"/>
    <n v="5"/>
    <d v="2004-04-05T00:00:00"/>
    <n v="96"/>
    <s v="Nein"/>
    <s v="Siphonoperla sp."/>
    <n v="6867"/>
    <n v="4.8"/>
    <n v="1.05"/>
    <n v="5.04"/>
    <n v="0.76342799356293722"/>
    <n v="0.80159939324108409"/>
  </r>
  <r>
    <x v="13"/>
    <s v="Bieb"/>
    <n v="2011"/>
    <n v="3"/>
    <n v="24"/>
    <d v="2011-03-24T00:00:00"/>
    <n v="83"/>
    <s v="Nein"/>
    <s v="Siphonoperla sp."/>
    <n v="6867"/>
    <n v="4.8"/>
    <n v="1.05"/>
    <n v="5.04"/>
    <n v="0.76342799356293722"/>
    <n v="0.80159939324108409"/>
  </r>
  <r>
    <x v="26"/>
    <s v="Bieb"/>
    <n v="2015"/>
    <n v="6"/>
    <n v="16"/>
    <d v="2015-06-16T00:00:00"/>
    <n v="167"/>
    <s v="Nein"/>
    <s v="Sialis fuliginosa"/>
    <n v="6821"/>
    <n v="2.4"/>
    <n v="2.1"/>
    <n v="5.04"/>
    <n v="0.53147891704225514"/>
    <n v="1.1161057257887359"/>
  </r>
  <r>
    <x v="144"/>
    <s v="KiO5"/>
    <n v="2011"/>
    <n v="7"/>
    <n v="12"/>
    <d v="2011-07-12T00:00:00"/>
    <n v="193"/>
    <s v="Nein"/>
    <s v="Sialis sp."/>
    <n v="6823"/>
    <n v="2.4"/>
    <n v="2.1"/>
    <n v="5.04"/>
    <n v="0.53147891704225514"/>
    <n v="1.1161057257887359"/>
  </r>
  <r>
    <x v="65"/>
    <s v="KiO5"/>
    <n v="2014"/>
    <n v="6"/>
    <n v="13"/>
    <d v="2014-06-13T00:00:00"/>
    <n v="164"/>
    <s v="Nein"/>
    <s v="Sialis sp."/>
    <n v="6823"/>
    <n v="2.4"/>
    <n v="2.1"/>
    <n v="5.04"/>
    <n v="0.53147891704225514"/>
    <n v="1.1161057257887359"/>
  </r>
  <r>
    <x v="149"/>
    <s v="KiO6"/>
    <n v="2016"/>
    <n v="6"/>
    <n v="30"/>
    <d v="2016-06-30T00:00:00"/>
    <n v="182"/>
    <s v="Nein"/>
    <s v="Potamopyrgus antipodarum"/>
    <n v="8251"/>
    <n v="9.6"/>
    <n v="0.52500000000000002"/>
    <n v="5.04"/>
    <n v="1.0253058652647702"/>
    <n v="0.53828557926400433"/>
  </r>
  <r>
    <x v="237"/>
    <s v="KiO7"/>
    <n v="2011"/>
    <n v="7"/>
    <n v="26"/>
    <d v="2011-07-26T00:00:00"/>
    <n v="207"/>
    <s v="Nein"/>
    <s v="Potamopyrgus antipodarum"/>
    <n v="8251"/>
    <n v="9.6"/>
    <n v="0.52500000000000002"/>
    <n v="5.04"/>
    <n v="1.0253058652647702"/>
    <n v="0.53828557926400433"/>
  </r>
  <r>
    <x v="94"/>
    <s v="KiO7"/>
    <n v="2019"/>
    <n v="6"/>
    <n v="13"/>
    <d v="2019-06-13T00:00:00"/>
    <n v="164"/>
    <s v="Nein"/>
    <s v="Potamopyrgus antipodarum"/>
    <n v="8251"/>
    <n v="9.6"/>
    <n v="0.52500000000000002"/>
    <n v="5.04"/>
    <n v="1.0253058652647702"/>
    <n v="0.53828557926400433"/>
  </r>
  <r>
    <x v="152"/>
    <s v="KiS1"/>
    <n v="2012"/>
    <n v="7"/>
    <n v="3"/>
    <d v="2012-07-03T00:00:00"/>
    <n v="185"/>
    <s v="Nein"/>
    <s v="Sialis sp."/>
    <n v="6823"/>
    <n v="2.4"/>
    <n v="2.1"/>
    <n v="5.04"/>
    <n v="0.53147891704225514"/>
    <n v="1.1161057257887359"/>
  </r>
  <r>
    <x v="75"/>
    <s v="KiS1"/>
    <n v="2013"/>
    <n v="7"/>
    <n v="1"/>
    <d v="2013-07-01T00:00:00"/>
    <n v="182"/>
    <s v="Nein"/>
    <s v="Sialis sp."/>
    <n v="6823"/>
    <n v="2.4"/>
    <n v="2.1"/>
    <n v="5.04"/>
    <n v="0.53147891704225514"/>
    <n v="1.1161057257887359"/>
  </r>
  <r>
    <x v="96"/>
    <s v="KiS2"/>
    <n v="2013"/>
    <n v="7"/>
    <n v="1"/>
    <d v="2013-07-01T00:00:00"/>
    <n v="182"/>
    <s v="Nein"/>
    <s v="Sialis sp."/>
    <n v="6823"/>
    <n v="2.4"/>
    <n v="2.1"/>
    <n v="5.04"/>
    <n v="0.53147891704225514"/>
    <n v="1.1161057257887359"/>
  </r>
  <r>
    <x v="188"/>
    <s v="KiS2"/>
    <n v="2019"/>
    <n v="6"/>
    <n v="27"/>
    <d v="2019-06-27T00:00:00"/>
    <n v="178"/>
    <s v="Nein"/>
    <s v="Corophium curvispinum"/>
    <n v="4749"/>
    <n v="6.72"/>
    <n v="0.75"/>
    <n v="5.04"/>
    <n v="0.88761730033573616"/>
    <n v="0.66571297525180206"/>
  </r>
  <r>
    <x v="157"/>
    <s v="KiS4"/>
    <n v="2012"/>
    <n v="7"/>
    <n v="12"/>
    <d v="2012-07-12T00:00:00"/>
    <n v="194"/>
    <s v="Nein"/>
    <s v="Nepa cinerea"/>
    <n v="6118"/>
    <n v="2.4"/>
    <n v="2.1"/>
    <n v="5.04"/>
    <n v="0.53147891704225514"/>
    <n v="1.1161057257887359"/>
  </r>
  <r>
    <x v="228"/>
    <s v="KiS5"/>
    <n v="2013"/>
    <n v="7"/>
    <n v="10"/>
    <d v="2013-07-10T00:00:00"/>
    <n v="191"/>
    <s v="Nein"/>
    <s v="Sialis sp."/>
    <n v="6823"/>
    <n v="2.4"/>
    <n v="2.1"/>
    <n v="5.04"/>
    <n v="0.53147891704225514"/>
    <n v="1.1161057257887359"/>
  </r>
  <r>
    <x v="99"/>
    <s v="KiS5"/>
    <n v="2015"/>
    <n v="6"/>
    <n v="16"/>
    <d v="2015-06-16T00:00:00"/>
    <n v="167"/>
    <s v="Nein"/>
    <s v="Anisus vortex"/>
    <n v="4318"/>
    <n v="4.8"/>
    <n v="1.05"/>
    <n v="5.04"/>
    <n v="0.76342799356293722"/>
    <n v="0.80159939324108409"/>
  </r>
  <r>
    <x v="217"/>
    <s v="KiS5"/>
    <n v="2019"/>
    <n v="6"/>
    <n v="17"/>
    <d v="2019-06-17T00:00:00"/>
    <n v="168"/>
    <s v="Nein"/>
    <s v="Potamopyrgus antipodarum"/>
    <n v="8251"/>
    <n v="9.6"/>
    <n v="0.52500000000000002"/>
    <n v="5.04"/>
    <n v="1.0253058652647702"/>
    <n v="0.53828557926400433"/>
  </r>
  <r>
    <x v="49"/>
    <s v="KiS7"/>
    <n v="2017"/>
    <n v="6"/>
    <n v="7"/>
    <d v="2017-06-07T00:00:00"/>
    <n v="158"/>
    <s v="Nein"/>
    <s v="Potamopyrgus antipodarum"/>
    <n v="8251"/>
    <n v="9.6"/>
    <n v="0.52500000000000002"/>
    <n v="5.04"/>
    <n v="1.0253058652647702"/>
    <n v="0.53828557926400433"/>
  </r>
  <r>
    <x v="49"/>
    <s v="KiS7"/>
    <n v="2017"/>
    <n v="6"/>
    <n v="7"/>
    <d v="2017-06-07T00:00:00"/>
    <n v="158"/>
    <s v="Nein"/>
    <s v="Anisus vortex"/>
    <n v="4318"/>
    <n v="4.8"/>
    <n v="1.05"/>
    <n v="5.04"/>
    <n v="0.76342799356293722"/>
    <n v="0.80159939324108409"/>
  </r>
  <r>
    <x v="194"/>
    <s v="KiW1"/>
    <n v="2019"/>
    <n v="6"/>
    <n v="28"/>
    <d v="2019-06-28T00:00:00"/>
    <n v="179"/>
    <s v="Nein"/>
    <s v="Potamopyrgus antipodarum"/>
    <n v="8251"/>
    <n v="9.6"/>
    <n v="0.52500000000000002"/>
    <n v="5.04"/>
    <n v="1.0253058652647702"/>
    <n v="0.53828557926400433"/>
  </r>
  <r>
    <x v="244"/>
    <s v="KiW5"/>
    <n v="2016"/>
    <n v="7"/>
    <n v="5"/>
    <d v="2016-07-05T00:00:00"/>
    <n v="187"/>
    <s v="Nein"/>
    <s v="Anisus vortex"/>
    <n v="4318"/>
    <n v="4.8"/>
    <n v="1.05"/>
    <n v="5.04"/>
    <n v="0.76342799356293722"/>
    <n v="0.80159939324108409"/>
  </r>
  <r>
    <x v="15"/>
    <s v="KiW6"/>
    <n v="2016"/>
    <n v="7"/>
    <n v="1"/>
    <d v="2016-07-01T00:00:00"/>
    <n v="183"/>
    <s v="Nein"/>
    <s v="Sialis sp."/>
    <n v="6823"/>
    <n v="2.4"/>
    <n v="2.1"/>
    <n v="5.04"/>
    <n v="0.53147891704225514"/>
    <n v="1.1161057257887359"/>
  </r>
  <r>
    <x v="16"/>
    <s v="KiW7"/>
    <n v="2011"/>
    <n v="7"/>
    <n v="27"/>
    <d v="2011-07-27T00:00:00"/>
    <n v="208"/>
    <s v="Nein"/>
    <s v="Potamopyrgus antipodarum"/>
    <n v="8251"/>
    <n v="9.6"/>
    <n v="0.52500000000000002"/>
    <n v="5.04"/>
    <n v="1.0253058652647702"/>
    <n v="0.53828557926400433"/>
  </r>
  <r>
    <x v="19"/>
    <s v="KiS6"/>
    <n v="2015"/>
    <n v="6"/>
    <n v="26"/>
    <d v="2015-06-26T00:00:00"/>
    <n v="177"/>
    <s v="Ja"/>
    <s v="Dicranota sp."/>
    <n v="4955"/>
    <n v="1.344538"/>
    <n v="3.75"/>
    <n v="5.0420175"/>
    <n v="0.37005727612650846"/>
    <n v="1.3877147854744067"/>
  </r>
  <r>
    <x v="253"/>
    <s v="KiO3"/>
    <n v="2008"/>
    <n v="4"/>
    <n v="28"/>
    <d v="2008-04-28T00:00:00"/>
    <n v="119"/>
    <s v="Ja"/>
    <s v="Stylodrilus heringianus"/>
    <n v="6935"/>
    <n v="1.4436089999999999"/>
    <n v="3.5"/>
    <n v="5.0526314999999995"/>
    <n v="0.38803171600291642"/>
    <n v="1.3581110060102075"/>
  </r>
  <r>
    <x v="268"/>
    <s v="KiO3"/>
    <n v="2016"/>
    <n v="4"/>
    <n v="25"/>
    <d v="2016-04-25T00:00:00"/>
    <n v="116"/>
    <s v="Nein"/>
    <s v="Sphaeriidae Gen. sp."/>
    <n v="8429"/>
    <n v="3.4285709999999998"/>
    <n v="1.4791666670000001"/>
    <n v="5.0714279386428567"/>
    <n v="0.64626361179151559"/>
    <n v="0.95593159265703809"/>
  </r>
  <r>
    <x v="128"/>
    <s v="Auba"/>
    <n v="2014"/>
    <n v="3"/>
    <n v="11"/>
    <d v="2014-03-11T00:00:00"/>
    <n v="70"/>
    <s v="Nein"/>
    <s v="Torleya major"/>
    <n v="7083"/>
    <n v="6.8"/>
    <n v="0.75"/>
    <n v="5.0999999999999996"/>
    <n v="0.89209460269048035"/>
    <n v="0.66907095201786027"/>
  </r>
  <r>
    <x v="237"/>
    <s v="KiO7"/>
    <n v="2011"/>
    <n v="7"/>
    <n v="26"/>
    <d v="2011-07-26T00:00:00"/>
    <n v="207"/>
    <s v="Nein"/>
    <s v="Dugesia sp."/>
    <n v="5021"/>
    <n v="2.4"/>
    <n v="2.125"/>
    <n v="5.0999999999999996"/>
    <n v="0.53147891704225514"/>
    <n v="1.1293926987147922"/>
  </r>
  <r>
    <x v="16"/>
    <s v="KiW7"/>
    <n v="2011"/>
    <n v="7"/>
    <n v="27"/>
    <d v="2011-07-27T00:00:00"/>
    <n v="208"/>
    <s v="Nein"/>
    <s v="Baetis fuscatus/scambus"/>
    <n v="4398"/>
    <n v="5.44"/>
    <n v="0.9375"/>
    <n v="5.1000000000000005"/>
    <n v="0.80888586735981216"/>
    <n v="0.75833050064982388"/>
  </r>
  <r>
    <x v="225"/>
    <s v="Bieb"/>
    <n v="2015"/>
    <n v="3"/>
    <n v="25"/>
    <d v="2015-03-25T00:00:00"/>
    <n v="84"/>
    <s v="Nein"/>
    <s v="Ecclisopteryx dalecarlica"/>
    <n v="5033"/>
    <n v="3.4285709999999998"/>
    <n v="1.5"/>
    <n v="5.1428564999999997"/>
    <n v="0.64626361179151559"/>
    <n v="0.96939541768727344"/>
  </r>
  <r>
    <x v="257"/>
    <s v="Bieb"/>
    <n v="2016"/>
    <n v="4"/>
    <n v="11"/>
    <d v="2016-04-11T00:00:00"/>
    <n v="102"/>
    <s v="Nein"/>
    <s v="Ecclisopteryx dalecarlica"/>
    <n v="5033"/>
    <n v="3.4285709999999998"/>
    <n v="1.5"/>
    <n v="5.1428564999999997"/>
    <n v="0.64626361179151559"/>
    <n v="0.96939541768727344"/>
  </r>
  <r>
    <x v="257"/>
    <s v="Bieb"/>
    <n v="2016"/>
    <n v="4"/>
    <n v="11"/>
    <d v="2016-04-11T00:00:00"/>
    <n v="102"/>
    <s v="Nein"/>
    <s v="Sericostoma flavicorne/personatum"/>
    <n v="9747"/>
    <n v="3.4285709999999998"/>
    <n v="1.5"/>
    <n v="5.1428564999999997"/>
    <n v="0.64626361179151559"/>
    <n v="0.96939541768727344"/>
  </r>
  <r>
    <x v="135"/>
    <s v="Bieb"/>
    <n v="2017"/>
    <n v="6"/>
    <n v="12"/>
    <d v="2017-06-12T00:00:00"/>
    <n v="163"/>
    <s v="Nein"/>
    <s v="Sericostoma flavicorne/personatum"/>
    <n v="9747"/>
    <n v="3.4285709999999998"/>
    <n v="1.5"/>
    <n v="5.1428564999999997"/>
    <n v="0.64626361179151559"/>
    <n v="0.96939541768727344"/>
  </r>
  <r>
    <x v="249"/>
    <s v="KiO2"/>
    <n v="2013"/>
    <n v="7"/>
    <n v="8"/>
    <d v="2013-07-08T00:00:00"/>
    <n v="189"/>
    <s v="Nein"/>
    <s v="Asellus aquaticus"/>
    <n v="8691"/>
    <n v="3.4285709999999998"/>
    <n v="1.5"/>
    <n v="5.1428564999999997"/>
    <n v="0.64626361179151559"/>
    <n v="0.96939541768727344"/>
  </r>
  <r>
    <x v="81"/>
    <s v="KiO3"/>
    <n v="2014"/>
    <n v="3"/>
    <n v="10"/>
    <d v="2014-03-10T00:00:00"/>
    <n v="69"/>
    <s v="Ja"/>
    <s v="Glossiphonia concolor"/>
    <n v="5307"/>
    <n v="2.285714"/>
    <n v="2.25"/>
    <n v="5.1428564999999997"/>
    <n v="0.5166297582385968"/>
    <n v="1.1624169560368429"/>
  </r>
  <r>
    <x v="268"/>
    <s v="KiO3"/>
    <n v="2016"/>
    <n v="4"/>
    <n v="25"/>
    <d v="2016-04-25T00:00:00"/>
    <n v="116"/>
    <s v="Nein"/>
    <s v="Asellus aquaticus"/>
    <n v="8691"/>
    <n v="3.4285709999999998"/>
    <n v="1.5"/>
    <n v="5.1428564999999997"/>
    <n v="0.64626361179151559"/>
    <n v="0.96939541768727344"/>
  </r>
  <r>
    <x v="268"/>
    <s v="KiO3"/>
    <n v="2016"/>
    <n v="4"/>
    <n v="25"/>
    <d v="2016-04-25T00:00:00"/>
    <n v="116"/>
    <s v="Nein"/>
    <s v="Atrichops crassipes"/>
    <n v="4374"/>
    <n v="3.4285709999999998"/>
    <n v="1.5"/>
    <n v="5.1428564999999997"/>
    <n v="0.64626361179151559"/>
    <n v="0.96939541768727344"/>
  </r>
  <r>
    <x v="124"/>
    <s v="KiO3"/>
    <n v="2017"/>
    <n v="3"/>
    <n v="28"/>
    <d v="2017-03-28T00:00:00"/>
    <n v="87"/>
    <s v="Nein"/>
    <s v="Goera pilosa"/>
    <n v="5329"/>
    <n v="3.4285709999999998"/>
    <n v="1.5"/>
    <n v="5.1428564999999997"/>
    <n v="0.64626361179151559"/>
    <n v="0.96939541768727344"/>
  </r>
  <r>
    <x v="186"/>
    <s v="KiO3"/>
    <n v="2018"/>
    <n v="3"/>
    <n v="9"/>
    <d v="2018-03-09T00:00:00"/>
    <n v="68"/>
    <s v="Nein"/>
    <s v="Atrichops crassipes"/>
    <n v="4374"/>
    <n v="3.4285709999999998"/>
    <n v="1.5"/>
    <n v="5.1428564999999997"/>
    <n v="0.64626361179151559"/>
    <n v="0.96939541768727344"/>
  </r>
  <r>
    <x v="166"/>
    <s v="KiW1"/>
    <n v="2015"/>
    <n v="7"/>
    <n v="2"/>
    <d v="2015-07-02T00:00:00"/>
    <n v="183"/>
    <s v="Nein"/>
    <s v="Asellus aquaticus"/>
    <n v="8691"/>
    <n v="3.4285709999999998"/>
    <n v="1.5"/>
    <n v="5.1428564999999997"/>
    <n v="0.64626361179151559"/>
    <n v="0.96939541768727344"/>
  </r>
  <r>
    <x v="166"/>
    <s v="KiW1"/>
    <n v="2015"/>
    <n v="7"/>
    <n v="2"/>
    <d v="2015-07-02T00:00:00"/>
    <n v="183"/>
    <s v="Nein"/>
    <s v="Heptagenia sp."/>
    <n v="5456"/>
    <n v="3.4285709999999998"/>
    <n v="1.5"/>
    <n v="5.1428564999999997"/>
    <n v="0.64626361179151559"/>
    <n v="0.96939541768727344"/>
  </r>
  <r>
    <x v="47"/>
    <s v="Auba"/>
    <n v="2005"/>
    <n v="6"/>
    <n v="6"/>
    <d v="2005-06-06T00:00:00"/>
    <n v="157"/>
    <s v="Nein"/>
    <s v="Glossosoma sp."/>
    <n v="5316"/>
    <n v="5.4857139999999998"/>
    <n v="0.9375"/>
    <n v="5.1428568749999997"/>
    <n v="0.81195779371093113"/>
    <n v="0.76121043160399793"/>
  </r>
  <r>
    <x v="229"/>
    <s v="KiW1"/>
    <n v="2008"/>
    <n v="6"/>
    <n v="11"/>
    <d v="2008-06-11T00:00:00"/>
    <n v="163"/>
    <s v="Ja"/>
    <s v="Leuctra sp."/>
    <n v="5790"/>
    <n v="5.4857139999999998"/>
    <n v="0.9375"/>
    <n v="5.1428568749999997"/>
    <n v="0.81195779371093113"/>
    <n v="0.76121043160399793"/>
  </r>
  <r>
    <x v="287"/>
    <s v="KiW4"/>
    <n v="2015"/>
    <n v="7"/>
    <n v="1"/>
    <d v="2015-07-01T00:00:00"/>
    <n v="182"/>
    <s v="Nein"/>
    <s v="Psychomyiidae Gen. Sp."/>
    <n v="6663"/>
    <n v="6"/>
    <n v="0.85714285700000004"/>
    <n v="5.1428571420000004"/>
    <n v="0.84509804001425681"/>
    <n v="0.72436974846292046"/>
  </r>
  <r>
    <x v="257"/>
    <s v="Bieb"/>
    <n v="2016"/>
    <n v="4"/>
    <n v="11"/>
    <d v="2016-04-11T00:00:00"/>
    <n v="102"/>
    <s v="Nein"/>
    <s v="Torleya major"/>
    <n v="7083"/>
    <n v="6.8571429999999998"/>
    <n v="0.75"/>
    <n v="5.1428572499999996"/>
    <n v="0.89526465737625027"/>
    <n v="0.67144849303218768"/>
  </r>
  <r>
    <x v="135"/>
    <s v="Bieb"/>
    <n v="2017"/>
    <n v="6"/>
    <n v="12"/>
    <d v="2017-06-12T00:00:00"/>
    <n v="163"/>
    <s v="Nein"/>
    <s v="Ephemerellidae Gen. sp."/>
    <n v="8408"/>
    <n v="6.8571429999999998"/>
    <n v="0.75"/>
    <n v="5.1428572499999996"/>
    <n v="0.89526465737625027"/>
    <n v="0.67144849303218768"/>
  </r>
  <r>
    <x v="113"/>
    <s v="KiW7"/>
    <n v="2017"/>
    <n v="6"/>
    <n v="9"/>
    <d v="2017-06-09T00:00:00"/>
    <n v="160"/>
    <s v="Ja"/>
    <s v="Ephemerellidae Gen. sp."/>
    <n v="8408"/>
    <n v="6.8571429999999998"/>
    <n v="0.75"/>
    <n v="5.1428572499999996"/>
    <n v="0.89526465737625027"/>
    <n v="0.67144849303218768"/>
  </r>
  <r>
    <x v="55"/>
    <s v="KiO3"/>
    <n v="2008"/>
    <n v="6"/>
    <n v="11"/>
    <d v="2008-06-11T00:00:00"/>
    <n v="163"/>
    <s v="Ja"/>
    <s v="Ancylus fluviatilis"/>
    <n v="4310"/>
    <n v="4.5714290000000002"/>
    <n v="1.125"/>
    <n v="5.1428576250000004"/>
    <n v="0.74596660041950891"/>
    <n v="0.83921242547194752"/>
  </r>
  <r>
    <x v="55"/>
    <s v="KiO3"/>
    <n v="2008"/>
    <n v="6"/>
    <n v="11"/>
    <d v="2008-06-11T00:00:00"/>
    <n v="163"/>
    <s v="Ja"/>
    <s v="Athripsodes sp."/>
    <n v="4371"/>
    <n v="4.5714290000000002"/>
    <n v="1.125"/>
    <n v="5.1428576250000004"/>
    <n v="0.74596660041950891"/>
    <n v="0.83921242547194752"/>
  </r>
  <r>
    <x v="266"/>
    <s v="KiO5"/>
    <n v="2015"/>
    <n v="6"/>
    <n v="30"/>
    <d v="2015-06-30T00:00:00"/>
    <n v="181"/>
    <s v="Ja"/>
    <s v="Athripsodes cinereus"/>
    <n v="4369"/>
    <n v="4.5714290000000002"/>
    <n v="1.125"/>
    <n v="5.1428576250000004"/>
    <n v="0.74596660041950891"/>
    <n v="0.83921242547194752"/>
  </r>
  <r>
    <x v="56"/>
    <s v="KiO6"/>
    <n v="2015"/>
    <n v="6"/>
    <n v="25"/>
    <d v="2015-06-25T00:00:00"/>
    <n v="176"/>
    <s v="Ja"/>
    <s v="Ancylus fluviatilis"/>
    <n v="4310"/>
    <n v="4.5714290000000002"/>
    <n v="1.125"/>
    <n v="5.1428576250000004"/>
    <n v="0.74596660041950891"/>
    <n v="0.83921242547194752"/>
  </r>
  <r>
    <x v="56"/>
    <s v="KiO6"/>
    <n v="2015"/>
    <n v="6"/>
    <n v="25"/>
    <d v="2015-06-25T00:00:00"/>
    <n v="176"/>
    <s v="Ja"/>
    <s v="Athripsodes bilineatus ssp."/>
    <n v="21232"/>
    <n v="4.5714290000000002"/>
    <n v="1.125"/>
    <n v="5.1428576250000004"/>
    <n v="0.74596660041950891"/>
    <n v="0.83921242547194752"/>
  </r>
  <r>
    <x v="121"/>
    <s v="KiW4"/>
    <n v="2017"/>
    <n v="6"/>
    <n v="2"/>
    <d v="2017-06-02T00:00:00"/>
    <n v="153"/>
    <s v="Ja"/>
    <s v="Athripsodes bilineatus ssp."/>
    <n v="21232"/>
    <n v="4.5714290000000002"/>
    <n v="1.125"/>
    <n v="5.1428576250000004"/>
    <n v="0.74596660041950891"/>
    <n v="0.83921242547194752"/>
  </r>
  <r>
    <x v="232"/>
    <s v="KiW6"/>
    <n v="2017"/>
    <n v="6"/>
    <n v="9"/>
    <d v="2017-06-09T00:00:00"/>
    <n v="160"/>
    <s v="Ja"/>
    <s v="Ancylus fluviatilis"/>
    <n v="4310"/>
    <n v="4.5714290000000002"/>
    <n v="1.125"/>
    <n v="5.1428576250000004"/>
    <n v="0.74596660041950891"/>
    <n v="0.83921242547194752"/>
  </r>
  <r>
    <x v="115"/>
    <s v="Bieb"/>
    <n v="2009"/>
    <n v="4"/>
    <n v="8"/>
    <d v="2009-04-08T00:00:00"/>
    <n v="98"/>
    <s v="Ja"/>
    <s v="Perlodes microcephalus"/>
    <n v="6376"/>
    <n v="1.959184"/>
    <n v="2.625"/>
    <n v="5.1428580000000004"/>
    <n v="0.47117197012860834"/>
    <n v="1.2368264215875968"/>
  </r>
  <r>
    <x v="257"/>
    <s v="Bieb"/>
    <n v="2016"/>
    <n v="4"/>
    <n v="11"/>
    <d v="2016-04-11T00:00:00"/>
    <n v="102"/>
    <s v="Nein"/>
    <s v="Esolus parallelepipedus"/>
    <n v="17820"/>
    <n v="13.71429"/>
    <n v="0.375"/>
    <n v="5.1428587500000003"/>
    <n v="1.1677393111844354"/>
    <n v="0.43790224169416325"/>
  </r>
  <r>
    <x v="56"/>
    <s v="KiO6"/>
    <n v="2015"/>
    <n v="6"/>
    <n v="25"/>
    <d v="2015-06-25T00:00:00"/>
    <n v="176"/>
    <s v="Ja"/>
    <s v="Oulimnius tuberculatus"/>
    <n v="18629"/>
    <n v="13.71429"/>
    <n v="0.375"/>
    <n v="5.1428587500000003"/>
    <n v="1.1677393111844354"/>
    <n v="0.43790224169416325"/>
  </r>
  <r>
    <x v="170"/>
    <s v="KiW2"/>
    <n v="2010"/>
    <n v="6"/>
    <n v="25"/>
    <d v="2010-06-25T00:00:00"/>
    <n v="176"/>
    <s v="Nein"/>
    <s v="Dicranota sp."/>
    <n v="4955"/>
    <n v="1.371429"/>
    <n v="3.75"/>
    <n v="5.1428587500000003"/>
    <n v="0.37501012651274573"/>
    <n v="1.4062879744227965"/>
  </r>
  <r>
    <x v="69"/>
    <s v="KiS5"/>
    <n v="2012"/>
    <n v="7"/>
    <n v="5"/>
    <d v="2012-07-05T00:00:00"/>
    <n v="187"/>
    <s v="Nein"/>
    <s v="Gammarus sp."/>
    <n v="5293"/>
    <n v="2.3039999999999998"/>
    <n v="2.25"/>
    <n v="5.1839999999999993"/>
    <n v="0.51904003864834458"/>
    <n v="1.1678400869587753"/>
  </r>
  <r>
    <x v="81"/>
    <s v="KiO3"/>
    <n v="2014"/>
    <n v="3"/>
    <n v="10"/>
    <d v="2014-03-10T00:00:00"/>
    <n v="69"/>
    <s v="Ja"/>
    <s v="Potamopyrgus antipodarum"/>
    <n v="8251"/>
    <n v="9.9047619999999998"/>
    <n v="0.52500000000000002"/>
    <n v="5.2000000499999999"/>
    <n v="1.0376161913989337"/>
    <n v="0.54474850048444023"/>
  </r>
  <r>
    <x v="8"/>
    <s v="Auba"/>
    <n v="2009"/>
    <n v="6"/>
    <n v="23"/>
    <d v="2009-06-23T00:00:00"/>
    <n v="174"/>
    <s v="Nein"/>
    <s v="Anomalopterygella chauviniana"/>
    <n v="4327"/>
    <n v="5.6"/>
    <n v="0.9375"/>
    <n v="5.25"/>
    <n v="0.81954393554186866"/>
    <n v="0.76832243957050184"/>
  </r>
  <r>
    <x v="60"/>
    <s v="Auba"/>
    <n v="2010"/>
    <n v="3"/>
    <n v="16"/>
    <d v="2010-03-16T00:00:00"/>
    <n v="75"/>
    <s v="Nein"/>
    <s v="Glossosoma sp."/>
    <n v="5316"/>
    <n v="5.6"/>
    <n v="0.9375"/>
    <n v="5.25"/>
    <n v="0.81954393554186866"/>
    <n v="0.76832243957050184"/>
  </r>
  <r>
    <x v="128"/>
    <s v="Auba"/>
    <n v="2014"/>
    <n v="3"/>
    <n v="11"/>
    <d v="2014-03-11T00:00:00"/>
    <n v="70"/>
    <s v="Nein"/>
    <s v="Micrasema minimum"/>
    <n v="5984"/>
    <n v="8"/>
    <n v="0.65625"/>
    <n v="5.25"/>
    <n v="0.95424250943932487"/>
    <n v="0.62622164681955694"/>
  </r>
  <r>
    <x v="23"/>
    <s v="Auba"/>
    <n v="2016"/>
    <n v="6"/>
    <n v="21"/>
    <d v="2016-06-21T00:00:00"/>
    <n v="173"/>
    <s v="Nein"/>
    <s v="Baetis rhodani"/>
    <n v="4415"/>
    <n v="5.6"/>
    <n v="0.9375"/>
    <n v="5.25"/>
    <n v="0.81954393554186866"/>
    <n v="0.76832243957050184"/>
  </r>
  <r>
    <x v="90"/>
    <s v="Auba"/>
    <n v="2017"/>
    <n v="6"/>
    <n v="12"/>
    <d v="2017-06-12T00:00:00"/>
    <n v="163"/>
    <s v="Nein"/>
    <s v="Orectochilus villosus"/>
    <n v="18613"/>
    <n v="5.6"/>
    <n v="0.9375"/>
    <n v="5.25"/>
    <n v="0.81954393554186866"/>
    <n v="0.76832243957050184"/>
  </r>
  <r>
    <x v="25"/>
    <s v="Bieb"/>
    <n v="2001"/>
    <n v="6"/>
    <n v="22"/>
    <d v="2001-06-22T00:00:00"/>
    <n v="173"/>
    <s v="Nein"/>
    <s v="Silo nigricornis/piceus"/>
    <n v="9952"/>
    <n v="5.6"/>
    <n v="0.9375"/>
    <n v="5.25"/>
    <n v="0.81954393554186866"/>
    <n v="0.76832243957050184"/>
  </r>
  <r>
    <x v="11"/>
    <s v="Bieb"/>
    <n v="2001"/>
    <n v="8"/>
    <n v="30"/>
    <d v="2001-08-30T00:00:00"/>
    <n v="242"/>
    <s v="Nein"/>
    <s v="Protonemura sp."/>
    <n v="6616"/>
    <n v="5.6"/>
    <n v="0.9375"/>
    <n v="5.25"/>
    <n v="0.81954393554186866"/>
    <n v="0.76832243957050184"/>
  </r>
  <r>
    <x v="93"/>
    <s v="KiO1"/>
    <n v="2018"/>
    <n v="6"/>
    <n v="5"/>
    <d v="2018-06-05T00:00:00"/>
    <n v="156"/>
    <s v="Nein"/>
    <s v="Baetis rhodani"/>
    <n v="4415"/>
    <n v="5.6"/>
    <n v="0.9375"/>
    <n v="5.25"/>
    <n v="0.81954393554186866"/>
    <n v="0.76832243957050184"/>
  </r>
  <r>
    <x v="3"/>
    <s v="KiO2"/>
    <n v="2016"/>
    <n v="7"/>
    <n v="6"/>
    <d v="2016-07-06T00:00:00"/>
    <n v="188"/>
    <s v="Nein"/>
    <s v="Leuctra sp."/>
    <n v="5790"/>
    <n v="5.6"/>
    <n v="0.9375"/>
    <n v="5.25"/>
    <n v="0.81954393554186866"/>
    <n v="0.76832243957050184"/>
  </r>
  <r>
    <x v="192"/>
    <s v="KiO3"/>
    <n v="2002"/>
    <n v="7"/>
    <n v="2"/>
    <d v="2002-07-02T00:00:00"/>
    <n v="183"/>
    <s v="Nein"/>
    <s v="Baetis vernus"/>
    <n v="4427"/>
    <n v="5.6"/>
    <n v="0.9375"/>
    <n v="5.25"/>
    <n v="0.81954393554186866"/>
    <n v="0.76832243957050184"/>
  </r>
  <r>
    <x v="139"/>
    <s v="KiO3"/>
    <n v="2005"/>
    <n v="3"/>
    <n v="22"/>
    <d v="2005-03-22T00:00:00"/>
    <n v="81"/>
    <s v="Nein"/>
    <s v="Baetis rhodani"/>
    <n v="4415"/>
    <n v="5.6"/>
    <n v="0.9375"/>
    <n v="5.25"/>
    <n v="0.81954393554186866"/>
    <n v="0.76832243957050184"/>
  </r>
  <r>
    <x v="259"/>
    <s v="KiO3"/>
    <n v="2006"/>
    <n v="6"/>
    <n v="21"/>
    <d v="2006-06-21T00:00:00"/>
    <n v="172"/>
    <s v="Nein"/>
    <s v="Baetis rhodani"/>
    <n v="4415"/>
    <n v="5.6"/>
    <n v="0.9375"/>
    <n v="5.25"/>
    <n v="0.81954393554186866"/>
    <n v="0.76832243957050184"/>
  </r>
  <r>
    <x v="259"/>
    <s v="KiO3"/>
    <n v="2006"/>
    <n v="6"/>
    <n v="21"/>
    <d v="2006-06-21T00:00:00"/>
    <n v="172"/>
    <s v="Nein"/>
    <s v="Baetis sp."/>
    <n v="4419"/>
    <n v="5.6"/>
    <n v="0.9375"/>
    <n v="5.25"/>
    <n v="0.81954393554186866"/>
    <n v="0.76832243957050184"/>
  </r>
  <r>
    <x v="193"/>
    <s v="KiO3"/>
    <n v="2011"/>
    <n v="4"/>
    <n v="20"/>
    <d v="2011-04-20T00:00:00"/>
    <n v="110"/>
    <s v="Nein"/>
    <s v="Psychomyia pusilla"/>
    <n v="6661"/>
    <n v="8"/>
    <n v="0.65625"/>
    <n v="5.25"/>
    <n v="0.95424250943932487"/>
    <n v="0.62622164681955694"/>
  </r>
  <r>
    <x v="145"/>
    <s v="KiO5"/>
    <n v="2013"/>
    <n v="7"/>
    <n v="10"/>
    <d v="2013-07-10T00:00:00"/>
    <n v="191"/>
    <s v="Nein"/>
    <s v="Lype reducta"/>
    <n v="5921"/>
    <n v="5.6"/>
    <n v="0.9375"/>
    <n v="5.25"/>
    <n v="0.81954393554186866"/>
    <n v="0.76832243957050184"/>
  </r>
  <r>
    <x v="31"/>
    <s v="KiS6"/>
    <n v="2013"/>
    <n v="7"/>
    <n v="4"/>
    <d v="2013-07-04T00:00:00"/>
    <n v="185"/>
    <s v="Nein"/>
    <s v="Limnius sp."/>
    <n v="18419"/>
    <n v="8"/>
    <n v="0.65625"/>
    <n v="5.25"/>
    <n v="0.95424250943932487"/>
    <n v="0.62622164681955694"/>
  </r>
  <r>
    <x v="49"/>
    <s v="KiS7"/>
    <n v="2017"/>
    <n v="6"/>
    <n v="7"/>
    <d v="2017-06-07T00:00:00"/>
    <n v="158"/>
    <s v="Nein"/>
    <s v="Orectochilus villosus"/>
    <n v="18613"/>
    <n v="5.6"/>
    <n v="0.9375"/>
    <n v="5.25"/>
    <n v="0.81954393554186866"/>
    <n v="0.76832243957050184"/>
  </r>
  <r>
    <x v="295"/>
    <s v="KiW1"/>
    <n v="2009"/>
    <n v="6"/>
    <n v="13"/>
    <d v="2009-06-13T00:00:00"/>
    <n v="164"/>
    <s v="Nein"/>
    <s v="Baetis vernus"/>
    <n v="4427"/>
    <n v="5.6"/>
    <n v="0.9375"/>
    <n v="5.25"/>
    <n v="0.81954393554186866"/>
    <n v="0.76832243957050184"/>
  </r>
  <r>
    <x v="291"/>
    <s v="KiW1"/>
    <n v="2013"/>
    <n v="6"/>
    <n v="27"/>
    <d v="2013-06-27T00:00:00"/>
    <n v="178"/>
    <s v="Nein"/>
    <s v="Lumbriculidae Gen. sp."/>
    <n v="7490"/>
    <n v="1.5"/>
    <n v="3.5"/>
    <n v="5.25"/>
    <n v="0.3979400086720376"/>
    <n v="1.3927900303521317"/>
  </r>
  <r>
    <x v="219"/>
    <s v="KiW1"/>
    <n v="2015"/>
    <n v="3"/>
    <n v="17"/>
    <d v="2015-03-17T00:00:00"/>
    <n v="76"/>
    <s v="Nein"/>
    <s v="Baetis rhodani"/>
    <n v="4415"/>
    <n v="5.6"/>
    <n v="0.9375"/>
    <n v="5.25"/>
    <n v="0.81954393554186866"/>
    <n v="0.76832243957050184"/>
  </r>
  <r>
    <x v="241"/>
    <s v="KiW2"/>
    <n v="2015"/>
    <n v="7"/>
    <n v="2"/>
    <d v="2015-07-02T00:00:00"/>
    <n v="183"/>
    <s v="Nein"/>
    <s v="Baetis rhodani"/>
    <n v="4415"/>
    <n v="5.6"/>
    <n v="0.9375"/>
    <n v="5.25"/>
    <n v="0.81954393554186866"/>
    <n v="0.76832243957050184"/>
  </r>
  <r>
    <x v="195"/>
    <s v="KiW3"/>
    <n v="2012"/>
    <n v="7"/>
    <n v="3"/>
    <d v="2012-07-03T00:00:00"/>
    <n v="185"/>
    <s v="Nein"/>
    <s v="Brachycentrus subnubilus"/>
    <n v="4481"/>
    <n v="4"/>
    <n v="1.3125"/>
    <n v="5.25"/>
    <n v="0.69897000433601886"/>
    <n v="0.91739813069102472"/>
  </r>
  <r>
    <x v="273"/>
    <s v="KiW4"/>
    <n v="2010"/>
    <n v="6"/>
    <n v="23"/>
    <d v="2010-06-23T00:00:00"/>
    <n v="174"/>
    <s v="Nein"/>
    <s v="Lepidostoma hirtum"/>
    <n v="5723"/>
    <n v="5.6"/>
    <n v="0.9375"/>
    <n v="5.25"/>
    <n v="0.81954393554186866"/>
    <n v="0.76832243957050184"/>
  </r>
  <r>
    <x v="109"/>
    <s v="KiW5"/>
    <n v="2013"/>
    <n v="7"/>
    <n v="10"/>
    <d v="2013-07-10T00:00:00"/>
    <n v="191"/>
    <s v="Nein"/>
    <s v="Lepidostoma hirtum"/>
    <n v="5723"/>
    <n v="5.6"/>
    <n v="0.9375"/>
    <n v="5.25"/>
    <n v="0.81954393554186866"/>
    <n v="0.76832243957050184"/>
  </r>
  <r>
    <x v="35"/>
    <s v="KiW7"/>
    <n v="2012"/>
    <n v="7"/>
    <n v="5"/>
    <d v="2012-07-05T00:00:00"/>
    <n v="187"/>
    <s v="Nein"/>
    <s v="Leuctra sp."/>
    <n v="5790"/>
    <n v="5.6"/>
    <n v="0.9375"/>
    <n v="5.25"/>
    <n v="0.81954393554186866"/>
    <n v="0.76832243957050184"/>
  </r>
  <r>
    <x v="108"/>
    <s v="KiW3"/>
    <n v="2013"/>
    <n v="7"/>
    <n v="8"/>
    <d v="2013-07-08T00:00:00"/>
    <n v="189"/>
    <s v="Nein"/>
    <s v="Pisidium sp."/>
    <n v="6425"/>
    <n v="7.68"/>
    <n v="0.6875"/>
    <n v="5.2799999999999994"/>
    <n v="0.93851972517649185"/>
    <n v="0.64523231105883816"/>
  </r>
  <r>
    <x v="38"/>
    <s v="Auba"/>
    <n v="2008"/>
    <n v="4"/>
    <n v="23"/>
    <d v="2008-04-23T00:00:00"/>
    <n v="114"/>
    <s v="Ja"/>
    <s v="Tinodes rostocki"/>
    <n v="7066"/>
    <n v="6.4"/>
    <n v="0.82499999999999996"/>
    <n v="5.28"/>
    <n v="0.86923171973097624"/>
    <n v="0.7171161687780554"/>
  </r>
  <r>
    <x v="73"/>
    <s v="Bieb"/>
    <n v="2007"/>
    <n v="7"/>
    <n v="12"/>
    <d v="2007-07-12T00:00:00"/>
    <n v="193"/>
    <s v="Nein"/>
    <s v="Hydropsyche siltalai"/>
    <n v="5604"/>
    <n v="3.2"/>
    <n v="1.65"/>
    <n v="5.28"/>
    <n v="0.62324929039790045"/>
    <n v="1.0283613291565357"/>
  </r>
  <r>
    <x v="14"/>
    <s v="Bieb"/>
    <n v="2019"/>
    <n v="4"/>
    <n v="2"/>
    <d v="2019-04-02T00:00:00"/>
    <n v="92"/>
    <s v="Nein"/>
    <s v="Hydropsyche sp."/>
    <n v="5605"/>
    <n v="3.2"/>
    <n v="1.65"/>
    <n v="5.28"/>
    <n v="0.62324929039790045"/>
    <n v="1.0283613291565357"/>
  </r>
  <r>
    <x v="14"/>
    <s v="Bieb"/>
    <n v="2019"/>
    <n v="4"/>
    <n v="2"/>
    <d v="2019-04-02T00:00:00"/>
    <n v="92"/>
    <s v="Nein"/>
    <s v="Calopteryx virgo"/>
    <n v="4532"/>
    <n v="1.6"/>
    <n v="3.3"/>
    <n v="5.28"/>
    <n v="0.41497334797081797"/>
    <n v="1.3694120483036993"/>
  </r>
  <r>
    <x v="61"/>
    <s v="KiO1"/>
    <n v="2013"/>
    <n v="7"/>
    <n v="2"/>
    <d v="2013-07-02T00:00:00"/>
    <n v="183"/>
    <s v="Nein"/>
    <s v="Hydropsyche sp."/>
    <n v="5605"/>
    <n v="3.2"/>
    <n v="1.65"/>
    <n v="5.28"/>
    <n v="0.62324929039790045"/>
    <n v="1.0283613291565357"/>
  </r>
  <r>
    <x v="139"/>
    <s v="KiO3"/>
    <n v="2005"/>
    <n v="3"/>
    <n v="22"/>
    <d v="2005-03-22T00:00:00"/>
    <n v="81"/>
    <s v="Nein"/>
    <s v="Hydropsyche pellucidula-Gr."/>
    <n v="13023"/>
    <n v="3.2"/>
    <n v="1.65"/>
    <n v="5.28"/>
    <n v="0.62324929039790045"/>
    <n v="1.0283613291565357"/>
  </r>
  <r>
    <x v="259"/>
    <s v="KiO3"/>
    <n v="2006"/>
    <n v="6"/>
    <n v="21"/>
    <d v="2006-06-21T00:00:00"/>
    <n v="172"/>
    <s v="Nein"/>
    <s v="Calopteryx splendens"/>
    <n v="4530"/>
    <n v="1.6"/>
    <n v="3.3"/>
    <n v="5.28"/>
    <n v="0.41497334797081797"/>
    <n v="1.3694120483036993"/>
  </r>
  <r>
    <x v="193"/>
    <s v="KiO3"/>
    <n v="2011"/>
    <n v="4"/>
    <n v="20"/>
    <d v="2011-04-20T00:00:00"/>
    <n v="110"/>
    <s v="Nein"/>
    <s v="Hydropsyche siltalai"/>
    <n v="5604"/>
    <n v="3.2"/>
    <n v="1.65"/>
    <n v="5.28"/>
    <n v="0.62324929039790045"/>
    <n v="1.0283613291565357"/>
  </r>
  <r>
    <x v="184"/>
    <s v="KiO3"/>
    <n v="2011"/>
    <n v="7"/>
    <n v="21"/>
    <d v="2011-07-21T00:00:00"/>
    <n v="202"/>
    <s v="Nein"/>
    <s v="Calopteryx splendens"/>
    <n v="4530"/>
    <n v="1.6"/>
    <n v="3.3"/>
    <n v="5.28"/>
    <n v="0.41497334797081797"/>
    <n v="1.3694120483036993"/>
  </r>
  <r>
    <x v="268"/>
    <s v="KiO3"/>
    <n v="2016"/>
    <n v="4"/>
    <n v="25"/>
    <d v="2016-04-25T00:00:00"/>
    <n v="116"/>
    <s v="Nein"/>
    <s v="Calopteryx splendens"/>
    <n v="4530"/>
    <n v="1.6"/>
    <n v="3.3"/>
    <n v="5.28"/>
    <n v="0.41497334797081797"/>
    <n v="1.3694120483036993"/>
  </r>
  <r>
    <x v="124"/>
    <s v="KiO3"/>
    <n v="2017"/>
    <n v="3"/>
    <n v="28"/>
    <d v="2017-03-28T00:00:00"/>
    <n v="87"/>
    <s v="Nein"/>
    <s v="Calopteryx splendens"/>
    <n v="4530"/>
    <n v="1.6"/>
    <n v="3.3"/>
    <n v="5.28"/>
    <n v="0.41497334797081797"/>
    <n v="1.3694120483036993"/>
  </r>
  <r>
    <x v="186"/>
    <s v="KiO3"/>
    <n v="2018"/>
    <n v="3"/>
    <n v="9"/>
    <d v="2018-03-09T00:00:00"/>
    <n v="68"/>
    <s v="Nein"/>
    <s v="Calopteryx virgo"/>
    <n v="4532"/>
    <n v="1.6"/>
    <n v="3.3"/>
    <n v="5.28"/>
    <n v="0.41497334797081797"/>
    <n v="1.3694120483036993"/>
  </r>
  <r>
    <x v="64"/>
    <s v="KiO4"/>
    <n v="2016"/>
    <n v="7"/>
    <n v="5"/>
    <d v="2016-07-05T00:00:00"/>
    <n v="187"/>
    <s v="Nein"/>
    <s v="Calopteryx splendens"/>
    <n v="4530"/>
    <n v="1.6"/>
    <n v="3.3"/>
    <n v="5.28"/>
    <n v="0.41497334797081797"/>
    <n v="1.3694120483036993"/>
  </r>
  <r>
    <x v="230"/>
    <s v="KiO5"/>
    <n v="2016"/>
    <n v="7"/>
    <n v="5"/>
    <d v="2016-07-05T00:00:00"/>
    <n v="187"/>
    <s v="Nein"/>
    <s v="Hydropsyche sp."/>
    <n v="5605"/>
    <n v="3.2"/>
    <n v="1.65"/>
    <n v="5.28"/>
    <n v="0.62324929039790045"/>
    <n v="1.0283613291565357"/>
  </r>
  <r>
    <x v="94"/>
    <s v="KiO7"/>
    <n v="2019"/>
    <n v="6"/>
    <n v="13"/>
    <d v="2019-06-13T00:00:00"/>
    <n v="164"/>
    <s v="Nein"/>
    <s v="Calopteryx virgo"/>
    <n v="4532"/>
    <n v="1.6"/>
    <n v="3.3"/>
    <n v="5.28"/>
    <n v="0.41497334797081797"/>
    <n v="1.3694120483036993"/>
  </r>
  <r>
    <x v="75"/>
    <s v="KiS1"/>
    <n v="2013"/>
    <n v="7"/>
    <n v="1"/>
    <d v="2013-07-01T00:00:00"/>
    <n v="182"/>
    <s v="Nein"/>
    <s v="Calopteryx virgo"/>
    <n v="4532"/>
    <n v="1.6"/>
    <n v="3.3"/>
    <n v="5.28"/>
    <n v="0.41497334797081797"/>
    <n v="1.3694120483036993"/>
  </r>
  <r>
    <x v="98"/>
    <s v="KiS4"/>
    <n v="2013"/>
    <n v="7"/>
    <n v="8"/>
    <d v="2013-07-08T00:00:00"/>
    <n v="189"/>
    <s v="Nein"/>
    <s v="Calopteryx splendens"/>
    <n v="4530"/>
    <n v="1.6"/>
    <n v="3.3"/>
    <n v="5.28"/>
    <n v="0.41497334797081797"/>
    <n v="1.3694120483036993"/>
  </r>
  <r>
    <x v="70"/>
    <s v="KiW1"/>
    <n v="2005"/>
    <n v="3"/>
    <n v="22"/>
    <d v="2005-03-22T00:00:00"/>
    <n v="81"/>
    <s v="Nein"/>
    <s v="Calopteryx sp."/>
    <n v="4531"/>
    <n v="1.6"/>
    <n v="3.3"/>
    <n v="5.28"/>
    <n v="0.41497334797081797"/>
    <n v="1.3694120483036993"/>
  </r>
  <r>
    <x v="294"/>
    <s v="KiW1"/>
    <n v="2009"/>
    <n v="5"/>
    <n v="7"/>
    <d v="2009-05-07T00:00:00"/>
    <n v="127"/>
    <s v="Nein"/>
    <s v="Hydropsyche pellucidula-Gr."/>
    <n v="13023"/>
    <n v="3.2"/>
    <n v="1.65"/>
    <n v="5.28"/>
    <n v="0.62324929039790045"/>
    <n v="1.0283613291565357"/>
  </r>
  <r>
    <x v="294"/>
    <s v="KiW1"/>
    <n v="2009"/>
    <n v="5"/>
    <n v="7"/>
    <d v="2009-05-07T00:00:00"/>
    <n v="127"/>
    <s v="Nein"/>
    <s v="Hydropsyche sp."/>
    <n v="5605"/>
    <n v="3.2"/>
    <n v="1.65"/>
    <n v="5.28"/>
    <n v="0.62324929039790045"/>
    <n v="1.0283613291565357"/>
  </r>
  <r>
    <x v="107"/>
    <s v="KiW1"/>
    <n v="2014"/>
    <n v="3"/>
    <n v="10"/>
    <d v="2014-03-10T00:00:00"/>
    <n v="69"/>
    <s v="Nein"/>
    <s v="Viviparus viviparus"/>
    <n v="7158"/>
    <n v="1.76"/>
    <n v="3"/>
    <n v="5.28"/>
    <n v="0.44090908206521767"/>
    <n v="1.322727246195653"/>
  </r>
  <r>
    <x v="167"/>
    <s v="KiW1"/>
    <n v="2016"/>
    <n v="4"/>
    <n v="25"/>
    <d v="2016-04-25T00:00:00"/>
    <n v="116"/>
    <s v="Nein"/>
    <s v="Hydropsyche pellucidula-Gr."/>
    <n v="13023"/>
    <n v="3.2"/>
    <n v="1.65"/>
    <n v="5.28"/>
    <n v="0.62324929039790045"/>
    <n v="1.0283613291565357"/>
  </r>
  <r>
    <x v="168"/>
    <s v="KiW1"/>
    <n v="2016"/>
    <n v="7"/>
    <n v="12"/>
    <d v="2016-07-12T00:00:00"/>
    <n v="194"/>
    <s v="Nein"/>
    <s v="Hydropsyche sp."/>
    <n v="5605"/>
    <n v="3.2"/>
    <n v="1.65"/>
    <n v="5.28"/>
    <n v="0.62324929039790045"/>
    <n v="1.0283613291565357"/>
  </r>
  <r>
    <x v="240"/>
    <s v="KiW1"/>
    <n v="2017"/>
    <n v="3"/>
    <n v="28"/>
    <d v="2017-03-28T00:00:00"/>
    <n v="87"/>
    <s v="Nein"/>
    <s v="Calopteryx splendens"/>
    <n v="4530"/>
    <n v="1.6"/>
    <n v="3.3"/>
    <n v="5.28"/>
    <n v="0.41497334797081797"/>
    <n v="1.3694120483036993"/>
  </r>
  <r>
    <x v="103"/>
    <s v="KiW1"/>
    <n v="2017"/>
    <n v="6"/>
    <n v="7"/>
    <d v="2017-06-07T00:00:00"/>
    <n v="158"/>
    <s v="Nein"/>
    <s v="Hydropsyche siltalai"/>
    <n v="5604"/>
    <n v="3.2"/>
    <n v="1.65"/>
    <n v="5.28"/>
    <n v="0.62324929039790045"/>
    <n v="1.0283613291565357"/>
  </r>
  <r>
    <x v="279"/>
    <s v="KiW5"/>
    <n v="2019"/>
    <n v="6"/>
    <n v="17"/>
    <d v="2019-06-17T00:00:00"/>
    <n v="168"/>
    <s v="Nein"/>
    <s v="Calopteryx splendens"/>
    <n v="4530"/>
    <n v="1.6"/>
    <n v="3.3"/>
    <n v="5.28"/>
    <n v="0.41497334797081797"/>
    <n v="1.3694120483036993"/>
  </r>
  <r>
    <x v="198"/>
    <s v="KiW7"/>
    <n v="2015"/>
    <n v="6"/>
    <n v="26"/>
    <d v="2015-06-26T00:00:00"/>
    <n v="177"/>
    <s v="Nein"/>
    <s v="Serratella ignita"/>
    <n v="5131"/>
    <n v="7.0588240000000004"/>
    <n v="0.75"/>
    <n v="5.2941180000000001"/>
    <n v="0.90627167113839391"/>
    <n v="0.6797037533537954"/>
  </r>
  <r>
    <x v="2"/>
    <s v="KiW1"/>
    <n v="2019"/>
    <n v="4"/>
    <n v="1"/>
    <d v="2019-04-01T00:00:00"/>
    <n v="91"/>
    <s v="Nein"/>
    <s v="Dicranota sp."/>
    <n v="4955"/>
    <n v="1.4117649999999999"/>
    <n v="3.75"/>
    <n v="5.29411875"/>
    <n v="0.38233498830420004"/>
    <n v="1.4337562061407501"/>
  </r>
  <r>
    <x v="231"/>
    <s v="KiW1"/>
    <n v="2010"/>
    <n v="4"/>
    <n v="26"/>
    <d v="2010-04-26T00:00:00"/>
    <n v="116"/>
    <s v="Nein"/>
    <s v="Lumbriculidae Gen. sp."/>
    <n v="7490"/>
    <n v="1.5157890000000001"/>
    <n v="3.5"/>
    <n v="5.3052615000000003"/>
    <n v="0.40067421388835461"/>
    <n v="1.4023597486092412"/>
  </r>
  <r>
    <x v="0"/>
    <s v="Auba"/>
    <n v="2017"/>
    <n v="3"/>
    <n v="16"/>
    <d v="2017-03-16T00:00:00"/>
    <n v="75"/>
    <s v="Ja"/>
    <s v="Hydropsyche pellucidula-Gr."/>
    <n v="13023"/>
    <n v="3.2207789999999998"/>
    <n v="1.65"/>
    <n v="5.3142853499999996"/>
    <n v="0.62539261308944982"/>
    <n v="1.0318978115975921"/>
  </r>
  <r>
    <x v="229"/>
    <s v="KiW1"/>
    <n v="2008"/>
    <n v="6"/>
    <n v="11"/>
    <d v="2008-06-11T00:00:00"/>
    <n v="163"/>
    <s v="Ja"/>
    <s v="Stylodrilus heringianus"/>
    <n v="6935"/>
    <n v="1.5238100000000001"/>
    <n v="3.5"/>
    <n v="5.3333349999999999"/>
    <n v="0.40205665680921715"/>
    <n v="1.40719829883226"/>
  </r>
  <r>
    <x v="264"/>
    <s v="KiS3"/>
    <n v="2012"/>
    <n v="7"/>
    <n v="12"/>
    <d v="2012-07-12T00:00:00"/>
    <n v="194"/>
    <s v="Nein"/>
    <s v="Baetis sp."/>
    <n v="4419"/>
    <n v="5.7142860000000004"/>
    <n v="0.9375"/>
    <n v="5.3571431250000003"/>
    <n v="0.82699983640207653"/>
    <n v="0.7753123466269467"/>
  </r>
  <r>
    <x v="18"/>
    <s v="Bieb"/>
    <n v="2010"/>
    <n v="3"/>
    <n v="16"/>
    <d v="2010-03-16T00:00:00"/>
    <n v="75"/>
    <s v="Ja"/>
    <s v="Ecclisopteryx dalecarlica"/>
    <n v="5033"/>
    <n v="3.5776400000000002"/>
    <n v="1.5"/>
    <n v="5.36646"/>
    <n v="0.66064163539813647"/>
    <n v="0.99096245309720477"/>
  </r>
  <r>
    <x v="126"/>
    <s v="Auba"/>
    <n v="2005"/>
    <n v="3"/>
    <n v="24"/>
    <d v="2005-03-24T00:00:00"/>
    <n v="83"/>
    <s v="Nein"/>
    <s v="Micrasema longulum"/>
    <n v="5983"/>
    <n v="8.2285710000000005"/>
    <n v="0.65625"/>
    <n v="5.3999997187500002"/>
    <n v="0.96513445781235241"/>
    <n v="0.63336948793935632"/>
  </r>
  <r>
    <x v="47"/>
    <s v="Auba"/>
    <n v="2005"/>
    <n v="6"/>
    <n v="6"/>
    <d v="2005-06-06T00:00:00"/>
    <n v="157"/>
    <s v="Nein"/>
    <s v="Limnius perrisi"/>
    <n v="18418"/>
    <n v="8.2285710000000005"/>
    <n v="0.65625"/>
    <n v="5.3999997187500002"/>
    <n v="0.96513445781235241"/>
    <n v="0.63336948793935632"/>
  </r>
  <r>
    <x v="89"/>
    <s v="Auba"/>
    <n v="2006"/>
    <n v="4"/>
    <n v="10"/>
    <d v="2006-04-10T00:00:00"/>
    <n v="100"/>
    <s v="Nein"/>
    <s v="Lype reducta"/>
    <n v="5921"/>
    <n v="5.76"/>
    <n v="0.9375"/>
    <n v="5.3999999999999995"/>
    <n v="0.82994669594163595"/>
    <n v="0.77807502744528367"/>
  </r>
  <r>
    <x v="281"/>
    <s v="Auba"/>
    <n v="2006"/>
    <n v="6"/>
    <n v="15"/>
    <d v="2006-06-15T00:00:00"/>
    <n v="166"/>
    <s v="Nein"/>
    <s v="Baetis fuscatus/scambus"/>
    <n v="4398"/>
    <n v="5.76"/>
    <n v="0.9375"/>
    <n v="5.3999999999999995"/>
    <n v="0.82994669594163595"/>
    <n v="0.77807502744528367"/>
  </r>
  <r>
    <x v="127"/>
    <s v="Auba"/>
    <n v="2007"/>
    <n v="7"/>
    <n v="12"/>
    <d v="2007-07-12T00:00:00"/>
    <n v="193"/>
    <s v="Nein"/>
    <s v="Glossiphonia complanata"/>
    <n v="5304"/>
    <n v="2.4"/>
    <n v="2.25"/>
    <n v="5.3999999999999995"/>
    <n v="0.53147891704225514"/>
    <n v="1.1958275633450741"/>
  </r>
  <r>
    <x v="60"/>
    <s v="Auba"/>
    <n v="2010"/>
    <n v="3"/>
    <n v="16"/>
    <d v="2010-03-16T00:00:00"/>
    <n v="75"/>
    <s v="Nein"/>
    <s v="Ancylus fluviatilis"/>
    <n v="4310"/>
    <n v="4.8"/>
    <n v="1.125"/>
    <n v="5.3999999999999995"/>
    <n v="0.76342799356293722"/>
    <n v="0.85885649275830434"/>
  </r>
  <r>
    <x v="90"/>
    <s v="Auba"/>
    <n v="2017"/>
    <n v="6"/>
    <n v="12"/>
    <d v="2017-06-12T00:00:00"/>
    <n v="163"/>
    <s v="Nein"/>
    <s v="Athripsodes albifrons"/>
    <n v="4366"/>
    <n v="4.8"/>
    <n v="1.125"/>
    <n v="5.3999999999999995"/>
    <n v="0.76342799356293722"/>
    <n v="0.85885649275830434"/>
  </r>
  <r>
    <x v="10"/>
    <s v="Auba"/>
    <n v="2019"/>
    <n v="7"/>
    <n v="5"/>
    <d v="2019-07-05T00:00:00"/>
    <n v="186"/>
    <s v="Nein"/>
    <s v="Ancylus fluviatilis"/>
    <n v="4310"/>
    <n v="4.8"/>
    <n v="1.125"/>
    <n v="5.3999999999999995"/>
    <n v="0.76342799356293722"/>
    <n v="0.85885649275830434"/>
  </r>
  <r>
    <x v="256"/>
    <s v="Bieb"/>
    <n v="2004"/>
    <n v="4"/>
    <n v="5"/>
    <d v="2004-04-05T00:00:00"/>
    <n v="96"/>
    <s v="Nein"/>
    <s v="Athripsodes sp."/>
    <n v="4371"/>
    <n v="4.8"/>
    <n v="1.125"/>
    <n v="5.3999999999999995"/>
    <n v="0.76342799356293722"/>
    <n v="0.85885649275830434"/>
  </r>
  <r>
    <x v="132"/>
    <s v="Bieb"/>
    <n v="2007"/>
    <n v="3"/>
    <n v="22"/>
    <d v="2007-03-22T00:00:00"/>
    <n v="81"/>
    <s v="Nein"/>
    <s v="Ancylus fluviatilis"/>
    <n v="4310"/>
    <n v="4.8"/>
    <n v="1.125"/>
    <n v="5.3999999999999995"/>
    <n v="0.76342799356293722"/>
    <n v="0.85885649275830434"/>
  </r>
  <r>
    <x v="212"/>
    <s v="Bieb"/>
    <n v="2019"/>
    <n v="7"/>
    <n v="5"/>
    <d v="2019-07-05T00:00:00"/>
    <n v="186"/>
    <s v="Nein"/>
    <s v="Athripsodes sp."/>
    <n v="4371"/>
    <n v="4.8"/>
    <n v="1.125"/>
    <n v="5.3999999999999995"/>
    <n v="0.76342799356293722"/>
    <n v="0.85885649275830434"/>
  </r>
  <r>
    <x v="234"/>
    <s v="KiO1"/>
    <n v="2011"/>
    <n v="7"/>
    <n v="5"/>
    <d v="2011-07-05T00:00:00"/>
    <n v="186"/>
    <s v="Nein"/>
    <s v="Ancylus fluviatilis"/>
    <n v="4310"/>
    <n v="4.8"/>
    <n v="1.125"/>
    <n v="5.3999999999999995"/>
    <n v="0.76342799356293722"/>
    <n v="0.85885649275830434"/>
  </r>
  <r>
    <x v="302"/>
    <s v="KiO1"/>
    <n v="2012"/>
    <n v="7"/>
    <n v="12"/>
    <d v="2012-07-12T00:00:00"/>
    <n v="194"/>
    <s v="Nein"/>
    <s v="Bithynia tentaculata"/>
    <n v="4462"/>
    <n v="5.76"/>
    <n v="0.9375"/>
    <n v="5.3999999999999995"/>
    <n v="0.82994669594163595"/>
    <n v="0.77807502744528367"/>
  </r>
  <r>
    <x v="213"/>
    <s v="KiO1"/>
    <n v="2017"/>
    <n v="6"/>
    <n v="7"/>
    <d v="2017-06-07T00:00:00"/>
    <n v="158"/>
    <s v="Nein"/>
    <s v="Athripsodes cinereus"/>
    <n v="4369"/>
    <n v="4.8"/>
    <n v="1.125"/>
    <n v="5.3999999999999995"/>
    <n v="0.76342799356293722"/>
    <n v="0.85885649275830434"/>
  </r>
  <r>
    <x v="138"/>
    <s v="KiO2"/>
    <n v="2014"/>
    <n v="6"/>
    <n v="12"/>
    <d v="2014-06-12T00:00:00"/>
    <n v="163"/>
    <s v="Nein"/>
    <s v="Athripsodes bilineatus ssp."/>
    <n v="21232"/>
    <n v="4.8"/>
    <n v="1.125"/>
    <n v="5.3999999999999995"/>
    <n v="0.76342799356293722"/>
    <n v="0.85885649275830434"/>
  </r>
  <r>
    <x v="138"/>
    <s v="KiO2"/>
    <n v="2014"/>
    <n v="6"/>
    <n v="12"/>
    <d v="2014-06-12T00:00:00"/>
    <n v="163"/>
    <s v="Nein"/>
    <s v="Athripsodes cinereus"/>
    <n v="4369"/>
    <n v="4.8"/>
    <n v="1.125"/>
    <n v="5.3999999999999995"/>
    <n v="0.76342799356293722"/>
    <n v="0.85885649275830434"/>
  </r>
  <r>
    <x v="3"/>
    <s v="KiO2"/>
    <n v="2016"/>
    <n v="7"/>
    <n v="6"/>
    <d v="2016-07-06T00:00:00"/>
    <n v="188"/>
    <s v="Nein"/>
    <s v="Athripsodes albifrons"/>
    <n v="4366"/>
    <n v="4.8"/>
    <n v="1.125"/>
    <n v="5.3999999999999995"/>
    <n v="0.76342799356293722"/>
    <n v="0.85885649275830434"/>
  </r>
  <r>
    <x v="285"/>
    <s v="KiO3"/>
    <n v="2007"/>
    <n v="4"/>
    <n v="12"/>
    <d v="2007-04-12T00:00:00"/>
    <n v="102"/>
    <s v="Nein"/>
    <s v="Bithynia tentaculata"/>
    <n v="4462"/>
    <n v="5.76"/>
    <n v="0.9375"/>
    <n v="5.3999999999999995"/>
    <n v="0.82994669594163595"/>
    <n v="0.77807502744528367"/>
  </r>
  <r>
    <x v="285"/>
    <s v="KiO3"/>
    <n v="2007"/>
    <n v="4"/>
    <n v="12"/>
    <d v="2007-04-12T00:00:00"/>
    <n v="102"/>
    <s v="Nein"/>
    <s v="Rhyacophila nubila"/>
    <n v="6772"/>
    <n v="2.88"/>
    <n v="1.875"/>
    <n v="5.3999999999999995"/>
    <n v="0.58883172559420727"/>
    <n v="1.1040594854891386"/>
  </r>
  <r>
    <x v="285"/>
    <s v="KiO3"/>
    <n v="2007"/>
    <n v="4"/>
    <n v="12"/>
    <d v="2007-04-12T00:00:00"/>
    <n v="102"/>
    <s v="Nein"/>
    <s v="Sphaerium sp."/>
    <n v="6886"/>
    <n v="2.88"/>
    <n v="1.875"/>
    <n v="5.3999999999999995"/>
    <n v="0.58883172559420727"/>
    <n v="1.1040594854891386"/>
  </r>
  <r>
    <x v="193"/>
    <s v="KiO3"/>
    <n v="2011"/>
    <n v="4"/>
    <n v="20"/>
    <d v="2011-04-20T00:00:00"/>
    <n v="110"/>
    <s v="Nein"/>
    <s v="Ancylus fluviatilis"/>
    <n v="4310"/>
    <n v="4.8"/>
    <n v="1.125"/>
    <n v="5.3999999999999995"/>
    <n v="0.76342799356293722"/>
    <n v="0.85885649275830434"/>
  </r>
  <r>
    <x v="142"/>
    <s v="KiO3"/>
    <n v="2013"/>
    <n v="4"/>
    <n v="25"/>
    <d v="2013-04-25T00:00:00"/>
    <n v="115"/>
    <s v="Nein"/>
    <s v="Ancylus fluviatilis"/>
    <n v="4310"/>
    <n v="4.8"/>
    <n v="1.125"/>
    <n v="5.3999999999999995"/>
    <n v="0.76342799356293722"/>
    <n v="0.85885649275830434"/>
  </r>
  <r>
    <x v="250"/>
    <s v="KiO3"/>
    <n v="2013"/>
    <n v="7"/>
    <n v="1"/>
    <d v="2013-07-01T00:00:00"/>
    <n v="182"/>
    <s v="Nein"/>
    <s v="Aphelocheirus aestivalis"/>
    <n v="4335"/>
    <n v="4.8"/>
    <n v="1.125"/>
    <n v="5.3999999999999995"/>
    <n v="0.76342799356293722"/>
    <n v="0.85885649275830434"/>
  </r>
  <r>
    <x v="292"/>
    <s v="KiO3"/>
    <n v="2014"/>
    <n v="6"/>
    <n v="12"/>
    <d v="2014-06-12T00:00:00"/>
    <n v="163"/>
    <s v="Nein"/>
    <s v="Athripsodes albifrons"/>
    <n v="4366"/>
    <n v="4.8"/>
    <n v="1.125"/>
    <n v="5.3999999999999995"/>
    <n v="0.76342799356293722"/>
    <n v="0.85885649275830434"/>
  </r>
  <r>
    <x v="271"/>
    <s v="KiO3"/>
    <n v="2015"/>
    <n v="7"/>
    <n v="1"/>
    <d v="2015-07-01T00:00:00"/>
    <n v="182"/>
    <s v="Nein"/>
    <s v="Athripsodes cinereus"/>
    <n v="4369"/>
    <n v="4.8"/>
    <n v="1.125"/>
    <n v="5.3999999999999995"/>
    <n v="0.76342799356293722"/>
    <n v="0.85885649275830434"/>
  </r>
  <r>
    <x v="236"/>
    <s v="KiO4"/>
    <n v="2017"/>
    <n v="6"/>
    <n v="8"/>
    <d v="2017-06-08T00:00:00"/>
    <n v="159"/>
    <s v="Nein"/>
    <s v="Aphelocheirus aestivalis"/>
    <n v="4335"/>
    <n v="4.8"/>
    <n v="1.125"/>
    <n v="5.3999999999999995"/>
    <n v="0.76342799356293722"/>
    <n v="0.85885649275830434"/>
  </r>
  <r>
    <x v="183"/>
    <s v="KiO6"/>
    <n v="2011"/>
    <n v="7"/>
    <n v="26"/>
    <d v="2011-07-26T00:00:00"/>
    <n v="207"/>
    <s v="Nein"/>
    <s v="Glossiphonia complanata"/>
    <n v="5304"/>
    <n v="2.4"/>
    <n v="2.25"/>
    <n v="5.3999999999999995"/>
    <n v="0.53147891704225514"/>
    <n v="1.1958275633450741"/>
  </r>
  <r>
    <x v="86"/>
    <s v="KiO6"/>
    <n v="2018"/>
    <n v="6"/>
    <n v="6"/>
    <d v="2018-06-06T00:00:00"/>
    <n v="157"/>
    <s v="Nein"/>
    <s v="Ancylus fluviatilis"/>
    <n v="4310"/>
    <n v="4.8"/>
    <n v="1.125"/>
    <n v="5.3999999999999995"/>
    <n v="0.76342799356293722"/>
    <n v="0.85885649275830434"/>
  </r>
  <r>
    <x v="86"/>
    <s v="KiO6"/>
    <n v="2018"/>
    <n v="6"/>
    <n v="6"/>
    <d v="2018-06-06T00:00:00"/>
    <n v="157"/>
    <s v="Nein"/>
    <s v="Athripsodes albifrons"/>
    <n v="4366"/>
    <n v="4.8"/>
    <n v="1.125"/>
    <n v="5.3999999999999995"/>
    <n v="0.76342799356293722"/>
    <n v="0.85885649275830434"/>
  </r>
  <r>
    <x v="214"/>
    <s v="KiO6"/>
    <n v="2019"/>
    <n v="6"/>
    <n v="14"/>
    <d v="2019-06-14T00:00:00"/>
    <n v="165"/>
    <s v="Nein"/>
    <s v="Ancylus fluviatilis"/>
    <n v="4310"/>
    <n v="4.8"/>
    <n v="1.125"/>
    <n v="5.3999999999999995"/>
    <n v="0.76342799356293722"/>
    <n v="0.85885649275830434"/>
  </r>
  <r>
    <x v="237"/>
    <s v="KiO7"/>
    <n v="2011"/>
    <n v="7"/>
    <n v="26"/>
    <d v="2011-07-26T00:00:00"/>
    <n v="207"/>
    <s v="Nein"/>
    <s v="Glossiphonia complanata"/>
    <n v="5304"/>
    <n v="2.4"/>
    <n v="2.25"/>
    <n v="5.3999999999999995"/>
    <n v="0.53147891704225514"/>
    <n v="1.1958275633450741"/>
  </r>
  <r>
    <x v="150"/>
    <s v="KiO7"/>
    <n v="2014"/>
    <n v="6"/>
    <n v="4"/>
    <d v="2014-06-04T00:00:00"/>
    <n v="155"/>
    <s v="Nein"/>
    <s v="Athripsodes sp."/>
    <n v="4371"/>
    <n v="4.8"/>
    <n v="1.125"/>
    <n v="5.3999999999999995"/>
    <n v="0.76342799356293722"/>
    <n v="0.85885649275830434"/>
  </r>
  <r>
    <x v="150"/>
    <s v="KiO7"/>
    <n v="2014"/>
    <n v="6"/>
    <n v="4"/>
    <d v="2014-06-04T00:00:00"/>
    <n v="155"/>
    <s v="Nein"/>
    <s v="Glossiphonia complanata"/>
    <n v="5304"/>
    <n v="2.4"/>
    <n v="2.25"/>
    <n v="5.3999999999999995"/>
    <n v="0.53147891704225514"/>
    <n v="1.1958275633450741"/>
  </r>
  <r>
    <x v="215"/>
    <s v="KiO7"/>
    <n v="2018"/>
    <n v="6"/>
    <n v="4"/>
    <d v="2018-06-04T00:00:00"/>
    <n v="155"/>
    <s v="Nein"/>
    <s v="Athripsodes albifrons"/>
    <n v="4366"/>
    <n v="4.8"/>
    <n v="1.125"/>
    <n v="5.3999999999999995"/>
    <n v="0.76342799356293722"/>
    <n v="0.85885649275830434"/>
  </r>
  <r>
    <x v="94"/>
    <s v="KiO7"/>
    <n v="2019"/>
    <n v="6"/>
    <n v="13"/>
    <d v="2019-06-13T00:00:00"/>
    <n v="164"/>
    <s v="Nein"/>
    <s v="Athripsodes bilineatus ssp."/>
    <n v="21232"/>
    <n v="4.8"/>
    <n v="1.125"/>
    <n v="5.3999999999999995"/>
    <n v="0.76342799356293722"/>
    <n v="0.85885649275830434"/>
  </r>
  <r>
    <x v="87"/>
    <s v="KiS1"/>
    <n v="2018"/>
    <n v="6"/>
    <n v="5"/>
    <d v="2018-06-05T00:00:00"/>
    <n v="156"/>
    <s v="Nein"/>
    <s v="Ancylus fluviatilis"/>
    <n v="4310"/>
    <n v="4.8"/>
    <n v="1.125"/>
    <n v="5.3999999999999995"/>
    <n v="0.76342799356293722"/>
    <n v="0.85885649275830434"/>
  </r>
  <r>
    <x v="286"/>
    <s v="KiS3"/>
    <n v="2011"/>
    <n v="7"/>
    <n v="5"/>
    <d v="2011-07-05T00:00:00"/>
    <n v="186"/>
    <s v="Nein"/>
    <s v="Helobdella sp."/>
    <n v="9009"/>
    <n v="5.76"/>
    <n v="0.9375"/>
    <n v="5.3999999999999995"/>
    <n v="0.82994669594163595"/>
    <n v="0.77807502744528367"/>
  </r>
  <r>
    <x v="286"/>
    <s v="KiS3"/>
    <n v="2011"/>
    <n v="7"/>
    <n v="5"/>
    <d v="2011-07-05T00:00:00"/>
    <n v="186"/>
    <s v="Nein"/>
    <s v="Sphaerium corneum"/>
    <n v="6882"/>
    <n v="2.88"/>
    <n v="1.875"/>
    <n v="5.3999999999999995"/>
    <n v="0.58883172559420727"/>
    <n v="1.1040594854891386"/>
  </r>
  <r>
    <x v="227"/>
    <s v="KiS4"/>
    <n v="2010"/>
    <n v="6"/>
    <n v="23"/>
    <d v="2010-06-23T00:00:00"/>
    <n v="174"/>
    <s v="Nein"/>
    <s v="Dicranota sp."/>
    <n v="4955"/>
    <n v="1.44"/>
    <n v="3.75"/>
    <n v="5.3999999999999995"/>
    <n v="0.38738982633872943"/>
    <n v="1.4527118487702353"/>
  </r>
  <r>
    <x v="238"/>
    <s v="KiS4"/>
    <n v="2018"/>
    <n v="6"/>
    <n v="7"/>
    <d v="2018-06-07T00:00:00"/>
    <n v="158"/>
    <s v="Nein"/>
    <s v="Aphelocheirus aestivalis"/>
    <n v="4335"/>
    <n v="4.8"/>
    <n v="1.125"/>
    <n v="5.3999999999999995"/>
    <n v="0.76342799356293722"/>
    <n v="0.85885649275830434"/>
  </r>
  <r>
    <x v="158"/>
    <s v="KiS4"/>
    <n v="2019"/>
    <n v="6"/>
    <n v="18"/>
    <d v="2019-06-18T00:00:00"/>
    <n v="169"/>
    <s v="Nein"/>
    <s v="Athripsodes sp."/>
    <n v="4371"/>
    <n v="4.8"/>
    <n v="1.125"/>
    <n v="5.3999999999999995"/>
    <n v="0.76342799356293722"/>
    <n v="0.85885649275830434"/>
  </r>
  <r>
    <x v="49"/>
    <s v="KiS7"/>
    <n v="2017"/>
    <n v="6"/>
    <n v="7"/>
    <d v="2017-06-07T00:00:00"/>
    <n v="158"/>
    <s v="Nein"/>
    <s v="Athripsodes sp."/>
    <n v="4371"/>
    <n v="4.8"/>
    <n v="1.125"/>
    <n v="5.3999999999999995"/>
    <n v="0.76342799356293722"/>
    <n v="0.85885649275830434"/>
  </r>
  <r>
    <x v="295"/>
    <s v="KiW1"/>
    <n v="2009"/>
    <n v="6"/>
    <n v="13"/>
    <d v="2009-06-13T00:00:00"/>
    <n v="164"/>
    <s v="Nein"/>
    <s v="Ancylus fluviatilis"/>
    <n v="4310"/>
    <n v="4.8"/>
    <n v="1.125"/>
    <n v="5.3999999999999995"/>
    <n v="0.76342799356293722"/>
    <n v="0.85885649275830434"/>
  </r>
  <r>
    <x v="194"/>
    <s v="KiW1"/>
    <n v="2019"/>
    <n v="6"/>
    <n v="28"/>
    <d v="2019-06-28T00:00:00"/>
    <n v="179"/>
    <s v="Nein"/>
    <s v="Athripsodes sp."/>
    <n v="4371"/>
    <n v="4.8"/>
    <n v="1.125"/>
    <n v="5.3999999999999995"/>
    <n v="0.76342799356293722"/>
    <n v="0.85885649275830434"/>
  </r>
  <r>
    <x v="222"/>
    <s v="KiW3"/>
    <n v="2014"/>
    <n v="6"/>
    <n v="11"/>
    <d v="2014-06-11T00:00:00"/>
    <n v="162"/>
    <s v="Nein"/>
    <s v="Ancylus fluviatilis"/>
    <n v="4310"/>
    <n v="4.8"/>
    <n v="1.125"/>
    <n v="5.3999999999999995"/>
    <n v="0.76342799356293722"/>
    <n v="0.85885649275830434"/>
  </r>
  <r>
    <x v="284"/>
    <s v="KiW5"/>
    <n v="2010"/>
    <n v="6"/>
    <n v="23"/>
    <d v="2010-06-23T00:00:00"/>
    <n v="174"/>
    <s v="Nein"/>
    <s v="Athripsodes cinereus"/>
    <n v="4369"/>
    <n v="4.8"/>
    <n v="1.125"/>
    <n v="5.3999999999999995"/>
    <n v="0.76342799356293722"/>
    <n v="0.85885649275830434"/>
  </r>
  <r>
    <x v="189"/>
    <s v="KiW5"/>
    <n v="2015"/>
    <n v="7"/>
    <n v="1"/>
    <d v="2015-07-01T00:00:00"/>
    <n v="182"/>
    <s v="Nein"/>
    <s v="Athripsodes albifrons"/>
    <n v="4366"/>
    <n v="4.8"/>
    <n v="1.125"/>
    <n v="5.3999999999999995"/>
    <n v="0.76342799356293722"/>
    <n v="0.85885649275830434"/>
  </r>
  <r>
    <x v="189"/>
    <s v="KiW5"/>
    <n v="2015"/>
    <n v="7"/>
    <n v="1"/>
    <d v="2015-07-01T00:00:00"/>
    <n v="182"/>
    <s v="Nein"/>
    <s v="Gammarus fossarum"/>
    <n v="5288"/>
    <n v="2.4"/>
    <n v="2.25"/>
    <n v="5.3999999999999995"/>
    <n v="0.53147891704225514"/>
    <n v="1.1958275633450741"/>
  </r>
  <r>
    <x v="244"/>
    <s v="KiW5"/>
    <n v="2016"/>
    <n v="7"/>
    <n v="5"/>
    <d v="2016-07-05T00:00:00"/>
    <n v="187"/>
    <s v="Nein"/>
    <s v="Ancylus fluviatilis"/>
    <n v="4310"/>
    <n v="4.8"/>
    <n v="1.125"/>
    <n v="5.3999999999999995"/>
    <n v="0.76342799356293722"/>
    <n v="0.85885649275830434"/>
  </r>
  <r>
    <x v="244"/>
    <s v="KiW5"/>
    <n v="2016"/>
    <n v="7"/>
    <n v="5"/>
    <d v="2016-07-05T00:00:00"/>
    <n v="187"/>
    <s v="Nein"/>
    <s v="Aphelocheirus aestivalis"/>
    <n v="4335"/>
    <n v="4.8"/>
    <n v="1.125"/>
    <n v="5.3999999999999995"/>
    <n v="0.76342799356293722"/>
    <n v="0.85885649275830434"/>
  </r>
  <r>
    <x v="244"/>
    <s v="KiW5"/>
    <n v="2016"/>
    <n v="7"/>
    <n v="5"/>
    <d v="2016-07-05T00:00:00"/>
    <n v="187"/>
    <s v="Nein"/>
    <s v="Athripsodes sp."/>
    <n v="4371"/>
    <n v="4.8"/>
    <n v="1.125"/>
    <n v="5.3999999999999995"/>
    <n v="0.76342799356293722"/>
    <n v="0.85885649275830434"/>
  </r>
  <r>
    <x v="280"/>
    <s v="KiW5"/>
    <n v="2017"/>
    <n v="6"/>
    <n v="2"/>
    <d v="2017-06-02T00:00:00"/>
    <n v="153"/>
    <s v="Nein"/>
    <s v="Aphelocheirus aestivalis"/>
    <n v="4335"/>
    <n v="4.8"/>
    <n v="1.125"/>
    <n v="5.3999999999999995"/>
    <n v="0.76342799356293722"/>
    <n v="0.85885649275830434"/>
  </r>
  <r>
    <x v="280"/>
    <s v="KiW5"/>
    <n v="2017"/>
    <n v="6"/>
    <n v="2"/>
    <d v="2017-06-02T00:00:00"/>
    <n v="153"/>
    <s v="Nein"/>
    <s v="Athripsodes cinereus"/>
    <n v="4369"/>
    <n v="4.8"/>
    <n v="1.125"/>
    <n v="5.3999999999999995"/>
    <n v="0.76342799356293722"/>
    <n v="0.85885649275830434"/>
  </r>
  <r>
    <x v="279"/>
    <s v="KiW5"/>
    <n v="2019"/>
    <n v="6"/>
    <n v="17"/>
    <d v="2019-06-17T00:00:00"/>
    <n v="168"/>
    <s v="Nein"/>
    <s v="Ancylus fluviatilis"/>
    <n v="4310"/>
    <n v="4.8"/>
    <n v="1.125"/>
    <n v="5.3999999999999995"/>
    <n v="0.76342799356293722"/>
    <n v="0.85885649275830434"/>
  </r>
  <r>
    <x v="279"/>
    <s v="KiW5"/>
    <n v="2019"/>
    <n v="6"/>
    <n v="17"/>
    <d v="2019-06-17T00:00:00"/>
    <n v="168"/>
    <s v="Nein"/>
    <s v="Athripsodes albifrons"/>
    <n v="4366"/>
    <n v="4.8"/>
    <n v="1.125"/>
    <n v="5.3999999999999995"/>
    <n v="0.76342799356293722"/>
    <n v="0.85885649275830434"/>
  </r>
  <r>
    <x v="279"/>
    <s v="KiW5"/>
    <n v="2019"/>
    <n v="6"/>
    <n v="17"/>
    <d v="2019-06-17T00:00:00"/>
    <n v="168"/>
    <s v="Nein"/>
    <s v="Athripsodes sp."/>
    <n v="4371"/>
    <n v="4.8"/>
    <n v="1.125"/>
    <n v="5.3999999999999995"/>
    <n v="0.76342799356293722"/>
    <n v="0.85885649275830434"/>
  </r>
  <r>
    <x v="177"/>
    <s v="KiW6"/>
    <n v="2011"/>
    <n v="7"/>
    <n v="27"/>
    <d v="2011-07-27T00:00:00"/>
    <n v="208"/>
    <s v="Nein"/>
    <s v="Ancylus fluviatilis"/>
    <n v="4310"/>
    <n v="4.8"/>
    <n v="1.125"/>
    <n v="5.3999999999999995"/>
    <n v="0.76342799356293722"/>
    <n v="0.85885649275830434"/>
  </r>
  <r>
    <x v="15"/>
    <s v="KiW6"/>
    <n v="2016"/>
    <n v="7"/>
    <n v="1"/>
    <d v="2016-07-01T00:00:00"/>
    <n v="183"/>
    <s v="Nein"/>
    <s v="Glossiphonia complanata"/>
    <n v="5304"/>
    <n v="2.4"/>
    <n v="2.25"/>
    <n v="5.3999999999999995"/>
    <n v="0.53147891704225514"/>
    <n v="1.1958275633450741"/>
  </r>
  <r>
    <x v="179"/>
    <s v="KiW7"/>
    <n v="2016"/>
    <n v="7"/>
    <n v="1"/>
    <d v="2016-07-01T00:00:00"/>
    <n v="183"/>
    <s v="Nein"/>
    <s v="Ancylus fluviatilis"/>
    <n v="4310"/>
    <n v="4.8"/>
    <n v="1.125"/>
    <n v="5.3999999999999995"/>
    <n v="0.76342799356293722"/>
    <n v="0.85885649275830434"/>
  </r>
  <r>
    <x v="125"/>
    <s v="Auba"/>
    <n v="2001"/>
    <n v="4"/>
    <n v="23"/>
    <d v="2001-04-23T00:00:00"/>
    <n v="113"/>
    <s v="Nein"/>
    <s v="Psychodidae Gen. sp."/>
    <n v="8753"/>
    <n v="7.2"/>
    <n v="0.75"/>
    <n v="5.4"/>
    <n v="0.91381385238371671"/>
    <n v="0.68536038928778753"/>
  </r>
  <r>
    <x v="60"/>
    <s v="Auba"/>
    <n v="2010"/>
    <n v="3"/>
    <n v="16"/>
    <d v="2010-03-16T00:00:00"/>
    <n v="75"/>
    <s v="Nein"/>
    <s v="Torleya major"/>
    <n v="7083"/>
    <n v="7.2"/>
    <n v="0.75"/>
    <n v="5.4"/>
    <n v="0.91381385238371671"/>
    <n v="0.68536038928778753"/>
  </r>
  <r>
    <x v="209"/>
    <s v="Auba"/>
    <n v="2015"/>
    <n v="6"/>
    <n v="16"/>
    <d v="2015-06-16T00:00:00"/>
    <n v="167"/>
    <s v="Nein"/>
    <s v="Esolus parallelepipedus"/>
    <n v="17820"/>
    <n v="14.4"/>
    <n v="0.375"/>
    <n v="5.4"/>
    <n v="1.1875207208364631"/>
    <n v="0.44532027031367366"/>
  </r>
  <r>
    <x v="14"/>
    <s v="Bieb"/>
    <n v="2019"/>
    <n v="4"/>
    <n v="2"/>
    <d v="2019-04-02T00:00:00"/>
    <n v="92"/>
    <s v="Nein"/>
    <s v="Elmis aenea/maugetii/rietscheli/rioloides"/>
    <n v="20171"/>
    <n v="14.4"/>
    <n v="0.375"/>
    <n v="5.4"/>
    <n v="1.1875207208364631"/>
    <n v="0.44532027031367366"/>
  </r>
  <r>
    <x v="212"/>
    <s v="Bieb"/>
    <n v="2019"/>
    <n v="7"/>
    <n v="5"/>
    <d v="2019-07-05T00:00:00"/>
    <n v="186"/>
    <s v="Nein"/>
    <s v="Oreodytes sanmarkii"/>
    <n v="18616"/>
    <n v="14.4"/>
    <n v="0.375"/>
    <n v="5.4"/>
    <n v="1.1875207208364631"/>
    <n v="0.44532027031367366"/>
  </r>
  <r>
    <x v="213"/>
    <s v="KiO1"/>
    <n v="2017"/>
    <n v="6"/>
    <n v="7"/>
    <d v="2017-06-07T00:00:00"/>
    <n v="158"/>
    <s v="Nein"/>
    <s v="Centroptilum luteolum"/>
    <n v="8850"/>
    <n v="7.2"/>
    <n v="0.75"/>
    <n v="5.4"/>
    <n v="0.91381385238371671"/>
    <n v="0.68536038928778753"/>
  </r>
  <r>
    <x v="247"/>
    <s v="KiO3"/>
    <n v="2010"/>
    <n v="6"/>
    <n v="28"/>
    <d v="2010-06-28T00:00:00"/>
    <n v="179"/>
    <s v="Nein"/>
    <s v="Asellus aquaticus"/>
    <n v="8691"/>
    <n v="3.6"/>
    <n v="1.5"/>
    <n v="5.4"/>
    <n v="0.66275783168157409"/>
    <n v="0.99413674752236114"/>
  </r>
  <r>
    <x v="247"/>
    <s v="KiO3"/>
    <n v="2010"/>
    <n v="6"/>
    <n v="28"/>
    <d v="2010-06-28T00:00:00"/>
    <n v="179"/>
    <s v="Nein"/>
    <s v="Dendrocoelum lacteum"/>
    <n v="4911"/>
    <n v="1.8"/>
    <n v="3"/>
    <n v="5.4"/>
    <n v="0.44715803134221921"/>
    <n v="1.3414740940266576"/>
  </r>
  <r>
    <x v="146"/>
    <s v="KiO5"/>
    <n v="2017"/>
    <n v="6"/>
    <n v="8"/>
    <d v="2017-06-08T00:00:00"/>
    <n v="159"/>
    <s v="Nein"/>
    <s v="Oulimnius tuberculatus"/>
    <n v="18629"/>
    <n v="14.4"/>
    <n v="0.375"/>
    <n v="5.4"/>
    <n v="1.1875207208364631"/>
    <n v="0.44532027031367366"/>
  </r>
  <r>
    <x v="237"/>
    <s v="KiO7"/>
    <n v="2011"/>
    <n v="7"/>
    <n v="26"/>
    <d v="2011-07-26T00:00:00"/>
    <n v="207"/>
    <s v="Nein"/>
    <s v="Oulimnius tuberculatus"/>
    <n v="18629"/>
    <n v="14.4"/>
    <n v="0.375"/>
    <n v="5.4"/>
    <n v="1.1875207208364631"/>
    <n v="0.44532027031367366"/>
  </r>
  <r>
    <x v="150"/>
    <s v="KiO7"/>
    <n v="2014"/>
    <n v="6"/>
    <n v="4"/>
    <d v="2014-06-04T00:00:00"/>
    <n v="155"/>
    <s v="Nein"/>
    <s v="Oulimnius tuberculatus"/>
    <n v="18629"/>
    <n v="14.4"/>
    <n v="0.375"/>
    <n v="5.4"/>
    <n v="1.1875207208364631"/>
    <n v="0.44532027031367366"/>
  </r>
  <r>
    <x v="248"/>
    <s v="KiS4"/>
    <n v="2011"/>
    <n v="7"/>
    <n v="12"/>
    <d v="2011-07-12T00:00:00"/>
    <n v="193"/>
    <s v="Nein"/>
    <s v="Erpobdella sp."/>
    <n v="5160"/>
    <n v="1.8"/>
    <n v="3"/>
    <n v="5.4"/>
    <n v="0.44715803134221921"/>
    <n v="1.3414740940266576"/>
  </r>
  <r>
    <x v="293"/>
    <s v="KiW1"/>
    <n v="2007"/>
    <n v="7"/>
    <n v="22"/>
    <d v="2007-07-22T00:00:00"/>
    <n v="203"/>
    <s v="Nein"/>
    <s v="Asellus aquaticus"/>
    <n v="8691"/>
    <n v="3.6"/>
    <n v="1.5"/>
    <n v="5.4"/>
    <n v="0.66275783168157409"/>
    <n v="0.99413674752236114"/>
  </r>
  <r>
    <x v="177"/>
    <s v="KiW6"/>
    <n v="2011"/>
    <n v="7"/>
    <n v="27"/>
    <d v="2011-07-27T00:00:00"/>
    <n v="208"/>
    <s v="Nein"/>
    <s v="Elmis aenea/maugetii/rietscheli/rioloides"/>
    <n v="20171"/>
    <n v="14.4"/>
    <n v="0.375"/>
    <n v="5.4"/>
    <n v="1.1875207208364631"/>
    <n v="0.44532027031367366"/>
  </r>
  <r>
    <x v="178"/>
    <s v="KiW7"/>
    <n v="2013"/>
    <n v="7"/>
    <n v="4"/>
    <d v="2013-07-04T00:00:00"/>
    <n v="185"/>
    <s v="Nein"/>
    <s v="Serratella ignita"/>
    <n v="5131"/>
    <n v="7.2"/>
    <n v="0.75"/>
    <n v="5.4"/>
    <n v="0.91381385238371671"/>
    <n v="0.68536038928778753"/>
  </r>
  <r>
    <x v="179"/>
    <s v="KiW7"/>
    <n v="2016"/>
    <n v="7"/>
    <n v="1"/>
    <d v="2016-07-01T00:00:00"/>
    <n v="183"/>
    <s v="Nein"/>
    <s v="Oulimnius tuberculatus"/>
    <n v="18629"/>
    <n v="14.4"/>
    <n v="0.375"/>
    <n v="5.4"/>
    <n v="1.1875207208364631"/>
    <n v="0.44532027031367366"/>
  </r>
  <r>
    <x v="190"/>
    <s v="KiO1"/>
    <n v="2010"/>
    <n v="6"/>
    <n v="24"/>
    <d v="2010-06-24T00:00:00"/>
    <n v="175"/>
    <s v="Nein"/>
    <s v="Brachycentrus subnubilus"/>
    <n v="4481"/>
    <n v="4.1142859999999999"/>
    <n v="1.3125"/>
    <n v="5.4000003749999994"/>
    <n v="0.7087850108918784"/>
    <n v="0.93028032679559036"/>
  </r>
  <r>
    <x v="289"/>
    <s v="KiO3"/>
    <n v="2012"/>
    <n v="3"/>
    <n v="21"/>
    <d v="2012-03-21T00:00:00"/>
    <n v="81"/>
    <s v="Nein"/>
    <s v="Brachyptera sp."/>
    <n v="4489"/>
    <n v="4.1142859999999999"/>
    <n v="1.3125"/>
    <n v="5.4000003749999994"/>
    <n v="0.7087850108918784"/>
    <n v="0.93028032679559036"/>
  </r>
  <r>
    <x v="289"/>
    <s v="KiO3"/>
    <n v="2012"/>
    <n v="3"/>
    <n v="21"/>
    <d v="2012-03-21T00:00:00"/>
    <n v="81"/>
    <s v="Nein"/>
    <s v="Isoperla sp."/>
    <n v="5673"/>
    <n v="4.1142859999999999"/>
    <n v="1.3125"/>
    <n v="5.4000003749999994"/>
    <n v="0.7087850108918784"/>
    <n v="0.93028032679559036"/>
  </r>
  <r>
    <x v="201"/>
    <s v="KiO3"/>
    <n v="2012"/>
    <n v="7"/>
    <n v="12"/>
    <d v="2012-07-12T00:00:00"/>
    <n v="194"/>
    <s v="Nein"/>
    <s v="Brachycentrus subnubilus"/>
    <n v="4481"/>
    <n v="4.1142859999999999"/>
    <n v="1.3125"/>
    <n v="5.4000003749999994"/>
    <n v="0.7087850108918784"/>
    <n v="0.93028032679559036"/>
  </r>
  <r>
    <x v="0"/>
    <s v="Auba"/>
    <n v="2017"/>
    <n v="3"/>
    <n v="16"/>
    <d v="2017-03-16T00:00:00"/>
    <n v="75"/>
    <s v="Ja"/>
    <s v="Epeorus assimilis"/>
    <n v="12550"/>
    <n v="3.6017320000000002"/>
    <n v="1.5"/>
    <n v="5.4025980000000002"/>
    <n v="0.66292132221825562"/>
    <n v="0.99438198332738348"/>
  </r>
  <r>
    <x v="206"/>
    <s v="Auba"/>
    <n v="2019"/>
    <n v="4"/>
    <n v="2"/>
    <d v="2019-04-02T00:00:00"/>
    <n v="92"/>
    <s v="Ja"/>
    <s v="Ecdyonurus venosus-Gr."/>
    <n v="5059"/>
    <n v="3.6017320000000002"/>
    <n v="1.5"/>
    <n v="5.4025980000000002"/>
    <n v="0.66292132221825562"/>
    <n v="0.99438198332738348"/>
  </r>
  <r>
    <x v="18"/>
    <s v="Bieb"/>
    <n v="2010"/>
    <n v="3"/>
    <n v="16"/>
    <d v="2010-03-16T00:00:00"/>
    <n v="75"/>
    <s v="Ja"/>
    <s v="Protonemura sp."/>
    <n v="6616"/>
    <n v="5.7639750000000003"/>
    <n v="0.9375"/>
    <n v="5.4037265625000002"/>
    <n v="0.8302019937538957"/>
    <n v="0.77831436914427721"/>
  </r>
  <r>
    <x v="57"/>
    <s v="KiS7"/>
    <n v="2016"/>
    <n v="6"/>
    <n v="30"/>
    <d v="2016-06-30T00:00:00"/>
    <n v="182"/>
    <s v="Ja"/>
    <s v="Elmis aenea/maugetii/rietscheli/rioloides"/>
    <n v="20171"/>
    <n v="14.545450000000001"/>
    <n v="0.375"/>
    <n v="5.45454375"/>
    <n v="1.1916032982472196"/>
    <n v="0.44685123684270733"/>
  </r>
  <r>
    <x v="57"/>
    <s v="KiS7"/>
    <n v="2016"/>
    <n v="6"/>
    <n v="30"/>
    <d v="2016-06-30T00:00:00"/>
    <n v="182"/>
    <s v="Ja"/>
    <s v="Polycentropus flavomaculatus ssp."/>
    <n v="21659"/>
    <n v="4.1558440000000001"/>
    <n v="1.3125"/>
    <n v="5.4545452499999998"/>
    <n v="0.71229976846334386"/>
    <n v="0.93489344610813885"/>
  </r>
  <r>
    <x v="35"/>
    <s v="KiW7"/>
    <n v="2012"/>
    <n v="7"/>
    <n v="5"/>
    <d v="2012-07-05T00:00:00"/>
    <n v="187"/>
    <s v="Nein"/>
    <s v="Potamopyrgus antipodarum"/>
    <n v="8251"/>
    <n v="10.4"/>
    <n v="0.52500000000000002"/>
    <n v="5.4600000000000009"/>
    <n v="1.0569048513364727"/>
    <n v="0.55487504695164824"/>
  </r>
  <r>
    <x v="253"/>
    <s v="KiO3"/>
    <n v="2008"/>
    <n v="4"/>
    <n v="28"/>
    <d v="2008-04-28T00:00:00"/>
    <n v="119"/>
    <s v="Ja"/>
    <s v="Heptagenia sp."/>
    <n v="5456"/>
    <n v="3.6491229999999999"/>
    <n v="1.5"/>
    <n v="5.4736845000000001"/>
    <n v="0.66737103629163419"/>
    <n v="1.0010565544374512"/>
  </r>
  <r>
    <x v="123"/>
    <s v="KiW1"/>
    <n v="2008"/>
    <n v="4"/>
    <n v="28"/>
    <d v="2008-04-28T00:00:00"/>
    <n v="119"/>
    <s v="Nein"/>
    <s v="Hydropsyche pellucidula-Gr."/>
    <n v="13023"/>
    <n v="3.3230770000000001"/>
    <n v="1.65"/>
    <n v="5.4830770499999995"/>
    <n v="0.63579297098988408"/>
    <n v="1.0490584021333087"/>
  </r>
  <r>
    <x v="38"/>
    <s v="Auba"/>
    <n v="2008"/>
    <n v="4"/>
    <n v="23"/>
    <d v="2008-04-23T00:00:00"/>
    <n v="114"/>
    <s v="Ja"/>
    <s v="Elmis aenea/maugetii/rietscheli/rioloides"/>
    <n v="20171"/>
    <n v="14.62857"/>
    <n v="0.375"/>
    <n v="5.4857137500000004"/>
    <n v="1.1939192422853031"/>
    <n v="0.44771971585698866"/>
  </r>
  <r>
    <x v="84"/>
    <s v="KiS2"/>
    <n v="2017"/>
    <n v="6"/>
    <n v="1"/>
    <d v="2017-06-01T00:00:00"/>
    <n v="152"/>
    <s v="Ja"/>
    <s v="Ceraclea dissimilis"/>
    <n v="4580"/>
    <n v="4.5714290000000002"/>
    <n v="1.2"/>
    <n v="5.4857148000000002"/>
    <n v="0.74596660041950891"/>
    <n v="0.89515992050341064"/>
  </r>
  <r>
    <x v="120"/>
    <s v="KiW3"/>
    <n v="2015"/>
    <n v="6"/>
    <n v="17"/>
    <d v="2015-06-17T00:00:00"/>
    <n v="168"/>
    <s v="Ja"/>
    <s v="Ceraclea albimacula"/>
    <n v="4577"/>
    <n v="4.5714290000000002"/>
    <n v="1.2"/>
    <n v="5.4857148000000002"/>
    <n v="0.74596660041950891"/>
    <n v="0.89515992050341064"/>
  </r>
  <r>
    <x v="21"/>
    <s v="Auba"/>
    <n v="2010"/>
    <n v="6"/>
    <n v="29"/>
    <d v="2010-06-29T00:00:00"/>
    <n v="180"/>
    <s v="Nein"/>
    <s v="Odontocerum albicorne"/>
    <n v="6168"/>
    <n v="2.9333330000000002"/>
    <n v="1.875"/>
    <n v="5.4999993750000007"/>
    <n v="0.59476071578184431"/>
    <n v="1.1151763420909582"/>
  </r>
  <r>
    <x v="81"/>
    <s v="KiO3"/>
    <n v="2014"/>
    <n v="3"/>
    <n v="10"/>
    <d v="2014-03-10T00:00:00"/>
    <n v="69"/>
    <s v="Ja"/>
    <s v="Psychomyia pusilla"/>
    <n v="6661"/>
    <n v="8.3809520000000006"/>
    <n v="0.65625"/>
    <n v="5.4999997500000006"/>
    <n v="0.9722469137913492"/>
    <n v="0.63803703717557292"/>
  </r>
  <r>
    <x v="59"/>
    <s v="Auba"/>
    <n v="2001"/>
    <n v="6"/>
    <n v="21"/>
    <d v="2001-06-21T00:00:00"/>
    <n v="172"/>
    <s v="Nein"/>
    <s v="Pisidium sp."/>
    <n v="6425"/>
    <n v="8"/>
    <n v="0.6875"/>
    <n v="5.5"/>
    <n v="0.95424250943932487"/>
    <n v="0.65604172523953586"/>
  </r>
  <r>
    <x v="26"/>
    <s v="Bieb"/>
    <n v="2015"/>
    <n v="6"/>
    <n v="16"/>
    <d v="2015-06-16T00:00:00"/>
    <n v="167"/>
    <s v="Nein"/>
    <s v="Pisidium sp."/>
    <n v="6425"/>
    <n v="8"/>
    <n v="0.6875"/>
    <n v="5.5"/>
    <n v="0.95424250943932487"/>
    <n v="0.65604172523953586"/>
  </r>
  <r>
    <x v="156"/>
    <s v="KiS3"/>
    <n v="2017"/>
    <n v="6"/>
    <n v="7"/>
    <d v="2017-06-07T00:00:00"/>
    <n v="158"/>
    <s v="Nein"/>
    <s v="Pisidium sp."/>
    <n v="6425"/>
    <n v="8"/>
    <n v="0.6875"/>
    <n v="5.5"/>
    <n v="0.95424250943932487"/>
    <n v="0.65604172523953586"/>
  </r>
  <r>
    <x v="115"/>
    <s v="Bieb"/>
    <n v="2009"/>
    <n v="4"/>
    <n v="8"/>
    <d v="2009-04-08T00:00:00"/>
    <n v="98"/>
    <s v="Ja"/>
    <s v="Baetis rhodani"/>
    <n v="4415"/>
    <n v="5.8775510000000004"/>
    <n v="0.9375"/>
    <n v="5.5102040625000006"/>
    <n v="0.83743381955411733"/>
    <n v="0.78509420583198497"/>
  </r>
  <r>
    <x v="181"/>
    <s v="Auba"/>
    <n v="2013"/>
    <n v="6"/>
    <n v="17"/>
    <d v="2013-06-17T00:00:00"/>
    <n v="168"/>
    <s v="Nein"/>
    <s v="Limnius perrisi"/>
    <n v="18418"/>
    <n v="8.4"/>
    <n v="0.65625"/>
    <n v="5.5125000000000002"/>
    <n v="0.97312785359969867"/>
    <n v="0.63861515392480228"/>
  </r>
  <r>
    <x v="110"/>
    <s v="Bieb"/>
    <n v="2012"/>
    <n v="3"/>
    <n v="19"/>
    <d v="2012-03-19T00:00:00"/>
    <n v="79"/>
    <s v="Nein"/>
    <s v="Orectochilus villosus"/>
    <n v="18613"/>
    <n v="5.8823530000000002"/>
    <n v="0.9375"/>
    <n v="5.5147059375000005"/>
    <n v="0.83773694407980637"/>
    <n v="0.7853783850748185"/>
  </r>
  <r>
    <x v="197"/>
    <s v="KiW3"/>
    <n v="2017"/>
    <n v="6"/>
    <n v="1"/>
    <d v="2017-06-01T00:00:00"/>
    <n v="152"/>
    <s v="Ja"/>
    <s v="Heptageniidae Gen. sp."/>
    <n v="5458"/>
    <n v="3.8095240000000001"/>
    <n v="1.453125"/>
    <n v="5.5357145624999999"/>
    <n v="0.68210209624850437"/>
    <n v="0.99117960861110788"/>
  </r>
  <r>
    <x v="165"/>
    <s v="KiW1"/>
    <n v="2014"/>
    <n v="6"/>
    <n v="10"/>
    <d v="2014-06-10T00:00:00"/>
    <n v="161"/>
    <s v="Nein"/>
    <s v="Dendrocoelum lacteum"/>
    <n v="4911"/>
    <n v="1.8461540000000001"/>
    <n v="3"/>
    <n v="5.538462"/>
    <n v="0.45425839523553502"/>
    <n v="1.3627751857066051"/>
  </r>
  <r>
    <x v="221"/>
    <s v="KiW3"/>
    <n v="2010"/>
    <n v="6"/>
    <n v="28"/>
    <d v="2010-06-28T00:00:00"/>
    <n v="179"/>
    <s v="Nein"/>
    <s v="Rhyacophila nubila"/>
    <n v="6772"/>
    <n v="2.9793099999999999"/>
    <n v="1.875"/>
    <n v="5.58620625"/>
    <n v="0.59980777328691759"/>
    <n v="1.1246395749129705"/>
  </r>
  <r>
    <x v="66"/>
    <s v="KiS2"/>
    <n v="2016"/>
    <n v="7"/>
    <n v="13"/>
    <d v="2016-07-13T00:00:00"/>
    <n v="195"/>
    <s v="Nein"/>
    <s v="Baetis vernus"/>
    <n v="4427"/>
    <n v="5.9636360000000002"/>
    <n v="0.9375"/>
    <n v="5.5909087500000005"/>
    <n v="0.84283606179581527"/>
    <n v="0.79015880793357685"/>
  </r>
  <r>
    <x v="6"/>
    <s v="Auba"/>
    <n v="2001"/>
    <n v="9"/>
    <n v="4"/>
    <d v="2001-09-04T00:00:00"/>
    <n v="247"/>
    <s v="Nein"/>
    <s v="Stylodrilus heringianus"/>
    <n v="6935"/>
    <n v="1.6"/>
    <n v="3.5"/>
    <n v="5.6000000000000005"/>
    <n v="0.41497334797081797"/>
    <n v="1.4524067178978628"/>
  </r>
  <r>
    <x v="139"/>
    <s v="KiO3"/>
    <n v="2005"/>
    <n v="3"/>
    <n v="22"/>
    <d v="2005-03-22T00:00:00"/>
    <n v="81"/>
    <s v="Nein"/>
    <s v="Stylodrilus heringianus"/>
    <n v="6935"/>
    <n v="1.6"/>
    <n v="3.5"/>
    <n v="5.6000000000000005"/>
    <n v="0.41497334797081797"/>
    <n v="1.4524067178978628"/>
  </r>
  <r>
    <x v="218"/>
    <s v="KiW1"/>
    <n v="2007"/>
    <n v="4"/>
    <n v="12"/>
    <d v="2007-04-12T00:00:00"/>
    <n v="102"/>
    <s v="Nein"/>
    <s v="Lumbriculidae Gen. sp."/>
    <n v="7490"/>
    <n v="1.6"/>
    <n v="3.5"/>
    <n v="5.6000000000000005"/>
    <n v="0.41497334797081797"/>
    <n v="1.4524067178978628"/>
  </r>
  <r>
    <x v="76"/>
    <s v="KiW1"/>
    <n v="2013"/>
    <n v="4"/>
    <n v="9"/>
    <d v="2013-04-09T00:00:00"/>
    <n v="99"/>
    <s v="Nein"/>
    <s v="Lumbriculidae Gen. sp."/>
    <n v="7490"/>
    <n v="1.6"/>
    <n v="3.5"/>
    <n v="5.6000000000000005"/>
    <n v="0.41497334797081797"/>
    <n v="1.4524067178978628"/>
  </r>
  <r>
    <x v="168"/>
    <s v="KiW1"/>
    <n v="2016"/>
    <n v="7"/>
    <n v="12"/>
    <d v="2016-07-12T00:00:00"/>
    <n v="194"/>
    <s v="Nein"/>
    <s v="Lumbriculidae Gen. sp."/>
    <n v="7490"/>
    <n v="1.6"/>
    <n v="3.5"/>
    <n v="5.6000000000000005"/>
    <n v="0.41497334797081797"/>
    <n v="1.4524067178978628"/>
  </r>
  <r>
    <x v="171"/>
    <s v="KiW2"/>
    <n v="2012"/>
    <n v="6"/>
    <n v="28"/>
    <d v="2012-06-28T00:00:00"/>
    <n v="180"/>
    <s v="Nein"/>
    <s v="Lumbriculidae Gen. sp."/>
    <n v="7490"/>
    <n v="1.6"/>
    <n v="3.5"/>
    <n v="5.6000000000000005"/>
    <n v="0.41497334797081797"/>
    <n v="1.4524067178978628"/>
  </r>
  <r>
    <x v="196"/>
    <s v="KiW4"/>
    <n v="2014"/>
    <n v="6"/>
    <n v="12"/>
    <d v="2014-06-12T00:00:00"/>
    <n v="163"/>
    <s v="Nein"/>
    <s v="Lumbriculidae Gen. sp."/>
    <n v="7490"/>
    <n v="1.6"/>
    <n v="3.5"/>
    <n v="5.6000000000000005"/>
    <n v="0.41497334797081797"/>
    <n v="1.4524067178978628"/>
  </r>
  <r>
    <x v="38"/>
    <s v="Auba"/>
    <n v="2008"/>
    <n v="4"/>
    <n v="23"/>
    <d v="2008-04-23T00:00:00"/>
    <n v="114"/>
    <s v="Ja"/>
    <s v="Psychodidae Gen. sp."/>
    <n v="8753"/>
    <n v="7.4666670000000002"/>
    <n v="0.75"/>
    <n v="5.6000002499999999"/>
    <n v="0.9277124789984833"/>
    <n v="0.69578435924886251"/>
  </r>
  <r>
    <x v="37"/>
    <s v="KiS5"/>
    <n v="2018"/>
    <n v="6"/>
    <n v="6"/>
    <d v="2018-06-06T00:00:00"/>
    <n v="157"/>
    <s v="Nein"/>
    <s v="Sialis fuliginosa"/>
    <n v="6821"/>
    <n v="2.6666669999999999"/>
    <n v="2.1"/>
    <n v="5.6000006999999998"/>
    <n v="0.56427146991987731"/>
    <n v="1.1849700868317423"/>
  </r>
  <r>
    <x v="243"/>
    <s v="KiW2"/>
    <n v="2019"/>
    <n v="6"/>
    <n v="19"/>
    <d v="2019-06-19T00:00:00"/>
    <n v="170"/>
    <s v="Nein"/>
    <s v="Potamopyrgus antipodarum"/>
    <n v="8251"/>
    <n v="10.66667"/>
    <n v="0.52500000000000002"/>
    <n v="5.6000017500000006"/>
    <n v="1.0669469137147332"/>
    <n v="0.56014712970023495"/>
  </r>
  <r>
    <x v="129"/>
    <s v="Auba"/>
    <n v="2014"/>
    <n v="6"/>
    <n v="17"/>
    <d v="2014-06-17T00:00:00"/>
    <n v="168"/>
    <s v="Nein"/>
    <s v="Baetis muticus"/>
    <n v="4409"/>
    <n v="6"/>
    <n v="0.9375"/>
    <n v="5.625"/>
    <n v="0.84509804001425681"/>
    <n v="0.79227941251336576"/>
  </r>
  <r>
    <x v="41"/>
    <s v="KiO3"/>
    <n v="2010"/>
    <n v="4"/>
    <n v="26"/>
    <d v="2010-04-26T00:00:00"/>
    <n v="116"/>
    <s v="Nein"/>
    <s v="Baetis rhodani"/>
    <n v="4415"/>
    <n v="6"/>
    <n v="0.9375"/>
    <n v="5.625"/>
    <n v="0.84509804001425681"/>
    <n v="0.79227941251336576"/>
  </r>
  <r>
    <x v="155"/>
    <s v="KiS3"/>
    <n v="2016"/>
    <n v="7"/>
    <n v="12"/>
    <d v="2016-07-12T00:00:00"/>
    <n v="194"/>
    <s v="Nein"/>
    <s v="Sphaerium sp."/>
    <n v="6886"/>
    <n v="3"/>
    <n v="1.875"/>
    <n v="5.625"/>
    <n v="0.6020599913279624"/>
    <n v="1.1288624837399295"/>
  </r>
  <r>
    <x v="163"/>
    <s v="KiS7"/>
    <n v="2018"/>
    <n v="6"/>
    <n v="4"/>
    <d v="2018-06-04T00:00:00"/>
    <n v="155"/>
    <s v="Nein"/>
    <s v="Odontocerum albicorne"/>
    <n v="6168"/>
    <n v="3"/>
    <n v="1.875"/>
    <n v="5.625"/>
    <n v="0.6020599913279624"/>
    <n v="1.1288624837399295"/>
  </r>
  <r>
    <x v="163"/>
    <s v="KiS7"/>
    <n v="2018"/>
    <n v="6"/>
    <n v="4"/>
    <d v="2018-06-04T00:00:00"/>
    <n v="155"/>
    <s v="Nein"/>
    <s v="Rhyacophila sp."/>
    <n v="6780"/>
    <n v="3"/>
    <n v="1.875"/>
    <n v="5.625"/>
    <n v="0.6020599913279624"/>
    <n v="1.1288624837399295"/>
  </r>
  <r>
    <x v="287"/>
    <s v="KiW4"/>
    <n v="2015"/>
    <n v="7"/>
    <n v="1"/>
    <d v="2015-07-01T00:00:00"/>
    <n v="182"/>
    <s v="Nein"/>
    <s v="Sphaerium corneum"/>
    <n v="6882"/>
    <n v="3"/>
    <n v="1.875"/>
    <n v="5.625"/>
    <n v="0.6020599913279624"/>
    <n v="1.1288624837399295"/>
  </r>
  <r>
    <x v="116"/>
    <s v="KiO2"/>
    <n v="2015"/>
    <n v="7"/>
    <n v="3"/>
    <d v="2015-07-03T00:00:00"/>
    <n v="184"/>
    <s v="Ja"/>
    <s v="Psychomyia pusilla"/>
    <n v="6661"/>
    <n v="8.5714290000000002"/>
    <n v="0.65625"/>
    <n v="5.6250002812500002"/>
    <n v="0.98097678213259076"/>
    <n v="0.64376601327451266"/>
  </r>
  <r>
    <x v="225"/>
    <s v="Bieb"/>
    <n v="2015"/>
    <n v="3"/>
    <n v="25"/>
    <d v="2015-03-25T00:00:00"/>
    <n v="84"/>
    <s v="Nein"/>
    <s v="Hydropsyche pellucidula-Gr."/>
    <n v="13023"/>
    <n v="3.4285709999999998"/>
    <n v="1.65"/>
    <n v="5.6571421499999994"/>
    <n v="0.64626361179151559"/>
    <n v="1.0663349594560008"/>
  </r>
  <r>
    <x v="135"/>
    <s v="Bieb"/>
    <n v="2017"/>
    <n v="6"/>
    <n v="12"/>
    <d v="2017-06-12T00:00:00"/>
    <n v="163"/>
    <s v="Nein"/>
    <s v="Hydropsyche sp."/>
    <n v="5605"/>
    <n v="3.4285709999999998"/>
    <n v="1.65"/>
    <n v="5.6571421499999994"/>
    <n v="0.64626361179151559"/>
    <n v="1.0663349594560008"/>
  </r>
  <r>
    <x v="249"/>
    <s v="KiO2"/>
    <n v="2013"/>
    <n v="7"/>
    <n v="8"/>
    <d v="2013-07-08T00:00:00"/>
    <n v="189"/>
    <s v="Nein"/>
    <s v="Hydropsyche sp."/>
    <n v="5605"/>
    <n v="3.4285709999999998"/>
    <n v="1.65"/>
    <n v="5.6571421499999994"/>
    <n v="0.64626361179151559"/>
    <n v="1.0663349594560008"/>
  </r>
  <r>
    <x v="186"/>
    <s v="KiO3"/>
    <n v="2018"/>
    <n v="3"/>
    <n v="9"/>
    <d v="2018-03-09T00:00:00"/>
    <n v="68"/>
    <s v="Nein"/>
    <s v="Hydropsyche pellucidula-Gr."/>
    <n v="13023"/>
    <n v="3.4285709999999998"/>
    <n v="1.65"/>
    <n v="5.6571421499999994"/>
    <n v="0.64626361179151559"/>
    <n v="1.0663349594560008"/>
  </r>
  <r>
    <x v="161"/>
    <s v="KiS6"/>
    <n v="2017"/>
    <n v="6"/>
    <n v="9"/>
    <d v="2017-06-09T00:00:00"/>
    <n v="160"/>
    <s v="Nein"/>
    <s v="Hydropsyche pellucidula-Gr."/>
    <n v="13023"/>
    <n v="3.4285709999999998"/>
    <n v="1.65"/>
    <n v="5.6571421499999994"/>
    <n v="0.64626361179151559"/>
    <n v="1.0663349594560008"/>
  </r>
  <r>
    <x v="172"/>
    <s v="KiW2"/>
    <n v="2014"/>
    <n v="6"/>
    <n v="10"/>
    <d v="2014-06-10T00:00:00"/>
    <n v="161"/>
    <s v="Nein"/>
    <s v="Hydropsyche pellucidula-Gr."/>
    <n v="13023"/>
    <n v="3.4285709999999998"/>
    <n v="1.65"/>
    <n v="5.6571421499999994"/>
    <n v="0.64626361179151559"/>
    <n v="1.0663349594560008"/>
  </r>
  <r>
    <x v="226"/>
    <s v="KiW4"/>
    <n v="2016"/>
    <n v="7"/>
    <n v="6"/>
    <d v="2016-07-06T00:00:00"/>
    <n v="188"/>
    <s v="Nein"/>
    <s v="Hydropsyche pellucidula-Gr."/>
    <n v="13023"/>
    <n v="3.4285709999999998"/>
    <n v="1.65"/>
    <n v="5.6571421499999994"/>
    <n v="0.64626361179151559"/>
    <n v="1.0663349594560008"/>
  </r>
  <r>
    <x v="245"/>
    <s v="KiW6"/>
    <n v="2014"/>
    <n v="6"/>
    <n v="16"/>
    <d v="2014-06-16T00:00:00"/>
    <n v="167"/>
    <s v="Nein"/>
    <s v="Hydropsyche pellucidula-Gr."/>
    <n v="13023"/>
    <n v="3.4285709999999998"/>
    <n v="1.65"/>
    <n v="5.6571421499999994"/>
    <n v="0.64626361179151559"/>
    <n v="1.0663349594560008"/>
  </r>
  <r>
    <x v="52"/>
    <s v="KiS2"/>
    <n v="2012"/>
    <n v="6"/>
    <n v="28"/>
    <d v="2012-06-28T00:00:00"/>
    <n v="180"/>
    <s v="Nein"/>
    <s v="Pisidium sp."/>
    <n v="6425"/>
    <n v="8.2285710000000005"/>
    <n v="0.6875"/>
    <n v="5.6571425625000007"/>
    <n v="0.96513445781235241"/>
    <n v="0.66352993974599228"/>
  </r>
  <r>
    <x v="205"/>
    <s v="Bieb"/>
    <n v="2018"/>
    <n v="6"/>
    <n v="15"/>
    <d v="2018-06-15T00:00:00"/>
    <n v="166"/>
    <s v="Nein"/>
    <s v="Dugesia sp."/>
    <n v="5021"/>
    <n v="2.6666669999999999"/>
    <n v="2.125"/>
    <n v="5.6666673749999994"/>
    <n v="0.56427146991987731"/>
    <n v="1.1990768735797392"/>
  </r>
  <r>
    <x v="203"/>
    <s v="Auba"/>
    <n v="2012"/>
    <n v="3"/>
    <n v="19"/>
    <d v="2012-03-19T00:00:00"/>
    <n v="79"/>
    <s v="Nein"/>
    <s v="Lepidostoma basale"/>
    <n v="5713"/>
    <n v="6.0631579999999996"/>
    <n v="0.9375"/>
    <n v="5.6842106249999995"/>
    <n v="0.84899892135249122"/>
    <n v="0.79593648876796053"/>
  </r>
  <r>
    <x v="269"/>
    <s v="KiO3"/>
    <n v="2019"/>
    <n v="4"/>
    <n v="1"/>
    <d v="2019-04-01T00:00:00"/>
    <n v="91"/>
    <s v="Nein"/>
    <s v="Hydropsyche siltalai"/>
    <n v="5604"/>
    <n v="3.4461539999999999"/>
    <n v="1.65"/>
    <n v="5.6861540999999995"/>
    <n v="0.64798450114118278"/>
    <n v="1.0691744268829515"/>
  </r>
  <r>
    <x v="173"/>
    <s v="KiW2"/>
    <n v="2016"/>
    <n v="7"/>
    <n v="12"/>
    <d v="2016-07-12T00:00:00"/>
    <n v="194"/>
    <s v="Nein"/>
    <s v="Hydropsyche siltalai"/>
    <n v="5604"/>
    <n v="3.4461539999999999"/>
    <n v="1.65"/>
    <n v="5.6861540999999995"/>
    <n v="0.64798450114118278"/>
    <n v="1.0691744268829515"/>
  </r>
  <r>
    <x v="210"/>
    <s v="Bieb"/>
    <n v="2014"/>
    <n v="3"/>
    <n v="11"/>
    <d v="2014-03-11T00:00:00"/>
    <n v="70"/>
    <s v="Nein"/>
    <s v="Epeorus assimilis"/>
    <n v="12550"/>
    <n v="3.8"/>
    <n v="1.5"/>
    <n v="5.6999999999999993"/>
    <n v="0.68124123737558717"/>
    <n v="1.0218618560633808"/>
  </r>
  <r>
    <x v="155"/>
    <s v="KiS3"/>
    <n v="2016"/>
    <n v="7"/>
    <n v="12"/>
    <d v="2016-07-12T00:00:00"/>
    <n v="194"/>
    <s v="Nein"/>
    <s v="Heptagenia sulphurea"/>
    <n v="5457"/>
    <n v="3.8"/>
    <n v="1.5"/>
    <n v="5.6999999999999993"/>
    <n v="0.68124123737558717"/>
    <n v="1.0218618560633808"/>
  </r>
  <r>
    <x v="55"/>
    <s v="KiO3"/>
    <n v="2008"/>
    <n v="6"/>
    <n v="11"/>
    <d v="2008-06-11T00:00:00"/>
    <n v="163"/>
    <s v="Ja"/>
    <s v="Baetis vardarensis"/>
    <n v="4425"/>
    <n v="6.0952380000000002"/>
    <n v="0.9375"/>
    <n v="5.7142856250000005"/>
    <n v="0.85096696784889858"/>
    <n v="0.79778153235834237"/>
  </r>
  <r>
    <x v="39"/>
    <s v="KiO3"/>
    <n v="2009"/>
    <n v="4"/>
    <n v="9"/>
    <d v="2009-04-09T00:00:00"/>
    <n v="99"/>
    <s v="Ja"/>
    <s v="Rhyacophila nubila"/>
    <n v="6772"/>
    <n v="3.0476190000000001"/>
    <n v="1.875"/>
    <n v="5.7142856250000005"/>
    <n v="0.6071996258710266"/>
    <n v="1.138499298508175"/>
  </r>
  <r>
    <x v="56"/>
    <s v="KiO6"/>
    <n v="2015"/>
    <n v="6"/>
    <n v="25"/>
    <d v="2015-06-25T00:00:00"/>
    <n v="176"/>
    <s v="Ja"/>
    <s v="Lepidostoma basale"/>
    <n v="5713"/>
    <n v="6.0952380000000002"/>
    <n v="0.9375"/>
    <n v="5.7142856250000005"/>
    <n v="0.85096696784889858"/>
    <n v="0.79778153235834237"/>
  </r>
  <r>
    <x v="83"/>
    <s v="KiO7"/>
    <n v="2016"/>
    <n v="6"/>
    <n v="30"/>
    <d v="2016-06-30T00:00:00"/>
    <n v="182"/>
    <s v="Ja"/>
    <s v="Anomalopterygella chauviniana"/>
    <n v="4327"/>
    <n v="6.0952380000000002"/>
    <n v="0.9375"/>
    <n v="5.7142856250000005"/>
    <n v="0.85096696784889858"/>
    <n v="0.79778153235834237"/>
  </r>
  <r>
    <x v="120"/>
    <s v="KiW3"/>
    <n v="2015"/>
    <n v="6"/>
    <n v="17"/>
    <d v="2015-06-17T00:00:00"/>
    <n v="168"/>
    <s v="Ja"/>
    <s v="Baetis sp."/>
    <n v="4419"/>
    <n v="6.0952380000000002"/>
    <n v="0.9375"/>
    <n v="5.7142856250000005"/>
    <n v="0.85096696784889858"/>
    <n v="0.79778153235834237"/>
  </r>
  <r>
    <x v="232"/>
    <s v="KiW6"/>
    <n v="2017"/>
    <n v="6"/>
    <n v="9"/>
    <d v="2017-06-09T00:00:00"/>
    <n v="160"/>
    <s v="Ja"/>
    <s v="Baetis fuscatus/scambus"/>
    <n v="4398"/>
    <n v="6.0952380000000002"/>
    <n v="0.9375"/>
    <n v="5.7142856250000005"/>
    <n v="0.85096696784889858"/>
    <n v="0.79778153235834237"/>
  </r>
  <r>
    <x v="82"/>
    <s v="KiO7"/>
    <n v="2015"/>
    <n v="6"/>
    <n v="25"/>
    <d v="2015-06-25T00:00:00"/>
    <n v="176"/>
    <s v="Ja"/>
    <s v="Gammarus sp."/>
    <n v="5293"/>
    <n v="2.5396830000000001"/>
    <n v="2.25"/>
    <n v="5.7142867500000003"/>
    <n v="0.54896437007233301"/>
    <n v="1.2351698326627494"/>
  </r>
  <r>
    <x v="82"/>
    <s v="KiO7"/>
    <n v="2015"/>
    <n v="6"/>
    <n v="25"/>
    <d v="2015-06-25T00:00:00"/>
    <n v="176"/>
    <s v="Ja"/>
    <s v="Glossiphonia complanata"/>
    <n v="5304"/>
    <n v="2.5396830000000001"/>
    <n v="2.25"/>
    <n v="5.7142867500000003"/>
    <n v="0.54896437007233301"/>
    <n v="1.2351698326627494"/>
  </r>
  <r>
    <x v="83"/>
    <s v="KiO7"/>
    <n v="2016"/>
    <n v="6"/>
    <n v="30"/>
    <d v="2016-06-30T00:00:00"/>
    <n v="182"/>
    <s v="Ja"/>
    <s v="Oulimnius tuberculatus"/>
    <n v="18629"/>
    <n v="15.238099999999999"/>
    <n v="0.375"/>
    <n v="5.7142874999999993"/>
    <n v="1.2105352116176453"/>
    <n v="0.453950704356617"/>
  </r>
  <r>
    <x v="119"/>
    <s v="KiS7"/>
    <n v="2015"/>
    <n v="6"/>
    <n v="25"/>
    <d v="2015-06-25T00:00:00"/>
    <n v="176"/>
    <s v="Ja"/>
    <s v="Elmis aenea/maugetii/rietscheli/rioloides"/>
    <n v="20171"/>
    <n v="15.238099999999999"/>
    <n v="0.375"/>
    <n v="5.7142874999999993"/>
    <n v="1.2105352116176453"/>
    <n v="0.453950704356617"/>
  </r>
  <r>
    <x v="185"/>
    <s v="Auba"/>
    <n v="2012"/>
    <n v="6"/>
    <n v="21"/>
    <d v="2012-06-21T00:00:00"/>
    <n v="173"/>
    <s v="Ja"/>
    <s v="Tabanidae Gen. sp."/>
    <n v="8485"/>
    <n v="1.5238100000000001"/>
    <n v="3.75"/>
    <n v="5.7142875000000002"/>
    <n v="0.40205665680921715"/>
    <n v="1.5077124630345644"/>
  </r>
  <r>
    <x v="66"/>
    <s v="KiS2"/>
    <n v="2016"/>
    <n v="7"/>
    <n v="13"/>
    <d v="2016-07-13T00:00:00"/>
    <n v="195"/>
    <s v="Nein"/>
    <s v="Polycentropus flavomaculatus ssp."/>
    <n v="21659"/>
    <n v="4.3636359999999996"/>
    <n v="1.3125"/>
    <n v="5.7272722499999995"/>
    <n v="0.72945929704022439"/>
    <n v="0.95741532736529456"/>
  </r>
  <r>
    <x v="43"/>
    <s v="Bieb"/>
    <n v="2013"/>
    <n v="6"/>
    <n v="17"/>
    <d v="2013-06-17T00:00:00"/>
    <n v="168"/>
    <s v="Nein"/>
    <s v="Limnius volckmari"/>
    <n v="18421"/>
    <n v="8.7272730000000003"/>
    <n v="0.65625"/>
    <n v="5.7272729062500005"/>
    <n v="0.98799110470346529"/>
    <n v="0.64836916246164911"/>
  </r>
  <r>
    <x v="102"/>
    <s v="KiS7"/>
    <n v="2019"/>
    <n v="6"/>
    <n v="13"/>
    <d v="2019-06-13T00:00:00"/>
    <n v="164"/>
    <s v="Nein"/>
    <s v="Limnius sp."/>
    <n v="18419"/>
    <n v="8.7272730000000003"/>
    <n v="0.65625"/>
    <n v="5.7272729062500005"/>
    <n v="0.98799110470346529"/>
    <n v="0.64836916246164911"/>
  </r>
  <r>
    <x v="166"/>
    <s v="KiW1"/>
    <n v="2015"/>
    <n v="7"/>
    <n v="2"/>
    <d v="2015-07-02T00:00:00"/>
    <n v="183"/>
    <s v="Nein"/>
    <s v="Serratella ignita"/>
    <n v="5131"/>
    <n v="7.6571429999999996"/>
    <n v="0.75"/>
    <n v="5.7428572500000001"/>
    <n v="0.9373745913186049"/>
    <n v="0.70303094348895367"/>
  </r>
  <r>
    <x v="170"/>
    <s v="KiW2"/>
    <n v="2010"/>
    <n v="6"/>
    <n v="25"/>
    <d v="2010-06-25T00:00:00"/>
    <n v="176"/>
    <s v="Nein"/>
    <s v="Serratella ignita"/>
    <n v="5131"/>
    <n v="7.6571429999999996"/>
    <n v="0.75"/>
    <n v="5.7428572500000001"/>
    <n v="0.9373745913186049"/>
    <n v="0.70303094348895367"/>
  </r>
  <r>
    <x v="231"/>
    <s v="KiW1"/>
    <n v="2010"/>
    <n v="4"/>
    <n v="26"/>
    <d v="2010-04-26T00:00:00"/>
    <n v="116"/>
    <s v="Nein"/>
    <s v="Heptagenia flava"/>
    <n v="5450"/>
    <n v="3.8315790000000001"/>
    <n v="1.5"/>
    <n v="5.7473685000000003"/>
    <n v="0.68408908497929011"/>
    <n v="1.0261336274689352"/>
  </r>
  <r>
    <x v="236"/>
    <s v="KiO4"/>
    <n v="2017"/>
    <n v="6"/>
    <n v="8"/>
    <d v="2017-06-08T00:00:00"/>
    <n v="159"/>
    <s v="Nein"/>
    <s v="Ceraclea albimacula"/>
    <n v="4577"/>
    <n v="4.8"/>
    <n v="1.2"/>
    <n v="5.76"/>
    <n v="0.76342799356293722"/>
    <n v="0.91611359227552458"/>
  </r>
  <r>
    <x v="274"/>
    <s v="KiO6"/>
    <n v="2017"/>
    <n v="6"/>
    <n v="6"/>
    <d v="2017-06-06T00:00:00"/>
    <n v="157"/>
    <s v="Nein"/>
    <s v="Caenis macrura"/>
    <n v="4522"/>
    <n v="9.6"/>
    <n v="0.6"/>
    <n v="5.76"/>
    <n v="1.0253058652647702"/>
    <n v="0.61518351915886205"/>
  </r>
  <r>
    <x v="274"/>
    <s v="KiO6"/>
    <n v="2017"/>
    <n v="6"/>
    <n v="6"/>
    <d v="2017-06-06T00:00:00"/>
    <n v="157"/>
    <s v="Nein"/>
    <s v="Caenis sp."/>
    <n v="4528"/>
    <n v="9.6"/>
    <n v="0.6"/>
    <n v="5.76"/>
    <n v="1.0253058652647702"/>
    <n v="0.61518351915886205"/>
  </r>
  <r>
    <x v="86"/>
    <s v="KiO6"/>
    <n v="2018"/>
    <n v="6"/>
    <n v="6"/>
    <d v="2018-06-06T00:00:00"/>
    <n v="157"/>
    <s v="Nein"/>
    <s v="Antocha sp."/>
    <n v="4330"/>
    <n v="4.8"/>
    <n v="1.2"/>
    <n v="5.76"/>
    <n v="0.76342799356293722"/>
    <n v="0.91611359227552458"/>
  </r>
  <r>
    <x v="214"/>
    <s v="KiO6"/>
    <n v="2019"/>
    <n v="6"/>
    <n v="14"/>
    <d v="2019-06-14T00:00:00"/>
    <n v="165"/>
    <s v="Nein"/>
    <s v="Antocha sp."/>
    <n v="4330"/>
    <n v="4.8"/>
    <n v="1.2"/>
    <n v="5.76"/>
    <n v="0.76342799356293722"/>
    <n v="0.91611359227552458"/>
  </r>
  <r>
    <x v="237"/>
    <s v="KiO7"/>
    <n v="2011"/>
    <n v="7"/>
    <n v="26"/>
    <d v="2011-07-26T00:00:00"/>
    <n v="207"/>
    <s v="Nein"/>
    <s v="Anabolia nervosa"/>
    <n v="4300"/>
    <n v="2.4"/>
    <n v="2.4"/>
    <n v="5.76"/>
    <n v="0.53147891704225514"/>
    <n v="1.2755494009014123"/>
  </r>
  <r>
    <x v="215"/>
    <s v="KiO7"/>
    <n v="2018"/>
    <n v="6"/>
    <n v="4"/>
    <d v="2018-06-04T00:00:00"/>
    <n v="155"/>
    <s v="Nein"/>
    <s v="Antocha sp."/>
    <n v="4330"/>
    <n v="4.8"/>
    <n v="1.2"/>
    <n v="5.76"/>
    <n v="0.76342799356293722"/>
    <n v="0.91611359227552458"/>
  </r>
  <r>
    <x v="277"/>
    <s v="KiS3"/>
    <n v="2010"/>
    <n v="6"/>
    <n v="24"/>
    <d v="2010-06-24T00:00:00"/>
    <n v="175"/>
    <s v="Nein"/>
    <s v="Asellus aquaticus"/>
    <n v="8691"/>
    <n v="3.84"/>
    <n v="1.5"/>
    <n v="5.76"/>
    <n v="0.68484536164441245"/>
    <n v="1.0272680424666187"/>
  </r>
  <r>
    <x v="97"/>
    <s v="KiS3"/>
    <n v="2015"/>
    <n v="6"/>
    <n v="17"/>
    <d v="2015-06-17T00:00:00"/>
    <n v="168"/>
    <s v="Nein"/>
    <s v="Ceraclea dissimilis"/>
    <n v="4580"/>
    <n v="4.8"/>
    <n v="1.2"/>
    <n v="5.76"/>
    <n v="0.76342799356293722"/>
    <n v="0.91611359227552458"/>
  </r>
  <r>
    <x v="98"/>
    <s v="KiS4"/>
    <n v="2013"/>
    <n v="7"/>
    <n v="8"/>
    <d v="2013-07-08T00:00:00"/>
    <n v="189"/>
    <s v="Nein"/>
    <s v="Anabolia nervosa"/>
    <n v="4300"/>
    <n v="2.4"/>
    <n v="2.4"/>
    <n v="5.76"/>
    <n v="0.53147891704225514"/>
    <n v="1.2755494009014123"/>
  </r>
  <r>
    <x v="228"/>
    <s v="KiS5"/>
    <n v="2013"/>
    <n v="7"/>
    <n v="10"/>
    <d v="2013-07-10T00:00:00"/>
    <n v="191"/>
    <s v="Nein"/>
    <s v="Anabolia nervosa"/>
    <n v="4300"/>
    <n v="2.4"/>
    <n v="2.4"/>
    <n v="5.76"/>
    <n v="0.53147891704225514"/>
    <n v="1.2755494009014123"/>
  </r>
  <r>
    <x v="162"/>
    <s v="KiS7"/>
    <n v="2014"/>
    <n v="6"/>
    <n v="4"/>
    <d v="2014-06-04T00:00:00"/>
    <n v="155"/>
    <s v="Nein"/>
    <s v="Antocha sp."/>
    <n v="4330"/>
    <n v="4.8"/>
    <n v="1.2"/>
    <n v="5.76"/>
    <n v="0.76342799356293722"/>
    <n v="0.91611359227552458"/>
  </r>
  <r>
    <x v="49"/>
    <s v="KiS7"/>
    <n v="2017"/>
    <n v="6"/>
    <n v="7"/>
    <d v="2017-06-07T00:00:00"/>
    <n v="158"/>
    <s v="Nein"/>
    <s v="Ceraclea dissimilis"/>
    <n v="4580"/>
    <n v="4.8"/>
    <n v="1.2"/>
    <n v="5.76"/>
    <n v="0.76342799356293722"/>
    <n v="0.91611359227552458"/>
  </r>
  <r>
    <x v="239"/>
    <s v="KiW1"/>
    <n v="2010"/>
    <n v="6"/>
    <n v="25"/>
    <d v="2010-06-25T00:00:00"/>
    <n v="176"/>
    <s v="Nein"/>
    <s v="Serratella ignita"/>
    <n v="5131"/>
    <n v="7.68"/>
    <n v="0.75"/>
    <n v="5.76"/>
    <n v="0.93851972517649185"/>
    <n v="0.70388979388236894"/>
  </r>
  <r>
    <x v="76"/>
    <s v="KiW1"/>
    <n v="2013"/>
    <n v="4"/>
    <n v="9"/>
    <d v="2013-04-09T00:00:00"/>
    <n v="99"/>
    <s v="Nein"/>
    <s v="Anabolia nervosa"/>
    <n v="4300"/>
    <n v="2.4"/>
    <n v="2.4"/>
    <n v="5.76"/>
    <n v="0.53147891704225514"/>
    <n v="1.2755494009014123"/>
  </r>
  <r>
    <x v="107"/>
    <s v="KiW1"/>
    <n v="2014"/>
    <n v="3"/>
    <n v="10"/>
    <d v="2014-03-10T00:00:00"/>
    <n v="69"/>
    <s v="Nein"/>
    <s v="Erpobdella nigricollis"/>
    <n v="5158"/>
    <n v="1.92"/>
    <n v="3"/>
    <n v="5.76"/>
    <n v="0.46538285144841829"/>
    <n v="1.3961485543452548"/>
  </r>
  <r>
    <x v="107"/>
    <s v="KiW1"/>
    <n v="2014"/>
    <n v="3"/>
    <n v="10"/>
    <d v="2014-03-10T00:00:00"/>
    <n v="69"/>
    <s v="Nein"/>
    <s v="Eiseniella tetraedra"/>
    <n v="5075"/>
    <n v="0.96"/>
    <n v="6"/>
    <n v="5.76"/>
    <n v="0.29225607135647602"/>
    <n v="1.7535364281388561"/>
  </r>
  <r>
    <x v="108"/>
    <s v="KiW3"/>
    <n v="2013"/>
    <n v="7"/>
    <n v="8"/>
    <d v="2013-07-08T00:00:00"/>
    <n v="189"/>
    <s v="Nein"/>
    <s v="Asellus aquaticus"/>
    <n v="8691"/>
    <n v="3.84"/>
    <n v="1.5"/>
    <n v="5.76"/>
    <n v="0.68484536164441245"/>
    <n v="1.0272680424666187"/>
  </r>
  <r>
    <x v="108"/>
    <s v="KiW3"/>
    <n v="2013"/>
    <n v="7"/>
    <n v="8"/>
    <d v="2013-07-08T00:00:00"/>
    <n v="189"/>
    <s v="Nein"/>
    <s v="Atherix ibis"/>
    <n v="4363"/>
    <n v="1.92"/>
    <n v="3"/>
    <n v="5.76"/>
    <n v="0.46538285144841829"/>
    <n v="1.3961485543452548"/>
  </r>
  <r>
    <x v="108"/>
    <s v="KiW3"/>
    <n v="2013"/>
    <n v="7"/>
    <n v="8"/>
    <d v="2013-07-08T00:00:00"/>
    <n v="189"/>
    <s v="Nein"/>
    <s v="Halesus digitatus/radiatus/tesselatus"/>
    <n v="13125"/>
    <n v="1.92"/>
    <n v="3"/>
    <n v="5.76"/>
    <n v="0.46538285144841829"/>
    <n v="1.3961485543452548"/>
  </r>
  <r>
    <x v="16"/>
    <s v="KiW7"/>
    <n v="2011"/>
    <n v="7"/>
    <n v="27"/>
    <d v="2011-07-27T00:00:00"/>
    <n v="208"/>
    <s v="Nein"/>
    <s v="Elmis aenea/maugetii/rietscheli/rioloides"/>
    <n v="20171"/>
    <n v="15.36"/>
    <n v="0.375"/>
    <n v="5.76"/>
    <n v="1.2137832993353042"/>
    <n v="0.45516873725073903"/>
  </r>
  <r>
    <x v="82"/>
    <s v="KiO7"/>
    <n v="2015"/>
    <n v="6"/>
    <n v="25"/>
    <d v="2015-06-25T00:00:00"/>
    <n v="176"/>
    <s v="Ja"/>
    <s v="Pisidium sp."/>
    <n v="6425"/>
    <n v="8.3809520000000006"/>
    <n v="0.6875"/>
    <n v="5.7619045"/>
    <n v="0.9722469137913492"/>
    <n v="0.66841975323155256"/>
  </r>
  <r>
    <x v="275"/>
    <s v="Auba"/>
    <n v="2016"/>
    <n v="4"/>
    <n v="11"/>
    <d v="2016-04-11T00:00:00"/>
    <n v="102"/>
    <s v="Nein"/>
    <s v="Limnius perrisi"/>
    <n v="18418"/>
    <n v="8.8000000000000007"/>
    <n v="0.65625"/>
    <n v="5.7750000000000004"/>
    <n v="0.99122607569249488"/>
    <n v="0.6504921121731998"/>
  </r>
  <r>
    <x v="229"/>
    <s v="KiW1"/>
    <n v="2008"/>
    <n v="6"/>
    <n v="11"/>
    <d v="2008-06-11T00:00:00"/>
    <n v="163"/>
    <s v="Ja"/>
    <s v="Hydropsyche sp."/>
    <n v="5605"/>
    <n v="3.5047619999999999"/>
    <n v="1.65"/>
    <n v="5.7828572999999999"/>
    <n v="0.65367185084957491"/>
    <n v="1.0785585539017986"/>
  </r>
  <r>
    <x v="126"/>
    <s v="Auba"/>
    <n v="2005"/>
    <n v="3"/>
    <n v="24"/>
    <d v="2005-03-24T00:00:00"/>
    <n v="83"/>
    <s v="Nein"/>
    <s v="Polycentropodidae Gen. sp."/>
    <n v="8478"/>
    <n v="4.1142859999999999"/>
    <n v="1.41"/>
    <n v="5.8011432599999999"/>
    <n v="0.7087850108918784"/>
    <n v="0.9993868653575485"/>
  </r>
  <r>
    <x v="71"/>
    <s v="KiO3"/>
    <n v="2015"/>
    <n v="3"/>
    <n v="17"/>
    <d v="2015-03-17T00:00:00"/>
    <n v="76"/>
    <s v="Nein"/>
    <s v="Isoperla sp."/>
    <n v="5673"/>
    <n v="4.4235290000000003"/>
    <n v="1.3125"/>
    <n v="5.8058818125"/>
    <n v="0.73428196670288814"/>
    <n v="0.96374508129754066"/>
  </r>
  <r>
    <x v="140"/>
    <s v="KiO3"/>
    <n v="2007"/>
    <n v="7"/>
    <n v="20"/>
    <d v="2007-07-20T00:00:00"/>
    <n v="201"/>
    <s v="Nein"/>
    <s v="Psychomyia pusilla"/>
    <n v="6661"/>
    <n v="8.8615379999999995"/>
    <n v="0.65625"/>
    <n v="5.8153843125"/>
    <n v="0.99394465255016662"/>
    <n v="0.65227617823604689"/>
  </r>
  <r>
    <x v="206"/>
    <s v="Auba"/>
    <n v="2019"/>
    <n v="4"/>
    <n v="2"/>
    <d v="2019-04-02T00:00:00"/>
    <n v="92"/>
    <s v="Ja"/>
    <s v="Protonemura sp."/>
    <n v="6616"/>
    <n v="6.2337660000000001"/>
    <n v="0.9375"/>
    <n v="5.844155625"/>
    <n v="0.85936445596659572"/>
    <n v="0.80565417746868351"/>
  </r>
  <r>
    <x v="48"/>
    <s v="KiS5"/>
    <n v="2016"/>
    <n v="7"/>
    <n v="15"/>
    <d v="2016-07-15T00:00:00"/>
    <n v="197"/>
    <s v="Nein"/>
    <s v="Sialis sp."/>
    <n v="6823"/>
    <n v="2.8"/>
    <n v="2.1"/>
    <n v="5.88"/>
    <n v="0.57978359661681012"/>
    <n v="1.2175455528953012"/>
  </r>
  <r>
    <x v="202"/>
    <s v="Bieb"/>
    <n v="2009"/>
    <n v="6"/>
    <n v="23"/>
    <d v="2009-06-23T00:00:00"/>
    <n v="174"/>
    <s v="Nein"/>
    <s v="Gammarus fossarum"/>
    <n v="5288"/>
    <n v="2.618182"/>
    <n v="2.25"/>
    <n v="5.8909095000000002"/>
    <n v="0.55849040873930555"/>
    <n v="1.2566034196634375"/>
  </r>
  <r>
    <x v="134"/>
    <s v="Bieb"/>
    <n v="2014"/>
    <n v="6"/>
    <n v="17"/>
    <d v="2014-06-17T00:00:00"/>
    <n v="168"/>
    <s v="Nein"/>
    <s v="Limnius volckmari"/>
    <n v="18421"/>
    <n v="9"/>
    <n v="0.65625"/>
    <n v="5.90625"/>
    <n v="1"/>
    <n v="0.65625"/>
  </r>
  <r>
    <x v="50"/>
    <s v="Bieb"/>
    <n v="2016"/>
    <n v="6"/>
    <n v="21"/>
    <d v="2016-06-21T00:00:00"/>
    <n v="173"/>
    <s v="Nein"/>
    <s v="Limnius volckmari"/>
    <n v="18421"/>
    <n v="9"/>
    <n v="0.65625"/>
    <n v="5.90625"/>
    <n v="1"/>
    <n v="0.65625"/>
  </r>
  <r>
    <x v="291"/>
    <s v="KiW1"/>
    <n v="2013"/>
    <n v="6"/>
    <n v="27"/>
    <d v="2013-06-27T00:00:00"/>
    <n v="178"/>
    <s v="Nein"/>
    <s v="Brachycentrus subnubilus"/>
    <n v="4481"/>
    <n v="4.5"/>
    <n v="1.3125"/>
    <n v="5.90625"/>
    <n v="0.74036268949424389"/>
    <n v="0.97172602996119506"/>
  </r>
  <r>
    <x v="127"/>
    <s v="Auba"/>
    <n v="2007"/>
    <n v="7"/>
    <n v="12"/>
    <d v="2007-07-12T00:00:00"/>
    <n v="193"/>
    <s v="Nein"/>
    <s v="Hydropsyche siltalai"/>
    <n v="5604"/>
    <n v="3.6"/>
    <n v="1.65"/>
    <n v="5.9399999999999995"/>
    <n v="0.66275783168157409"/>
    <n v="1.0935504222745971"/>
  </r>
  <r>
    <x v="9"/>
    <s v="Auba"/>
    <n v="2013"/>
    <n v="3"/>
    <n v="20"/>
    <d v="2013-03-20T00:00:00"/>
    <n v="79"/>
    <s v="Nein"/>
    <s v="Calopteryx virgo"/>
    <n v="4532"/>
    <n v="1.8"/>
    <n v="3.3"/>
    <n v="5.9399999999999995"/>
    <n v="0.44715803134221921"/>
    <n v="1.4756215034293234"/>
  </r>
  <r>
    <x v="41"/>
    <s v="KiO3"/>
    <n v="2010"/>
    <n v="4"/>
    <n v="26"/>
    <d v="2010-04-26T00:00:00"/>
    <n v="116"/>
    <s v="Nein"/>
    <s v="Hydropsyche siltalai"/>
    <n v="5604"/>
    <n v="3.6"/>
    <n v="1.65"/>
    <n v="5.9399999999999995"/>
    <n v="0.66275783168157409"/>
    <n v="1.0935504222745971"/>
  </r>
  <r>
    <x v="283"/>
    <s v="KiW4"/>
    <n v="2012"/>
    <n v="7"/>
    <n v="4"/>
    <d v="2012-07-04T00:00:00"/>
    <n v="186"/>
    <s v="Nein"/>
    <s v="Hydropsyche sp."/>
    <n v="5605"/>
    <n v="3.6"/>
    <n v="1.65"/>
    <n v="5.9399999999999995"/>
    <n v="0.66275783168157409"/>
    <n v="1.0935504222745971"/>
  </r>
  <r>
    <x v="47"/>
    <s v="Auba"/>
    <n v="2005"/>
    <n v="6"/>
    <n v="6"/>
    <d v="2005-06-06T00:00:00"/>
    <n v="157"/>
    <s v="Nein"/>
    <s v="Heptageniidae Gen. sp."/>
    <n v="5458"/>
    <n v="4.1142859999999999"/>
    <n v="1.453125"/>
    <n v="5.9785718437500002"/>
    <n v="0.7087850108918784"/>
    <n v="1.0299532189522609"/>
  </r>
  <r>
    <x v="17"/>
    <s v="Auba"/>
    <n v="2009"/>
    <n v="4"/>
    <n v="8"/>
    <d v="2009-04-08T00:00:00"/>
    <n v="98"/>
    <s v="Ja"/>
    <s v="Perlodes microcephalus"/>
    <n v="6376"/>
    <n v="2.285714"/>
    <n v="2.625"/>
    <n v="5.9999992500000001"/>
    <n v="0.5166297582385968"/>
    <n v="1.3561531153763167"/>
  </r>
  <r>
    <x v="243"/>
    <s v="KiW2"/>
    <n v="2019"/>
    <n v="6"/>
    <n v="19"/>
    <d v="2019-06-19T00:00:00"/>
    <n v="170"/>
    <s v="Nein"/>
    <s v="Ancylus fluviatilis"/>
    <n v="4310"/>
    <n v="5.3333329999999997"/>
    <n v="1.125"/>
    <n v="5.9999996249999992"/>
    <n v="0.80163232337556156"/>
    <n v="0.90183636379750676"/>
  </r>
  <r>
    <x v="197"/>
    <s v="KiW3"/>
    <n v="2017"/>
    <n v="6"/>
    <n v="1"/>
    <d v="2017-06-01T00:00:00"/>
    <n v="152"/>
    <s v="Ja"/>
    <s v="Athripsodes cinereus"/>
    <n v="4369"/>
    <n v="5.3333329999999997"/>
    <n v="1.125"/>
    <n v="5.9999996249999992"/>
    <n v="0.80163232337556156"/>
    <n v="0.90183636379750676"/>
  </r>
  <r>
    <x v="232"/>
    <s v="KiW6"/>
    <n v="2017"/>
    <n v="6"/>
    <n v="9"/>
    <d v="2017-06-09T00:00:00"/>
    <n v="160"/>
    <s v="Ja"/>
    <s v="Psychomyia pusilla"/>
    <n v="6661"/>
    <n v="9.1428569999999993"/>
    <n v="0.65625"/>
    <n v="5.9999999062499993"/>
    <n v="1.0061603025879946"/>
    <n v="0.66029269857337147"/>
  </r>
  <r>
    <x v="59"/>
    <s v="Auba"/>
    <n v="2001"/>
    <n v="6"/>
    <n v="21"/>
    <d v="2001-06-21T00:00:00"/>
    <n v="172"/>
    <s v="Nein"/>
    <s v="Baetis vernus"/>
    <n v="4427"/>
    <n v="6.4"/>
    <n v="0.9375"/>
    <n v="6"/>
    <n v="0.86923171973097624"/>
    <n v="0.81490473724779022"/>
  </r>
  <r>
    <x v="204"/>
    <s v="Auba"/>
    <n v="2003"/>
    <n v="3"/>
    <n v="17"/>
    <d v="2003-03-17T00:00:00"/>
    <n v="76"/>
    <s v="Nein"/>
    <s v="Goeridae Gen. sp."/>
    <n v="9981"/>
    <n v="6.4"/>
    <n v="0.9375"/>
    <n v="6"/>
    <n v="0.86923171973097624"/>
    <n v="0.81490473724779022"/>
  </r>
  <r>
    <x v="8"/>
    <s v="Auba"/>
    <n v="2009"/>
    <n v="6"/>
    <n v="23"/>
    <d v="2009-06-23T00:00:00"/>
    <n v="174"/>
    <s v="Nein"/>
    <s v="Tabanidae Gen. sp."/>
    <n v="8485"/>
    <n v="1.6"/>
    <n v="3.75"/>
    <n v="6"/>
    <n v="0.41497334797081797"/>
    <n v="1.5561500548905673"/>
  </r>
  <r>
    <x v="60"/>
    <s v="Auba"/>
    <n v="2010"/>
    <n v="3"/>
    <n v="16"/>
    <d v="2010-03-16T00:00:00"/>
    <n v="75"/>
    <s v="Nein"/>
    <s v="Epeorus assimilis"/>
    <n v="12550"/>
    <n v="4"/>
    <n v="1.5"/>
    <n v="6"/>
    <n v="0.69897000433601886"/>
    <n v="1.0484550065040283"/>
  </r>
  <r>
    <x v="21"/>
    <s v="Auba"/>
    <n v="2010"/>
    <n v="6"/>
    <n v="29"/>
    <d v="2010-06-29T00:00:00"/>
    <n v="180"/>
    <s v="Nein"/>
    <s v="Baetis sp."/>
    <n v="4419"/>
    <n v="6.4"/>
    <n v="0.9375"/>
    <n v="6"/>
    <n v="0.86923171973097624"/>
    <n v="0.81490473724779022"/>
  </r>
  <r>
    <x v="9"/>
    <s v="Auba"/>
    <n v="2013"/>
    <n v="3"/>
    <n v="20"/>
    <d v="2013-03-20T00:00:00"/>
    <n v="79"/>
    <s v="Nein"/>
    <s v="Eiseniella tetraedra"/>
    <n v="5075"/>
    <n v="1"/>
    <n v="6"/>
    <n v="6"/>
    <n v="0.3010299956639812"/>
    <n v="1.8061799739838871"/>
  </r>
  <r>
    <x v="128"/>
    <s v="Auba"/>
    <n v="2014"/>
    <n v="3"/>
    <n v="11"/>
    <d v="2014-03-11T00:00:00"/>
    <n v="70"/>
    <s v="Nein"/>
    <s v="Leptophlebiidae gen. Sp."/>
    <n v="7201"/>
    <n v="6"/>
    <n v="1"/>
    <n v="6"/>
    <n v="0.84509804001425681"/>
    <n v="0.84509804001425681"/>
  </r>
  <r>
    <x v="128"/>
    <s v="Auba"/>
    <n v="2014"/>
    <n v="3"/>
    <n v="11"/>
    <d v="2014-03-11T00:00:00"/>
    <n v="70"/>
    <s v="Nein"/>
    <s v="Ecclisopteryx dalecarlica"/>
    <n v="5033"/>
    <n v="4"/>
    <n v="1.5"/>
    <n v="6"/>
    <n v="0.69897000433601886"/>
    <n v="1.0484550065040283"/>
  </r>
  <r>
    <x v="128"/>
    <s v="Auba"/>
    <n v="2014"/>
    <n v="3"/>
    <n v="11"/>
    <d v="2014-03-11T00:00:00"/>
    <n v="70"/>
    <s v="Nein"/>
    <s v="Atherix ibis"/>
    <n v="4363"/>
    <n v="2"/>
    <n v="3"/>
    <n v="6"/>
    <n v="0.47712125471966244"/>
    <n v="1.4313637641589874"/>
  </r>
  <r>
    <x v="4"/>
    <s v="Auba"/>
    <n v="2018"/>
    <n v="6"/>
    <n v="15"/>
    <d v="2018-06-15T00:00:00"/>
    <n v="166"/>
    <s v="Ja"/>
    <s v="Esolus parallelepipedus"/>
    <n v="17820"/>
    <n v="16"/>
    <n v="0.375"/>
    <n v="6"/>
    <n v="1.2304489213782739"/>
    <n v="0.46141834551685268"/>
  </r>
  <r>
    <x v="25"/>
    <s v="Bieb"/>
    <n v="2001"/>
    <n v="6"/>
    <n v="22"/>
    <d v="2001-06-22T00:00:00"/>
    <n v="173"/>
    <s v="Nein"/>
    <s v="Hydraena gracilis"/>
    <n v="18064"/>
    <n v="19.2"/>
    <n v="0.3125"/>
    <n v="6"/>
    <n v="1.3053513694466237"/>
    <n v="0.40792230295206988"/>
  </r>
  <r>
    <x v="3"/>
    <s v="KiO2"/>
    <n v="2016"/>
    <n v="7"/>
    <n v="6"/>
    <d v="2016-07-06T00:00:00"/>
    <n v="188"/>
    <s v="Nein"/>
    <s v="Sphaerium sp."/>
    <n v="6886"/>
    <n v="3.2"/>
    <n v="1.875"/>
    <n v="6"/>
    <n v="0.62324929039790045"/>
    <n v="1.1685924194960633"/>
  </r>
  <r>
    <x v="139"/>
    <s v="KiO3"/>
    <n v="2005"/>
    <n v="3"/>
    <n v="22"/>
    <d v="2005-03-22T00:00:00"/>
    <n v="81"/>
    <s v="Nein"/>
    <s v="Dicranota sp."/>
    <n v="4955"/>
    <n v="1.6"/>
    <n v="3.75"/>
    <n v="6"/>
    <n v="0.41497334797081797"/>
    <n v="1.5561500548905673"/>
  </r>
  <r>
    <x v="142"/>
    <s v="KiO3"/>
    <n v="2013"/>
    <n v="4"/>
    <n v="25"/>
    <d v="2013-04-25T00:00:00"/>
    <n v="115"/>
    <s v="Nein"/>
    <s v="Psychodidae Gen. sp."/>
    <n v="8753"/>
    <n v="8"/>
    <n v="0.75"/>
    <n v="6"/>
    <n v="0.95424250943932487"/>
    <n v="0.71568188207949368"/>
  </r>
  <r>
    <x v="147"/>
    <s v="KiO5"/>
    <n v="2019"/>
    <n v="6"/>
    <n v="17"/>
    <d v="2019-06-17T00:00:00"/>
    <n v="168"/>
    <s v="Nein"/>
    <s v="Serratella ignita"/>
    <n v="5131"/>
    <n v="8"/>
    <n v="0.75"/>
    <n v="6"/>
    <n v="0.95424250943932487"/>
    <n v="0.71568188207949368"/>
  </r>
  <r>
    <x v="183"/>
    <s v="KiO6"/>
    <n v="2011"/>
    <n v="7"/>
    <n v="26"/>
    <d v="2011-07-26T00:00:00"/>
    <n v="207"/>
    <s v="Nein"/>
    <s v="Erpobdella sp."/>
    <n v="5160"/>
    <n v="2"/>
    <n v="3"/>
    <n v="6"/>
    <n v="0.47712125471966244"/>
    <n v="1.4313637641589874"/>
  </r>
  <r>
    <x v="28"/>
    <s v="KiO6"/>
    <n v="2013"/>
    <n v="7"/>
    <n v="4"/>
    <d v="2013-07-04T00:00:00"/>
    <n v="185"/>
    <s v="Nein"/>
    <s v="Leuctra geniculata"/>
    <n v="5237"/>
    <n v="6.4"/>
    <n v="0.9375"/>
    <n v="6"/>
    <n v="0.86923171973097624"/>
    <n v="0.81490473724779022"/>
  </r>
  <r>
    <x v="299"/>
    <s v="KiO7"/>
    <n v="2017"/>
    <n v="6"/>
    <n v="6"/>
    <d v="2017-06-06T00:00:00"/>
    <n v="157"/>
    <s v="Nein"/>
    <s v="Rhyacophila nubila"/>
    <n v="6772"/>
    <n v="3.2"/>
    <n v="1.875"/>
    <n v="6"/>
    <n v="0.62324929039790045"/>
    <n v="1.1685924194960633"/>
  </r>
  <r>
    <x v="51"/>
    <s v="KiS2"/>
    <n v="2014"/>
    <n v="6"/>
    <n v="10"/>
    <d v="2014-06-10T00:00:00"/>
    <n v="161"/>
    <s v="Nein"/>
    <s v="Corophium curvispinum"/>
    <n v="4749"/>
    <n v="8"/>
    <n v="0.75"/>
    <n v="6"/>
    <n v="0.95424250943932487"/>
    <n v="0.71568188207949368"/>
  </r>
  <r>
    <x v="156"/>
    <s v="KiS3"/>
    <n v="2017"/>
    <n v="6"/>
    <n v="7"/>
    <d v="2017-06-07T00:00:00"/>
    <n v="158"/>
    <s v="Nein"/>
    <s v="Heptagenia sulphurea"/>
    <n v="5457"/>
    <n v="4"/>
    <n v="1.5"/>
    <n v="6"/>
    <n v="0.69897000433601886"/>
    <n v="1.0484550065040283"/>
  </r>
  <r>
    <x v="30"/>
    <s v="KiS6"/>
    <n v="2011"/>
    <n v="7"/>
    <n v="26"/>
    <d v="2011-07-26T00:00:00"/>
    <n v="207"/>
    <s v="Nein"/>
    <s v="Asellus aquaticus"/>
    <n v="8691"/>
    <n v="4"/>
    <n v="1.5"/>
    <n v="6"/>
    <n v="0.69897000433601886"/>
    <n v="1.0484550065040283"/>
  </r>
  <r>
    <x v="70"/>
    <s v="KiW1"/>
    <n v="2005"/>
    <n v="3"/>
    <n v="22"/>
    <d v="2005-03-22T00:00:00"/>
    <n v="81"/>
    <s v="Nein"/>
    <s v="Heptagenia sp."/>
    <n v="5456"/>
    <n v="4"/>
    <n v="1.5"/>
    <n v="6"/>
    <n v="0.69897000433601886"/>
    <n v="1.0484550065040283"/>
  </r>
  <r>
    <x v="70"/>
    <s v="KiW1"/>
    <n v="2005"/>
    <n v="3"/>
    <n v="22"/>
    <d v="2005-03-22T00:00:00"/>
    <n v="81"/>
    <s v="Nein"/>
    <s v="Heptagenia sulphurea"/>
    <n v="5457"/>
    <n v="4"/>
    <n v="1.5"/>
    <n v="6"/>
    <n v="0.69897000433601886"/>
    <n v="1.0484550065040283"/>
  </r>
  <r>
    <x v="218"/>
    <s v="KiW1"/>
    <n v="2007"/>
    <n v="4"/>
    <n v="12"/>
    <d v="2007-04-12T00:00:00"/>
    <n v="102"/>
    <s v="Nein"/>
    <s v="Dicranota sp."/>
    <n v="4955"/>
    <n v="1.6"/>
    <n v="3.75"/>
    <n v="6"/>
    <n v="0.41497334797081797"/>
    <n v="1.5561500548905673"/>
  </r>
  <r>
    <x v="294"/>
    <s v="KiW1"/>
    <n v="2009"/>
    <n v="5"/>
    <n v="7"/>
    <d v="2009-05-07T00:00:00"/>
    <n v="127"/>
    <s v="Nein"/>
    <s v="Baetis fuscatus/scambus"/>
    <n v="4398"/>
    <n v="6.4"/>
    <n v="0.9375"/>
    <n v="6"/>
    <n v="0.86923171973097624"/>
    <n v="0.81490473724779022"/>
  </r>
  <r>
    <x v="294"/>
    <s v="KiW1"/>
    <n v="2009"/>
    <n v="5"/>
    <n v="7"/>
    <d v="2009-05-07T00:00:00"/>
    <n v="127"/>
    <s v="Nein"/>
    <s v="Lype reducta"/>
    <n v="5921"/>
    <n v="6.4"/>
    <n v="0.9375"/>
    <n v="6"/>
    <n v="0.86923171973097624"/>
    <n v="0.81490473724779022"/>
  </r>
  <r>
    <x v="294"/>
    <s v="KiW1"/>
    <n v="2009"/>
    <n v="5"/>
    <n v="7"/>
    <d v="2009-05-07T00:00:00"/>
    <n v="127"/>
    <s v="Nein"/>
    <s v="Asellus aquaticus"/>
    <n v="8691"/>
    <n v="4"/>
    <n v="1.5"/>
    <n v="6"/>
    <n v="0.69897000433601886"/>
    <n v="1.0484550065040283"/>
  </r>
  <r>
    <x v="168"/>
    <s v="KiW1"/>
    <n v="2016"/>
    <n v="7"/>
    <n v="12"/>
    <d v="2016-07-12T00:00:00"/>
    <n v="194"/>
    <s v="Nein"/>
    <s v="Baetis vernus"/>
    <n v="4427"/>
    <n v="6.4"/>
    <n v="0.9375"/>
    <n v="6"/>
    <n v="0.86923171973097624"/>
    <n v="0.81490473724779022"/>
  </r>
  <r>
    <x v="240"/>
    <s v="KiW1"/>
    <n v="2017"/>
    <n v="3"/>
    <n v="28"/>
    <d v="2017-03-28T00:00:00"/>
    <n v="87"/>
    <s v="Nein"/>
    <s v="Rhyacophila nubila"/>
    <n v="6772"/>
    <n v="3.2"/>
    <n v="1.875"/>
    <n v="6"/>
    <n v="0.62324929039790045"/>
    <n v="1.1685924194960633"/>
  </r>
  <r>
    <x v="273"/>
    <s v="KiW4"/>
    <n v="2010"/>
    <n v="6"/>
    <n v="23"/>
    <d v="2010-06-23T00:00:00"/>
    <n v="174"/>
    <s v="Nein"/>
    <s v="Baetis vernus"/>
    <n v="4427"/>
    <n v="6.4"/>
    <n v="0.9375"/>
    <n v="6"/>
    <n v="0.86923171973097624"/>
    <n v="0.81490473724779022"/>
  </r>
  <r>
    <x v="297"/>
    <s v="KiW5"/>
    <n v="2014"/>
    <n v="6"/>
    <n v="12"/>
    <d v="2014-06-12T00:00:00"/>
    <n v="163"/>
    <s v="Nein"/>
    <s v="Baetis rhodani"/>
    <n v="4415"/>
    <n v="6.4"/>
    <n v="0.9375"/>
    <n v="6"/>
    <n v="0.86923171973097624"/>
    <n v="0.81490473724779022"/>
  </r>
  <r>
    <x v="179"/>
    <s v="KiW7"/>
    <n v="2016"/>
    <n v="7"/>
    <n v="1"/>
    <d v="2016-07-01T00:00:00"/>
    <n v="183"/>
    <s v="Nein"/>
    <s v="Baetis vernus"/>
    <n v="4427"/>
    <n v="6.4"/>
    <n v="0.9375"/>
    <n v="6"/>
    <n v="0.86923171973097624"/>
    <n v="0.81490473724779022"/>
  </r>
  <r>
    <x v="1"/>
    <s v="KiO3"/>
    <n v="2018"/>
    <n v="6"/>
    <n v="7"/>
    <d v="2018-06-07T00:00:00"/>
    <n v="158"/>
    <s v="Ja"/>
    <s v="Polycelis sp."/>
    <n v="7744"/>
    <n v="4.5714290000000002"/>
    <n v="1.3125"/>
    <n v="6.0000005625000004"/>
    <n v="0.74596660041950891"/>
    <n v="0.97908116305060544"/>
  </r>
  <r>
    <x v="266"/>
    <s v="KiO5"/>
    <n v="2015"/>
    <n v="6"/>
    <n v="30"/>
    <d v="2015-06-30T00:00:00"/>
    <n v="181"/>
    <s v="Ja"/>
    <s v="Polycentropus irroratus"/>
    <n v="6469"/>
    <n v="4.5714290000000002"/>
    <n v="1.3125"/>
    <n v="6.0000005625000004"/>
    <n v="0.74596660041950891"/>
    <n v="0.97908116305060544"/>
  </r>
  <r>
    <x v="56"/>
    <s v="KiO6"/>
    <n v="2015"/>
    <n v="6"/>
    <n v="25"/>
    <d v="2015-06-25T00:00:00"/>
    <n v="176"/>
    <s v="Ja"/>
    <s v="Agabus sp."/>
    <n v="17492"/>
    <n v="4.5714290000000002"/>
    <n v="1.3125"/>
    <n v="6.0000005625000004"/>
    <n v="0.74596660041950891"/>
    <n v="0.97908116305060544"/>
  </r>
  <r>
    <x v="56"/>
    <s v="KiO6"/>
    <n v="2015"/>
    <n v="6"/>
    <n v="25"/>
    <d v="2015-06-25T00:00:00"/>
    <n v="176"/>
    <s v="Ja"/>
    <s v="Brachycentrus sp."/>
    <n v="4480"/>
    <n v="4.5714290000000002"/>
    <n v="1.3125"/>
    <n v="6.0000005625000004"/>
    <n v="0.74596660041950891"/>
    <n v="0.97908116305060544"/>
  </r>
  <r>
    <x v="83"/>
    <s v="KiO7"/>
    <n v="2016"/>
    <n v="6"/>
    <n v="30"/>
    <d v="2016-06-30T00:00:00"/>
    <n v="182"/>
    <s v="Ja"/>
    <s v="Polycentropus irroratus"/>
    <n v="6469"/>
    <n v="4.5714290000000002"/>
    <n v="1.3125"/>
    <n v="6.0000005625000004"/>
    <n v="0.74596660041950891"/>
    <n v="0.97908116305060544"/>
  </r>
  <r>
    <x v="121"/>
    <s v="KiW4"/>
    <n v="2017"/>
    <n v="6"/>
    <n v="2"/>
    <d v="2017-06-02T00:00:00"/>
    <n v="153"/>
    <s v="Ja"/>
    <s v="Polycelis sp."/>
    <n v="7744"/>
    <n v="4.5714290000000002"/>
    <n v="1.3125"/>
    <n v="6.0000005625000004"/>
    <n v="0.74596660041950891"/>
    <n v="0.97908116305060544"/>
  </r>
  <r>
    <x v="134"/>
    <s v="Bieb"/>
    <n v="2014"/>
    <n v="6"/>
    <n v="17"/>
    <d v="2014-06-17T00:00:00"/>
    <n v="168"/>
    <s v="Nein"/>
    <s v="Isoperla sp."/>
    <n v="5673"/>
    <n v="4.5999999999999996"/>
    <n v="1.3125"/>
    <n v="6.0374999999999996"/>
    <n v="0.74818802700620035"/>
    <n v="0.98199678544563795"/>
  </r>
  <r>
    <x v="71"/>
    <s v="KiO3"/>
    <n v="2015"/>
    <n v="3"/>
    <n v="17"/>
    <d v="2015-03-17T00:00:00"/>
    <n v="76"/>
    <s v="Nein"/>
    <s v="Baetis vernus"/>
    <n v="4427"/>
    <n v="6.4470590000000003"/>
    <n v="0.9375"/>
    <n v="6.0441178125000006"/>
    <n v="0.8719847945944007"/>
    <n v="0.81748574493225068"/>
  </r>
  <r>
    <x v="109"/>
    <s v="KiW5"/>
    <n v="2013"/>
    <n v="7"/>
    <n v="10"/>
    <d v="2013-07-10T00:00:00"/>
    <n v="191"/>
    <s v="Nein"/>
    <s v="Potamopyrgus antipodarum"/>
    <n v="8251"/>
    <n v="11.52"/>
    <n v="0.52500000000000002"/>
    <n v="6.048"/>
    <n v="1.0976043288744108"/>
    <n v="0.57624227265906569"/>
  </r>
  <r>
    <x v="3"/>
    <s v="KiO2"/>
    <n v="2016"/>
    <n v="7"/>
    <n v="6"/>
    <d v="2016-07-06T00:00:00"/>
    <n v="188"/>
    <s v="Nein"/>
    <s v="Pisidium sp."/>
    <n v="6425"/>
    <n v="8.8000000000000007"/>
    <n v="0.6875"/>
    <n v="6.0500000000000007"/>
    <n v="0.99122607569249488"/>
    <n v="0.68146792703859027"/>
  </r>
  <r>
    <x v="65"/>
    <s v="KiO5"/>
    <n v="2014"/>
    <n v="6"/>
    <n v="13"/>
    <d v="2014-06-13T00:00:00"/>
    <n v="164"/>
    <s v="Nein"/>
    <s v="Pisidium sp."/>
    <n v="6425"/>
    <n v="8.8000000000000007"/>
    <n v="0.6875"/>
    <n v="6.0500000000000007"/>
    <n v="0.99122607569249488"/>
    <n v="0.68146792703859027"/>
  </r>
  <r>
    <x v="116"/>
    <s v="KiO2"/>
    <n v="2015"/>
    <n v="7"/>
    <n v="3"/>
    <d v="2015-07-03T00:00:00"/>
    <n v="184"/>
    <s v="Ja"/>
    <s v="Dugesia sp."/>
    <n v="5021"/>
    <n v="2.8571430000000002"/>
    <n v="2.125"/>
    <n v="6.0714288750000005"/>
    <n v="0.58626574022971101"/>
    <n v="1.2458146979881359"/>
  </r>
  <r>
    <x v="285"/>
    <s v="KiO3"/>
    <n v="2007"/>
    <n v="4"/>
    <n v="12"/>
    <d v="2007-04-12T00:00:00"/>
    <n v="102"/>
    <s v="Nein"/>
    <s v="Hydropsyche pellucidula-Gr."/>
    <n v="13023"/>
    <n v="3.68"/>
    <n v="1.65"/>
    <n v="6.0720000000000001"/>
    <n v="0.67024585307412399"/>
    <n v="1.1059056575723045"/>
  </r>
  <r>
    <x v="247"/>
    <s v="KiO3"/>
    <n v="2010"/>
    <n v="6"/>
    <n v="28"/>
    <d v="2010-06-28T00:00:00"/>
    <n v="179"/>
    <s v="Nein"/>
    <s v="Ancylus fluviatilis"/>
    <n v="4310"/>
    <n v="5.4"/>
    <n v="1.125"/>
    <n v="6.0750000000000002"/>
    <n v="0.80617997398388719"/>
    <n v="0.90695247073187313"/>
  </r>
  <r>
    <x v="16"/>
    <s v="KiW7"/>
    <n v="2011"/>
    <n v="7"/>
    <n v="27"/>
    <d v="2011-07-27T00:00:00"/>
    <n v="208"/>
    <s v="Nein"/>
    <s v="Limnius volckmari"/>
    <n v="18421"/>
    <n v="9.2799999999999994"/>
    <n v="0.65625"/>
    <n v="6.09"/>
    <n v="1.0119931146592569"/>
    <n v="0.66412048149513736"/>
  </r>
  <r>
    <x v="269"/>
    <s v="KiO3"/>
    <n v="2019"/>
    <n v="4"/>
    <n v="1"/>
    <d v="2019-04-01T00:00:00"/>
    <n v="91"/>
    <s v="Nein"/>
    <s v="Hydropsyche sp."/>
    <n v="5605"/>
    <n v="3.6923080000000001"/>
    <n v="1.65"/>
    <n v="6.0923081999999997"/>
    <n v="0.67138651118225612"/>
    <n v="1.1077877434507226"/>
  </r>
  <r>
    <x v="165"/>
    <s v="KiW1"/>
    <n v="2014"/>
    <n v="6"/>
    <n v="10"/>
    <d v="2014-06-10T00:00:00"/>
    <n v="161"/>
    <s v="Nein"/>
    <s v="Hydropsyche contubernalis ssp."/>
    <n v="5592"/>
    <n v="3.6923080000000001"/>
    <n v="1.65"/>
    <n v="6.0923081999999997"/>
    <n v="0.67138651118225612"/>
    <n v="1.1077877434507226"/>
  </r>
  <r>
    <x v="173"/>
    <s v="KiW2"/>
    <n v="2016"/>
    <n v="7"/>
    <n v="12"/>
    <d v="2016-07-12T00:00:00"/>
    <n v="194"/>
    <s v="Nein"/>
    <s v="Hydropsyche sp."/>
    <n v="5605"/>
    <n v="3.6923080000000001"/>
    <n v="1.65"/>
    <n v="6.0923081999999997"/>
    <n v="0.67138651118225612"/>
    <n v="1.1077877434507226"/>
  </r>
  <r>
    <x v="4"/>
    <s v="Auba"/>
    <n v="2018"/>
    <n v="6"/>
    <n v="15"/>
    <d v="2018-06-15T00:00:00"/>
    <n v="166"/>
    <s v="Ja"/>
    <s v="Hydrachnidia Gen. sp."/>
    <n v="8825"/>
    <n v="48.761899999999997"/>
    <n v="0.125"/>
    <n v="6.0952374999999996"/>
    <n v="1.696896954153871"/>
    <n v="0.21211211926923387"/>
  </r>
  <r>
    <x v="56"/>
    <s v="KiO6"/>
    <n v="2015"/>
    <n v="6"/>
    <n v="25"/>
    <d v="2015-06-25T00:00:00"/>
    <n v="176"/>
    <s v="Ja"/>
    <s v="Leptophlebiidae gen. Sp."/>
    <n v="7201"/>
    <n v="6.0952380000000002"/>
    <n v="1"/>
    <n v="6.0952380000000002"/>
    <n v="0.85096696784889858"/>
    <n v="0.85096696784889858"/>
  </r>
  <r>
    <x v="82"/>
    <s v="KiO7"/>
    <n v="2015"/>
    <n v="6"/>
    <n v="25"/>
    <d v="2015-06-25T00:00:00"/>
    <n v="176"/>
    <s v="Ja"/>
    <s v="Ceraclea dissimilis"/>
    <n v="4580"/>
    <n v="5.0793650000000001"/>
    <n v="1.2"/>
    <n v="6.0952380000000002"/>
    <n v="0.7838582188454003"/>
    <n v="0.94062986261448034"/>
  </r>
  <r>
    <x v="82"/>
    <s v="KiO7"/>
    <n v="2015"/>
    <n v="6"/>
    <n v="25"/>
    <d v="2015-06-25T00:00:00"/>
    <n v="176"/>
    <s v="Ja"/>
    <s v="Ecdyonurus venosus-Gr."/>
    <n v="5059"/>
    <n v="4.0634920000000001"/>
    <n v="1.5"/>
    <n v="6.0952380000000002"/>
    <n v="0.70445012815790053"/>
    <n v="1.0566751922368507"/>
  </r>
  <r>
    <x v="302"/>
    <s v="KiO1"/>
    <n v="2012"/>
    <n v="7"/>
    <n v="12"/>
    <d v="2012-07-12T00:00:00"/>
    <n v="194"/>
    <s v="Nein"/>
    <s v="Dugesia sp."/>
    <n v="5021"/>
    <n v="2.88"/>
    <n v="2.125"/>
    <n v="6.12"/>
    <n v="0.58883172559420727"/>
    <n v="1.2512674168876905"/>
  </r>
  <r>
    <x v="122"/>
    <s v="KiW4"/>
    <n v="2018"/>
    <n v="6"/>
    <n v="7"/>
    <d v="2018-06-07T00:00:00"/>
    <n v="158"/>
    <s v="Ja"/>
    <s v="Rhyacophila nubila"/>
    <n v="6772"/>
    <n v="3.2653059999999998"/>
    <n v="1.875"/>
    <n v="6.1224487499999993"/>
    <n v="0.62995019361475602"/>
    <n v="1.1811566130276676"/>
  </r>
  <r>
    <x v="66"/>
    <s v="KiS2"/>
    <n v="2016"/>
    <n v="7"/>
    <n v="13"/>
    <d v="2016-07-13T00:00:00"/>
    <n v="195"/>
    <s v="Nein"/>
    <s v="Cyrnus trimaculatus"/>
    <n v="4877"/>
    <n v="6.5454549999999996"/>
    <n v="0.9375"/>
    <n v="6.1363640624999993"/>
    <n v="0.87768543338016625"/>
    <n v="0.82283009379390581"/>
  </r>
  <r>
    <x v="102"/>
    <s v="KiS7"/>
    <n v="2019"/>
    <n v="6"/>
    <n v="13"/>
    <d v="2019-06-13T00:00:00"/>
    <n v="164"/>
    <s v="Nein"/>
    <s v="Mystacides azurea"/>
    <n v="6062"/>
    <n v="6.5454549999999996"/>
    <n v="0.9375"/>
    <n v="6.1363640624999993"/>
    <n v="0.87768543338016625"/>
    <n v="0.82283009379390581"/>
  </r>
  <r>
    <x v="115"/>
    <s v="Bieb"/>
    <n v="2009"/>
    <n v="4"/>
    <n v="8"/>
    <d v="2009-04-08T00:00:00"/>
    <n v="98"/>
    <s v="Ja"/>
    <s v="Rhithrogena semicolorata-Gr."/>
    <n v="6745"/>
    <n v="4.6802720000000004"/>
    <n v="1.3125"/>
    <n v="6.1428570000000002"/>
    <n v="0.75436913241361547"/>
    <n v="0.99010948629287032"/>
  </r>
  <r>
    <x v="277"/>
    <s v="KiS3"/>
    <n v="2010"/>
    <n v="6"/>
    <n v="24"/>
    <d v="2010-06-24T00:00:00"/>
    <n v="175"/>
    <s v="Nein"/>
    <s v="Baetis vernus"/>
    <n v="4427"/>
    <n v="6.56"/>
    <n v="0.9375"/>
    <n v="6.1499999999999995"/>
    <n v="0.87852179550120646"/>
    <n v="0.82361418328238101"/>
  </r>
  <r>
    <x v="126"/>
    <s v="Auba"/>
    <n v="2005"/>
    <n v="3"/>
    <n v="24"/>
    <d v="2005-03-24T00:00:00"/>
    <n v="83"/>
    <s v="Nein"/>
    <s v="Psychodidae Gen. sp."/>
    <n v="8753"/>
    <n v="8.2285710000000005"/>
    <n v="0.75"/>
    <n v="6.1714282499999999"/>
    <n v="0.96513445781235241"/>
    <n v="0.72385084335926431"/>
  </r>
  <r>
    <x v="47"/>
    <s v="Auba"/>
    <n v="2005"/>
    <n v="6"/>
    <n v="6"/>
    <d v="2005-06-06T00:00:00"/>
    <n v="157"/>
    <s v="Nein"/>
    <s v="Glossiphonia complanata"/>
    <n v="5304"/>
    <n v="2.7428569999999999"/>
    <n v="2.25"/>
    <n v="6.1714282499999999"/>
    <n v="0.57320323472936308"/>
    <n v="1.289707278141067"/>
  </r>
  <r>
    <x v="298"/>
    <s v="Bieb"/>
    <n v="2003"/>
    <n v="3"/>
    <n v="11"/>
    <d v="2003-03-11T00:00:00"/>
    <n v="70"/>
    <s v="Nein"/>
    <s v="Empididae Gen. sp."/>
    <n v="5097"/>
    <n v="8.2285710000000005"/>
    <n v="0.75"/>
    <n v="6.1714282499999999"/>
    <n v="0.96513445781235241"/>
    <n v="0.72385084335926431"/>
  </r>
  <r>
    <x v="170"/>
    <s v="KiW2"/>
    <n v="2010"/>
    <n v="6"/>
    <n v="25"/>
    <d v="2010-06-25T00:00:00"/>
    <n v="176"/>
    <s v="Nein"/>
    <s v="Glossiphonia complanata"/>
    <n v="5304"/>
    <n v="2.7428569999999999"/>
    <n v="2.25"/>
    <n v="6.1714282499999999"/>
    <n v="0.57320323472936308"/>
    <n v="1.289707278141067"/>
  </r>
  <r>
    <x v="298"/>
    <s v="Bieb"/>
    <n v="2003"/>
    <n v="3"/>
    <n v="11"/>
    <d v="2003-03-11T00:00:00"/>
    <n v="70"/>
    <s v="Nein"/>
    <s v="Ecdyonurus torrentis"/>
    <n v="5057"/>
    <n v="4.1142859999999999"/>
    <n v="1.5"/>
    <n v="6.1714289999999998"/>
    <n v="0.7087850108918784"/>
    <n v="1.0631775163378177"/>
  </r>
  <r>
    <x v="143"/>
    <s v="KiO5"/>
    <n v="2010"/>
    <n v="6"/>
    <n v="25"/>
    <d v="2010-06-25T00:00:00"/>
    <n v="176"/>
    <s v="Nein"/>
    <s v="Erpobdella sp."/>
    <n v="5160"/>
    <n v="2.0571429999999999"/>
    <n v="3"/>
    <n v="6.1714289999999998"/>
    <n v="0.4853157536290682"/>
    <n v="1.4559472608872046"/>
  </r>
  <r>
    <x v="143"/>
    <s v="KiO5"/>
    <n v="2010"/>
    <n v="6"/>
    <n v="25"/>
    <d v="2010-06-25T00:00:00"/>
    <n v="176"/>
    <s v="Nein"/>
    <s v="Halesus digitatus/radiatus/tesselatus"/>
    <n v="13125"/>
    <n v="2.0571429999999999"/>
    <n v="3"/>
    <n v="6.1714289999999998"/>
    <n v="0.4853157536290682"/>
    <n v="1.4559472608872046"/>
  </r>
  <r>
    <x v="52"/>
    <s v="KiS2"/>
    <n v="2012"/>
    <n v="6"/>
    <n v="28"/>
    <d v="2012-06-28T00:00:00"/>
    <n v="180"/>
    <s v="Nein"/>
    <s v="Asellus aquaticus"/>
    <n v="8691"/>
    <n v="4.1142859999999999"/>
    <n v="1.5"/>
    <n v="6.1714289999999998"/>
    <n v="0.7087850108918784"/>
    <n v="1.0631775163378177"/>
  </r>
  <r>
    <x v="264"/>
    <s v="KiS3"/>
    <n v="2012"/>
    <n v="7"/>
    <n v="12"/>
    <d v="2012-07-12T00:00:00"/>
    <n v="194"/>
    <s v="Nein"/>
    <s v="Erpobdella sp."/>
    <n v="5160"/>
    <n v="2.0571429999999999"/>
    <n v="3"/>
    <n v="6.1714289999999998"/>
    <n v="0.4853157536290682"/>
    <n v="1.4559472608872046"/>
  </r>
  <r>
    <x v="9"/>
    <s v="Auba"/>
    <n v="2013"/>
    <n v="3"/>
    <n v="20"/>
    <d v="2013-03-20T00:00:00"/>
    <n v="79"/>
    <s v="Nein"/>
    <s v="Pisidium sp."/>
    <n v="6425"/>
    <n v="9"/>
    <n v="0.6875"/>
    <n v="6.1875"/>
    <n v="1"/>
    <n v="0.6875"/>
  </r>
  <r>
    <x v="20"/>
    <s v="Auba"/>
    <n v="2007"/>
    <n v="3"/>
    <n v="11"/>
    <d v="2007-03-11T00:00:00"/>
    <n v="70"/>
    <s v="Nein"/>
    <s v="Limoniidae Gen. sp."/>
    <n v="8483"/>
    <n v="2.88"/>
    <n v="2.15"/>
    <n v="6.1919999999999993"/>
    <n v="0.58883172559420727"/>
    <n v="1.2659882100275455"/>
  </r>
  <r>
    <x v="140"/>
    <s v="KiO3"/>
    <n v="2007"/>
    <n v="7"/>
    <n v="20"/>
    <d v="2007-07-20T00:00:00"/>
    <n v="201"/>
    <s v="Nein"/>
    <s v="Baetis fuscatus/scambus"/>
    <n v="4398"/>
    <n v="6.6461540000000001"/>
    <n v="0.9375"/>
    <n v="6.2307693750000004"/>
    <n v="0.88344304082879599"/>
    <n v="0.82822785077699623"/>
  </r>
  <r>
    <x v="57"/>
    <s v="KiS7"/>
    <n v="2016"/>
    <n v="6"/>
    <n v="30"/>
    <d v="2016-06-30T00:00:00"/>
    <n v="182"/>
    <s v="Ja"/>
    <s v="Ephemerellidae Gen. sp."/>
    <n v="8408"/>
    <n v="8.3116880000000002"/>
    <n v="0.75"/>
    <n v="6.2337660000000001"/>
    <n v="0.96902841595826428"/>
    <n v="0.72677131196869826"/>
  </r>
  <r>
    <x v="104"/>
    <s v="KiW7"/>
    <n v="2014"/>
    <n v="6"/>
    <n v="16"/>
    <d v="2014-06-16T00:00:00"/>
    <n v="167"/>
    <s v="Nein"/>
    <s v="Hydropsyche siltalai"/>
    <n v="5604"/>
    <n v="3.7818179999999999"/>
    <n v="1.65"/>
    <n v="6.2399996999999994"/>
    <n v="0.67959304248241548"/>
    <n v="1.1213285200959855"/>
  </r>
  <r>
    <x v="131"/>
    <s v="Bieb"/>
    <n v="2003"/>
    <n v="7"/>
    <n v="14"/>
    <d v="2003-07-14T00:00:00"/>
    <n v="195"/>
    <s v="Nein"/>
    <s v="Hydraena gracilis"/>
    <n v="18064"/>
    <n v="20"/>
    <n v="0.3125"/>
    <n v="6.25"/>
    <n v="1.3222192947339193"/>
    <n v="0.4131935296043498"/>
  </r>
  <r>
    <x v="299"/>
    <s v="KiO7"/>
    <n v="2017"/>
    <n v="6"/>
    <n v="6"/>
    <d v="2017-06-06T00:00:00"/>
    <n v="157"/>
    <s v="Nein"/>
    <s v="Hydraena sp."/>
    <n v="18130"/>
    <n v="20"/>
    <n v="0.3125"/>
    <n v="6.25"/>
    <n v="1.3222192947339193"/>
    <n v="0.4131935296043498"/>
  </r>
  <r>
    <x v="203"/>
    <s v="Auba"/>
    <n v="2012"/>
    <n v="3"/>
    <n v="19"/>
    <d v="2012-03-19T00:00:00"/>
    <n v="79"/>
    <s v="Nein"/>
    <s v="Pisidium sp."/>
    <n v="6425"/>
    <n v="9.0947370000000003"/>
    <n v="0.6875"/>
    <n v="6.2526316875000001"/>
    <n v="1.0040950086747431"/>
    <n v="0.69031531846388594"/>
  </r>
  <r>
    <x v="100"/>
    <s v="KiS6"/>
    <n v="2016"/>
    <n v="7"/>
    <n v="1"/>
    <d v="2016-07-01T00:00:00"/>
    <n v="183"/>
    <s v="Nein"/>
    <s v="Chaetopteryx villosa ssp."/>
    <n v="21248"/>
    <n v="2.9818180000000001"/>
    <n v="2.1"/>
    <n v="6.2618178000000002"/>
    <n v="0.60008140551507583"/>
    <n v="1.2601709515816593"/>
  </r>
  <r>
    <x v="163"/>
    <s v="KiS7"/>
    <n v="2018"/>
    <n v="6"/>
    <n v="4"/>
    <d v="2018-06-04T00:00:00"/>
    <n v="155"/>
    <s v="Nein"/>
    <s v="Hydropsyche siltalai"/>
    <n v="5604"/>
    <n v="3.8"/>
    <n v="1.65"/>
    <n v="6.27"/>
    <n v="0.68124123737558717"/>
    <n v="1.1240480416697187"/>
  </r>
  <r>
    <x v="84"/>
    <s v="KiS2"/>
    <n v="2017"/>
    <n v="6"/>
    <n v="1"/>
    <d v="2017-06-01T00:00:00"/>
    <n v="152"/>
    <s v="Ja"/>
    <s v="Pisidium sp."/>
    <n v="6425"/>
    <n v="9.1428569999999993"/>
    <n v="0.6875"/>
    <n v="6.2857141875"/>
    <n v="1.0061603025879946"/>
    <n v="0.69173520802924626"/>
  </r>
  <r>
    <x v="197"/>
    <s v="KiW3"/>
    <n v="2017"/>
    <n v="6"/>
    <n v="1"/>
    <d v="2017-06-01T00:00:00"/>
    <n v="152"/>
    <s v="Ja"/>
    <s v="Hydropsyche pellucidula-Gr."/>
    <n v="13023"/>
    <n v="3.8095240000000001"/>
    <n v="1.65"/>
    <n v="6.2857145999999995"/>
    <n v="0.68210209624850437"/>
    <n v="1.1254684588100321"/>
  </r>
  <r>
    <x v="197"/>
    <s v="KiW3"/>
    <n v="2017"/>
    <n v="6"/>
    <n v="1"/>
    <d v="2017-06-01T00:00:00"/>
    <n v="152"/>
    <s v="Ja"/>
    <s v="Hydropsyche sp."/>
    <n v="5605"/>
    <n v="3.8095240000000001"/>
    <n v="1.65"/>
    <n v="6.2857145999999995"/>
    <n v="0.68210209624850437"/>
    <n v="1.1254684588100321"/>
  </r>
  <r>
    <x v="253"/>
    <s v="KiO3"/>
    <n v="2008"/>
    <n v="4"/>
    <n v="28"/>
    <d v="2008-04-28T00:00:00"/>
    <n v="119"/>
    <s v="Ja"/>
    <s v="Heptageniidae Gen. sp."/>
    <n v="5458"/>
    <n v="4.3308270000000002"/>
    <n v="1.453125"/>
    <n v="6.2932329843749999"/>
    <n v="0.72679458870307478"/>
    <n v="1.0561233867091555"/>
  </r>
  <r>
    <x v="125"/>
    <s v="Auba"/>
    <n v="2001"/>
    <n v="4"/>
    <n v="23"/>
    <d v="2001-04-23T00:00:00"/>
    <n v="113"/>
    <s v="Nein"/>
    <s v="Ancylus fluviatilis"/>
    <n v="4310"/>
    <n v="5.6"/>
    <n v="1.125"/>
    <n v="6.3"/>
    <n v="0.81954393554186866"/>
    <n v="0.9219869274846022"/>
  </r>
  <r>
    <x v="125"/>
    <s v="Auba"/>
    <n v="2001"/>
    <n v="4"/>
    <n v="23"/>
    <d v="2001-04-23T00:00:00"/>
    <n v="113"/>
    <s v="Nein"/>
    <s v="Perlodes microcephalus"/>
    <n v="6376"/>
    <n v="2.4"/>
    <n v="2.625"/>
    <n v="6.3"/>
    <n v="0.53147891704225514"/>
    <n v="1.3951321572359197"/>
  </r>
  <r>
    <x v="59"/>
    <s v="Auba"/>
    <n v="2001"/>
    <n v="6"/>
    <n v="21"/>
    <d v="2001-06-21T00:00:00"/>
    <n v="172"/>
    <s v="Nein"/>
    <s v="Rhithrogena semicolorata-Gr."/>
    <n v="6745"/>
    <n v="4.8"/>
    <n v="1.3125"/>
    <n v="6.3"/>
    <n v="0.76342799356293722"/>
    <n v="1.001999241551355"/>
  </r>
  <r>
    <x v="7"/>
    <s v="Auba"/>
    <n v="2002"/>
    <n v="6"/>
    <n v="14"/>
    <d v="2002-06-14T00:00:00"/>
    <n v="165"/>
    <s v="Nein"/>
    <s v="Ancylus fluviatilis"/>
    <n v="4310"/>
    <n v="5.6"/>
    <n v="1.125"/>
    <n v="6.3"/>
    <n v="0.81954393554186866"/>
    <n v="0.9219869274846022"/>
  </r>
  <r>
    <x v="7"/>
    <s v="Auba"/>
    <n v="2002"/>
    <n v="6"/>
    <n v="14"/>
    <d v="2002-06-14T00:00:00"/>
    <n v="165"/>
    <s v="Nein"/>
    <s v="Isoperla sp."/>
    <n v="5673"/>
    <n v="4.8"/>
    <n v="1.3125"/>
    <n v="6.3"/>
    <n v="0.76342799356293722"/>
    <n v="1.001999241551355"/>
  </r>
  <r>
    <x v="89"/>
    <s v="Auba"/>
    <n v="2006"/>
    <n v="4"/>
    <n v="10"/>
    <d v="2006-04-10T00:00:00"/>
    <n v="100"/>
    <s v="Nein"/>
    <s v="Corixidae Gen. sp."/>
    <n v="8491"/>
    <n v="9.6"/>
    <n v="0.65625"/>
    <n v="6.3"/>
    <n v="1.0253058652647702"/>
    <n v="0.67285697408000544"/>
  </r>
  <r>
    <x v="60"/>
    <s v="Auba"/>
    <n v="2010"/>
    <n v="3"/>
    <n v="16"/>
    <d v="2010-03-16T00:00:00"/>
    <n v="75"/>
    <s v="Nein"/>
    <s v="Rhithrogena sp."/>
    <n v="6747"/>
    <n v="4.8"/>
    <n v="1.3125"/>
    <n v="6.3"/>
    <n v="0.76342799356293722"/>
    <n v="1.001999241551355"/>
  </r>
  <r>
    <x v="22"/>
    <s v="Auba"/>
    <n v="2011"/>
    <n v="3"/>
    <n v="24"/>
    <d v="2011-03-24T00:00:00"/>
    <n v="83"/>
    <s v="Nein"/>
    <s v="Baetis fuscatus/scambus"/>
    <n v="4398"/>
    <n v="6.72"/>
    <n v="0.9375"/>
    <n v="6.3"/>
    <n v="0.88761730033573616"/>
    <n v="0.83214121906475269"/>
  </r>
  <r>
    <x v="209"/>
    <s v="Auba"/>
    <n v="2015"/>
    <n v="6"/>
    <n v="16"/>
    <d v="2015-06-16T00:00:00"/>
    <n v="167"/>
    <s v="Nein"/>
    <s v="Brachycentrus maculatus"/>
    <n v="6184"/>
    <n v="4.8"/>
    <n v="1.3125"/>
    <n v="6.3"/>
    <n v="0.76342799356293722"/>
    <n v="1.001999241551355"/>
  </r>
  <r>
    <x v="209"/>
    <s v="Auba"/>
    <n v="2015"/>
    <n v="6"/>
    <n v="16"/>
    <d v="2015-06-16T00:00:00"/>
    <n v="167"/>
    <s v="Nein"/>
    <s v="Rhithrogena semicolorata-Gr."/>
    <n v="6745"/>
    <n v="4.8"/>
    <n v="1.3125"/>
    <n v="6.3"/>
    <n v="0.76342799356293722"/>
    <n v="1.001999241551355"/>
  </r>
  <r>
    <x v="23"/>
    <s v="Auba"/>
    <n v="2016"/>
    <n v="6"/>
    <n v="21"/>
    <d v="2016-06-21T00:00:00"/>
    <n v="173"/>
    <s v="Nein"/>
    <s v="Polycelis sp."/>
    <n v="7744"/>
    <n v="4.8"/>
    <n v="1.3125"/>
    <n v="6.3"/>
    <n v="0.76342799356293722"/>
    <n v="1.001999241551355"/>
  </r>
  <r>
    <x v="90"/>
    <s v="Auba"/>
    <n v="2017"/>
    <n v="6"/>
    <n v="12"/>
    <d v="2017-06-12T00:00:00"/>
    <n v="163"/>
    <s v="Nein"/>
    <s v="Limnius perrisi"/>
    <n v="18418"/>
    <n v="9.6"/>
    <n v="0.65625"/>
    <n v="6.3"/>
    <n v="1.0253058652647702"/>
    <n v="0.67285697408000544"/>
  </r>
  <r>
    <x v="90"/>
    <s v="Auba"/>
    <n v="2017"/>
    <n v="6"/>
    <n v="12"/>
    <d v="2017-06-12T00:00:00"/>
    <n v="163"/>
    <s v="Nein"/>
    <s v="Polycentropus flavomaculatus ssp."/>
    <n v="21659"/>
    <n v="4.8"/>
    <n v="1.3125"/>
    <n v="6.3"/>
    <n v="0.76342799356293722"/>
    <n v="1.001999241551355"/>
  </r>
  <r>
    <x v="25"/>
    <s v="Bieb"/>
    <n v="2001"/>
    <n v="6"/>
    <n v="22"/>
    <d v="2001-06-22T00:00:00"/>
    <n v="173"/>
    <s v="Nein"/>
    <s v="Limnius perrisi"/>
    <n v="18418"/>
    <n v="9.6"/>
    <n v="0.65625"/>
    <n v="6.3"/>
    <n v="1.0253058652647702"/>
    <n v="0.67285697408000544"/>
  </r>
  <r>
    <x v="130"/>
    <s v="Bieb"/>
    <n v="2002"/>
    <n v="6"/>
    <n v="12"/>
    <d v="2002-06-12T00:00:00"/>
    <n v="163"/>
    <s v="Nein"/>
    <s v="Rhithrogena savoiensis"/>
    <n v="6743"/>
    <n v="4.8"/>
    <n v="1.3125"/>
    <n v="6.3"/>
    <n v="0.76342799356293722"/>
    <n v="1.001999241551355"/>
  </r>
  <r>
    <x v="131"/>
    <s v="Bieb"/>
    <n v="2003"/>
    <n v="7"/>
    <n v="14"/>
    <d v="2003-07-14T00:00:00"/>
    <n v="195"/>
    <s v="Nein"/>
    <s v="Limnius volckmari"/>
    <n v="18421"/>
    <n v="9.6"/>
    <n v="0.65625"/>
    <n v="6.3"/>
    <n v="1.0253058652647702"/>
    <n v="0.67285697408000544"/>
  </r>
  <r>
    <x v="131"/>
    <s v="Bieb"/>
    <n v="2003"/>
    <n v="7"/>
    <n v="14"/>
    <d v="2003-07-14T00:00:00"/>
    <n v="195"/>
    <s v="Nein"/>
    <s v="Rhithrogena semicolorata-Gr."/>
    <n v="6745"/>
    <n v="4.8"/>
    <n v="1.3125"/>
    <n v="6.3"/>
    <n v="0.76342799356293722"/>
    <n v="1.001999241551355"/>
  </r>
  <r>
    <x v="256"/>
    <s v="Bieb"/>
    <n v="2004"/>
    <n v="4"/>
    <n v="5"/>
    <d v="2004-04-05T00:00:00"/>
    <n v="96"/>
    <s v="Nein"/>
    <s v="Brachyptera sp."/>
    <n v="4489"/>
    <n v="4.8"/>
    <n v="1.3125"/>
    <n v="6.3"/>
    <n v="0.76342799356293722"/>
    <n v="1.001999241551355"/>
  </r>
  <r>
    <x v="256"/>
    <s v="Bieb"/>
    <n v="2004"/>
    <n v="4"/>
    <n v="5"/>
    <d v="2004-04-05T00:00:00"/>
    <n v="96"/>
    <s v="Nein"/>
    <s v="Rhithrogena sp."/>
    <n v="6747"/>
    <n v="4.8"/>
    <n v="1.3125"/>
    <n v="6.3"/>
    <n v="0.76342799356293722"/>
    <n v="1.001999241551355"/>
  </r>
  <r>
    <x v="12"/>
    <s v="Bieb"/>
    <n v="2006"/>
    <n v="4"/>
    <n v="10"/>
    <d v="2006-04-10T00:00:00"/>
    <n v="100"/>
    <s v="Nein"/>
    <s v="Brachyptera risi"/>
    <n v="4487"/>
    <n v="4.8"/>
    <n v="1.3125"/>
    <n v="6.3"/>
    <n v="0.76342799356293722"/>
    <n v="1.001999241551355"/>
  </r>
  <r>
    <x v="40"/>
    <s v="Bieb"/>
    <n v="2006"/>
    <n v="7"/>
    <n v="13"/>
    <d v="2006-07-13T00:00:00"/>
    <n v="194"/>
    <s v="Nein"/>
    <s v="Limnius volckmari"/>
    <n v="18421"/>
    <n v="9.6"/>
    <n v="0.65625"/>
    <n v="6.3"/>
    <n v="1.0253058652647702"/>
    <n v="0.67285697408000544"/>
  </r>
  <r>
    <x v="211"/>
    <s v="Bieb"/>
    <n v="2017"/>
    <n v="3"/>
    <n v="16"/>
    <d v="2017-03-16T00:00:00"/>
    <n v="75"/>
    <s v="Nein"/>
    <s v="Brachyptera risi"/>
    <n v="4487"/>
    <n v="4.8"/>
    <n v="1.3125"/>
    <n v="6.3"/>
    <n v="0.76342799356293722"/>
    <n v="1.001999241551355"/>
  </r>
  <r>
    <x v="136"/>
    <s v="Bieb"/>
    <n v="2018"/>
    <n v="3"/>
    <n v="7"/>
    <d v="2018-03-07T00:00:00"/>
    <n v="66"/>
    <s v="Nein"/>
    <s v="Habroleptoides confusa"/>
    <n v="5367"/>
    <n v="4.8"/>
    <n v="1.3125"/>
    <n v="6.3"/>
    <n v="0.76342799356293722"/>
    <n v="1.001999241551355"/>
  </r>
  <r>
    <x v="14"/>
    <s v="Bieb"/>
    <n v="2019"/>
    <n v="4"/>
    <n v="2"/>
    <d v="2019-04-02T00:00:00"/>
    <n v="92"/>
    <s v="Nein"/>
    <s v="Isoperla sp."/>
    <n v="5673"/>
    <n v="4.8"/>
    <n v="1.3125"/>
    <n v="6.3"/>
    <n v="0.76342799356293722"/>
    <n v="1.001999241551355"/>
  </r>
  <r>
    <x v="191"/>
    <s v="KiO1"/>
    <n v="2015"/>
    <n v="6"/>
    <n v="17"/>
    <d v="2015-06-17T00:00:00"/>
    <n v="168"/>
    <s v="Nein"/>
    <s v="Polycentropus flavomaculatus ssp."/>
    <n v="21659"/>
    <n v="4.8"/>
    <n v="1.3125"/>
    <n v="6.3"/>
    <n v="0.76342799356293722"/>
    <n v="1.001999241551355"/>
  </r>
  <r>
    <x v="213"/>
    <s v="KiO1"/>
    <n v="2017"/>
    <n v="6"/>
    <n v="7"/>
    <d v="2017-06-07T00:00:00"/>
    <n v="158"/>
    <s v="Nein"/>
    <s v="Brachycentrus subnubilus"/>
    <n v="4481"/>
    <n v="4.8"/>
    <n v="1.3125"/>
    <n v="6.3"/>
    <n v="0.76342799356293722"/>
    <n v="1.001999241551355"/>
  </r>
  <r>
    <x v="235"/>
    <s v="KiO2"/>
    <n v="2011"/>
    <n v="7"/>
    <n v="14"/>
    <d v="2011-07-14T00:00:00"/>
    <n v="195"/>
    <s v="Nein"/>
    <s v="Psychomyia pusilla"/>
    <n v="6661"/>
    <n v="9.6"/>
    <n v="0.65625"/>
    <n v="6.3"/>
    <n v="1.0253058652647702"/>
    <n v="0.67285697408000544"/>
  </r>
  <r>
    <x v="192"/>
    <s v="KiO3"/>
    <n v="2002"/>
    <n v="7"/>
    <n v="2"/>
    <d v="2002-07-02T00:00:00"/>
    <n v="183"/>
    <s v="Nein"/>
    <s v="Aphelocheirus aestivalis"/>
    <n v="4335"/>
    <n v="5.6"/>
    <n v="1.125"/>
    <n v="6.3"/>
    <n v="0.81954393554186866"/>
    <n v="0.9219869274846022"/>
  </r>
  <r>
    <x v="247"/>
    <s v="KiO3"/>
    <n v="2010"/>
    <n v="6"/>
    <n v="28"/>
    <d v="2010-06-28T00:00:00"/>
    <n v="179"/>
    <s v="Nein"/>
    <s v="Stylodrilus heringianus"/>
    <n v="6935"/>
    <n v="1.8"/>
    <n v="3.5"/>
    <n v="6.3"/>
    <n v="0.44715803134221921"/>
    <n v="1.5650531096977671"/>
  </r>
  <r>
    <x v="27"/>
    <s v="KiO3"/>
    <n v="2019"/>
    <n v="6"/>
    <n v="18"/>
    <d v="2019-06-18T00:00:00"/>
    <n v="169"/>
    <s v="Nein"/>
    <s v="Brachycentrus subnubilus"/>
    <n v="4481"/>
    <n v="4.8"/>
    <n v="1.3125"/>
    <n v="6.3"/>
    <n v="0.76342799356293722"/>
    <n v="1.001999241551355"/>
  </r>
  <r>
    <x v="236"/>
    <s v="KiO4"/>
    <n v="2017"/>
    <n v="6"/>
    <n v="8"/>
    <d v="2017-06-08T00:00:00"/>
    <n v="159"/>
    <s v="Nein"/>
    <s v="Platambus maculatus"/>
    <n v="18649"/>
    <n v="4.8"/>
    <n v="1.3125"/>
    <n v="6.3"/>
    <n v="0.76342799356293722"/>
    <n v="1.001999241551355"/>
  </r>
  <r>
    <x v="230"/>
    <s v="KiO5"/>
    <n v="2016"/>
    <n v="7"/>
    <n v="5"/>
    <d v="2016-07-05T00:00:00"/>
    <n v="187"/>
    <s v="Nein"/>
    <s v="Brachycentrus montanus"/>
    <n v="4479"/>
    <n v="4.8"/>
    <n v="1.3125"/>
    <n v="6.3"/>
    <n v="0.76342799356293722"/>
    <n v="1.001999241551355"/>
  </r>
  <r>
    <x v="149"/>
    <s v="KiO6"/>
    <n v="2016"/>
    <n v="6"/>
    <n v="30"/>
    <d v="2016-06-30T00:00:00"/>
    <n v="182"/>
    <s v="Nein"/>
    <s v="Psychomyia pusilla"/>
    <n v="6661"/>
    <n v="9.6"/>
    <n v="0.65625"/>
    <n v="6.3"/>
    <n v="1.0253058652647702"/>
    <n v="0.67285697408000544"/>
  </r>
  <r>
    <x v="274"/>
    <s v="KiO6"/>
    <n v="2017"/>
    <n v="6"/>
    <n v="6"/>
    <d v="2017-06-06T00:00:00"/>
    <n v="157"/>
    <s v="Nein"/>
    <s v="Habroleptoides confusa"/>
    <n v="5367"/>
    <n v="4.8"/>
    <n v="1.3125"/>
    <n v="6.3"/>
    <n v="0.76342799356293722"/>
    <n v="1.001999241551355"/>
  </r>
  <r>
    <x v="86"/>
    <s v="KiO6"/>
    <n v="2018"/>
    <n v="6"/>
    <n v="6"/>
    <d v="2018-06-06T00:00:00"/>
    <n v="157"/>
    <s v="Nein"/>
    <s v="Brachycentrus subnubilus"/>
    <n v="4481"/>
    <n v="4.8"/>
    <n v="1.3125"/>
    <n v="6.3"/>
    <n v="0.76342799356293722"/>
    <n v="1.001999241551355"/>
  </r>
  <r>
    <x v="214"/>
    <s v="KiO6"/>
    <n v="2019"/>
    <n v="6"/>
    <n v="14"/>
    <d v="2019-06-14T00:00:00"/>
    <n v="165"/>
    <s v="Nein"/>
    <s v="Brachycentrus sp."/>
    <n v="4480"/>
    <n v="4.8"/>
    <n v="1.3125"/>
    <n v="6.3"/>
    <n v="0.76342799356293722"/>
    <n v="1.001999241551355"/>
  </r>
  <r>
    <x v="214"/>
    <s v="KiO6"/>
    <n v="2019"/>
    <n v="6"/>
    <n v="14"/>
    <d v="2019-06-14T00:00:00"/>
    <n v="165"/>
    <s v="Nein"/>
    <s v="Polycentropus irroratus"/>
    <n v="6469"/>
    <n v="4.8"/>
    <n v="1.3125"/>
    <n v="6.3"/>
    <n v="0.76342799356293722"/>
    <n v="1.001999241551355"/>
  </r>
  <r>
    <x v="29"/>
    <s v="KiO7"/>
    <n v="2013"/>
    <n v="7"/>
    <n v="3"/>
    <d v="2013-07-03T00:00:00"/>
    <n v="184"/>
    <s v="Nein"/>
    <s v="Radix balthica"/>
    <n v="16959"/>
    <n v="2.4"/>
    <n v="2.625"/>
    <n v="6.3"/>
    <n v="0.53147891704225514"/>
    <n v="1.3951321572359197"/>
  </r>
  <r>
    <x v="150"/>
    <s v="KiO7"/>
    <n v="2014"/>
    <n v="6"/>
    <n v="4"/>
    <d v="2014-06-04T00:00:00"/>
    <n v="155"/>
    <s v="Nein"/>
    <s v="Psychomyia pusilla"/>
    <n v="6661"/>
    <n v="9.6"/>
    <n v="0.65625"/>
    <n v="6.3"/>
    <n v="1.0253058652647702"/>
    <n v="0.67285697408000544"/>
  </r>
  <r>
    <x v="299"/>
    <s v="KiO7"/>
    <n v="2017"/>
    <n v="6"/>
    <n v="6"/>
    <d v="2017-06-06T00:00:00"/>
    <n v="157"/>
    <s v="Nein"/>
    <s v="Isoperla sp."/>
    <n v="5673"/>
    <n v="4.8"/>
    <n v="1.3125"/>
    <n v="6.3"/>
    <n v="0.76342799356293722"/>
    <n v="1.001999241551355"/>
  </r>
  <r>
    <x v="215"/>
    <s v="KiO7"/>
    <n v="2018"/>
    <n v="6"/>
    <n v="4"/>
    <d v="2018-06-04T00:00:00"/>
    <n v="155"/>
    <s v="Nein"/>
    <s v="Psychomyia pusilla"/>
    <n v="6661"/>
    <n v="9.6"/>
    <n v="0.65625"/>
    <n v="6.3"/>
    <n v="1.0253058652647702"/>
    <n v="0.67285697408000544"/>
  </r>
  <r>
    <x v="215"/>
    <s v="KiO7"/>
    <n v="2018"/>
    <n v="6"/>
    <n v="4"/>
    <d v="2018-06-04T00:00:00"/>
    <n v="155"/>
    <s v="Nein"/>
    <s v="Rhithrogena semicolorata-Gr."/>
    <n v="6745"/>
    <n v="4.8"/>
    <n v="1.3125"/>
    <n v="6.3"/>
    <n v="0.76342799356293722"/>
    <n v="1.001999241551355"/>
  </r>
  <r>
    <x v="151"/>
    <s v="KiS1"/>
    <n v="2010"/>
    <n v="6"/>
    <n v="23"/>
    <d v="2010-06-23T00:00:00"/>
    <n v="174"/>
    <s v="Nein"/>
    <s v="Platambus maculatus"/>
    <n v="18649"/>
    <n v="4.8"/>
    <n v="1.3125"/>
    <n v="6.3"/>
    <n v="0.76342799356293722"/>
    <n v="1.001999241551355"/>
  </r>
  <r>
    <x v="97"/>
    <s v="KiS3"/>
    <n v="2015"/>
    <n v="6"/>
    <n v="17"/>
    <d v="2015-06-17T00:00:00"/>
    <n v="168"/>
    <s v="Nein"/>
    <s v="Polycentropus irroratus"/>
    <n v="6469"/>
    <n v="4.8"/>
    <n v="1.3125"/>
    <n v="6.3"/>
    <n v="0.76342799356293722"/>
    <n v="1.001999241551355"/>
  </r>
  <r>
    <x v="216"/>
    <s v="KiS4"/>
    <n v="2014"/>
    <n v="6"/>
    <n v="11"/>
    <d v="2014-06-11T00:00:00"/>
    <n v="162"/>
    <s v="Nein"/>
    <s v="Psychomyia pusilla"/>
    <n v="6661"/>
    <n v="9.6"/>
    <n v="0.65625"/>
    <n v="6.3"/>
    <n v="1.0253058652647702"/>
    <n v="0.67285697408000544"/>
  </r>
  <r>
    <x v="101"/>
    <s v="KiS7"/>
    <n v="2012"/>
    <n v="7"/>
    <n v="9"/>
    <d v="2012-07-09T00:00:00"/>
    <n v="191"/>
    <s v="Nein"/>
    <s v="Corixidae Gen. sp."/>
    <n v="8491"/>
    <n v="9.6"/>
    <n v="0.65625"/>
    <n v="6.3"/>
    <n v="1.0253058652647702"/>
    <n v="0.67285697408000544"/>
  </r>
  <r>
    <x v="49"/>
    <s v="KiS7"/>
    <n v="2017"/>
    <n v="6"/>
    <n v="7"/>
    <d v="2017-06-07T00:00:00"/>
    <n v="158"/>
    <s v="Nein"/>
    <s v="Psychomyia pusilla"/>
    <n v="6661"/>
    <n v="9.6"/>
    <n v="0.65625"/>
    <n v="6.3"/>
    <n v="1.0253058652647702"/>
    <n v="0.67285697408000544"/>
  </r>
  <r>
    <x v="103"/>
    <s v="KiW1"/>
    <n v="2017"/>
    <n v="6"/>
    <n v="7"/>
    <d v="2017-06-07T00:00:00"/>
    <n v="158"/>
    <s v="Nein"/>
    <s v="Brachycentrus subnubilus"/>
    <n v="4481"/>
    <n v="4.8"/>
    <n v="1.3125"/>
    <n v="6.3"/>
    <n v="0.76342799356293722"/>
    <n v="1.001999241551355"/>
  </r>
  <r>
    <x v="169"/>
    <s v="KiW1"/>
    <n v="2018"/>
    <n v="6"/>
    <n v="5"/>
    <d v="2018-06-05T00:00:00"/>
    <n v="156"/>
    <s v="Nein"/>
    <s v="Brachycentrus subnubilus"/>
    <n v="4481"/>
    <n v="4.8"/>
    <n v="1.3125"/>
    <n v="6.3"/>
    <n v="0.76342799356293722"/>
    <n v="1.001999241551355"/>
  </r>
  <r>
    <x v="223"/>
    <s v="KiW3"/>
    <n v="2016"/>
    <n v="7"/>
    <n v="12"/>
    <d v="2016-07-12T00:00:00"/>
    <n v="194"/>
    <s v="Nein"/>
    <s v="Brachycentrus subnubilus"/>
    <n v="4481"/>
    <n v="4.8"/>
    <n v="1.3125"/>
    <n v="6.3"/>
    <n v="0.76342799356293722"/>
    <n v="1.001999241551355"/>
  </r>
  <r>
    <x v="223"/>
    <s v="KiW3"/>
    <n v="2016"/>
    <n v="7"/>
    <n v="12"/>
    <d v="2016-07-12T00:00:00"/>
    <n v="194"/>
    <s v="Nein"/>
    <s v="Radix sp."/>
    <n v="6673"/>
    <n v="2.4"/>
    <n v="2.625"/>
    <n v="6.3"/>
    <n v="0.53147891704225514"/>
    <n v="1.3951321572359197"/>
  </r>
  <r>
    <x v="196"/>
    <s v="KiW4"/>
    <n v="2014"/>
    <n v="6"/>
    <n v="12"/>
    <d v="2014-06-12T00:00:00"/>
    <n v="163"/>
    <s v="Nein"/>
    <s v="Aphelocheirus aestivalis"/>
    <n v="4335"/>
    <n v="5.6"/>
    <n v="1.125"/>
    <n v="6.3"/>
    <n v="0.81954393554186866"/>
    <n v="0.9219869274846022"/>
  </r>
  <r>
    <x v="278"/>
    <s v="KiW4"/>
    <n v="2019"/>
    <n v="6"/>
    <n v="18"/>
    <d v="2019-06-18T00:00:00"/>
    <n v="169"/>
    <s v="Nein"/>
    <s v="Limnius sp."/>
    <n v="18419"/>
    <n v="9.6"/>
    <n v="0.65625"/>
    <n v="6.3"/>
    <n v="1.0253058652647702"/>
    <n v="0.67285697408000544"/>
  </r>
  <r>
    <x v="109"/>
    <s v="KiW5"/>
    <n v="2013"/>
    <n v="7"/>
    <n v="10"/>
    <d v="2013-07-10T00:00:00"/>
    <n v="191"/>
    <s v="Nein"/>
    <s v="Psychomyia pusilla"/>
    <n v="6661"/>
    <n v="9.6"/>
    <n v="0.65625"/>
    <n v="6.3"/>
    <n v="1.0253058652647702"/>
    <n v="0.67285697408000544"/>
  </r>
  <r>
    <x v="279"/>
    <s v="KiW5"/>
    <n v="2019"/>
    <n v="6"/>
    <n v="17"/>
    <d v="2019-06-17T00:00:00"/>
    <n v="168"/>
    <s v="Nein"/>
    <s v="Psychomyia pusilla"/>
    <n v="6661"/>
    <n v="9.6"/>
    <n v="0.65625"/>
    <n v="6.3"/>
    <n v="1.0253058652647702"/>
    <n v="0.67285697408000544"/>
  </r>
  <r>
    <x v="177"/>
    <s v="KiW6"/>
    <n v="2011"/>
    <n v="7"/>
    <n v="27"/>
    <d v="2011-07-27T00:00:00"/>
    <n v="208"/>
    <s v="Nein"/>
    <s v="Limnius volckmari"/>
    <n v="18421"/>
    <n v="9.6"/>
    <n v="0.65625"/>
    <n v="6.3"/>
    <n v="1.0253058652647702"/>
    <n v="0.67285697408000544"/>
  </r>
  <r>
    <x v="263"/>
    <s v="KiW6"/>
    <n v="2012"/>
    <n v="7"/>
    <n v="5"/>
    <d v="2012-07-05T00:00:00"/>
    <n v="187"/>
    <s v="Nein"/>
    <s v="Psychomyia pusilla"/>
    <n v="6661"/>
    <n v="9.6"/>
    <n v="0.65625"/>
    <n v="6.3"/>
    <n v="1.0253058652647702"/>
    <n v="0.67285697408000544"/>
  </r>
  <r>
    <x v="105"/>
    <s v="KiW7"/>
    <n v="2018"/>
    <n v="6"/>
    <n v="6"/>
    <d v="2018-06-06T00:00:00"/>
    <n v="157"/>
    <s v="Nein"/>
    <s v="Polycentropus flavomaculatus ssp."/>
    <n v="21659"/>
    <n v="4.8"/>
    <n v="1.3125"/>
    <n v="6.3"/>
    <n v="0.76342799356293722"/>
    <n v="1.001999241551355"/>
  </r>
  <r>
    <x v="105"/>
    <s v="KiW7"/>
    <n v="2018"/>
    <n v="6"/>
    <n v="6"/>
    <d v="2018-06-06T00:00:00"/>
    <n v="157"/>
    <s v="Nein"/>
    <s v="Polycentropus irroratus"/>
    <n v="6469"/>
    <n v="4.8"/>
    <n v="1.3125"/>
    <n v="6.3"/>
    <n v="0.76342799356293722"/>
    <n v="1.001999241551355"/>
  </r>
  <r>
    <x v="210"/>
    <s v="Bieb"/>
    <n v="2014"/>
    <n v="3"/>
    <n v="11"/>
    <d v="2014-03-11T00:00:00"/>
    <n v="70"/>
    <s v="Nein"/>
    <s v="Potamophylax rotundipennis"/>
    <n v="6526"/>
    <n v="3"/>
    <n v="2.1"/>
    <n v="6.3000000000000007"/>
    <n v="0.6020599913279624"/>
    <n v="1.2643259817887211"/>
  </r>
  <r>
    <x v="64"/>
    <s v="KiO4"/>
    <n v="2016"/>
    <n v="7"/>
    <n v="5"/>
    <d v="2016-07-05T00:00:00"/>
    <n v="187"/>
    <s v="Nein"/>
    <s v="Sialis sp."/>
    <n v="6823"/>
    <n v="3"/>
    <n v="2.1"/>
    <n v="6.3000000000000007"/>
    <n v="0.6020599913279624"/>
    <n v="1.2643259817887211"/>
  </r>
  <r>
    <x v="19"/>
    <s v="KiS6"/>
    <n v="2015"/>
    <n v="6"/>
    <n v="26"/>
    <d v="2015-06-26T00:00:00"/>
    <n v="177"/>
    <s v="Ja"/>
    <s v="Erpobdella nigricollis"/>
    <n v="5158"/>
    <n v="2.1064430000000001"/>
    <n v="3"/>
    <n v="6.3193289999999998"/>
    <n v="0.49226338916993562"/>
    <n v="1.4767901675098067"/>
  </r>
  <r>
    <x v="231"/>
    <s v="KiW1"/>
    <n v="2010"/>
    <n v="4"/>
    <n v="26"/>
    <d v="2010-04-26T00:00:00"/>
    <n v="116"/>
    <s v="Nein"/>
    <s v="Hydropsyche sp."/>
    <n v="5605"/>
    <n v="3.8315790000000001"/>
    <n v="1.65"/>
    <n v="6.3221053500000002"/>
    <n v="0.68408908497929011"/>
    <n v="1.1287469902158287"/>
  </r>
  <r>
    <x v="109"/>
    <s v="KiW5"/>
    <n v="2013"/>
    <n v="7"/>
    <n v="10"/>
    <d v="2013-07-10T00:00:00"/>
    <n v="191"/>
    <s v="Nein"/>
    <s v="Hydropsyche sp."/>
    <n v="5605"/>
    <n v="3.84"/>
    <n v="1.65"/>
    <n v="6.3359999999999994"/>
    <n v="0.68484536164441245"/>
    <n v="1.1299948467132805"/>
  </r>
  <r>
    <x v="110"/>
    <s v="Bieb"/>
    <n v="2012"/>
    <n v="3"/>
    <n v="19"/>
    <d v="2012-03-19T00:00:00"/>
    <n v="79"/>
    <s v="Nein"/>
    <s v="Rhyacophila nubila"/>
    <n v="6772"/>
    <n v="3.3882349999999999"/>
    <n v="1.875"/>
    <n v="6.3529406249999996"/>
    <n v="0.64228987698618467"/>
    <n v="1.2042935193490962"/>
  </r>
  <r>
    <x v="110"/>
    <s v="Bieb"/>
    <n v="2012"/>
    <n v="3"/>
    <n v="19"/>
    <d v="2012-03-19T00:00:00"/>
    <n v="79"/>
    <s v="Nein"/>
    <s v="Ephemerella mucronata"/>
    <n v="5135"/>
    <n v="8.4705879999999993"/>
    <n v="0.75"/>
    <n v="6.3529409999999995"/>
    <n v="0.97637694386365059"/>
    <n v="0.73228270789773797"/>
  </r>
  <r>
    <x v="2"/>
    <s v="KiW1"/>
    <n v="2019"/>
    <n v="4"/>
    <n v="1"/>
    <d v="2019-04-01T00:00:00"/>
    <n v="91"/>
    <s v="Nein"/>
    <s v="Asellus aquaticus"/>
    <n v="8691"/>
    <n v="4.2352939999999997"/>
    <n v="1.5"/>
    <n v="6.3529409999999995"/>
    <n v="0.7189410755072122"/>
    <n v="1.0784116132608184"/>
  </r>
  <r>
    <x v="71"/>
    <s v="KiO3"/>
    <n v="2015"/>
    <n v="3"/>
    <n v="17"/>
    <d v="2015-03-17T00:00:00"/>
    <n v="76"/>
    <s v="Nein"/>
    <s v="Ancylus fluviatilis"/>
    <n v="4310"/>
    <n v="5.6470589999999996"/>
    <n v="1.125"/>
    <n v="6.3529413749999994"/>
    <n v="0.82262953363508762"/>
    <n v="0.92545822533947353"/>
  </r>
  <r>
    <x v="110"/>
    <s v="Bieb"/>
    <n v="2012"/>
    <n v="3"/>
    <n v="19"/>
    <d v="2012-03-19T00:00:00"/>
    <n v="79"/>
    <s v="Nein"/>
    <s v="Leuctra sp."/>
    <n v="5790"/>
    <n v="6.7764709999999999"/>
    <n v="0.9375"/>
    <n v="6.3529415624999999"/>
    <n v="0.89078255676727258"/>
    <n v="0.83510864696931808"/>
  </r>
  <r>
    <x v="78"/>
    <s v="Bieb"/>
    <n v="2011"/>
    <n v="7"/>
    <n v="25"/>
    <d v="2011-07-25T00:00:00"/>
    <n v="206"/>
    <s v="Nein"/>
    <s v="Sialis sp."/>
    <n v="6823"/>
    <n v="3.0315789999999998"/>
    <n v="2.1"/>
    <n v="6.3663159"/>
    <n v="0.60547517434941567"/>
    <n v="1.271497866133773"/>
  </r>
  <r>
    <x v="9"/>
    <s v="Auba"/>
    <n v="2013"/>
    <n v="3"/>
    <n v="20"/>
    <d v="2013-03-20T00:00:00"/>
    <n v="79"/>
    <s v="Nein"/>
    <s v="Baetis sp."/>
    <n v="4419"/>
    <n v="6.8"/>
    <n v="0.9375"/>
    <n v="6.375"/>
    <n v="0.89209460269048035"/>
    <n v="0.8363386900223253"/>
  </r>
  <r>
    <x v="128"/>
    <s v="Auba"/>
    <n v="2014"/>
    <n v="3"/>
    <n v="11"/>
    <d v="2014-03-11T00:00:00"/>
    <n v="70"/>
    <s v="Nein"/>
    <s v="Baetis rhodani"/>
    <n v="4415"/>
    <n v="6.8"/>
    <n v="0.9375"/>
    <n v="6.375"/>
    <n v="0.89209460269048035"/>
    <n v="0.8363386900223253"/>
  </r>
  <r>
    <x v="287"/>
    <s v="KiW4"/>
    <n v="2015"/>
    <n v="7"/>
    <n v="1"/>
    <d v="2015-07-01T00:00:00"/>
    <n v="182"/>
    <s v="Nein"/>
    <s v="Lepidostoma basale"/>
    <n v="5713"/>
    <n v="6.8"/>
    <n v="0.9375"/>
    <n v="6.375"/>
    <n v="0.89209460269048035"/>
    <n v="0.8363386900223253"/>
  </r>
  <r>
    <x v="83"/>
    <s v="KiO7"/>
    <n v="2016"/>
    <n v="6"/>
    <n v="30"/>
    <d v="2016-06-30T00:00:00"/>
    <n v="182"/>
    <s v="Ja"/>
    <s v="Chaetopteryx villosa ssp."/>
    <n v="21248"/>
    <n v="3.0476190000000001"/>
    <n v="2.1"/>
    <n v="6.3999999000000001"/>
    <n v="0.6071996258710266"/>
    <n v="1.2751192143291559"/>
  </r>
  <r>
    <x v="135"/>
    <s v="Bieb"/>
    <n v="2017"/>
    <n v="6"/>
    <n v="12"/>
    <d v="2017-06-12T00:00:00"/>
    <n v="163"/>
    <s v="Nein"/>
    <s v="Rhyacophila nubila"/>
    <n v="6772"/>
    <n v="3.4285709999999998"/>
    <n v="1.875"/>
    <n v="6.4285706249999999"/>
    <n v="0.64626361179151559"/>
    <n v="1.2117442721090916"/>
  </r>
  <r>
    <x v="249"/>
    <s v="KiO2"/>
    <n v="2013"/>
    <n v="7"/>
    <n v="8"/>
    <d v="2013-07-08T00:00:00"/>
    <n v="189"/>
    <s v="Nein"/>
    <s v="Sphaerium sp."/>
    <n v="6886"/>
    <n v="3.4285709999999998"/>
    <n v="1.875"/>
    <n v="6.4285706249999999"/>
    <n v="0.64626361179151559"/>
    <n v="1.2117442721090916"/>
  </r>
  <r>
    <x v="282"/>
    <s v="KiS1"/>
    <n v="2016"/>
    <n v="7"/>
    <n v="13"/>
    <d v="2016-07-13T00:00:00"/>
    <n v="195"/>
    <s v="Nein"/>
    <s v="Rhyacophila sp."/>
    <n v="6780"/>
    <n v="3.4285709999999998"/>
    <n v="1.875"/>
    <n v="6.4285706249999999"/>
    <n v="0.64626361179151559"/>
    <n v="1.2117442721090916"/>
  </r>
  <r>
    <x v="245"/>
    <s v="KiW6"/>
    <n v="2014"/>
    <n v="6"/>
    <n v="16"/>
    <d v="2014-06-16T00:00:00"/>
    <n v="167"/>
    <s v="Nein"/>
    <s v="Rhyacophila nubila"/>
    <n v="6772"/>
    <n v="3.4285709999999998"/>
    <n v="1.875"/>
    <n v="6.4285706249999999"/>
    <n v="0.64626361179151559"/>
    <n v="1.2117442721090916"/>
  </r>
  <r>
    <x v="17"/>
    <s v="Auba"/>
    <n v="2009"/>
    <n v="4"/>
    <n v="8"/>
    <d v="2009-04-08T00:00:00"/>
    <n v="98"/>
    <s v="Ja"/>
    <s v="Anomalopterygella chauviniana"/>
    <n v="4327"/>
    <n v="6.8571429999999998"/>
    <n v="0.9375"/>
    <n v="6.4285715625000002"/>
    <n v="0.89526465737625027"/>
    <n v="0.83931061629023462"/>
  </r>
  <r>
    <x v="55"/>
    <s v="KiO3"/>
    <n v="2008"/>
    <n v="6"/>
    <n v="11"/>
    <d v="2008-06-11T00:00:00"/>
    <n v="163"/>
    <s v="Ja"/>
    <s v="Leuctra sp."/>
    <n v="5790"/>
    <n v="6.8571429999999998"/>
    <n v="0.9375"/>
    <n v="6.4285715625000002"/>
    <n v="0.89526465737625027"/>
    <n v="0.83931061629023462"/>
  </r>
  <r>
    <x v="81"/>
    <s v="KiO3"/>
    <n v="2014"/>
    <n v="3"/>
    <n v="10"/>
    <d v="2014-03-10T00:00:00"/>
    <n v="69"/>
    <s v="Ja"/>
    <s v="Baetis fuscatus/scambus"/>
    <n v="4398"/>
    <n v="6.8571429999999998"/>
    <n v="0.9375"/>
    <n v="6.4285715625000002"/>
    <n v="0.89526465737625027"/>
    <n v="0.83931061629023462"/>
  </r>
  <r>
    <x v="81"/>
    <s v="KiO3"/>
    <n v="2014"/>
    <n v="3"/>
    <n v="10"/>
    <d v="2014-03-10T00:00:00"/>
    <n v="69"/>
    <s v="Ja"/>
    <s v="Lype sp."/>
    <n v="8847"/>
    <n v="6.8571429999999998"/>
    <n v="0.9375"/>
    <n v="6.4285715625000002"/>
    <n v="0.89526465737625027"/>
    <n v="0.83931061629023462"/>
  </r>
  <r>
    <x v="272"/>
    <s v="KiO3"/>
    <n v="2016"/>
    <n v="7"/>
    <n v="6"/>
    <d v="2016-07-06T00:00:00"/>
    <n v="188"/>
    <s v="Nein"/>
    <s v="Lepidostoma hirtum"/>
    <n v="5723"/>
    <n v="6.8571429999999998"/>
    <n v="0.9375"/>
    <n v="6.4285715625000002"/>
    <n v="0.89526465737625027"/>
    <n v="0.83931061629023462"/>
  </r>
  <r>
    <x v="124"/>
    <s v="KiO3"/>
    <n v="2017"/>
    <n v="3"/>
    <n v="28"/>
    <d v="2017-03-28T00:00:00"/>
    <n v="87"/>
    <s v="Nein"/>
    <s v="Baetis fuscatus/scambus"/>
    <n v="4398"/>
    <n v="6.8571429999999998"/>
    <n v="0.9375"/>
    <n v="6.4285715625000002"/>
    <n v="0.89526465737625027"/>
    <n v="0.83931061629023462"/>
  </r>
  <r>
    <x v="124"/>
    <s v="KiO3"/>
    <n v="2017"/>
    <n v="3"/>
    <n v="28"/>
    <d v="2017-03-28T00:00:00"/>
    <n v="87"/>
    <s v="Nein"/>
    <s v="Baetis sp."/>
    <n v="4419"/>
    <n v="6.8571429999999998"/>
    <n v="0.9375"/>
    <n v="6.4285715625000002"/>
    <n v="0.89526465737625027"/>
    <n v="0.83931061629023462"/>
  </r>
  <r>
    <x v="83"/>
    <s v="KiO7"/>
    <n v="2016"/>
    <n v="6"/>
    <n v="30"/>
    <d v="2016-06-30T00:00:00"/>
    <n v="182"/>
    <s v="Ja"/>
    <s v="Leuctra geniculata"/>
    <n v="5237"/>
    <n v="6.8571429999999998"/>
    <n v="0.9375"/>
    <n v="6.4285715625000002"/>
    <n v="0.89526465737625027"/>
    <n v="0.83931061629023462"/>
  </r>
  <r>
    <x v="229"/>
    <s v="KiW1"/>
    <n v="2008"/>
    <n v="6"/>
    <n v="11"/>
    <d v="2008-06-11T00:00:00"/>
    <n v="163"/>
    <s v="Ja"/>
    <s v="Baetis vernus"/>
    <n v="4427"/>
    <n v="6.8571429999999998"/>
    <n v="0.9375"/>
    <n v="6.4285715625000002"/>
    <n v="0.89526465737625027"/>
    <n v="0.83931061629023462"/>
  </r>
  <r>
    <x v="166"/>
    <s v="KiW1"/>
    <n v="2015"/>
    <n v="7"/>
    <n v="2"/>
    <d v="2015-07-02T00:00:00"/>
    <n v="183"/>
    <s v="Nein"/>
    <s v="Baetis vernus"/>
    <n v="4427"/>
    <n v="6.8571429999999998"/>
    <n v="0.9375"/>
    <n v="6.4285715625000002"/>
    <n v="0.89526465737625027"/>
    <n v="0.83931061629023462"/>
  </r>
  <r>
    <x v="166"/>
    <s v="KiW1"/>
    <n v="2015"/>
    <n v="7"/>
    <n v="2"/>
    <d v="2015-07-02T00:00:00"/>
    <n v="183"/>
    <s v="Nein"/>
    <s v="Lepidostoma hirtum"/>
    <n v="5723"/>
    <n v="6.8571429999999998"/>
    <n v="0.9375"/>
    <n v="6.4285715625000002"/>
    <n v="0.89526465737625027"/>
    <n v="0.83931061629023462"/>
  </r>
  <r>
    <x v="226"/>
    <s v="KiW4"/>
    <n v="2016"/>
    <n v="7"/>
    <n v="6"/>
    <d v="2016-07-06T00:00:00"/>
    <n v="188"/>
    <s v="Nein"/>
    <s v="Baetis fuscatus/scambus"/>
    <n v="4398"/>
    <n v="6.8571429999999998"/>
    <n v="0.9375"/>
    <n v="6.4285715625000002"/>
    <n v="0.89526465737625027"/>
    <n v="0.83931061629023462"/>
  </r>
  <r>
    <x v="32"/>
    <s v="KiS6"/>
    <n v="2014"/>
    <n v="6"/>
    <n v="16"/>
    <d v="2014-06-16T00:00:00"/>
    <n v="167"/>
    <s v="Nein"/>
    <s v="Dicranota sp."/>
    <n v="4955"/>
    <n v="1.714286"/>
    <n v="3.75"/>
    <n v="6.4285724999999996"/>
    <n v="0.43365560665377834"/>
    <n v="1.6262085249516687"/>
  </r>
  <r>
    <x v="119"/>
    <s v="KiS7"/>
    <n v="2015"/>
    <n v="6"/>
    <n v="25"/>
    <d v="2015-06-25T00:00:00"/>
    <n v="176"/>
    <s v="Ja"/>
    <s v="Polycentropodidae Gen. sp."/>
    <n v="8478"/>
    <n v="4.5714290000000002"/>
    <n v="1.41"/>
    <n v="6.4457148899999996"/>
    <n v="0.74596660041950891"/>
    <n v="1.0518129065915074"/>
  </r>
  <r>
    <x v="298"/>
    <s v="Bieb"/>
    <n v="2003"/>
    <n v="3"/>
    <n v="11"/>
    <d v="2003-03-11T00:00:00"/>
    <n v="70"/>
    <s v="Nein"/>
    <s v="Platambus maculatus"/>
    <n v="18649"/>
    <n v="4.9142859999999997"/>
    <n v="1.3125"/>
    <n v="6.4500003749999992"/>
    <n v="0.77190232208705134"/>
    <n v="1.0131217977392548"/>
  </r>
  <r>
    <x v="173"/>
    <s v="KiW2"/>
    <n v="2016"/>
    <n v="7"/>
    <n v="12"/>
    <d v="2016-07-12T00:00:00"/>
    <n v="194"/>
    <s v="Nein"/>
    <s v="Stylodrilus heringianus"/>
    <n v="6935"/>
    <n v="1.8461540000000001"/>
    <n v="3.5"/>
    <n v="6.4615390000000001"/>
    <n v="0.45425839523553502"/>
    <n v="1.5899043833243724"/>
  </r>
  <r>
    <x v="50"/>
    <s v="Bieb"/>
    <n v="2016"/>
    <n v="6"/>
    <n v="21"/>
    <d v="2016-06-21T00:00:00"/>
    <n v="173"/>
    <s v="Nein"/>
    <s v="Baetis fuscatus/scambus"/>
    <n v="4398"/>
    <n v="6.9"/>
    <n v="0.9375"/>
    <n v="6.46875"/>
    <n v="0.89762709129044149"/>
    <n v="0.84152539808478888"/>
  </r>
  <r>
    <x v="81"/>
    <s v="KiO3"/>
    <n v="2014"/>
    <n v="3"/>
    <n v="10"/>
    <d v="2014-03-10T00:00:00"/>
    <n v="69"/>
    <s v="Ja"/>
    <s v="Dugesia sp."/>
    <n v="5021"/>
    <n v="3.0476190000000001"/>
    <n v="2.125"/>
    <n v="6.4761903749999998"/>
    <n v="0.6071996258710266"/>
    <n v="1.2902992049759314"/>
  </r>
  <r>
    <x v="281"/>
    <s v="Auba"/>
    <n v="2006"/>
    <n v="6"/>
    <n v="15"/>
    <d v="2006-06-15T00:00:00"/>
    <n v="166"/>
    <s v="Nein"/>
    <s v="Gammarus roeselii"/>
    <n v="5292"/>
    <n v="2.88"/>
    <n v="2.25"/>
    <n v="6.4799999999999995"/>
    <n v="0.58883172559420727"/>
    <n v="1.3248713825869665"/>
  </r>
  <r>
    <x v="285"/>
    <s v="KiO3"/>
    <n v="2007"/>
    <n v="4"/>
    <n v="12"/>
    <d v="2007-04-12T00:00:00"/>
    <n v="102"/>
    <s v="Nein"/>
    <s v="Gammarus fossarum"/>
    <n v="5288"/>
    <n v="2.88"/>
    <n v="2.25"/>
    <n v="6.4799999999999995"/>
    <n v="0.58883172559420727"/>
    <n v="1.3248713825869665"/>
  </r>
  <r>
    <x v="281"/>
    <s v="Auba"/>
    <n v="2006"/>
    <n v="6"/>
    <n v="15"/>
    <d v="2006-06-15T00:00:00"/>
    <n v="166"/>
    <s v="Nein"/>
    <s v="Agapetus sp."/>
    <n v="4254"/>
    <n v="8.64"/>
    <n v="0.75"/>
    <n v="6.48"/>
    <n v="0.98407703390283086"/>
    <n v="0.73805777542712314"/>
  </r>
  <r>
    <x v="18"/>
    <s v="Bieb"/>
    <n v="2010"/>
    <n v="3"/>
    <n v="16"/>
    <d v="2010-03-16T00:00:00"/>
    <n v="75"/>
    <s v="Ja"/>
    <s v="Ephemerella mucronata"/>
    <n v="5135"/>
    <n v="8.6790889999999994"/>
    <n v="0.75"/>
    <n v="6.50931675"/>
    <n v="0.98583448324936063"/>
    <n v="0.73937586243702047"/>
  </r>
  <r>
    <x v="43"/>
    <s v="Bieb"/>
    <n v="2013"/>
    <n v="6"/>
    <n v="17"/>
    <d v="2013-06-17T00:00:00"/>
    <n v="168"/>
    <s v="Nein"/>
    <s v="Ephemera danica"/>
    <n v="5124"/>
    <n v="2.1818179999999998"/>
    <n v="3"/>
    <n v="6.5454539999999994"/>
    <n v="0.50267533437522227"/>
    <n v="1.5080260031256669"/>
  </r>
  <r>
    <x v="104"/>
    <s v="KiW7"/>
    <n v="2014"/>
    <n v="6"/>
    <n v="16"/>
    <d v="2014-06-16T00:00:00"/>
    <n v="167"/>
    <s v="Nein"/>
    <s v="Asellus aquaticus"/>
    <n v="8691"/>
    <n v="4.3636359999999996"/>
    <n v="1.5"/>
    <n v="6.5454539999999994"/>
    <n v="0.72945929704022439"/>
    <n v="1.0941889455603366"/>
  </r>
  <r>
    <x v="104"/>
    <s v="KiW7"/>
    <n v="2014"/>
    <n v="6"/>
    <n v="16"/>
    <d v="2014-06-16T00:00:00"/>
    <n v="167"/>
    <s v="Nein"/>
    <s v="Atherix ibis"/>
    <n v="4363"/>
    <n v="2.1818179999999998"/>
    <n v="3"/>
    <n v="6.5454539999999994"/>
    <n v="0.50267533437522227"/>
    <n v="1.5080260031256669"/>
  </r>
  <r>
    <x v="110"/>
    <s v="Bieb"/>
    <n v="2012"/>
    <n v="3"/>
    <n v="19"/>
    <d v="2012-03-19T00:00:00"/>
    <n v="79"/>
    <s v="Nein"/>
    <s v="Perlodes microcephalus"/>
    <n v="6376"/>
    <n v="2.4941179999999998"/>
    <n v="2.625"/>
    <n v="6.5470597499999998"/>
    <n v="0.54333756747104689"/>
    <n v="1.4262611146114981"/>
  </r>
  <r>
    <x v="188"/>
    <s v="KiS2"/>
    <n v="2019"/>
    <n v="6"/>
    <n v="27"/>
    <d v="2019-06-27T00:00:00"/>
    <n v="178"/>
    <s v="Nein"/>
    <s v="Potamopyrgus antipodarum"/>
    <n v="8251"/>
    <n v="12.48"/>
    <n v="0.52500000000000002"/>
    <n v="6.5520000000000005"/>
    <n v="1.129689892199301"/>
    <n v="0.59308719340463312"/>
  </r>
  <r>
    <x v="247"/>
    <s v="KiO3"/>
    <n v="2010"/>
    <n v="6"/>
    <n v="28"/>
    <d v="2010-06-28T00:00:00"/>
    <n v="179"/>
    <s v="Nein"/>
    <s v="Baetis sp."/>
    <n v="4419"/>
    <n v="7"/>
    <n v="0.9375"/>
    <n v="6.5625"/>
    <n v="0.90308998699194354"/>
    <n v="0.84664686280494705"/>
  </r>
  <r>
    <x v="113"/>
    <s v="KiW7"/>
    <n v="2017"/>
    <n v="6"/>
    <n v="9"/>
    <d v="2017-06-09T00:00:00"/>
    <n v="160"/>
    <s v="Ja"/>
    <s v="Elmis aenea/maugetii/rietscheli/rioloides"/>
    <n v="20171"/>
    <n v="17.523810000000001"/>
    <n v="0.375"/>
    <n v="6.5714287500000008"/>
    <n v="1.267730317756171"/>
    <n v="0.47539886915856411"/>
  </r>
  <r>
    <x v="268"/>
    <s v="KiO3"/>
    <n v="2016"/>
    <n v="4"/>
    <n v="25"/>
    <d v="2016-04-25T00:00:00"/>
    <n v="116"/>
    <s v="Nein"/>
    <s v="Isoperla sp."/>
    <n v="5673"/>
    <n v="5.0285710000000003"/>
    <n v="1.3125"/>
    <n v="6.5999994375000002"/>
    <n v="0.7802143800734006"/>
    <n v="1.0240313738463382"/>
  </r>
  <r>
    <x v="255"/>
    <s v="Auba"/>
    <n v="2004"/>
    <n v="4"/>
    <n v="6"/>
    <d v="2004-04-06T00:00:00"/>
    <n v="97"/>
    <s v="Nein"/>
    <s v="Pisidium sp."/>
    <n v="6425"/>
    <n v="9.6"/>
    <n v="0.6875"/>
    <n v="6.6"/>
    <n v="1.0253058652647702"/>
    <n v="0.70489778236952949"/>
  </r>
  <r>
    <x v="8"/>
    <s v="Auba"/>
    <n v="2009"/>
    <n v="6"/>
    <n v="23"/>
    <d v="2009-06-23T00:00:00"/>
    <n v="174"/>
    <s v="Nein"/>
    <s v="Hydropsyche sp."/>
    <n v="5605"/>
    <n v="4"/>
    <n v="1.65"/>
    <n v="6.6"/>
    <n v="0.69897000433601886"/>
    <n v="1.1533005071544311"/>
  </r>
  <r>
    <x v="128"/>
    <s v="Auba"/>
    <n v="2014"/>
    <n v="3"/>
    <n v="11"/>
    <d v="2014-03-11T00:00:00"/>
    <n v="70"/>
    <s v="Nein"/>
    <s v="Calopteryx sp."/>
    <n v="4531"/>
    <n v="2"/>
    <n v="3.3"/>
    <n v="6.6"/>
    <n v="0.47712125471966244"/>
    <n v="1.574500140574886"/>
  </r>
  <r>
    <x v="131"/>
    <s v="Bieb"/>
    <n v="2003"/>
    <n v="7"/>
    <n v="14"/>
    <d v="2003-07-14T00:00:00"/>
    <n v="195"/>
    <s v="Nein"/>
    <s v="Pisidium sp."/>
    <n v="6425"/>
    <n v="9.6"/>
    <n v="0.6875"/>
    <n v="6.6"/>
    <n v="1.0253058652647702"/>
    <n v="0.70489778236952949"/>
  </r>
  <r>
    <x v="138"/>
    <s v="KiO2"/>
    <n v="2014"/>
    <n v="6"/>
    <n v="12"/>
    <d v="2014-06-12T00:00:00"/>
    <n v="163"/>
    <s v="Nein"/>
    <s v="Pisidium sp."/>
    <n v="6425"/>
    <n v="9.6"/>
    <n v="0.6875"/>
    <n v="6.6"/>
    <n v="1.0253058652647702"/>
    <n v="0.70489778236952949"/>
  </r>
  <r>
    <x v="88"/>
    <s v="KiS2"/>
    <n v="2018"/>
    <n v="6"/>
    <n v="5"/>
    <d v="2018-06-05T00:00:00"/>
    <n v="156"/>
    <s v="Nein"/>
    <s v="Pisidium sp."/>
    <n v="6425"/>
    <n v="9.6"/>
    <n v="0.6875"/>
    <n v="6.6"/>
    <n v="1.0253058652647702"/>
    <n v="0.70489778236952949"/>
  </r>
  <r>
    <x v="97"/>
    <s v="KiS3"/>
    <n v="2015"/>
    <n v="6"/>
    <n v="17"/>
    <d v="2015-06-17T00:00:00"/>
    <n v="168"/>
    <s v="Nein"/>
    <s v="Pisidium sp."/>
    <n v="6425"/>
    <n v="9.6"/>
    <n v="0.6875"/>
    <n v="6.6"/>
    <n v="1.0253058652647702"/>
    <n v="0.70489778236952949"/>
  </r>
  <r>
    <x v="156"/>
    <s v="KiS3"/>
    <n v="2017"/>
    <n v="6"/>
    <n v="7"/>
    <d v="2017-06-07T00:00:00"/>
    <n v="158"/>
    <s v="Nein"/>
    <s v="Hydropsyche sp."/>
    <n v="5605"/>
    <n v="4"/>
    <n v="1.65"/>
    <n v="6.6"/>
    <n v="0.69897000433601886"/>
    <n v="1.1533005071544311"/>
  </r>
  <r>
    <x v="218"/>
    <s v="KiW1"/>
    <n v="2007"/>
    <n v="4"/>
    <n v="12"/>
    <d v="2007-04-12T00:00:00"/>
    <n v="102"/>
    <s v="Nein"/>
    <s v="Hydropsyche pellucidula-Gr."/>
    <n v="13023"/>
    <n v="4"/>
    <n v="1.65"/>
    <n v="6.6"/>
    <n v="0.69897000433601886"/>
    <n v="1.1533005071544311"/>
  </r>
  <r>
    <x v="222"/>
    <s v="KiW3"/>
    <n v="2014"/>
    <n v="6"/>
    <n v="11"/>
    <d v="2014-06-11T00:00:00"/>
    <n v="162"/>
    <s v="Nein"/>
    <s v="Hydropsyche siltalai"/>
    <n v="5604"/>
    <n v="4"/>
    <n v="1.65"/>
    <n v="6.6"/>
    <n v="0.69897000433601886"/>
    <n v="1.1533005071544311"/>
  </r>
  <r>
    <x v="105"/>
    <s v="KiW7"/>
    <n v="2018"/>
    <n v="6"/>
    <n v="6"/>
    <d v="2018-06-06T00:00:00"/>
    <n v="157"/>
    <s v="Nein"/>
    <s v="Pisidium sp."/>
    <n v="6425"/>
    <n v="9.6"/>
    <n v="0.6875"/>
    <n v="6.6"/>
    <n v="1.0253058652647702"/>
    <n v="0.70489778236952949"/>
  </r>
  <r>
    <x v="127"/>
    <s v="Auba"/>
    <n v="2007"/>
    <n v="7"/>
    <n v="12"/>
    <d v="2007-07-12T00:00:00"/>
    <n v="193"/>
    <s v="Nein"/>
    <s v="Elmis aenea/maugetii/rietscheli/rioloides"/>
    <n v="20171"/>
    <n v="17.600000000000001"/>
    <n v="0.375"/>
    <n v="6.6000000000000005"/>
    <n v="1.2695129442179163"/>
    <n v="0.47606735408171863"/>
  </r>
  <r>
    <x v="72"/>
    <s v="Bieb"/>
    <n v="2001"/>
    <n v="4"/>
    <n v="26"/>
    <d v="2001-04-26T00:00:00"/>
    <n v="116"/>
    <s v="Nein"/>
    <s v="Elmis aenea/maugetii/rietscheli/rioloides"/>
    <n v="20171"/>
    <n v="17.600000000000001"/>
    <n v="0.375"/>
    <n v="6.6000000000000005"/>
    <n v="1.2695129442179163"/>
    <n v="0.47606735408171863"/>
  </r>
  <r>
    <x v="98"/>
    <s v="KiS4"/>
    <n v="2013"/>
    <n v="7"/>
    <n v="8"/>
    <d v="2013-07-08T00:00:00"/>
    <n v="189"/>
    <s v="Nein"/>
    <s v="Serratella ignita"/>
    <n v="5131"/>
    <n v="8.8000000000000007"/>
    <n v="0.75"/>
    <n v="6.6000000000000005"/>
    <n v="0.99122607569249488"/>
    <n v="0.7434195567693711"/>
  </r>
  <r>
    <x v="293"/>
    <s v="KiW1"/>
    <n v="2007"/>
    <n v="7"/>
    <n v="22"/>
    <d v="2007-07-22T00:00:00"/>
    <n v="203"/>
    <s v="Nein"/>
    <s v="Heptagenia flava"/>
    <n v="5450"/>
    <n v="4.4000000000000004"/>
    <n v="1.5"/>
    <n v="6.6000000000000005"/>
    <n v="0.7323937598229685"/>
    <n v="1.0985906397344527"/>
  </r>
  <r>
    <x v="231"/>
    <s v="KiW1"/>
    <n v="2010"/>
    <n v="4"/>
    <n v="26"/>
    <d v="2010-04-26T00:00:00"/>
    <n v="116"/>
    <s v="Nein"/>
    <s v="Heptageniidae Gen. sp."/>
    <n v="5458"/>
    <n v="4.5473679999999996"/>
    <n v="1.453125"/>
    <n v="6.6078941249999996"/>
    <n v="0.74408697696016957"/>
    <n v="1.0812513883952464"/>
  </r>
  <r>
    <x v="0"/>
    <s v="Auba"/>
    <n v="2017"/>
    <n v="3"/>
    <n v="16"/>
    <d v="2017-03-16T00:00:00"/>
    <n v="75"/>
    <s v="Ja"/>
    <s v="Leptophlebiidae gen. Sp."/>
    <n v="7201"/>
    <n v="6.614719"/>
    <n v="1"/>
    <n v="6.614719"/>
    <n v="0.88165388153928392"/>
    <n v="0.88165388153928392"/>
  </r>
  <r>
    <x v="199"/>
    <s v="KiS1"/>
    <n v="2019"/>
    <n v="6"/>
    <n v="27"/>
    <d v="2019-06-27T00:00:00"/>
    <n v="178"/>
    <s v="Nein"/>
    <s v="Corbicula fluminea"/>
    <n v="11176"/>
    <n v="1.263158"/>
    <n v="5.25"/>
    <n v="6.6315795"/>
    <n v="0.35471487482650038"/>
    <n v="1.862253092839127"/>
  </r>
  <r>
    <x v="55"/>
    <s v="KiO3"/>
    <n v="2008"/>
    <n v="6"/>
    <n v="11"/>
    <d v="2008-06-11T00:00:00"/>
    <n v="163"/>
    <s v="Ja"/>
    <s v="Heptageniidae Gen. sp."/>
    <n v="5458"/>
    <n v="4.5714290000000002"/>
    <n v="1.453125"/>
    <n v="6.6428577656250001"/>
    <n v="0.74596660041950891"/>
    <n v="1.083982716234599"/>
  </r>
  <r>
    <x v="266"/>
    <s v="KiO5"/>
    <n v="2015"/>
    <n v="6"/>
    <n v="30"/>
    <d v="2015-06-30T00:00:00"/>
    <n v="181"/>
    <s v="Ja"/>
    <s v="Heptageniidae Gen. sp."/>
    <n v="5458"/>
    <n v="4.5714290000000002"/>
    <n v="1.453125"/>
    <n v="6.6428577656250001"/>
    <n v="0.74596660041950891"/>
    <n v="1.083982716234599"/>
  </r>
  <r>
    <x v="82"/>
    <s v="KiO7"/>
    <n v="2015"/>
    <n v="6"/>
    <n v="25"/>
    <d v="2015-06-25T00:00:00"/>
    <n v="176"/>
    <s v="Ja"/>
    <s v="Brachycentrus subnubilus"/>
    <n v="4481"/>
    <n v="5.0793650000000001"/>
    <n v="1.3125"/>
    <n v="6.6666665625000006"/>
    <n v="0.7838582188454003"/>
    <n v="1.0288139122345878"/>
  </r>
  <r>
    <x v="18"/>
    <s v="Bieb"/>
    <n v="2010"/>
    <n v="3"/>
    <n v="16"/>
    <d v="2010-03-16T00:00:00"/>
    <n v="75"/>
    <s v="Ja"/>
    <s v="Dugesia gonocephala"/>
    <n v="5018"/>
    <n v="3.146998"/>
    <n v="2.125"/>
    <n v="6.6873707499999995"/>
    <n v="0.61773382591401227"/>
    <n v="1.3126843800672761"/>
  </r>
  <r>
    <x v="18"/>
    <s v="Bieb"/>
    <n v="2010"/>
    <n v="3"/>
    <n v="16"/>
    <d v="2010-03-16T00:00:00"/>
    <n v="75"/>
    <s v="Ja"/>
    <s v="Rhyacophila nubila"/>
    <n v="6772"/>
    <n v="3.5776400000000002"/>
    <n v="1.875"/>
    <n v="6.708075"/>
    <n v="0.66064163539813647"/>
    <n v="1.238703066371506"/>
  </r>
  <r>
    <x v="38"/>
    <s v="Auba"/>
    <n v="2008"/>
    <n v="4"/>
    <n v="23"/>
    <d v="2008-04-23T00:00:00"/>
    <n v="114"/>
    <s v="Ja"/>
    <s v="Lepidostoma basale"/>
    <n v="5713"/>
    <n v="7.161905"/>
    <n v="0.9375"/>
    <n v="6.7142859374999997"/>
    <n v="0.91179153552229386"/>
    <n v="0.85480456455215048"/>
  </r>
  <r>
    <x v="89"/>
    <s v="Auba"/>
    <n v="2006"/>
    <n v="4"/>
    <n v="10"/>
    <d v="2006-04-10T00:00:00"/>
    <n v="100"/>
    <s v="Nein"/>
    <s v="Stylodrilus heringianus"/>
    <n v="6935"/>
    <n v="1.92"/>
    <n v="3.5"/>
    <n v="6.72"/>
    <n v="0.46538285144841829"/>
    <n v="1.628839980069464"/>
  </r>
  <r>
    <x v="277"/>
    <s v="KiS3"/>
    <n v="2010"/>
    <n v="6"/>
    <n v="24"/>
    <d v="2010-06-24T00:00:00"/>
    <n v="175"/>
    <s v="Nein"/>
    <s v="Lumbriculidae Gen. sp."/>
    <n v="7490"/>
    <n v="1.92"/>
    <n v="3.5"/>
    <n v="6.72"/>
    <n v="0.46538285144841829"/>
    <n v="1.628839980069464"/>
  </r>
  <r>
    <x v="59"/>
    <s v="Auba"/>
    <n v="2001"/>
    <n v="6"/>
    <n v="21"/>
    <d v="2001-06-21T00:00:00"/>
    <n v="172"/>
    <s v="Nein"/>
    <s v="Chaetopteryx villosa ssp."/>
    <n v="21248"/>
    <n v="3.2"/>
    <n v="2.1"/>
    <n v="6.7200000000000006"/>
    <n v="0.62324929039790045"/>
    <n v="1.3088235098355909"/>
  </r>
  <r>
    <x v="204"/>
    <s v="Auba"/>
    <n v="2003"/>
    <n v="3"/>
    <n v="17"/>
    <d v="2003-03-17T00:00:00"/>
    <n v="76"/>
    <s v="Nein"/>
    <s v="Siphonoperla sp."/>
    <n v="6867"/>
    <n v="6.4"/>
    <n v="1.05"/>
    <n v="6.7200000000000006"/>
    <n v="0.86923171973097624"/>
    <n v="0.91269330571752505"/>
  </r>
  <r>
    <x v="265"/>
    <s v="KiO4"/>
    <n v="2010"/>
    <n v="6"/>
    <n v="29"/>
    <d v="2010-06-29T00:00:00"/>
    <n v="180"/>
    <s v="Nein"/>
    <s v="Potamopyrgus antipodarum"/>
    <n v="8251"/>
    <n v="12.8"/>
    <n v="0.52500000000000002"/>
    <n v="6.7200000000000006"/>
    <n v="1.1398790864012365"/>
    <n v="0.5984365203606492"/>
  </r>
  <r>
    <x v="44"/>
    <s v="KiO4"/>
    <n v="2011"/>
    <n v="7"/>
    <n v="21"/>
    <d v="2011-07-21T00:00:00"/>
    <n v="202"/>
    <s v="Nein"/>
    <s v="Sialis sp."/>
    <n v="6823"/>
    <n v="3.2"/>
    <n v="2.1"/>
    <n v="6.7200000000000006"/>
    <n v="0.62324929039790045"/>
    <n v="1.3088235098355909"/>
  </r>
  <r>
    <x v="145"/>
    <s v="KiO5"/>
    <n v="2013"/>
    <n v="7"/>
    <n v="10"/>
    <d v="2013-07-10T00:00:00"/>
    <n v="191"/>
    <s v="Nein"/>
    <s v="Chaetopteryx villosa ssp."/>
    <n v="21248"/>
    <n v="3.2"/>
    <n v="2.1"/>
    <n v="6.7200000000000006"/>
    <n v="0.62324929039790045"/>
    <n v="1.3088235098355909"/>
  </r>
  <r>
    <x v="94"/>
    <s v="KiO7"/>
    <n v="2019"/>
    <n v="6"/>
    <n v="13"/>
    <d v="2019-06-13T00:00:00"/>
    <n v="164"/>
    <s v="Nein"/>
    <s v="Chaetopteryx villosa ssp."/>
    <n v="21248"/>
    <n v="3.2"/>
    <n v="2.1"/>
    <n v="6.7200000000000006"/>
    <n v="0.62324929039790045"/>
    <n v="1.3088235098355909"/>
  </r>
  <r>
    <x v="95"/>
    <s v="KiS1"/>
    <n v="2011"/>
    <n v="7"/>
    <n v="4"/>
    <d v="2011-07-04T00:00:00"/>
    <n v="185"/>
    <s v="Nein"/>
    <s v="Sialis sp."/>
    <n v="6823"/>
    <n v="3.2"/>
    <n v="2.1"/>
    <n v="6.7200000000000006"/>
    <n v="0.62324929039790045"/>
    <n v="1.3088235098355909"/>
  </r>
  <r>
    <x v="223"/>
    <s v="KiW3"/>
    <n v="2016"/>
    <n v="7"/>
    <n v="12"/>
    <d v="2016-07-12T00:00:00"/>
    <n v="194"/>
    <s v="Nein"/>
    <s v="Sialis sp."/>
    <n v="6823"/>
    <n v="3.2"/>
    <n v="2.1"/>
    <n v="6.7200000000000006"/>
    <n v="0.62324929039790045"/>
    <n v="1.3088235098355909"/>
  </r>
  <r>
    <x v="249"/>
    <s v="KiO2"/>
    <n v="2013"/>
    <n v="7"/>
    <n v="8"/>
    <d v="2013-07-08T00:00:00"/>
    <n v="189"/>
    <s v="Nein"/>
    <s v="Limnius sp."/>
    <n v="18419"/>
    <n v="10.28571"/>
    <n v="0.65625"/>
    <n v="6.7499971875"/>
    <n v="1.0525288863541982"/>
    <n v="0.69072208166994253"/>
  </r>
  <r>
    <x v="112"/>
    <s v="Auba"/>
    <n v="2011"/>
    <n v="7"/>
    <n v="25"/>
    <d v="2011-07-25T00:00:00"/>
    <n v="206"/>
    <s v="Nein"/>
    <s v="Protonemura sp."/>
    <n v="6616"/>
    <n v="7.2"/>
    <n v="0.9375"/>
    <n v="6.75"/>
    <n v="0.91381385238371671"/>
    <n v="0.85670048660973441"/>
  </r>
  <r>
    <x v="187"/>
    <s v="Bieb"/>
    <n v="2010"/>
    <n v="6"/>
    <n v="29"/>
    <d v="2010-06-29T00:00:00"/>
    <n v="180"/>
    <s v="Nein"/>
    <s v="Silo pallipes"/>
    <n v="6834"/>
    <n v="7.2"/>
    <n v="0.9375"/>
    <n v="6.75"/>
    <n v="0.91381385238371671"/>
    <n v="0.85670048660973441"/>
  </r>
  <r>
    <x v="133"/>
    <s v="Bieb"/>
    <n v="2013"/>
    <n v="3"/>
    <n v="19"/>
    <d v="2013-03-19T00:00:00"/>
    <n v="78"/>
    <s v="Nein"/>
    <s v="Baetis vernus"/>
    <n v="4427"/>
    <n v="7.2"/>
    <n v="0.9375"/>
    <n v="6.75"/>
    <n v="0.91381385238371671"/>
    <n v="0.85670048660973441"/>
  </r>
  <r>
    <x v="133"/>
    <s v="Bieb"/>
    <n v="2013"/>
    <n v="3"/>
    <n v="19"/>
    <d v="2013-03-19T00:00:00"/>
    <n v="78"/>
    <s v="Nein"/>
    <s v="Orectochilus villosus"/>
    <n v="18613"/>
    <n v="7.2"/>
    <n v="0.9375"/>
    <n v="6.75"/>
    <n v="0.91381385238371671"/>
    <n v="0.85670048660973441"/>
  </r>
  <r>
    <x v="26"/>
    <s v="Bieb"/>
    <n v="2015"/>
    <n v="6"/>
    <n v="16"/>
    <d v="2015-06-16T00:00:00"/>
    <n v="167"/>
    <s v="Nein"/>
    <s v="Baetis sp."/>
    <n v="4419"/>
    <n v="7.2"/>
    <n v="0.9375"/>
    <n v="6.75"/>
    <n v="0.91381385238371671"/>
    <n v="0.85670048660973441"/>
  </r>
  <r>
    <x v="41"/>
    <s v="KiO3"/>
    <n v="2010"/>
    <n v="4"/>
    <n v="26"/>
    <d v="2010-04-26T00:00:00"/>
    <n v="116"/>
    <s v="Nein"/>
    <s v="Aphelocheirus aestivalis"/>
    <n v="4335"/>
    <n v="6"/>
    <n v="1.125"/>
    <n v="6.75"/>
    <n v="0.84509804001425681"/>
    <n v="0.95073529501603893"/>
  </r>
  <r>
    <x v="250"/>
    <s v="KiO3"/>
    <n v="2013"/>
    <n v="7"/>
    <n v="1"/>
    <d v="2013-07-01T00:00:00"/>
    <n v="182"/>
    <s v="Nein"/>
    <s v="Baetis rhodani"/>
    <n v="4415"/>
    <n v="7.2"/>
    <n v="0.9375"/>
    <n v="6.75"/>
    <n v="0.91381385238371671"/>
    <n v="0.85670048660973441"/>
  </r>
  <r>
    <x v="64"/>
    <s v="KiO4"/>
    <n v="2016"/>
    <n v="7"/>
    <n v="5"/>
    <d v="2016-07-05T00:00:00"/>
    <n v="187"/>
    <s v="Nein"/>
    <s v="Centroptilum luteolum"/>
    <n v="8850"/>
    <n v="9"/>
    <n v="0.75"/>
    <n v="6.75"/>
    <n v="1"/>
    <n v="0.75"/>
  </r>
  <r>
    <x v="230"/>
    <s v="KiO5"/>
    <n v="2016"/>
    <n v="7"/>
    <n v="5"/>
    <d v="2016-07-05T00:00:00"/>
    <n v="187"/>
    <s v="Nein"/>
    <s v="Bithynia tentaculata"/>
    <n v="4462"/>
    <n v="7.2"/>
    <n v="0.9375"/>
    <n v="6.75"/>
    <n v="0.91381385238371671"/>
    <n v="0.85670048660973441"/>
  </r>
  <r>
    <x v="147"/>
    <s v="KiO5"/>
    <n v="2019"/>
    <n v="6"/>
    <n v="17"/>
    <d v="2019-06-17T00:00:00"/>
    <n v="168"/>
    <s v="Nein"/>
    <s v="Sphaerium sp."/>
    <n v="6886"/>
    <n v="3.6"/>
    <n v="1.875"/>
    <n v="6.75"/>
    <n v="0.66275783168157409"/>
    <n v="1.2426709344029514"/>
  </r>
  <r>
    <x v="237"/>
    <s v="KiO7"/>
    <n v="2011"/>
    <n v="7"/>
    <n v="26"/>
    <d v="2011-07-26T00:00:00"/>
    <n v="207"/>
    <s v="Nein"/>
    <s v="Baetis rhodani"/>
    <n v="4415"/>
    <n v="7.2"/>
    <n v="0.9375"/>
    <n v="6.75"/>
    <n v="0.91381385238371671"/>
    <n v="0.85670048660973441"/>
  </r>
  <r>
    <x v="51"/>
    <s v="KiS2"/>
    <n v="2014"/>
    <n v="6"/>
    <n v="10"/>
    <d v="2014-06-10T00:00:00"/>
    <n v="161"/>
    <s v="Nein"/>
    <s v="Bithynia tentaculata"/>
    <n v="4462"/>
    <n v="7.2"/>
    <n v="0.9375"/>
    <n v="6.75"/>
    <n v="0.91381385238371671"/>
    <n v="0.85670048660973441"/>
  </r>
  <r>
    <x v="155"/>
    <s v="KiS3"/>
    <n v="2016"/>
    <n v="7"/>
    <n v="12"/>
    <d v="2016-07-12T00:00:00"/>
    <n v="194"/>
    <s v="Nein"/>
    <s v="Glossiphonia complanata"/>
    <n v="5304"/>
    <n v="3"/>
    <n v="2.25"/>
    <n v="6.75"/>
    <n v="0.6020599913279624"/>
    <n v="1.3546349804879154"/>
  </r>
  <r>
    <x v="68"/>
    <s v="KiS4"/>
    <n v="2016"/>
    <n v="7"/>
    <n v="6"/>
    <d v="2016-07-06T00:00:00"/>
    <n v="188"/>
    <s v="Nein"/>
    <s v="Baetis vernus"/>
    <n v="4427"/>
    <n v="7.2"/>
    <n v="0.9375"/>
    <n v="6.75"/>
    <n v="0.91381385238371671"/>
    <n v="0.85670048660973441"/>
  </r>
  <r>
    <x v="163"/>
    <s v="KiS7"/>
    <n v="2018"/>
    <n v="6"/>
    <n v="4"/>
    <d v="2018-06-04T00:00:00"/>
    <n v="155"/>
    <s v="Nein"/>
    <s v="Gammarus roeselii"/>
    <n v="5292"/>
    <n v="3"/>
    <n v="2.25"/>
    <n v="6.75"/>
    <n v="0.6020599913279624"/>
    <n v="1.3546349804879154"/>
  </r>
  <r>
    <x v="103"/>
    <s v="KiW1"/>
    <n v="2017"/>
    <n v="6"/>
    <n v="7"/>
    <d v="2017-06-07T00:00:00"/>
    <n v="158"/>
    <s v="Nein"/>
    <s v="Baetis vernus"/>
    <n v="4427"/>
    <n v="7.2"/>
    <n v="0.9375"/>
    <n v="6.75"/>
    <n v="0.91381385238371671"/>
    <n v="0.85670048660973441"/>
  </r>
  <r>
    <x v="283"/>
    <s v="KiW4"/>
    <n v="2012"/>
    <n v="7"/>
    <n v="4"/>
    <d v="2012-07-04T00:00:00"/>
    <n v="186"/>
    <s v="Nein"/>
    <s v="Baetis sp."/>
    <n v="4419"/>
    <n v="7.2"/>
    <n v="0.9375"/>
    <n v="6.75"/>
    <n v="0.91381385238371671"/>
    <n v="0.85670048660973441"/>
  </r>
  <r>
    <x v="189"/>
    <s v="KiW5"/>
    <n v="2015"/>
    <n v="7"/>
    <n v="1"/>
    <d v="2015-07-01T00:00:00"/>
    <n v="182"/>
    <s v="Nein"/>
    <s v="Bithynia tentaculata"/>
    <n v="4462"/>
    <n v="7.2"/>
    <n v="0.9375"/>
    <n v="6.75"/>
    <n v="0.91381385238371671"/>
    <n v="0.85670048660973441"/>
  </r>
  <r>
    <x v="4"/>
    <s v="Auba"/>
    <n v="2018"/>
    <n v="6"/>
    <n v="15"/>
    <d v="2018-06-15T00:00:00"/>
    <n v="166"/>
    <s v="Ja"/>
    <s v="Sphaeriidae Gen. sp."/>
    <n v="8429"/>
    <n v="4.5714290000000002"/>
    <n v="1.4791666670000001"/>
    <n v="6.7619053973571441"/>
    <n v="0.74596660041950891"/>
    <n v="1.1034089300358458"/>
  </r>
  <r>
    <x v="191"/>
    <s v="KiO1"/>
    <n v="2015"/>
    <n v="6"/>
    <n v="17"/>
    <d v="2015-06-17T00:00:00"/>
    <n v="168"/>
    <s v="Nein"/>
    <s v="Polycentropodidae Gen. sp."/>
    <n v="8478"/>
    <n v="4.8"/>
    <n v="1.41"/>
    <n v="6.7679999999999998"/>
    <n v="0.76342799356293722"/>
    <n v="1.0764334709237415"/>
  </r>
  <r>
    <x v="233"/>
    <s v="KiW6"/>
    <n v="2015"/>
    <n v="6"/>
    <n v="26"/>
    <d v="2015-06-26T00:00:00"/>
    <n v="177"/>
    <s v="Nein"/>
    <s v="Polycentropodidae Gen. sp."/>
    <n v="8478"/>
    <n v="4.8"/>
    <n v="1.41"/>
    <n v="6.7679999999999998"/>
    <n v="0.76342799356293722"/>
    <n v="1.0764334709237415"/>
  </r>
  <r>
    <x v="126"/>
    <s v="Auba"/>
    <n v="2005"/>
    <n v="3"/>
    <n v="24"/>
    <d v="2005-03-24T00:00:00"/>
    <n v="83"/>
    <s v="Nein"/>
    <s v="Tinodes rostocki"/>
    <n v="7066"/>
    <n v="8.2285710000000005"/>
    <n v="0.82499999999999996"/>
    <n v="6.7885710750000001"/>
    <n v="0.96513445781235241"/>
    <n v="0.79623592769519069"/>
  </r>
  <r>
    <x v="168"/>
    <s v="KiW1"/>
    <n v="2016"/>
    <n v="7"/>
    <n v="12"/>
    <d v="2016-07-12T00:00:00"/>
    <n v="194"/>
    <s v="Nein"/>
    <s v="Dugesia tigrina"/>
    <n v="5022"/>
    <n v="3.2"/>
    <n v="2.125"/>
    <n v="6.8000000000000007"/>
    <n v="0.62324929039790045"/>
    <n v="1.3244047420955385"/>
  </r>
  <r>
    <x v="0"/>
    <s v="Auba"/>
    <n v="2017"/>
    <n v="3"/>
    <n v="16"/>
    <d v="2017-03-16T00:00:00"/>
    <n v="75"/>
    <s v="Ja"/>
    <s v="Amphinemura sp."/>
    <n v="4293"/>
    <n v="10.389609999999999"/>
    <n v="0.65625"/>
    <n v="6.8181815624999995"/>
    <n v="1.0565088533374187"/>
    <n v="0.69333393500268103"/>
  </r>
  <r>
    <x v="203"/>
    <s v="Auba"/>
    <n v="2012"/>
    <n v="3"/>
    <n v="19"/>
    <d v="2012-03-19T00:00:00"/>
    <n v="79"/>
    <s v="Nein"/>
    <s v="Ecclisopteryx dalecarlica"/>
    <n v="5033"/>
    <n v="4.5473679999999996"/>
    <n v="1.5"/>
    <n v="6.8210519999999999"/>
    <n v="0.74408697696016957"/>
    <n v="1.1161304654402544"/>
  </r>
  <r>
    <x v="213"/>
    <s v="KiO1"/>
    <n v="2017"/>
    <n v="6"/>
    <n v="7"/>
    <d v="2017-06-07T00:00:00"/>
    <n v="158"/>
    <s v="Nein"/>
    <s v="Corixidae Gen. sp."/>
    <n v="8491"/>
    <n v="10.4"/>
    <n v="0.65625"/>
    <n v="6.8250000000000002"/>
    <n v="1.0569048513364727"/>
    <n v="0.69359380868956022"/>
  </r>
  <r>
    <x v="41"/>
    <s v="KiO3"/>
    <n v="2010"/>
    <n v="4"/>
    <n v="26"/>
    <d v="2010-04-26T00:00:00"/>
    <n v="116"/>
    <s v="Nein"/>
    <s v="Isoperla sp."/>
    <n v="5673"/>
    <n v="5.2"/>
    <n v="1.3125"/>
    <n v="6.8250000000000002"/>
    <n v="0.79239168949825389"/>
    <n v="1.0400140924664583"/>
  </r>
  <r>
    <x v="27"/>
    <s v="KiO3"/>
    <n v="2019"/>
    <n v="6"/>
    <n v="18"/>
    <d v="2019-06-18T00:00:00"/>
    <n v="169"/>
    <s v="Nein"/>
    <s v="Psychomyia pusilla"/>
    <n v="6661"/>
    <n v="10.4"/>
    <n v="0.65625"/>
    <n v="6.8250000000000002"/>
    <n v="1.0569048513364727"/>
    <n v="0.69359380868956022"/>
  </r>
  <r>
    <x v="103"/>
    <s v="KiW1"/>
    <n v="2017"/>
    <n v="6"/>
    <n v="7"/>
    <d v="2017-06-07T00:00:00"/>
    <n v="158"/>
    <s v="Nein"/>
    <s v="Psychomyia pusilla"/>
    <n v="6661"/>
    <n v="10.4"/>
    <n v="0.65625"/>
    <n v="6.8250000000000002"/>
    <n v="1.0569048513364727"/>
    <n v="0.69359380868956022"/>
  </r>
  <r>
    <x v="118"/>
    <s v="KiS4"/>
    <n v="2017"/>
    <n v="6"/>
    <n v="1"/>
    <d v="2017-06-01T00:00:00"/>
    <n v="152"/>
    <s v="Ja"/>
    <s v="Baetis fuscatus/scambus"/>
    <n v="4398"/>
    <n v="7.2925170000000001"/>
    <n v="0.9375"/>
    <n v="6.8367346874999999"/>
    <n v="0.91868637051393476"/>
    <n v="0.86126847235681381"/>
  </r>
  <r>
    <x v="118"/>
    <s v="KiS4"/>
    <n v="2017"/>
    <n v="6"/>
    <n v="1"/>
    <d v="2017-06-01T00:00:00"/>
    <n v="152"/>
    <s v="Ja"/>
    <s v="Lype sp."/>
    <n v="8847"/>
    <n v="7.2925170000000001"/>
    <n v="0.9375"/>
    <n v="6.8367346874999999"/>
    <n v="0.91868637051393476"/>
    <n v="0.86126847235681381"/>
  </r>
  <r>
    <x v="232"/>
    <s v="KiW6"/>
    <n v="2017"/>
    <n v="6"/>
    <n v="9"/>
    <d v="2017-06-09T00:00:00"/>
    <n v="160"/>
    <s v="Ja"/>
    <s v="Oulimnius tuberculatus"/>
    <n v="18629"/>
    <n v="18.285710000000002"/>
    <n v="0.375"/>
    <n v="6.8571412500000006"/>
    <n v="1.2852356319708538"/>
    <n v="0.48196336198907019"/>
  </r>
  <r>
    <x v="17"/>
    <s v="Auba"/>
    <n v="2009"/>
    <n v="4"/>
    <n v="8"/>
    <d v="2009-04-08T00:00:00"/>
    <n v="98"/>
    <s v="Ja"/>
    <s v="Ephemera danica"/>
    <n v="5124"/>
    <n v="2.285714"/>
    <n v="3"/>
    <n v="6.8571419999999996"/>
    <n v="0.5166297582385968"/>
    <n v="1.5498892747157904"/>
  </r>
  <r>
    <x v="81"/>
    <s v="KiO3"/>
    <n v="2014"/>
    <n v="3"/>
    <n v="10"/>
    <d v="2014-03-10T00:00:00"/>
    <n v="69"/>
    <s v="Ja"/>
    <s v="Atherix ibis"/>
    <n v="4363"/>
    <n v="2.285714"/>
    <n v="3"/>
    <n v="6.8571419999999996"/>
    <n v="0.5166297582385968"/>
    <n v="1.5498892747157904"/>
  </r>
  <r>
    <x v="81"/>
    <s v="KiO3"/>
    <n v="2014"/>
    <n v="3"/>
    <n v="10"/>
    <d v="2014-03-10T00:00:00"/>
    <n v="69"/>
    <s v="Ja"/>
    <s v="Erpobdella nigricollis"/>
    <n v="5158"/>
    <n v="2.285714"/>
    <n v="3"/>
    <n v="6.8571419999999996"/>
    <n v="0.5166297582385968"/>
    <n v="1.5498892747157904"/>
  </r>
  <r>
    <x v="113"/>
    <s v="KiW7"/>
    <n v="2017"/>
    <n v="6"/>
    <n v="9"/>
    <d v="2017-06-09T00:00:00"/>
    <n v="160"/>
    <s v="Ja"/>
    <s v="Atherix ibis"/>
    <n v="4363"/>
    <n v="2.285714"/>
    <n v="3"/>
    <n v="6.8571419999999996"/>
    <n v="0.5166297582385968"/>
    <n v="1.5498892747157904"/>
  </r>
  <r>
    <x v="113"/>
    <s v="KiW7"/>
    <n v="2017"/>
    <n v="6"/>
    <n v="9"/>
    <d v="2017-06-09T00:00:00"/>
    <n v="160"/>
    <s v="Ja"/>
    <s v="Halesus digitatus/radiatus/tesselatus"/>
    <n v="13125"/>
    <n v="2.285714"/>
    <n v="3"/>
    <n v="6.8571419999999996"/>
    <n v="0.5166297582385968"/>
    <n v="1.5498892747157904"/>
  </r>
  <r>
    <x v="117"/>
    <s v="KiS1"/>
    <n v="2017"/>
    <n v="6"/>
    <n v="1"/>
    <d v="2017-06-01T00:00:00"/>
    <n v="152"/>
    <s v="Ja"/>
    <s v="Leptocerus interruptus"/>
    <n v="5727"/>
    <n v="9.1428569999999993"/>
    <n v="0.75"/>
    <n v="6.8571427499999995"/>
    <n v="1.0061603025879946"/>
    <n v="0.75462022694099595"/>
  </r>
  <r>
    <x v="80"/>
    <s v="KiO2"/>
    <n v="2017"/>
    <n v="6"/>
    <n v="2"/>
    <d v="2017-06-02T00:00:00"/>
    <n v="153"/>
    <s v="Ja"/>
    <s v="Athripsodes cinereus"/>
    <n v="4369"/>
    <n v="6.0952380000000002"/>
    <n v="1.125"/>
    <n v="6.8571427500000004"/>
    <n v="0.85096696784889858"/>
    <n v="0.95733783883001089"/>
  </r>
  <r>
    <x v="84"/>
    <s v="KiS2"/>
    <n v="2017"/>
    <n v="6"/>
    <n v="1"/>
    <d v="2017-06-01T00:00:00"/>
    <n v="152"/>
    <s v="Ja"/>
    <s v="Gammarus sp."/>
    <n v="5293"/>
    <n v="3.0476190000000001"/>
    <n v="2.25"/>
    <n v="6.8571427500000004"/>
    <n v="0.6071996258710266"/>
    <n v="1.3661991582098099"/>
  </r>
  <r>
    <x v="5"/>
    <s v="KiW5"/>
    <n v="2018"/>
    <n v="6"/>
    <n v="11"/>
    <d v="2018-06-11T00:00:00"/>
    <n v="162"/>
    <s v="Ja"/>
    <s v="Athripsodes albifrons"/>
    <n v="4366"/>
    <n v="6.0952380000000002"/>
    <n v="1.125"/>
    <n v="6.8571427500000004"/>
    <n v="0.85096696784889858"/>
    <n v="0.95733783883001089"/>
  </r>
  <r>
    <x v="117"/>
    <s v="KiS1"/>
    <n v="2017"/>
    <n v="6"/>
    <n v="1"/>
    <d v="2017-06-01T00:00:00"/>
    <n v="152"/>
    <s v="Ja"/>
    <s v="Asellus aquaticus"/>
    <n v="8691"/>
    <n v="4.5714290000000002"/>
    <n v="1.5"/>
    <n v="6.8571435000000003"/>
    <n v="0.74596660041950891"/>
    <n v="1.1189499006292634"/>
  </r>
  <r>
    <x v="119"/>
    <s v="KiS7"/>
    <n v="2015"/>
    <n v="6"/>
    <n v="25"/>
    <d v="2015-06-25T00:00:00"/>
    <n v="176"/>
    <s v="Ja"/>
    <s v="Sericostoma flavicorne/personatum"/>
    <n v="9747"/>
    <n v="4.5714290000000002"/>
    <n v="1.5"/>
    <n v="6.8571435000000003"/>
    <n v="0.74596660041950891"/>
    <n v="1.1189499006292634"/>
  </r>
  <r>
    <x v="120"/>
    <s v="KiW3"/>
    <n v="2015"/>
    <n v="6"/>
    <n v="17"/>
    <d v="2015-06-17T00:00:00"/>
    <n v="168"/>
    <s v="Ja"/>
    <s v="Heptagenia sulphurea"/>
    <n v="5457"/>
    <n v="4.5714290000000002"/>
    <n v="1.5"/>
    <n v="6.8571435000000003"/>
    <n v="0.74596660041950891"/>
    <n v="1.1189499006292634"/>
  </r>
  <r>
    <x v="197"/>
    <s v="KiW3"/>
    <n v="2017"/>
    <n v="6"/>
    <n v="1"/>
    <d v="2017-06-01T00:00:00"/>
    <n v="152"/>
    <s v="Ja"/>
    <s v="Heptagenia sp."/>
    <n v="5456"/>
    <n v="4.5714290000000002"/>
    <n v="1.5"/>
    <n v="6.8571435000000003"/>
    <n v="0.74596660041950891"/>
    <n v="1.1189499006292634"/>
  </r>
  <r>
    <x v="121"/>
    <s v="KiW4"/>
    <n v="2017"/>
    <n v="6"/>
    <n v="2"/>
    <d v="2017-06-02T00:00:00"/>
    <n v="153"/>
    <s v="Ja"/>
    <s v="Hemiclepsis marginata"/>
    <n v="5444"/>
    <n v="4.5714290000000002"/>
    <n v="1.5"/>
    <n v="6.8571435000000003"/>
    <n v="0.74596660041950891"/>
    <n v="1.1189499006292634"/>
  </r>
  <r>
    <x v="115"/>
    <s v="Bieb"/>
    <n v="2009"/>
    <n v="4"/>
    <n v="8"/>
    <d v="2009-04-08T00:00:00"/>
    <n v="98"/>
    <s v="Ja"/>
    <s v="Lumbriculidae Gen. sp."/>
    <n v="7490"/>
    <n v="1.959184"/>
    <n v="3.5"/>
    <n v="6.8571439999999999"/>
    <n v="0.47117197012860834"/>
    <n v="1.6491018954501291"/>
  </r>
  <r>
    <x v="54"/>
    <s v="KiO6"/>
    <n v="2012"/>
    <n v="7"/>
    <n v="9"/>
    <d v="2012-07-09T00:00:00"/>
    <n v="191"/>
    <s v="Nein"/>
    <s v="Limoniidae Gen. sp."/>
    <n v="8483"/>
    <n v="3.2"/>
    <n v="2.15"/>
    <n v="6.88"/>
    <n v="0.62324929039790045"/>
    <n v="1.3399859743554858"/>
  </r>
  <r>
    <x v="202"/>
    <s v="Bieb"/>
    <n v="2009"/>
    <n v="6"/>
    <n v="23"/>
    <d v="2009-06-23T00:00:00"/>
    <n v="174"/>
    <s v="Nein"/>
    <s v="Anomalopterygella chauviniana"/>
    <n v="4327"/>
    <n v="7.3454550000000003"/>
    <n v="0.9375"/>
    <n v="6.8863640625000002"/>
    <n v="0.92145001969740037"/>
    <n v="0.8638593934663128"/>
  </r>
  <r>
    <x v="285"/>
    <s v="KiO3"/>
    <n v="2007"/>
    <n v="4"/>
    <n v="12"/>
    <d v="2007-04-12T00:00:00"/>
    <n v="102"/>
    <s v="Nein"/>
    <s v="Baetis rhodani"/>
    <n v="4415"/>
    <n v="7.36"/>
    <n v="0.9375"/>
    <n v="6.9"/>
    <n v="0.9222062774390164"/>
    <n v="0.86456838509907785"/>
  </r>
  <r>
    <x v="285"/>
    <s v="KiO3"/>
    <n v="2007"/>
    <n v="4"/>
    <n v="12"/>
    <d v="2007-04-12T00:00:00"/>
    <n v="102"/>
    <s v="Nein"/>
    <s v="Baetis sp."/>
    <n v="4419"/>
    <n v="7.36"/>
    <n v="0.9375"/>
    <n v="6.9"/>
    <n v="0.9222062774390164"/>
    <n v="0.86456838509907785"/>
  </r>
  <r>
    <x v="82"/>
    <s v="KiO7"/>
    <n v="2015"/>
    <n v="6"/>
    <n v="25"/>
    <d v="2015-06-25T00:00:00"/>
    <n v="176"/>
    <s v="Ja"/>
    <s v="Mystacides azurea"/>
    <n v="6062"/>
    <n v="7.3650789999999997"/>
    <n v="0.9375"/>
    <n v="6.9047615625000001"/>
    <n v="0.92247004680493583"/>
    <n v="0.86481566887962735"/>
  </r>
  <r>
    <x v="269"/>
    <s v="KiO3"/>
    <n v="2019"/>
    <n v="4"/>
    <n v="1"/>
    <d v="2019-04-01T00:00:00"/>
    <n v="91"/>
    <s v="Nein"/>
    <s v="Baetis sp."/>
    <n v="4419"/>
    <n v="7.3846150000000002"/>
    <n v="0.9375"/>
    <n v="6.9230765625000004"/>
    <n v="0.92348312571202118"/>
    <n v="0.86576543035501985"/>
  </r>
  <r>
    <x v="143"/>
    <s v="KiO5"/>
    <n v="2010"/>
    <n v="6"/>
    <n v="25"/>
    <d v="2010-06-25T00:00:00"/>
    <n v="176"/>
    <s v="Nein"/>
    <s v="Aphelocheirus aestivalis"/>
    <n v="4335"/>
    <n v="6.1714289999999998"/>
    <n v="1.125"/>
    <n v="6.9428576250000003"/>
    <n v="0.85560570308461525"/>
    <n v="0.96255641597019215"/>
  </r>
  <r>
    <x v="71"/>
    <s v="KiO3"/>
    <n v="2015"/>
    <n v="3"/>
    <n v="17"/>
    <d v="2015-03-17T00:00:00"/>
    <n v="76"/>
    <s v="Nein"/>
    <s v="Baetis rhodani"/>
    <n v="4415"/>
    <n v="7.4352939999999998"/>
    <n v="0.9375"/>
    <n v="6.9705881249999999"/>
    <n v="0.92610022389640156"/>
    <n v="0.86821895990287645"/>
  </r>
  <r>
    <x v="22"/>
    <s v="Auba"/>
    <n v="2011"/>
    <n v="3"/>
    <n v="24"/>
    <d v="2011-03-24T00:00:00"/>
    <n v="83"/>
    <s v="Nein"/>
    <s v="Heptageniidae Gen. sp."/>
    <n v="5458"/>
    <n v="4.8"/>
    <n v="1.453125"/>
    <n v="6.9749999999999996"/>
    <n v="0.76342799356293722"/>
    <n v="1.1093563031461431"/>
  </r>
  <r>
    <x v="12"/>
    <s v="Bieb"/>
    <n v="2006"/>
    <n v="4"/>
    <n v="10"/>
    <d v="2006-04-10T00:00:00"/>
    <n v="100"/>
    <s v="Nein"/>
    <s v="Heptageniidae Gen. sp."/>
    <n v="5458"/>
    <n v="4.8"/>
    <n v="1.453125"/>
    <n v="6.9749999999999996"/>
    <n v="0.76342799356293722"/>
    <n v="1.1093563031461431"/>
  </r>
  <r>
    <x v="93"/>
    <s v="KiO1"/>
    <n v="2018"/>
    <n v="6"/>
    <n v="5"/>
    <d v="2018-06-05T00:00:00"/>
    <n v="156"/>
    <s v="Nein"/>
    <s v="Heptageniidae Gen. sp."/>
    <n v="5458"/>
    <n v="4.8"/>
    <n v="1.453125"/>
    <n v="6.9749999999999996"/>
    <n v="0.76342799356293722"/>
    <n v="1.1093563031461431"/>
  </r>
  <r>
    <x v="138"/>
    <s v="KiO2"/>
    <n v="2014"/>
    <n v="6"/>
    <n v="12"/>
    <d v="2014-06-12T00:00:00"/>
    <n v="163"/>
    <s v="Nein"/>
    <s v="Heptageniidae Gen. sp."/>
    <n v="5458"/>
    <n v="4.8"/>
    <n v="1.453125"/>
    <n v="6.9749999999999996"/>
    <n v="0.76342799356293722"/>
    <n v="1.1093563031461431"/>
  </r>
  <r>
    <x v="192"/>
    <s v="KiO3"/>
    <n v="2002"/>
    <n v="7"/>
    <n v="2"/>
    <d v="2002-07-02T00:00:00"/>
    <n v="183"/>
    <s v="Nein"/>
    <s v="Heptageniidae Gen. sp."/>
    <n v="5458"/>
    <n v="4.8"/>
    <n v="1.453125"/>
    <n v="6.9749999999999996"/>
    <n v="0.76342799356293722"/>
    <n v="1.1093563031461431"/>
  </r>
  <r>
    <x v="149"/>
    <s v="KiO6"/>
    <n v="2016"/>
    <n v="6"/>
    <n v="30"/>
    <d v="2016-06-30T00:00:00"/>
    <n v="182"/>
    <s v="Nein"/>
    <s v="Heptageniidae Gen. sp."/>
    <n v="5458"/>
    <n v="4.8"/>
    <n v="1.453125"/>
    <n v="6.9749999999999996"/>
    <n v="0.76342799356293722"/>
    <n v="1.1093563031461431"/>
  </r>
  <r>
    <x v="299"/>
    <s v="KiO7"/>
    <n v="2017"/>
    <n v="6"/>
    <n v="6"/>
    <d v="2017-06-06T00:00:00"/>
    <n v="157"/>
    <s v="Nein"/>
    <s v="Heptageniidae Gen. sp."/>
    <n v="5458"/>
    <n v="4.8"/>
    <n v="1.453125"/>
    <n v="6.9749999999999996"/>
    <n v="0.76342799356293722"/>
    <n v="1.1093563031461431"/>
  </r>
  <r>
    <x v="87"/>
    <s v="KiS1"/>
    <n v="2018"/>
    <n v="6"/>
    <n v="5"/>
    <d v="2018-06-05T00:00:00"/>
    <n v="156"/>
    <s v="Nein"/>
    <s v="Heptageniidae Gen. sp."/>
    <n v="5458"/>
    <n v="4.8"/>
    <n v="1.453125"/>
    <n v="6.9749999999999996"/>
    <n v="0.76342799356293722"/>
    <n v="1.1093563031461431"/>
  </r>
  <r>
    <x v="88"/>
    <s v="KiS2"/>
    <n v="2018"/>
    <n v="6"/>
    <n v="5"/>
    <d v="2018-06-05T00:00:00"/>
    <n v="156"/>
    <s v="Nein"/>
    <s v="Heptageniidae Gen. sp."/>
    <n v="5458"/>
    <n v="4.8"/>
    <n v="1.453125"/>
    <n v="6.9749999999999996"/>
    <n v="0.76342799356293722"/>
    <n v="1.1093563031461431"/>
  </r>
  <r>
    <x v="169"/>
    <s v="KiW1"/>
    <n v="2018"/>
    <n v="6"/>
    <n v="5"/>
    <d v="2018-06-05T00:00:00"/>
    <n v="156"/>
    <s v="Nein"/>
    <s v="Heptageniidae Gen. sp."/>
    <n v="5458"/>
    <n v="4.8"/>
    <n v="1.453125"/>
    <n v="6.9749999999999996"/>
    <n v="0.76342799356293722"/>
    <n v="1.1093563031461431"/>
  </r>
  <r>
    <x v="296"/>
    <s v="KiW2"/>
    <n v="2011"/>
    <n v="7"/>
    <n v="5"/>
    <d v="2011-07-05T00:00:00"/>
    <n v="186"/>
    <s v="Nein"/>
    <s v="Heptageniidae Gen. sp."/>
    <n v="5458"/>
    <n v="4.8"/>
    <n v="1.453125"/>
    <n v="6.9749999999999996"/>
    <n v="0.76342799356293722"/>
    <n v="1.1093563031461431"/>
  </r>
  <r>
    <x v="241"/>
    <s v="KiW2"/>
    <n v="2015"/>
    <n v="7"/>
    <n v="2"/>
    <d v="2015-07-02T00:00:00"/>
    <n v="183"/>
    <s v="Nein"/>
    <s v="Heptageniidae Gen. sp."/>
    <n v="5458"/>
    <n v="4.8"/>
    <n v="1.453125"/>
    <n v="6.9749999999999996"/>
    <n v="0.76342799356293722"/>
    <n v="1.1093563031461431"/>
  </r>
  <r>
    <x v="242"/>
    <s v="KiW2"/>
    <n v="2018"/>
    <n v="6"/>
    <n v="5"/>
    <d v="2018-06-05T00:00:00"/>
    <n v="156"/>
    <s v="Nein"/>
    <s v="Heptageniidae Gen. sp."/>
    <n v="5458"/>
    <n v="4.8"/>
    <n v="1.453125"/>
    <n v="6.9749999999999996"/>
    <n v="0.76342799356293722"/>
    <n v="1.1093563031461431"/>
  </r>
  <r>
    <x v="251"/>
    <s v="KiW7"/>
    <n v="2019"/>
    <n v="6"/>
    <n v="14"/>
    <d v="2019-06-14T00:00:00"/>
    <n v="165"/>
    <s v="Nein"/>
    <s v="Heptageniidae Gen. sp."/>
    <n v="5458"/>
    <n v="4.8"/>
    <n v="1.453125"/>
    <n v="6.9749999999999996"/>
    <n v="0.76342799356293722"/>
    <n v="1.1093563031461431"/>
  </r>
  <r>
    <x v="249"/>
    <s v="KiO2"/>
    <n v="2013"/>
    <n v="7"/>
    <n v="8"/>
    <d v="2013-07-08T00:00:00"/>
    <n v="189"/>
    <s v="Nein"/>
    <s v="Hydropsyche siltalai"/>
    <n v="5604"/>
    <n v="4.2285709999999996"/>
    <n v="1.65"/>
    <n v="6.9771421499999988"/>
    <n v="0.71838300978224401"/>
    <n v="1.1853319661407025"/>
  </r>
  <r>
    <x v="198"/>
    <s v="KiW7"/>
    <n v="2015"/>
    <n v="6"/>
    <n v="26"/>
    <d v="2015-06-26T00:00:00"/>
    <n v="177"/>
    <s v="Nein"/>
    <s v="Hydropsyche sp."/>
    <n v="5605"/>
    <n v="4.2352939999999997"/>
    <n v="1.65"/>
    <n v="6.9882350999999989"/>
    <n v="0.7189410755072122"/>
    <n v="1.1862527745869"/>
  </r>
  <r>
    <x v="112"/>
    <s v="Auba"/>
    <n v="2011"/>
    <n v="7"/>
    <n v="25"/>
    <d v="2011-07-25T00:00:00"/>
    <n v="206"/>
    <s v="Nein"/>
    <s v="Odontocerum albicorne"/>
    <n v="6168"/>
    <n v="3.733333"/>
    <n v="1.875"/>
    <n v="6.9999993749999998"/>
    <n v="0.67516705907927455"/>
    <n v="1.2659382357736397"/>
  </r>
  <r>
    <x v="115"/>
    <s v="Bieb"/>
    <n v="2009"/>
    <n v="4"/>
    <n v="8"/>
    <d v="2009-04-08T00:00:00"/>
    <n v="98"/>
    <s v="Ja"/>
    <s v="Brachyptera risi"/>
    <n v="4487"/>
    <n v="5.3333329999999997"/>
    <n v="1.3125"/>
    <n v="6.9999995624999993"/>
    <n v="0.80163232337556156"/>
    <n v="1.0521424244304245"/>
  </r>
  <r>
    <x v="81"/>
    <s v="KiO3"/>
    <n v="2014"/>
    <n v="3"/>
    <n v="10"/>
    <d v="2014-03-10T00:00:00"/>
    <n v="69"/>
    <s v="Ja"/>
    <s v="Brachycentrus subnubilus"/>
    <n v="4481"/>
    <n v="5.3333329999999997"/>
    <n v="1.3125"/>
    <n v="6.9999995624999993"/>
    <n v="0.80163232337556156"/>
    <n v="1.0521424244304245"/>
  </r>
  <r>
    <x v="120"/>
    <s v="KiW3"/>
    <n v="2015"/>
    <n v="6"/>
    <n v="17"/>
    <d v="2015-06-17T00:00:00"/>
    <n v="168"/>
    <s v="Ja"/>
    <s v="Polycelis nigra/tenuis"/>
    <n v="13666"/>
    <n v="5.3333329999999997"/>
    <n v="1.3125"/>
    <n v="6.9999995624999993"/>
    <n v="0.80163232337556156"/>
    <n v="1.0521424244304245"/>
  </r>
  <r>
    <x v="128"/>
    <s v="Auba"/>
    <n v="2014"/>
    <n v="3"/>
    <n v="11"/>
    <d v="2014-03-11T00:00:00"/>
    <n v="70"/>
    <s v="Nein"/>
    <s v="Lumbriculidae Gen. sp."/>
    <n v="7490"/>
    <n v="2"/>
    <n v="3.5"/>
    <n v="7"/>
    <n v="0.47712125471966244"/>
    <n v="1.6699243915188184"/>
  </r>
  <r>
    <x v="128"/>
    <s v="Auba"/>
    <n v="2014"/>
    <n v="3"/>
    <n v="11"/>
    <d v="2014-03-11T00:00:00"/>
    <n v="70"/>
    <s v="Nein"/>
    <s v="Stylodrilus heringianus"/>
    <n v="6935"/>
    <n v="2"/>
    <n v="3.5"/>
    <n v="7"/>
    <n v="0.47712125471966244"/>
    <n v="1.6699243915188184"/>
  </r>
  <r>
    <x v="70"/>
    <s v="KiW1"/>
    <n v="2005"/>
    <n v="3"/>
    <n v="22"/>
    <d v="2005-03-22T00:00:00"/>
    <n v="81"/>
    <s v="Nein"/>
    <s v="Enchytraeidae Gen. sp."/>
    <n v="5101"/>
    <n v="4"/>
    <n v="1.75"/>
    <n v="7"/>
    <n v="0.69897000433601886"/>
    <n v="1.223197507588033"/>
  </r>
  <r>
    <x v="275"/>
    <s v="Auba"/>
    <n v="2016"/>
    <n v="4"/>
    <n v="11"/>
    <d v="2016-04-11T00:00:00"/>
    <n v="102"/>
    <s v="Nein"/>
    <s v="Elmis aenea/maugetii/rietscheli/rioloides"/>
    <n v="20171"/>
    <n v="18.66667"/>
    <n v="0.375"/>
    <n v="7.0000012500000004"/>
    <n v="1.2937308305317097"/>
    <n v="0.48514906144939113"/>
  </r>
  <r>
    <x v="205"/>
    <s v="Bieb"/>
    <n v="2018"/>
    <n v="6"/>
    <n v="15"/>
    <d v="2018-06-15T00:00:00"/>
    <n v="166"/>
    <s v="Nein"/>
    <s v="Limnius volckmari"/>
    <n v="18421"/>
    <n v="10.66667"/>
    <n v="0.65625"/>
    <n v="7.0000021874999998"/>
    <n v="1.0669469137147332"/>
    <n v="0.70018391212529363"/>
  </r>
  <r>
    <x v="229"/>
    <s v="KiW1"/>
    <n v="2008"/>
    <n v="6"/>
    <n v="11"/>
    <d v="2008-06-11T00:00:00"/>
    <n v="163"/>
    <s v="Ja"/>
    <s v="Aphelocheirus aestivalis"/>
    <n v="4335"/>
    <n v="6.2476190000000003"/>
    <n v="1.125"/>
    <n v="7.0285713750000003"/>
    <n v="0.86019535484718879"/>
    <n v="0.96771977420308741"/>
  </r>
  <r>
    <x v="247"/>
    <s v="KiO3"/>
    <n v="2010"/>
    <n v="6"/>
    <n v="28"/>
    <d v="2010-06-28T00:00:00"/>
    <n v="179"/>
    <s v="Nein"/>
    <s v="Psychomyia pusilla"/>
    <n v="6661"/>
    <n v="10.8"/>
    <n v="0.65625"/>
    <n v="7.0875000000000004"/>
    <n v="1.0718820073061255"/>
    <n v="0.70342256729464481"/>
  </r>
  <r>
    <x v="90"/>
    <s v="Auba"/>
    <n v="2017"/>
    <n v="6"/>
    <n v="12"/>
    <d v="2017-06-12T00:00:00"/>
    <n v="163"/>
    <s v="Nein"/>
    <s v="Sphaeriidae Gen. sp."/>
    <n v="8429"/>
    <n v="4.8"/>
    <n v="1.4791666670000001"/>
    <n v="7.1000000016000007"/>
    <n v="0.76342799356293722"/>
    <n v="1.1292372407329874"/>
  </r>
  <r>
    <x v="129"/>
    <s v="Auba"/>
    <n v="2014"/>
    <n v="6"/>
    <n v="17"/>
    <d v="2014-06-17T00:00:00"/>
    <n v="168"/>
    <s v="Nein"/>
    <s v="Odontocerum albicorne"/>
    <n v="6168"/>
    <n v="3.8"/>
    <n v="1.875"/>
    <n v="7.125"/>
    <n v="0.68124123737558717"/>
    <n v="1.2773273200792259"/>
  </r>
  <r>
    <x v="134"/>
    <s v="Bieb"/>
    <n v="2014"/>
    <n v="6"/>
    <n v="17"/>
    <d v="2014-06-17T00:00:00"/>
    <n v="168"/>
    <s v="Nein"/>
    <s v="Rhyacophila nubila"/>
    <n v="6772"/>
    <n v="3.8"/>
    <n v="1.875"/>
    <n v="7.125"/>
    <n v="0.68124123737558717"/>
    <n v="1.2773273200792259"/>
  </r>
  <r>
    <x v="227"/>
    <s v="KiS4"/>
    <n v="2010"/>
    <n v="6"/>
    <n v="23"/>
    <d v="2010-06-23T00:00:00"/>
    <n v="174"/>
    <s v="Nein"/>
    <s v="Hydropsyche pellucidula-Gr."/>
    <n v="13023"/>
    <n v="4.32"/>
    <n v="1.65"/>
    <n v="7.1280000000000001"/>
    <n v="0.72591163229504818"/>
    <n v="1.1977541932868294"/>
  </r>
  <r>
    <x v="227"/>
    <s v="KiS4"/>
    <n v="2010"/>
    <n v="6"/>
    <n v="23"/>
    <d v="2010-06-23T00:00:00"/>
    <n v="174"/>
    <s v="Nein"/>
    <s v="Hydropsyche sp."/>
    <n v="5605"/>
    <n v="4.32"/>
    <n v="1.65"/>
    <n v="7.1280000000000001"/>
    <n v="0.72591163229504818"/>
    <n v="1.1977541932868294"/>
  </r>
  <r>
    <x v="106"/>
    <s v="Auba"/>
    <n v="2015"/>
    <n v="3"/>
    <n v="10"/>
    <d v="2015-03-10T00:00:00"/>
    <n v="69"/>
    <s v="Nein"/>
    <s v="Perlodes microcephalus"/>
    <n v="6376"/>
    <n v="2.72"/>
    <n v="2.625"/>
    <n v="7.1400000000000006"/>
    <n v="0.57054293988189753"/>
    <n v="1.497675217189981"/>
  </r>
  <r>
    <x v="17"/>
    <s v="Auba"/>
    <n v="2009"/>
    <n v="4"/>
    <n v="8"/>
    <d v="2009-04-08T00:00:00"/>
    <n v="98"/>
    <s v="Ja"/>
    <s v="Rhyacophila nubila"/>
    <n v="6772"/>
    <n v="3.8095240000000001"/>
    <n v="1.875"/>
    <n v="7.1428574999999999"/>
    <n v="0.68210209624850437"/>
    <n v="1.2789414304659457"/>
  </r>
  <r>
    <x v="84"/>
    <s v="KiS2"/>
    <n v="2017"/>
    <n v="6"/>
    <n v="1"/>
    <d v="2017-06-01T00:00:00"/>
    <n v="152"/>
    <s v="Ja"/>
    <s v="Sphaerium sp."/>
    <n v="6886"/>
    <n v="3.8095240000000001"/>
    <n v="1.875"/>
    <n v="7.1428574999999999"/>
    <n v="0.68210209624850437"/>
    <n v="1.2789414304659457"/>
  </r>
  <r>
    <x v="197"/>
    <s v="KiW3"/>
    <n v="2017"/>
    <n v="6"/>
    <n v="1"/>
    <d v="2017-06-01T00:00:00"/>
    <n v="152"/>
    <s v="Ja"/>
    <s v="Cyrnus trimaculatus"/>
    <n v="4877"/>
    <n v="7.6190480000000003"/>
    <n v="0.9375"/>
    <n v="7.1428574999999999"/>
    <n v="0.93545929933060101"/>
    <n v="0.87699309312243845"/>
  </r>
  <r>
    <x v="5"/>
    <s v="KiW5"/>
    <n v="2018"/>
    <n v="6"/>
    <n v="11"/>
    <d v="2018-06-11T00:00:00"/>
    <n v="162"/>
    <s v="Ja"/>
    <s v="Bithynia tentaculata"/>
    <n v="4462"/>
    <n v="7.6190480000000003"/>
    <n v="0.9375"/>
    <n v="7.1428574999999999"/>
    <n v="0.93545929933060101"/>
    <n v="0.87699309312243845"/>
  </r>
  <r>
    <x v="113"/>
    <s v="KiW7"/>
    <n v="2017"/>
    <n v="6"/>
    <n v="9"/>
    <d v="2017-06-09T00:00:00"/>
    <n v="160"/>
    <s v="Ja"/>
    <s v="Baetis vernus"/>
    <n v="4427"/>
    <n v="7.6190480000000003"/>
    <n v="0.9375"/>
    <n v="7.1428574999999999"/>
    <n v="0.93545929933060101"/>
    <n v="0.87699309312243845"/>
  </r>
  <r>
    <x v="113"/>
    <s v="KiW7"/>
    <n v="2017"/>
    <n v="6"/>
    <n v="9"/>
    <d v="2017-06-09T00:00:00"/>
    <n v="160"/>
    <s v="Ja"/>
    <s v="Leuctra sp."/>
    <n v="5790"/>
    <n v="7.6190480000000003"/>
    <n v="0.9375"/>
    <n v="7.1428574999999999"/>
    <n v="0.93545929933060101"/>
    <n v="0.87699309312243845"/>
  </r>
  <r>
    <x v="100"/>
    <s v="KiS6"/>
    <n v="2016"/>
    <n v="7"/>
    <n v="1"/>
    <d v="2016-07-01T00:00:00"/>
    <n v="183"/>
    <s v="Nein"/>
    <s v="Anabolia nervosa"/>
    <n v="4300"/>
    <n v="2.9818180000000001"/>
    <n v="2.4"/>
    <n v="7.1563632000000004"/>
    <n v="0.60008140551507583"/>
    <n v="1.4401953732361819"/>
  </r>
  <r>
    <x v="249"/>
    <s v="KiO2"/>
    <n v="2013"/>
    <n v="7"/>
    <n v="8"/>
    <d v="2013-07-08T00:00:00"/>
    <n v="189"/>
    <s v="Nein"/>
    <s v="Baetis rhodani"/>
    <n v="4415"/>
    <n v="7.6571429999999996"/>
    <n v="0.9375"/>
    <n v="7.1785715624999993"/>
    <n v="0.9373745913186049"/>
    <n v="0.87878867936119209"/>
  </r>
  <r>
    <x v="249"/>
    <s v="KiO2"/>
    <n v="2013"/>
    <n v="7"/>
    <n v="8"/>
    <d v="2013-07-08T00:00:00"/>
    <n v="189"/>
    <s v="Nein"/>
    <s v="Lepidostoma hirtum"/>
    <n v="5723"/>
    <n v="7.6571429999999996"/>
    <n v="0.9375"/>
    <n v="7.1785715624999993"/>
    <n v="0.9373745913186049"/>
    <n v="0.87878867936119209"/>
  </r>
  <r>
    <x v="282"/>
    <s v="KiS1"/>
    <n v="2016"/>
    <n v="7"/>
    <n v="13"/>
    <d v="2016-07-13T00:00:00"/>
    <n v="195"/>
    <s v="Nein"/>
    <s v="Sialis sp."/>
    <n v="6823"/>
    <n v="3.4285709999999998"/>
    <n v="2.1"/>
    <n v="7.1999991000000003"/>
    <n v="0.64626361179151559"/>
    <n v="1.3571535847621827"/>
  </r>
  <r>
    <x v="125"/>
    <s v="Auba"/>
    <n v="2001"/>
    <n v="4"/>
    <n v="23"/>
    <d v="2001-04-23T00:00:00"/>
    <n v="113"/>
    <s v="Nein"/>
    <s v="Agapetus sp."/>
    <n v="4254"/>
    <n v="9.6"/>
    <n v="0.75"/>
    <n v="7.1999999999999993"/>
    <n v="1.0253058652647702"/>
    <n v="0.76897939894857759"/>
  </r>
  <r>
    <x v="59"/>
    <s v="Auba"/>
    <n v="2001"/>
    <n v="6"/>
    <n v="21"/>
    <d v="2001-06-21T00:00:00"/>
    <n v="172"/>
    <s v="Nein"/>
    <s v="Ephemera danica"/>
    <n v="5124"/>
    <n v="2.4"/>
    <n v="3"/>
    <n v="7.1999999999999993"/>
    <n v="0.53147891704225514"/>
    <n v="1.5944367511267654"/>
  </r>
  <r>
    <x v="7"/>
    <s v="Auba"/>
    <n v="2002"/>
    <n v="6"/>
    <n v="14"/>
    <d v="2002-06-14T00:00:00"/>
    <n v="165"/>
    <s v="Nein"/>
    <s v="Ecdyonurus venosus-Gr."/>
    <n v="5059"/>
    <n v="4.8"/>
    <n v="1.5"/>
    <n v="7.1999999999999993"/>
    <n v="0.76342799356293722"/>
    <n v="1.1451419903444058"/>
  </r>
  <r>
    <x v="208"/>
    <s v="Auba"/>
    <n v="2004"/>
    <n v="7"/>
    <n v="10"/>
    <d v="2004-07-10T00:00:00"/>
    <n v="192"/>
    <s v="Nein"/>
    <s v="Ephemerellidae Gen. sp."/>
    <n v="8408"/>
    <n v="9.6"/>
    <n v="0.75"/>
    <n v="7.1999999999999993"/>
    <n v="1.0253058652647702"/>
    <n v="0.76897939894857759"/>
  </r>
  <r>
    <x v="89"/>
    <s v="Auba"/>
    <n v="2006"/>
    <n v="4"/>
    <n v="10"/>
    <d v="2006-04-10T00:00:00"/>
    <n v="100"/>
    <s v="Nein"/>
    <s v="Lepidostoma basale"/>
    <n v="5713"/>
    <n v="7.68"/>
    <n v="0.9375"/>
    <n v="7.1999999999999993"/>
    <n v="0.93851972517649185"/>
    <n v="0.87986224235296107"/>
  </r>
  <r>
    <x v="60"/>
    <s v="Auba"/>
    <n v="2010"/>
    <n v="3"/>
    <n v="16"/>
    <d v="2010-03-16T00:00:00"/>
    <n v="75"/>
    <s v="Nein"/>
    <s v="Halesus digitatus/radiatus/tesselatus"/>
    <n v="13125"/>
    <n v="2.4"/>
    <n v="3"/>
    <n v="7.1999999999999993"/>
    <n v="0.53147891704225514"/>
    <n v="1.5944367511267654"/>
  </r>
  <r>
    <x v="22"/>
    <s v="Auba"/>
    <n v="2011"/>
    <n v="3"/>
    <n v="24"/>
    <d v="2011-03-24T00:00:00"/>
    <n v="83"/>
    <s v="Nein"/>
    <s v="Agapetus sp."/>
    <n v="4254"/>
    <n v="9.6"/>
    <n v="0.75"/>
    <n v="7.1999999999999993"/>
    <n v="1.0253058652647702"/>
    <n v="0.76897939894857759"/>
  </r>
  <r>
    <x v="90"/>
    <s v="Auba"/>
    <n v="2017"/>
    <n v="6"/>
    <n v="12"/>
    <d v="2017-06-12T00:00:00"/>
    <n v="163"/>
    <s v="Nein"/>
    <s v="Clinocerinae Gen. sp."/>
    <n v="19847"/>
    <n v="9.6"/>
    <n v="0.75"/>
    <n v="7.1999999999999993"/>
    <n v="1.0253058652647702"/>
    <n v="0.76897939894857759"/>
  </r>
  <r>
    <x v="131"/>
    <s v="Bieb"/>
    <n v="2003"/>
    <n v="7"/>
    <n v="14"/>
    <d v="2003-07-14T00:00:00"/>
    <n v="195"/>
    <s v="Nein"/>
    <s v="Sericostoma flavicorne/personatum"/>
    <n v="9747"/>
    <n v="4.8"/>
    <n v="1.5"/>
    <n v="7.1999999999999993"/>
    <n v="0.76342799356293722"/>
    <n v="1.1451419903444058"/>
  </r>
  <r>
    <x v="91"/>
    <s v="Bieb"/>
    <n v="2004"/>
    <n v="7"/>
    <n v="9"/>
    <d v="2004-07-09T00:00:00"/>
    <n v="191"/>
    <s v="Nein"/>
    <s v="Asellus aquaticus"/>
    <n v="8691"/>
    <n v="4.8"/>
    <n v="1.5"/>
    <n v="7.1999999999999993"/>
    <n v="0.76342799356293722"/>
    <n v="1.1451419903444058"/>
  </r>
  <r>
    <x v="12"/>
    <s v="Bieb"/>
    <n v="2006"/>
    <n v="4"/>
    <n v="10"/>
    <d v="2006-04-10T00:00:00"/>
    <n v="100"/>
    <s v="Nein"/>
    <s v="Sericostoma flavicorne/personatum"/>
    <n v="9747"/>
    <n v="4.8"/>
    <n v="1.5"/>
    <n v="7.1999999999999993"/>
    <n v="0.76342799356293722"/>
    <n v="1.1451419903444058"/>
  </r>
  <r>
    <x v="133"/>
    <s v="Bieb"/>
    <n v="2013"/>
    <n v="3"/>
    <n v="19"/>
    <d v="2013-03-19T00:00:00"/>
    <n v="78"/>
    <s v="Nein"/>
    <s v="Ecdyonurus sp."/>
    <n v="5053"/>
    <n v="4.8"/>
    <n v="1.5"/>
    <n v="7.1999999999999993"/>
    <n v="0.76342799356293722"/>
    <n v="1.1451419903444058"/>
  </r>
  <r>
    <x v="26"/>
    <s v="Bieb"/>
    <n v="2015"/>
    <n v="6"/>
    <n v="16"/>
    <d v="2015-06-16T00:00:00"/>
    <n v="167"/>
    <s v="Nein"/>
    <s v="Halesus digitatus/radiatus/tesselatus"/>
    <n v="13125"/>
    <n v="2.4"/>
    <n v="3"/>
    <n v="7.1999999999999993"/>
    <n v="0.53147891704225514"/>
    <n v="1.5944367511267654"/>
  </r>
  <r>
    <x v="211"/>
    <s v="Bieb"/>
    <n v="2017"/>
    <n v="3"/>
    <n v="16"/>
    <d v="2017-03-16T00:00:00"/>
    <n v="75"/>
    <s v="Nein"/>
    <s v="Torleya major"/>
    <n v="7083"/>
    <n v="9.6"/>
    <n v="0.75"/>
    <n v="7.1999999999999993"/>
    <n v="1.0253058652647702"/>
    <n v="0.76897939894857759"/>
  </r>
  <r>
    <x v="211"/>
    <s v="Bieb"/>
    <n v="2017"/>
    <n v="3"/>
    <n v="16"/>
    <d v="2017-03-16T00:00:00"/>
    <n v="75"/>
    <s v="Nein"/>
    <s v="Epeorus assimilis"/>
    <n v="12550"/>
    <n v="4.8"/>
    <n v="1.5"/>
    <n v="7.1999999999999993"/>
    <n v="0.76342799356293722"/>
    <n v="1.1451419903444058"/>
  </r>
  <r>
    <x v="136"/>
    <s v="Bieb"/>
    <n v="2018"/>
    <n v="3"/>
    <n v="7"/>
    <d v="2018-03-07T00:00:00"/>
    <n v="66"/>
    <s v="Nein"/>
    <s v="Ecclisopteryx madida"/>
    <n v="5035"/>
    <n v="4.8"/>
    <n v="1.5"/>
    <n v="7.1999999999999993"/>
    <n v="0.76342799356293722"/>
    <n v="1.1451419903444058"/>
  </r>
  <r>
    <x v="136"/>
    <s v="Bieb"/>
    <n v="2018"/>
    <n v="3"/>
    <n v="7"/>
    <d v="2018-03-07T00:00:00"/>
    <n v="66"/>
    <s v="Nein"/>
    <s v="Epeorus assimilis"/>
    <n v="12550"/>
    <n v="4.8"/>
    <n v="1.5"/>
    <n v="7.1999999999999993"/>
    <n v="0.76342799356293722"/>
    <n v="1.1451419903444058"/>
  </r>
  <r>
    <x v="136"/>
    <s v="Bieb"/>
    <n v="2018"/>
    <n v="3"/>
    <n v="7"/>
    <d v="2018-03-07T00:00:00"/>
    <n v="66"/>
    <s v="Nein"/>
    <s v="Sericostoma flavicorne/personatum"/>
    <n v="9747"/>
    <n v="4.8"/>
    <n v="1.5"/>
    <n v="7.1999999999999993"/>
    <n v="0.76342799356293722"/>
    <n v="1.1451419903444058"/>
  </r>
  <r>
    <x v="14"/>
    <s v="Bieb"/>
    <n v="2019"/>
    <n v="4"/>
    <n v="2"/>
    <d v="2019-04-02T00:00:00"/>
    <n v="92"/>
    <s v="Nein"/>
    <s v="Torleya major"/>
    <n v="7083"/>
    <n v="9.6"/>
    <n v="0.75"/>
    <n v="7.1999999999999993"/>
    <n v="1.0253058652647702"/>
    <n v="0.76897939894857759"/>
  </r>
  <r>
    <x v="93"/>
    <s v="KiO1"/>
    <n v="2018"/>
    <n v="6"/>
    <n v="5"/>
    <d v="2018-06-05T00:00:00"/>
    <n v="156"/>
    <s v="Nein"/>
    <s v="Serratella ignita"/>
    <n v="5131"/>
    <n v="9.6"/>
    <n v="0.75"/>
    <n v="7.1999999999999993"/>
    <n v="1.0253058652647702"/>
    <n v="0.76897939894857759"/>
  </r>
  <r>
    <x v="259"/>
    <s v="KiO3"/>
    <n v="2006"/>
    <n v="6"/>
    <n v="21"/>
    <d v="2006-06-21T00:00:00"/>
    <n v="172"/>
    <s v="Nein"/>
    <s v="Asellus aquaticus"/>
    <n v="8691"/>
    <n v="4.8"/>
    <n v="1.5"/>
    <n v="7.1999999999999993"/>
    <n v="0.76342799356293722"/>
    <n v="1.1451419903444058"/>
  </r>
  <r>
    <x v="42"/>
    <s v="KiO5"/>
    <n v="2012"/>
    <n v="6"/>
    <n v="27"/>
    <d v="2012-06-27T00:00:00"/>
    <n v="179"/>
    <s v="Nein"/>
    <s v="Asellus aquaticus"/>
    <n v="8691"/>
    <n v="4.8"/>
    <n v="1.5"/>
    <n v="7.1999999999999993"/>
    <n v="0.76342799356293722"/>
    <n v="1.1451419903444058"/>
  </r>
  <r>
    <x v="42"/>
    <s v="KiO5"/>
    <n v="2012"/>
    <n v="6"/>
    <n v="27"/>
    <d v="2012-06-27T00:00:00"/>
    <n v="179"/>
    <s v="Nein"/>
    <s v="Erpobdella sp."/>
    <n v="5160"/>
    <n v="2.4"/>
    <n v="3"/>
    <n v="7.1999999999999993"/>
    <n v="0.53147891704225514"/>
    <n v="1.5944367511267654"/>
  </r>
  <r>
    <x v="65"/>
    <s v="KiO5"/>
    <n v="2014"/>
    <n v="6"/>
    <n v="13"/>
    <d v="2014-06-13T00:00:00"/>
    <n v="164"/>
    <s v="Nein"/>
    <s v="Erpobdella octoculata"/>
    <n v="5159"/>
    <n v="2.4"/>
    <n v="3"/>
    <n v="7.1999999999999993"/>
    <n v="0.53147891704225514"/>
    <n v="1.5944367511267654"/>
  </r>
  <r>
    <x v="230"/>
    <s v="KiO5"/>
    <n v="2016"/>
    <n v="7"/>
    <n v="5"/>
    <d v="2016-07-05T00:00:00"/>
    <n v="187"/>
    <s v="Nein"/>
    <s v="Asellus aquaticus"/>
    <n v="8691"/>
    <n v="4.8"/>
    <n v="1.5"/>
    <n v="7.1999999999999993"/>
    <n v="0.76342799356293722"/>
    <n v="1.1451419903444058"/>
  </r>
  <r>
    <x v="148"/>
    <s v="KiO6"/>
    <n v="2014"/>
    <n v="6"/>
    <n v="4"/>
    <d v="2014-06-04T00:00:00"/>
    <n v="155"/>
    <s v="Nein"/>
    <s v="Goera pilosa"/>
    <n v="5329"/>
    <n v="4.8"/>
    <n v="1.5"/>
    <n v="7.1999999999999993"/>
    <n v="0.76342799356293722"/>
    <n v="1.1451419903444058"/>
  </r>
  <r>
    <x v="149"/>
    <s v="KiO6"/>
    <n v="2016"/>
    <n v="6"/>
    <n v="30"/>
    <d v="2016-06-30T00:00:00"/>
    <n v="182"/>
    <s v="Nein"/>
    <s v="Centroptilum luteolum"/>
    <n v="8850"/>
    <n v="9.6"/>
    <n v="0.75"/>
    <n v="7.1999999999999993"/>
    <n v="1.0253058652647702"/>
    <n v="0.76897939894857759"/>
  </r>
  <r>
    <x v="149"/>
    <s v="KiO6"/>
    <n v="2016"/>
    <n v="6"/>
    <n v="30"/>
    <d v="2016-06-30T00:00:00"/>
    <n v="182"/>
    <s v="Nein"/>
    <s v="Ecdyonurus venosus-Gr."/>
    <n v="5059"/>
    <n v="4.8"/>
    <n v="1.5"/>
    <n v="7.1999999999999993"/>
    <n v="0.76342799356293722"/>
    <n v="1.1451419903444058"/>
  </r>
  <r>
    <x v="149"/>
    <s v="KiO6"/>
    <n v="2016"/>
    <n v="6"/>
    <n v="30"/>
    <d v="2016-06-30T00:00:00"/>
    <n v="182"/>
    <s v="Nein"/>
    <s v="Goera pilosa"/>
    <n v="5329"/>
    <n v="4.8"/>
    <n v="1.5"/>
    <n v="7.1999999999999993"/>
    <n v="0.76342799356293722"/>
    <n v="1.1451419903444058"/>
  </r>
  <r>
    <x v="274"/>
    <s v="KiO6"/>
    <n v="2017"/>
    <n v="6"/>
    <n v="6"/>
    <d v="2017-06-06T00:00:00"/>
    <n v="157"/>
    <s v="Nein"/>
    <s v="Heptagenia sulphurea"/>
    <n v="5457"/>
    <n v="4.8"/>
    <n v="1.5"/>
    <n v="7.1999999999999993"/>
    <n v="0.76342799356293722"/>
    <n v="1.1451419903444058"/>
  </r>
  <r>
    <x v="86"/>
    <s v="KiO6"/>
    <n v="2018"/>
    <n v="6"/>
    <n v="6"/>
    <d v="2018-06-06T00:00:00"/>
    <n v="157"/>
    <s v="Nein"/>
    <s v="Habrophlebia sp."/>
    <n v="5371"/>
    <n v="9.6"/>
    <n v="0.75"/>
    <n v="7.1999999999999993"/>
    <n v="1.0253058652647702"/>
    <n v="0.76897939894857759"/>
  </r>
  <r>
    <x v="86"/>
    <s v="KiO6"/>
    <n v="2018"/>
    <n v="6"/>
    <n v="6"/>
    <d v="2018-06-06T00:00:00"/>
    <n v="157"/>
    <s v="Nein"/>
    <s v="Asellus aquaticus"/>
    <n v="8691"/>
    <n v="4.8"/>
    <n v="1.5"/>
    <n v="7.1999999999999993"/>
    <n v="0.76342799356293722"/>
    <n v="1.1451419903444058"/>
  </r>
  <r>
    <x v="214"/>
    <s v="KiO6"/>
    <n v="2019"/>
    <n v="6"/>
    <n v="14"/>
    <d v="2019-06-14T00:00:00"/>
    <n v="165"/>
    <s v="Nein"/>
    <s v="Ephemerellidae Gen. sp."/>
    <n v="8408"/>
    <n v="9.6"/>
    <n v="0.75"/>
    <n v="7.1999999999999993"/>
    <n v="1.0253058652647702"/>
    <n v="0.76897939894857759"/>
  </r>
  <r>
    <x v="214"/>
    <s v="KiO6"/>
    <n v="2019"/>
    <n v="6"/>
    <n v="14"/>
    <d v="2019-06-14T00:00:00"/>
    <n v="165"/>
    <s v="Nein"/>
    <s v="Ecdyonurus venosus-Gr."/>
    <n v="5059"/>
    <n v="4.8"/>
    <n v="1.5"/>
    <n v="7.1999999999999993"/>
    <n v="0.76342799356293722"/>
    <n v="1.1451419903444058"/>
  </r>
  <r>
    <x v="214"/>
    <s v="KiO6"/>
    <n v="2019"/>
    <n v="6"/>
    <n v="14"/>
    <d v="2019-06-14T00:00:00"/>
    <n v="165"/>
    <s v="Nein"/>
    <s v="Heptagenia sp."/>
    <n v="5456"/>
    <n v="4.8"/>
    <n v="1.5"/>
    <n v="7.1999999999999993"/>
    <n v="0.76342799356293722"/>
    <n v="1.1451419903444058"/>
  </r>
  <r>
    <x v="214"/>
    <s v="KiO6"/>
    <n v="2019"/>
    <n v="6"/>
    <n v="14"/>
    <d v="2019-06-14T00:00:00"/>
    <n v="165"/>
    <s v="Nein"/>
    <s v="Sericostoma flavicorne/personatum"/>
    <n v="9747"/>
    <n v="4.8"/>
    <n v="1.5"/>
    <n v="7.1999999999999993"/>
    <n v="0.76342799356293722"/>
    <n v="1.1451419903444058"/>
  </r>
  <r>
    <x v="299"/>
    <s v="KiO7"/>
    <n v="2017"/>
    <n v="6"/>
    <n v="6"/>
    <d v="2017-06-06T00:00:00"/>
    <n v="157"/>
    <s v="Nein"/>
    <s v="Asellus aquaticus"/>
    <n v="8691"/>
    <n v="4.8"/>
    <n v="1.5"/>
    <n v="7.1999999999999993"/>
    <n v="0.76342799356293722"/>
    <n v="1.1451419903444058"/>
  </r>
  <r>
    <x v="215"/>
    <s v="KiO7"/>
    <n v="2018"/>
    <n v="6"/>
    <n v="4"/>
    <d v="2018-06-04T00:00:00"/>
    <n v="155"/>
    <s v="Nein"/>
    <s v="Sericostoma flavicorne/personatum"/>
    <n v="9747"/>
    <n v="4.8"/>
    <n v="1.5"/>
    <n v="7.1999999999999993"/>
    <n v="0.76342799356293722"/>
    <n v="1.1451419903444058"/>
  </r>
  <r>
    <x v="94"/>
    <s v="KiO7"/>
    <n v="2019"/>
    <n v="6"/>
    <n v="13"/>
    <d v="2019-06-13T00:00:00"/>
    <n v="164"/>
    <s v="Nein"/>
    <s v="Asellus aquaticus"/>
    <n v="8691"/>
    <n v="4.8"/>
    <n v="1.5"/>
    <n v="7.1999999999999993"/>
    <n v="0.76342799356293722"/>
    <n v="1.1451419903444058"/>
  </r>
  <r>
    <x v="87"/>
    <s v="KiS1"/>
    <n v="2018"/>
    <n v="6"/>
    <n v="5"/>
    <d v="2018-06-05T00:00:00"/>
    <n v="156"/>
    <s v="Nein"/>
    <s v="Asellus aquaticus"/>
    <n v="8691"/>
    <n v="4.8"/>
    <n v="1.5"/>
    <n v="7.1999999999999993"/>
    <n v="0.76342799356293722"/>
    <n v="1.1451419903444058"/>
  </r>
  <r>
    <x v="87"/>
    <s v="KiS1"/>
    <n v="2018"/>
    <n v="6"/>
    <n v="5"/>
    <d v="2018-06-05T00:00:00"/>
    <n v="156"/>
    <s v="Nein"/>
    <s v="Hemiclepsis marginata"/>
    <n v="5444"/>
    <n v="4.8"/>
    <n v="1.5"/>
    <n v="7.1999999999999993"/>
    <n v="0.76342799356293722"/>
    <n v="1.1451419903444058"/>
  </r>
  <r>
    <x v="87"/>
    <s v="KiS1"/>
    <n v="2018"/>
    <n v="6"/>
    <n v="5"/>
    <d v="2018-06-05T00:00:00"/>
    <n v="156"/>
    <s v="Nein"/>
    <s v="Heptagenia flava"/>
    <n v="5450"/>
    <n v="4.8"/>
    <n v="1.5"/>
    <n v="7.1999999999999993"/>
    <n v="0.76342799356293722"/>
    <n v="1.1451419903444058"/>
  </r>
  <r>
    <x v="88"/>
    <s v="KiS2"/>
    <n v="2018"/>
    <n v="6"/>
    <n v="5"/>
    <d v="2018-06-05T00:00:00"/>
    <n v="156"/>
    <s v="Nein"/>
    <s v="Centroptilum luteolum"/>
    <n v="8850"/>
    <n v="9.6"/>
    <n v="0.75"/>
    <n v="7.1999999999999993"/>
    <n v="1.0253058652647702"/>
    <n v="0.76897939894857759"/>
  </r>
  <r>
    <x v="88"/>
    <s v="KiS2"/>
    <n v="2018"/>
    <n v="6"/>
    <n v="5"/>
    <d v="2018-06-05T00:00:00"/>
    <n v="156"/>
    <s v="Nein"/>
    <s v="Serratella ignita"/>
    <n v="5131"/>
    <n v="9.6"/>
    <n v="0.75"/>
    <n v="7.1999999999999993"/>
    <n v="1.0253058652647702"/>
    <n v="0.76897939894857759"/>
  </r>
  <r>
    <x v="277"/>
    <s v="KiS3"/>
    <n v="2010"/>
    <n v="6"/>
    <n v="24"/>
    <d v="2010-06-24T00:00:00"/>
    <n v="175"/>
    <s v="Nein"/>
    <s v="Dicranota sp."/>
    <n v="4955"/>
    <n v="1.92"/>
    <n v="3.75"/>
    <n v="7.1999999999999993"/>
    <n v="0.46538285144841829"/>
    <n v="1.7451856929315686"/>
  </r>
  <r>
    <x v="98"/>
    <s v="KiS4"/>
    <n v="2013"/>
    <n v="7"/>
    <n v="8"/>
    <d v="2013-07-08T00:00:00"/>
    <n v="189"/>
    <s v="Nein"/>
    <s v="Ephemera danica"/>
    <n v="5124"/>
    <n v="2.4"/>
    <n v="3"/>
    <n v="7.1999999999999993"/>
    <n v="0.53147891704225514"/>
    <n v="1.5944367511267654"/>
  </r>
  <r>
    <x v="68"/>
    <s v="KiS4"/>
    <n v="2016"/>
    <n v="7"/>
    <n v="6"/>
    <d v="2016-07-06T00:00:00"/>
    <n v="188"/>
    <s v="Nein"/>
    <s v="Heptagenia flava"/>
    <n v="5450"/>
    <n v="4.8"/>
    <n v="1.5"/>
    <n v="7.1999999999999993"/>
    <n v="0.76342799356293722"/>
    <n v="1.1451419903444058"/>
  </r>
  <r>
    <x v="101"/>
    <s v="KiS7"/>
    <n v="2012"/>
    <n v="7"/>
    <n v="9"/>
    <d v="2012-07-09T00:00:00"/>
    <n v="191"/>
    <s v="Nein"/>
    <s v="Sericostoma flavicorne/personatum"/>
    <n v="9747"/>
    <n v="4.8"/>
    <n v="1.5"/>
    <n v="7.1999999999999993"/>
    <n v="0.76342799356293722"/>
    <n v="1.1451419903444058"/>
  </r>
  <r>
    <x v="33"/>
    <s v="KiS7"/>
    <n v="2013"/>
    <n v="7"/>
    <n v="3"/>
    <d v="2013-07-03T00:00:00"/>
    <n v="184"/>
    <s v="Nein"/>
    <s v="Ephemera danica"/>
    <n v="5124"/>
    <n v="2.4"/>
    <n v="3"/>
    <n v="7.1999999999999993"/>
    <n v="0.53147891704225514"/>
    <n v="1.5944367511267654"/>
  </r>
  <r>
    <x v="49"/>
    <s v="KiS7"/>
    <n v="2017"/>
    <n v="6"/>
    <n v="7"/>
    <d v="2017-06-07T00:00:00"/>
    <n v="158"/>
    <s v="Nein"/>
    <s v="Goera pilosa"/>
    <n v="5329"/>
    <n v="4.8"/>
    <n v="1.5"/>
    <n v="7.1999999999999993"/>
    <n v="0.76342799356293722"/>
    <n v="1.1451419903444058"/>
  </r>
  <r>
    <x v="70"/>
    <s v="KiW1"/>
    <n v="2005"/>
    <n v="3"/>
    <n v="22"/>
    <d v="2005-03-22T00:00:00"/>
    <n v="81"/>
    <s v="Nein"/>
    <s v="Asellus aquaticus"/>
    <n v="8691"/>
    <n v="4.8"/>
    <n v="1.5"/>
    <n v="7.1999999999999993"/>
    <n v="0.76342799356293722"/>
    <n v="1.1451419903444058"/>
  </r>
  <r>
    <x v="295"/>
    <s v="KiW1"/>
    <n v="2009"/>
    <n v="6"/>
    <n v="13"/>
    <d v="2009-06-13T00:00:00"/>
    <n v="164"/>
    <s v="Nein"/>
    <s v="Gomphus vulgatissimus"/>
    <n v="5332"/>
    <n v="2.4"/>
    <n v="3"/>
    <n v="7.1999999999999993"/>
    <n v="0.53147891704225514"/>
    <n v="1.5944367511267654"/>
  </r>
  <r>
    <x v="239"/>
    <s v="KiW1"/>
    <n v="2010"/>
    <n v="6"/>
    <n v="25"/>
    <d v="2010-06-25T00:00:00"/>
    <n v="176"/>
    <s v="Nein"/>
    <s v="Rhyacophila nubila"/>
    <n v="6772"/>
    <n v="3.84"/>
    <n v="1.875"/>
    <n v="7.1999999999999993"/>
    <n v="0.68484536164441245"/>
    <n v="1.2840850530832733"/>
  </r>
  <r>
    <x v="240"/>
    <s v="KiW1"/>
    <n v="2017"/>
    <n v="3"/>
    <n v="28"/>
    <d v="2017-03-28T00:00:00"/>
    <n v="87"/>
    <s v="Nein"/>
    <s v="Erpobdella vilnensis"/>
    <n v="5157"/>
    <n v="2.4"/>
    <n v="3"/>
    <n v="7.1999999999999993"/>
    <n v="0.53147891704225514"/>
    <n v="1.5944367511267654"/>
  </r>
  <r>
    <x v="103"/>
    <s v="KiW1"/>
    <n v="2017"/>
    <n v="6"/>
    <n v="7"/>
    <d v="2017-06-07T00:00:00"/>
    <n v="158"/>
    <s v="Nein"/>
    <s v="Erpobdella vilnensis"/>
    <n v="5157"/>
    <n v="2.4"/>
    <n v="3"/>
    <n v="7.1999999999999993"/>
    <n v="0.53147891704225514"/>
    <n v="1.5944367511267654"/>
  </r>
  <r>
    <x v="194"/>
    <s v="KiW1"/>
    <n v="2019"/>
    <n v="6"/>
    <n v="28"/>
    <d v="2019-06-28T00:00:00"/>
    <n v="179"/>
    <s v="Nein"/>
    <s v="Serratella ignita"/>
    <n v="5131"/>
    <n v="9.6"/>
    <n v="0.75"/>
    <n v="7.1999999999999993"/>
    <n v="1.0253058652647702"/>
    <n v="0.76897939894857759"/>
  </r>
  <r>
    <x v="241"/>
    <s v="KiW2"/>
    <n v="2015"/>
    <n v="7"/>
    <n v="2"/>
    <d v="2015-07-02T00:00:00"/>
    <n v="183"/>
    <s v="Nein"/>
    <s v="Asellus aquaticus"/>
    <n v="8691"/>
    <n v="4.8"/>
    <n v="1.5"/>
    <n v="7.1999999999999993"/>
    <n v="0.76342799356293722"/>
    <n v="1.1451419903444058"/>
  </r>
  <r>
    <x v="108"/>
    <s v="KiW3"/>
    <n v="2013"/>
    <n v="7"/>
    <n v="8"/>
    <d v="2013-07-08T00:00:00"/>
    <n v="189"/>
    <s v="Nein"/>
    <s v="Baetis sp."/>
    <n v="4419"/>
    <n v="7.68"/>
    <n v="0.9375"/>
    <n v="7.1999999999999993"/>
    <n v="0.93851972517649185"/>
    <n v="0.87986224235296107"/>
  </r>
  <r>
    <x v="108"/>
    <s v="KiW3"/>
    <n v="2013"/>
    <n v="7"/>
    <n v="8"/>
    <d v="2013-07-08T00:00:00"/>
    <n v="189"/>
    <s v="Nein"/>
    <s v="Rhyacophila nubila"/>
    <n v="6772"/>
    <n v="3.84"/>
    <n v="1.875"/>
    <n v="7.1999999999999993"/>
    <n v="0.68484536164441245"/>
    <n v="1.2840850530832733"/>
  </r>
  <r>
    <x v="278"/>
    <s v="KiW4"/>
    <n v="2019"/>
    <n v="6"/>
    <n v="18"/>
    <d v="2019-06-18T00:00:00"/>
    <n v="169"/>
    <s v="Nein"/>
    <s v="Heptagenia sulphurea"/>
    <n v="5457"/>
    <n v="4.8"/>
    <n v="1.5"/>
    <n v="7.1999999999999993"/>
    <n v="0.76342799356293722"/>
    <n v="1.1451419903444058"/>
  </r>
  <r>
    <x v="224"/>
    <s v="KiW5"/>
    <n v="2011"/>
    <n v="7"/>
    <n v="21"/>
    <d v="2011-07-21T00:00:00"/>
    <n v="202"/>
    <s v="Nein"/>
    <s v="Asellus aquaticus"/>
    <n v="8691"/>
    <n v="4.8"/>
    <n v="1.5"/>
    <n v="7.1999999999999993"/>
    <n v="0.76342799356293722"/>
    <n v="1.1451419903444058"/>
  </r>
  <r>
    <x v="224"/>
    <s v="KiW5"/>
    <n v="2011"/>
    <n v="7"/>
    <n v="21"/>
    <d v="2011-07-21T00:00:00"/>
    <n v="202"/>
    <s v="Nein"/>
    <s v="Erpobdella sp."/>
    <n v="5160"/>
    <n v="2.4"/>
    <n v="3"/>
    <n v="7.1999999999999993"/>
    <n v="0.53147891704225514"/>
    <n v="1.5944367511267654"/>
  </r>
  <r>
    <x v="189"/>
    <s v="KiW5"/>
    <n v="2015"/>
    <n v="7"/>
    <n v="1"/>
    <d v="2015-07-01T00:00:00"/>
    <n v="182"/>
    <s v="Nein"/>
    <s v="Asellus aquaticus"/>
    <n v="8691"/>
    <n v="4.8"/>
    <n v="1.5"/>
    <n v="7.1999999999999993"/>
    <n v="0.76342799356293722"/>
    <n v="1.1451419903444058"/>
  </r>
  <r>
    <x v="189"/>
    <s v="KiW5"/>
    <n v="2015"/>
    <n v="7"/>
    <n v="1"/>
    <d v="2015-07-01T00:00:00"/>
    <n v="182"/>
    <s v="Nein"/>
    <s v="Halesus digitatus/radiatus/tesselatus"/>
    <n v="13125"/>
    <n v="2.4"/>
    <n v="3"/>
    <n v="7.1999999999999993"/>
    <n v="0.53147891704225514"/>
    <n v="1.5944367511267654"/>
  </r>
  <r>
    <x v="280"/>
    <s v="KiW5"/>
    <n v="2017"/>
    <n v="6"/>
    <n v="2"/>
    <d v="2017-06-02T00:00:00"/>
    <n v="153"/>
    <s v="Nein"/>
    <s v="Heptagenia sulphurea"/>
    <n v="5457"/>
    <n v="4.8"/>
    <n v="1.5"/>
    <n v="7.1999999999999993"/>
    <n v="0.76342799356293722"/>
    <n v="1.1451419903444058"/>
  </r>
  <r>
    <x v="279"/>
    <s v="KiW5"/>
    <n v="2019"/>
    <n v="6"/>
    <n v="17"/>
    <d v="2019-06-17T00:00:00"/>
    <n v="168"/>
    <s v="Nein"/>
    <s v="Ephemerellidae Gen. sp."/>
    <n v="8408"/>
    <n v="9.6"/>
    <n v="0.75"/>
    <n v="7.1999999999999993"/>
    <n v="1.0253058652647702"/>
    <n v="0.76897939894857759"/>
  </r>
  <r>
    <x v="279"/>
    <s v="KiW5"/>
    <n v="2019"/>
    <n v="6"/>
    <n v="17"/>
    <d v="2019-06-17T00:00:00"/>
    <n v="168"/>
    <s v="Nein"/>
    <s v="Asellus aquaticus"/>
    <n v="8691"/>
    <n v="4.8"/>
    <n v="1.5"/>
    <n v="7.1999999999999993"/>
    <n v="0.76342799356293722"/>
    <n v="1.1451419903444058"/>
  </r>
  <r>
    <x v="279"/>
    <s v="KiW5"/>
    <n v="2019"/>
    <n v="6"/>
    <n v="17"/>
    <d v="2019-06-17T00:00:00"/>
    <n v="168"/>
    <s v="Nein"/>
    <s v="Heptagenia sp."/>
    <n v="5456"/>
    <n v="4.8"/>
    <n v="1.5"/>
    <n v="7.1999999999999993"/>
    <n v="0.76342799356293722"/>
    <n v="1.1451419903444058"/>
  </r>
  <r>
    <x v="15"/>
    <s v="KiW6"/>
    <n v="2016"/>
    <n v="7"/>
    <n v="1"/>
    <d v="2016-07-01T00:00:00"/>
    <n v="183"/>
    <s v="Nein"/>
    <s v="Atherix ibis"/>
    <n v="4363"/>
    <n v="2.4"/>
    <n v="3"/>
    <n v="7.1999999999999993"/>
    <n v="0.53147891704225514"/>
    <n v="1.5944367511267654"/>
  </r>
  <r>
    <x v="35"/>
    <s v="KiW7"/>
    <n v="2012"/>
    <n v="7"/>
    <n v="5"/>
    <d v="2012-07-05T00:00:00"/>
    <n v="187"/>
    <s v="Nein"/>
    <s v="Atherix ibis"/>
    <n v="4363"/>
    <n v="2.4"/>
    <n v="3"/>
    <n v="7.1999999999999993"/>
    <n v="0.53147891704225514"/>
    <n v="1.5944367511267654"/>
  </r>
  <r>
    <x v="178"/>
    <s v="KiW7"/>
    <n v="2013"/>
    <n v="7"/>
    <n v="4"/>
    <d v="2013-07-04T00:00:00"/>
    <n v="185"/>
    <s v="Nein"/>
    <s v="Atherix ibis"/>
    <n v="4363"/>
    <n v="2.4"/>
    <n v="3"/>
    <n v="7.1999999999999993"/>
    <n v="0.53147891704225514"/>
    <n v="1.5944367511267654"/>
  </r>
  <r>
    <x v="105"/>
    <s v="KiW7"/>
    <n v="2018"/>
    <n v="6"/>
    <n v="6"/>
    <d v="2018-06-06T00:00:00"/>
    <n v="157"/>
    <s v="Nein"/>
    <s v="Oulimnius tuberculatus"/>
    <n v="18629"/>
    <n v="19.2"/>
    <n v="0.375"/>
    <n v="7.1999999999999993"/>
    <n v="1.3053513694466237"/>
    <n v="0.4895067635424839"/>
  </r>
  <r>
    <x v="251"/>
    <s v="KiW7"/>
    <n v="2019"/>
    <n v="6"/>
    <n v="14"/>
    <d v="2019-06-14T00:00:00"/>
    <n v="165"/>
    <s v="Nein"/>
    <s v="Heptagenia sp."/>
    <n v="5456"/>
    <n v="4.8"/>
    <n v="1.5"/>
    <n v="7.1999999999999993"/>
    <n v="0.76342799356293722"/>
    <n v="1.1451419903444058"/>
  </r>
  <r>
    <x v="94"/>
    <s v="KiO7"/>
    <n v="2019"/>
    <n v="6"/>
    <n v="13"/>
    <d v="2019-06-13T00:00:00"/>
    <n v="164"/>
    <s v="Nein"/>
    <s v="Glossiphonia complanata"/>
    <n v="5304"/>
    <n v="3.2"/>
    <n v="2.25"/>
    <n v="7.2"/>
    <n v="0.62324929039790045"/>
    <n v="1.4023109033952761"/>
  </r>
  <r>
    <x v="96"/>
    <s v="KiS2"/>
    <n v="2013"/>
    <n v="7"/>
    <n v="1"/>
    <d v="2013-07-01T00:00:00"/>
    <n v="182"/>
    <s v="Nein"/>
    <s v="Gammarus sp."/>
    <n v="5293"/>
    <n v="3.2"/>
    <n v="2.25"/>
    <n v="7.2"/>
    <n v="0.62324929039790045"/>
    <n v="1.4023109033952761"/>
  </r>
  <r>
    <x v="30"/>
    <s v="KiS6"/>
    <n v="2011"/>
    <n v="7"/>
    <n v="26"/>
    <d v="2011-07-26T00:00:00"/>
    <n v="207"/>
    <s v="Nein"/>
    <s v="Gammarus pulex"/>
    <n v="5291"/>
    <n v="3.2"/>
    <n v="2.25"/>
    <n v="7.2"/>
    <n v="0.62324929039790045"/>
    <n v="1.4023109033952761"/>
  </r>
  <r>
    <x v="31"/>
    <s v="KiS6"/>
    <n v="2013"/>
    <n v="7"/>
    <n v="4"/>
    <d v="2013-07-04T00:00:00"/>
    <n v="185"/>
    <s v="Nein"/>
    <s v="Gammarus pulex"/>
    <n v="5291"/>
    <n v="3.2"/>
    <n v="2.25"/>
    <n v="7.2"/>
    <n v="0.62324929039790045"/>
    <n v="1.4023109033952761"/>
  </r>
  <r>
    <x v="33"/>
    <s v="KiS7"/>
    <n v="2013"/>
    <n v="7"/>
    <n v="3"/>
    <d v="2013-07-03T00:00:00"/>
    <n v="184"/>
    <s v="Nein"/>
    <s v="Gammarus roeselii"/>
    <n v="5292"/>
    <n v="3.2"/>
    <n v="2.25"/>
    <n v="7.2"/>
    <n v="0.62324929039790045"/>
    <n v="1.4023109033952761"/>
  </r>
  <r>
    <x v="176"/>
    <s v="KiW4"/>
    <n v="2011"/>
    <n v="7"/>
    <n v="27"/>
    <d v="2011-07-27T00:00:00"/>
    <n v="208"/>
    <s v="Nein"/>
    <s v="Gammarus pulex"/>
    <n v="5291"/>
    <n v="3.2"/>
    <n v="2.25"/>
    <n v="7.2"/>
    <n v="0.62324929039790045"/>
    <n v="1.4023109033952761"/>
  </r>
  <r>
    <x v="257"/>
    <s v="Bieb"/>
    <n v="2016"/>
    <n v="4"/>
    <n v="11"/>
    <d v="2016-04-11T00:00:00"/>
    <n v="102"/>
    <s v="Nein"/>
    <s v="Siphonoperla sp."/>
    <n v="6867"/>
    <n v="6.8571429999999998"/>
    <n v="1.05"/>
    <n v="7.2000001500000002"/>
    <n v="0.89526465737625027"/>
    <n v="0.94002789024506284"/>
  </r>
  <r>
    <x v="201"/>
    <s v="KiO3"/>
    <n v="2012"/>
    <n v="7"/>
    <n v="12"/>
    <d v="2012-07-12T00:00:00"/>
    <n v="194"/>
    <s v="Nein"/>
    <s v="Lumbriculidae Gen. sp."/>
    <n v="7490"/>
    <n v="2.0571429999999999"/>
    <n v="3.5"/>
    <n v="7.2000004999999998"/>
    <n v="0.4853157536290682"/>
    <n v="1.6986051377017386"/>
  </r>
  <r>
    <x v="52"/>
    <s v="KiS2"/>
    <n v="2012"/>
    <n v="6"/>
    <n v="28"/>
    <d v="2012-06-28T00:00:00"/>
    <n v="180"/>
    <s v="Nein"/>
    <s v="Lumbriculidae Gen. sp."/>
    <n v="7490"/>
    <n v="2.0571429999999999"/>
    <n v="3.5"/>
    <n v="7.2000004999999998"/>
    <n v="0.4853157536290682"/>
    <n v="1.6986051377017386"/>
  </r>
  <r>
    <x v="53"/>
    <s v="KiO3"/>
    <n v="2017"/>
    <n v="6"/>
    <n v="2"/>
    <d v="2017-06-02T00:00:00"/>
    <n v="153"/>
    <s v="Ja"/>
    <s v="Potamopyrgus antipodarum"/>
    <n v="8251"/>
    <n v="13.71429"/>
    <n v="0.52500000000000002"/>
    <n v="7.2000022500000007"/>
    <n v="1.1677393111844354"/>
    <n v="0.61306313837182858"/>
  </r>
  <r>
    <x v="262"/>
    <s v="KiW1"/>
    <n v="2011"/>
    <n v="7"/>
    <n v="4"/>
    <d v="2011-07-04T00:00:00"/>
    <n v="185"/>
    <s v="Nein"/>
    <s v="Hydropsyche siltalai"/>
    <n v="5604"/>
    <n v="4.4000000000000004"/>
    <n v="1.65"/>
    <n v="7.26"/>
    <n v="0.7323937598229685"/>
    <n v="1.2084497037078981"/>
  </r>
  <r>
    <x v="288"/>
    <s v="KiW5"/>
    <n v="2012"/>
    <n v="6"/>
    <n v="27"/>
    <d v="2012-06-27T00:00:00"/>
    <n v="179"/>
    <s v="Nein"/>
    <s v="Psychomyia pusilla"/>
    <n v="6661"/>
    <n v="11.076919999999999"/>
    <n v="0.65625"/>
    <n v="7.2692287499999999"/>
    <n v="1.0819561894541072"/>
    <n v="0.71003374932925789"/>
  </r>
  <r>
    <x v="135"/>
    <s v="Bieb"/>
    <n v="2017"/>
    <n v="6"/>
    <n v="12"/>
    <d v="2017-06-12T00:00:00"/>
    <n v="163"/>
    <s v="Nein"/>
    <s v="Dugesia sp."/>
    <n v="5021"/>
    <n v="3.4285709999999998"/>
    <n v="2.125"/>
    <n v="7.2857133749999994"/>
    <n v="0.64626361179151559"/>
    <n v="1.3733101750569707"/>
  </r>
  <r>
    <x v="186"/>
    <s v="KiO3"/>
    <n v="2018"/>
    <n v="3"/>
    <n v="9"/>
    <d v="2018-03-09T00:00:00"/>
    <n v="68"/>
    <s v="Nein"/>
    <s v="Dugesia gonocephala"/>
    <n v="5018"/>
    <n v="3.4285709999999998"/>
    <n v="2.125"/>
    <n v="7.2857133749999994"/>
    <n v="0.64626361179151559"/>
    <n v="1.3733101750569707"/>
  </r>
  <r>
    <x v="180"/>
    <s v="KiW6"/>
    <n v="2013"/>
    <n v="7"/>
    <n v="4"/>
    <d v="2013-07-04T00:00:00"/>
    <n v="185"/>
    <s v="Nein"/>
    <s v="Stylodrilus heringianus"/>
    <n v="6935"/>
    <n v="2.086957"/>
    <n v="3.5"/>
    <n v="7.3043494999999998"/>
    <n v="0.48953057998653776"/>
    <n v="1.7133570299528822"/>
  </r>
  <r>
    <x v="0"/>
    <s v="Auba"/>
    <n v="2017"/>
    <n v="3"/>
    <n v="16"/>
    <d v="2017-03-16T00:00:00"/>
    <n v="75"/>
    <s v="Ja"/>
    <s v="Baetis rhodani"/>
    <n v="4415"/>
    <n v="7.7922079999999996"/>
    <n v="0.9375"/>
    <n v="7.3051949999999994"/>
    <n v="0.94409795377663819"/>
    <n v="0.88509183166559835"/>
  </r>
  <r>
    <x v="39"/>
    <s v="KiO3"/>
    <n v="2009"/>
    <n v="4"/>
    <n v="9"/>
    <d v="2009-04-09T00:00:00"/>
    <n v="99"/>
    <s v="Ja"/>
    <s v="Anabolia nervosa"/>
    <n v="4300"/>
    <n v="3.0476190000000001"/>
    <n v="2.4"/>
    <n v="7.3142855999999998"/>
    <n v="0.6071996258710266"/>
    <n v="1.4572791020904639"/>
  </r>
  <r>
    <x v="122"/>
    <s v="KiW4"/>
    <n v="2018"/>
    <n v="6"/>
    <n v="7"/>
    <d v="2018-06-07T00:00:00"/>
    <n v="158"/>
    <s v="Ja"/>
    <s v="Ephemerellidae Gen. sp."/>
    <n v="8408"/>
    <n v="9.7959180000000003"/>
    <n v="0.75"/>
    <n v="7.3469385000000003"/>
    <n v="1.0332595772291659"/>
    <n v="0.77494468292187446"/>
  </r>
  <r>
    <x v="72"/>
    <s v="Bieb"/>
    <n v="2001"/>
    <n v="4"/>
    <n v="26"/>
    <d v="2001-04-26T00:00:00"/>
    <n v="116"/>
    <s v="Nein"/>
    <s v="Limnius perrisi"/>
    <n v="18418"/>
    <n v="11.2"/>
    <n v="0.65625"/>
    <n v="7.35"/>
    <n v="1.0863598306747482"/>
    <n v="0.71292363888030352"/>
  </r>
  <r>
    <x v="14"/>
    <s v="Bieb"/>
    <n v="2019"/>
    <n v="4"/>
    <n v="2"/>
    <d v="2019-04-02T00:00:00"/>
    <n v="92"/>
    <s v="Nein"/>
    <s v="Rhithrogena sp."/>
    <n v="6747"/>
    <n v="5.6"/>
    <n v="1.3125"/>
    <n v="7.35"/>
    <n v="0.81954393554186866"/>
    <n v="1.0756514153987027"/>
  </r>
  <r>
    <x v="192"/>
    <s v="KiO3"/>
    <n v="2002"/>
    <n v="7"/>
    <n v="2"/>
    <d v="2002-07-02T00:00:00"/>
    <n v="183"/>
    <s v="Nein"/>
    <s v="Psychomyia pusilla"/>
    <n v="6661"/>
    <n v="11.2"/>
    <n v="0.65625"/>
    <n v="7.35"/>
    <n v="1.0863598306747482"/>
    <n v="0.71292363888030352"/>
  </r>
  <r>
    <x v="292"/>
    <s v="KiO3"/>
    <n v="2014"/>
    <n v="6"/>
    <n v="12"/>
    <d v="2014-06-12T00:00:00"/>
    <n v="163"/>
    <s v="Nein"/>
    <s v="Brachycentrus subnubilus"/>
    <n v="4481"/>
    <n v="5.6"/>
    <n v="1.3125"/>
    <n v="7.35"/>
    <n v="0.81954393554186866"/>
    <n v="1.0756514153987027"/>
  </r>
  <r>
    <x v="28"/>
    <s v="KiO6"/>
    <n v="2013"/>
    <n v="7"/>
    <n v="4"/>
    <d v="2013-07-04T00:00:00"/>
    <n v="185"/>
    <s v="Nein"/>
    <s v="Limnius sp."/>
    <n v="18419"/>
    <n v="11.2"/>
    <n v="0.65625"/>
    <n v="7.35"/>
    <n v="1.0863598306747482"/>
    <n v="0.71292363888030352"/>
  </r>
  <r>
    <x v="98"/>
    <s v="KiS4"/>
    <n v="2013"/>
    <n v="7"/>
    <n v="8"/>
    <d v="2013-07-08T00:00:00"/>
    <n v="189"/>
    <s v="Nein"/>
    <s v="Brachycentrus subnubilus"/>
    <n v="4481"/>
    <n v="5.6"/>
    <n v="1.3125"/>
    <n v="7.35"/>
    <n v="0.81954393554186866"/>
    <n v="1.0756514153987027"/>
  </r>
  <r>
    <x v="178"/>
    <s v="KiW7"/>
    <n v="2013"/>
    <n v="7"/>
    <n v="4"/>
    <d v="2013-07-04T00:00:00"/>
    <n v="185"/>
    <s v="Nein"/>
    <s v="Brachycentrus subnubilus"/>
    <n v="4481"/>
    <n v="5.6"/>
    <n v="1.3125"/>
    <n v="7.35"/>
    <n v="0.81954393554186866"/>
    <n v="1.0756514153987027"/>
  </r>
  <r>
    <x v="2"/>
    <s v="KiW1"/>
    <n v="2019"/>
    <n v="4"/>
    <n v="1"/>
    <d v="2019-04-01T00:00:00"/>
    <n v="91"/>
    <s v="Nein"/>
    <s v="Baetis rhodani"/>
    <n v="4415"/>
    <n v="7.8588240000000003"/>
    <n v="0.9375"/>
    <n v="7.3676475000000003"/>
    <n v="0.94737607355649922"/>
    <n v="0.88816506895921798"/>
  </r>
  <r>
    <x v="227"/>
    <s v="KiS4"/>
    <n v="2010"/>
    <n v="6"/>
    <n v="23"/>
    <d v="2010-06-23T00:00:00"/>
    <n v="174"/>
    <s v="Nein"/>
    <s v="Calopteryx splendens"/>
    <n v="4530"/>
    <n v="2.2400000000000002"/>
    <n v="3.3"/>
    <n v="7.3920000000000003"/>
    <n v="0.51054501020661214"/>
    <n v="1.6847985336818199"/>
  </r>
  <r>
    <x v="246"/>
    <s v="Bieb"/>
    <n v="2012"/>
    <n v="6"/>
    <n v="21"/>
    <d v="2012-06-21T00:00:00"/>
    <n v="173"/>
    <s v="Nein"/>
    <s v="Limnius volckmari"/>
    <n v="18421"/>
    <n v="11.272729999999999"/>
    <n v="0.65625"/>
    <n v="7.3977290624999998"/>
    <n v="1.0889411798466553"/>
    <n v="0.71461764927436755"/>
  </r>
  <r>
    <x v="165"/>
    <s v="KiW1"/>
    <n v="2014"/>
    <n v="6"/>
    <n v="10"/>
    <d v="2014-06-10T00:00:00"/>
    <n v="161"/>
    <s v="Nein"/>
    <s v="Hydropsyche pellucidula-Gr."/>
    <n v="13023"/>
    <n v="4.4923080000000004"/>
    <n v="1.65"/>
    <n v="7.4123082"/>
    <n v="0.73975488379956"/>
    <n v="1.220595558269274"/>
  </r>
  <r>
    <x v="48"/>
    <s v="KiS5"/>
    <n v="2016"/>
    <n v="7"/>
    <n v="15"/>
    <d v="2016-07-15T00:00:00"/>
    <n v="197"/>
    <s v="Nein"/>
    <s v="Pisidium sp."/>
    <n v="6425"/>
    <n v="10.8"/>
    <n v="0.6875"/>
    <n v="7.4250000000000007"/>
    <n v="1.0718820073061255"/>
    <n v="0.73691888002296124"/>
  </r>
  <r>
    <x v="4"/>
    <s v="Auba"/>
    <n v="2018"/>
    <n v="6"/>
    <n v="15"/>
    <d v="2018-06-15T00:00:00"/>
    <n v="166"/>
    <s v="Ja"/>
    <s v="Ephemerella mucronata"/>
    <n v="5135"/>
    <n v="9.9047619999999998"/>
    <n v="0.75"/>
    <n v="7.4285715000000003"/>
    <n v="1.0376161913989337"/>
    <n v="0.77821214354920021"/>
  </r>
  <r>
    <x v="221"/>
    <s v="KiW3"/>
    <n v="2010"/>
    <n v="6"/>
    <n v="28"/>
    <d v="2010-06-28T00:00:00"/>
    <n v="179"/>
    <s v="Nein"/>
    <s v="Sphaerium corneum"/>
    <n v="6882"/>
    <n v="3.9724140000000001"/>
    <n v="1.875"/>
    <n v="7.4482762500000002"/>
    <n v="0.69656728055495931"/>
    <n v="1.3060636510405488"/>
  </r>
  <r>
    <x v="59"/>
    <s v="Auba"/>
    <n v="2001"/>
    <n v="6"/>
    <n v="21"/>
    <d v="2001-06-21T00:00:00"/>
    <n v="172"/>
    <s v="Nein"/>
    <s v="Anomalopterygella chauviniana"/>
    <n v="4327"/>
    <n v="8"/>
    <n v="0.9375"/>
    <n v="7.5"/>
    <n v="0.95424250943932487"/>
    <n v="0.89460235259936705"/>
  </r>
  <r>
    <x v="7"/>
    <s v="Auba"/>
    <n v="2002"/>
    <n v="6"/>
    <n v="14"/>
    <d v="2002-06-14T00:00:00"/>
    <n v="165"/>
    <s v="Nein"/>
    <s v="Elmis aenea/maugetii/rietscheli/rioloides"/>
    <n v="20171"/>
    <n v="20"/>
    <n v="0.375"/>
    <n v="7.5"/>
    <n v="1.3222192947339193"/>
    <n v="0.49583223552521971"/>
  </r>
  <r>
    <x v="9"/>
    <s v="Auba"/>
    <n v="2013"/>
    <n v="3"/>
    <n v="20"/>
    <d v="2013-03-20T00:00:00"/>
    <n v="79"/>
    <s v="Nein"/>
    <s v="Ecclisopteryx dalecarlica"/>
    <n v="5033"/>
    <n v="5"/>
    <n v="1.5"/>
    <n v="7.5"/>
    <n v="0.77815125038364363"/>
    <n v="1.1672268755754653"/>
  </r>
  <r>
    <x v="9"/>
    <s v="Auba"/>
    <n v="2013"/>
    <n v="3"/>
    <n v="20"/>
    <d v="2013-03-20T00:00:00"/>
    <n v="79"/>
    <s v="Nein"/>
    <s v="Rhyacophila nubila"/>
    <n v="6772"/>
    <n v="4"/>
    <n v="1.875"/>
    <n v="7.5"/>
    <n v="0.69897000433601886"/>
    <n v="1.3105687581300354"/>
  </r>
  <r>
    <x v="128"/>
    <s v="Auba"/>
    <n v="2014"/>
    <n v="3"/>
    <n v="11"/>
    <d v="2014-03-11T00:00:00"/>
    <n v="70"/>
    <s v="Nein"/>
    <s v="Ephemerellidae Gen. sp."/>
    <n v="8408"/>
    <n v="10"/>
    <n v="0.75"/>
    <n v="7.5"/>
    <n v="1.0413926851582251"/>
    <n v="0.7810445138686688"/>
  </r>
  <r>
    <x v="91"/>
    <s v="Bieb"/>
    <n v="2004"/>
    <n v="7"/>
    <n v="9"/>
    <d v="2004-07-09T00:00:00"/>
    <n v="191"/>
    <s v="Nein"/>
    <s v="Hydraena gracilis"/>
    <n v="18064"/>
    <n v="24"/>
    <n v="0.3125"/>
    <n v="7.5"/>
    <n v="1.3979400086720377"/>
    <n v="0.43685625271001177"/>
  </r>
  <r>
    <x v="91"/>
    <s v="Bieb"/>
    <n v="2004"/>
    <n v="7"/>
    <n v="9"/>
    <d v="2004-07-09T00:00:00"/>
    <n v="191"/>
    <s v="Nein"/>
    <s v="Hydraena sp."/>
    <n v="18130"/>
    <n v="24"/>
    <n v="0.3125"/>
    <n v="7.5"/>
    <n v="1.3979400086720377"/>
    <n v="0.43685625271001177"/>
  </r>
  <r>
    <x v="12"/>
    <s v="Bieb"/>
    <n v="2006"/>
    <n v="4"/>
    <n v="10"/>
    <d v="2006-04-10T00:00:00"/>
    <n v="100"/>
    <s v="Nein"/>
    <s v="Elmis aenea/maugetii/rietscheli/rioloides"/>
    <n v="20171"/>
    <n v="20"/>
    <n v="0.375"/>
    <n v="7.5"/>
    <n v="1.3222192947339193"/>
    <n v="0.49583223552521971"/>
  </r>
  <r>
    <x v="13"/>
    <s v="Bieb"/>
    <n v="2011"/>
    <n v="3"/>
    <n v="24"/>
    <d v="2011-03-24T00:00:00"/>
    <n v="83"/>
    <s v="Nein"/>
    <s v="Baetis niger"/>
    <n v="4410"/>
    <n v="8"/>
    <n v="0.9375"/>
    <n v="7.5"/>
    <n v="0.95424250943932487"/>
    <n v="0.89460235259936705"/>
  </r>
  <r>
    <x v="13"/>
    <s v="Bieb"/>
    <n v="2011"/>
    <n v="3"/>
    <n v="24"/>
    <d v="2011-03-24T00:00:00"/>
    <n v="83"/>
    <s v="Nein"/>
    <s v="Rhyacophila nubila"/>
    <n v="6772"/>
    <n v="4"/>
    <n v="1.875"/>
    <n v="7.5"/>
    <n v="0.69897000433601886"/>
    <n v="1.3105687581300354"/>
  </r>
  <r>
    <x v="211"/>
    <s v="Bieb"/>
    <n v="2017"/>
    <n v="3"/>
    <n v="16"/>
    <d v="2017-03-16T00:00:00"/>
    <n v="75"/>
    <s v="Nein"/>
    <s v="Hydraena gracilis"/>
    <n v="18064"/>
    <n v="24"/>
    <n v="0.3125"/>
    <n v="7.5"/>
    <n v="1.3979400086720377"/>
    <n v="0.43685625271001177"/>
  </r>
  <r>
    <x v="205"/>
    <s v="Bieb"/>
    <n v="2018"/>
    <n v="6"/>
    <n v="15"/>
    <d v="2018-06-15T00:00:00"/>
    <n v="166"/>
    <s v="Nein"/>
    <s v="Baetis fuscatus/scambus"/>
    <n v="4398"/>
    <n v="8"/>
    <n v="0.9375"/>
    <n v="7.5"/>
    <n v="0.95424250943932487"/>
    <n v="0.89460235259936705"/>
  </r>
  <r>
    <x v="41"/>
    <s v="KiO3"/>
    <n v="2010"/>
    <n v="4"/>
    <n v="26"/>
    <d v="2010-04-26T00:00:00"/>
    <n v="116"/>
    <s v="Nein"/>
    <s v="Baetis vardarensis"/>
    <n v="4425"/>
    <n v="8"/>
    <n v="0.9375"/>
    <n v="7.5"/>
    <n v="0.95424250943932487"/>
    <n v="0.89460235259936705"/>
  </r>
  <r>
    <x v="193"/>
    <s v="KiO3"/>
    <n v="2011"/>
    <n v="4"/>
    <n v="20"/>
    <d v="2011-04-20T00:00:00"/>
    <n v="110"/>
    <s v="Nein"/>
    <s v="Baetis rhodani"/>
    <n v="4415"/>
    <n v="8"/>
    <n v="0.9375"/>
    <n v="7.5"/>
    <n v="0.95424250943932487"/>
    <n v="0.89460235259936705"/>
  </r>
  <r>
    <x v="53"/>
    <s v="KiO3"/>
    <n v="2017"/>
    <n v="6"/>
    <n v="2"/>
    <d v="2017-06-02T00:00:00"/>
    <n v="153"/>
    <s v="Ja"/>
    <s v="Baetis vernus"/>
    <n v="4427"/>
    <n v="8"/>
    <n v="0.9375"/>
    <n v="7.5"/>
    <n v="0.95424250943932487"/>
    <n v="0.89460235259936705"/>
  </r>
  <r>
    <x v="54"/>
    <s v="KiO6"/>
    <n v="2012"/>
    <n v="7"/>
    <n v="9"/>
    <d v="2012-07-09T00:00:00"/>
    <n v="191"/>
    <s v="Nein"/>
    <s v="Baetis rhodani"/>
    <n v="4415"/>
    <n v="8"/>
    <n v="0.9375"/>
    <n v="7.5"/>
    <n v="0.95424250943932487"/>
    <n v="0.89460235259936705"/>
  </r>
  <r>
    <x v="94"/>
    <s v="KiO7"/>
    <n v="2019"/>
    <n v="6"/>
    <n v="13"/>
    <d v="2019-06-13T00:00:00"/>
    <n v="164"/>
    <s v="Nein"/>
    <s v="Baetis rhodani"/>
    <n v="4415"/>
    <n v="8"/>
    <n v="0.9375"/>
    <n v="7.5"/>
    <n v="0.95424250943932487"/>
    <n v="0.89460235259936705"/>
  </r>
  <r>
    <x v="94"/>
    <s v="KiO7"/>
    <n v="2019"/>
    <n v="6"/>
    <n v="13"/>
    <d v="2019-06-13T00:00:00"/>
    <n v="164"/>
    <s v="Nein"/>
    <s v="Lepidostoma basale"/>
    <n v="5713"/>
    <n v="8"/>
    <n v="0.9375"/>
    <n v="7.5"/>
    <n v="0.95424250943932487"/>
    <n v="0.89460235259936705"/>
  </r>
  <r>
    <x v="51"/>
    <s v="KiS2"/>
    <n v="2014"/>
    <n v="6"/>
    <n v="10"/>
    <d v="2014-06-10T00:00:00"/>
    <n v="161"/>
    <s v="Nein"/>
    <s v="Sphaerium corneum"/>
    <n v="6882"/>
    <n v="4"/>
    <n v="1.875"/>
    <n v="7.5"/>
    <n v="0.69897000433601886"/>
    <n v="1.3105687581300354"/>
  </r>
  <r>
    <x v="156"/>
    <s v="KiS3"/>
    <n v="2017"/>
    <n v="6"/>
    <n v="7"/>
    <d v="2017-06-07T00:00:00"/>
    <n v="158"/>
    <s v="Nein"/>
    <s v="Lype reducta"/>
    <n v="5921"/>
    <n v="8"/>
    <n v="0.9375"/>
    <n v="7.5"/>
    <n v="0.95424250943932487"/>
    <n v="0.89460235259936705"/>
  </r>
  <r>
    <x v="223"/>
    <s v="KiW3"/>
    <n v="2016"/>
    <n v="7"/>
    <n v="12"/>
    <d v="2016-07-12T00:00:00"/>
    <n v="194"/>
    <s v="Nein"/>
    <s v="Helobdella stagnalis"/>
    <n v="5413"/>
    <n v="8"/>
    <n v="0.9375"/>
    <n v="7.5"/>
    <n v="0.95424250943932487"/>
    <n v="0.89460235259936705"/>
  </r>
  <r>
    <x v="15"/>
    <s v="KiW6"/>
    <n v="2016"/>
    <n v="7"/>
    <n v="1"/>
    <d v="2016-07-01T00:00:00"/>
    <n v="183"/>
    <s v="Nein"/>
    <s v="Rhyacophila nubila"/>
    <n v="6772"/>
    <n v="4"/>
    <n v="1.875"/>
    <n v="7.5"/>
    <n v="0.69897000433601886"/>
    <n v="1.3105687581300354"/>
  </r>
  <r>
    <x v="231"/>
    <s v="KiW1"/>
    <n v="2010"/>
    <n v="4"/>
    <n v="26"/>
    <d v="2010-04-26T00:00:00"/>
    <n v="116"/>
    <s v="Nein"/>
    <s v="Hydropsyche siltalai"/>
    <n v="5604"/>
    <n v="4.5473679999999996"/>
    <n v="1.65"/>
    <n v="7.5031571999999986"/>
    <n v="0.74408697696016957"/>
    <n v="1.2277435119842797"/>
  </r>
  <r>
    <x v="56"/>
    <s v="KiO6"/>
    <n v="2015"/>
    <n v="6"/>
    <n v="25"/>
    <d v="2015-06-25T00:00:00"/>
    <n v="176"/>
    <s v="Ja"/>
    <s v="Polycentropodidae Gen. sp."/>
    <n v="8478"/>
    <n v="5.3333329999999997"/>
    <n v="1.41"/>
    <n v="7.5199995299999989"/>
    <n v="0.80163232337556156"/>
    <n v="1.1303015759595418"/>
  </r>
  <r>
    <x v="81"/>
    <s v="KiO3"/>
    <n v="2014"/>
    <n v="3"/>
    <n v="10"/>
    <d v="2014-03-10T00:00:00"/>
    <n v="69"/>
    <s v="Ja"/>
    <s v="Calopteryx splendens"/>
    <n v="4530"/>
    <n v="2.285714"/>
    <n v="3.3"/>
    <n v="7.5428561999999992"/>
    <n v="0.5166297582385968"/>
    <n v="1.7048782021873694"/>
  </r>
  <r>
    <x v="32"/>
    <s v="KiS6"/>
    <n v="2014"/>
    <n v="6"/>
    <n v="16"/>
    <d v="2014-06-16T00:00:00"/>
    <n v="167"/>
    <s v="Nein"/>
    <s v="Asellus aquaticus"/>
    <n v="8691"/>
    <n v="5.0285710000000003"/>
    <n v="1.5"/>
    <n v="7.542856500000001"/>
    <n v="0.7802143800734006"/>
    <n v="1.1703215701101009"/>
  </r>
  <r>
    <x v="56"/>
    <s v="KiO6"/>
    <n v="2015"/>
    <n v="6"/>
    <n v="25"/>
    <d v="2015-06-25T00:00:00"/>
    <n v="176"/>
    <s v="Ja"/>
    <s v="Hydropsyche pellucidula-Gr."/>
    <n v="13023"/>
    <n v="4.5714290000000002"/>
    <n v="1.65"/>
    <n v="7.5428578499999999"/>
    <n v="0.74596660041950891"/>
    <n v="1.2308448906921896"/>
  </r>
  <r>
    <x v="120"/>
    <s v="KiW3"/>
    <n v="2015"/>
    <n v="6"/>
    <n v="17"/>
    <d v="2015-06-17T00:00:00"/>
    <n v="168"/>
    <s v="Ja"/>
    <s v="Hydropsyche siltalai"/>
    <n v="5604"/>
    <n v="4.5714290000000002"/>
    <n v="1.65"/>
    <n v="7.5428578499999999"/>
    <n v="0.74596660041950891"/>
    <n v="1.2308448906921896"/>
  </r>
  <r>
    <x v="47"/>
    <s v="Auba"/>
    <n v="2005"/>
    <n v="6"/>
    <n v="6"/>
    <d v="2005-06-06T00:00:00"/>
    <n v="157"/>
    <s v="Nein"/>
    <s v="Pisidium sp."/>
    <n v="6425"/>
    <n v="10.97143"/>
    <n v="0.6875"/>
    <n v="7.5428581249999995"/>
    <n v="1.0781460304411337"/>
    <n v="0.74122539592827941"/>
  </r>
  <r>
    <x v="285"/>
    <s v="KiO3"/>
    <n v="2007"/>
    <n v="4"/>
    <n v="12"/>
    <d v="2007-04-12T00:00:00"/>
    <n v="102"/>
    <s v="Nein"/>
    <s v="Brachyptera risi"/>
    <n v="4487"/>
    <n v="5.76"/>
    <n v="1.3125"/>
    <n v="7.56"/>
    <n v="0.82994669594163595"/>
    <n v="1.0893050384233971"/>
  </r>
  <r>
    <x v="58"/>
    <s v="KiW1"/>
    <n v="2011"/>
    <n v="4"/>
    <n v="20"/>
    <d v="2011-04-20T00:00:00"/>
    <n v="110"/>
    <s v="Nein"/>
    <s v="Ancylus fluviatilis"/>
    <n v="4310"/>
    <n v="6.72"/>
    <n v="1.125"/>
    <n v="7.56"/>
    <n v="0.88761730033573616"/>
    <n v="0.99856946287770321"/>
  </r>
  <r>
    <x v="107"/>
    <s v="KiW1"/>
    <n v="2014"/>
    <n v="3"/>
    <n v="10"/>
    <d v="2014-03-10T00:00:00"/>
    <n v="69"/>
    <s v="Nein"/>
    <s v="Isoperla sp."/>
    <n v="5673"/>
    <n v="5.76"/>
    <n v="1.3125"/>
    <n v="7.56"/>
    <n v="0.82994669594163595"/>
    <n v="1.0893050384233971"/>
  </r>
  <r>
    <x v="207"/>
    <s v="KiW4"/>
    <n v="2013"/>
    <n v="7"/>
    <n v="8"/>
    <d v="2013-07-08T00:00:00"/>
    <n v="189"/>
    <s v="Nein"/>
    <s v="Brachycentrus subnubilus"/>
    <n v="4481"/>
    <n v="5.76"/>
    <n v="1.3125"/>
    <n v="7.56"/>
    <n v="0.82994669594163595"/>
    <n v="1.0893050384233971"/>
  </r>
  <r>
    <x v="181"/>
    <s v="Auba"/>
    <n v="2013"/>
    <n v="6"/>
    <n v="17"/>
    <d v="2013-06-17T00:00:00"/>
    <n v="168"/>
    <s v="Nein"/>
    <s v="Chaetopteryx villosa ssp."/>
    <n v="21248"/>
    <n v="3.6"/>
    <n v="2.1"/>
    <n v="7.5600000000000005"/>
    <n v="0.66275783168157409"/>
    <n v="1.3917914465313057"/>
  </r>
  <r>
    <x v="29"/>
    <s v="KiO7"/>
    <n v="2013"/>
    <n v="7"/>
    <n v="3"/>
    <d v="2013-07-03T00:00:00"/>
    <n v="184"/>
    <s v="Nein"/>
    <s v="Potamopyrgus antipodarum"/>
    <n v="8251"/>
    <n v="14.4"/>
    <n v="0.52500000000000002"/>
    <n v="7.5600000000000005"/>
    <n v="1.1875207208364631"/>
    <n v="0.62344837843914314"/>
  </r>
  <r>
    <x v="297"/>
    <s v="KiW5"/>
    <n v="2014"/>
    <n v="6"/>
    <n v="12"/>
    <d v="2014-06-12T00:00:00"/>
    <n v="163"/>
    <s v="Nein"/>
    <s v="Potamopyrgus antipodarum"/>
    <n v="8251"/>
    <n v="14.4"/>
    <n v="0.52500000000000002"/>
    <n v="7.5600000000000005"/>
    <n v="1.1875207208364631"/>
    <n v="0.62344837843914314"/>
  </r>
  <r>
    <x v="288"/>
    <s v="KiW5"/>
    <n v="2012"/>
    <n v="6"/>
    <n v="27"/>
    <d v="2012-06-27T00:00:00"/>
    <n v="179"/>
    <s v="Nein"/>
    <s v="Pisidium sp."/>
    <n v="6425"/>
    <n v="11.076919999999999"/>
    <n v="0.6875"/>
    <n v="7.6153824999999999"/>
    <n v="1.0819561894541072"/>
    <n v="0.74384488024969875"/>
  </r>
  <r>
    <x v="117"/>
    <s v="KiS1"/>
    <n v="2017"/>
    <n v="6"/>
    <n v="1"/>
    <d v="2017-06-01T00:00:00"/>
    <n v="152"/>
    <s v="Ja"/>
    <s v="Unio tumidus ssp."/>
    <n v="19442"/>
    <n v="0.76190500000000005"/>
    <n v="10"/>
    <n v="7.6190500000000005"/>
    <n v="0.24598248802151529"/>
    <n v="2.459824880215153"/>
  </r>
  <r>
    <x v="84"/>
    <s v="KiS2"/>
    <n v="2017"/>
    <n v="6"/>
    <n v="1"/>
    <d v="2017-06-01T00:00:00"/>
    <n v="152"/>
    <s v="Ja"/>
    <s v="Unio tumidus ssp."/>
    <n v="19442"/>
    <n v="0.76190500000000005"/>
    <n v="10"/>
    <n v="7.6190500000000005"/>
    <n v="0.24598248802151529"/>
    <n v="2.459824880215153"/>
  </r>
  <r>
    <x v="104"/>
    <s v="KiW7"/>
    <n v="2014"/>
    <n v="6"/>
    <n v="16"/>
    <d v="2014-06-16T00:00:00"/>
    <n v="167"/>
    <s v="Nein"/>
    <s v="Stylodrilus heringianus"/>
    <n v="6935"/>
    <n v="2.1818179999999998"/>
    <n v="3.5"/>
    <n v="7.6363629999999993"/>
    <n v="0.50267533437522227"/>
    <n v="1.759363670313278"/>
  </r>
  <r>
    <x v="262"/>
    <s v="KiW1"/>
    <n v="2011"/>
    <n v="7"/>
    <n v="4"/>
    <d v="2011-07-04T00:00:00"/>
    <n v="185"/>
    <s v="Nein"/>
    <s v="Dugesia gonocephala"/>
    <n v="5018"/>
    <n v="3.6"/>
    <n v="2.125"/>
    <n v="7.65"/>
    <n v="0.66275783168157409"/>
    <n v="1.408360392323345"/>
  </r>
  <r>
    <x v="209"/>
    <s v="Auba"/>
    <n v="2015"/>
    <n v="6"/>
    <n v="16"/>
    <d v="2015-06-16T00:00:00"/>
    <n v="167"/>
    <s v="Nein"/>
    <s v="Cordulegaster boltonii"/>
    <n v="4740"/>
    <n v="1.6"/>
    <n v="4.8"/>
    <n v="7.68"/>
    <n v="0.41497334797081797"/>
    <n v="1.9918720702599262"/>
  </r>
  <r>
    <x v="276"/>
    <s v="KiS5"/>
    <n v="2014"/>
    <n v="6"/>
    <n v="13"/>
    <d v="2014-06-13T00:00:00"/>
    <n v="164"/>
    <s v="Nein"/>
    <s v="Serratella ignita"/>
    <n v="5131"/>
    <n v="10.28571"/>
    <n v="0.75"/>
    <n v="7.7142824999999995"/>
    <n v="1.0525288863541982"/>
    <n v="0.78939666476564863"/>
  </r>
  <r>
    <x v="298"/>
    <s v="Bieb"/>
    <n v="2003"/>
    <n v="3"/>
    <n v="11"/>
    <d v="2003-03-11T00:00:00"/>
    <n v="70"/>
    <s v="Nein"/>
    <s v="Hydraena gracilis"/>
    <n v="18064"/>
    <n v="24.68571"/>
    <n v="0.3125"/>
    <n v="7.7142843750000001"/>
    <n v="1.4096915749200192"/>
    <n v="0.44052861716250602"/>
  </r>
  <r>
    <x v="257"/>
    <s v="Bieb"/>
    <n v="2016"/>
    <n v="4"/>
    <n v="11"/>
    <d v="2016-04-11T00:00:00"/>
    <n v="102"/>
    <s v="Nein"/>
    <s v="Gammarus roeselii"/>
    <n v="5292"/>
    <n v="3.4285709999999998"/>
    <n v="2.25"/>
    <n v="7.7142847499999991"/>
    <n v="0.64626361179151559"/>
    <n v="1.4540931265309101"/>
  </r>
  <r>
    <x v="126"/>
    <s v="Auba"/>
    <n v="2005"/>
    <n v="3"/>
    <n v="24"/>
    <d v="2005-03-24T00:00:00"/>
    <n v="83"/>
    <s v="Nein"/>
    <s v="Baetis muticus"/>
    <n v="4409"/>
    <n v="8.2285710000000005"/>
    <n v="0.9375"/>
    <n v="7.7142853125000004"/>
    <n v="0.96513445781235241"/>
    <n v="0.90481355419908038"/>
  </r>
  <r>
    <x v="126"/>
    <s v="Auba"/>
    <n v="2005"/>
    <n v="3"/>
    <n v="24"/>
    <d v="2005-03-24T00:00:00"/>
    <n v="83"/>
    <s v="Nein"/>
    <s v="Baetis niger"/>
    <n v="4410"/>
    <n v="8.2285710000000005"/>
    <n v="0.9375"/>
    <n v="7.7142853125000004"/>
    <n v="0.96513445781235241"/>
    <n v="0.90481355419908038"/>
  </r>
  <r>
    <x v="126"/>
    <s v="Auba"/>
    <n v="2005"/>
    <n v="3"/>
    <n v="24"/>
    <d v="2005-03-24T00:00:00"/>
    <n v="83"/>
    <s v="Nein"/>
    <s v="Baetis sp."/>
    <n v="4419"/>
    <n v="8.2285710000000005"/>
    <n v="0.9375"/>
    <n v="7.7142853125000004"/>
    <n v="0.96513445781235241"/>
    <n v="0.90481355419908038"/>
  </r>
  <r>
    <x v="126"/>
    <s v="Auba"/>
    <n v="2005"/>
    <n v="3"/>
    <n v="24"/>
    <d v="2005-03-24T00:00:00"/>
    <n v="83"/>
    <s v="Nein"/>
    <s v="Lepidostoma basale"/>
    <n v="5713"/>
    <n v="8.2285710000000005"/>
    <n v="0.9375"/>
    <n v="7.7142853125000004"/>
    <n v="0.96513445781235241"/>
    <n v="0.90481355419908038"/>
  </r>
  <r>
    <x v="126"/>
    <s v="Auba"/>
    <n v="2005"/>
    <n v="3"/>
    <n v="24"/>
    <d v="2005-03-24T00:00:00"/>
    <n v="83"/>
    <s v="Nein"/>
    <s v="Silo pallipes"/>
    <n v="6834"/>
    <n v="8.2285710000000005"/>
    <n v="0.9375"/>
    <n v="7.7142853125000004"/>
    <n v="0.96513445781235241"/>
    <n v="0.90481355419908038"/>
  </r>
  <r>
    <x v="38"/>
    <s v="Auba"/>
    <n v="2008"/>
    <n v="4"/>
    <n v="23"/>
    <d v="2008-04-23T00:00:00"/>
    <n v="114"/>
    <s v="Ja"/>
    <s v="Leuctra sp."/>
    <n v="5790"/>
    <n v="8.2285710000000005"/>
    <n v="0.9375"/>
    <n v="7.7142853125000004"/>
    <n v="0.96513445781235241"/>
    <n v="0.90481355419908038"/>
  </r>
  <r>
    <x v="298"/>
    <s v="Bieb"/>
    <n v="2003"/>
    <n v="3"/>
    <n v="11"/>
    <d v="2003-03-11T00:00:00"/>
    <n v="70"/>
    <s v="Nein"/>
    <s v="Baetis niger"/>
    <n v="4410"/>
    <n v="8.2285710000000005"/>
    <n v="0.9375"/>
    <n v="7.7142853125000004"/>
    <n v="0.96513445781235241"/>
    <n v="0.90481355419908038"/>
  </r>
  <r>
    <x v="298"/>
    <s v="Bieb"/>
    <n v="2003"/>
    <n v="3"/>
    <n v="11"/>
    <d v="2003-03-11T00:00:00"/>
    <n v="70"/>
    <s v="Nein"/>
    <s v="Leuctra sp."/>
    <n v="5790"/>
    <n v="8.2285710000000005"/>
    <n v="0.9375"/>
    <n v="7.7142853125000004"/>
    <n v="0.96513445781235241"/>
    <n v="0.90481355419908038"/>
  </r>
  <r>
    <x v="289"/>
    <s v="KiO3"/>
    <n v="2012"/>
    <n v="3"/>
    <n v="21"/>
    <d v="2012-03-21T00:00:00"/>
    <n v="81"/>
    <s v="Nein"/>
    <s v="Orectochilus villosus"/>
    <n v="18613"/>
    <n v="8.2285710000000005"/>
    <n v="0.9375"/>
    <n v="7.7142853125000004"/>
    <n v="0.96513445781235241"/>
    <n v="0.90481355419908038"/>
  </r>
  <r>
    <x v="301"/>
    <s v="KiS2"/>
    <n v="2010"/>
    <n v="6"/>
    <n v="24"/>
    <d v="2010-06-24T00:00:00"/>
    <n v="175"/>
    <s v="Nein"/>
    <s v="Bithynia tentaculata"/>
    <n v="4462"/>
    <n v="8.2285710000000005"/>
    <n v="0.9375"/>
    <n v="7.7142853125000004"/>
    <n v="0.96513445781235241"/>
    <n v="0.90481355419908038"/>
  </r>
  <r>
    <x v="268"/>
    <s v="KiO3"/>
    <n v="2016"/>
    <n v="4"/>
    <n v="25"/>
    <d v="2016-04-25T00:00:00"/>
    <n v="116"/>
    <s v="Nein"/>
    <s v="Aphelocheirus aestivalis"/>
    <n v="4335"/>
    <n v="6.8571429999999998"/>
    <n v="1.125"/>
    <n v="7.7142858749999998"/>
    <n v="0.89526465737625027"/>
    <n v="1.0071727395482815"/>
  </r>
  <r>
    <x v="170"/>
    <s v="KiW2"/>
    <n v="2010"/>
    <n v="6"/>
    <n v="25"/>
    <d v="2010-06-25T00:00:00"/>
    <n v="176"/>
    <s v="Nein"/>
    <s v="Aphelocheirus aestivalis"/>
    <n v="4335"/>
    <n v="6.8571429999999998"/>
    <n v="1.125"/>
    <n v="7.7142858749999998"/>
    <n v="0.89526465737625027"/>
    <n v="1.0071727395482815"/>
  </r>
  <r>
    <x v="226"/>
    <s v="KiW4"/>
    <n v="2016"/>
    <n v="7"/>
    <n v="6"/>
    <d v="2016-07-06T00:00:00"/>
    <n v="188"/>
    <s v="Nein"/>
    <s v="Athripsodes albifrons"/>
    <n v="4366"/>
    <n v="6.8571429999999998"/>
    <n v="1.125"/>
    <n v="7.7142858749999998"/>
    <n v="0.89526465737625027"/>
    <n v="1.0071727395482815"/>
  </r>
  <r>
    <x v="126"/>
    <s v="Auba"/>
    <n v="2005"/>
    <n v="3"/>
    <n v="24"/>
    <d v="2005-03-24T00:00:00"/>
    <n v="83"/>
    <s v="Nein"/>
    <s v="Odontocerum albicorne"/>
    <n v="6168"/>
    <n v="4.1142859999999999"/>
    <n v="1.875"/>
    <n v="7.7142862499999998"/>
    <n v="0.7087850108918784"/>
    <n v="1.328971895422272"/>
  </r>
  <r>
    <x v="289"/>
    <s v="KiO3"/>
    <n v="2012"/>
    <n v="3"/>
    <n v="21"/>
    <d v="2012-03-21T00:00:00"/>
    <n v="81"/>
    <s v="Nein"/>
    <s v="Rhyacophila nubila"/>
    <n v="6772"/>
    <n v="4.1142859999999999"/>
    <n v="1.875"/>
    <n v="7.7142862499999998"/>
    <n v="0.7087850108918784"/>
    <n v="1.328971895422272"/>
  </r>
  <r>
    <x v="143"/>
    <s v="KiO5"/>
    <n v="2010"/>
    <n v="6"/>
    <n v="25"/>
    <d v="2010-06-25T00:00:00"/>
    <n v="176"/>
    <s v="Nein"/>
    <s v="Sphaerium corneum"/>
    <n v="6882"/>
    <n v="4.1142859999999999"/>
    <n v="1.875"/>
    <n v="7.7142862499999998"/>
    <n v="0.7087850108918784"/>
    <n v="1.328971895422272"/>
  </r>
  <r>
    <x v="170"/>
    <s v="KiW2"/>
    <n v="2010"/>
    <n v="6"/>
    <n v="25"/>
    <d v="2010-06-25T00:00:00"/>
    <n v="176"/>
    <s v="Nein"/>
    <s v="Sphaerium sp."/>
    <n v="6886"/>
    <n v="4.1142859999999999"/>
    <n v="1.875"/>
    <n v="7.7142862499999998"/>
    <n v="0.7087850108918784"/>
    <n v="1.328971895422272"/>
  </r>
  <r>
    <x v="262"/>
    <s v="KiW1"/>
    <n v="2011"/>
    <n v="7"/>
    <n v="4"/>
    <d v="2011-07-04T00:00:00"/>
    <n v="185"/>
    <s v="Nein"/>
    <s v="Limoniidae Gen. sp."/>
    <n v="8483"/>
    <n v="3.6"/>
    <n v="2.15"/>
    <n v="7.74"/>
    <n v="0.66275783168157409"/>
    <n v="1.4249293381153842"/>
  </r>
  <r>
    <x v="212"/>
    <s v="Bieb"/>
    <n v="2019"/>
    <n v="7"/>
    <n v="5"/>
    <d v="2019-07-05T00:00:00"/>
    <n v="186"/>
    <s v="Nein"/>
    <s v="Hydraena sp."/>
    <n v="18130"/>
    <n v="24.8"/>
    <n v="0.3125"/>
    <n v="7.75"/>
    <n v="1.4116197059632303"/>
    <n v="0.44113115811350945"/>
  </r>
  <r>
    <x v="288"/>
    <s v="KiW5"/>
    <n v="2012"/>
    <n v="6"/>
    <n v="27"/>
    <d v="2012-06-27T00:00:00"/>
    <n v="179"/>
    <s v="Nein"/>
    <s v="Stylodrilus heringianus"/>
    <n v="6935"/>
    <n v="2.2153849999999999"/>
    <n v="3.5"/>
    <n v="7.7538475"/>
    <n v="0.507232981417296"/>
    <n v="1.775315434960536"/>
  </r>
  <r>
    <x v="61"/>
    <s v="KiO1"/>
    <n v="2013"/>
    <n v="7"/>
    <n v="2"/>
    <d v="2013-07-02T00:00:00"/>
    <n v="183"/>
    <s v="Nein"/>
    <s v="Serratella ignita"/>
    <n v="5131"/>
    <n v="10.4"/>
    <n v="0.75"/>
    <n v="7.8000000000000007"/>
    <n v="1.0569048513364727"/>
    <n v="0.79267863850235454"/>
  </r>
  <r>
    <x v="191"/>
    <s v="KiO1"/>
    <n v="2015"/>
    <n v="6"/>
    <n v="17"/>
    <d v="2015-06-17T00:00:00"/>
    <n v="168"/>
    <s v="Nein"/>
    <s v="Serratella ignita"/>
    <n v="5131"/>
    <n v="10.4"/>
    <n v="0.75"/>
    <n v="7.8000000000000007"/>
    <n v="1.0569048513364727"/>
    <n v="0.79267863850235454"/>
  </r>
  <r>
    <x v="68"/>
    <s v="KiS4"/>
    <n v="2016"/>
    <n v="7"/>
    <n v="6"/>
    <d v="2016-07-06T00:00:00"/>
    <n v="188"/>
    <s v="Nein"/>
    <s v="Serratella ignita"/>
    <n v="5131"/>
    <n v="10.4"/>
    <n v="0.75"/>
    <n v="7.8000000000000007"/>
    <n v="1.0569048513364727"/>
    <n v="0.79267863850235454"/>
  </r>
  <r>
    <x v="164"/>
    <s v="KiW1"/>
    <n v="2012"/>
    <n v="3"/>
    <n v="21"/>
    <d v="2012-03-21T00:00:00"/>
    <n v="81"/>
    <s v="Nein"/>
    <s v="Psychodidae Gen. sp."/>
    <n v="8753"/>
    <n v="10.4"/>
    <n v="0.75"/>
    <n v="7.8000000000000007"/>
    <n v="1.0569048513364727"/>
    <n v="0.79267863850235454"/>
  </r>
  <r>
    <x v="0"/>
    <s v="Auba"/>
    <n v="2017"/>
    <n v="3"/>
    <n v="16"/>
    <d v="2017-03-16T00:00:00"/>
    <n v="75"/>
    <s v="Ja"/>
    <s v="Limnius perrisi"/>
    <n v="18418"/>
    <n v="11.91342"/>
    <n v="0.65625"/>
    <n v="7.8181818750000005"/>
    <n v="1.111041276381715"/>
    <n v="0.72912083762550051"/>
  </r>
  <r>
    <x v="115"/>
    <s v="Bieb"/>
    <n v="2009"/>
    <n v="4"/>
    <n v="8"/>
    <d v="2009-04-08T00:00:00"/>
    <n v="98"/>
    <s v="Ja"/>
    <s v="Gammarus sp."/>
    <n v="5293"/>
    <n v="3.482993"/>
    <n v="2.25"/>
    <n v="7.8367342500000001"/>
    <n v="0.65156806073424012"/>
    <n v="1.4660281366520402"/>
  </r>
  <r>
    <x v="118"/>
    <s v="KiS4"/>
    <n v="2017"/>
    <n v="6"/>
    <n v="1"/>
    <d v="2017-06-01T00:00:00"/>
    <n v="152"/>
    <s v="Ja"/>
    <s v="Anabolia nervosa"/>
    <n v="4300"/>
    <n v="3.2653059999999998"/>
    <n v="2.4"/>
    <n v="7.8367343999999992"/>
    <n v="0.62995019361475602"/>
    <n v="1.5118804646754145"/>
  </r>
  <r>
    <x v="124"/>
    <s v="KiO3"/>
    <n v="2017"/>
    <n v="3"/>
    <n v="28"/>
    <d v="2017-03-28T00:00:00"/>
    <n v="87"/>
    <s v="Nein"/>
    <s v="Psychomyiidae Gen. Sp."/>
    <n v="6663"/>
    <n v="9.1428569999999993"/>
    <n v="0.85714285700000004"/>
    <n v="7.8367345701224487"/>
    <n v="1.0061603025879946"/>
    <n v="0.86242311636025826"/>
  </r>
  <r>
    <x v="202"/>
    <s v="Bieb"/>
    <n v="2009"/>
    <n v="6"/>
    <n v="23"/>
    <d v="2009-06-23T00:00:00"/>
    <n v="174"/>
    <s v="Nein"/>
    <s v="Eiseniella tetraedra"/>
    <n v="5075"/>
    <n v="1.309091"/>
    <n v="6"/>
    <n v="7.854546"/>
    <n v="0.36344104855992065"/>
    <n v="2.1806462913595239"/>
  </r>
  <r>
    <x v="246"/>
    <s v="Bieb"/>
    <n v="2012"/>
    <n v="6"/>
    <n v="21"/>
    <d v="2012-06-21T00:00:00"/>
    <n v="173"/>
    <s v="Nein"/>
    <s v="Eiseniella tetraedra"/>
    <n v="5075"/>
    <n v="1.309091"/>
    <n v="6"/>
    <n v="7.854546"/>
    <n v="0.36344104855992065"/>
    <n v="2.1806462913595239"/>
  </r>
  <r>
    <x v="78"/>
    <s v="Bieb"/>
    <n v="2011"/>
    <n v="7"/>
    <n v="25"/>
    <d v="2011-07-25T00:00:00"/>
    <n v="206"/>
    <s v="Nein"/>
    <s v="Baetis rhodani"/>
    <n v="4415"/>
    <n v="8.3789470000000001"/>
    <n v="0.9375"/>
    <n v="7.8552628125000004"/>
    <n v="0.97215408168819861"/>
    <n v="0.91139445158268617"/>
  </r>
  <r>
    <x v="266"/>
    <s v="KiO5"/>
    <n v="2015"/>
    <n v="6"/>
    <n v="30"/>
    <d v="2015-06-30T00:00:00"/>
    <n v="181"/>
    <s v="Ja"/>
    <s v="Pisidium sp."/>
    <n v="6425"/>
    <n v="11.428570000000001"/>
    <n v="0.6875"/>
    <n v="7.8571418749999999"/>
    <n v="1.094421162685453"/>
    <n v="0.75241454934624896"/>
  </r>
  <r>
    <x v="119"/>
    <s v="KiS7"/>
    <n v="2015"/>
    <n v="6"/>
    <n v="25"/>
    <d v="2015-06-25T00:00:00"/>
    <n v="176"/>
    <s v="Ja"/>
    <s v="Lype reducta"/>
    <n v="5921"/>
    <n v="8.3809520000000006"/>
    <n v="0.9375"/>
    <n v="7.8571425000000001"/>
    <n v="0.9722469137913492"/>
    <n v="0.91148148167938992"/>
  </r>
  <r>
    <x v="0"/>
    <s v="Auba"/>
    <n v="2017"/>
    <n v="3"/>
    <n v="16"/>
    <d v="2017-03-16T00:00:00"/>
    <n v="75"/>
    <s v="Ja"/>
    <s v="Ancylus fluviatilis"/>
    <n v="4310"/>
    <n v="6.9956709999999998"/>
    <n v="1.125"/>
    <n v="7.8701298749999999"/>
    <n v="0.90285491578323218"/>
    <n v="1.0157117802561362"/>
  </r>
  <r>
    <x v="221"/>
    <s v="KiW3"/>
    <n v="2010"/>
    <n v="6"/>
    <n v="28"/>
    <d v="2010-06-28T00:00:00"/>
    <n v="179"/>
    <s v="Nein"/>
    <s v="Hydropsyche siltalai"/>
    <n v="5604"/>
    <n v="4.7724140000000004"/>
    <n v="1.65"/>
    <n v="7.8744831"/>
    <n v="0.76135747132439535"/>
    <n v="1.2562398276852522"/>
  </r>
  <r>
    <x v="127"/>
    <s v="Auba"/>
    <n v="2007"/>
    <n v="7"/>
    <n v="12"/>
    <d v="2007-07-12T00:00:00"/>
    <n v="193"/>
    <s v="Nein"/>
    <s v="Limnius perrisi"/>
    <n v="18418"/>
    <n v="12"/>
    <n v="0.65625"/>
    <n v="7.875"/>
    <n v="1.1139433523068367"/>
    <n v="0.73102532495136163"/>
  </r>
  <r>
    <x v="128"/>
    <s v="Auba"/>
    <n v="2014"/>
    <n v="3"/>
    <n v="11"/>
    <d v="2014-03-11T00:00:00"/>
    <n v="70"/>
    <s v="Nein"/>
    <s v="Isoperla sp."/>
    <n v="5673"/>
    <n v="6"/>
    <n v="1.3125"/>
    <n v="7.875"/>
    <n v="0.84509804001425681"/>
    <n v="1.109191177518712"/>
  </r>
  <r>
    <x v="134"/>
    <s v="Bieb"/>
    <n v="2014"/>
    <n v="6"/>
    <n v="17"/>
    <d v="2014-06-17T00:00:00"/>
    <n v="168"/>
    <s v="Nein"/>
    <s v="Polycentropus flavomaculatus ssp."/>
    <n v="21659"/>
    <n v="6"/>
    <n v="1.3125"/>
    <n v="7.875"/>
    <n v="0.84509804001425681"/>
    <n v="1.109191177518712"/>
  </r>
  <r>
    <x v="64"/>
    <s v="KiO4"/>
    <n v="2016"/>
    <n v="7"/>
    <n v="5"/>
    <d v="2016-07-05T00:00:00"/>
    <n v="187"/>
    <s v="Nein"/>
    <s v="Radix sp."/>
    <n v="6673"/>
    <n v="3"/>
    <n v="2.625"/>
    <n v="7.875"/>
    <n v="0.6020599913279624"/>
    <n v="1.5804074772359014"/>
  </r>
  <r>
    <x v="163"/>
    <s v="KiS7"/>
    <n v="2018"/>
    <n v="6"/>
    <n v="4"/>
    <d v="2018-06-04T00:00:00"/>
    <n v="155"/>
    <s v="Nein"/>
    <s v="Leuctra geniculata"/>
    <n v="5237"/>
    <n v="8.4"/>
    <n v="0.9375"/>
    <n v="7.875"/>
    <n v="0.97312785359969867"/>
    <n v="0.91230736274971747"/>
  </r>
  <r>
    <x v="163"/>
    <s v="KiS7"/>
    <n v="2018"/>
    <n v="6"/>
    <n v="4"/>
    <d v="2018-06-04T00:00:00"/>
    <n v="155"/>
    <s v="Nein"/>
    <s v="Habroleptoides confusa"/>
    <n v="5367"/>
    <n v="6"/>
    <n v="1.3125"/>
    <n v="7.875"/>
    <n v="0.84509804001425681"/>
    <n v="1.109191177518712"/>
  </r>
  <r>
    <x v="287"/>
    <s v="KiW4"/>
    <n v="2015"/>
    <n v="7"/>
    <n v="1"/>
    <d v="2015-07-01T00:00:00"/>
    <n v="182"/>
    <s v="Nein"/>
    <s v="Brachycentrus subnubilus"/>
    <n v="4481"/>
    <n v="6"/>
    <n v="1.3125"/>
    <n v="7.875"/>
    <n v="0.84509804001425681"/>
    <n v="1.109191177518712"/>
  </r>
  <r>
    <x v="125"/>
    <s v="Auba"/>
    <n v="2001"/>
    <n v="4"/>
    <n v="23"/>
    <d v="2001-04-23T00:00:00"/>
    <n v="113"/>
    <s v="Nein"/>
    <s v="Hydropsyche sp."/>
    <n v="5605"/>
    <n v="4.8"/>
    <n v="1.65"/>
    <n v="7.919999999999999"/>
    <n v="0.76342799356293722"/>
    <n v="1.2596561893788463"/>
  </r>
  <r>
    <x v="7"/>
    <s v="Auba"/>
    <n v="2002"/>
    <n v="6"/>
    <n v="14"/>
    <d v="2002-06-14T00:00:00"/>
    <n v="165"/>
    <s v="Nein"/>
    <s v="Hydropsyche instabilis"/>
    <n v="5598"/>
    <n v="4.8"/>
    <n v="1.65"/>
    <n v="7.919999999999999"/>
    <n v="0.76342799356293722"/>
    <n v="1.2596561893788463"/>
  </r>
  <r>
    <x v="254"/>
    <s v="Auba"/>
    <n v="2003"/>
    <n v="7"/>
    <n v="15"/>
    <d v="2003-07-15T00:00:00"/>
    <n v="196"/>
    <s v="Nein"/>
    <s v="Hydropsyche instabilis"/>
    <n v="5598"/>
    <n v="4.8"/>
    <n v="1.65"/>
    <n v="7.919999999999999"/>
    <n v="0.76342799356293722"/>
    <n v="1.2596561893788463"/>
  </r>
  <r>
    <x v="255"/>
    <s v="Auba"/>
    <n v="2004"/>
    <n v="4"/>
    <n v="6"/>
    <d v="2004-04-06T00:00:00"/>
    <n v="97"/>
    <s v="Nein"/>
    <s v="Hydropsyche pellucidula-Gr."/>
    <n v="13023"/>
    <n v="4.8"/>
    <n v="1.65"/>
    <n v="7.919999999999999"/>
    <n v="0.76342799356293722"/>
    <n v="1.2596561893788463"/>
  </r>
  <r>
    <x v="209"/>
    <s v="Auba"/>
    <n v="2015"/>
    <n v="6"/>
    <n v="16"/>
    <d v="2015-06-16T00:00:00"/>
    <n v="167"/>
    <s v="Nein"/>
    <s v="Hydropsyche sp."/>
    <n v="5605"/>
    <n v="4.8"/>
    <n v="1.65"/>
    <n v="7.919999999999999"/>
    <n v="0.76342799356293722"/>
    <n v="1.2596561893788463"/>
  </r>
  <r>
    <x v="256"/>
    <s v="Bieb"/>
    <n v="2004"/>
    <n v="4"/>
    <n v="5"/>
    <d v="2004-04-05T00:00:00"/>
    <n v="96"/>
    <s v="Nein"/>
    <s v="Hydropsyche siltalai"/>
    <n v="5604"/>
    <n v="4.8"/>
    <n v="1.65"/>
    <n v="7.919999999999999"/>
    <n v="0.76342799356293722"/>
    <n v="1.2596561893788463"/>
  </r>
  <r>
    <x v="256"/>
    <s v="Bieb"/>
    <n v="2004"/>
    <n v="4"/>
    <n v="5"/>
    <d v="2004-04-05T00:00:00"/>
    <n v="96"/>
    <s v="Nein"/>
    <s v="Hydropsyche sp."/>
    <n v="5605"/>
    <n v="4.8"/>
    <n v="1.65"/>
    <n v="7.919999999999999"/>
    <n v="0.76342799356293722"/>
    <n v="1.2596561893788463"/>
  </r>
  <r>
    <x v="132"/>
    <s v="Bieb"/>
    <n v="2007"/>
    <n v="3"/>
    <n v="22"/>
    <d v="2007-03-22T00:00:00"/>
    <n v="81"/>
    <s v="Nein"/>
    <s v="Hydropsyche saxonica"/>
    <n v="5602"/>
    <n v="4.8"/>
    <n v="1.65"/>
    <n v="7.919999999999999"/>
    <n v="0.76342799356293722"/>
    <n v="1.2596561893788463"/>
  </r>
  <r>
    <x v="211"/>
    <s v="Bieb"/>
    <n v="2017"/>
    <n v="3"/>
    <n v="16"/>
    <d v="2017-03-16T00:00:00"/>
    <n v="75"/>
    <s v="Nein"/>
    <s v="Hydropsyche sp."/>
    <n v="5605"/>
    <n v="4.8"/>
    <n v="1.65"/>
    <n v="7.919999999999999"/>
    <n v="0.76342799356293722"/>
    <n v="1.2596561893788463"/>
  </r>
  <r>
    <x v="14"/>
    <s v="Bieb"/>
    <n v="2019"/>
    <n v="4"/>
    <n v="2"/>
    <d v="2019-04-02T00:00:00"/>
    <n v="92"/>
    <s v="Nein"/>
    <s v="Hydropsyche pellucidula-Gr."/>
    <n v="13023"/>
    <n v="4.8"/>
    <n v="1.65"/>
    <n v="7.919999999999999"/>
    <n v="0.76342799356293722"/>
    <n v="1.2596561893788463"/>
  </r>
  <r>
    <x v="212"/>
    <s v="Bieb"/>
    <n v="2019"/>
    <n v="7"/>
    <n v="5"/>
    <d v="2019-07-05T00:00:00"/>
    <n v="186"/>
    <s v="Nein"/>
    <s v="Hydropsyche sp."/>
    <n v="5605"/>
    <n v="4.8"/>
    <n v="1.65"/>
    <n v="7.919999999999999"/>
    <n v="0.76342799356293722"/>
    <n v="1.2596561893788463"/>
  </r>
  <r>
    <x v="93"/>
    <s v="KiO1"/>
    <n v="2018"/>
    <n v="6"/>
    <n v="5"/>
    <d v="2018-06-05T00:00:00"/>
    <n v="156"/>
    <s v="Nein"/>
    <s v="Hydropsyche sp."/>
    <n v="5605"/>
    <n v="4.8"/>
    <n v="1.65"/>
    <n v="7.919999999999999"/>
    <n v="0.76342799356293722"/>
    <n v="1.2596561893788463"/>
  </r>
  <r>
    <x v="138"/>
    <s v="KiO2"/>
    <n v="2014"/>
    <n v="6"/>
    <n v="12"/>
    <d v="2014-06-12T00:00:00"/>
    <n v="163"/>
    <s v="Nein"/>
    <s v="Hydropsyche sp."/>
    <n v="5605"/>
    <n v="4.8"/>
    <n v="1.65"/>
    <n v="7.919999999999999"/>
    <n v="0.76342799356293722"/>
    <n v="1.2596561893788463"/>
  </r>
  <r>
    <x v="141"/>
    <s v="KiO3"/>
    <n v="2009"/>
    <n v="6"/>
    <n v="23"/>
    <d v="2009-06-23T00:00:00"/>
    <n v="174"/>
    <s v="Nein"/>
    <s v="Hydropsyche siltalai"/>
    <n v="5604"/>
    <n v="4.8"/>
    <n v="1.65"/>
    <n v="7.919999999999999"/>
    <n v="0.76342799356293722"/>
    <n v="1.2596561893788463"/>
  </r>
  <r>
    <x v="27"/>
    <s v="KiO3"/>
    <n v="2019"/>
    <n v="6"/>
    <n v="18"/>
    <d v="2019-06-18T00:00:00"/>
    <n v="169"/>
    <s v="Nein"/>
    <s v="Hydropsyche sp."/>
    <n v="5605"/>
    <n v="4.8"/>
    <n v="1.65"/>
    <n v="7.919999999999999"/>
    <n v="0.76342799356293722"/>
    <n v="1.2596561893788463"/>
  </r>
  <r>
    <x v="260"/>
    <s v="KiO5"/>
    <n v="2018"/>
    <n v="6"/>
    <n v="6"/>
    <d v="2018-06-06T00:00:00"/>
    <n v="157"/>
    <s v="Nein"/>
    <s v="Hydropsyche siltalai"/>
    <n v="5604"/>
    <n v="4.8"/>
    <n v="1.65"/>
    <n v="7.919999999999999"/>
    <n v="0.76342799356293722"/>
    <n v="1.2596561893788463"/>
  </r>
  <r>
    <x v="54"/>
    <s v="KiO6"/>
    <n v="2012"/>
    <n v="7"/>
    <n v="9"/>
    <d v="2012-07-09T00:00:00"/>
    <n v="191"/>
    <s v="Nein"/>
    <s v="Hydropsyche pellucidula-Gr."/>
    <n v="13023"/>
    <n v="4.8"/>
    <n v="1.65"/>
    <n v="7.919999999999999"/>
    <n v="0.76342799356293722"/>
    <n v="1.2596561893788463"/>
  </r>
  <r>
    <x v="150"/>
    <s v="KiO7"/>
    <n v="2014"/>
    <n v="6"/>
    <n v="4"/>
    <d v="2014-06-04T00:00:00"/>
    <n v="155"/>
    <s v="Nein"/>
    <s v="Calopteryx sp."/>
    <n v="4531"/>
    <n v="2.4"/>
    <n v="3.3"/>
    <n v="7.919999999999999"/>
    <n v="0.53147891704225514"/>
    <n v="1.7538804262394418"/>
  </r>
  <r>
    <x v="299"/>
    <s v="KiO7"/>
    <n v="2017"/>
    <n v="6"/>
    <n v="6"/>
    <d v="2017-06-06T00:00:00"/>
    <n v="157"/>
    <s v="Nein"/>
    <s v="Hydropsyche sp."/>
    <n v="5605"/>
    <n v="4.8"/>
    <n v="1.65"/>
    <n v="7.919999999999999"/>
    <n v="0.76342799356293722"/>
    <n v="1.2596561893788463"/>
  </r>
  <r>
    <x v="88"/>
    <s v="KiS2"/>
    <n v="2018"/>
    <n v="6"/>
    <n v="5"/>
    <d v="2018-06-05T00:00:00"/>
    <n v="156"/>
    <s v="Nein"/>
    <s v="Calopteryx virgo"/>
    <n v="4532"/>
    <n v="2.4"/>
    <n v="3.3"/>
    <n v="7.919999999999999"/>
    <n v="0.53147891704225514"/>
    <n v="1.7538804262394418"/>
  </r>
  <r>
    <x v="238"/>
    <s v="KiS4"/>
    <n v="2018"/>
    <n v="6"/>
    <n v="7"/>
    <d v="2018-06-07T00:00:00"/>
    <n v="158"/>
    <s v="Nein"/>
    <s v="Hydropsyche pellucidula-Gr."/>
    <n v="13023"/>
    <n v="4.8"/>
    <n v="1.65"/>
    <n v="7.919999999999999"/>
    <n v="0.76342799356293722"/>
    <n v="1.2596561893788463"/>
  </r>
  <r>
    <x v="158"/>
    <s v="KiS4"/>
    <n v="2019"/>
    <n v="6"/>
    <n v="18"/>
    <d v="2019-06-18T00:00:00"/>
    <n v="169"/>
    <s v="Nein"/>
    <s v="Hydropsyche sp."/>
    <n v="5605"/>
    <n v="4.8"/>
    <n v="1.65"/>
    <n v="7.919999999999999"/>
    <n v="0.76342799356293722"/>
    <n v="1.2596561893788463"/>
  </r>
  <r>
    <x v="99"/>
    <s v="KiS5"/>
    <n v="2015"/>
    <n v="6"/>
    <n v="16"/>
    <d v="2015-06-16T00:00:00"/>
    <n v="167"/>
    <s v="Nein"/>
    <s v="Hydropsyche sp."/>
    <n v="5605"/>
    <n v="4.8"/>
    <n v="1.65"/>
    <n v="7.919999999999999"/>
    <n v="0.76342799356293722"/>
    <n v="1.2596561893788463"/>
  </r>
  <r>
    <x v="70"/>
    <s v="KiW1"/>
    <n v="2005"/>
    <n v="3"/>
    <n v="22"/>
    <d v="2005-03-22T00:00:00"/>
    <n v="81"/>
    <s v="Nein"/>
    <s v="Hydropsyche pellucidula-Gr."/>
    <n v="13023"/>
    <n v="4.8"/>
    <n v="1.65"/>
    <n v="7.919999999999999"/>
    <n v="0.76342799356293722"/>
    <n v="1.2596561893788463"/>
  </r>
  <r>
    <x v="295"/>
    <s v="KiW1"/>
    <n v="2009"/>
    <n v="6"/>
    <n v="13"/>
    <d v="2009-06-13T00:00:00"/>
    <n v="164"/>
    <s v="Nein"/>
    <s v="Hydropsyche pellucidula-Gr."/>
    <n v="13023"/>
    <n v="4.8"/>
    <n v="1.65"/>
    <n v="7.919999999999999"/>
    <n v="0.76342799356293722"/>
    <n v="1.2596561893788463"/>
  </r>
  <r>
    <x v="295"/>
    <s v="KiW1"/>
    <n v="2009"/>
    <n v="6"/>
    <n v="13"/>
    <d v="2009-06-13T00:00:00"/>
    <n v="164"/>
    <s v="Nein"/>
    <s v="Hydropsyche sp."/>
    <n v="5605"/>
    <n v="4.8"/>
    <n v="1.65"/>
    <n v="7.919999999999999"/>
    <n v="0.76342799356293722"/>
    <n v="1.2596561893788463"/>
  </r>
  <r>
    <x v="76"/>
    <s v="KiW1"/>
    <n v="2013"/>
    <n v="4"/>
    <n v="9"/>
    <d v="2013-04-09T00:00:00"/>
    <n v="99"/>
    <s v="Nein"/>
    <s v="Hydropsyche pellucidula-Gr."/>
    <n v="13023"/>
    <n v="4.8"/>
    <n v="1.65"/>
    <n v="7.919999999999999"/>
    <n v="0.76342799356293722"/>
    <n v="1.2596561893788463"/>
  </r>
  <r>
    <x v="219"/>
    <s v="KiW1"/>
    <n v="2015"/>
    <n v="3"/>
    <n v="17"/>
    <d v="2015-03-17T00:00:00"/>
    <n v="76"/>
    <s v="Nein"/>
    <s v="Hydropsyche pellucidula-Gr."/>
    <n v="13023"/>
    <n v="4.8"/>
    <n v="1.65"/>
    <n v="7.919999999999999"/>
    <n v="0.76342799356293722"/>
    <n v="1.2596561893788463"/>
  </r>
  <r>
    <x v="219"/>
    <s v="KiW1"/>
    <n v="2015"/>
    <n v="3"/>
    <n v="17"/>
    <d v="2015-03-17T00:00:00"/>
    <n v="76"/>
    <s v="Nein"/>
    <s v="Hydropsyche sp."/>
    <n v="5605"/>
    <n v="4.8"/>
    <n v="1.65"/>
    <n v="7.919999999999999"/>
    <n v="0.76342799356293722"/>
    <n v="1.2596561893788463"/>
  </r>
  <r>
    <x v="240"/>
    <s v="KiW1"/>
    <n v="2017"/>
    <n v="3"/>
    <n v="28"/>
    <d v="2017-03-28T00:00:00"/>
    <n v="87"/>
    <s v="Nein"/>
    <s v="Hydropsyche sp."/>
    <n v="5605"/>
    <n v="4.8"/>
    <n v="1.65"/>
    <n v="7.919999999999999"/>
    <n v="0.76342799356293722"/>
    <n v="1.2596561893788463"/>
  </r>
  <r>
    <x v="220"/>
    <s v="KiW1"/>
    <n v="2018"/>
    <n v="3"/>
    <n v="9"/>
    <d v="2018-03-09T00:00:00"/>
    <n v="68"/>
    <s v="Nein"/>
    <s v="Hydropsyche siltalai"/>
    <n v="5604"/>
    <n v="4.8"/>
    <n v="1.65"/>
    <n v="7.919999999999999"/>
    <n v="0.76342799356293722"/>
    <n v="1.2596561893788463"/>
  </r>
  <r>
    <x v="169"/>
    <s v="KiW1"/>
    <n v="2018"/>
    <n v="6"/>
    <n v="5"/>
    <d v="2018-06-05T00:00:00"/>
    <n v="156"/>
    <s v="Nein"/>
    <s v="Hydropsyche instabilis"/>
    <n v="5598"/>
    <n v="4.8"/>
    <n v="1.65"/>
    <n v="7.919999999999999"/>
    <n v="0.76342799356293722"/>
    <n v="1.2596561893788463"/>
  </r>
  <r>
    <x v="241"/>
    <s v="KiW2"/>
    <n v="2015"/>
    <n v="7"/>
    <n v="2"/>
    <d v="2015-07-02T00:00:00"/>
    <n v="183"/>
    <s v="Nein"/>
    <s v="Hydropsyche pellucidula-Gr."/>
    <n v="13023"/>
    <n v="4.8"/>
    <n v="1.65"/>
    <n v="7.919999999999999"/>
    <n v="0.76342799356293722"/>
    <n v="1.2596561893788463"/>
  </r>
  <r>
    <x v="174"/>
    <s v="KiW2"/>
    <n v="2017"/>
    <n v="6"/>
    <n v="7"/>
    <d v="2017-06-07T00:00:00"/>
    <n v="158"/>
    <s v="Nein"/>
    <s v="Hydropsyche sp."/>
    <n v="5605"/>
    <n v="4.8"/>
    <n v="1.65"/>
    <n v="7.919999999999999"/>
    <n v="0.76342799356293722"/>
    <n v="1.2596561893788463"/>
  </r>
  <r>
    <x v="222"/>
    <s v="KiW3"/>
    <n v="2014"/>
    <n v="6"/>
    <n v="11"/>
    <d v="2014-06-11T00:00:00"/>
    <n v="162"/>
    <s v="Nein"/>
    <s v="Hydropsyche sp."/>
    <n v="5605"/>
    <n v="4.8"/>
    <n v="1.65"/>
    <n v="7.919999999999999"/>
    <n v="0.76342799356293722"/>
    <n v="1.2596561893788463"/>
  </r>
  <r>
    <x v="244"/>
    <s v="KiW5"/>
    <n v="2016"/>
    <n v="7"/>
    <n v="5"/>
    <d v="2016-07-05T00:00:00"/>
    <n v="187"/>
    <s v="Nein"/>
    <s v="Hydropsyche pellucidula-Gr."/>
    <n v="13023"/>
    <n v="4.8"/>
    <n v="1.65"/>
    <n v="7.919999999999999"/>
    <n v="0.76342799356293722"/>
    <n v="1.2596561893788463"/>
  </r>
  <r>
    <x v="279"/>
    <s v="KiW5"/>
    <n v="2019"/>
    <n v="6"/>
    <n v="17"/>
    <d v="2019-06-17T00:00:00"/>
    <n v="168"/>
    <s v="Nein"/>
    <s v="Hydropsyche sp."/>
    <n v="5605"/>
    <n v="4.8"/>
    <n v="1.65"/>
    <n v="7.919999999999999"/>
    <n v="0.76342799356293722"/>
    <n v="1.2596561893788463"/>
  </r>
  <r>
    <x v="177"/>
    <s v="KiW6"/>
    <n v="2011"/>
    <n v="7"/>
    <n v="27"/>
    <d v="2011-07-27T00:00:00"/>
    <n v="208"/>
    <s v="Nein"/>
    <s v="Hydropsyche pellucidula-Gr."/>
    <n v="13023"/>
    <n v="4.8"/>
    <n v="1.65"/>
    <n v="7.919999999999999"/>
    <n v="0.76342799356293722"/>
    <n v="1.2596561893788463"/>
  </r>
  <r>
    <x v="166"/>
    <s v="KiW1"/>
    <n v="2015"/>
    <n v="7"/>
    <n v="2"/>
    <d v="2015-07-02T00:00:00"/>
    <n v="183"/>
    <s v="Nein"/>
    <s v="Rhyacophila nubila"/>
    <n v="6772"/>
    <n v="4.2285709999999996"/>
    <n v="1.875"/>
    <n v="7.928570624999999"/>
    <n v="0.71838300978224401"/>
    <n v="1.3469681433417076"/>
  </r>
  <r>
    <x v="172"/>
    <s v="KiW2"/>
    <n v="2014"/>
    <n v="6"/>
    <n v="10"/>
    <d v="2014-06-10T00:00:00"/>
    <n v="161"/>
    <s v="Nein"/>
    <s v="Rhyacophila nubila"/>
    <n v="6772"/>
    <n v="4.2285709999999996"/>
    <n v="1.875"/>
    <n v="7.928570624999999"/>
    <n v="0.71838300978224401"/>
    <n v="1.3469681433417076"/>
  </r>
  <r>
    <x v="225"/>
    <s v="Bieb"/>
    <n v="2015"/>
    <n v="3"/>
    <n v="25"/>
    <d v="2015-03-25T00:00:00"/>
    <n v="84"/>
    <s v="Nein"/>
    <s v="Orectochilus villosus"/>
    <n v="18613"/>
    <n v="8.4571430000000003"/>
    <n v="0.9375"/>
    <n v="7.9285715625000002"/>
    <n v="0.97575995598578269"/>
    <n v="0.91477495873667125"/>
  </r>
  <r>
    <x v="165"/>
    <s v="KiW1"/>
    <n v="2014"/>
    <n v="6"/>
    <n v="10"/>
    <d v="2014-06-10T00:00:00"/>
    <n v="161"/>
    <s v="Nein"/>
    <s v="Asellus aquaticus"/>
    <n v="8691"/>
    <n v="5.2923080000000002"/>
    <n v="1.5"/>
    <n v="7.9384620000000004"/>
    <n v="0.79880997260137976"/>
    <n v="1.1982149589020696"/>
  </r>
  <r>
    <x v="165"/>
    <s v="KiW1"/>
    <n v="2014"/>
    <n v="6"/>
    <n v="10"/>
    <d v="2014-06-10T00:00:00"/>
    <n v="161"/>
    <s v="Nein"/>
    <s v="Gomphus vulgatissimus"/>
    <n v="5332"/>
    <n v="2.6461540000000001"/>
    <n v="3"/>
    <n v="7.9384620000000004"/>
    <n v="0.56183500769190964"/>
    <n v="1.6855050230757289"/>
  </r>
  <r>
    <x v="22"/>
    <s v="Auba"/>
    <n v="2011"/>
    <n v="3"/>
    <n v="24"/>
    <d v="2011-03-24T00:00:00"/>
    <n v="83"/>
    <s v="Nein"/>
    <s v="Glossosoma sp."/>
    <n v="5316"/>
    <n v="8.48"/>
    <n v="0.9375"/>
    <n v="7.95"/>
    <n v="0.97680833733806627"/>
    <n v="0.91575781625443708"/>
  </r>
  <r>
    <x v="21"/>
    <s v="Auba"/>
    <n v="2010"/>
    <n v="6"/>
    <n v="29"/>
    <d v="2010-06-29T00:00:00"/>
    <n v="180"/>
    <s v="Nein"/>
    <s v="Tabanidae Gen. sp."/>
    <n v="8485"/>
    <n v="2.1333329999999999"/>
    <n v="3.75"/>
    <n v="7.9999987499999996"/>
    <n v="0.49600655267849314"/>
    <n v="1.8600245725443494"/>
  </r>
  <r>
    <x v="39"/>
    <s v="KiO3"/>
    <n v="2009"/>
    <n v="4"/>
    <n v="9"/>
    <d v="2009-04-09T00:00:00"/>
    <n v="99"/>
    <s v="Ja"/>
    <s v="Heptagenia sulphurea"/>
    <n v="5457"/>
    <n v="5.3333329999999997"/>
    <n v="1.5"/>
    <n v="7.9999994999999995"/>
    <n v="0.80163232337556156"/>
    <n v="1.2024484850633423"/>
  </r>
  <r>
    <x v="56"/>
    <s v="KiO6"/>
    <n v="2015"/>
    <n v="6"/>
    <n v="25"/>
    <d v="2015-06-25T00:00:00"/>
    <n v="176"/>
    <s v="Ja"/>
    <s v="Asellus aquaticus"/>
    <n v="8691"/>
    <n v="5.3333329999999997"/>
    <n v="1.5"/>
    <n v="7.9999994999999995"/>
    <n v="0.80163232337556156"/>
    <n v="1.2024484850633423"/>
  </r>
  <r>
    <x v="84"/>
    <s v="KiS2"/>
    <n v="2017"/>
    <n v="6"/>
    <n v="1"/>
    <d v="2017-06-01T00:00:00"/>
    <n v="152"/>
    <s v="Ja"/>
    <s v="Asellus aquaticus"/>
    <n v="8691"/>
    <n v="5.3333329999999997"/>
    <n v="1.5"/>
    <n v="7.9999994999999995"/>
    <n v="0.80163232337556156"/>
    <n v="1.2024484850633423"/>
  </r>
  <r>
    <x v="121"/>
    <s v="KiW4"/>
    <n v="2017"/>
    <n v="6"/>
    <n v="2"/>
    <d v="2017-06-02T00:00:00"/>
    <n v="153"/>
    <s v="Ja"/>
    <s v="Heptagenia sulphurea"/>
    <n v="5457"/>
    <n v="5.3333329999999997"/>
    <n v="1.5"/>
    <n v="7.9999994999999995"/>
    <n v="0.80163232337556156"/>
    <n v="1.2024484850633423"/>
  </r>
  <r>
    <x v="39"/>
    <s v="KiO3"/>
    <n v="2009"/>
    <n v="4"/>
    <n v="9"/>
    <d v="2009-04-09T00:00:00"/>
    <n v="99"/>
    <s v="Ja"/>
    <s v="Isoperla sp."/>
    <n v="5673"/>
    <n v="6.0952380000000002"/>
    <n v="1.3125"/>
    <n v="7.9999998750000003"/>
    <n v="0.85096696784889858"/>
    <n v="1.1168941453016794"/>
  </r>
  <r>
    <x v="56"/>
    <s v="KiO6"/>
    <n v="2015"/>
    <n v="6"/>
    <n v="25"/>
    <d v="2015-06-25T00:00:00"/>
    <n v="176"/>
    <s v="Ja"/>
    <s v="Polycentropus irroratus"/>
    <n v="6469"/>
    <n v="6.0952380000000002"/>
    <n v="1.3125"/>
    <n v="7.9999998750000003"/>
    <n v="0.85096696784889858"/>
    <n v="1.1168941453016794"/>
  </r>
  <r>
    <x v="25"/>
    <s v="Bieb"/>
    <n v="2001"/>
    <n v="6"/>
    <n v="22"/>
    <d v="2001-06-22T00:00:00"/>
    <n v="173"/>
    <s v="Nein"/>
    <s v="Haplotaxis gordioides"/>
    <n v="5401"/>
    <n v="0.8"/>
    <n v="10"/>
    <n v="8"/>
    <n v="0.25527250510330607"/>
    <n v="2.5527250510330606"/>
  </r>
  <r>
    <x v="73"/>
    <s v="Bieb"/>
    <n v="2007"/>
    <n v="7"/>
    <n v="12"/>
    <d v="2007-07-12T00:00:00"/>
    <n v="193"/>
    <s v="Nein"/>
    <s v="Haplotaxis gordioides"/>
    <n v="5401"/>
    <n v="0.8"/>
    <n v="10"/>
    <n v="8"/>
    <n v="0.25527250510330607"/>
    <n v="2.5527250510330606"/>
  </r>
  <r>
    <x v="191"/>
    <s v="KiO1"/>
    <n v="2015"/>
    <n v="6"/>
    <n v="17"/>
    <d v="2015-06-17T00:00:00"/>
    <n v="168"/>
    <s v="Nein"/>
    <s v="Unio pictorum ssp."/>
    <n v="19441"/>
    <n v="0.8"/>
    <n v="10"/>
    <n v="8"/>
    <n v="0.25527250510330607"/>
    <n v="2.5527250510330606"/>
  </r>
  <r>
    <x v="265"/>
    <s v="KiO4"/>
    <n v="2010"/>
    <n v="6"/>
    <n v="29"/>
    <d v="2010-06-29T00:00:00"/>
    <n v="180"/>
    <s v="Nein"/>
    <s v="Anodonta anatina"/>
    <n v="7381"/>
    <n v="0.8"/>
    <n v="10"/>
    <n v="8"/>
    <n v="0.25527250510330607"/>
    <n v="2.5527250510330606"/>
  </r>
  <r>
    <x v="29"/>
    <s v="KiO7"/>
    <n v="2013"/>
    <n v="7"/>
    <n v="3"/>
    <d v="2013-07-03T00:00:00"/>
    <n v="184"/>
    <s v="Nein"/>
    <s v="Haplotaxis gordioides"/>
    <n v="5401"/>
    <n v="0.8"/>
    <n v="10"/>
    <n v="8"/>
    <n v="0.25527250510330607"/>
    <n v="2.5527250510330606"/>
  </r>
  <r>
    <x v="94"/>
    <s v="KiO7"/>
    <n v="2019"/>
    <n v="6"/>
    <n v="13"/>
    <d v="2019-06-13T00:00:00"/>
    <n v="164"/>
    <s v="Nein"/>
    <s v="Haplotaxis gordioides"/>
    <n v="5401"/>
    <n v="0.8"/>
    <n v="10"/>
    <n v="8"/>
    <n v="0.25527250510330607"/>
    <n v="2.5527250510330606"/>
  </r>
  <r>
    <x v="151"/>
    <s v="KiS1"/>
    <n v="2010"/>
    <n v="6"/>
    <n v="23"/>
    <d v="2010-06-23T00:00:00"/>
    <n v="174"/>
    <s v="Nein"/>
    <s v="Unio tumidus ssp."/>
    <n v="19442"/>
    <n v="0.8"/>
    <n v="10"/>
    <n v="8"/>
    <n v="0.25527250510330607"/>
    <n v="2.5527250510330606"/>
  </r>
  <r>
    <x v="261"/>
    <s v="KiS1"/>
    <n v="2015"/>
    <n v="6"/>
    <n v="16"/>
    <d v="2015-06-16T00:00:00"/>
    <n v="167"/>
    <s v="Nein"/>
    <s v="Unio tumidus ssp."/>
    <n v="19442"/>
    <n v="0.8"/>
    <n v="10"/>
    <n v="8"/>
    <n v="0.25527250510330607"/>
    <n v="2.5527250510330606"/>
  </r>
  <r>
    <x v="87"/>
    <s v="KiS1"/>
    <n v="2018"/>
    <n v="6"/>
    <n v="5"/>
    <d v="2018-06-05T00:00:00"/>
    <n v="156"/>
    <s v="Nein"/>
    <s v="Anodonta anatina"/>
    <n v="7381"/>
    <n v="0.8"/>
    <n v="10"/>
    <n v="8"/>
    <n v="0.25527250510330607"/>
    <n v="2.5527250510330606"/>
  </r>
  <r>
    <x v="51"/>
    <s v="KiS2"/>
    <n v="2014"/>
    <n v="6"/>
    <n v="10"/>
    <d v="2014-06-10T00:00:00"/>
    <n v="161"/>
    <s v="Nein"/>
    <s v="Unio pictorum ssp."/>
    <n v="19441"/>
    <n v="0.8"/>
    <n v="10"/>
    <n v="8"/>
    <n v="0.25527250510330607"/>
    <n v="2.5527250510330606"/>
  </r>
  <r>
    <x v="154"/>
    <s v="KiS3"/>
    <n v="2013"/>
    <n v="7"/>
    <n v="2"/>
    <d v="2013-07-02T00:00:00"/>
    <n v="183"/>
    <s v="Nein"/>
    <s v="Unio pictorum ssp."/>
    <n v="19441"/>
    <n v="0.8"/>
    <n v="10"/>
    <n v="8"/>
    <n v="0.25527250510330607"/>
    <n v="2.5527250510330606"/>
  </r>
  <r>
    <x v="85"/>
    <s v="KiS3"/>
    <n v="2014"/>
    <n v="6"/>
    <n v="11"/>
    <d v="2014-06-11T00:00:00"/>
    <n v="162"/>
    <s v="Nein"/>
    <s v="Haplotaxis gordioides"/>
    <n v="5401"/>
    <n v="0.8"/>
    <n v="10"/>
    <n v="8"/>
    <n v="0.25527250510330607"/>
    <n v="2.5527250510330606"/>
  </r>
  <r>
    <x v="97"/>
    <s v="KiS3"/>
    <n v="2015"/>
    <n v="6"/>
    <n v="17"/>
    <d v="2015-06-17T00:00:00"/>
    <n v="168"/>
    <s v="Nein"/>
    <s v="Anodonta anatina"/>
    <n v="7381"/>
    <n v="0.8"/>
    <n v="10"/>
    <n v="8"/>
    <n v="0.25527250510330607"/>
    <n v="2.5527250510330606"/>
  </r>
  <r>
    <x v="228"/>
    <s v="KiS5"/>
    <n v="2013"/>
    <n v="7"/>
    <n v="10"/>
    <d v="2013-07-10T00:00:00"/>
    <n v="191"/>
    <s v="Nein"/>
    <s v="Haplotaxis gordioides"/>
    <n v="5401"/>
    <n v="0.8"/>
    <n v="10"/>
    <n v="8"/>
    <n v="0.25527250510330607"/>
    <n v="2.5527250510330606"/>
  </r>
  <r>
    <x v="217"/>
    <s v="KiS5"/>
    <n v="2019"/>
    <n v="6"/>
    <n v="17"/>
    <d v="2019-06-17T00:00:00"/>
    <n v="168"/>
    <s v="Nein"/>
    <s v="Anodonta anatina"/>
    <n v="7381"/>
    <n v="0.8"/>
    <n v="10"/>
    <n v="8"/>
    <n v="0.25527250510330607"/>
    <n v="2.5527250510330606"/>
  </r>
  <r>
    <x v="231"/>
    <s v="KiW1"/>
    <n v="2010"/>
    <n v="4"/>
    <n v="26"/>
    <d v="2010-04-26T00:00:00"/>
    <n v="116"/>
    <s v="Nein"/>
    <s v="Anodonta anatina"/>
    <n v="7381"/>
    <n v="0.8"/>
    <n v="10"/>
    <n v="8"/>
    <n v="0.25527250510330607"/>
    <n v="2.5527250510330606"/>
  </r>
  <r>
    <x v="245"/>
    <s v="KiW6"/>
    <n v="2014"/>
    <n v="6"/>
    <n v="16"/>
    <d v="2014-06-16T00:00:00"/>
    <n v="167"/>
    <s v="Nein"/>
    <s v="Haplotaxis gordioides"/>
    <n v="5401"/>
    <n v="0.8"/>
    <n v="10"/>
    <n v="8"/>
    <n v="0.25527250510330607"/>
    <n v="2.5527250510330606"/>
  </r>
  <r>
    <x v="197"/>
    <s v="KiW3"/>
    <n v="2017"/>
    <n v="6"/>
    <n v="1"/>
    <d v="2017-06-01T00:00:00"/>
    <n v="152"/>
    <s v="Ja"/>
    <s v="Chaetopteryx villosa ssp."/>
    <n v="21248"/>
    <n v="3.8095240000000001"/>
    <n v="2.1"/>
    <n v="8.0000004000000011"/>
    <n v="0.68210209624850437"/>
    <n v="1.4324144021218592"/>
  </r>
  <r>
    <x v="197"/>
    <s v="KiW3"/>
    <n v="2017"/>
    <n v="6"/>
    <n v="1"/>
    <d v="2017-06-01T00:00:00"/>
    <n v="152"/>
    <s v="Ja"/>
    <s v="Sialis sp."/>
    <n v="6823"/>
    <n v="3.8095240000000001"/>
    <n v="2.1"/>
    <n v="8.0000004000000011"/>
    <n v="0.68210209624850437"/>
    <n v="1.4324144021218592"/>
  </r>
  <r>
    <x v="78"/>
    <s v="Bieb"/>
    <n v="2011"/>
    <n v="7"/>
    <n v="25"/>
    <d v="2011-07-25T00:00:00"/>
    <n v="206"/>
    <s v="Nein"/>
    <s v="Serratella ignita"/>
    <n v="5131"/>
    <n v="10.694739999999999"/>
    <n v="0.75"/>
    <n v="8.0210550000000005"/>
    <n v="1.0679905709232411"/>
    <n v="0.80099292819243084"/>
  </r>
  <r>
    <x v="114"/>
    <s v="Bieb"/>
    <n v="2008"/>
    <n v="4"/>
    <n v="24"/>
    <d v="2008-04-24T00:00:00"/>
    <n v="115"/>
    <s v="Ja"/>
    <s v="Silo pallipes"/>
    <n v="6834"/>
    <n v="8.5714290000000002"/>
    <n v="0.9375"/>
    <n v="8.0357146875000005"/>
    <n v="0.98097678213259076"/>
    <n v="0.9196657332493039"/>
  </r>
  <r>
    <x v="116"/>
    <s v="KiO2"/>
    <n v="2015"/>
    <n v="7"/>
    <n v="3"/>
    <d v="2015-07-03T00:00:00"/>
    <n v="184"/>
    <s v="Ja"/>
    <s v="Baetidae Gen. sp."/>
    <n v="4380"/>
    <n v="8.5714290000000002"/>
    <n v="0.9375"/>
    <n v="8.0357146875000005"/>
    <n v="0.98097678213259076"/>
    <n v="0.9196657332493039"/>
  </r>
  <r>
    <x v="19"/>
    <s v="KiS6"/>
    <n v="2015"/>
    <n v="6"/>
    <n v="26"/>
    <d v="2015-06-26T00:00:00"/>
    <n v="177"/>
    <s v="Ja"/>
    <s v="Erpobdella sp."/>
    <n v="5160"/>
    <n v="2.689076"/>
    <n v="3"/>
    <n v="8.0672280000000001"/>
    <n v="0.56691760237796474"/>
    <n v="1.7007528071338942"/>
  </r>
  <r>
    <x v="6"/>
    <s v="Auba"/>
    <n v="2001"/>
    <n v="9"/>
    <n v="4"/>
    <d v="2001-09-04T00:00:00"/>
    <n v="247"/>
    <s v="Nein"/>
    <s v="Ancylus fluviatilis"/>
    <n v="4310"/>
    <n v="7.2"/>
    <n v="1.125"/>
    <n v="8.1"/>
    <n v="0.91381385238371671"/>
    <n v="1.0280405839316813"/>
  </r>
  <r>
    <x v="25"/>
    <s v="Bieb"/>
    <n v="2001"/>
    <n v="6"/>
    <n v="22"/>
    <d v="2001-06-22T00:00:00"/>
    <n v="173"/>
    <s v="Nein"/>
    <s v="Athripsodes albifrons"/>
    <n v="4366"/>
    <n v="7.2"/>
    <n v="1.125"/>
    <n v="8.1"/>
    <n v="0.91381385238371671"/>
    <n v="1.0280405839316813"/>
  </r>
  <r>
    <x v="183"/>
    <s v="KiO6"/>
    <n v="2011"/>
    <n v="7"/>
    <n v="26"/>
    <d v="2011-07-26T00:00:00"/>
    <n v="207"/>
    <s v="Nein"/>
    <s v="Glossiphonia sp."/>
    <n v="5310"/>
    <n v="3.6"/>
    <n v="2.25"/>
    <n v="8.1"/>
    <n v="0.66275783168157409"/>
    <n v="1.4912051212835418"/>
  </r>
  <r>
    <x v="227"/>
    <s v="KiS4"/>
    <n v="2010"/>
    <n v="6"/>
    <n v="23"/>
    <d v="2010-06-23T00:00:00"/>
    <n v="174"/>
    <s v="Nein"/>
    <s v="Ancylus fluviatilis"/>
    <n v="4310"/>
    <n v="7.2"/>
    <n v="1.125"/>
    <n v="8.1"/>
    <n v="0.91381385238371671"/>
    <n v="1.0280405839316813"/>
  </r>
  <r>
    <x v="293"/>
    <s v="KiW1"/>
    <n v="2007"/>
    <n v="7"/>
    <n v="22"/>
    <d v="2007-07-22T00:00:00"/>
    <n v="203"/>
    <s v="Nein"/>
    <s v="Gammarus roeselii"/>
    <n v="5292"/>
    <n v="3.6"/>
    <n v="2.25"/>
    <n v="8.1"/>
    <n v="0.66275783168157409"/>
    <n v="1.4912051212835418"/>
  </r>
  <r>
    <x v="103"/>
    <s v="KiW1"/>
    <n v="2017"/>
    <n v="6"/>
    <n v="7"/>
    <d v="2017-06-07T00:00:00"/>
    <n v="158"/>
    <s v="Nein"/>
    <s v="Ancylus fluviatilis"/>
    <n v="4310"/>
    <n v="7.2"/>
    <n v="1.125"/>
    <n v="8.1"/>
    <n v="0.91381385238371671"/>
    <n v="1.0280405839316813"/>
  </r>
  <r>
    <x v="281"/>
    <s v="Auba"/>
    <n v="2006"/>
    <n v="6"/>
    <n v="15"/>
    <d v="2006-06-15T00:00:00"/>
    <n v="166"/>
    <s v="Nein"/>
    <s v="Baetis rhodani"/>
    <n v="4415"/>
    <n v="8.64"/>
    <n v="0.9375"/>
    <n v="8.1000000000000014"/>
    <n v="0.98407703390283086"/>
    <n v="0.92257221928390387"/>
  </r>
  <r>
    <x v="281"/>
    <s v="Auba"/>
    <n v="2006"/>
    <n v="6"/>
    <n v="15"/>
    <d v="2006-06-15T00:00:00"/>
    <n v="166"/>
    <s v="Nein"/>
    <s v="Baetis sp."/>
    <n v="4419"/>
    <n v="8.64"/>
    <n v="0.9375"/>
    <n v="8.1000000000000014"/>
    <n v="0.98407703390283086"/>
    <n v="0.92257221928390387"/>
  </r>
  <r>
    <x v="285"/>
    <s v="KiO3"/>
    <n v="2007"/>
    <n v="4"/>
    <n v="12"/>
    <d v="2007-04-12T00:00:00"/>
    <n v="102"/>
    <s v="Nein"/>
    <s v="Lepidostoma hirtum"/>
    <n v="5723"/>
    <n v="8.64"/>
    <n v="0.9375"/>
    <n v="8.1000000000000014"/>
    <n v="0.98407703390283086"/>
    <n v="0.92257221928390387"/>
  </r>
  <r>
    <x v="262"/>
    <s v="KiW1"/>
    <n v="2011"/>
    <n v="7"/>
    <n v="4"/>
    <d v="2011-07-04T00:00:00"/>
    <n v="185"/>
    <s v="Nein"/>
    <s v="Heptagenia sp."/>
    <n v="5456"/>
    <n v="5.4"/>
    <n v="1.5"/>
    <n v="8.1000000000000014"/>
    <n v="0.80617997398388719"/>
    <n v="1.2092699609758308"/>
  </r>
  <r>
    <x v="264"/>
    <s v="KiS3"/>
    <n v="2012"/>
    <n v="7"/>
    <n v="12"/>
    <d v="2012-07-12T00:00:00"/>
    <n v="194"/>
    <s v="Nein"/>
    <s v="Neureclipsis bimaculata"/>
    <n v="6122"/>
    <n v="6.1714289999999998"/>
    <n v="1.3125"/>
    <n v="8.1000005625"/>
    <n v="0.85560570308461525"/>
    <n v="1.1229824852985575"/>
  </r>
  <r>
    <x v="298"/>
    <s v="Bieb"/>
    <n v="2003"/>
    <n v="3"/>
    <n v="11"/>
    <d v="2003-03-11T00:00:00"/>
    <n v="70"/>
    <s v="Nein"/>
    <s v="Micrasema longulum"/>
    <n v="5983"/>
    <n v="12.34286"/>
    <n v="0.65625"/>
    <n v="8.1000018750000002"/>
    <n v="1.1252489292125036"/>
    <n v="0.73844460979570548"/>
  </r>
  <r>
    <x v="170"/>
    <s v="KiW2"/>
    <n v="2010"/>
    <n v="6"/>
    <n v="25"/>
    <d v="2010-06-25T00:00:00"/>
    <n v="176"/>
    <s v="Nein"/>
    <s v="Hydropsyche siltalai"/>
    <n v="5604"/>
    <n v="4.9142859999999997"/>
    <n v="1.65"/>
    <n v="8.1085718999999994"/>
    <n v="0.77190232208705134"/>
    <n v="1.2736388314436347"/>
  </r>
  <r>
    <x v="206"/>
    <s v="Auba"/>
    <n v="2019"/>
    <n v="4"/>
    <n v="2"/>
    <d v="2019-04-02T00:00:00"/>
    <n v="92"/>
    <s v="Ja"/>
    <s v="Hydropsyche sp."/>
    <n v="5605"/>
    <n v="4.9177489999999997"/>
    <n v="1.65"/>
    <n v="8.1142858499999999"/>
    <n v="0.77215654071195816"/>
    <n v="1.274058292174731"/>
  </r>
  <r>
    <x v="3"/>
    <s v="KiO2"/>
    <n v="2016"/>
    <n v="7"/>
    <n v="6"/>
    <d v="2016-07-06T00:00:00"/>
    <n v="188"/>
    <s v="Nein"/>
    <s v="Heptageniidae Gen. sp."/>
    <n v="5458"/>
    <n v="5.6"/>
    <n v="1.453125"/>
    <n v="8.1374999999999993"/>
    <n v="0.81954393554186866"/>
    <n v="1.1908997813342779"/>
  </r>
  <r>
    <x v="220"/>
    <s v="KiW1"/>
    <n v="2018"/>
    <n v="3"/>
    <n v="9"/>
    <d v="2018-03-09T00:00:00"/>
    <n v="68"/>
    <s v="Nein"/>
    <s v="Heptageniidae Gen. sp."/>
    <n v="5458"/>
    <n v="5.6"/>
    <n v="1.453125"/>
    <n v="8.1374999999999993"/>
    <n v="0.81954393554186866"/>
    <n v="1.1908997813342779"/>
  </r>
  <r>
    <x v="109"/>
    <s v="KiW5"/>
    <n v="2013"/>
    <n v="7"/>
    <n v="10"/>
    <d v="2013-07-10T00:00:00"/>
    <n v="191"/>
    <s v="Nein"/>
    <s v="Erpobdella octoculata"/>
    <n v="5159"/>
    <n v="2.72"/>
    <n v="3"/>
    <n v="8.16"/>
    <n v="0.57054293988189753"/>
    <n v="1.7116288196456926"/>
  </r>
  <r>
    <x v="57"/>
    <s v="KiS7"/>
    <n v="2016"/>
    <n v="6"/>
    <n v="30"/>
    <d v="2016-06-30T00:00:00"/>
    <n v="182"/>
    <s v="Ja"/>
    <s v="Limnius sp."/>
    <n v="18419"/>
    <n v="12.46753"/>
    <n v="0.65625"/>
    <n v="8.1818165624999999"/>
    <n v="1.1292879516447567"/>
    <n v="0.74109521826687164"/>
  </r>
  <r>
    <x v="100"/>
    <s v="KiS6"/>
    <n v="2016"/>
    <n v="7"/>
    <n v="1"/>
    <d v="2016-07-01T00:00:00"/>
    <n v="183"/>
    <s v="Nein"/>
    <s v="Dicranota sp."/>
    <n v="4955"/>
    <n v="2.1818179999999998"/>
    <n v="3.75"/>
    <n v="8.1818174999999993"/>
    <n v="0.50267533437522227"/>
    <n v="1.8850325039070834"/>
  </r>
  <r>
    <x v="104"/>
    <s v="KiW7"/>
    <n v="2014"/>
    <n v="6"/>
    <n v="16"/>
    <d v="2014-06-16T00:00:00"/>
    <n v="167"/>
    <s v="Nein"/>
    <s v="Rhyacophila nubila"/>
    <n v="6772"/>
    <n v="4.3636359999999996"/>
    <n v="1.875"/>
    <n v="8.1818174999999993"/>
    <n v="0.72945929704022439"/>
    <n v="1.3677361819504208"/>
  </r>
  <r>
    <x v="206"/>
    <s v="Auba"/>
    <n v="2019"/>
    <n v="4"/>
    <n v="2"/>
    <d v="2019-04-02T00:00:00"/>
    <n v="92"/>
    <s v="Ja"/>
    <s v="Isoperla sp."/>
    <n v="5673"/>
    <n v="6.2337660000000001"/>
    <n v="1.3125"/>
    <n v="8.1818178750000001"/>
    <n v="0.85936445596659572"/>
    <n v="1.1279158484561569"/>
  </r>
  <r>
    <x v="57"/>
    <s v="KiS7"/>
    <n v="2016"/>
    <n v="6"/>
    <n v="30"/>
    <d v="2016-06-30T00:00:00"/>
    <n v="182"/>
    <s v="Ja"/>
    <s v="Habroleptoides confusa"/>
    <n v="5367"/>
    <n v="6.2337660000000001"/>
    <n v="1.3125"/>
    <n v="8.1818178750000001"/>
    <n v="0.85936445596659572"/>
    <n v="1.1279158484561569"/>
  </r>
  <r>
    <x v="102"/>
    <s v="KiS7"/>
    <n v="2019"/>
    <n v="6"/>
    <n v="13"/>
    <d v="2019-06-13T00:00:00"/>
    <n v="164"/>
    <s v="Nein"/>
    <s v="Baetis fuscatus/scambus"/>
    <n v="4398"/>
    <n v="8.7272730000000003"/>
    <n v="0.9375"/>
    <n v="8.1818184375000005"/>
    <n v="0.98799110470346529"/>
    <n v="0.92624166065949876"/>
  </r>
  <r>
    <x v="102"/>
    <s v="KiS7"/>
    <n v="2019"/>
    <n v="6"/>
    <n v="13"/>
    <d v="2019-06-13T00:00:00"/>
    <n v="164"/>
    <s v="Nein"/>
    <s v="Baetis rhodani"/>
    <n v="4415"/>
    <n v="8.7272730000000003"/>
    <n v="0.9375"/>
    <n v="8.1818184375000005"/>
    <n v="0.98799110470346529"/>
    <n v="0.92624166065949876"/>
  </r>
  <r>
    <x v="106"/>
    <s v="Auba"/>
    <n v="2015"/>
    <n v="3"/>
    <n v="10"/>
    <d v="2015-03-10T00:00:00"/>
    <n v="69"/>
    <s v="Nein"/>
    <s v="Limnius perrisi"/>
    <n v="18418"/>
    <n v="12.48"/>
    <n v="0.65625"/>
    <n v="8.19"/>
    <n v="1.129689892199301"/>
    <n v="0.74135899175579134"/>
  </r>
  <r>
    <x v="79"/>
    <s v="Auba"/>
    <n v="2008"/>
    <n v="6"/>
    <n v="23"/>
    <d v="2008-06-23T00:00:00"/>
    <n v="175"/>
    <s v="Ja"/>
    <s v="Elmis aenea/maugetii/rietscheli/rioloides"/>
    <n v="20171"/>
    <n v="21.860810000000001"/>
    <n v="0.375"/>
    <n v="8.1978037500000003"/>
    <n v="1.3590916141737945"/>
    <n v="0.50965935531517292"/>
  </r>
  <r>
    <x v="0"/>
    <s v="Auba"/>
    <n v="2017"/>
    <n v="3"/>
    <n v="16"/>
    <d v="2017-03-16T00:00:00"/>
    <n v="75"/>
    <s v="Ja"/>
    <s v="Polycelis sp."/>
    <n v="7744"/>
    <n v="6.2683980000000004"/>
    <n v="1.3125"/>
    <n v="8.2272723750000001"/>
    <n v="0.86143870020882385"/>
    <n v="1.1306382940240813"/>
  </r>
  <r>
    <x v="268"/>
    <s v="KiO3"/>
    <n v="2016"/>
    <n v="4"/>
    <n v="25"/>
    <d v="2016-04-25T00:00:00"/>
    <n v="116"/>
    <s v="Nein"/>
    <s v="Anabolia nervosa"/>
    <n v="4300"/>
    <n v="3.4285709999999998"/>
    <n v="2.4"/>
    <n v="8.2285703999999988"/>
    <n v="0.64626361179151559"/>
    <n v="1.5510326682996374"/>
  </r>
  <r>
    <x v="186"/>
    <s v="KiO3"/>
    <n v="2018"/>
    <n v="3"/>
    <n v="9"/>
    <d v="2018-03-09T00:00:00"/>
    <n v="68"/>
    <s v="Nein"/>
    <s v="Anabolia nervosa"/>
    <n v="4300"/>
    <n v="3.4285709999999998"/>
    <n v="2.4"/>
    <n v="8.2285703999999988"/>
    <n v="0.64626361179151559"/>
    <n v="1.5510326682996374"/>
  </r>
  <r>
    <x v="47"/>
    <s v="Auba"/>
    <n v="2005"/>
    <n v="6"/>
    <n v="6"/>
    <d v="2005-06-06T00:00:00"/>
    <n v="157"/>
    <s v="Nein"/>
    <s v="Ephemera danica"/>
    <n v="5124"/>
    <n v="2.7428569999999999"/>
    <n v="3"/>
    <n v="8.2285709999999987"/>
    <n v="0.57320323472936308"/>
    <n v="1.7196097041880893"/>
  </r>
  <r>
    <x v="47"/>
    <s v="Auba"/>
    <n v="2005"/>
    <n v="6"/>
    <n v="6"/>
    <d v="2005-06-06T00:00:00"/>
    <n v="157"/>
    <s v="Nein"/>
    <s v="Halesus digitatus/radiatus/tesselatus"/>
    <n v="13125"/>
    <n v="2.7428569999999999"/>
    <n v="3"/>
    <n v="8.2285709999999987"/>
    <n v="0.57320323472936308"/>
    <n v="1.7196097041880893"/>
  </r>
  <r>
    <x v="170"/>
    <s v="KiW2"/>
    <n v="2010"/>
    <n v="6"/>
    <n v="25"/>
    <d v="2010-06-25T00:00:00"/>
    <n v="176"/>
    <s v="Nein"/>
    <s v="Asellus aquaticus"/>
    <n v="8691"/>
    <n v="5.4857139999999998"/>
    <n v="1.5"/>
    <n v="8.2285709999999987"/>
    <n v="0.81195779371093113"/>
    <n v="1.2179366905663966"/>
  </r>
  <r>
    <x v="274"/>
    <s v="KiO6"/>
    <n v="2017"/>
    <n v="6"/>
    <n v="6"/>
    <d v="2017-06-06T00:00:00"/>
    <n v="157"/>
    <s v="Nein"/>
    <s v="Psychomyiidae Gen. Sp."/>
    <n v="6663"/>
    <n v="9.6"/>
    <n v="0.85714285700000004"/>
    <n v="8.2285714272000003"/>
    <n v="1.0253058652647702"/>
    <n v="0.87883359865190225"/>
  </r>
  <r>
    <x v="170"/>
    <s v="KiW2"/>
    <n v="2010"/>
    <n v="6"/>
    <n v="25"/>
    <d v="2010-06-25T00:00:00"/>
    <n v="176"/>
    <s v="Nein"/>
    <s v="Eiseniella tetraedra"/>
    <n v="5075"/>
    <n v="1.371429"/>
    <n v="6"/>
    <n v="8.2285740000000001"/>
    <n v="0.37501012651274573"/>
    <n v="2.2500607590764745"/>
  </r>
  <r>
    <x v="47"/>
    <s v="Auba"/>
    <n v="2005"/>
    <n v="6"/>
    <n v="6"/>
    <d v="2005-06-06T00:00:00"/>
    <n v="157"/>
    <s v="Nein"/>
    <s v="Isoperla sp."/>
    <n v="5673"/>
    <n v="6.2857139999999996"/>
    <n v="1.3125"/>
    <n v="8.2499996249999992"/>
    <n v="0.86247211905252308"/>
    <n v="1.1319946562564365"/>
  </r>
  <r>
    <x v="9"/>
    <s v="Auba"/>
    <n v="2013"/>
    <n v="3"/>
    <n v="20"/>
    <d v="2013-03-20T00:00:00"/>
    <n v="79"/>
    <s v="Nein"/>
    <s v="Hydropsyche siltalai"/>
    <n v="5604"/>
    <n v="5"/>
    <n v="1.65"/>
    <n v="8.25"/>
    <n v="0.77815125038364363"/>
    <n v="1.283949563133012"/>
  </r>
  <r>
    <x v="163"/>
    <s v="KiS7"/>
    <n v="2018"/>
    <n v="6"/>
    <n v="4"/>
    <d v="2018-06-04T00:00:00"/>
    <n v="155"/>
    <s v="Nein"/>
    <s v="Pisidium sp."/>
    <n v="6425"/>
    <n v="12"/>
    <n v="0.6875"/>
    <n v="8.25"/>
    <n v="1.1139433523068367"/>
    <n v="0.76583605471095029"/>
  </r>
  <r>
    <x v="293"/>
    <s v="KiW1"/>
    <n v="2007"/>
    <n v="7"/>
    <n v="22"/>
    <d v="2007-07-22T00:00:00"/>
    <n v="203"/>
    <s v="Nein"/>
    <s v="Baetis vernus"/>
    <n v="4427"/>
    <n v="8.8000000000000007"/>
    <n v="0.9375"/>
    <n v="8.25"/>
    <n v="0.99122607569249488"/>
    <n v="0.92927444596171394"/>
  </r>
  <r>
    <x v="223"/>
    <s v="KiW3"/>
    <n v="2016"/>
    <n v="7"/>
    <n v="12"/>
    <d v="2016-07-12T00:00:00"/>
    <n v="194"/>
    <s v="Nein"/>
    <s v="Pisidium sp."/>
    <n v="6425"/>
    <n v="12"/>
    <n v="0.6875"/>
    <n v="8.25"/>
    <n v="1.1139433523068367"/>
    <n v="0.76583605471095029"/>
  </r>
  <r>
    <x v="224"/>
    <s v="KiW5"/>
    <n v="2011"/>
    <n v="7"/>
    <n v="21"/>
    <d v="2011-07-21T00:00:00"/>
    <n v="202"/>
    <s v="Nein"/>
    <s v="Pisidium sp."/>
    <n v="6425"/>
    <n v="12"/>
    <n v="0.6875"/>
    <n v="8.25"/>
    <n v="1.1139433523068367"/>
    <n v="0.76583605471095029"/>
  </r>
  <r>
    <x v="180"/>
    <s v="KiW6"/>
    <n v="2013"/>
    <n v="7"/>
    <n v="4"/>
    <d v="2013-07-04T00:00:00"/>
    <n v="185"/>
    <s v="Nein"/>
    <s v="Chaetopteryx villosa ssp."/>
    <n v="21248"/>
    <n v="3.9304350000000001"/>
    <n v="2.1"/>
    <n v="8.2539135000000012"/>
    <n v="0.69288523768808119"/>
    <n v="1.4550589991449705"/>
  </r>
  <r>
    <x v="161"/>
    <s v="KiS6"/>
    <n v="2017"/>
    <n v="6"/>
    <n v="9"/>
    <d v="2017-06-09T00:00:00"/>
    <n v="160"/>
    <s v="Nein"/>
    <s v="Hydropsyche siltalai"/>
    <n v="5604"/>
    <n v="5.0285710000000003"/>
    <n v="1.65"/>
    <n v="8.2971421500000009"/>
    <n v="0.7802143800734006"/>
    <n v="1.2873537271211108"/>
  </r>
  <r>
    <x v="173"/>
    <s v="KiW2"/>
    <n v="2016"/>
    <n v="7"/>
    <n v="12"/>
    <d v="2016-07-12T00:00:00"/>
    <n v="194"/>
    <s v="Nein"/>
    <s v="Aphelocheirus aestivalis"/>
    <n v="4335"/>
    <n v="7.3846150000000002"/>
    <n v="1.125"/>
    <n v="8.3076918749999997"/>
    <n v="0.92348312571202118"/>
    <n v="1.0389185164260237"/>
  </r>
  <r>
    <x v="123"/>
    <s v="KiW1"/>
    <n v="2008"/>
    <n v="4"/>
    <n v="28"/>
    <d v="2008-04-28T00:00:00"/>
    <n v="119"/>
    <s v="Nein"/>
    <s v="Dicranota sp."/>
    <n v="4955"/>
    <n v="2.2153849999999999"/>
    <n v="3.75"/>
    <n v="8.3076937500000003"/>
    <n v="0.507232981417296"/>
    <n v="1.90212368031486"/>
  </r>
  <r>
    <x v="82"/>
    <s v="KiO7"/>
    <n v="2015"/>
    <n v="6"/>
    <n v="25"/>
    <d v="2015-06-25T00:00:00"/>
    <n v="176"/>
    <s v="Ja"/>
    <s v="Hydropsyche sp."/>
    <n v="5605"/>
    <n v="5.0793650000000001"/>
    <n v="1.65"/>
    <n v="8.38095225"/>
    <n v="0.7838582188454003"/>
    <n v="1.2933660610949105"/>
  </r>
  <r>
    <x v="255"/>
    <s v="Auba"/>
    <n v="2004"/>
    <n v="4"/>
    <n v="6"/>
    <d v="2004-04-06T00:00:00"/>
    <n v="97"/>
    <s v="Nein"/>
    <s v="Ecdyonurus venosus-Gr."/>
    <n v="5059"/>
    <n v="5.6"/>
    <n v="1.5"/>
    <n v="8.3999999999999986"/>
    <n v="0.81954393554186866"/>
    <n v="1.2293159033128029"/>
  </r>
  <r>
    <x v="10"/>
    <s v="Auba"/>
    <n v="2019"/>
    <n v="7"/>
    <n v="5"/>
    <d v="2019-07-05T00:00:00"/>
    <n v="186"/>
    <s v="Nein"/>
    <s v="Helophorus sp."/>
    <n v="17967"/>
    <n v="11.2"/>
    <n v="0.75"/>
    <n v="8.3999999999999986"/>
    <n v="1.0863598306747482"/>
    <n v="0.81476987300606107"/>
  </r>
  <r>
    <x v="72"/>
    <s v="Bieb"/>
    <n v="2001"/>
    <n v="4"/>
    <n v="26"/>
    <d v="2001-04-26T00:00:00"/>
    <n v="116"/>
    <s v="Nein"/>
    <s v="Psychodidae Gen. sp."/>
    <n v="8753"/>
    <n v="11.2"/>
    <n v="0.75"/>
    <n v="8.3999999999999986"/>
    <n v="1.0863598306747482"/>
    <n v="0.81476987300606107"/>
  </r>
  <r>
    <x v="72"/>
    <s v="Bieb"/>
    <n v="2001"/>
    <n v="4"/>
    <n v="26"/>
    <d v="2001-04-26T00:00:00"/>
    <n v="116"/>
    <s v="Nein"/>
    <s v="Ecdyonurus torrentis"/>
    <n v="5057"/>
    <n v="5.6"/>
    <n v="1.5"/>
    <n v="8.3999999999999986"/>
    <n v="0.81954393554186866"/>
    <n v="1.2293159033128029"/>
  </r>
  <r>
    <x v="133"/>
    <s v="Bieb"/>
    <n v="2013"/>
    <n v="3"/>
    <n v="19"/>
    <d v="2013-03-19T00:00:00"/>
    <n v="78"/>
    <s v="Nein"/>
    <s v="Ecclisopteryx dalecarlica"/>
    <n v="5033"/>
    <n v="5.6"/>
    <n v="1.5"/>
    <n v="8.3999999999999986"/>
    <n v="0.81954393554186866"/>
    <n v="1.2293159033128029"/>
  </r>
  <r>
    <x v="3"/>
    <s v="KiO2"/>
    <n v="2016"/>
    <n v="7"/>
    <n v="6"/>
    <d v="2016-07-06T00:00:00"/>
    <n v="188"/>
    <s v="Nein"/>
    <s v="Heptagenia sulphurea"/>
    <n v="5457"/>
    <n v="5.6"/>
    <n v="1.5"/>
    <n v="8.3999999999999986"/>
    <n v="0.81954393554186866"/>
    <n v="1.2293159033128029"/>
  </r>
  <r>
    <x v="222"/>
    <s v="KiW3"/>
    <n v="2014"/>
    <n v="6"/>
    <n v="11"/>
    <d v="2014-06-11T00:00:00"/>
    <n v="162"/>
    <s v="Nein"/>
    <s v="Serratella ignita"/>
    <n v="5131"/>
    <n v="11.2"/>
    <n v="0.75"/>
    <n v="8.3999999999999986"/>
    <n v="1.0863598306747482"/>
    <n v="0.81476987300606107"/>
  </r>
  <r>
    <x v="109"/>
    <s v="KiW5"/>
    <n v="2013"/>
    <n v="7"/>
    <n v="10"/>
    <d v="2013-07-10T00:00:00"/>
    <n v="191"/>
    <s v="Nein"/>
    <s v="Asellus aquaticus"/>
    <n v="8691"/>
    <n v="5.6"/>
    <n v="1.5"/>
    <n v="8.3999999999999986"/>
    <n v="0.81954393554186866"/>
    <n v="1.2293159033128029"/>
  </r>
  <r>
    <x v="244"/>
    <s v="KiW5"/>
    <n v="2016"/>
    <n v="7"/>
    <n v="5"/>
    <d v="2016-07-05T00:00:00"/>
    <n v="187"/>
    <s v="Nein"/>
    <s v="Heptagenia flava"/>
    <n v="5450"/>
    <n v="5.6"/>
    <n v="1.5"/>
    <n v="8.3999999999999986"/>
    <n v="0.81954393554186866"/>
    <n v="1.2293159033128029"/>
  </r>
  <r>
    <x v="280"/>
    <s v="KiW5"/>
    <n v="2017"/>
    <n v="6"/>
    <n v="2"/>
    <d v="2017-06-02T00:00:00"/>
    <n v="153"/>
    <s v="Nein"/>
    <s v="Goera pilosa"/>
    <n v="5329"/>
    <n v="5.6"/>
    <n v="1.5"/>
    <n v="8.3999999999999986"/>
    <n v="0.81954393554186866"/>
    <n v="1.2293159033128029"/>
  </r>
  <r>
    <x v="254"/>
    <s v="Auba"/>
    <n v="2003"/>
    <n v="7"/>
    <n v="15"/>
    <d v="2003-07-15T00:00:00"/>
    <n v="196"/>
    <s v="Nein"/>
    <s v="Enchytraeidae Gen. sp."/>
    <n v="5101"/>
    <n v="4.8"/>
    <n v="1.75"/>
    <n v="8.4"/>
    <n v="0.76342799356293722"/>
    <n v="1.3359989887351402"/>
  </r>
  <r>
    <x v="20"/>
    <s v="Auba"/>
    <n v="2007"/>
    <n v="3"/>
    <n v="11"/>
    <d v="2007-03-11T00:00:00"/>
    <n v="70"/>
    <s v="Nein"/>
    <s v="Rhyacophila nubila"/>
    <n v="6772"/>
    <n v="4.4800000000000004"/>
    <n v="1.875"/>
    <n v="8.4"/>
    <n v="0.73878055848436919"/>
    <n v="1.3852135471581923"/>
  </r>
  <r>
    <x v="60"/>
    <s v="Auba"/>
    <n v="2010"/>
    <n v="3"/>
    <n v="16"/>
    <d v="2010-03-16T00:00:00"/>
    <n v="75"/>
    <s v="Nein"/>
    <s v="Stylodrilus heringianus"/>
    <n v="6935"/>
    <n v="2.4"/>
    <n v="3.5"/>
    <n v="8.4"/>
    <n v="0.53147891704225514"/>
    <n v="1.8601762096478929"/>
  </r>
  <r>
    <x v="24"/>
    <s v="Auba"/>
    <n v="2018"/>
    <n v="3"/>
    <n v="7"/>
    <d v="2018-03-07T00:00:00"/>
    <n v="66"/>
    <s v="Nein"/>
    <s v="Isoperla sp."/>
    <n v="5673"/>
    <n v="6.4"/>
    <n v="1.3125"/>
    <n v="8.4"/>
    <n v="0.86923171973097624"/>
    <n v="1.1408666321469063"/>
  </r>
  <r>
    <x v="12"/>
    <s v="Bieb"/>
    <n v="2006"/>
    <n v="4"/>
    <n v="10"/>
    <d v="2006-04-10T00:00:00"/>
    <n v="100"/>
    <s v="Nein"/>
    <s v="Enchytraeidae Gen. sp."/>
    <n v="5101"/>
    <n v="4.8"/>
    <n v="1.75"/>
    <n v="8.4"/>
    <n v="0.76342799356293722"/>
    <n v="1.3359989887351402"/>
  </r>
  <r>
    <x v="40"/>
    <s v="Bieb"/>
    <n v="2006"/>
    <n v="7"/>
    <n v="13"/>
    <d v="2006-07-13T00:00:00"/>
    <n v="194"/>
    <s v="Nein"/>
    <s v="Stylodrilus heringianus"/>
    <n v="6935"/>
    <n v="2.4"/>
    <n v="3.5"/>
    <n v="8.4"/>
    <n v="0.53147891704225514"/>
    <n v="1.8601762096478929"/>
  </r>
  <r>
    <x v="132"/>
    <s v="Bieb"/>
    <n v="2007"/>
    <n v="3"/>
    <n v="22"/>
    <d v="2007-03-22T00:00:00"/>
    <n v="81"/>
    <s v="Nein"/>
    <s v="Enchytraeidae Gen. sp."/>
    <n v="5101"/>
    <n v="4.8"/>
    <n v="1.75"/>
    <n v="8.4"/>
    <n v="0.76342799356293722"/>
    <n v="1.3359989887351402"/>
  </r>
  <r>
    <x v="14"/>
    <s v="Bieb"/>
    <n v="2019"/>
    <n v="4"/>
    <n v="2"/>
    <d v="2019-04-02T00:00:00"/>
    <n v="92"/>
    <s v="Nein"/>
    <s v="Limnius volckmari"/>
    <n v="18421"/>
    <n v="12.8"/>
    <n v="0.65625"/>
    <n v="8.4"/>
    <n v="1.1398790864012365"/>
    <n v="0.74804565045081139"/>
  </r>
  <r>
    <x v="14"/>
    <s v="Bieb"/>
    <n v="2019"/>
    <n v="4"/>
    <n v="2"/>
    <d v="2019-04-02T00:00:00"/>
    <n v="92"/>
    <s v="Nein"/>
    <s v="Nemoura sp."/>
    <n v="6108"/>
    <n v="12.8"/>
    <n v="0.65625"/>
    <n v="8.4"/>
    <n v="1.1398790864012365"/>
    <n v="0.74804565045081139"/>
  </r>
  <r>
    <x v="61"/>
    <s v="KiO1"/>
    <n v="2013"/>
    <n v="7"/>
    <n v="2"/>
    <d v="2013-07-02T00:00:00"/>
    <n v="183"/>
    <s v="Nein"/>
    <s v="Lumbriculidae Gen. sp."/>
    <n v="7490"/>
    <n v="2.4"/>
    <n v="3.5"/>
    <n v="8.4"/>
    <n v="0.53147891704225514"/>
    <n v="1.8601762096478929"/>
  </r>
  <r>
    <x v="184"/>
    <s v="KiO3"/>
    <n v="2011"/>
    <n v="7"/>
    <n v="21"/>
    <d v="2011-07-21T00:00:00"/>
    <n v="202"/>
    <s v="Nein"/>
    <s v="Psychomyia pusilla"/>
    <n v="6661"/>
    <n v="12.8"/>
    <n v="0.65625"/>
    <n v="8.4"/>
    <n v="1.1398790864012365"/>
    <n v="0.74804565045081139"/>
  </r>
  <r>
    <x v="147"/>
    <s v="KiO5"/>
    <n v="2019"/>
    <n v="6"/>
    <n v="17"/>
    <d v="2019-06-17T00:00:00"/>
    <n v="168"/>
    <s v="Nein"/>
    <s v="Stylodrilus heringianus"/>
    <n v="6935"/>
    <n v="2.4"/>
    <n v="3.5"/>
    <n v="8.4"/>
    <n v="0.53147891704225514"/>
    <n v="1.8601762096478929"/>
  </r>
  <r>
    <x v="54"/>
    <s v="KiO6"/>
    <n v="2012"/>
    <n v="7"/>
    <n v="9"/>
    <d v="2012-07-09T00:00:00"/>
    <n v="191"/>
    <s v="Nein"/>
    <s v="Polycentropus flavomaculatus ssp."/>
    <n v="21659"/>
    <n v="6.4"/>
    <n v="1.3125"/>
    <n v="8.4"/>
    <n v="0.86923171973097624"/>
    <n v="1.1408666321469063"/>
  </r>
  <r>
    <x v="54"/>
    <s v="KiO6"/>
    <n v="2012"/>
    <n v="7"/>
    <n v="9"/>
    <d v="2012-07-09T00:00:00"/>
    <n v="191"/>
    <s v="Nein"/>
    <s v="Radix balthica"/>
    <n v="16959"/>
    <n v="3.2"/>
    <n v="2.625"/>
    <n v="8.4"/>
    <n v="0.62324929039790045"/>
    <n v="1.6360293872944887"/>
  </r>
  <r>
    <x v="237"/>
    <s v="KiO7"/>
    <n v="2011"/>
    <n v="7"/>
    <n v="26"/>
    <d v="2011-07-26T00:00:00"/>
    <n v="207"/>
    <s v="Nein"/>
    <s v="Lumbriculidae Gen. sp."/>
    <n v="7490"/>
    <n v="2.4"/>
    <n v="3.5"/>
    <n v="8.4"/>
    <n v="0.53147891704225514"/>
    <n v="1.8601762096478929"/>
  </r>
  <r>
    <x v="150"/>
    <s v="KiO7"/>
    <n v="2014"/>
    <n v="6"/>
    <n v="4"/>
    <d v="2014-06-04T00:00:00"/>
    <n v="155"/>
    <s v="Nein"/>
    <s v="Radix balthica"/>
    <n v="16959"/>
    <n v="3.2"/>
    <n v="2.625"/>
    <n v="8.4"/>
    <n v="0.62324929039790045"/>
    <n v="1.6360293872944887"/>
  </r>
  <r>
    <x v="51"/>
    <s v="KiS2"/>
    <n v="2014"/>
    <n v="6"/>
    <n v="10"/>
    <d v="2014-06-10T00:00:00"/>
    <n v="161"/>
    <s v="Nein"/>
    <s v="Sialis sp."/>
    <n v="6823"/>
    <n v="4"/>
    <n v="2.1"/>
    <n v="8.4"/>
    <n v="0.69897000433601886"/>
    <n v="1.4678370091056396"/>
  </r>
  <r>
    <x v="156"/>
    <s v="KiS3"/>
    <n v="2017"/>
    <n v="6"/>
    <n v="7"/>
    <d v="2017-06-07T00:00:00"/>
    <n v="158"/>
    <s v="Nein"/>
    <s v="Chaetopteryx villosa ssp."/>
    <n v="21248"/>
    <n v="4"/>
    <n v="2.1"/>
    <n v="8.4"/>
    <n v="0.69897000433601886"/>
    <n v="1.4678370091056396"/>
  </r>
  <r>
    <x v="158"/>
    <s v="KiS4"/>
    <n v="2019"/>
    <n v="6"/>
    <n v="18"/>
    <d v="2019-06-18T00:00:00"/>
    <n v="169"/>
    <s v="Nein"/>
    <s v="Brachycentrus subnubilus"/>
    <n v="4481"/>
    <n v="6.4"/>
    <n v="1.3125"/>
    <n v="8.4"/>
    <n v="0.86923171973097624"/>
    <n v="1.1408666321469063"/>
  </r>
  <r>
    <x v="30"/>
    <s v="KiS6"/>
    <n v="2011"/>
    <n v="7"/>
    <n v="26"/>
    <d v="2011-07-26T00:00:00"/>
    <n v="207"/>
    <s v="Nein"/>
    <s v="Brachycentrus subnubilus"/>
    <n v="4481"/>
    <n v="6.4"/>
    <n v="1.3125"/>
    <n v="8.4"/>
    <n v="0.86923171973097624"/>
    <n v="1.1408666321469063"/>
  </r>
  <r>
    <x v="241"/>
    <s v="KiW2"/>
    <n v="2015"/>
    <n v="7"/>
    <n v="2"/>
    <d v="2015-07-02T00:00:00"/>
    <n v="183"/>
    <s v="Nein"/>
    <s v="Brachycentrus subnubilus"/>
    <n v="4481"/>
    <n v="6.4"/>
    <n v="1.3125"/>
    <n v="8.4"/>
    <n v="0.86923171973097624"/>
    <n v="1.1408666321469063"/>
  </r>
  <r>
    <x v="134"/>
    <s v="Bieb"/>
    <n v="2014"/>
    <n v="6"/>
    <n v="17"/>
    <d v="2014-06-17T00:00:00"/>
    <n v="168"/>
    <s v="Nein"/>
    <s v="Silo pallipes"/>
    <n v="6834"/>
    <n v="9"/>
    <n v="0.9375"/>
    <n v="8.4375"/>
    <n v="1"/>
    <n v="0.9375"/>
  </r>
  <r>
    <x v="64"/>
    <s v="KiO4"/>
    <n v="2016"/>
    <n v="7"/>
    <n v="5"/>
    <d v="2016-07-05T00:00:00"/>
    <n v="187"/>
    <s v="Nein"/>
    <s v="Lype reducta"/>
    <n v="5921"/>
    <n v="9"/>
    <n v="0.9375"/>
    <n v="8.4375"/>
    <n v="1"/>
    <n v="0.9375"/>
  </r>
  <r>
    <x v="155"/>
    <s v="KiS3"/>
    <n v="2016"/>
    <n v="7"/>
    <n v="12"/>
    <d v="2016-07-12T00:00:00"/>
    <n v="194"/>
    <s v="Nein"/>
    <s v="Helobdella stagnalis"/>
    <n v="5413"/>
    <n v="9"/>
    <n v="0.9375"/>
    <n v="8.4375"/>
    <n v="1"/>
    <n v="0.9375"/>
  </r>
  <r>
    <x v="2"/>
    <s v="KiW1"/>
    <n v="2019"/>
    <n v="4"/>
    <n v="1"/>
    <d v="2019-04-01T00:00:00"/>
    <n v="91"/>
    <s v="Nein"/>
    <s v="Erpobdella sp."/>
    <n v="5160"/>
    <n v="2.8235290000000002"/>
    <n v="3"/>
    <n v="8.4705870000000001"/>
    <n v="0.58246438849440418"/>
    <n v="1.7473931654832127"/>
  </r>
  <r>
    <x v="198"/>
    <s v="KiW7"/>
    <n v="2015"/>
    <n v="6"/>
    <n v="26"/>
    <d v="2015-06-26T00:00:00"/>
    <n v="177"/>
    <s v="Nein"/>
    <s v="Heptagenia sulphurea"/>
    <n v="5457"/>
    <n v="5.6470589999999996"/>
    <n v="1.5"/>
    <n v="8.4705884999999999"/>
    <n v="0.82262953363508762"/>
    <n v="1.2339443004526314"/>
  </r>
  <r>
    <x v="2"/>
    <s v="KiW1"/>
    <n v="2019"/>
    <n v="4"/>
    <n v="1"/>
    <d v="2019-04-01T00:00:00"/>
    <n v="91"/>
    <s v="Nein"/>
    <s v="Lumbricidae Gen. sp."/>
    <n v="5900"/>
    <n v="1.4117649999999999"/>
    <n v="6"/>
    <n v="8.4705899999999996"/>
    <n v="0.38233498830420004"/>
    <n v="2.2940099298252004"/>
  </r>
  <r>
    <x v="198"/>
    <s v="KiW7"/>
    <n v="2015"/>
    <n v="6"/>
    <n v="26"/>
    <d v="2015-06-26T00:00:00"/>
    <n v="177"/>
    <s v="Nein"/>
    <s v="Eiseniella tetraedra"/>
    <n v="5075"/>
    <n v="1.4117649999999999"/>
    <n v="6"/>
    <n v="8.4705899999999996"/>
    <n v="0.38233498830420004"/>
    <n v="2.2940099298252004"/>
  </r>
  <r>
    <x v="3"/>
    <s v="KiO2"/>
    <n v="2016"/>
    <n v="7"/>
    <n v="6"/>
    <d v="2016-07-06T00:00:00"/>
    <n v="188"/>
    <s v="Nein"/>
    <s v="Dugesia sp."/>
    <n v="5021"/>
    <n v="4"/>
    <n v="2.125"/>
    <n v="8.5"/>
    <n v="0.69897000433601886"/>
    <n v="1.4853112592140401"/>
  </r>
  <r>
    <x v="206"/>
    <s v="Auba"/>
    <n v="2019"/>
    <n v="4"/>
    <n v="2"/>
    <d v="2019-04-02T00:00:00"/>
    <n v="92"/>
    <s v="Ja"/>
    <s v="Anomalopterygella chauviniana"/>
    <n v="4327"/>
    <n v="9.0735930000000007"/>
    <n v="0.9375"/>
    <n v="8.5064934375000014"/>
    <n v="1.0031844002218284"/>
    <n v="0.94048537520796416"/>
  </r>
  <r>
    <x v="206"/>
    <s v="Auba"/>
    <n v="2019"/>
    <n v="4"/>
    <n v="2"/>
    <d v="2019-04-02T00:00:00"/>
    <n v="92"/>
    <s v="Ja"/>
    <s v="Baetis sp."/>
    <n v="4419"/>
    <n v="9.0735930000000007"/>
    <n v="0.9375"/>
    <n v="8.5064934375000014"/>
    <n v="1.0031844002218284"/>
    <n v="0.94048537520796416"/>
  </r>
  <r>
    <x v="102"/>
    <s v="KiS7"/>
    <n v="2019"/>
    <n v="6"/>
    <n v="13"/>
    <d v="2019-06-13T00:00:00"/>
    <n v="164"/>
    <s v="Nein"/>
    <s v="Hydropsyche siltalai"/>
    <n v="5604"/>
    <n v="5.1636360000000003"/>
    <n v="1.65"/>
    <n v="8.5199993999999997"/>
    <n v="0.78983698308674422"/>
    <n v="1.3032310220931278"/>
  </r>
  <r>
    <x v="231"/>
    <s v="KiW1"/>
    <n v="2010"/>
    <n v="4"/>
    <n v="26"/>
    <d v="2010-04-26T00:00:00"/>
    <n v="116"/>
    <s v="Nein"/>
    <s v="Sphaerium corneum"/>
    <n v="6882"/>
    <n v="4.5473679999999996"/>
    <n v="1.875"/>
    <n v="8.5263149999999985"/>
    <n v="0.74408697696016957"/>
    <n v="1.395163081800318"/>
  </r>
  <r>
    <x v="203"/>
    <s v="Auba"/>
    <n v="2012"/>
    <n v="3"/>
    <n v="19"/>
    <d v="2012-03-19T00:00:00"/>
    <n v="79"/>
    <s v="Nein"/>
    <s v="Anomalopterygella chauviniana"/>
    <n v="4327"/>
    <n v="9.0947370000000003"/>
    <n v="0.9375"/>
    <n v="8.5263159374999997"/>
    <n v="1.0040950086747431"/>
    <n v="0.94133907063257172"/>
  </r>
  <r>
    <x v="118"/>
    <s v="KiS4"/>
    <n v="2017"/>
    <n v="6"/>
    <n v="1"/>
    <d v="2017-06-01T00:00:00"/>
    <n v="152"/>
    <s v="Ja"/>
    <s v="Pisidium sp."/>
    <n v="6425"/>
    <n v="12.408160000000001"/>
    <n v="0.6875"/>
    <n v="8.5306100000000011"/>
    <n v="1.1273691837669968"/>
    <n v="0.77506631383981028"/>
  </r>
  <r>
    <x v="200"/>
    <s v="Bieb"/>
    <n v="2008"/>
    <n v="6"/>
    <n v="23"/>
    <d v="2008-06-23T00:00:00"/>
    <n v="175"/>
    <s v="Ja"/>
    <s v="Tabanidae Gen. sp."/>
    <n v="8485"/>
    <n v="2.285714"/>
    <n v="3.75"/>
    <n v="8.5714275000000004"/>
    <n v="0.5166297582385968"/>
    <n v="1.9373615933947379"/>
  </r>
  <r>
    <x v="118"/>
    <s v="KiS4"/>
    <n v="2017"/>
    <n v="6"/>
    <n v="1"/>
    <d v="2017-06-01T00:00:00"/>
    <n v="152"/>
    <s v="Ja"/>
    <s v="Dicranota sp."/>
    <n v="4955"/>
    <n v="2.285714"/>
    <n v="3.75"/>
    <n v="8.5714275000000004"/>
    <n v="0.5166297582385968"/>
    <n v="1.9373615933947379"/>
  </r>
  <r>
    <x v="57"/>
    <s v="KiS7"/>
    <n v="2016"/>
    <n v="6"/>
    <n v="30"/>
    <d v="2016-06-30T00:00:00"/>
    <n v="182"/>
    <s v="Ja"/>
    <s v="Oulimnius tuberculatus"/>
    <n v="18629"/>
    <n v="22.857140000000001"/>
    <n v="0.375"/>
    <n v="8.5714275000000004"/>
    <n v="1.3776183791220082"/>
    <n v="0.51660689217075306"/>
  </r>
  <r>
    <x v="4"/>
    <s v="Auba"/>
    <n v="2018"/>
    <n v="6"/>
    <n v="15"/>
    <d v="2018-06-15T00:00:00"/>
    <n v="166"/>
    <s v="Ja"/>
    <s v="Baetis alpinus"/>
    <n v="4381"/>
    <n v="9.1428569999999993"/>
    <n v="0.9375"/>
    <n v="8.5714284374999998"/>
    <n v="1.0061603025879946"/>
    <n v="0.94327528367624491"/>
  </r>
  <r>
    <x v="39"/>
    <s v="KiO3"/>
    <n v="2009"/>
    <n v="4"/>
    <n v="9"/>
    <d v="2009-04-09T00:00:00"/>
    <n v="99"/>
    <s v="Ja"/>
    <s v="Baetis rhodani"/>
    <n v="4415"/>
    <n v="9.1428569999999993"/>
    <n v="0.9375"/>
    <n v="8.5714284374999998"/>
    <n v="1.0061603025879946"/>
    <n v="0.94327528367624491"/>
  </r>
  <r>
    <x v="53"/>
    <s v="KiO3"/>
    <n v="2017"/>
    <n v="6"/>
    <n v="2"/>
    <d v="2017-06-02T00:00:00"/>
    <n v="153"/>
    <s v="Ja"/>
    <s v="Baetidae Gen. sp."/>
    <n v="4380"/>
    <n v="9.1428569999999993"/>
    <n v="0.9375"/>
    <n v="8.5714284374999998"/>
    <n v="1.0061603025879946"/>
    <n v="0.94327528367624491"/>
  </r>
  <r>
    <x v="266"/>
    <s v="KiO5"/>
    <n v="2015"/>
    <n v="6"/>
    <n v="30"/>
    <d v="2015-06-30T00:00:00"/>
    <n v="181"/>
    <s v="Ja"/>
    <s v="Baetis sp."/>
    <n v="4419"/>
    <n v="9.1428569999999993"/>
    <n v="0.9375"/>
    <n v="8.5714284374999998"/>
    <n v="1.0061603025879946"/>
    <n v="0.94327528367624491"/>
  </r>
  <r>
    <x v="266"/>
    <s v="KiO5"/>
    <n v="2015"/>
    <n v="6"/>
    <n v="30"/>
    <d v="2015-06-30T00:00:00"/>
    <n v="181"/>
    <s v="Ja"/>
    <s v="Bithynia tentaculata"/>
    <n v="4462"/>
    <n v="9.1428569999999993"/>
    <n v="0.9375"/>
    <n v="8.5714284374999998"/>
    <n v="1.0061603025879946"/>
    <n v="0.94327528367624491"/>
  </r>
  <r>
    <x v="266"/>
    <s v="KiO5"/>
    <n v="2015"/>
    <n v="6"/>
    <n v="30"/>
    <d v="2015-06-30T00:00:00"/>
    <n v="181"/>
    <s v="Ja"/>
    <s v="Cyrnus trimaculatus"/>
    <n v="4877"/>
    <n v="9.1428569999999993"/>
    <n v="0.9375"/>
    <n v="8.5714284374999998"/>
    <n v="1.0061603025879946"/>
    <n v="0.94327528367624491"/>
  </r>
  <r>
    <x v="83"/>
    <s v="KiO7"/>
    <n v="2016"/>
    <n v="6"/>
    <n v="30"/>
    <d v="2016-06-30T00:00:00"/>
    <n v="182"/>
    <s v="Ja"/>
    <s v="Baetis vernus"/>
    <n v="4427"/>
    <n v="9.1428569999999993"/>
    <n v="0.9375"/>
    <n v="8.5714284374999998"/>
    <n v="1.0061603025879946"/>
    <n v="0.94327528367624491"/>
  </r>
  <r>
    <x v="197"/>
    <s v="KiW3"/>
    <n v="2017"/>
    <n v="6"/>
    <n v="1"/>
    <d v="2017-06-01T00:00:00"/>
    <n v="152"/>
    <s v="Ja"/>
    <s v="Baetis rhodani"/>
    <n v="4415"/>
    <n v="9.1428569999999993"/>
    <n v="0.9375"/>
    <n v="8.5714284374999998"/>
    <n v="1.0061603025879946"/>
    <n v="0.94327528367624491"/>
  </r>
  <r>
    <x v="38"/>
    <s v="Auba"/>
    <n v="2008"/>
    <n v="4"/>
    <n v="23"/>
    <d v="2008-04-23T00:00:00"/>
    <n v="114"/>
    <s v="Ja"/>
    <s v="Odontocerum albicorne"/>
    <n v="6168"/>
    <n v="4.5714290000000002"/>
    <n v="1.875"/>
    <n v="8.571429375000001"/>
    <n v="0.74596660041950891"/>
    <n v="1.3986873757865792"/>
  </r>
  <r>
    <x v="185"/>
    <s v="Auba"/>
    <n v="2012"/>
    <n v="6"/>
    <n v="21"/>
    <d v="2012-06-21T00:00:00"/>
    <n v="173"/>
    <s v="Ja"/>
    <s v="Rhyacophila nubila"/>
    <n v="6772"/>
    <n v="4.5714290000000002"/>
    <n v="1.875"/>
    <n v="8.571429375000001"/>
    <n v="0.74596660041950891"/>
    <n v="1.3986873757865792"/>
  </r>
  <r>
    <x v="80"/>
    <s v="KiO2"/>
    <n v="2017"/>
    <n v="6"/>
    <n v="2"/>
    <d v="2017-06-02T00:00:00"/>
    <n v="153"/>
    <s v="Ja"/>
    <s v="Sphaerium sp."/>
    <n v="6886"/>
    <n v="4.5714290000000002"/>
    <n v="1.875"/>
    <n v="8.571429375000001"/>
    <n v="0.74596660041950891"/>
    <n v="1.3986873757865792"/>
  </r>
  <r>
    <x v="1"/>
    <s v="KiO3"/>
    <n v="2018"/>
    <n v="6"/>
    <n v="7"/>
    <d v="2018-06-07T00:00:00"/>
    <n v="158"/>
    <s v="Ja"/>
    <s v="Rhyacophila nubila"/>
    <n v="6772"/>
    <n v="4.5714290000000002"/>
    <n v="1.875"/>
    <n v="8.571429375000001"/>
    <n v="0.74596660041950891"/>
    <n v="1.3986873757865792"/>
  </r>
  <r>
    <x v="56"/>
    <s v="KiO6"/>
    <n v="2015"/>
    <n v="6"/>
    <n v="25"/>
    <d v="2015-06-25T00:00:00"/>
    <n v="176"/>
    <s v="Ja"/>
    <s v="Rhyacophila sp."/>
    <n v="6780"/>
    <n v="4.5714290000000002"/>
    <n v="1.875"/>
    <n v="8.571429375000001"/>
    <n v="0.74596660041950891"/>
    <n v="1.3986873757865792"/>
  </r>
  <r>
    <x v="119"/>
    <s v="KiS7"/>
    <n v="2015"/>
    <n v="6"/>
    <n v="25"/>
    <d v="2015-06-25T00:00:00"/>
    <n v="176"/>
    <s v="Ja"/>
    <s v="Odontocerum albicorne"/>
    <n v="6168"/>
    <n v="4.5714290000000002"/>
    <n v="1.875"/>
    <n v="8.571429375000001"/>
    <n v="0.74596660041950891"/>
    <n v="1.3986873757865792"/>
  </r>
  <r>
    <x v="121"/>
    <s v="KiW4"/>
    <n v="2017"/>
    <n v="6"/>
    <n v="2"/>
    <d v="2017-06-02T00:00:00"/>
    <n v="153"/>
    <s v="Ja"/>
    <s v="Rhyacophila nubila"/>
    <n v="6772"/>
    <n v="4.5714290000000002"/>
    <n v="1.875"/>
    <n v="8.571429375000001"/>
    <n v="0.74596660041950891"/>
    <n v="1.3986873757865792"/>
  </r>
  <r>
    <x v="66"/>
    <s v="KiS2"/>
    <n v="2016"/>
    <n v="7"/>
    <n v="13"/>
    <d v="2016-07-13T00:00:00"/>
    <n v="195"/>
    <s v="Nein"/>
    <s v="Brachycentrus subnubilus"/>
    <n v="4481"/>
    <n v="6.5454549999999996"/>
    <n v="1.3125"/>
    <n v="8.5909096874999999"/>
    <n v="0.87768543338016625"/>
    <n v="1.1519621313114683"/>
  </r>
  <r>
    <x v="226"/>
    <s v="KiW4"/>
    <n v="2016"/>
    <n v="7"/>
    <n v="6"/>
    <d v="2016-07-06T00:00:00"/>
    <n v="188"/>
    <s v="Nein"/>
    <s v="Aphelocheirus aestivalis"/>
    <n v="4335"/>
    <n v="7.6571429999999996"/>
    <n v="1.125"/>
    <n v="8.6142858750000002"/>
    <n v="0.9373745913186049"/>
    <n v="1.0545464152334305"/>
  </r>
  <r>
    <x v="281"/>
    <s v="Auba"/>
    <n v="2006"/>
    <n v="6"/>
    <n v="15"/>
    <d v="2006-06-15T00:00:00"/>
    <n v="166"/>
    <s v="Nein"/>
    <s v="Halesus digitatus/radiatus/tesselatus"/>
    <n v="13125"/>
    <n v="2.88"/>
    <n v="3"/>
    <n v="8.64"/>
    <n v="0.58883172559420727"/>
    <n v="1.7664951767826218"/>
  </r>
  <r>
    <x v="20"/>
    <s v="Auba"/>
    <n v="2007"/>
    <n v="3"/>
    <n v="11"/>
    <d v="2007-03-11T00:00:00"/>
    <n v="70"/>
    <s v="Nein"/>
    <s v="Ephemerella mucronata"/>
    <n v="5135"/>
    <n v="11.52"/>
    <n v="0.75"/>
    <n v="8.64"/>
    <n v="1.0976043288744108"/>
    <n v="0.82320324665580813"/>
  </r>
  <r>
    <x v="20"/>
    <s v="Auba"/>
    <n v="2007"/>
    <n v="3"/>
    <n v="11"/>
    <d v="2007-03-11T00:00:00"/>
    <n v="70"/>
    <s v="Nein"/>
    <s v="Torleya major"/>
    <n v="7083"/>
    <n v="11.52"/>
    <n v="0.75"/>
    <n v="8.64"/>
    <n v="1.0976043288744108"/>
    <n v="0.82320324665580813"/>
  </r>
  <r>
    <x v="106"/>
    <s v="Auba"/>
    <n v="2015"/>
    <n v="3"/>
    <n v="10"/>
    <d v="2015-03-10T00:00:00"/>
    <n v="69"/>
    <s v="Nein"/>
    <s v="Ecclisopteryx dalecarlica"/>
    <n v="5033"/>
    <n v="5.76"/>
    <n v="1.5"/>
    <n v="8.64"/>
    <n v="0.82994669594163595"/>
    <n v="1.2449200439124539"/>
  </r>
  <r>
    <x v="302"/>
    <s v="KiO1"/>
    <n v="2012"/>
    <n v="7"/>
    <n v="12"/>
    <d v="2012-07-12T00:00:00"/>
    <n v="194"/>
    <s v="Nein"/>
    <s v="Erpobdella sp."/>
    <n v="5160"/>
    <n v="2.88"/>
    <n v="3"/>
    <n v="8.64"/>
    <n v="0.58883172559420727"/>
    <n v="1.7664951767826218"/>
  </r>
  <r>
    <x v="137"/>
    <s v="KiO2"/>
    <n v="2012"/>
    <n v="7"/>
    <n v="4"/>
    <d v="2012-07-04T00:00:00"/>
    <n v="186"/>
    <s v="Nein"/>
    <s v="Gammarus roeselii"/>
    <n v="5292"/>
    <n v="3.84"/>
    <n v="2.25"/>
    <n v="8.64"/>
    <n v="0.68484536164441245"/>
    <n v="1.540902063699928"/>
  </r>
  <r>
    <x v="285"/>
    <s v="KiO3"/>
    <n v="2007"/>
    <n v="4"/>
    <n v="12"/>
    <d v="2007-04-12T00:00:00"/>
    <n v="102"/>
    <s v="Nein"/>
    <s v="Asellus aquaticus"/>
    <n v="8691"/>
    <n v="5.76"/>
    <n v="1.5"/>
    <n v="8.64"/>
    <n v="0.82994669594163595"/>
    <n v="1.2449200439124539"/>
  </r>
  <r>
    <x v="188"/>
    <s v="KiS2"/>
    <n v="2019"/>
    <n v="6"/>
    <n v="27"/>
    <d v="2019-06-27T00:00:00"/>
    <n v="178"/>
    <s v="Nein"/>
    <s v="Gammarus pulex"/>
    <n v="5291"/>
    <n v="3.84"/>
    <n v="2.25"/>
    <n v="8.64"/>
    <n v="0.68484536164441245"/>
    <n v="1.540902063699928"/>
  </r>
  <r>
    <x v="188"/>
    <s v="KiS2"/>
    <n v="2019"/>
    <n v="6"/>
    <n v="27"/>
    <d v="2019-06-27T00:00:00"/>
    <n v="178"/>
    <s v="Nein"/>
    <s v="Gammarus roeselii"/>
    <n v="5292"/>
    <n v="3.84"/>
    <n v="2.25"/>
    <n v="8.64"/>
    <n v="0.68484536164441245"/>
    <n v="1.540902063699928"/>
  </r>
  <r>
    <x v="286"/>
    <s v="KiS3"/>
    <n v="2011"/>
    <n v="7"/>
    <n v="5"/>
    <d v="2011-07-05T00:00:00"/>
    <n v="186"/>
    <s v="Nein"/>
    <s v="Asellus aquaticus"/>
    <n v="8691"/>
    <n v="5.76"/>
    <n v="1.5"/>
    <n v="8.64"/>
    <n v="0.82994669594163595"/>
    <n v="1.2449200439124539"/>
  </r>
  <r>
    <x v="227"/>
    <s v="KiS4"/>
    <n v="2010"/>
    <n v="6"/>
    <n v="23"/>
    <d v="2010-06-23T00:00:00"/>
    <n v="174"/>
    <s v="Nein"/>
    <s v="Asellus aquaticus"/>
    <n v="8691"/>
    <n v="5.76"/>
    <n v="1.5"/>
    <n v="8.64"/>
    <n v="0.82994669594163595"/>
    <n v="1.2449200439124539"/>
  </r>
  <r>
    <x v="46"/>
    <s v="KiS7"/>
    <n v="2011"/>
    <n v="7"/>
    <n v="26"/>
    <d v="2011-07-26T00:00:00"/>
    <n v="207"/>
    <s v="Nein"/>
    <s v="Brychius elevatus"/>
    <n v="17593"/>
    <n v="11.52"/>
    <n v="0.75"/>
    <n v="8.64"/>
    <n v="1.0976043288744108"/>
    <n v="0.82320324665580813"/>
  </r>
  <r>
    <x v="107"/>
    <s v="KiW1"/>
    <n v="2014"/>
    <n v="3"/>
    <n v="10"/>
    <d v="2014-03-10T00:00:00"/>
    <n v="69"/>
    <s v="Nein"/>
    <s v="Heptagenia sulphurea"/>
    <n v="5457"/>
    <n v="5.76"/>
    <n v="1.5"/>
    <n v="8.64"/>
    <n v="0.82994669594163595"/>
    <n v="1.2449200439124539"/>
  </r>
  <r>
    <x v="107"/>
    <s v="KiW1"/>
    <n v="2014"/>
    <n v="3"/>
    <n v="10"/>
    <d v="2014-03-10T00:00:00"/>
    <n v="69"/>
    <s v="Nein"/>
    <s v="Halesus digitatus/radiatus/tesselatus"/>
    <n v="13125"/>
    <n v="2.88"/>
    <n v="3"/>
    <n v="8.64"/>
    <n v="0.58883172559420727"/>
    <n v="1.7664951767826218"/>
  </r>
  <r>
    <x v="52"/>
    <s v="KiS2"/>
    <n v="2012"/>
    <n v="6"/>
    <n v="28"/>
    <d v="2012-06-28T00:00:00"/>
    <n v="180"/>
    <s v="Nein"/>
    <s v="Sialis sp."/>
    <n v="6823"/>
    <n v="4.1142859999999999"/>
    <n v="2.1"/>
    <n v="8.6400006000000005"/>
    <n v="0.7087850108918784"/>
    <n v="1.4884485228729447"/>
  </r>
  <r>
    <x v="180"/>
    <s v="KiW6"/>
    <n v="2013"/>
    <n v="7"/>
    <n v="4"/>
    <d v="2013-07-04T00:00:00"/>
    <n v="185"/>
    <s v="Nein"/>
    <s v="Erpobdella octoculata"/>
    <n v="5159"/>
    <n v="2.8869570000000002"/>
    <n v="3"/>
    <n v="8.6608710000000002"/>
    <n v="0.58960973621500279"/>
    <n v="1.7688292086450084"/>
  </r>
  <r>
    <x v="128"/>
    <s v="Auba"/>
    <n v="2014"/>
    <n v="3"/>
    <n v="11"/>
    <d v="2014-03-11T00:00:00"/>
    <n v="70"/>
    <s v="Nein"/>
    <s v="Limnius perrisi"/>
    <n v="18418"/>
    <n v="13.2"/>
    <n v="0.65625"/>
    <n v="8.6624999999999996"/>
    <n v="1.1522883443830565"/>
    <n v="0.75618922600138083"/>
  </r>
  <r>
    <x v="10"/>
    <s v="Auba"/>
    <n v="2019"/>
    <n v="7"/>
    <n v="5"/>
    <d v="2019-07-05T00:00:00"/>
    <n v="186"/>
    <s v="Nein"/>
    <s v="Oreodytes sanmarkii"/>
    <n v="18616"/>
    <n v="23.2"/>
    <n v="0.375"/>
    <n v="8.6999999999999993"/>
    <n v="1.3838153659804313"/>
    <n v="0.51893076224266177"/>
  </r>
  <r>
    <x v="16"/>
    <s v="KiW7"/>
    <n v="2011"/>
    <n v="7"/>
    <n v="27"/>
    <d v="2011-07-27T00:00:00"/>
    <n v="208"/>
    <s v="Nein"/>
    <s v="Baetis rhodani"/>
    <n v="4415"/>
    <n v="9.2799999999999994"/>
    <n v="0.9375"/>
    <n v="8.6999999999999993"/>
    <n v="1.0119931146592569"/>
    <n v="0.94874354499305336"/>
  </r>
  <r>
    <x v="9"/>
    <s v="Auba"/>
    <n v="2013"/>
    <n v="3"/>
    <n v="20"/>
    <d v="2013-03-20T00:00:00"/>
    <n v="79"/>
    <s v="Nein"/>
    <s v="Heptageniidae Gen. sp."/>
    <n v="5458"/>
    <n v="6"/>
    <n v="1.453125"/>
    <n v="8.71875"/>
    <n v="0.84509804001425681"/>
    <n v="1.228033089395717"/>
  </r>
  <r>
    <x v="140"/>
    <s v="KiO3"/>
    <n v="2007"/>
    <n v="7"/>
    <n v="20"/>
    <d v="2007-07-20T00:00:00"/>
    <n v="201"/>
    <s v="Nein"/>
    <s v="Brachycentrus subnubilus"/>
    <n v="4481"/>
    <n v="6.6461540000000001"/>
    <n v="1.3125"/>
    <n v="8.7230771249999997"/>
    <n v="0.88344304082879599"/>
    <n v="1.1595189910877948"/>
  </r>
  <r>
    <x v="301"/>
    <s v="KiS2"/>
    <n v="2010"/>
    <n v="6"/>
    <n v="24"/>
    <d v="2010-06-24T00:00:00"/>
    <n v="175"/>
    <s v="Nein"/>
    <s v="Dugesia lugubris/polychroa"/>
    <n v="9745"/>
    <n v="4.1142859999999999"/>
    <n v="2.125"/>
    <n v="8.7428577499999989"/>
    <n v="0.7087850108918784"/>
    <n v="1.5061681481452416"/>
  </r>
  <r>
    <x v="114"/>
    <s v="Bieb"/>
    <n v="2008"/>
    <n v="4"/>
    <n v="24"/>
    <d v="2008-04-24T00:00:00"/>
    <n v="115"/>
    <s v="Ja"/>
    <s v="Lepidostoma basale"/>
    <n v="5713"/>
    <n v="9.3333329999999997"/>
    <n v="0.9375"/>
    <n v="8.749999687499999"/>
    <n v="1.0142404251051105"/>
    <n v="0.95085039853604103"/>
  </r>
  <r>
    <x v="266"/>
    <s v="KiO5"/>
    <n v="2015"/>
    <n v="6"/>
    <n v="30"/>
    <d v="2015-06-30T00:00:00"/>
    <n v="181"/>
    <s v="Ja"/>
    <s v="Glossiphoniidae Gen. sp."/>
    <n v="7458"/>
    <n v="4.5714290000000002"/>
    <n v="1.921875"/>
    <n v="8.7857151093750012"/>
    <n v="0.74596660041950891"/>
    <n v="1.4336545601812436"/>
  </r>
  <r>
    <x v="21"/>
    <s v="Auba"/>
    <n v="2010"/>
    <n v="6"/>
    <n v="29"/>
    <d v="2010-06-29T00:00:00"/>
    <n v="180"/>
    <s v="Nein"/>
    <s v="Ephemera danica"/>
    <n v="5124"/>
    <n v="2.9333330000000002"/>
    <n v="3"/>
    <n v="8.7999989999999997"/>
    <n v="0.59476071578184431"/>
    <n v="1.7842821473455328"/>
  </r>
  <r>
    <x v="205"/>
    <s v="Bieb"/>
    <n v="2018"/>
    <n v="6"/>
    <n v="15"/>
    <d v="2018-06-15T00:00:00"/>
    <n v="166"/>
    <s v="Nein"/>
    <s v="Hydropsyche sp."/>
    <n v="5605"/>
    <n v="5.3333329999999997"/>
    <n v="1.65"/>
    <n v="8.7999994499999996"/>
    <n v="0.80163232337556156"/>
    <n v="1.3226933335696764"/>
  </r>
  <r>
    <x v="197"/>
    <s v="KiW3"/>
    <n v="2017"/>
    <n v="6"/>
    <n v="1"/>
    <d v="2017-06-01T00:00:00"/>
    <n v="152"/>
    <s v="Ja"/>
    <s v="Hydropsyche siltalai"/>
    <n v="5604"/>
    <n v="5.3333329999999997"/>
    <n v="1.65"/>
    <n v="8.7999994499999996"/>
    <n v="0.80163232337556156"/>
    <n v="1.3226933335696764"/>
  </r>
  <r>
    <x v="37"/>
    <s v="KiS5"/>
    <n v="2018"/>
    <n v="6"/>
    <n v="6"/>
    <d v="2018-06-06T00:00:00"/>
    <n v="157"/>
    <s v="Nein"/>
    <s v="Calopteryx splendens"/>
    <n v="4530"/>
    <n v="2.6666669999999999"/>
    <n v="3.3"/>
    <n v="8.8000010999999994"/>
    <n v="0.56427146991987731"/>
    <n v="1.8620958507355949"/>
  </r>
  <r>
    <x v="115"/>
    <s v="Bieb"/>
    <n v="2009"/>
    <n v="4"/>
    <n v="8"/>
    <d v="2009-04-08T00:00:00"/>
    <n v="98"/>
    <s v="Ja"/>
    <s v="Clinocerinae Gen. sp."/>
    <n v="19847"/>
    <n v="11.755100000000001"/>
    <n v="0.75"/>
    <n v="8.8163250000000009"/>
    <n v="1.1056838678284389"/>
    <n v="0.82926290087132914"/>
  </r>
  <r>
    <x v="89"/>
    <s v="Auba"/>
    <n v="2006"/>
    <n v="4"/>
    <n v="10"/>
    <d v="2006-04-10T00:00:00"/>
    <n v="100"/>
    <s v="Nein"/>
    <s v="Limnius volckmari"/>
    <n v="18421"/>
    <n v="13.44"/>
    <n v="0.65625"/>
    <n v="8.82"/>
    <n v="1.1595671932336202"/>
    <n v="0.76096597055956328"/>
  </r>
  <r>
    <x v="110"/>
    <s v="Bieb"/>
    <n v="2012"/>
    <n v="3"/>
    <n v="19"/>
    <d v="2012-03-19T00:00:00"/>
    <n v="79"/>
    <s v="Nein"/>
    <s v="Epeorus assimilis"/>
    <n v="12550"/>
    <n v="5.8823530000000002"/>
    <n v="1.5"/>
    <n v="8.8235294999999994"/>
    <n v="0.83773694407980637"/>
    <n v="1.2566054161197096"/>
  </r>
  <r>
    <x v="20"/>
    <s v="Auba"/>
    <n v="2007"/>
    <n v="3"/>
    <n v="11"/>
    <d v="2007-03-11T00:00:00"/>
    <n v="70"/>
    <s v="Nein"/>
    <s v="Anomalopterygella chauviniana"/>
    <n v="4327"/>
    <n v="9.44"/>
    <n v="0.9375"/>
    <n v="8.85"/>
    <n v="1.0187004986662433"/>
    <n v="0.95503171749960314"/>
  </r>
  <r>
    <x v="20"/>
    <s v="Auba"/>
    <n v="2007"/>
    <n v="3"/>
    <n v="11"/>
    <d v="2007-03-11T00:00:00"/>
    <n v="70"/>
    <s v="Nein"/>
    <s v="Leuctra nigra"/>
    <n v="5779"/>
    <n v="9.44"/>
    <n v="0.9375"/>
    <n v="8.85"/>
    <n v="1.0187004986662433"/>
    <n v="0.95503171749960314"/>
  </r>
  <r>
    <x v="161"/>
    <s v="KiS6"/>
    <n v="2017"/>
    <n v="6"/>
    <n v="9"/>
    <d v="2017-06-09T00:00:00"/>
    <n v="160"/>
    <s v="Nein"/>
    <s v="Chaetopteryx villosa ssp."/>
    <n v="21248"/>
    <n v="4.2285709999999996"/>
    <n v="2.1"/>
    <n v="8.8799990999999991"/>
    <n v="0.71838300978224401"/>
    <n v="1.5086043205427124"/>
  </r>
  <r>
    <x v="140"/>
    <s v="KiO3"/>
    <n v="2007"/>
    <n v="7"/>
    <n v="20"/>
    <d v="2007-07-20T00:00:00"/>
    <n v="201"/>
    <s v="Nein"/>
    <s v="Serratella ignita"/>
    <n v="5131"/>
    <n v="11.87692"/>
    <n v="0.75"/>
    <n v="8.9076900000000006"/>
    <n v="1.1098119975763223"/>
    <n v="0.83235899818224168"/>
  </r>
  <r>
    <x v="104"/>
    <s v="KiW7"/>
    <n v="2014"/>
    <n v="6"/>
    <n v="16"/>
    <d v="2014-06-16T00:00:00"/>
    <n v="167"/>
    <s v="Nein"/>
    <s v="Baetis sp."/>
    <n v="4419"/>
    <n v="9.5272729999999992"/>
    <n v="0.9375"/>
    <n v="8.9318184374999987"/>
    <n v="1.0223158854843446"/>
    <n v="0.95842114264157308"/>
  </r>
  <r>
    <x v="18"/>
    <s v="Bieb"/>
    <n v="2010"/>
    <n v="3"/>
    <n v="16"/>
    <d v="2010-03-16T00:00:00"/>
    <n v="75"/>
    <s v="Ja"/>
    <s v="Dicranota sp."/>
    <n v="4955"/>
    <n v="2.3850929999999999"/>
    <n v="3.75"/>
    <n v="8.9440987500000002"/>
    <n v="0.52957060472928574"/>
    <n v="1.9858897677348215"/>
  </r>
  <r>
    <x v="253"/>
    <s v="KiO3"/>
    <n v="2008"/>
    <n v="4"/>
    <n v="28"/>
    <d v="2008-04-28T00:00:00"/>
    <n v="119"/>
    <s v="Ja"/>
    <s v="Anabolia nervosa"/>
    <n v="4300"/>
    <n v="3.7293229999999999"/>
    <n v="2.4"/>
    <n v="8.9503751999999999"/>
    <n v="0.67479897616963891"/>
    <n v="1.6195175428071333"/>
  </r>
  <r>
    <x v="4"/>
    <s v="Auba"/>
    <n v="2018"/>
    <n v="6"/>
    <n v="15"/>
    <d v="2018-06-15T00:00:00"/>
    <n v="166"/>
    <s v="Ja"/>
    <s v="Limnephilidae Gen. sp."/>
    <n v="5809"/>
    <n v="4.5714290000000002"/>
    <n v="1.9583333329999999"/>
    <n v="8.9523817901428568"/>
    <n v="0.74596660041950891"/>
    <n v="1.4608512589062159"/>
  </r>
  <r>
    <x v="107"/>
    <s v="KiW1"/>
    <n v="2014"/>
    <n v="3"/>
    <n v="10"/>
    <d v="2014-03-10T00:00:00"/>
    <n v="69"/>
    <s v="Nein"/>
    <s v="Hydropsyche pellucidula-Gr."/>
    <n v="13023"/>
    <n v="5.44"/>
    <n v="1.65"/>
    <n v="8.9760000000000009"/>
    <n v="0.80888586735981216"/>
    <n v="1.33466168114369"/>
  </r>
  <r>
    <x v="59"/>
    <s v="Auba"/>
    <n v="2001"/>
    <n v="6"/>
    <n v="21"/>
    <d v="2001-06-21T00:00:00"/>
    <n v="172"/>
    <s v="Nein"/>
    <s v="Baetis fuscatus/scambus"/>
    <n v="4398"/>
    <n v="9.6"/>
    <n v="0.9375"/>
    <n v="9"/>
    <n v="1.0253058652647702"/>
    <n v="0.96122424868572209"/>
  </r>
  <r>
    <x v="6"/>
    <s v="Auba"/>
    <n v="2001"/>
    <n v="9"/>
    <n v="4"/>
    <d v="2001-09-04T00:00:00"/>
    <n v="247"/>
    <s v="Nein"/>
    <s v="Rhyacophila tristis"/>
    <n v="6784"/>
    <n v="4.8"/>
    <n v="1.875"/>
    <n v="9"/>
    <n v="0.76342799356293722"/>
    <n v="1.4314274879305073"/>
  </r>
  <r>
    <x v="7"/>
    <s v="Auba"/>
    <n v="2002"/>
    <n v="6"/>
    <n v="14"/>
    <d v="2002-06-14T00:00:00"/>
    <n v="165"/>
    <s v="Nein"/>
    <s v="Baetis muticus"/>
    <n v="4409"/>
    <n v="9.6"/>
    <n v="0.9375"/>
    <n v="9"/>
    <n v="1.0253058652647702"/>
    <n v="0.96122424868572209"/>
  </r>
  <r>
    <x v="7"/>
    <s v="Auba"/>
    <n v="2002"/>
    <n v="6"/>
    <n v="14"/>
    <d v="2002-06-14T00:00:00"/>
    <n v="165"/>
    <s v="Nein"/>
    <s v="Rhyacophila tristis"/>
    <n v="6784"/>
    <n v="4.8"/>
    <n v="1.875"/>
    <n v="9"/>
    <n v="0.76342799356293722"/>
    <n v="1.4314274879305073"/>
  </r>
  <r>
    <x v="7"/>
    <s v="Auba"/>
    <n v="2002"/>
    <n v="6"/>
    <n v="14"/>
    <d v="2002-06-14T00:00:00"/>
    <n v="165"/>
    <s v="Nein"/>
    <s v="Sphaerium sp."/>
    <n v="6886"/>
    <n v="4.8"/>
    <n v="1.875"/>
    <n v="9"/>
    <n v="0.76342799356293722"/>
    <n v="1.4314274879305073"/>
  </r>
  <r>
    <x v="204"/>
    <s v="Auba"/>
    <n v="2003"/>
    <n v="3"/>
    <n v="17"/>
    <d v="2003-03-17T00:00:00"/>
    <n v="76"/>
    <s v="Nein"/>
    <s v="Eloeophila sp."/>
    <n v="9654"/>
    <n v="9.6"/>
    <n v="0.9375"/>
    <n v="9"/>
    <n v="1.0253058652647702"/>
    <n v="0.96122424868572209"/>
  </r>
  <r>
    <x v="204"/>
    <s v="Auba"/>
    <n v="2003"/>
    <n v="3"/>
    <n v="17"/>
    <d v="2003-03-17T00:00:00"/>
    <n v="76"/>
    <s v="Nein"/>
    <s v="Glossosoma sp."/>
    <n v="5316"/>
    <n v="9.6"/>
    <n v="0.9375"/>
    <n v="9"/>
    <n v="1.0253058652647702"/>
    <n v="0.96122424868572209"/>
  </r>
  <r>
    <x v="204"/>
    <s v="Auba"/>
    <n v="2003"/>
    <n v="3"/>
    <n v="17"/>
    <d v="2003-03-17T00:00:00"/>
    <n v="76"/>
    <s v="Nein"/>
    <s v="Lepidostoma basale"/>
    <n v="5713"/>
    <n v="9.6"/>
    <n v="0.9375"/>
    <n v="9"/>
    <n v="1.0253058652647702"/>
    <n v="0.96122424868572209"/>
  </r>
  <r>
    <x v="204"/>
    <s v="Auba"/>
    <n v="2003"/>
    <n v="3"/>
    <n v="17"/>
    <d v="2003-03-17T00:00:00"/>
    <n v="76"/>
    <s v="Nein"/>
    <s v="Silo pallipes"/>
    <n v="6834"/>
    <n v="9.6"/>
    <n v="0.9375"/>
    <n v="9"/>
    <n v="1.0253058652647702"/>
    <n v="0.96122424868572209"/>
  </r>
  <r>
    <x v="254"/>
    <s v="Auba"/>
    <n v="2003"/>
    <n v="7"/>
    <n v="15"/>
    <d v="2003-07-15T00:00:00"/>
    <n v="196"/>
    <s v="Nein"/>
    <s v="Baetis fuscatus/scambus"/>
    <n v="4398"/>
    <n v="9.6"/>
    <n v="0.9375"/>
    <n v="9"/>
    <n v="1.0253058652647702"/>
    <n v="0.96122424868572209"/>
  </r>
  <r>
    <x v="254"/>
    <s v="Auba"/>
    <n v="2003"/>
    <n v="7"/>
    <n v="15"/>
    <d v="2003-07-15T00:00:00"/>
    <n v="196"/>
    <s v="Nein"/>
    <s v="Odontocerum albicorne"/>
    <n v="6168"/>
    <n v="4.8"/>
    <n v="1.875"/>
    <n v="9"/>
    <n v="0.76342799356293722"/>
    <n v="1.4314274879305073"/>
  </r>
  <r>
    <x v="255"/>
    <s v="Auba"/>
    <n v="2004"/>
    <n v="4"/>
    <n v="6"/>
    <d v="2004-04-06T00:00:00"/>
    <n v="97"/>
    <s v="Nein"/>
    <s v="Odontocerum albicorne"/>
    <n v="6168"/>
    <n v="4.8"/>
    <n v="1.875"/>
    <n v="9"/>
    <n v="0.76342799356293722"/>
    <n v="1.4314274879305073"/>
  </r>
  <r>
    <x v="208"/>
    <s v="Auba"/>
    <n v="2004"/>
    <n v="7"/>
    <n v="10"/>
    <d v="2004-07-10T00:00:00"/>
    <n v="192"/>
    <s v="Nein"/>
    <s v="Anomalopterygella chauviniana"/>
    <n v="4327"/>
    <n v="9.6"/>
    <n v="0.9375"/>
    <n v="9"/>
    <n v="1.0253058652647702"/>
    <n v="0.96122424868572209"/>
  </r>
  <r>
    <x v="47"/>
    <s v="Auba"/>
    <n v="2005"/>
    <n v="6"/>
    <n v="6"/>
    <d v="2005-06-06T00:00:00"/>
    <n v="157"/>
    <s v="Nein"/>
    <s v="Baetidae Gen. sp."/>
    <n v="4380"/>
    <n v="9.6"/>
    <n v="0.9375"/>
    <n v="9"/>
    <n v="1.0253058652647702"/>
    <n v="0.96122424868572209"/>
  </r>
  <r>
    <x v="127"/>
    <s v="Auba"/>
    <n v="2007"/>
    <n v="7"/>
    <n v="12"/>
    <d v="2007-07-12T00:00:00"/>
    <n v="193"/>
    <s v="Nein"/>
    <s v="Tabanidae Gen. sp."/>
    <n v="8485"/>
    <n v="2.4"/>
    <n v="3.75"/>
    <n v="9"/>
    <n v="0.53147891704225514"/>
    <n v="1.9930459389084567"/>
  </r>
  <r>
    <x v="60"/>
    <s v="Auba"/>
    <n v="2010"/>
    <n v="3"/>
    <n v="16"/>
    <d v="2010-03-16T00:00:00"/>
    <n v="75"/>
    <s v="Nein"/>
    <s v="Agapetus sp."/>
    <n v="4254"/>
    <n v="12"/>
    <n v="0.75"/>
    <n v="9"/>
    <n v="1.1139433523068367"/>
    <n v="0.83545751423012748"/>
  </r>
  <r>
    <x v="60"/>
    <s v="Auba"/>
    <n v="2010"/>
    <n v="3"/>
    <n v="16"/>
    <d v="2010-03-16T00:00:00"/>
    <n v="75"/>
    <s v="Nein"/>
    <s v="Psychodidae Gen. sp."/>
    <n v="8753"/>
    <n v="12"/>
    <n v="0.75"/>
    <n v="9"/>
    <n v="1.1139433523068367"/>
    <n v="0.83545751423012748"/>
  </r>
  <r>
    <x v="128"/>
    <s v="Auba"/>
    <n v="2014"/>
    <n v="3"/>
    <n v="11"/>
    <d v="2014-03-11T00:00:00"/>
    <n v="70"/>
    <s v="Nein"/>
    <s v="Ephemerella mucronata"/>
    <n v="5135"/>
    <n v="12"/>
    <n v="0.75"/>
    <n v="9"/>
    <n v="1.1139433523068367"/>
    <n v="0.83545751423012748"/>
  </r>
  <r>
    <x v="128"/>
    <s v="Auba"/>
    <n v="2014"/>
    <n v="3"/>
    <n v="11"/>
    <d v="2014-03-11T00:00:00"/>
    <n v="70"/>
    <s v="Nein"/>
    <s v="Psychodidae Gen. sp."/>
    <n v="8753"/>
    <n v="12"/>
    <n v="0.75"/>
    <n v="9"/>
    <n v="1.1139433523068367"/>
    <n v="0.83545751423012748"/>
  </r>
  <r>
    <x v="129"/>
    <s v="Auba"/>
    <n v="2014"/>
    <n v="6"/>
    <n v="17"/>
    <d v="2014-06-17T00:00:00"/>
    <n v="168"/>
    <s v="Nein"/>
    <s v="Psychodidae Gen. sp."/>
    <n v="8753"/>
    <n v="12"/>
    <n v="0.75"/>
    <n v="9"/>
    <n v="1.1139433523068367"/>
    <n v="0.83545751423012748"/>
  </r>
  <r>
    <x v="209"/>
    <s v="Auba"/>
    <n v="2015"/>
    <n v="6"/>
    <n v="16"/>
    <d v="2015-06-16T00:00:00"/>
    <n v="167"/>
    <s v="Nein"/>
    <s v="Anomalopterygella chauviniana"/>
    <n v="4327"/>
    <n v="9.6"/>
    <n v="0.9375"/>
    <n v="9"/>
    <n v="1.0253058652647702"/>
    <n v="0.96122424868572209"/>
  </r>
  <r>
    <x v="23"/>
    <s v="Auba"/>
    <n v="2016"/>
    <n v="6"/>
    <n v="21"/>
    <d v="2016-06-21T00:00:00"/>
    <n v="173"/>
    <s v="Nein"/>
    <s v="Baetis fuscatus/scambus"/>
    <n v="4398"/>
    <n v="9.6"/>
    <n v="0.9375"/>
    <n v="9"/>
    <n v="1.0253058652647702"/>
    <n v="0.96122424868572209"/>
  </r>
  <r>
    <x v="90"/>
    <s v="Auba"/>
    <n v="2017"/>
    <n v="6"/>
    <n v="12"/>
    <d v="2017-06-12T00:00:00"/>
    <n v="163"/>
    <s v="Nein"/>
    <s v="Leuctra nigra"/>
    <n v="5779"/>
    <n v="9.6"/>
    <n v="0.9375"/>
    <n v="9"/>
    <n v="1.0253058652647702"/>
    <n v="0.96122424868572209"/>
  </r>
  <r>
    <x v="90"/>
    <s v="Auba"/>
    <n v="2017"/>
    <n v="6"/>
    <n v="12"/>
    <d v="2017-06-12T00:00:00"/>
    <n v="163"/>
    <s v="Nein"/>
    <s v="Rhyacophila nubila"/>
    <n v="6772"/>
    <n v="4.8"/>
    <n v="1.875"/>
    <n v="9"/>
    <n v="0.76342799356293722"/>
    <n v="1.4314274879305073"/>
  </r>
  <r>
    <x v="24"/>
    <s v="Auba"/>
    <n v="2018"/>
    <n v="3"/>
    <n v="7"/>
    <d v="2018-03-07T00:00:00"/>
    <n v="66"/>
    <s v="Nein"/>
    <s v="Baetidae Gen. sp."/>
    <n v="4380"/>
    <n v="9.6"/>
    <n v="0.9375"/>
    <n v="9"/>
    <n v="1.0253058652647702"/>
    <n v="0.96122424868572209"/>
  </r>
  <r>
    <x v="24"/>
    <s v="Auba"/>
    <n v="2018"/>
    <n v="3"/>
    <n v="7"/>
    <d v="2018-03-07T00:00:00"/>
    <n v="66"/>
    <s v="Nein"/>
    <s v="Odontocerum albicorne"/>
    <n v="6168"/>
    <n v="4.8"/>
    <n v="1.875"/>
    <n v="9"/>
    <n v="0.76342799356293722"/>
    <n v="1.4314274879305073"/>
  </r>
  <r>
    <x v="72"/>
    <s v="Bieb"/>
    <n v="2001"/>
    <n v="4"/>
    <n v="26"/>
    <d v="2001-04-26T00:00:00"/>
    <n v="116"/>
    <s v="Nein"/>
    <s v="Baetis muticus"/>
    <n v="4409"/>
    <n v="9.6"/>
    <n v="0.9375"/>
    <n v="9"/>
    <n v="1.0253058652647702"/>
    <n v="0.96122424868572209"/>
  </r>
  <r>
    <x v="130"/>
    <s v="Bieb"/>
    <n v="2002"/>
    <n v="6"/>
    <n v="12"/>
    <d v="2002-06-12T00:00:00"/>
    <n v="163"/>
    <s v="Nein"/>
    <s v="Baetis sp."/>
    <n v="4419"/>
    <n v="9.6"/>
    <n v="0.9375"/>
    <n v="9"/>
    <n v="1.0253058652647702"/>
    <n v="0.96122424868572209"/>
  </r>
  <r>
    <x v="130"/>
    <s v="Bieb"/>
    <n v="2002"/>
    <n v="6"/>
    <n v="12"/>
    <d v="2002-06-12T00:00:00"/>
    <n v="163"/>
    <s v="Nein"/>
    <s v="Eloeophila sp."/>
    <n v="9654"/>
    <n v="9.6"/>
    <n v="0.9375"/>
    <n v="9"/>
    <n v="1.0253058652647702"/>
    <n v="0.96122424868572209"/>
  </r>
  <r>
    <x v="130"/>
    <s v="Bieb"/>
    <n v="2002"/>
    <n v="6"/>
    <n v="12"/>
    <d v="2002-06-12T00:00:00"/>
    <n v="163"/>
    <s v="Nein"/>
    <s v="Leuctra sp."/>
    <n v="5790"/>
    <n v="9.6"/>
    <n v="0.9375"/>
    <n v="9"/>
    <n v="1.0253058652647702"/>
    <n v="0.96122424868572209"/>
  </r>
  <r>
    <x v="130"/>
    <s v="Bieb"/>
    <n v="2002"/>
    <n v="6"/>
    <n v="12"/>
    <d v="2002-06-12T00:00:00"/>
    <n v="163"/>
    <s v="Nein"/>
    <s v="Protonemura sp."/>
    <n v="6616"/>
    <n v="9.6"/>
    <n v="0.9375"/>
    <n v="9"/>
    <n v="1.0253058652647702"/>
    <n v="0.96122424868572209"/>
  </r>
  <r>
    <x v="131"/>
    <s v="Bieb"/>
    <n v="2003"/>
    <n v="7"/>
    <n v="14"/>
    <d v="2003-07-14T00:00:00"/>
    <n v="195"/>
    <s v="Nein"/>
    <s v="Sphaerium sp."/>
    <n v="6886"/>
    <n v="4.8"/>
    <n v="1.875"/>
    <n v="9"/>
    <n v="0.76342799356293722"/>
    <n v="1.4314274879305073"/>
  </r>
  <r>
    <x v="12"/>
    <s v="Bieb"/>
    <n v="2006"/>
    <n v="4"/>
    <n v="10"/>
    <d v="2006-04-10T00:00:00"/>
    <n v="100"/>
    <s v="Nein"/>
    <s v="Lepidostoma basale"/>
    <n v="5713"/>
    <n v="9.6"/>
    <n v="0.9375"/>
    <n v="9"/>
    <n v="1.0253058652647702"/>
    <n v="0.96122424868572209"/>
  </r>
  <r>
    <x v="132"/>
    <s v="Bieb"/>
    <n v="2007"/>
    <n v="3"/>
    <n v="22"/>
    <d v="2007-03-22T00:00:00"/>
    <n v="81"/>
    <s v="Nein"/>
    <s v="Baetis sp."/>
    <n v="4419"/>
    <n v="9.6"/>
    <n v="0.9375"/>
    <n v="9"/>
    <n v="1.0253058652647702"/>
    <n v="0.96122424868572209"/>
  </r>
  <r>
    <x v="133"/>
    <s v="Bieb"/>
    <n v="2013"/>
    <n v="3"/>
    <n v="19"/>
    <d v="2013-03-19T00:00:00"/>
    <n v="78"/>
    <s v="Nein"/>
    <s v="Ephemerella mucronata"/>
    <n v="5135"/>
    <n v="12"/>
    <n v="0.75"/>
    <n v="9"/>
    <n v="1.1139433523068367"/>
    <n v="0.83545751423012748"/>
  </r>
  <r>
    <x v="26"/>
    <s v="Bieb"/>
    <n v="2015"/>
    <n v="6"/>
    <n v="16"/>
    <d v="2015-06-16T00:00:00"/>
    <n v="167"/>
    <s v="Nein"/>
    <s v="Silo pallipes"/>
    <n v="6834"/>
    <n v="9.6"/>
    <n v="0.9375"/>
    <n v="9"/>
    <n v="1.0253058652647702"/>
    <n v="0.96122424868572209"/>
  </r>
  <r>
    <x v="211"/>
    <s v="Bieb"/>
    <n v="2017"/>
    <n v="3"/>
    <n v="16"/>
    <d v="2017-03-16T00:00:00"/>
    <n v="75"/>
    <s v="Nein"/>
    <s v="Leuctra sp."/>
    <n v="5790"/>
    <n v="9.6"/>
    <n v="0.9375"/>
    <n v="9"/>
    <n v="1.0253058652647702"/>
    <n v="0.96122424868572209"/>
  </r>
  <r>
    <x v="135"/>
    <s v="Bieb"/>
    <n v="2017"/>
    <n v="6"/>
    <n v="12"/>
    <d v="2017-06-12T00:00:00"/>
    <n v="163"/>
    <s v="Nein"/>
    <s v="Elmis aenea/maugetii/rietscheli/rioloides"/>
    <n v="20171"/>
    <n v="24"/>
    <n v="0.375"/>
    <n v="9"/>
    <n v="1.3979400086720377"/>
    <n v="0.52422750325201417"/>
  </r>
  <r>
    <x v="136"/>
    <s v="Bieb"/>
    <n v="2018"/>
    <n v="3"/>
    <n v="7"/>
    <d v="2018-03-07T00:00:00"/>
    <n v="66"/>
    <s v="Nein"/>
    <s v="Rhyacophila sp."/>
    <n v="6780"/>
    <n v="4.8"/>
    <n v="1.875"/>
    <n v="9"/>
    <n v="0.76342799356293722"/>
    <n v="1.4314274879305073"/>
  </r>
  <r>
    <x v="212"/>
    <s v="Bieb"/>
    <n v="2019"/>
    <n v="7"/>
    <n v="5"/>
    <d v="2019-07-05T00:00:00"/>
    <n v="186"/>
    <s v="Nein"/>
    <s v="Anomalopterygella chauviniana"/>
    <n v="4327"/>
    <n v="9.6"/>
    <n v="0.9375"/>
    <n v="9"/>
    <n v="1.0253058652647702"/>
    <n v="0.96122424868572209"/>
  </r>
  <r>
    <x v="234"/>
    <s v="KiO1"/>
    <n v="2011"/>
    <n v="7"/>
    <n v="5"/>
    <d v="2011-07-05T00:00:00"/>
    <n v="186"/>
    <s v="Nein"/>
    <s v="Helobdella stagnalis"/>
    <n v="5413"/>
    <n v="9.6"/>
    <n v="0.9375"/>
    <n v="9"/>
    <n v="1.0253058652647702"/>
    <n v="0.96122424868572209"/>
  </r>
  <r>
    <x v="213"/>
    <s v="KiO1"/>
    <n v="2017"/>
    <n v="6"/>
    <n v="7"/>
    <d v="2017-06-07T00:00:00"/>
    <n v="158"/>
    <s v="Nein"/>
    <s v="Rhyacophila sp."/>
    <n v="6780"/>
    <n v="4.8"/>
    <n v="1.875"/>
    <n v="9"/>
    <n v="0.76342799356293722"/>
    <n v="1.4314274879305073"/>
  </r>
  <r>
    <x v="235"/>
    <s v="KiO2"/>
    <n v="2011"/>
    <n v="7"/>
    <n v="14"/>
    <d v="2011-07-14T00:00:00"/>
    <n v="195"/>
    <s v="Nein"/>
    <s v="Sphaerium corneum"/>
    <n v="6882"/>
    <n v="4.8"/>
    <n v="1.875"/>
    <n v="9"/>
    <n v="0.76342799356293722"/>
    <n v="1.4314274879305073"/>
  </r>
  <r>
    <x v="259"/>
    <s v="KiO3"/>
    <n v="2006"/>
    <n v="6"/>
    <n v="21"/>
    <d v="2006-06-21T00:00:00"/>
    <n v="172"/>
    <s v="Nein"/>
    <s v="Leuctra sp."/>
    <n v="5790"/>
    <n v="9.6"/>
    <n v="0.9375"/>
    <n v="9"/>
    <n v="1.0253058652647702"/>
    <n v="0.96122424868572209"/>
  </r>
  <r>
    <x v="141"/>
    <s v="KiO3"/>
    <n v="2009"/>
    <n v="6"/>
    <n v="23"/>
    <d v="2009-06-23T00:00:00"/>
    <n v="174"/>
    <s v="Nein"/>
    <s v="Baetis sp."/>
    <n v="4419"/>
    <n v="9.6"/>
    <n v="0.9375"/>
    <n v="9"/>
    <n v="1.0253058652647702"/>
    <n v="0.96122424868572209"/>
  </r>
  <r>
    <x v="193"/>
    <s v="KiO3"/>
    <n v="2011"/>
    <n v="4"/>
    <n v="20"/>
    <d v="2011-04-20T00:00:00"/>
    <n v="110"/>
    <s v="Nein"/>
    <s v="Rhyacophila nubila"/>
    <n v="6772"/>
    <n v="4.8"/>
    <n v="1.875"/>
    <n v="9"/>
    <n v="0.76342799356293722"/>
    <n v="1.4314274879305073"/>
  </r>
  <r>
    <x v="271"/>
    <s v="KiO3"/>
    <n v="2015"/>
    <n v="7"/>
    <n v="1"/>
    <d v="2015-07-01T00:00:00"/>
    <n v="182"/>
    <s v="Nein"/>
    <s v="Leuctra sp."/>
    <n v="5790"/>
    <n v="9.6"/>
    <n v="0.9375"/>
    <n v="9"/>
    <n v="1.0253058652647702"/>
    <n v="0.96122424868572209"/>
  </r>
  <r>
    <x v="27"/>
    <s v="KiO3"/>
    <n v="2019"/>
    <n v="6"/>
    <n v="18"/>
    <d v="2019-06-18T00:00:00"/>
    <n v="169"/>
    <s v="Nein"/>
    <s v="Baetis rhodani"/>
    <n v="4415"/>
    <n v="9.6"/>
    <n v="0.9375"/>
    <n v="9"/>
    <n v="1.0253058652647702"/>
    <n v="0.96122424868572209"/>
  </r>
  <r>
    <x v="27"/>
    <s v="KiO3"/>
    <n v="2019"/>
    <n v="6"/>
    <n v="18"/>
    <d v="2019-06-18T00:00:00"/>
    <n v="169"/>
    <s v="Nein"/>
    <s v="Sphaerium sp."/>
    <n v="6886"/>
    <n v="4.8"/>
    <n v="1.875"/>
    <n v="9"/>
    <n v="0.76342799356293722"/>
    <n v="1.4314274879305073"/>
  </r>
  <r>
    <x v="62"/>
    <s v="KiO4"/>
    <n v="2012"/>
    <n v="6"/>
    <n v="27"/>
    <d v="2012-06-27T00:00:00"/>
    <n v="179"/>
    <s v="Nein"/>
    <s v="Gammarus roeselii"/>
    <n v="5292"/>
    <n v="4"/>
    <n v="2.25"/>
    <n v="9"/>
    <n v="0.69897000433601886"/>
    <n v="1.5726825097560424"/>
  </r>
  <r>
    <x v="300"/>
    <s v="KiO4"/>
    <n v="2014"/>
    <n v="6"/>
    <n v="13"/>
    <d v="2014-06-13T00:00:00"/>
    <n v="164"/>
    <s v="Nein"/>
    <s v="Athripsodes cinereus"/>
    <n v="4369"/>
    <n v="8"/>
    <n v="1.125"/>
    <n v="9"/>
    <n v="0.95424250943932487"/>
    <n v="1.0735228231192404"/>
  </r>
  <r>
    <x v="270"/>
    <s v="KiO4"/>
    <n v="2015"/>
    <n v="6"/>
    <n v="30"/>
    <d v="2015-06-30T00:00:00"/>
    <n v="181"/>
    <s v="Nein"/>
    <s v="Bithynia tentaculata"/>
    <n v="4462"/>
    <n v="9.6"/>
    <n v="0.9375"/>
    <n v="9"/>
    <n v="1.0253058652647702"/>
    <n v="0.96122424868572209"/>
  </r>
  <r>
    <x v="64"/>
    <s v="KiO4"/>
    <n v="2016"/>
    <n v="7"/>
    <n v="5"/>
    <d v="2016-07-05T00:00:00"/>
    <n v="187"/>
    <s v="Nein"/>
    <s v="Ephemera danica"/>
    <n v="5124"/>
    <n v="3"/>
    <n v="3"/>
    <n v="9"/>
    <n v="0.6020599913279624"/>
    <n v="1.8061799739838871"/>
  </r>
  <r>
    <x v="146"/>
    <s v="KiO5"/>
    <n v="2017"/>
    <n v="6"/>
    <n v="8"/>
    <d v="2017-06-08T00:00:00"/>
    <n v="159"/>
    <s v="Nein"/>
    <s v="Baetis sp."/>
    <n v="4419"/>
    <n v="9.6"/>
    <n v="0.9375"/>
    <n v="9"/>
    <n v="1.0253058652647702"/>
    <n v="0.96122424868572209"/>
  </r>
  <r>
    <x v="146"/>
    <s v="KiO5"/>
    <n v="2017"/>
    <n v="6"/>
    <n v="8"/>
    <d v="2017-06-08T00:00:00"/>
    <n v="159"/>
    <s v="Nein"/>
    <s v="Bithynia tentaculata"/>
    <n v="4462"/>
    <n v="9.6"/>
    <n v="0.9375"/>
    <n v="9"/>
    <n v="1.0253058652647702"/>
    <n v="0.96122424868572209"/>
  </r>
  <r>
    <x v="260"/>
    <s v="KiO5"/>
    <n v="2018"/>
    <n v="6"/>
    <n v="6"/>
    <d v="2018-06-06T00:00:00"/>
    <n v="157"/>
    <s v="Nein"/>
    <s v="Baetis fuscatus/scambus"/>
    <n v="4398"/>
    <n v="9.6"/>
    <n v="0.9375"/>
    <n v="9"/>
    <n v="1.0253058652647702"/>
    <n v="0.96122424868572209"/>
  </r>
  <r>
    <x v="260"/>
    <s v="KiO5"/>
    <n v="2018"/>
    <n v="6"/>
    <n v="6"/>
    <d v="2018-06-06T00:00:00"/>
    <n v="157"/>
    <s v="Nein"/>
    <s v="Bithynia tentaculata"/>
    <n v="4462"/>
    <n v="9.6"/>
    <n v="0.9375"/>
    <n v="9"/>
    <n v="1.0253058652647702"/>
    <n v="0.96122424868572209"/>
  </r>
  <r>
    <x v="183"/>
    <s v="KiO6"/>
    <n v="2011"/>
    <n v="7"/>
    <n v="26"/>
    <d v="2011-07-26T00:00:00"/>
    <n v="207"/>
    <s v="Nein"/>
    <s v="Dicranota sp."/>
    <n v="4955"/>
    <n v="2.4"/>
    <n v="3.75"/>
    <n v="9"/>
    <n v="0.53147891704225514"/>
    <n v="1.9930459389084567"/>
  </r>
  <r>
    <x v="148"/>
    <s v="KiO6"/>
    <n v="2014"/>
    <n v="6"/>
    <n v="4"/>
    <d v="2014-06-04T00:00:00"/>
    <n v="155"/>
    <s v="Nein"/>
    <s v="Anomalopterygella chauviniana"/>
    <n v="4327"/>
    <n v="9.6"/>
    <n v="0.9375"/>
    <n v="9"/>
    <n v="1.0253058652647702"/>
    <n v="0.96122424868572209"/>
  </r>
  <r>
    <x v="149"/>
    <s v="KiO6"/>
    <n v="2016"/>
    <n v="6"/>
    <n v="30"/>
    <d v="2016-06-30T00:00:00"/>
    <n v="182"/>
    <s v="Nein"/>
    <s v="Anomalopterygella chauviniana"/>
    <n v="4327"/>
    <n v="9.6"/>
    <n v="0.9375"/>
    <n v="9"/>
    <n v="1.0253058652647702"/>
    <n v="0.96122424868572209"/>
  </r>
  <r>
    <x v="149"/>
    <s v="KiO6"/>
    <n v="2016"/>
    <n v="6"/>
    <n v="30"/>
    <d v="2016-06-30T00:00:00"/>
    <n v="182"/>
    <s v="Nein"/>
    <s v="Baetidae Gen. sp."/>
    <n v="4380"/>
    <n v="9.6"/>
    <n v="0.9375"/>
    <n v="9"/>
    <n v="1.0253058652647702"/>
    <n v="0.96122424868572209"/>
  </r>
  <r>
    <x v="274"/>
    <s v="KiO6"/>
    <n v="2017"/>
    <n v="6"/>
    <n v="6"/>
    <d v="2017-06-06T00:00:00"/>
    <n v="157"/>
    <s v="Nein"/>
    <s v="Odontocerum albicorne"/>
    <n v="6168"/>
    <n v="4.8"/>
    <n v="1.875"/>
    <n v="9"/>
    <n v="0.76342799356293722"/>
    <n v="1.4314274879305073"/>
  </r>
  <r>
    <x v="86"/>
    <s v="KiO6"/>
    <n v="2018"/>
    <n v="6"/>
    <n v="6"/>
    <d v="2018-06-06T00:00:00"/>
    <n v="157"/>
    <s v="Nein"/>
    <s v="Esolus parallelepipedus"/>
    <n v="17820"/>
    <n v="24"/>
    <n v="0.375"/>
    <n v="9"/>
    <n v="1.3979400086720377"/>
    <n v="0.52422750325201417"/>
  </r>
  <r>
    <x v="86"/>
    <s v="KiO6"/>
    <n v="2018"/>
    <n v="6"/>
    <n v="6"/>
    <d v="2018-06-06T00:00:00"/>
    <n v="157"/>
    <s v="Nein"/>
    <s v="Baetis vernus"/>
    <n v="4427"/>
    <n v="9.6"/>
    <n v="0.9375"/>
    <n v="9"/>
    <n v="1.0253058652647702"/>
    <n v="0.96122424868572209"/>
  </r>
  <r>
    <x v="214"/>
    <s v="KiO6"/>
    <n v="2019"/>
    <n v="6"/>
    <n v="14"/>
    <d v="2019-06-14T00:00:00"/>
    <n v="165"/>
    <s v="Nein"/>
    <s v="Orectochilus villosus"/>
    <n v="18613"/>
    <n v="9.6"/>
    <n v="0.9375"/>
    <n v="9"/>
    <n v="1.0253058652647702"/>
    <n v="0.96122424868572209"/>
  </r>
  <r>
    <x v="214"/>
    <s v="KiO6"/>
    <n v="2019"/>
    <n v="6"/>
    <n v="14"/>
    <d v="2019-06-14T00:00:00"/>
    <n v="165"/>
    <s v="Nein"/>
    <s v="Sphaerium sp."/>
    <n v="6886"/>
    <n v="4.8"/>
    <n v="1.875"/>
    <n v="9"/>
    <n v="0.76342799356293722"/>
    <n v="1.4314274879305073"/>
  </r>
  <r>
    <x v="29"/>
    <s v="KiO7"/>
    <n v="2013"/>
    <n v="7"/>
    <n v="3"/>
    <d v="2013-07-03T00:00:00"/>
    <n v="184"/>
    <s v="Nein"/>
    <s v="Rhyacophila nubila"/>
    <n v="6772"/>
    <n v="4.8"/>
    <n v="1.875"/>
    <n v="9"/>
    <n v="0.76342799356293722"/>
    <n v="1.4314274879305073"/>
  </r>
  <r>
    <x v="215"/>
    <s v="KiO7"/>
    <n v="2018"/>
    <n v="6"/>
    <n v="4"/>
    <d v="2018-06-04T00:00:00"/>
    <n v="155"/>
    <s v="Nein"/>
    <s v="Leptophlebia marginata"/>
    <n v="5730"/>
    <n v="9.6"/>
    <n v="0.9375"/>
    <n v="9"/>
    <n v="1.0253058652647702"/>
    <n v="0.96122424868572209"/>
  </r>
  <r>
    <x v="215"/>
    <s v="KiO7"/>
    <n v="2018"/>
    <n v="6"/>
    <n v="4"/>
    <d v="2018-06-04T00:00:00"/>
    <n v="155"/>
    <s v="Nein"/>
    <s v="Rhyacophila sp."/>
    <n v="6780"/>
    <n v="4.8"/>
    <n v="1.875"/>
    <n v="9"/>
    <n v="0.76342799356293722"/>
    <n v="1.4314274879305073"/>
  </r>
  <r>
    <x v="94"/>
    <s v="KiO7"/>
    <n v="2019"/>
    <n v="6"/>
    <n v="13"/>
    <d v="2019-06-13T00:00:00"/>
    <n v="164"/>
    <s v="Nein"/>
    <s v="Ancylus fluviatilis"/>
    <n v="4310"/>
    <n v="8"/>
    <n v="1.125"/>
    <n v="9"/>
    <n v="0.95424250943932487"/>
    <n v="1.0735228231192404"/>
  </r>
  <r>
    <x v="151"/>
    <s v="KiS1"/>
    <n v="2010"/>
    <n v="6"/>
    <n v="23"/>
    <d v="2010-06-23T00:00:00"/>
    <n v="174"/>
    <s v="Nein"/>
    <s v="Sphaerium sp."/>
    <n v="6886"/>
    <n v="4.8"/>
    <n v="1.875"/>
    <n v="9"/>
    <n v="0.76342799356293722"/>
    <n v="1.4314274879305073"/>
  </r>
  <r>
    <x v="87"/>
    <s v="KiS1"/>
    <n v="2018"/>
    <n v="6"/>
    <n v="5"/>
    <d v="2018-06-05T00:00:00"/>
    <n v="156"/>
    <s v="Nein"/>
    <s v="Sphaerium sp."/>
    <n v="6886"/>
    <n v="4.8"/>
    <n v="1.875"/>
    <n v="9"/>
    <n v="0.76342799356293722"/>
    <n v="1.4314274879305073"/>
  </r>
  <r>
    <x v="51"/>
    <s v="KiS2"/>
    <n v="2014"/>
    <n v="6"/>
    <n v="10"/>
    <d v="2014-06-10T00:00:00"/>
    <n v="161"/>
    <s v="Nein"/>
    <s v="Sphaerium sp."/>
    <n v="6886"/>
    <n v="4.8"/>
    <n v="1.875"/>
    <n v="9"/>
    <n v="0.76342799356293722"/>
    <n v="1.4314274879305073"/>
  </r>
  <r>
    <x v="88"/>
    <s v="KiS2"/>
    <n v="2018"/>
    <n v="6"/>
    <n v="5"/>
    <d v="2018-06-05T00:00:00"/>
    <n v="156"/>
    <s v="Nein"/>
    <s v="Sphaerium corneum"/>
    <n v="6882"/>
    <n v="4.8"/>
    <n v="1.875"/>
    <n v="9"/>
    <n v="0.76342799356293722"/>
    <n v="1.4314274879305073"/>
  </r>
  <r>
    <x v="97"/>
    <s v="KiS3"/>
    <n v="2015"/>
    <n v="6"/>
    <n v="17"/>
    <d v="2015-06-17T00:00:00"/>
    <n v="168"/>
    <s v="Nein"/>
    <s v="Baetis sp."/>
    <n v="4419"/>
    <n v="9.6"/>
    <n v="0.9375"/>
    <n v="9"/>
    <n v="1.0253058652647702"/>
    <n v="0.96122424868572209"/>
  </r>
  <r>
    <x v="156"/>
    <s v="KiS3"/>
    <n v="2017"/>
    <n v="6"/>
    <n v="7"/>
    <d v="2017-06-07T00:00:00"/>
    <n v="158"/>
    <s v="Nein"/>
    <s v="Ancylus fluviatilis"/>
    <n v="4310"/>
    <n v="8"/>
    <n v="1.125"/>
    <n v="9"/>
    <n v="0.95424250943932487"/>
    <n v="1.0735228231192404"/>
  </r>
  <r>
    <x v="157"/>
    <s v="KiS4"/>
    <n v="2012"/>
    <n v="7"/>
    <n v="12"/>
    <d v="2012-07-12T00:00:00"/>
    <n v="194"/>
    <s v="Nein"/>
    <s v="Baetis sp."/>
    <n v="4419"/>
    <n v="9.6"/>
    <n v="0.9375"/>
    <n v="9"/>
    <n v="1.0253058652647702"/>
    <n v="0.96122424868572209"/>
  </r>
  <r>
    <x v="216"/>
    <s v="KiS4"/>
    <n v="2014"/>
    <n v="6"/>
    <n v="11"/>
    <d v="2014-06-11T00:00:00"/>
    <n v="162"/>
    <s v="Nein"/>
    <s v="Baetidae Gen. sp."/>
    <n v="4380"/>
    <n v="9.6"/>
    <n v="0.9375"/>
    <n v="9"/>
    <n v="1.0253058652647702"/>
    <n v="0.96122424868572209"/>
  </r>
  <r>
    <x v="216"/>
    <s v="KiS4"/>
    <n v="2014"/>
    <n v="6"/>
    <n v="11"/>
    <d v="2014-06-11T00:00:00"/>
    <n v="162"/>
    <s v="Nein"/>
    <s v="Bithynia tentaculata"/>
    <n v="4462"/>
    <n v="9.6"/>
    <n v="0.9375"/>
    <n v="9"/>
    <n v="1.0253058652647702"/>
    <n v="0.96122424868572209"/>
  </r>
  <r>
    <x v="216"/>
    <s v="KiS4"/>
    <n v="2014"/>
    <n v="6"/>
    <n v="11"/>
    <d v="2014-06-11T00:00:00"/>
    <n v="162"/>
    <s v="Nein"/>
    <s v="Sphaerium sp."/>
    <n v="6886"/>
    <n v="4.8"/>
    <n v="1.875"/>
    <n v="9"/>
    <n v="0.76342799356293722"/>
    <n v="1.4314274879305073"/>
  </r>
  <r>
    <x v="67"/>
    <s v="KiS4"/>
    <n v="2015"/>
    <n v="7"/>
    <n v="2"/>
    <d v="2015-07-02T00:00:00"/>
    <n v="183"/>
    <s v="Nein"/>
    <s v="Cyrnus trimaculatus"/>
    <n v="4877"/>
    <n v="9.6"/>
    <n v="0.9375"/>
    <n v="9"/>
    <n v="1.0253058652647702"/>
    <n v="0.96122424868572209"/>
  </r>
  <r>
    <x v="238"/>
    <s v="KiS4"/>
    <n v="2018"/>
    <n v="6"/>
    <n v="7"/>
    <d v="2018-06-07T00:00:00"/>
    <n v="158"/>
    <s v="Nein"/>
    <s v="Baetidae Gen. sp."/>
    <n v="4380"/>
    <n v="9.6"/>
    <n v="0.9375"/>
    <n v="9"/>
    <n v="1.0253058652647702"/>
    <n v="0.96122424868572209"/>
  </r>
  <r>
    <x v="238"/>
    <s v="KiS4"/>
    <n v="2018"/>
    <n v="6"/>
    <n v="7"/>
    <d v="2018-06-07T00:00:00"/>
    <n v="158"/>
    <s v="Nein"/>
    <s v="Baetis rhodani"/>
    <n v="4415"/>
    <n v="9.6"/>
    <n v="0.9375"/>
    <n v="9"/>
    <n v="1.0253058652647702"/>
    <n v="0.96122424868572209"/>
  </r>
  <r>
    <x v="159"/>
    <s v="KiS5"/>
    <n v="2011"/>
    <n v="7"/>
    <n v="5"/>
    <d v="2011-07-05T00:00:00"/>
    <n v="186"/>
    <s v="Nein"/>
    <s v="Mystacides azurea"/>
    <n v="6062"/>
    <n v="9.6"/>
    <n v="0.9375"/>
    <n v="9"/>
    <n v="1.0253058652647702"/>
    <n v="0.96122424868572209"/>
  </r>
  <r>
    <x v="160"/>
    <s v="KiS5"/>
    <n v="2017"/>
    <n v="6"/>
    <n v="8"/>
    <d v="2017-06-08T00:00:00"/>
    <n v="159"/>
    <s v="Nein"/>
    <s v="Baetis sp."/>
    <n v="4419"/>
    <n v="9.6"/>
    <n v="0.9375"/>
    <n v="9"/>
    <n v="1.0253058652647702"/>
    <n v="0.96122424868572209"/>
  </r>
  <r>
    <x v="31"/>
    <s v="KiS6"/>
    <n v="2013"/>
    <n v="7"/>
    <n v="4"/>
    <d v="2013-07-04T00:00:00"/>
    <n v="185"/>
    <s v="Nein"/>
    <s v="Dicranota sp."/>
    <n v="4955"/>
    <n v="2.4"/>
    <n v="3.75"/>
    <n v="9"/>
    <n v="0.53147891704225514"/>
    <n v="1.9930459389084567"/>
  </r>
  <r>
    <x v="101"/>
    <s v="KiS7"/>
    <n v="2012"/>
    <n v="7"/>
    <n v="9"/>
    <d v="2012-07-09T00:00:00"/>
    <n v="191"/>
    <s v="Nein"/>
    <s v="Baetidae Gen. sp."/>
    <n v="4380"/>
    <n v="9.6"/>
    <n v="0.9375"/>
    <n v="9"/>
    <n v="1.0253058652647702"/>
    <n v="0.96122424868572209"/>
  </r>
  <r>
    <x v="49"/>
    <s v="KiS7"/>
    <n v="2017"/>
    <n v="6"/>
    <n v="7"/>
    <d v="2017-06-07T00:00:00"/>
    <n v="158"/>
    <s v="Nein"/>
    <s v="Mystacides longicornis/nigra"/>
    <n v="13048"/>
    <n v="9.6"/>
    <n v="0.9375"/>
    <n v="9"/>
    <n v="1.0253058652647702"/>
    <n v="0.96122424868572209"/>
  </r>
  <r>
    <x v="49"/>
    <s v="KiS7"/>
    <n v="2017"/>
    <n v="6"/>
    <n v="7"/>
    <d v="2017-06-07T00:00:00"/>
    <n v="158"/>
    <s v="Nein"/>
    <s v="Sphaerium corneum"/>
    <n v="6882"/>
    <n v="4.8"/>
    <n v="1.875"/>
    <n v="9"/>
    <n v="0.76342799356293722"/>
    <n v="1.4314274879305073"/>
  </r>
  <r>
    <x v="295"/>
    <s v="KiW1"/>
    <n v="2009"/>
    <n v="6"/>
    <n v="13"/>
    <d v="2009-06-13T00:00:00"/>
    <n v="164"/>
    <s v="Nein"/>
    <s v="Lype reducta"/>
    <n v="5921"/>
    <n v="9.6"/>
    <n v="0.9375"/>
    <n v="9"/>
    <n v="1.0253058652647702"/>
    <n v="0.96122424868572209"/>
  </r>
  <r>
    <x v="58"/>
    <s v="KiW1"/>
    <n v="2011"/>
    <n v="4"/>
    <n v="20"/>
    <d v="2011-04-20T00:00:00"/>
    <n v="110"/>
    <s v="Nein"/>
    <s v="Sphaerium sp."/>
    <n v="6886"/>
    <n v="4.8"/>
    <n v="1.875"/>
    <n v="9"/>
    <n v="0.76342799356293722"/>
    <n v="1.4314274879305073"/>
  </r>
  <r>
    <x v="34"/>
    <s v="KiW1"/>
    <n v="2012"/>
    <n v="6"/>
    <n v="28"/>
    <d v="2012-06-28T00:00:00"/>
    <n v="180"/>
    <s v="Nein"/>
    <s v="Dicranota sp."/>
    <n v="4955"/>
    <n v="2.4"/>
    <n v="3.75"/>
    <n v="9"/>
    <n v="0.53147891704225514"/>
    <n v="1.9930459389084567"/>
  </r>
  <r>
    <x v="76"/>
    <s v="KiW1"/>
    <n v="2013"/>
    <n v="4"/>
    <n v="9"/>
    <d v="2013-04-09T00:00:00"/>
    <n v="99"/>
    <s v="Nein"/>
    <s v="Aphelocheirus aestivalis"/>
    <n v="4335"/>
    <n v="8"/>
    <n v="1.125"/>
    <n v="9"/>
    <n v="0.95424250943932487"/>
    <n v="1.0735228231192404"/>
  </r>
  <r>
    <x v="291"/>
    <s v="KiW1"/>
    <n v="2013"/>
    <n v="6"/>
    <n v="27"/>
    <d v="2013-06-27T00:00:00"/>
    <n v="178"/>
    <s v="Nein"/>
    <s v="Heptagenia sp."/>
    <n v="5456"/>
    <n v="6"/>
    <n v="1.5"/>
    <n v="9"/>
    <n v="0.84509804001425681"/>
    <n v="1.2676470600213852"/>
  </r>
  <r>
    <x v="291"/>
    <s v="KiW1"/>
    <n v="2013"/>
    <n v="6"/>
    <n v="27"/>
    <d v="2013-06-27T00:00:00"/>
    <n v="178"/>
    <s v="Nein"/>
    <s v="Eiseniella tetraedra"/>
    <n v="5075"/>
    <n v="1.5"/>
    <n v="6"/>
    <n v="9"/>
    <n v="0.3979400086720376"/>
    <n v="2.3876400520322258"/>
  </r>
  <r>
    <x v="107"/>
    <s v="KiW1"/>
    <n v="2014"/>
    <n v="3"/>
    <n v="10"/>
    <d v="2014-03-10T00:00:00"/>
    <n v="69"/>
    <s v="Nein"/>
    <s v="Sphaerium corneum"/>
    <n v="6882"/>
    <n v="4.8"/>
    <n v="1.875"/>
    <n v="9"/>
    <n v="0.76342799356293722"/>
    <n v="1.4314274879305073"/>
  </r>
  <r>
    <x v="240"/>
    <s v="KiW1"/>
    <n v="2017"/>
    <n v="3"/>
    <n v="28"/>
    <d v="2017-03-28T00:00:00"/>
    <n v="87"/>
    <s v="Nein"/>
    <s v="Baetis sp."/>
    <n v="4419"/>
    <n v="9.6"/>
    <n v="0.9375"/>
    <n v="9"/>
    <n v="1.0253058652647702"/>
    <n v="0.96122424868572209"/>
  </r>
  <r>
    <x v="103"/>
    <s v="KiW1"/>
    <n v="2017"/>
    <n v="6"/>
    <n v="7"/>
    <d v="2017-06-07T00:00:00"/>
    <n v="158"/>
    <s v="Nein"/>
    <s v="Baetis fuscatus/scambus"/>
    <n v="4398"/>
    <n v="9.6"/>
    <n v="0.9375"/>
    <n v="9"/>
    <n v="1.0253058652647702"/>
    <n v="0.96122424868572209"/>
  </r>
  <r>
    <x v="220"/>
    <s v="KiW1"/>
    <n v="2018"/>
    <n v="3"/>
    <n v="9"/>
    <d v="2018-03-09T00:00:00"/>
    <n v="68"/>
    <s v="Nein"/>
    <s v="Leuctra geniculata"/>
    <n v="5237"/>
    <n v="9.6"/>
    <n v="0.9375"/>
    <n v="9"/>
    <n v="1.0253058652647702"/>
    <n v="0.96122424868572209"/>
  </r>
  <r>
    <x v="169"/>
    <s v="KiW1"/>
    <n v="2018"/>
    <n v="6"/>
    <n v="5"/>
    <d v="2018-06-05T00:00:00"/>
    <n v="156"/>
    <s v="Nein"/>
    <s v="Baetis rhodani"/>
    <n v="4415"/>
    <n v="9.6"/>
    <n v="0.9375"/>
    <n v="9"/>
    <n v="1.0253058652647702"/>
    <n v="0.96122424868572209"/>
  </r>
  <r>
    <x v="296"/>
    <s v="KiW2"/>
    <n v="2011"/>
    <n v="7"/>
    <n v="5"/>
    <d v="2011-07-05T00:00:00"/>
    <n v="186"/>
    <s v="Nein"/>
    <s v="Sphaerium sp."/>
    <n v="6886"/>
    <n v="4.8"/>
    <n v="1.875"/>
    <n v="9"/>
    <n v="0.76342799356293722"/>
    <n v="1.4314274879305073"/>
  </r>
  <r>
    <x v="241"/>
    <s v="KiW2"/>
    <n v="2015"/>
    <n v="7"/>
    <n v="2"/>
    <d v="2015-07-02T00:00:00"/>
    <n v="183"/>
    <s v="Nein"/>
    <s v="Baetis fuscatus/scambus"/>
    <n v="4398"/>
    <n v="9.6"/>
    <n v="0.9375"/>
    <n v="9"/>
    <n v="1.0253058652647702"/>
    <n v="0.96122424868572209"/>
  </r>
  <r>
    <x v="174"/>
    <s v="KiW2"/>
    <n v="2017"/>
    <n v="6"/>
    <n v="7"/>
    <d v="2017-06-07T00:00:00"/>
    <n v="158"/>
    <s v="Nein"/>
    <s v="Sphaerium corneum"/>
    <n v="6882"/>
    <n v="4.8"/>
    <n v="1.875"/>
    <n v="9"/>
    <n v="0.76342799356293722"/>
    <n v="1.4314274879305073"/>
  </r>
  <r>
    <x v="242"/>
    <s v="KiW2"/>
    <n v="2018"/>
    <n v="6"/>
    <n v="5"/>
    <d v="2018-06-05T00:00:00"/>
    <n v="156"/>
    <s v="Nein"/>
    <s v="Sphaerium corneum"/>
    <n v="6882"/>
    <n v="4.8"/>
    <n v="1.875"/>
    <n v="9"/>
    <n v="0.76342799356293722"/>
    <n v="1.4314274879305073"/>
  </r>
  <r>
    <x v="242"/>
    <s v="KiW2"/>
    <n v="2018"/>
    <n v="6"/>
    <n v="5"/>
    <d v="2018-06-05T00:00:00"/>
    <n v="156"/>
    <s v="Nein"/>
    <s v="Sphaerium sp."/>
    <n v="6886"/>
    <n v="4.8"/>
    <n v="1.875"/>
    <n v="9"/>
    <n v="0.76342799356293722"/>
    <n v="1.4314274879305073"/>
  </r>
  <r>
    <x v="175"/>
    <s v="KiW3"/>
    <n v="2011"/>
    <n v="7"/>
    <n v="12"/>
    <d v="2011-07-12T00:00:00"/>
    <n v="193"/>
    <s v="Nein"/>
    <s v="Rhyacophila nubila"/>
    <n v="6772"/>
    <n v="4.8"/>
    <n v="1.875"/>
    <n v="9"/>
    <n v="0.76342799356293722"/>
    <n v="1.4314274879305073"/>
  </r>
  <r>
    <x v="222"/>
    <s v="KiW3"/>
    <n v="2014"/>
    <n v="6"/>
    <n v="11"/>
    <d v="2014-06-11T00:00:00"/>
    <n v="162"/>
    <s v="Nein"/>
    <s v="Baetidae Gen. sp."/>
    <n v="4380"/>
    <n v="9.6"/>
    <n v="0.9375"/>
    <n v="9"/>
    <n v="1.0253058652647702"/>
    <n v="0.96122424868572209"/>
  </r>
  <r>
    <x v="222"/>
    <s v="KiW3"/>
    <n v="2014"/>
    <n v="6"/>
    <n v="11"/>
    <d v="2014-06-11T00:00:00"/>
    <n v="162"/>
    <s v="Nein"/>
    <s v="Baetis rhodani"/>
    <n v="4415"/>
    <n v="9.6"/>
    <n v="0.9375"/>
    <n v="9"/>
    <n v="1.0253058652647702"/>
    <n v="0.96122424868572209"/>
  </r>
  <r>
    <x v="222"/>
    <s v="KiW3"/>
    <n v="2014"/>
    <n v="6"/>
    <n v="11"/>
    <d v="2014-06-11T00:00:00"/>
    <n v="162"/>
    <s v="Nein"/>
    <s v="Rhyacophila nubila"/>
    <n v="6772"/>
    <n v="4.8"/>
    <n v="1.875"/>
    <n v="9"/>
    <n v="0.76342799356293722"/>
    <n v="1.4314274879305073"/>
  </r>
  <r>
    <x v="297"/>
    <s v="KiW5"/>
    <n v="2014"/>
    <n v="6"/>
    <n v="12"/>
    <d v="2014-06-12T00:00:00"/>
    <n v="163"/>
    <s v="Nein"/>
    <s v="Baetis fuscatus/scambus"/>
    <n v="4398"/>
    <n v="9.6"/>
    <n v="0.9375"/>
    <n v="9"/>
    <n v="1.0253058652647702"/>
    <n v="0.96122424868572209"/>
  </r>
  <r>
    <x v="297"/>
    <s v="KiW5"/>
    <n v="2014"/>
    <n v="6"/>
    <n v="12"/>
    <d v="2014-06-12T00:00:00"/>
    <n v="163"/>
    <s v="Nein"/>
    <s v="Rhyacophila nubila"/>
    <n v="6772"/>
    <n v="4.8"/>
    <n v="1.875"/>
    <n v="9"/>
    <n v="0.76342799356293722"/>
    <n v="1.4314274879305073"/>
  </r>
  <r>
    <x v="189"/>
    <s v="KiW5"/>
    <n v="2015"/>
    <n v="7"/>
    <n v="1"/>
    <d v="2015-07-01T00:00:00"/>
    <n v="182"/>
    <s v="Nein"/>
    <s v="Ancylus fluviatilis"/>
    <n v="4310"/>
    <n v="8"/>
    <n v="1.125"/>
    <n v="9"/>
    <n v="0.95424250943932487"/>
    <n v="1.0735228231192404"/>
  </r>
  <r>
    <x v="189"/>
    <s v="KiW5"/>
    <n v="2015"/>
    <n v="7"/>
    <n v="1"/>
    <d v="2015-07-01T00:00:00"/>
    <n v="182"/>
    <s v="Nein"/>
    <s v="Sphaerium sp."/>
    <n v="6886"/>
    <n v="4.8"/>
    <n v="1.875"/>
    <n v="9"/>
    <n v="0.76342799356293722"/>
    <n v="1.4314274879305073"/>
  </r>
  <r>
    <x v="244"/>
    <s v="KiW5"/>
    <n v="2016"/>
    <n v="7"/>
    <n v="5"/>
    <d v="2016-07-05T00:00:00"/>
    <n v="187"/>
    <s v="Nein"/>
    <s v="Bithynia tentaculata"/>
    <n v="4462"/>
    <n v="9.6"/>
    <n v="0.9375"/>
    <n v="9"/>
    <n v="1.0253058652647702"/>
    <n v="0.96122424868572209"/>
  </r>
  <r>
    <x v="244"/>
    <s v="KiW5"/>
    <n v="2016"/>
    <n v="7"/>
    <n v="5"/>
    <d v="2016-07-05T00:00:00"/>
    <n v="187"/>
    <s v="Nein"/>
    <s v="Lepidostoma hirtum"/>
    <n v="5723"/>
    <n v="9.6"/>
    <n v="0.9375"/>
    <n v="9"/>
    <n v="1.0253058652647702"/>
    <n v="0.96122424868572209"/>
  </r>
  <r>
    <x v="244"/>
    <s v="KiW5"/>
    <n v="2016"/>
    <n v="7"/>
    <n v="5"/>
    <d v="2016-07-05T00:00:00"/>
    <n v="187"/>
    <s v="Nein"/>
    <s v="Sphaerium corneum"/>
    <n v="6882"/>
    <n v="4.8"/>
    <n v="1.875"/>
    <n v="9"/>
    <n v="0.76342799356293722"/>
    <n v="1.4314274879305073"/>
  </r>
  <r>
    <x v="177"/>
    <s v="KiW6"/>
    <n v="2011"/>
    <n v="7"/>
    <n v="27"/>
    <d v="2011-07-27T00:00:00"/>
    <n v="208"/>
    <s v="Nein"/>
    <s v="Sphaerium sp."/>
    <n v="6886"/>
    <n v="4.8"/>
    <n v="1.875"/>
    <n v="9"/>
    <n v="0.76342799356293722"/>
    <n v="1.4314274879305073"/>
  </r>
  <r>
    <x v="35"/>
    <s v="KiW7"/>
    <n v="2012"/>
    <n v="7"/>
    <n v="5"/>
    <d v="2012-07-05T00:00:00"/>
    <n v="187"/>
    <s v="Nein"/>
    <s v="Sphaerium sp."/>
    <n v="6886"/>
    <n v="4.8"/>
    <n v="1.875"/>
    <n v="9"/>
    <n v="0.76342799356293722"/>
    <n v="1.4314274879305073"/>
  </r>
  <r>
    <x v="178"/>
    <s v="KiW7"/>
    <n v="2013"/>
    <n v="7"/>
    <n v="4"/>
    <d v="2013-07-04T00:00:00"/>
    <n v="185"/>
    <s v="Nein"/>
    <s v="Leuctra sp."/>
    <n v="5790"/>
    <n v="9.6"/>
    <n v="0.9375"/>
    <n v="9"/>
    <n v="1.0253058652647702"/>
    <n v="0.96122424868572209"/>
  </r>
  <r>
    <x v="179"/>
    <s v="KiW7"/>
    <n v="2016"/>
    <n v="7"/>
    <n v="1"/>
    <d v="2016-07-01T00:00:00"/>
    <n v="183"/>
    <s v="Nein"/>
    <s v="Leuctra sp."/>
    <n v="5790"/>
    <n v="9.6"/>
    <n v="0.9375"/>
    <n v="9"/>
    <n v="1.0253058652647702"/>
    <n v="0.96122424868572209"/>
  </r>
  <r>
    <x v="105"/>
    <s v="KiW7"/>
    <n v="2018"/>
    <n v="6"/>
    <n v="6"/>
    <d v="2018-06-06T00:00:00"/>
    <n v="157"/>
    <s v="Nein"/>
    <s v="Baetis rhodani"/>
    <n v="4415"/>
    <n v="9.6"/>
    <n v="0.9375"/>
    <n v="9"/>
    <n v="1.0253058652647702"/>
    <n v="0.96122424868572209"/>
  </r>
  <r>
    <x v="105"/>
    <s v="KiW7"/>
    <n v="2018"/>
    <n v="6"/>
    <n v="6"/>
    <d v="2018-06-06T00:00:00"/>
    <n v="157"/>
    <s v="Nein"/>
    <s v="Rhyacophila sp."/>
    <n v="6780"/>
    <n v="4.8"/>
    <n v="1.875"/>
    <n v="9"/>
    <n v="0.76342799356293722"/>
    <n v="1.4314274879305073"/>
  </r>
  <r>
    <x v="251"/>
    <s v="KiW7"/>
    <n v="2019"/>
    <n v="6"/>
    <n v="14"/>
    <d v="2019-06-14T00:00:00"/>
    <n v="165"/>
    <s v="Nein"/>
    <s v="Baetis sp."/>
    <n v="4419"/>
    <n v="9.6"/>
    <n v="0.9375"/>
    <n v="9"/>
    <n v="1.0253058652647702"/>
    <n v="0.96122424868572209"/>
  </r>
  <r>
    <x v="17"/>
    <s v="Auba"/>
    <n v="2009"/>
    <n v="4"/>
    <n v="8"/>
    <d v="2009-04-08T00:00:00"/>
    <n v="98"/>
    <s v="Ja"/>
    <s v="Rhithrogena semicolorata-Gr."/>
    <n v="6745"/>
    <n v="6.8571429999999998"/>
    <n v="1.3125"/>
    <n v="9.0000001874999995"/>
    <n v="0.89526465737625027"/>
    <n v="1.1750348628063285"/>
  </r>
  <r>
    <x v="268"/>
    <s v="KiO3"/>
    <n v="2016"/>
    <n v="4"/>
    <n v="25"/>
    <d v="2016-04-25T00:00:00"/>
    <n v="116"/>
    <s v="Nein"/>
    <s v="Polycelis sp."/>
    <n v="7744"/>
    <n v="6.8571429999999998"/>
    <n v="1.3125"/>
    <n v="9.0000001874999995"/>
    <n v="0.89526465737625027"/>
    <n v="1.1750348628063285"/>
  </r>
  <r>
    <x v="1"/>
    <s v="KiO3"/>
    <n v="2018"/>
    <n v="6"/>
    <n v="7"/>
    <d v="2018-06-07T00:00:00"/>
    <n v="158"/>
    <s v="Ja"/>
    <s v="Platambus maculatus"/>
    <n v="18649"/>
    <n v="6.8571429999999998"/>
    <n v="1.3125"/>
    <n v="9.0000001874999995"/>
    <n v="0.89526465737625027"/>
    <n v="1.1750348628063285"/>
  </r>
  <r>
    <x v="161"/>
    <s v="KiS6"/>
    <n v="2017"/>
    <n v="6"/>
    <n v="9"/>
    <d v="2017-06-09T00:00:00"/>
    <n v="160"/>
    <s v="Nein"/>
    <s v="Polycentropus flavomaculatus ssp."/>
    <n v="21659"/>
    <n v="6.8571429999999998"/>
    <n v="1.3125"/>
    <n v="9.0000001874999995"/>
    <n v="0.89526465737625027"/>
    <n v="1.1750348628063285"/>
  </r>
  <r>
    <x v="186"/>
    <s v="KiO3"/>
    <n v="2018"/>
    <n v="3"/>
    <n v="9"/>
    <d v="2018-03-09T00:00:00"/>
    <n v="68"/>
    <s v="Nein"/>
    <s v="Potamopyrgus antipodarum"/>
    <n v="8251"/>
    <n v="17.142859999999999"/>
    <n v="0.52500000000000002"/>
    <n v="9.0000014999999998"/>
    <n v="1.2587057493345264"/>
    <n v="0.66082051840062639"/>
  </r>
  <r>
    <x v="172"/>
    <s v="KiW2"/>
    <n v="2014"/>
    <n v="6"/>
    <n v="10"/>
    <d v="2014-06-10T00:00:00"/>
    <n v="161"/>
    <s v="Nein"/>
    <s v="Potamopyrgus antipodarum"/>
    <n v="8251"/>
    <n v="17.142859999999999"/>
    <n v="0.52500000000000002"/>
    <n v="9.0000014999999998"/>
    <n v="1.2587057493345264"/>
    <n v="0.66082051840062639"/>
  </r>
  <r>
    <x v="257"/>
    <s v="Bieb"/>
    <n v="2016"/>
    <n v="4"/>
    <n v="11"/>
    <d v="2016-04-11T00:00:00"/>
    <n v="102"/>
    <s v="Nein"/>
    <s v="Limnius volckmari"/>
    <n v="18421"/>
    <n v="13.71429"/>
    <n v="0.65625"/>
    <n v="9.0000028125"/>
    <n v="1.1677393111844354"/>
    <n v="0.76632892296478572"/>
  </r>
  <r>
    <x v="135"/>
    <s v="Bieb"/>
    <n v="2017"/>
    <n v="6"/>
    <n v="12"/>
    <d v="2017-06-12T00:00:00"/>
    <n v="163"/>
    <s v="Nein"/>
    <s v="Limnius volckmari"/>
    <n v="18421"/>
    <n v="13.71429"/>
    <n v="0.65625"/>
    <n v="9.0000028125"/>
    <n v="1.1677393111844354"/>
    <n v="0.76632892296478572"/>
  </r>
  <r>
    <x v="115"/>
    <s v="Bieb"/>
    <n v="2009"/>
    <n v="4"/>
    <n v="8"/>
    <d v="2009-04-08T00:00:00"/>
    <n v="98"/>
    <s v="Ja"/>
    <s v="Siphonoperla sp."/>
    <n v="6867"/>
    <n v="8.5986390000000004"/>
    <n v="1.05"/>
    <n v="9.0285709500000006"/>
    <n v="0.98220965838410867"/>
    <n v="1.0313201413033142"/>
  </r>
  <r>
    <x v="288"/>
    <s v="KiW5"/>
    <n v="2012"/>
    <n v="6"/>
    <n v="27"/>
    <d v="2012-06-27T00:00:00"/>
    <n v="179"/>
    <s v="Nein"/>
    <s v="Erpobdella sp."/>
    <n v="5160"/>
    <n v="3.0153850000000002"/>
    <n v="3"/>
    <n v="9.0461550000000006"/>
    <n v="0.60372719229451177"/>
    <n v="1.8111815768835353"/>
  </r>
  <r>
    <x v="203"/>
    <s v="Auba"/>
    <n v="2012"/>
    <n v="3"/>
    <n v="19"/>
    <d v="2012-03-19T00:00:00"/>
    <n v="79"/>
    <s v="Nein"/>
    <s v="Eiseniella tetraedra"/>
    <n v="5075"/>
    <n v="1.5157890000000001"/>
    <n v="6"/>
    <n v="9.0947340000000008"/>
    <n v="0.40067421388835461"/>
    <n v="2.4040452833301278"/>
  </r>
  <r>
    <x v="78"/>
    <s v="Bieb"/>
    <n v="2011"/>
    <n v="7"/>
    <n v="25"/>
    <d v="2011-07-25T00:00:00"/>
    <n v="206"/>
    <s v="Nein"/>
    <s v="Eiseniella tetraedra"/>
    <n v="5075"/>
    <n v="1.5157890000000001"/>
    <n v="6"/>
    <n v="9.0947340000000008"/>
    <n v="0.40067421388835461"/>
    <n v="2.4040452833301278"/>
  </r>
  <r>
    <x v="108"/>
    <s v="KiW3"/>
    <n v="2013"/>
    <n v="7"/>
    <n v="8"/>
    <d v="2013-07-08T00:00:00"/>
    <n v="189"/>
    <s v="Nein"/>
    <s v="Serratella ignita"/>
    <n v="5131"/>
    <n v="12.16"/>
    <n v="0.75"/>
    <n v="9.120000000000001"/>
    <n v="1.1192558892779367"/>
    <n v="0.83944191695845261"/>
  </r>
  <r>
    <x v="18"/>
    <s v="Bieb"/>
    <n v="2010"/>
    <n v="3"/>
    <n v="16"/>
    <d v="2010-03-16T00:00:00"/>
    <n v="75"/>
    <s v="Ja"/>
    <s v="Perlodes microcephalus"/>
    <n v="6376"/>
    <n v="3.4782609999999998"/>
    <n v="2.625"/>
    <n v="9.130435125"/>
    <n v="0.65110940133693296"/>
    <n v="1.7091621785094491"/>
  </r>
  <r>
    <x v="4"/>
    <s v="Auba"/>
    <n v="2018"/>
    <n v="6"/>
    <n v="15"/>
    <d v="2018-06-15T00:00:00"/>
    <n v="166"/>
    <s v="Ja"/>
    <s v="Leptophlebiidae gen. Sp."/>
    <n v="7201"/>
    <n v="9.1428569999999993"/>
    <n v="1"/>
    <n v="9.1428569999999993"/>
    <n v="1.0061603025879946"/>
    <n v="1.0061603025879946"/>
  </r>
  <r>
    <x v="116"/>
    <s v="KiO2"/>
    <n v="2015"/>
    <n v="7"/>
    <n v="3"/>
    <d v="2015-07-03T00:00:00"/>
    <n v="184"/>
    <s v="Ja"/>
    <s v="Erpobdella octoculata"/>
    <n v="5159"/>
    <n v="3.0476190000000001"/>
    <n v="3"/>
    <n v="9.1428569999999993"/>
    <n v="0.6071996258710266"/>
    <n v="1.8215988776130798"/>
  </r>
  <r>
    <x v="81"/>
    <s v="KiO3"/>
    <n v="2014"/>
    <n v="3"/>
    <n v="10"/>
    <d v="2014-03-10T00:00:00"/>
    <n v="69"/>
    <s v="Ja"/>
    <s v="Ephemera danica"/>
    <n v="5124"/>
    <n v="3.0476190000000001"/>
    <n v="3"/>
    <n v="9.1428569999999993"/>
    <n v="0.6071996258710266"/>
    <n v="1.8215988776130798"/>
  </r>
  <r>
    <x v="1"/>
    <s v="KiO3"/>
    <n v="2018"/>
    <n v="6"/>
    <n v="7"/>
    <d v="2018-06-07T00:00:00"/>
    <n v="158"/>
    <s v="Ja"/>
    <s v="Ephemera danica"/>
    <n v="5124"/>
    <n v="3.0476190000000001"/>
    <n v="3"/>
    <n v="9.1428569999999993"/>
    <n v="0.6071996258710266"/>
    <n v="1.8215988776130798"/>
  </r>
  <r>
    <x v="83"/>
    <s v="KiO7"/>
    <n v="2016"/>
    <n v="6"/>
    <n v="30"/>
    <d v="2016-06-30T00:00:00"/>
    <n v="182"/>
    <s v="Ja"/>
    <s v="Sericostoma flavicorne/personatum"/>
    <n v="9747"/>
    <n v="6.0952380000000002"/>
    <n v="1.5"/>
    <n v="9.1428569999999993"/>
    <n v="0.85096696784889858"/>
    <n v="1.2764504517733479"/>
  </r>
  <r>
    <x v="232"/>
    <s v="KiW6"/>
    <n v="2017"/>
    <n v="6"/>
    <n v="9"/>
    <d v="2017-06-09T00:00:00"/>
    <n v="160"/>
    <s v="Ja"/>
    <s v="Asellus aquaticus"/>
    <n v="8691"/>
    <n v="6.0952380000000002"/>
    <n v="1.5"/>
    <n v="9.1428569999999993"/>
    <n v="0.85096696784889858"/>
    <n v="1.2764504517733479"/>
  </r>
  <r>
    <x v="17"/>
    <s v="Auba"/>
    <n v="2009"/>
    <n v="4"/>
    <n v="8"/>
    <d v="2009-04-08T00:00:00"/>
    <n v="98"/>
    <s v="Ja"/>
    <s v="Agapetus sp."/>
    <n v="4254"/>
    <n v="12.190480000000001"/>
    <n v="0.75"/>
    <n v="9.1428600000000007"/>
    <n v="1.1202605997585204"/>
    <n v="0.84019544981889038"/>
  </r>
  <r>
    <x v="100"/>
    <s v="KiS6"/>
    <n v="2016"/>
    <n v="7"/>
    <n v="1"/>
    <d v="2016-07-01T00:00:00"/>
    <n v="183"/>
    <s v="Nein"/>
    <s v="Aphelocheirus aestivalis"/>
    <n v="4335"/>
    <n v="8.1454550000000001"/>
    <n v="1.125"/>
    <n v="9.1636368749999999"/>
    <n v="0.96120531714689583"/>
    <n v="1.0813559817902578"/>
  </r>
  <r>
    <x v="37"/>
    <s v="KiS5"/>
    <n v="2018"/>
    <n v="6"/>
    <n v="6"/>
    <d v="2018-06-06T00:00:00"/>
    <n v="157"/>
    <s v="Nein"/>
    <s v="Pisidium sp."/>
    <n v="6425"/>
    <n v="13.33333"/>
    <n v="0.6875"/>
    <n v="9.1666643749999999"/>
    <n v="1.1563470998611955"/>
    <n v="0.79498863115457197"/>
  </r>
  <r>
    <x v="9"/>
    <s v="Auba"/>
    <n v="2013"/>
    <n v="3"/>
    <n v="20"/>
    <d v="2013-03-20T00:00:00"/>
    <n v="79"/>
    <s v="Nein"/>
    <s v="Isoperla sp."/>
    <n v="5673"/>
    <n v="7"/>
    <n v="1.3125"/>
    <n v="9.1875"/>
    <n v="0.90308998699194354"/>
    <n v="1.185305607926926"/>
  </r>
  <r>
    <x v="85"/>
    <s v="KiS3"/>
    <n v="2014"/>
    <n v="6"/>
    <n v="11"/>
    <d v="2014-06-11T00:00:00"/>
    <n v="162"/>
    <s v="Nein"/>
    <s v="Pisidium sp."/>
    <n v="6425"/>
    <n v="13.37143"/>
    <n v="0.6875"/>
    <n v="9.1928581250000008"/>
    <n v="1.1574999838760753"/>
    <n v="0.79578123891480179"/>
  </r>
  <r>
    <x v="47"/>
    <s v="Auba"/>
    <n v="2005"/>
    <n v="6"/>
    <n v="6"/>
    <d v="2005-06-06T00:00:00"/>
    <n v="157"/>
    <s v="Nein"/>
    <s v="Baetis muticus"/>
    <n v="4409"/>
    <n v="9.8285710000000002"/>
    <n v="0.9375"/>
    <n v="9.2142853124999995"/>
    <n v="1.0345711484293605"/>
    <n v="0.96991045165252543"/>
  </r>
  <r>
    <x v="301"/>
    <s v="KiS2"/>
    <n v="2010"/>
    <n v="6"/>
    <n v="24"/>
    <d v="2010-06-24T00:00:00"/>
    <n v="175"/>
    <s v="Nein"/>
    <s v="Sphaerium corneum"/>
    <n v="6882"/>
    <n v="4.9142859999999997"/>
    <n v="1.875"/>
    <n v="9.2142862499999989"/>
    <n v="0.77190232208705134"/>
    <n v="1.4473168539132213"/>
  </r>
  <r>
    <x v="239"/>
    <s v="KiW1"/>
    <n v="2010"/>
    <n v="6"/>
    <n v="25"/>
    <d v="2010-06-25T00:00:00"/>
    <n v="176"/>
    <s v="Nein"/>
    <s v="Piscicolidae Gen. sp."/>
    <n v="8852"/>
    <n v="1.92"/>
    <n v="4.8"/>
    <n v="9.2159999999999993"/>
    <n v="0.46538285144841829"/>
    <n v="2.2338376869524077"/>
  </r>
  <r>
    <x v="208"/>
    <s v="Auba"/>
    <n v="2004"/>
    <n v="7"/>
    <n v="10"/>
    <d v="2004-07-10T00:00:00"/>
    <n v="192"/>
    <s v="Nein"/>
    <s v="Glossiphoniidae Gen. sp."/>
    <n v="7458"/>
    <n v="4.8"/>
    <n v="1.921875"/>
    <n v="9.2249999999999996"/>
    <n v="0.76342799356293722"/>
    <n v="1.46721317512877"/>
  </r>
  <r>
    <x v="278"/>
    <s v="KiW4"/>
    <n v="2019"/>
    <n v="6"/>
    <n v="18"/>
    <d v="2019-06-18T00:00:00"/>
    <n v="169"/>
    <s v="Nein"/>
    <s v="Glossiphoniidae Gen. sp."/>
    <n v="7458"/>
    <n v="4.8"/>
    <n v="1.921875"/>
    <n v="9.2249999999999996"/>
    <n v="0.76342799356293722"/>
    <n v="1.46721317512877"/>
  </r>
  <r>
    <x v="187"/>
    <s v="Bieb"/>
    <n v="2010"/>
    <n v="6"/>
    <n v="29"/>
    <d v="2010-06-29T00:00:00"/>
    <n v="180"/>
    <s v="Nein"/>
    <s v="Hydropsyche siltalai"/>
    <n v="5604"/>
    <n v="5.6"/>
    <n v="1.65"/>
    <n v="9.2399999999999984"/>
    <n v="0.81954393554186866"/>
    <n v="1.3522474936440831"/>
  </r>
  <r>
    <x v="292"/>
    <s v="KiO3"/>
    <n v="2014"/>
    <n v="6"/>
    <n v="12"/>
    <d v="2014-06-12T00:00:00"/>
    <n v="163"/>
    <s v="Nein"/>
    <s v="Hydropsyche pellucidula-Gr."/>
    <n v="13023"/>
    <n v="5.6"/>
    <n v="1.65"/>
    <n v="9.2399999999999984"/>
    <n v="0.81954393554186866"/>
    <n v="1.3522474936440831"/>
  </r>
  <r>
    <x v="214"/>
    <s v="KiO6"/>
    <n v="2019"/>
    <n v="6"/>
    <n v="14"/>
    <d v="2019-06-14T00:00:00"/>
    <n v="165"/>
    <s v="Nein"/>
    <s v="Hydropsyche siltalai"/>
    <n v="5604"/>
    <n v="5.6"/>
    <n v="1.65"/>
    <n v="9.2399999999999984"/>
    <n v="0.81954393554186866"/>
    <n v="1.3522474936440831"/>
  </r>
  <r>
    <x v="49"/>
    <s v="KiS7"/>
    <n v="2017"/>
    <n v="6"/>
    <n v="7"/>
    <d v="2017-06-07T00:00:00"/>
    <n v="158"/>
    <s v="Nein"/>
    <s v="Hydropsyche siltalai"/>
    <n v="5604"/>
    <n v="5.6"/>
    <n v="1.65"/>
    <n v="9.2399999999999984"/>
    <n v="0.81954393554186866"/>
    <n v="1.3522474936440831"/>
  </r>
  <r>
    <x v="174"/>
    <s v="KiW2"/>
    <n v="2017"/>
    <n v="6"/>
    <n v="7"/>
    <d v="2017-06-07T00:00:00"/>
    <n v="158"/>
    <s v="Nein"/>
    <s v="Hydropsyche siltalai"/>
    <n v="5604"/>
    <n v="5.6"/>
    <n v="1.65"/>
    <n v="9.2399999999999984"/>
    <n v="0.81954393554186866"/>
    <n v="1.3522474936440831"/>
  </r>
  <r>
    <x v="195"/>
    <s v="KiW3"/>
    <n v="2012"/>
    <n v="7"/>
    <n v="3"/>
    <d v="2012-07-03T00:00:00"/>
    <n v="185"/>
    <s v="Nein"/>
    <s v="Hydropsyche pellucidula-Gr."/>
    <n v="13023"/>
    <n v="5.6"/>
    <n v="1.65"/>
    <n v="9.2399999999999984"/>
    <n v="0.81954393554186866"/>
    <n v="1.3522474936440831"/>
  </r>
  <r>
    <x v="273"/>
    <s v="KiW4"/>
    <n v="2010"/>
    <n v="6"/>
    <n v="23"/>
    <d v="2010-06-23T00:00:00"/>
    <n v="174"/>
    <s v="Nein"/>
    <s v="Hydropsyche pellucidula-Gr."/>
    <n v="13023"/>
    <n v="5.6"/>
    <n v="1.65"/>
    <n v="9.2399999999999984"/>
    <n v="0.81954393554186866"/>
    <n v="1.3522474936440831"/>
  </r>
  <r>
    <x v="284"/>
    <s v="KiW5"/>
    <n v="2010"/>
    <n v="6"/>
    <n v="23"/>
    <d v="2010-06-23T00:00:00"/>
    <n v="174"/>
    <s v="Nein"/>
    <s v="Hydropsyche siltalai"/>
    <n v="5604"/>
    <n v="5.6"/>
    <n v="1.65"/>
    <n v="9.2399999999999984"/>
    <n v="0.81954393554186866"/>
    <n v="1.3522474936440831"/>
  </r>
  <r>
    <x v="298"/>
    <s v="Bieb"/>
    <n v="2003"/>
    <n v="3"/>
    <n v="11"/>
    <d v="2003-03-11T00:00:00"/>
    <n v="70"/>
    <s v="Nein"/>
    <s v="Elmis aenea/maugetii/rietscheli/rioloides"/>
    <n v="20171"/>
    <n v="24.68571"/>
    <n v="0.375"/>
    <n v="9.2571412500000001"/>
    <n v="1.4096915749200192"/>
    <n v="0.52863434059500714"/>
  </r>
  <r>
    <x v="289"/>
    <s v="KiO3"/>
    <n v="2012"/>
    <n v="3"/>
    <n v="21"/>
    <d v="2012-03-21T00:00:00"/>
    <n v="81"/>
    <s v="Nein"/>
    <s v="Gammarus roeselii"/>
    <n v="5292"/>
    <n v="4.1142859999999999"/>
    <n v="2.25"/>
    <n v="9.2571434999999997"/>
    <n v="0.7087850108918784"/>
    <n v="1.5947662745067264"/>
  </r>
  <r>
    <x v="301"/>
    <s v="KiS2"/>
    <n v="2010"/>
    <n v="6"/>
    <n v="24"/>
    <d v="2010-06-24T00:00:00"/>
    <n v="175"/>
    <s v="Nein"/>
    <s v="Gammarus roeselii"/>
    <n v="5292"/>
    <n v="4.1142859999999999"/>
    <n v="2.25"/>
    <n v="9.2571434999999997"/>
    <n v="0.7087850108918784"/>
    <n v="1.5947662745067264"/>
  </r>
  <r>
    <x v="2"/>
    <s v="KiW1"/>
    <n v="2019"/>
    <n v="4"/>
    <n v="1"/>
    <d v="2019-04-01T00:00:00"/>
    <n v="91"/>
    <s v="Nein"/>
    <s v="Orectochilus villosus"/>
    <n v="18613"/>
    <n v="9.8823530000000002"/>
    <n v="0.9375"/>
    <n v="9.2647059375000005"/>
    <n v="1.0367228093722776"/>
    <n v="0.97192763378651026"/>
  </r>
  <r>
    <x v="80"/>
    <s v="KiO2"/>
    <n v="2017"/>
    <n v="6"/>
    <n v="2"/>
    <d v="2017-06-02T00:00:00"/>
    <n v="153"/>
    <s v="Ja"/>
    <s v="Baetis fuscatus/scambus"/>
    <n v="4398"/>
    <n v="9.9047619999999998"/>
    <n v="0.9375"/>
    <n v="9.2857143749999995"/>
    <n v="1.0376161913989337"/>
    <n v="0.97276517943650032"/>
  </r>
  <r>
    <x v="53"/>
    <s v="KiO3"/>
    <n v="2017"/>
    <n v="6"/>
    <n v="2"/>
    <d v="2017-06-02T00:00:00"/>
    <n v="153"/>
    <s v="Ja"/>
    <s v="Bithynia tentaculata"/>
    <n v="4462"/>
    <n v="9.9047619999999998"/>
    <n v="0.9375"/>
    <n v="9.2857143749999995"/>
    <n v="1.0376161913989337"/>
    <n v="0.97276517943650032"/>
  </r>
  <r>
    <x v="5"/>
    <s v="KiW5"/>
    <n v="2018"/>
    <n v="6"/>
    <n v="11"/>
    <d v="2018-06-11T00:00:00"/>
    <n v="162"/>
    <s v="Ja"/>
    <s v="Baetis fuscatus/scambus"/>
    <n v="4398"/>
    <n v="9.9047619999999998"/>
    <n v="0.9375"/>
    <n v="9.2857143749999995"/>
    <n v="1.0376161913989337"/>
    <n v="0.97276517943650032"/>
  </r>
  <r>
    <x v="5"/>
    <s v="KiW5"/>
    <n v="2018"/>
    <n v="6"/>
    <n v="11"/>
    <d v="2018-06-11T00:00:00"/>
    <n v="162"/>
    <s v="Ja"/>
    <s v="Leuctra sp."/>
    <n v="5790"/>
    <n v="9.9047619999999998"/>
    <n v="0.9375"/>
    <n v="9.2857143749999995"/>
    <n v="1.0376161913989337"/>
    <n v="0.97276517943650032"/>
  </r>
  <r>
    <x v="26"/>
    <s v="Bieb"/>
    <n v="2015"/>
    <n v="6"/>
    <n v="16"/>
    <d v="2015-06-16T00:00:00"/>
    <n v="167"/>
    <s v="Nein"/>
    <s v="Heptageniidae Gen. sp."/>
    <n v="5458"/>
    <n v="6.4"/>
    <n v="1.453125"/>
    <n v="9.3000000000000007"/>
    <n v="0.86923171973097624"/>
    <n v="1.2631023427340748"/>
  </r>
  <r>
    <x v="233"/>
    <s v="KiW6"/>
    <n v="2015"/>
    <n v="6"/>
    <n v="26"/>
    <d v="2015-06-26T00:00:00"/>
    <n v="177"/>
    <s v="Nein"/>
    <s v="Oulimnius tuberculatus"/>
    <n v="18629"/>
    <n v="24.8"/>
    <n v="0.375"/>
    <n v="9.3000000000000007"/>
    <n v="1.4116197059632303"/>
    <n v="0.52935738973621138"/>
  </r>
  <r>
    <x v="105"/>
    <s v="KiW7"/>
    <n v="2018"/>
    <n v="6"/>
    <n v="6"/>
    <d v="2018-06-06T00:00:00"/>
    <n v="157"/>
    <s v="Nein"/>
    <s v="Elmis aenea/maugetii/rietscheli/rioloides"/>
    <n v="20171"/>
    <n v="24.8"/>
    <n v="0.375"/>
    <n v="9.3000000000000007"/>
    <n v="1.4116197059632303"/>
    <n v="0.52935738973621138"/>
  </r>
  <r>
    <x v="198"/>
    <s v="KiW7"/>
    <n v="2015"/>
    <n v="6"/>
    <n v="26"/>
    <d v="2015-06-26T00:00:00"/>
    <n v="177"/>
    <s v="Nein"/>
    <s v="Hydropsyche siltalai"/>
    <n v="5604"/>
    <n v="5.6470589999999996"/>
    <n v="1.65"/>
    <n v="9.3176473499999997"/>
    <n v="0.82262953363508762"/>
    <n v="1.3573387304978946"/>
  </r>
  <r>
    <x v="17"/>
    <s v="Auba"/>
    <n v="2009"/>
    <n v="4"/>
    <n v="8"/>
    <d v="2009-04-08T00:00:00"/>
    <n v="98"/>
    <s v="Ja"/>
    <s v="Enchytraeidae Gen. sp."/>
    <n v="5101"/>
    <n v="5.3333329999999997"/>
    <n v="1.75"/>
    <n v="9.3333327500000003"/>
    <n v="0.80163232337556156"/>
    <n v="1.4028565659072327"/>
  </r>
  <r>
    <x v="205"/>
    <s v="Bieb"/>
    <n v="2018"/>
    <n v="6"/>
    <n v="15"/>
    <d v="2018-06-15T00:00:00"/>
    <n v="166"/>
    <s v="Nein"/>
    <s v="Enchytraeidae Gen. sp."/>
    <n v="5101"/>
    <n v="5.3333329999999997"/>
    <n v="1.75"/>
    <n v="9.3333327500000003"/>
    <n v="0.80163232337556156"/>
    <n v="1.4028565659072327"/>
  </r>
  <r>
    <x v="206"/>
    <s v="Auba"/>
    <n v="2019"/>
    <n v="4"/>
    <n v="2"/>
    <d v="2019-04-02T00:00:00"/>
    <n v="92"/>
    <s v="Ja"/>
    <s v="Psychodidae Gen. sp."/>
    <n v="8753"/>
    <n v="12.46753"/>
    <n v="0.75"/>
    <n v="9.3506475000000009"/>
    <n v="1.1292879516447567"/>
    <n v="0.84696596373356758"/>
  </r>
  <r>
    <x v="22"/>
    <s v="Auba"/>
    <n v="2011"/>
    <n v="3"/>
    <n v="24"/>
    <d v="2011-03-24T00:00:00"/>
    <n v="83"/>
    <s v="Nein"/>
    <s v="Psychodidae Gen. sp."/>
    <n v="8753"/>
    <n v="12.48"/>
    <n v="0.75"/>
    <n v="9.36"/>
    <n v="1.129689892199301"/>
    <n v="0.84726741914947579"/>
  </r>
  <r>
    <x v="238"/>
    <s v="KiS4"/>
    <n v="2018"/>
    <n v="6"/>
    <n v="7"/>
    <d v="2018-06-07T00:00:00"/>
    <n v="158"/>
    <s v="Nein"/>
    <s v="Hydrophilidae Gen. sp."/>
    <n v="18186"/>
    <n v="19.2"/>
    <n v="0.48749999999999999"/>
    <n v="9.36"/>
    <n v="1.3053513694466237"/>
    <n v="0.63635879260522898"/>
  </r>
  <r>
    <x v="229"/>
    <s v="KiW1"/>
    <n v="2008"/>
    <n v="6"/>
    <n v="11"/>
    <d v="2008-06-11T00:00:00"/>
    <n v="163"/>
    <s v="Ja"/>
    <s v="Serratella ignita"/>
    <n v="5131"/>
    <n v="12.495240000000001"/>
    <n v="0.75"/>
    <n v="9.3714300000000001"/>
    <n v="1.1301806124752571"/>
    <n v="0.8476354593564428"/>
  </r>
  <r>
    <x v="128"/>
    <s v="Auba"/>
    <n v="2014"/>
    <n v="3"/>
    <n v="11"/>
    <d v="2014-03-11T00:00:00"/>
    <n v="70"/>
    <s v="Nein"/>
    <s v="Eloeophila sp."/>
    <n v="9654"/>
    <n v="10"/>
    <n v="0.9375"/>
    <n v="9.375"/>
    <n v="1.0413926851582251"/>
    <n v="0.97630564233583605"/>
  </r>
  <r>
    <x v="128"/>
    <s v="Auba"/>
    <n v="2014"/>
    <n v="3"/>
    <n v="11"/>
    <d v="2014-03-11T00:00:00"/>
    <n v="70"/>
    <s v="Nein"/>
    <s v="Lepidostoma basale"/>
    <n v="5713"/>
    <n v="10"/>
    <n v="0.9375"/>
    <n v="9.375"/>
    <n v="1.0413926851582251"/>
    <n v="0.97630564233583605"/>
  </r>
  <r>
    <x v="182"/>
    <s v="KiW1"/>
    <n v="2006"/>
    <n v="7"/>
    <n v="13"/>
    <d v="2006-07-13T00:00:00"/>
    <n v="194"/>
    <s v="Nein"/>
    <s v="Heptagenia sp."/>
    <n v="5456"/>
    <n v="6.2608699999999997"/>
    <n v="1.5"/>
    <n v="9.3913049999999991"/>
    <n v="0.8609886611356472"/>
    <n v="1.2914829917034707"/>
  </r>
  <r>
    <x v="240"/>
    <s v="KiW1"/>
    <n v="2017"/>
    <n v="3"/>
    <n v="28"/>
    <d v="2017-03-28T00:00:00"/>
    <n v="87"/>
    <s v="Nein"/>
    <s v="Limnephilidae Gen. sp."/>
    <n v="5809"/>
    <n v="4.8"/>
    <n v="1.9583333329999999"/>
    <n v="9.3999999983999984"/>
    <n v="0.76342799356293722"/>
    <n v="1.4950464871396094"/>
  </r>
  <r>
    <x v="20"/>
    <s v="Auba"/>
    <n v="2007"/>
    <n v="3"/>
    <n v="11"/>
    <d v="2007-03-11T00:00:00"/>
    <n v="70"/>
    <s v="Nein"/>
    <s v="Sialis fuliginosa"/>
    <n v="6821"/>
    <n v="4.4800000000000004"/>
    <n v="2.1"/>
    <n v="9.4080000000000013"/>
    <n v="0.73878055848436919"/>
    <n v="1.5514391728171752"/>
  </r>
  <r>
    <x v="120"/>
    <s v="KiW3"/>
    <n v="2015"/>
    <n v="6"/>
    <n v="17"/>
    <d v="2015-06-17T00:00:00"/>
    <n v="168"/>
    <s v="Ja"/>
    <s v="Pisidium sp."/>
    <n v="6425"/>
    <n v="13.71429"/>
    <n v="0.6875"/>
    <n v="9.4285743750000002"/>
    <n v="1.1677393111844354"/>
    <n v="0.80282077643929939"/>
  </r>
  <r>
    <x v="5"/>
    <s v="KiW5"/>
    <n v="2018"/>
    <n v="6"/>
    <n v="11"/>
    <d v="2018-06-11T00:00:00"/>
    <n v="162"/>
    <s v="Ja"/>
    <s v="Pisidium sp."/>
    <n v="6425"/>
    <n v="13.71429"/>
    <n v="0.6875"/>
    <n v="9.4285743750000002"/>
    <n v="1.1677393111844354"/>
    <n v="0.80282077643929939"/>
  </r>
  <r>
    <x v="180"/>
    <s v="KiW6"/>
    <n v="2013"/>
    <n v="7"/>
    <n v="4"/>
    <d v="2013-07-04T00:00:00"/>
    <n v="185"/>
    <s v="Nein"/>
    <s v="Anabolia nervosa"/>
    <n v="4300"/>
    <n v="3.9304350000000001"/>
    <n v="2.4"/>
    <n v="9.4330440000000007"/>
    <n v="0.69288523768808119"/>
    <n v="1.6629245704513949"/>
  </r>
  <r>
    <x v="19"/>
    <s v="KiS6"/>
    <n v="2015"/>
    <n v="6"/>
    <n v="26"/>
    <d v="2015-06-26T00:00:00"/>
    <n v="177"/>
    <s v="Ja"/>
    <s v="Ephemerellidae Gen. sp."/>
    <n v="8408"/>
    <n v="12.59384"/>
    <n v="0.75"/>
    <n v="9.4453800000000001"/>
    <n v="1.1333421539541968"/>
    <n v="0.8500066154656476"/>
  </r>
  <r>
    <x v="24"/>
    <s v="Auba"/>
    <n v="2018"/>
    <n v="3"/>
    <n v="7"/>
    <d v="2018-03-07T00:00:00"/>
    <n v="66"/>
    <s v="Nein"/>
    <s v="Limnius perrisi"/>
    <n v="18418"/>
    <n v="14.4"/>
    <n v="0.65625"/>
    <n v="9.4500000000000011"/>
    <n v="1.1875207208364631"/>
    <n v="0.77931047304892886"/>
  </r>
  <r>
    <x v="256"/>
    <s v="Bieb"/>
    <n v="2004"/>
    <n v="4"/>
    <n v="5"/>
    <d v="2004-04-05T00:00:00"/>
    <n v="96"/>
    <s v="Nein"/>
    <s v="Limnius volckmari"/>
    <n v="18421"/>
    <n v="14.4"/>
    <n v="0.65625"/>
    <n v="9.4500000000000011"/>
    <n v="1.1875207208364631"/>
    <n v="0.77931047304892886"/>
  </r>
  <r>
    <x v="211"/>
    <s v="Bieb"/>
    <n v="2017"/>
    <n v="3"/>
    <n v="16"/>
    <d v="2017-03-16T00:00:00"/>
    <n v="75"/>
    <s v="Nein"/>
    <s v="Micrasema longulum"/>
    <n v="5983"/>
    <n v="14.4"/>
    <n v="0.65625"/>
    <n v="9.4500000000000011"/>
    <n v="1.1875207208364631"/>
    <n v="0.77931047304892886"/>
  </r>
  <r>
    <x v="136"/>
    <s v="Bieb"/>
    <n v="2018"/>
    <n v="3"/>
    <n v="7"/>
    <d v="2018-03-07T00:00:00"/>
    <n v="66"/>
    <s v="Nein"/>
    <s v="Limnius volckmari"/>
    <n v="18421"/>
    <n v="14.4"/>
    <n v="0.65625"/>
    <n v="9.4500000000000011"/>
    <n v="1.1875207208364631"/>
    <n v="0.77931047304892886"/>
  </r>
  <r>
    <x v="141"/>
    <s v="KiO3"/>
    <n v="2009"/>
    <n v="6"/>
    <n v="23"/>
    <d v="2009-06-23T00:00:00"/>
    <n v="174"/>
    <s v="Nein"/>
    <s v="Psychomyia pusilla"/>
    <n v="6661"/>
    <n v="14.4"/>
    <n v="0.65625"/>
    <n v="9.4500000000000011"/>
    <n v="1.1875207208364631"/>
    <n v="0.77931047304892886"/>
  </r>
  <r>
    <x v="148"/>
    <s v="KiO6"/>
    <n v="2014"/>
    <n v="6"/>
    <n v="4"/>
    <d v="2014-06-04T00:00:00"/>
    <n v="155"/>
    <s v="Nein"/>
    <s v="Psychomyia pusilla"/>
    <n v="6661"/>
    <n v="14.4"/>
    <n v="0.65625"/>
    <n v="9.4500000000000011"/>
    <n v="1.1875207208364631"/>
    <n v="0.77931047304892886"/>
  </r>
  <r>
    <x v="214"/>
    <s v="KiO6"/>
    <n v="2019"/>
    <n v="6"/>
    <n v="14"/>
    <d v="2019-06-14T00:00:00"/>
    <n v="165"/>
    <s v="Nein"/>
    <s v="Psychomyia pusilla"/>
    <n v="6661"/>
    <n v="14.4"/>
    <n v="0.65625"/>
    <n v="9.4500000000000011"/>
    <n v="1.1875207208364631"/>
    <n v="0.77931047304892886"/>
  </r>
  <r>
    <x v="150"/>
    <s v="KiO7"/>
    <n v="2014"/>
    <n v="6"/>
    <n v="4"/>
    <d v="2014-06-04T00:00:00"/>
    <n v="155"/>
    <s v="Nein"/>
    <s v="Brachycentrus subnubilus"/>
    <n v="4481"/>
    <n v="7.2"/>
    <n v="1.3125"/>
    <n v="9.4500000000000011"/>
    <n v="0.91381385238371671"/>
    <n v="1.1993806812536283"/>
  </r>
  <r>
    <x v="97"/>
    <s v="KiS3"/>
    <n v="2015"/>
    <n v="6"/>
    <n v="17"/>
    <d v="2015-06-17T00:00:00"/>
    <n v="168"/>
    <s v="Nein"/>
    <s v="Psychomyia pusilla"/>
    <n v="6661"/>
    <n v="14.4"/>
    <n v="0.65625"/>
    <n v="9.4500000000000011"/>
    <n v="1.1875207208364631"/>
    <n v="0.77931047304892886"/>
  </r>
  <r>
    <x v="48"/>
    <s v="KiS5"/>
    <n v="2016"/>
    <n v="7"/>
    <n v="15"/>
    <d v="2016-07-15T00:00:00"/>
    <n v="197"/>
    <s v="Nein"/>
    <s v="Aphelocheirus aestivalis"/>
    <n v="4335"/>
    <n v="8.4"/>
    <n v="1.125"/>
    <n v="9.4500000000000011"/>
    <n v="0.97312785359969867"/>
    <n v="1.094768835299661"/>
  </r>
  <r>
    <x v="162"/>
    <s v="KiS7"/>
    <n v="2014"/>
    <n v="6"/>
    <n v="4"/>
    <d v="2014-06-04T00:00:00"/>
    <n v="155"/>
    <s v="Nein"/>
    <s v="Limnius sp."/>
    <n v="18419"/>
    <n v="14.4"/>
    <n v="0.65625"/>
    <n v="9.4500000000000011"/>
    <n v="1.1875207208364631"/>
    <n v="0.77931047304892886"/>
  </r>
  <r>
    <x v="174"/>
    <s v="KiW2"/>
    <n v="2017"/>
    <n v="6"/>
    <n v="7"/>
    <d v="2017-06-07T00:00:00"/>
    <n v="158"/>
    <s v="Nein"/>
    <s v="Psychomyia pusilla"/>
    <n v="6661"/>
    <n v="14.4"/>
    <n v="0.65625"/>
    <n v="9.4500000000000011"/>
    <n v="1.1875207208364631"/>
    <n v="0.77931047304892886"/>
  </r>
  <r>
    <x v="222"/>
    <s v="KiW3"/>
    <n v="2014"/>
    <n v="6"/>
    <n v="11"/>
    <d v="2014-06-11T00:00:00"/>
    <n v="162"/>
    <s v="Nein"/>
    <s v="Neureclipsis bimaculata"/>
    <n v="6122"/>
    <n v="7.2"/>
    <n v="1.3125"/>
    <n v="9.4500000000000011"/>
    <n v="0.91381385238371671"/>
    <n v="1.1993806812536283"/>
  </r>
  <r>
    <x v="223"/>
    <s v="KiW3"/>
    <n v="2016"/>
    <n v="7"/>
    <n v="12"/>
    <d v="2016-07-12T00:00:00"/>
    <n v="194"/>
    <s v="Nein"/>
    <s v="Neureclipsis bimaculata"/>
    <n v="6122"/>
    <n v="7.2"/>
    <n v="1.3125"/>
    <n v="9.4500000000000011"/>
    <n v="0.91381385238371671"/>
    <n v="1.1993806812536283"/>
  </r>
  <r>
    <x v="244"/>
    <s v="KiW5"/>
    <n v="2016"/>
    <n v="7"/>
    <n v="5"/>
    <d v="2016-07-05T00:00:00"/>
    <n v="187"/>
    <s v="Nein"/>
    <s v="Psychomyia pusilla"/>
    <n v="6661"/>
    <n v="14.4"/>
    <n v="0.65625"/>
    <n v="9.4500000000000011"/>
    <n v="1.1875207208364631"/>
    <n v="0.77931047304892886"/>
  </r>
  <r>
    <x v="179"/>
    <s v="KiW7"/>
    <n v="2016"/>
    <n v="7"/>
    <n v="1"/>
    <d v="2016-07-01T00:00:00"/>
    <n v="183"/>
    <s v="Nein"/>
    <s v="Limnius volckmari"/>
    <n v="18421"/>
    <n v="14.4"/>
    <n v="0.65625"/>
    <n v="9.4500000000000011"/>
    <n v="1.1875207208364631"/>
    <n v="0.77931047304892886"/>
  </r>
  <r>
    <x v="105"/>
    <s v="KiW7"/>
    <n v="2018"/>
    <n v="6"/>
    <n v="6"/>
    <d v="2018-06-06T00:00:00"/>
    <n v="157"/>
    <s v="Nein"/>
    <s v="Limnius volckmari"/>
    <n v="18421"/>
    <n v="14.4"/>
    <n v="0.65625"/>
    <n v="9.4500000000000011"/>
    <n v="1.1875207208364631"/>
    <n v="0.77931047304892886"/>
  </r>
  <r>
    <x v="118"/>
    <s v="KiS4"/>
    <n v="2017"/>
    <n v="6"/>
    <n v="1"/>
    <d v="2017-06-01T00:00:00"/>
    <n v="152"/>
    <s v="Ja"/>
    <s v="Heptageniidae Gen. sp."/>
    <n v="5458"/>
    <n v="6.5306119999999996"/>
    <n v="1.453125"/>
    <n v="9.4897955624999994"/>
    <n v="0.87683027200714869"/>
    <n v="1.2741439890103878"/>
  </r>
  <r>
    <x v="39"/>
    <s v="KiO3"/>
    <n v="2009"/>
    <n v="4"/>
    <n v="9"/>
    <d v="2009-04-09T00:00:00"/>
    <n v="99"/>
    <s v="Ja"/>
    <s v="Psychomyia pusilla"/>
    <n v="6661"/>
    <n v="14.476190000000001"/>
    <n v="0.65625"/>
    <n v="9.4999996875000008"/>
    <n v="1.1896640528820477"/>
    <n v="0.78071703470384379"/>
  </r>
  <r>
    <x v="82"/>
    <s v="KiO7"/>
    <n v="2015"/>
    <n v="6"/>
    <n v="25"/>
    <d v="2015-06-25T00:00:00"/>
    <n v="176"/>
    <s v="Ja"/>
    <s v="Ephemerellidae Gen. sp."/>
    <n v="8408"/>
    <n v="12.698410000000001"/>
    <n v="0.75"/>
    <n v="9.5238075000000002"/>
    <n v="1.1366701607111422"/>
    <n v="0.85250262053335668"/>
  </r>
  <r>
    <x v="253"/>
    <s v="KiO3"/>
    <n v="2008"/>
    <n v="4"/>
    <n v="28"/>
    <d v="2008-04-28T00:00:00"/>
    <n v="119"/>
    <s v="Ja"/>
    <s v="Hydropsyche sp."/>
    <n v="5605"/>
    <n v="5.7744359999999997"/>
    <n v="1.65"/>
    <n v="9.5278193999999985"/>
    <n v="0.83087314422781089"/>
    <n v="1.3709406879758879"/>
  </r>
  <r>
    <x v="110"/>
    <s v="Bieb"/>
    <n v="2012"/>
    <n v="3"/>
    <n v="19"/>
    <d v="2012-03-19T00:00:00"/>
    <n v="79"/>
    <s v="Nein"/>
    <s v="Silo pallipes"/>
    <n v="6834"/>
    <n v="10.164709999999999"/>
    <n v="0.9375"/>
    <n v="9.5294156249999986"/>
    <n v="1.0478474468848025"/>
    <n v="0.98235698145450234"/>
  </r>
  <r>
    <x v="58"/>
    <s v="KiW1"/>
    <n v="2011"/>
    <n v="4"/>
    <n v="20"/>
    <d v="2011-04-20T00:00:00"/>
    <n v="110"/>
    <s v="Nein"/>
    <s v="Aphelocheirus aestivalis"/>
    <n v="4335"/>
    <n v="8.48"/>
    <n v="1.125"/>
    <n v="9.5400000000000009"/>
    <n v="0.97680833733806627"/>
    <n v="1.0989093795053246"/>
  </r>
  <r>
    <x v="108"/>
    <s v="KiW3"/>
    <n v="2013"/>
    <n v="7"/>
    <n v="8"/>
    <d v="2013-07-08T00:00:00"/>
    <n v="189"/>
    <s v="Nein"/>
    <s v="Aphelocheirus aestivalis"/>
    <n v="4335"/>
    <n v="8.48"/>
    <n v="1.125"/>
    <n v="9.5400000000000009"/>
    <n v="0.97680833733806627"/>
    <n v="1.0989093795053246"/>
  </r>
  <r>
    <x v="90"/>
    <s v="Auba"/>
    <n v="2017"/>
    <n v="6"/>
    <n v="12"/>
    <d v="2017-06-12T00:00:00"/>
    <n v="163"/>
    <s v="Nein"/>
    <s v="Leptophlebiidae gen. Sp."/>
    <n v="7201"/>
    <n v="9.6"/>
    <n v="1"/>
    <n v="9.6"/>
    <n v="1.0253058652647702"/>
    <n v="1.0253058652647702"/>
  </r>
  <r>
    <x v="24"/>
    <s v="Auba"/>
    <n v="2018"/>
    <n v="3"/>
    <n v="7"/>
    <d v="2018-03-07T00:00:00"/>
    <n v="66"/>
    <s v="Nein"/>
    <s v="Leptophlebiidae gen. Sp."/>
    <n v="7201"/>
    <n v="9.6"/>
    <n v="1"/>
    <n v="9.6"/>
    <n v="1.0253058652647702"/>
    <n v="1.0253058652647702"/>
  </r>
  <r>
    <x v="144"/>
    <s v="KiO5"/>
    <n v="2011"/>
    <n v="7"/>
    <n v="12"/>
    <d v="2011-07-12T00:00:00"/>
    <n v="193"/>
    <s v="Nein"/>
    <s v="Anabolia nervosa"/>
    <n v="4300"/>
    <n v="4"/>
    <n v="2.4"/>
    <n v="9.6"/>
    <n v="0.69897000433601886"/>
    <n v="1.6775280104064452"/>
  </r>
  <r>
    <x v="65"/>
    <s v="KiO5"/>
    <n v="2014"/>
    <n v="6"/>
    <n v="13"/>
    <d v="2014-06-13T00:00:00"/>
    <n v="164"/>
    <s v="Nein"/>
    <s v="Anabolia nervosa"/>
    <n v="4300"/>
    <n v="4"/>
    <n v="2.4"/>
    <n v="9.6"/>
    <n v="0.69897000433601886"/>
    <n v="1.6775280104064452"/>
  </r>
  <r>
    <x v="214"/>
    <s v="KiO6"/>
    <n v="2019"/>
    <n v="6"/>
    <n v="14"/>
    <d v="2019-06-14T00:00:00"/>
    <n v="165"/>
    <s v="Nein"/>
    <s v="Leptophlebiidae gen. Sp."/>
    <n v="7201"/>
    <n v="9.6"/>
    <n v="1"/>
    <n v="9.6"/>
    <n v="1.0253058652647702"/>
    <n v="1.0253058652647702"/>
  </r>
  <r>
    <x v="49"/>
    <s v="KiS7"/>
    <n v="2017"/>
    <n v="6"/>
    <n v="7"/>
    <d v="2017-06-07T00:00:00"/>
    <n v="158"/>
    <s v="Nein"/>
    <s v="Leptophlebiidae gen. Sp."/>
    <n v="7201"/>
    <n v="9.6"/>
    <n v="1"/>
    <n v="9.6"/>
    <n v="1.0253058652647702"/>
    <n v="1.0253058652647702"/>
  </r>
  <r>
    <x v="6"/>
    <s v="Auba"/>
    <n v="2001"/>
    <n v="9"/>
    <n v="4"/>
    <d v="2001-09-04T00:00:00"/>
    <n v="247"/>
    <s v="Nein"/>
    <s v="Epeorus assimilis"/>
    <n v="12550"/>
    <n v="6.4"/>
    <n v="1.5"/>
    <n v="9.6000000000000014"/>
    <n v="0.86923171973097624"/>
    <n v="1.3038475795964644"/>
  </r>
  <r>
    <x v="204"/>
    <s v="Auba"/>
    <n v="2003"/>
    <n v="3"/>
    <n v="17"/>
    <d v="2003-03-17T00:00:00"/>
    <n v="76"/>
    <s v="Nein"/>
    <s v="Psychodidae Gen. sp."/>
    <n v="8753"/>
    <n v="12.8"/>
    <n v="0.75"/>
    <n v="9.6000000000000014"/>
    <n v="1.1398790864012365"/>
    <n v="0.85490931480092736"/>
  </r>
  <r>
    <x v="204"/>
    <s v="Auba"/>
    <n v="2003"/>
    <n v="3"/>
    <n v="17"/>
    <d v="2003-03-17T00:00:00"/>
    <n v="76"/>
    <s v="Nein"/>
    <s v="Ephemera danica"/>
    <n v="5124"/>
    <n v="3.2"/>
    <n v="3"/>
    <n v="9.6000000000000014"/>
    <n v="0.62324929039790045"/>
    <n v="1.8697478711937014"/>
  </r>
  <r>
    <x v="204"/>
    <s v="Auba"/>
    <n v="2003"/>
    <n v="3"/>
    <n v="17"/>
    <d v="2003-03-17T00:00:00"/>
    <n v="76"/>
    <s v="Nein"/>
    <s v="Halesus digitatus/radiatus/tesselatus"/>
    <n v="13125"/>
    <n v="3.2"/>
    <n v="3"/>
    <n v="9.6000000000000014"/>
    <n v="0.62324929039790045"/>
    <n v="1.8697478711937014"/>
  </r>
  <r>
    <x v="24"/>
    <s v="Auba"/>
    <n v="2018"/>
    <n v="3"/>
    <n v="7"/>
    <d v="2018-03-07T00:00:00"/>
    <n v="66"/>
    <s v="Nein"/>
    <s v="Ecdyonurus venosus-Gr."/>
    <n v="5059"/>
    <n v="6.4"/>
    <n v="1.5"/>
    <n v="9.6000000000000014"/>
    <n v="0.86923171973097624"/>
    <n v="1.3038475795964644"/>
  </r>
  <r>
    <x v="14"/>
    <s v="Bieb"/>
    <n v="2019"/>
    <n v="4"/>
    <n v="2"/>
    <d v="2019-04-02T00:00:00"/>
    <n v="92"/>
    <s v="Nein"/>
    <s v="Lumbricidae Gen. sp."/>
    <n v="5900"/>
    <n v="1.6"/>
    <n v="6"/>
    <n v="9.6000000000000014"/>
    <n v="0.41497334797081797"/>
    <n v="2.4898400878249078"/>
  </r>
  <r>
    <x v="93"/>
    <s v="KiO1"/>
    <n v="2018"/>
    <n v="6"/>
    <n v="5"/>
    <d v="2018-06-05T00:00:00"/>
    <n v="156"/>
    <s v="Nein"/>
    <s v="Heptagenia flava"/>
    <n v="5450"/>
    <n v="6.4"/>
    <n v="1.5"/>
    <n v="9.6000000000000014"/>
    <n v="0.86923171973097624"/>
    <n v="1.3038475795964644"/>
  </r>
  <r>
    <x v="3"/>
    <s v="KiO2"/>
    <n v="2016"/>
    <n v="7"/>
    <n v="6"/>
    <d v="2016-07-06T00:00:00"/>
    <n v="188"/>
    <s v="Nein"/>
    <s v="Lumbricidae Gen. sp."/>
    <n v="5900"/>
    <n v="1.6"/>
    <n v="6"/>
    <n v="9.6000000000000014"/>
    <n v="0.41497334797081797"/>
    <n v="2.4898400878249078"/>
  </r>
  <r>
    <x v="265"/>
    <s v="KiO4"/>
    <n v="2010"/>
    <n v="6"/>
    <n v="29"/>
    <d v="2010-06-29T00:00:00"/>
    <n v="180"/>
    <s v="Nein"/>
    <s v="Lumbricidae Gen. sp."/>
    <n v="5900"/>
    <n v="1.6"/>
    <n v="6"/>
    <n v="9.6000000000000014"/>
    <n v="0.41497334797081797"/>
    <n v="2.4898400878249078"/>
  </r>
  <r>
    <x v="44"/>
    <s v="KiO4"/>
    <n v="2011"/>
    <n v="7"/>
    <n v="21"/>
    <d v="2011-07-21T00:00:00"/>
    <n v="202"/>
    <s v="Nein"/>
    <s v="Asellus aquaticus"/>
    <n v="8691"/>
    <n v="6.4"/>
    <n v="1.5"/>
    <n v="9.6000000000000014"/>
    <n v="0.86923171973097624"/>
    <n v="1.3038475795964644"/>
  </r>
  <r>
    <x v="144"/>
    <s v="KiO5"/>
    <n v="2011"/>
    <n v="7"/>
    <n v="12"/>
    <d v="2011-07-12T00:00:00"/>
    <n v="193"/>
    <s v="Nein"/>
    <s v="Eiseniella tetraedra"/>
    <n v="5075"/>
    <n v="1.6"/>
    <n v="6"/>
    <n v="9.6000000000000014"/>
    <n v="0.41497334797081797"/>
    <n v="2.4898400878249078"/>
  </r>
  <r>
    <x v="65"/>
    <s v="KiO5"/>
    <n v="2014"/>
    <n v="6"/>
    <n v="13"/>
    <d v="2014-06-13T00:00:00"/>
    <n v="164"/>
    <s v="Nein"/>
    <s v="Halesus digitatus/radiatus/tesselatus"/>
    <n v="13125"/>
    <n v="3.2"/>
    <n v="3"/>
    <n v="9.6000000000000014"/>
    <n v="0.62324929039790045"/>
    <n v="1.8697478711937014"/>
  </r>
  <r>
    <x v="237"/>
    <s v="KiO7"/>
    <n v="2011"/>
    <n v="7"/>
    <n v="26"/>
    <d v="2011-07-26T00:00:00"/>
    <n v="207"/>
    <s v="Nein"/>
    <s v="Erpobdella sp."/>
    <n v="5160"/>
    <n v="3.2"/>
    <n v="3"/>
    <n v="9.6000000000000014"/>
    <n v="0.62324929039790045"/>
    <n v="1.8697478711937014"/>
  </r>
  <r>
    <x v="94"/>
    <s v="KiO7"/>
    <n v="2019"/>
    <n v="6"/>
    <n v="13"/>
    <d v="2019-06-13T00:00:00"/>
    <n v="164"/>
    <s v="Nein"/>
    <s v="Lumbricidae Gen. sp."/>
    <n v="5900"/>
    <n v="1.6"/>
    <n v="6"/>
    <n v="9.6000000000000014"/>
    <n v="0.41497334797081797"/>
    <n v="2.4898400878249078"/>
  </r>
  <r>
    <x v="157"/>
    <s v="KiS4"/>
    <n v="2012"/>
    <n v="7"/>
    <n v="12"/>
    <d v="2012-07-12T00:00:00"/>
    <n v="194"/>
    <s v="Nein"/>
    <s v="Asellus aquaticus"/>
    <n v="8691"/>
    <n v="6.4"/>
    <n v="1.5"/>
    <n v="9.6000000000000014"/>
    <n v="0.86923171973097624"/>
    <n v="1.3038475795964644"/>
  </r>
  <r>
    <x v="68"/>
    <s v="KiS4"/>
    <n v="2016"/>
    <n v="7"/>
    <n v="6"/>
    <d v="2016-07-06T00:00:00"/>
    <n v="188"/>
    <s v="Nein"/>
    <s v="Lumbricidae Gen. sp."/>
    <n v="5900"/>
    <n v="1.6"/>
    <n v="6"/>
    <n v="9.6000000000000014"/>
    <n v="0.41497334797081797"/>
    <n v="2.4898400878249078"/>
  </r>
  <r>
    <x v="45"/>
    <s v="KiS6"/>
    <n v="2012"/>
    <n v="7"/>
    <n v="9"/>
    <d v="2012-07-09T00:00:00"/>
    <n v="191"/>
    <s v="Nein"/>
    <s v="Atherix ibis"/>
    <n v="4363"/>
    <n v="3.2"/>
    <n v="3"/>
    <n v="9.6000000000000014"/>
    <n v="0.62324929039790045"/>
    <n v="1.8697478711937014"/>
  </r>
  <r>
    <x v="31"/>
    <s v="KiS6"/>
    <n v="2013"/>
    <n v="7"/>
    <n v="4"/>
    <d v="2013-07-04T00:00:00"/>
    <n v="185"/>
    <s v="Nein"/>
    <s v="Ephemera danica"/>
    <n v="5124"/>
    <n v="3.2"/>
    <n v="3"/>
    <n v="9.6000000000000014"/>
    <n v="0.62324929039790045"/>
    <n v="1.8697478711937014"/>
  </r>
  <r>
    <x v="218"/>
    <s v="KiW1"/>
    <n v="2007"/>
    <n v="4"/>
    <n v="12"/>
    <d v="2007-04-12T00:00:00"/>
    <n v="102"/>
    <s v="Nein"/>
    <s v="Erpobdella nigricollis"/>
    <n v="5158"/>
    <n v="3.2"/>
    <n v="3"/>
    <n v="9.6000000000000014"/>
    <n v="0.62324929039790045"/>
    <n v="1.8697478711937014"/>
  </r>
  <r>
    <x v="164"/>
    <s v="KiW1"/>
    <n v="2012"/>
    <n v="3"/>
    <n v="21"/>
    <d v="2012-03-21T00:00:00"/>
    <n v="81"/>
    <s v="Nein"/>
    <s v="Ephemera danica"/>
    <n v="5124"/>
    <n v="3.2"/>
    <n v="3"/>
    <n v="9.6000000000000014"/>
    <n v="0.62324929039790045"/>
    <n v="1.8697478711937014"/>
  </r>
  <r>
    <x v="219"/>
    <s v="KiW1"/>
    <n v="2015"/>
    <n v="3"/>
    <n v="17"/>
    <d v="2015-03-17T00:00:00"/>
    <n v="76"/>
    <s v="Nein"/>
    <s v="Eiseniella tetraedra"/>
    <n v="5075"/>
    <n v="1.6"/>
    <n v="6"/>
    <n v="9.6000000000000014"/>
    <n v="0.41497334797081797"/>
    <n v="2.4898400878249078"/>
  </r>
  <r>
    <x v="168"/>
    <s v="KiW1"/>
    <n v="2016"/>
    <n v="7"/>
    <n v="12"/>
    <d v="2016-07-12T00:00:00"/>
    <n v="194"/>
    <s v="Nein"/>
    <s v="Heptagenia sulphurea"/>
    <n v="5457"/>
    <n v="6.4"/>
    <n v="1.5"/>
    <n v="9.6000000000000014"/>
    <n v="0.86923171973097624"/>
    <n v="1.3038475795964644"/>
  </r>
  <r>
    <x v="77"/>
    <s v="KiW2"/>
    <n v="2013"/>
    <n v="7"/>
    <n v="2"/>
    <d v="2013-07-02T00:00:00"/>
    <n v="183"/>
    <s v="Nein"/>
    <s v="Ephemera danica"/>
    <n v="5124"/>
    <n v="3.2"/>
    <n v="3"/>
    <n v="9.6000000000000014"/>
    <n v="0.62324929039790045"/>
    <n v="1.8697478711937014"/>
  </r>
  <r>
    <x v="174"/>
    <s v="KiW2"/>
    <n v="2017"/>
    <n v="6"/>
    <n v="7"/>
    <d v="2017-06-07T00:00:00"/>
    <n v="158"/>
    <s v="Nein"/>
    <s v="Eiseniella tetraedra"/>
    <n v="5075"/>
    <n v="1.6"/>
    <n v="6"/>
    <n v="9.6000000000000014"/>
    <n v="0.41497334797081797"/>
    <n v="2.4898400878249078"/>
  </r>
  <r>
    <x v="117"/>
    <s v="KiS1"/>
    <n v="2017"/>
    <n v="6"/>
    <n v="1"/>
    <d v="2017-06-01T00:00:00"/>
    <n v="152"/>
    <s v="Ja"/>
    <s v="Sialis sp."/>
    <n v="6823"/>
    <n v="4.5714290000000002"/>
    <n v="2.1"/>
    <n v="9.6000009000000013"/>
    <n v="0.74596660041950891"/>
    <n v="1.5665298608809688"/>
  </r>
  <r>
    <x v="232"/>
    <s v="KiW6"/>
    <n v="2017"/>
    <n v="6"/>
    <n v="9"/>
    <d v="2017-06-09T00:00:00"/>
    <n v="160"/>
    <s v="Ja"/>
    <s v="Chaetopteryx villosa ssp."/>
    <n v="21248"/>
    <n v="4.5714290000000002"/>
    <n v="2.1"/>
    <n v="9.6000009000000013"/>
    <n v="0.74596660041950891"/>
    <n v="1.5665298608809688"/>
  </r>
  <r>
    <x v="114"/>
    <s v="Bieb"/>
    <n v="2008"/>
    <n v="4"/>
    <n v="24"/>
    <d v="2008-04-24T00:00:00"/>
    <n v="115"/>
    <s v="Ja"/>
    <s v="Baetis sp."/>
    <n v="4419"/>
    <n v="10.28571"/>
    <n v="0.9375"/>
    <n v="9.6428531250000002"/>
    <n v="1.0525288863541982"/>
    <n v="0.98674583095706081"/>
  </r>
  <r>
    <x v="114"/>
    <s v="Bieb"/>
    <n v="2008"/>
    <n v="4"/>
    <n v="24"/>
    <d v="2008-04-24T00:00:00"/>
    <n v="115"/>
    <s v="Ja"/>
    <s v="Protonemura sp."/>
    <n v="6616"/>
    <n v="10.28571"/>
    <n v="0.9375"/>
    <n v="9.6428531250000002"/>
    <n v="1.0525288863541982"/>
    <n v="0.98674583095706081"/>
  </r>
  <r>
    <x v="225"/>
    <s v="Bieb"/>
    <n v="2015"/>
    <n v="3"/>
    <n v="25"/>
    <d v="2015-03-25T00:00:00"/>
    <n v="84"/>
    <s v="Nein"/>
    <s v="Baetidae Gen. sp."/>
    <n v="4380"/>
    <n v="10.28571"/>
    <n v="0.9375"/>
    <n v="9.6428531250000002"/>
    <n v="1.0525288863541982"/>
    <n v="0.98674583095706081"/>
  </r>
  <r>
    <x v="257"/>
    <s v="Bieb"/>
    <n v="2016"/>
    <n v="4"/>
    <n v="11"/>
    <d v="2016-04-11T00:00:00"/>
    <n v="102"/>
    <s v="Nein"/>
    <s v="Baetis sp."/>
    <n v="4419"/>
    <n v="10.28571"/>
    <n v="0.9375"/>
    <n v="9.6428531250000002"/>
    <n v="1.0525288863541982"/>
    <n v="0.98674583095706081"/>
  </r>
  <r>
    <x v="257"/>
    <s v="Bieb"/>
    <n v="2016"/>
    <n v="4"/>
    <n v="11"/>
    <d v="2016-04-11T00:00:00"/>
    <n v="102"/>
    <s v="Nein"/>
    <s v="Protonemura sp."/>
    <n v="6616"/>
    <n v="10.28571"/>
    <n v="0.9375"/>
    <n v="9.6428531250000002"/>
    <n v="1.0525288863541982"/>
    <n v="0.98674583095706081"/>
  </r>
  <r>
    <x v="272"/>
    <s v="KiO3"/>
    <n v="2016"/>
    <n v="7"/>
    <n v="6"/>
    <d v="2016-07-06T00:00:00"/>
    <n v="188"/>
    <s v="Nein"/>
    <s v="Baetis vernus"/>
    <n v="4427"/>
    <n v="10.28571"/>
    <n v="0.9375"/>
    <n v="9.6428531250000002"/>
    <n v="1.0525288863541982"/>
    <n v="0.98674583095706081"/>
  </r>
  <r>
    <x v="186"/>
    <s v="KiO3"/>
    <n v="2018"/>
    <n v="3"/>
    <n v="9"/>
    <d v="2018-03-09T00:00:00"/>
    <n v="68"/>
    <s v="Nein"/>
    <s v="Orectochilus villosus"/>
    <n v="18613"/>
    <n v="10.28571"/>
    <n v="0.9375"/>
    <n v="9.6428531250000002"/>
    <n v="1.0525288863541982"/>
    <n v="0.98674583095706081"/>
  </r>
  <r>
    <x v="32"/>
    <s v="KiS6"/>
    <n v="2014"/>
    <n v="6"/>
    <n v="16"/>
    <d v="2014-06-16T00:00:00"/>
    <n v="167"/>
    <s v="Nein"/>
    <s v="Baetis sp."/>
    <n v="4419"/>
    <n v="10.28571"/>
    <n v="0.9375"/>
    <n v="9.6428531250000002"/>
    <n v="1.0525288863541982"/>
    <n v="0.98674583095706081"/>
  </r>
  <r>
    <x v="166"/>
    <s v="KiW1"/>
    <n v="2015"/>
    <n v="7"/>
    <n v="2"/>
    <d v="2015-07-02T00:00:00"/>
    <n v="183"/>
    <s v="Nein"/>
    <s v="Baetis sp."/>
    <n v="4419"/>
    <n v="10.28571"/>
    <n v="0.9375"/>
    <n v="9.6428531250000002"/>
    <n v="1.0525288863541982"/>
    <n v="0.98674583095706081"/>
  </r>
  <r>
    <x v="173"/>
    <s v="KiW2"/>
    <n v="2016"/>
    <n v="7"/>
    <n v="12"/>
    <d v="2016-07-12T00:00:00"/>
    <n v="194"/>
    <s v="Nein"/>
    <s v="Corbicula fluminea"/>
    <n v="11176"/>
    <n v="1.8461540000000001"/>
    <n v="5.25"/>
    <n v="9.6923085000000011"/>
    <n v="0.45425839523553502"/>
    <n v="2.3848565749865589"/>
  </r>
  <r>
    <x v="115"/>
    <s v="Bieb"/>
    <n v="2009"/>
    <n v="4"/>
    <n v="8"/>
    <d v="2009-04-08T00:00:00"/>
    <n v="98"/>
    <s v="Ja"/>
    <s v="Hydropsyche sp."/>
    <n v="5605"/>
    <n v="5.8775510000000004"/>
    <n v="1.65"/>
    <n v="9.6979591500000009"/>
    <n v="0.83743381955411733"/>
    <n v="1.3817658022642936"/>
  </r>
  <r>
    <x v="114"/>
    <s v="Bieb"/>
    <n v="2008"/>
    <n v="4"/>
    <n v="24"/>
    <d v="2008-04-24T00:00:00"/>
    <n v="115"/>
    <s v="Ja"/>
    <s v="Halesus digitatus/radiatus/tesselatus"/>
    <n v="13125"/>
    <n v="3.2380949999999999"/>
    <n v="3"/>
    <n v="9.7142850000000003"/>
    <n v="0.62717068751242633"/>
    <n v="1.881512062537279"/>
  </r>
  <r>
    <x v="109"/>
    <s v="KiW5"/>
    <n v="2013"/>
    <n v="7"/>
    <n v="10"/>
    <d v="2013-07-10T00:00:00"/>
    <n v="191"/>
    <s v="Nein"/>
    <s v="Aphelocheirus aestivalis"/>
    <n v="4335"/>
    <n v="8.64"/>
    <n v="1.125"/>
    <n v="9.7200000000000006"/>
    <n v="0.98407703390283086"/>
    <n v="1.1070866631406848"/>
  </r>
  <r>
    <x v="253"/>
    <s v="KiO3"/>
    <n v="2008"/>
    <n v="4"/>
    <n v="28"/>
    <d v="2008-04-28T00:00:00"/>
    <n v="119"/>
    <s v="Ja"/>
    <s v="Ancylus fluviatilis"/>
    <n v="4310"/>
    <n v="8.6616540000000004"/>
    <n v="1.125"/>
    <n v="9.7443607500000002"/>
    <n v="0.98505148061672509"/>
    <n v="1.1081829156938157"/>
  </r>
  <r>
    <x v="208"/>
    <s v="Auba"/>
    <n v="2004"/>
    <n v="7"/>
    <n v="10"/>
    <d v="2004-07-10T00:00:00"/>
    <n v="192"/>
    <s v="Nein"/>
    <s v="Baetis muticus"/>
    <n v="4409"/>
    <n v="10.4"/>
    <n v="0.9375"/>
    <n v="9.75"/>
    <n v="1.0569048513364727"/>
    <n v="0.99084829812794317"/>
  </r>
  <r>
    <x v="112"/>
    <s v="Auba"/>
    <n v="2011"/>
    <n v="7"/>
    <n v="25"/>
    <d v="2011-07-25T00:00:00"/>
    <n v="206"/>
    <s v="Nein"/>
    <s v="Baetis rhodani"/>
    <n v="4415"/>
    <n v="10.4"/>
    <n v="0.9375"/>
    <n v="9.75"/>
    <n v="1.0569048513364727"/>
    <n v="0.99084829812794317"/>
  </r>
  <r>
    <x v="25"/>
    <s v="Bieb"/>
    <n v="2001"/>
    <n v="6"/>
    <n v="22"/>
    <d v="2001-06-22T00:00:00"/>
    <n v="173"/>
    <s v="Nein"/>
    <s v="Anomalopterygella chauviniana"/>
    <n v="4327"/>
    <n v="10.4"/>
    <n v="0.9375"/>
    <n v="9.75"/>
    <n v="1.0569048513364727"/>
    <n v="0.99084829812794317"/>
  </r>
  <r>
    <x v="130"/>
    <s v="Bieb"/>
    <n v="2002"/>
    <n v="6"/>
    <n v="12"/>
    <d v="2002-06-12T00:00:00"/>
    <n v="163"/>
    <s v="Nein"/>
    <s v="Baetis rhodani"/>
    <n v="4415"/>
    <n v="10.4"/>
    <n v="0.9375"/>
    <n v="9.75"/>
    <n v="1.0569048513364727"/>
    <n v="0.99084829812794317"/>
  </r>
  <r>
    <x v="131"/>
    <s v="Bieb"/>
    <n v="2003"/>
    <n v="7"/>
    <n v="14"/>
    <d v="2003-07-14T00:00:00"/>
    <n v="195"/>
    <s v="Nein"/>
    <s v="Eloeophila sp."/>
    <n v="9654"/>
    <n v="10.4"/>
    <n v="0.9375"/>
    <n v="9.75"/>
    <n v="1.0569048513364727"/>
    <n v="0.99084829812794317"/>
  </r>
  <r>
    <x v="187"/>
    <s v="Bieb"/>
    <n v="2010"/>
    <n v="6"/>
    <n v="29"/>
    <d v="2010-06-29T00:00:00"/>
    <n v="180"/>
    <s v="Nein"/>
    <s v="Baetis rhodani"/>
    <n v="4415"/>
    <n v="10.4"/>
    <n v="0.9375"/>
    <n v="9.75"/>
    <n v="1.0569048513364727"/>
    <n v="0.99084829812794317"/>
  </r>
  <r>
    <x v="292"/>
    <s v="KiO3"/>
    <n v="2014"/>
    <n v="6"/>
    <n v="12"/>
    <d v="2014-06-12T00:00:00"/>
    <n v="163"/>
    <s v="Nein"/>
    <s v="Baetis rhodani"/>
    <n v="4415"/>
    <n v="10.4"/>
    <n v="0.9375"/>
    <n v="9.75"/>
    <n v="1.0569048513364727"/>
    <n v="0.99084829812794317"/>
  </r>
  <r>
    <x v="29"/>
    <s v="KiO7"/>
    <n v="2013"/>
    <n v="7"/>
    <n v="3"/>
    <d v="2013-07-03T00:00:00"/>
    <n v="184"/>
    <s v="Nein"/>
    <s v="Baetis sp."/>
    <n v="4419"/>
    <n v="10.4"/>
    <n v="0.9375"/>
    <n v="9.75"/>
    <n v="1.0569048513364727"/>
    <n v="0.99084829812794317"/>
  </r>
  <r>
    <x v="67"/>
    <s v="KiS4"/>
    <n v="2015"/>
    <n v="7"/>
    <n v="2"/>
    <d v="2015-07-02T00:00:00"/>
    <n v="183"/>
    <s v="Nein"/>
    <s v="Baetis sp."/>
    <n v="4419"/>
    <n v="10.4"/>
    <n v="0.9375"/>
    <n v="9.75"/>
    <n v="1.0569048513364727"/>
    <n v="0.99084829812794317"/>
  </r>
  <r>
    <x v="194"/>
    <s v="KiW1"/>
    <n v="2019"/>
    <n v="6"/>
    <n v="28"/>
    <d v="2019-06-28T00:00:00"/>
    <n v="179"/>
    <s v="Nein"/>
    <s v="Lepidostoma hirtum"/>
    <n v="5723"/>
    <n v="10.4"/>
    <n v="0.9375"/>
    <n v="9.75"/>
    <n v="1.0569048513364727"/>
    <n v="0.99084829812794317"/>
  </r>
  <r>
    <x v="242"/>
    <s v="KiW2"/>
    <n v="2018"/>
    <n v="6"/>
    <n v="5"/>
    <d v="2018-06-05T00:00:00"/>
    <n v="156"/>
    <s v="Nein"/>
    <s v="Baetis rhodani"/>
    <n v="4415"/>
    <n v="10.4"/>
    <n v="0.9375"/>
    <n v="9.75"/>
    <n v="1.0569048513364727"/>
    <n v="0.99084829812794317"/>
  </r>
  <r>
    <x v="278"/>
    <s v="KiW4"/>
    <n v="2019"/>
    <n v="6"/>
    <n v="18"/>
    <d v="2019-06-18T00:00:00"/>
    <n v="169"/>
    <s v="Nein"/>
    <s v="Baetis rhodani"/>
    <n v="4415"/>
    <n v="10.4"/>
    <n v="0.9375"/>
    <n v="9.75"/>
    <n v="1.0569048513364727"/>
    <n v="0.99084829812794317"/>
  </r>
  <r>
    <x v="179"/>
    <s v="KiW7"/>
    <n v="2016"/>
    <n v="7"/>
    <n v="1"/>
    <d v="2016-07-01T00:00:00"/>
    <n v="183"/>
    <s v="Nein"/>
    <s v="Baetis sp."/>
    <n v="4419"/>
    <n v="10.4"/>
    <n v="0.9375"/>
    <n v="9.75"/>
    <n v="1.0569048513364727"/>
    <n v="0.99084829812794317"/>
  </r>
  <r>
    <x v="251"/>
    <s v="KiW7"/>
    <n v="2019"/>
    <n v="6"/>
    <n v="14"/>
    <d v="2019-06-14T00:00:00"/>
    <n v="165"/>
    <s v="Nein"/>
    <s v="Leuctra sp."/>
    <n v="5790"/>
    <n v="10.4"/>
    <n v="0.9375"/>
    <n v="9.75"/>
    <n v="1.0569048513364727"/>
    <n v="0.99084829812794317"/>
  </r>
  <r>
    <x v="118"/>
    <s v="KiS4"/>
    <n v="2017"/>
    <n v="6"/>
    <n v="1"/>
    <d v="2017-06-01T00:00:00"/>
    <n v="152"/>
    <s v="Ja"/>
    <s v="Heptagenia sulphurea"/>
    <n v="5457"/>
    <n v="6.5306119999999996"/>
    <n v="1.5"/>
    <n v="9.7959180000000003"/>
    <n v="0.87683027200714869"/>
    <n v="1.315245408010723"/>
  </r>
  <r>
    <x v="122"/>
    <s v="KiW4"/>
    <n v="2018"/>
    <n v="6"/>
    <n v="7"/>
    <d v="2018-06-07T00:00:00"/>
    <n v="158"/>
    <s v="Ja"/>
    <s v="Ephemera danica"/>
    <n v="5124"/>
    <n v="3.2653059999999998"/>
    <n v="3"/>
    <n v="9.7959180000000003"/>
    <n v="0.62995019361475602"/>
    <n v="1.889850580844268"/>
  </r>
  <r>
    <x v="21"/>
    <s v="Auba"/>
    <n v="2010"/>
    <n v="6"/>
    <n v="29"/>
    <d v="2010-06-29T00:00:00"/>
    <n v="180"/>
    <s v="Nein"/>
    <s v="Limnius sp."/>
    <n v="18419"/>
    <n v="14.93333"/>
    <n v="0.65625"/>
    <n v="9.7999978124999991"/>
    <n v="1.2023065510358608"/>
    <n v="0.78901367411728363"/>
  </r>
  <r>
    <x v="90"/>
    <s v="Auba"/>
    <n v="2017"/>
    <n v="6"/>
    <n v="12"/>
    <d v="2017-06-12T00:00:00"/>
    <n v="163"/>
    <s v="Nein"/>
    <s v="Leptoceridae Gen. sp."/>
    <n v="5726"/>
    <n v="9.6"/>
    <n v="1.026923077"/>
    <n v="9.8584615391999986"/>
    <n v="1.0253058652647702"/>
    <n v="1.0529102540238451"/>
  </r>
  <r>
    <x v="146"/>
    <s v="KiO5"/>
    <n v="2017"/>
    <n v="6"/>
    <n v="8"/>
    <d v="2017-06-08T00:00:00"/>
    <n v="159"/>
    <s v="Nein"/>
    <s v="Leptoceridae Gen. sp."/>
    <n v="5726"/>
    <n v="9.6"/>
    <n v="1.026923077"/>
    <n v="9.8584615391999986"/>
    <n v="1.0253058652647702"/>
    <n v="1.0529102540238451"/>
  </r>
  <r>
    <x v="106"/>
    <s v="Auba"/>
    <n v="2015"/>
    <n v="3"/>
    <n v="10"/>
    <d v="2015-03-10T00:00:00"/>
    <n v="69"/>
    <s v="Nein"/>
    <s v="Isoperla sp."/>
    <n v="5673"/>
    <n v="7.52"/>
    <n v="1.3125"/>
    <n v="9.8699999999999992"/>
    <n v="0.93043959476670013"/>
    <n v="1.221201968131294"/>
  </r>
  <r>
    <x v="79"/>
    <s v="Auba"/>
    <n v="2008"/>
    <n v="6"/>
    <n v="23"/>
    <d v="2008-06-23T00:00:00"/>
    <n v="175"/>
    <s v="Ja"/>
    <s v="Baetis sp."/>
    <n v="4419"/>
    <n v="10.54945"/>
    <n v="0.9375"/>
    <n v="9.8901093749999998"/>
    <n v="1.0625613030461356"/>
    <n v="0.99615122160575209"/>
  </r>
  <r>
    <x v="47"/>
    <s v="Auba"/>
    <n v="2005"/>
    <n v="6"/>
    <n v="6"/>
    <d v="2005-06-06T00:00:00"/>
    <n v="157"/>
    <s v="Nein"/>
    <s v="Micrasema minimum"/>
    <n v="5984"/>
    <n v="15.085710000000001"/>
    <n v="0.65625"/>
    <n v="9.8999971875000004"/>
    <n v="1.2064402347920458"/>
    <n v="0.79172640408228001"/>
  </r>
  <r>
    <x v="25"/>
    <s v="Bieb"/>
    <n v="2001"/>
    <n v="6"/>
    <n v="22"/>
    <d v="2001-06-22T00:00:00"/>
    <n v="173"/>
    <s v="Nein"/>
    <s v="Elmis aenea/maugetii/rietscheli/rioloides"/>
    <n v="20171"/>
    <n v="26.4"/>
    <n v="0.375"/>
    <n v="9.8999999999999986"/>
    <n v="1.4377505628203879"/>
    <n v="0.53915646105764548"/>
  </r>
  <r>
    <x v="210"/>
    <s v="Bieb"/>
    <n v="2014"/>
    <n v="3"/>
    <n v="11"/>
    <d v="2014-03-11T00:00:00"/>
    <n v="70"/>
    <s v="Nein"/>
    <s v="Hydropsyche siltalai"/>
    <n v="5604"/>
    <n v="6"/>
    <n v="1.65"/>
    <n v="9.8999999999999986"/>
    <n v="0.84509804001425681"/>
    <n v="1.3944117660235236"/>
  </r>
  <r>
    <x v="92"/>
    <s v="KiO1"/>
    <n v="2016"/>
    <n v="7"/>
    <n v="13"/>
    <d v="2016-07-13T00:00:00"/>
    <n v="195"/>
    <s v="Nein"/>
    <s v="Hydropsyche pellucidula-Gr."/>
    <n v="13023"/>
    <n v="6"/>
    <n v="1.65"/>
    <n v="9.8999999999999986"/>
    <n v="0.84509804001425681"/>
    <n v="1.3944117660235236"/>
  </r>
  <r>
    <x v="287"/>
    <s v="KiW4"/>
    <n v="2015"/>
    <n v="7"/>
    <n v="1"/>
    <d v="2015-07-01T00:00:00"/>
    <n v="182"/>
    <s v="Nein"/>
    <s v="Hydropsyche sp."/>
    <n v="5605"/>
    <n v="6"/>
    <n v="1.65"/>
    <n v="9.8999999999999986"/>
    <n v="0.84509804001425681"/>
    <n v="1.3944117660235236"/>
  </r>
  <r>
    <x v="271"/>
    <s v="KiO3"/>
    <n v="2015"/>
    <n v="7"/>
    <n v="1"/>
    <d v="2015-07-01T00:00:00"/>
    <n v="182"/>
    <s v="Nein"/>
    <s v="Pisidium sp."/>
    <n v="6425"/>
    <n v="14.4"/>
    <n v="0.6875"/>
    <n v="9.9"/>
    <n v="1.1875207208364631"/>
    <n v="0.81642049557506835"/>
  </r>
  <r>
    <x v="230"/>
    <s v="KiO5"/>
    <n v="2016"/>
    <n v="7"/>
    <n v="5"/>
    <d v="2016-07-05T00:00:00"/>
    <n v="187"/>
    <s v="Nein"/>
    <s v="Pisidium sp."/>
    <n v="6425"/>
    <n v="14.4"/>
    <n v="0.6875"/>
    <n v="9.9"/>
    <n v="1.1875207208364631"/>
    <n v="0.81642049557506835"/>
  </r>
  <r>
    <x v="217"/>
    <s v="KiS5"/>
    <n v="2019"/>
    <n v="6"/>
    <n v="17"/>
    <d v="2019-06-17T00:00:00"/>
    <n v="168"/>
    <s v="Nein"/>
    <s v="Pisidium sp."/>
    <n v="6425"/>
    <n v="14.4"/>
    <n v="0.6875"/>
    <n v="9.9"/>
    <n v="1.1875207208364631"/>
    <n v="0.81642049557506835"/>
  </r>
  <r>
    <x v="0"/>
    <s v="Auba"/>
    <n v="2017"/>
    <n v="3"/>
    <n v="16"/>
    <d v="2017-03-16T00:00:00"/>
    <n v="75"/>
    <s v="Ja"/>
    <s v="Ecclisopteryx dalecarlica"/>
    <n v="5033"/>
    <n v="6.614719"/>
    <n v="1.5"/>
    <n v="9.9220784999999996"/>
    <n v="0.88165388153928392"/>
    <n v="1.3224808223089259"/>
  </r>
  <r>
    <x v="288"/>
    <s v="KiW5"/>
    <n v="2012"/>
    <n v="6"/>
    <n v="27"/>
    <d v="2012-06-27T00:00:00"/>
    <n v="179"/>
    <s v="Nein"/>
    <s v="Asellus aquaticus"/>
    <n v="8691"/>
    <n v="6.6461540000000001"/>
    <n v="1.5"/>
    <n v="9.9692310000000006"/>
    <n v="0.88344304082879599"/>
    <n v="1.3251645612431939"/>
  </r>
  <r>
    <x v="254"/>
    <s v="Auba"/>
    <n v="2003"/>
    <n v="7"/>
    <n v="15"/>
    <d v="2003-07-15T00:00:00"/>
    <n v="196"/>
    <s v="Nein"/>
    <s v="Limnius perrisi"/>
    <n v="18418"/>
    <n v="15.2"/>
    <n v="0.65625"/>
    <n v="9.9749999999999996"/>
    <n v="1.209515014542631"/>
    <n v="0.79374422829360158"/>
  </r>
  <r>
    <x v="17"/>
    <s v="Auba"/>
    <n v="2009"/>
    <n v="4"/>
    <n v="8"/>
    <d v="2009-04-08T00:00:00"/>
    <n v="98"/>
    <s v="Ja"/>
    <s v="Odontocerum albicorne"/>
    <n v="6168"/>
    <n v="5.3333329999999997"/>
    <n v="1.875"/>
    <n v="9.9999993749999998"/>
    <n v="0.80163232337556156"/>
    <n v="1.503060606329178"/>
  </r>
  <r>
    <x v="17"/>
    <s v="Auba"/>
    <n v="2009"/>
    <n v="4"/>
    <n v="8"/>
    <d v="2009-04-08T00:00:00"/>
    <n v="98"/>
    <s v="Ja"/>
    <s v="Rhyacophila tristis"/>
    <n v="6784"/>
    <n v="5.3333329999999997"/>
    <n v="1.875"/>
    <n v="9.9999993749999998"/>
    <n v="0.80163232337556156"/>
    <n v="1.503060606329178"/>
  </r>
  <r>
    <x v="37"/>
    <s v="KiS5"/>
    <n v="2018"/>
    <n v="6"/>
    <n v="6"/>
    <d v="2018-06-06T00:00:00"/>
    <n v="157"/>
    <s v="Nein"/>
    <s v="Sphaerium corneum"/>
    <n v="6882"/>
    <n v="5.3333329999999997"/>
    <n v="1.875"/>
    <n v="9.9999993749999998"/>
    <n v="0.80163232337556156"/>
    <n v="1.503060606329178"/>
  </r>
  <r>
    <x v="232"/>
    <s v="KiW6"/>
    <n v="2017"/>
    <n v="6"/>
    <n v="9"/>
    <d v="2017-06-09T00:00:00"/>
    <n v="160"/>
    <s v="Ja"/>
    <s v="Rhyacophila nubila"/>
    <n v="6772"/>
    <n v="5.3333329999999997"/>
    <n v="1.875"/>
    <n v="9.9999993749999998"/>
    <n v="0.80163232337556156"/>
    <n v="1.503060606329178"/>
  </r>
  <r>
    <x v="9"/>
    <s v="Auba"/>
    <n v="2013"/>
    <n v="3"/>
    <n v="20"/>
    <d v="2013-03-20T00:00:00"/>
    <n v="79"/>
    <s v="Nein"/>
    <s v="Haplotaxis gordioides"/>
    <n v="5401"/>
    <n v="1"/>
    <n v="10"/>
    <n v="10"/>
    <n v="0.3010299956639812"/>
    <n v="3.0102999566398121"/>
  </r>
  <r>
    <x v="275"/>
    <s v="Auba"/>
    <n v="2016"/>
    <n v="4"/>
    <n v="11"/>
    <d v="2016-04-11T00:00:00"/>
    <n v="102"/>
    <s v="Nein"/>
    <s v="Baetidae Gen. sp."/>
    <n v="4380"/>
    <n v="10.66667"/>
    <n v="0.9375"/>
    <n v="10.000003124999999"/>
    <n v="1.0669469137147332"/>
    <n v="1.0002627316075623"/>
  </r>
  <r>
    <x v="5"/>
    <s v="KiW5"/>
    <n v="2018"/>
    <n v="6"/>
    <n v="11"/>
    <d v="2018-06-11T00:00:00"/>
    <n v="162"/>
    <s v="Ja"/>
    <s v="Baetis vernus"/>
    <n v="4427"/>
    <n v="10.66667"/>
    <n v="0.9375"/>
    <n v="10.000003124999999"/>
    <n v="1.0669469137147332"/>
    <n v="1.0002627316075623"/>
  </r>
  <r>
    <x v="203"/>
    <s v="Auba"/>
    <n v="2012"/>
    <n v="3"/>
    <n v="19"/>
    <d v="2012-03-19T00:00:00"/>
    <n v="79"/>
    <s v="Nein"/>
    <s v="Rhyacophila nubila"/>
    <n v="6772"/>
    <n v="5.3473680000000003"/>
    <n v="1.875"/>
    <n v="10.026315"/>
    <n v="0.8025936780423818"/>
    <n v="1.5048631463294659"/>
  </r>
  <r>
    <x v="257"/>
    <s v="Bieb"/>
    <n v="2016"/>
    <n v="4"/>
    <n v="11"/>
    <d v="2016-04-11T00:00:00"/>
    <n v="102"/>
    <s v="Nein"/>
    <s v="Isoperla sp."/>
    <n v="5673"/>
    <n v="7.6571429999999996"/>
    <n v="1.3125"/>
    <n v="10.0500001875"/>
    <n v="0.9373745913186049"/>
    <n v="1.2303041511056689"/>
  </r>
  <r>
    <x v="119"/>
    <s v="KiS7"/>
    <n v="2015"/>
    <n v="6"/>
    <n v="25"/>
    <d v="2015-06-25T00:00:00"/>
    <n v="176"/>
    <s v="Ja"/>
    <s v="Calopteryx virgo"/>
    <n v="4532"/>
    <n v="3.0476190000000001"/>
    <n v="3.3"/>
    <n v="10.0571427"/>
    <n v="0.6071996258710266"/>
    <n v="2.0037587653743878"/>
  </r>
  <r>
    <x v="7"/>
    <s v="Auba"/>
    <n v="2002"/>
    <n v="6"/>
    <n v="14"/>
    <d v="2002-06-14T00:00:00"/>
    <n v="165"/>
    <s v="Nein"/>
    <s v="Potamophylax cingulatus/latipennis/luctuosus"/>
    <n v="7346"/>
    <n v="4.8"/>
    <n v="2.1"/>
    <n v="10.08"/>
    <n v="0.76342799356293722"/>
    <n v="1.6031987864821682"/>
  </r>
  <r>
    <x v="7"/>
    <s v="Auba"/>
    <n v="2002"/>
    <n v="6"/>
    <n v="14"/>
    <d v="2002-06-14T00:00:00"/>
    <n v="165"/>
    <s v="Nein"/>
    <s v="Sialis fuliginosa"/>
    <n v="6821"/>
    <n v="4.8"/>
    <n v="2.1"/>
    <n v="10.08"/>
    <n v="0.76342799356293722"/>
    <n v="1.6031987864821682"/>
  </r>
  <r>
    <x v="254"/>
    <s v="Auba"/>
    <n v="2003"/>
    <n v="7"/>
    <n v="15"/>
    <d v="2003-07-15T00:00:00"/>
    <n v="196"/>
    <s v="Nein"/>
    <s v="Chaetopteryx villosa ssp."/>
    <n v="21248"/>
    <n v="4.8"/>
    <n v="2.1"/>
    <n v="10.08"/>
    <n v="0.76342799356293722"/>
    <n v="1.6031987864821682"/>
  </r>
  <r>
    <x v="281"/>
    <s v="Auba"/>
    <n v="2006"/>
    <n v="6"/>
    <n v="15"/>
    <d v="2006-06-15T00:00:00"/>
    <n v="166"/>
    <s v="Nein"/>
    <s v="Lumbriculidae Gen. sp."/>
    <n v="7490"/>
    <n v="2.88"/>
    <n v="3.5"/>
    <n v="10.08"/>
    <n v="0.58883172559420727"/>
    <n v="2.0609110395797252"/>
  </r>
  <r>
    <x v="20"/>
    <s v="Auba"/>
    <n v="2007"/>
    <n v="3"/>
    <n v="11"/>
    <d v="2007-03-11T00:00:00"/>
    <n v="70"/>
    <s v="Nein"/>
    <s v="Lumbriculidae Gen. sp."/>
    <n v="7490"/>
    <n v="2.88"/>
    <n v="3.5"/>
    <n v="10.08"/>
    <n v="0.58883172559420727"/>
    <n v="2.0609110395797252"/>
  </r>
  <r>
    <x v="22"/>
    <s v="Auba"/>
    <n v="2011"/>
    <n v="3"/>
    <n v="24"/>
    <d v="2011-03-24T00:00:00"/>
    <n v="83"/>
    <s v="Nein"/>
    <s v="Ephemerella mucronata"/>
    <n v="5135"/>
    <n v="13.44"/>
    <n v="0.75"/>
    <n v="10.08"/>
    <n v="1.1595671932336202"/>
    <n v="0.86967539492521517"/>
  </r>
  <r>
    <x v="209"/>
    <s v="Auba"/>
    <n v="2015"/>
    <n v="6"/>
    <n v="16"/>
    <d v="2015-06-16T00:00:00"/>
    <n v="167"/>
    <s v="Nein"/>
    <s v="Sialis fuliginosa"/>
    <n v="6821"/>
    <n v="4.8"/>
    <n v="2.1"/>
    <n v="10.08"/>
    <n v="0.76342799356293722"/>
    <n v="1.6031987864821682"/>
  </r>
  <r>
    <x v="24"/>
    <s v="Auba"/>
    <n v="2018"/>
    <n v="3"/>
    <n v="7"/>
    <d v="2018-03-07T00:00:00"/>
    <n v="66"/>
    <s v="Nein"/>
    <s v="Sialis fuliginosa"/>
    <n v="6821"/>
    <n v="4.8"/>
    <n v="2.1"/>
    <n v="10.08"/>
    <n v="0.76342799356293722"/>
    <n v="1.6031987864821682"/>
  </r>
  <r>
    <x v="25"/>
    <s v="Bieb"/>
    <n v="2001"/>
    <n v="6"/>
    <n v="22"/>
    <d v="2001-06-22T00:00:00"/>
    <n v="173"/>
    <s v="Nein"/>
    <s v="Chaetopteryx villosa ssp."/>
    <n v="21248"/>
    <n v="4.8"/>
    <n v="2.1"/>
    <n v="10.08"/>
    <n v="0.76342799356293722"/>
    <n v="1.6031987864821682"/>
  </r>
  <r>
    <x v="11"/>
    <s v="Bieb"/>
    <n v="2001"/>
    <n v="8"/>
    <n v="30"/>
    <d v="2001-08-30T00:00:00"/>
    <n v="242"/>
    <s v="Nein"/>
    <s v="Chaetopteryx villosa ssp."/>
    <n v="21248"/>
    <n v="4.8"/>
    <n v="2.1"/>
    <n v="10.08"/>
    <n v="0.76342799356293722"/>
    <n v="1.6031987864821682"/>
  </r>
  <r>
    <x v="131"/>
    <s v="Bieb"/>
    <n v="2003"/>
    <n v="7"/>
    <n v="14"/>
    <d v="2003-07-14T00:00:00"/>
    <n v="195"/>
    <s v="Nein"/>
    <s v="Potamophylax cingulatus/latipennis/luctuosus"/>
    <n v="7346"/>
    <n v="4.8"/>
    <n v="2.1"/>
    <n v="10.08"/>
    <n v="0.76342799356293722"/>
    <n v="1.6031987864821682"/>
  </r>
  <r>
    <x v="132"/>
    <s v="Bieb"/>
    <n v="2007"/>
    <n v="3"/>
    <n v="22"/>
    <d v="2007-03-22T00:00:00"/>
    <n v="81"/>
    <s v="Nein"/>
    <s v="Potamophylax sp."/>
    <n v="6527"/>
    <n v="4.8"/>
    <n v="2.1"/>
    <n v="10.08"/>
    <n v="0.76342799356293722"/>
    <n v="1.6031987864821682"/>
  </r>
  <r>
    <x v="133"/>
    <s v="Bieb"/>
    <n v="2013"/>
    <n v="3"/>
    <n v="19"/>
    <d v="2013-03-19T00:00:00"/>
    <n v="78"/>
    <s v="Nein"/>
    <s v="Potamophylax sp."/>
    <n v="6527"/>
    <n v="4.8"/>
    <n v="2.1"/>
    <n v="10.08"/>
    <n v="0.76342799356293722"/>
    <n v="1.6031987864821682"/>
  </r>
  <r>
    <x v="211"/>
    <s v="Bieb"/>
    <n v="2017"/>
    <n v="3"/>
    <n v="16"/>
    <d v="2017-03-16T00:00:00"/>
    <n v="75"/>
    <s v="Nein"/>
    <s v="Potamophylax cingulatus/latipennis/luctuosus"/>
    <n v="7346"/>
    <n v="4.8"/>
    <n v="2.1"/>
    <n v="10.08"/>
    <n v="0.76342799356293722"/>
    <n v="1.6031987864821682"/>
  </r>
  <r>
    <x v="136"/>
    <s v="Bieb"/>
    <n v="2018"/>
    <n v="3"/>
    <n v="7"/>
    <d v="2018-03-07T00:00:00"/>
    <n v="66"/>
    <s v="Nein"/>
    <s v="Potamophylax cingulatus/latipennis/luctuosus"/>
    <n v="7346"/>
    <n v="4.8"/>
    <n v="2.1"/>
    <n v="10.08"/>
    <n v="0.76342799356293722"/>
    <n v="1.6031987864821682"/>
  </r>
  <r>
    <x v="212"/>
    <s v="Bieb"/>
    <n v="2019"/>
    <n v="7"/>
    <n v="5"/>
    <d v="2019-07-05T00:00:00"/>
    <n v="186"/>
    <s v="Nein"/>
    <s v="Chaetopteryx villosa ssp."/>
    <n v="21248"/>
    <n v="4.8"/>
    <n v="2.1"/>
    <n v="10.08"/>
    <n v="0.76342799356293722"/>
    <n v="1.6031987864821682"/>
  </r>
  <r>
    <x v="236"/>
    <s v="KiO4"/>
    <n v="2017"/>
    <n v="6"/>
    <n v="8"/>
    <d v="2017-06-08T00:00:00"/>
    <n v="159"/>
    <s v="Nein"/>
    <s v="Chaetopteryx villosa ssp."/>
    <n v="21248"/>
    <n v="4.8"/>
    <n v="2.1"/>
    <n v="10.08"/>
    <n v="0.76342799356293722"/>
    <n v="1.6031987864821682"/>
  </r>
  <r>
    <x v="146"/>
    <s v="KiO5"/>
    <n v="2017"/>
    <n v="6"/>
    <n v="8"/>
    <d v="2017-06-08T00:00:00"/>
    <n v="159"/>
    <s v="Nein"/>
    <s v="Sialis sp."/>
    <n v="6823"/>
    <n v="4.8"/>
    <n v="2.1"/>
    <n v="10.08"/>
    <n v="0.76342799356293722"/>
    <n v="1.6031987864821682"/>
  </r>
  <r>
    <x v="149"/>
    <s v="KiO6"/>
    <n v="2016"/>
    <n v="6"/>
    <n v="30"/>
    <d v="2016-06-30T00:00:00"/>
    <n v="182"/>
    <s v="Nein"/>
    <s v="Sialis fuliginosa"/>
    <n v="6821"/>
    <n v="4.8"/>
    <n v="2.1"/>
    <n v="10.08"/>
    <n v="0.76342799356293722"/>
    <n v="1.6031987864821682"/>
  </r>
  <r>
    <x v="274"/>
    <s v="KiO6"/>
    <n v="2017"/>
    <n v="6"/>
    <n v="6"/>
    <d v="2017-06-06T00:00:00"/>
    <n v="157"/>
    <s v="Nein"/>
    <s v="Chaetopteryx villosa ssp."/>
    <n v="21248"/>
    <n v="4.8"/>
    <n v="2.1"/>
    <n v="10.08"/>
    <n v="0.76342799356293722"/>
    <n v="1.6031987864821682"/>
  </r>
  <r>
    <x v="86"/>
    <s v="KiO6"/>
    <n v="2018"/>
    <n v="6"/>
    <n v="6"/>
    <d v="2018-06-06T00:00:00"/>
    <n v="157"/>
    <s v="Nein"/>
    <s v="Sialis sp."/>
    <n v="6823"/>
    <n v="4.8"/>
    <n v="2.1"/>
    <n v="10.08"/>
    <n v="0.76342799356293722"/>
    <n v="1.6031987864821682"/>
  </r>
  <r>
    <x v="214"/>
    <s v="KiO6"/>
    <n v="2019"/>
    <n v="6"/>
    <n v="14"/>
    <d v="2019-06-14T00:00:00"/>
    <n v="165"/>
    <s v="Nein"/>
    <s v="Chaetopteryx villosa ssp."/>
    <n v="21248"/>
    <n v="4.8"/>
    <n v="2.1"/>
    <n v="10.08"/>
    <n v="0.76342799356293722"/>
    <n v="1.6031987864821682"/>
  </r>
  <r>
    <x v="237"/>
    <s v="KiO7"/>
    <n v="2011"/>
    <n v="7"/>
    <n v="26"/>
    <d v="2011-07-26T00:00:00"/>
    <n v="207"/>
    <s v="Nein"/>
    <s v="Sialis sp."/>
    <n v="6823"/>
    <n v="4.8"/>
    <n v="2.1"/>
    <n v="10.08"/>
    <n v="0.76342799356293722"/>
    <n v="1.6031987864821682"/>
  </r>
  <r>
    <x v="299"/>
    <s v="KiO7"/>
    <n v="2017"/>
    <n v="6"/>
    <n v="6"/>
    <d v="2017-06-06T00:00:00"/>
    <n v="157"/>
    <s v="Nein"/>
    <s v="Sialis sp."/>
    <n v="6823"/>
    <n v="4.8"/>
    <n v="2.1"/>
    <n v="10.08"/>
    <n v="0.76342799356293722"/>
    <n v="1.6031987864821682"/>
  </r>
  <r>
    <x v="75"/>
    <s v="KiS1"/>
    <n v="2013"/>
    <n v="7"/>
    <n v="1"/>
    <d v="2013-07-01T00:00:00"/>
    <n v="182"/>
    <s v="Nein"/>
    <s v="Potamopyrgus antipodarum"/>
    <n v="8251"/>
    <n v="19.2"/>
    <n v="0.52500000000000002"/>
    <n v="10.08"/>
    <n v="1.3053513694466237"/>
    <n v="0.68530946895947742"/>
  </r>
  <r>
    <x v="159"/>
    <s v="KiS5"/>
    <n v="2011"/>
    <n v="7"/>
    <n v="5"/>
    <d v="2011-07-05T00:00:00"/>
    <n v="186"/>
    <s v="Nein"/>
    <s v="Sialis sp."/>
    <n v="6823"/>
    <n v="4.8"/>
    <n v="2.1"/>
    <n v="10.08"/>
    <n v="0.76342799356293722"/>
    <n v="1.6031987864821682"/>
  </r>
  <r>
    <x v="217"/>
    <s v="KiS5"/>
    <n v="2019"/>
    <n v="6"/>
    <n v="17"/>
    <d v="2019-06-17T00:00:00"/>
    <n v="168"/>
    <s v="Nein"/>
    <s v="Sialis sp."/>
    <n v="6823"/>
    <n v="4.8"/>
    <n v="2.1"/>
    <n v="10.08"/>
    <n v="0.76342799356293722"/>
    <n v="1.6031987864821682"/>
  </r>
  <r>
    <x v="241"/>
    <s v="KiW2"/>
    <n v="2015"/>
    <n v="7"/>
    <n v="2"/>
    <d v="2015-07-02T00:00:00"/>
    <n v="183"/>
    <s v="Nein"/>
    <s v="Potamopyrgus antipodarum"/>
    <n v="8251"/>
    <n v="19.2"/>
    <n v="0.52500000000000002"/>
    <n v="10.08"/>
    <n v="1.3053513694466237"/>
    <n v="0.68530946895947742"/>
  </r>
  <r>
    <x v="109"/>
    <s v="KiW5"/>
    <n v="2013"/>
    <n v="7"/>
    <n v="10"/>
    <d v="2013-07-10T00:00:00"/>
    <n v="191"/>
    <s v="Nein"/>
    <s v="Lumbriculidae Gen. sp."/>
    <n v="7490"/>
    <n v="2.88"/>
    <n v="3.5"/>
    <n v="10.08"/>
    <n v="0.58883172559420727"/>
    <n v="2.0609110395797252"/>
  </r>
  <r>
    <x v="233"/>
    <s v="KiW6"/>
    <n v="2015"/>
    <n v="6"/>
    <n v="26"/>
    <d v="2015-06-26T00:00:00"/>
    <n v="177"/>
    <s v="Nein"/>
    <s v="Chaetopteryx villosa ssp."/>
    <n v="21248"/>
    <n v="4.8"/>
    <n v="2.1"/>
    <n v="10.08"/>
    <n v="0.76342799356293722"/>
    <n v="1.6031987864821682"/>
  </r>
  <r>
    <x v="179"/>
    <s v="KiW7"/>
    <n v="2016"/>
    <n v="7"/>
    <n v="1"/>
    <d v="2016-07-01T00:00:00"/>
    <n v="183"/>
    <s v="Nein"/>
    <s v="Chaetopteryx villosa ssp."/>
    <n v="21248"/>
    <n v="4.8"/>
    <n v="2.1"/>
    <n v="10.08"/>
    <n v="0.76342799356293722"/>
    <n v="1.6031987864821682"/>
  </r>
  <r>
    <x v="253"/>
    <s v="KiO3"/>
    <n v="2008"/>
    <n v="4"/>
    <n v="28"/>
    <d v="2008-04-28T00:00:00"/>
    <n v="119"/>
    <s v="Ja"/>
    <s v="Enchytraeidae Gen. sp."/>
    <n v="5101"/>
    <n v="5.7744359999999997"/>
    <n v="1.75"/>
    <n v="10.105262999999999"/>
    <n v="0.83087314422781089"/>
    <n v="1.4540280023986691"/>
  </r>
  <r>
    <x v="21"/>
    <s v="Auba"/>
    <n v="2010"/>
    <n v="6"/>
    <n v="29"/>
    <d v="2010-06-29T00:00:00"/>
    <n v="180"/>
    <s v="Nein"/>
    <s v="Hydropsyche siltalai"/>
    <n v="5604"/>
    <n v="6.1333330000000004"/>
    <n v="1.65"/>
    <n v="10.11999945"/>
    <n v="0.85329249833539322"/>
    <n v="1.4079326222533988"/>
  </r>
  <r>
    <x v="243"/>
    <s v="KiW2"/>
    <n v="2019"/>
    <n v="6"/>
    <n v="19"/>
    <d v="2019-06-19T00:00:00"/>
    <n v="170"/>
    <s v="Nein"/>
    <s v="Hydropsyche sp."/>
    <n v="5605"/>
    <n v="6.1333330000000004"/>
    <n v="1.65"/>
    <n v="10.11999945"/>
    <n v="0.85329249833539322"/>
    <n v="1.4079326222533988"/>
  </r>
  <r>
    <x v="36"/>
    <s v="KiO7"/>
    <n v="2012"/>
    <n v="6"/>
    <n v="26"/>
    <d v="2012-06-26T00:00:00"/>
    <n v="178"/>
    <s v="Nein"/>
    <s v="Limnius sp."/>
    <n v="18419"/>
    <n v="15.428570000000001"/>
    <n v="0.65625"/>
    <n v="10.124999062500001"/>
    <n v="1.2155997625746158"/>
    <n v="0.79773734418959164"/>
  </r>
  <r>
    <x v="36"/>
    <s v="KiO7"/>
    <n v="2012"/>
    <n v="6"/>
    <n v="26"/>
    <d v="2012-06-26T00:00:00"/>
    <n v="178"/>
    <s v="Nein"/>
    <s v="Limnius volckmari"/>
    <n v="18421"/>
    <n v="15.428570000000001"/>
    <n v="0.65625"/>
    <n v="10.124999062500001"/>
    <n v="1.2155997625746158"/>
    <n v="0.79773734418959164"/>
  </r>
  <r>
    <x v="128"/>
    <s v="Auba"/>
    <n v="2014"/>
    <n v="3"/>
    <n v="11"/>
    <d v="2014-03-11T00:00:00"/>
    <n v="70"/>
    <s v="Nein"/>
    <s v="Silo piceus"/>
    <n v="6835"/>
    <n v="10.8"/>
    <n v="0.9375"/>
    <n v="10.125"/>
    <n v="1.0718820073061255"/>
    <n v="1.0048893818494926"/>
  </r>
  <r>
    <x v="129"/>
    <s v="Auba"/>
    <n v="2014"/>
    <n v="6"/>
    <n v="17"/>
    <d v="2014-06-17T00:00:00"/>
    <n v="168"/>
    <s v="Nein"/>
    <s v="Ancylus fluviatilis"/>
    <n v="4310"/>
    <n v="9"/>
    <n v="1.125"/>
    <n v="10.125"/>
    <n v="1"/>
    <n v="1.125"/>
  </r>
  <r>
    <x v="262"/>
    <s v="KiW1"/>
    <n v="2011"/>
    <n v="7"/>
    <n v="4"/>
    <d v="2011-07-04T00:00:00"/>
    <n v="185"/>
    <s v="Nein"/>
    <s v="Aphelocheirus aestivalis"/>
    <n v="4335"/>
    <n v="9"/>
    <n v="1.125"/>
    <n v="10.125"/>
    <n v="1"/>
    <n v="1.125"/>
  </r>
  <r>
    <x v="183"/>
    <s v="KiO6"/>
    <n v="2011"/>
    <n v="7"/>
    <n v="26"/>
    <d v="2011-07-26T00:00:00"/>
    <n v="207"/>
    <s v="Nein"/>
    <s v="Polycentropodidae Gen. sp."/>
    <n v="8478"/>
    <n v="7.2"/>
    <n v="1.41"/>
    <n v="10.151999999999999"/>
    <n v="0.91381385238371671"/>
    <n v="1.2884775318610404"/>
  </r>
  <r>
    <x v="124"/>
    <s v="KiO3"/>
    <n v="2017"/>
    <n v="3"/>
    <n v="28"/>
    <d v="2017-03-28T00:00:00"/>
    <n v="87"/>
    <s v="Nein"/>
    <s v="Potamopyrgus antipodarum"/>
    <n v="8251"/>
    <n v="19.428570000000001"/>
    <n v="0.52500000000000002"/>
    <n v="10.199999250000001"/>
    <n v="1.3102379670805604"/>
    <n v="0.68787493271729427"/>
  </r>
  <r>
    <x v="125"/>
    <s v="Auba"/>
    <n v="2001"/>
    <n v="4"/>
    <n v="23"/>
    <d v="2001-04-23T00:00:00"/>
    <n v="113"/>
    <s v="Nein"/>
    <s v="Ephemerella mucronata"/>
    <n v="5135"/>
    <n v="13.6"/>
    <n v="0.75"/>
    <n v="10.199999999999999"/>
    <n v="1.1643528557844371"/>
    <n v="0.87326464183832786"/>
  </r>
  <r>
    <x v="10"/>
    <s v="Auba"/>
    <n v="2019"/>
    <n v="7"/>
    <n v="5"/>
    <d v="2019-07-05T00:00:00"/>
    <n v="186"/>
    <s v="Nein"/>
    <s v="Dugesia sp."/>
    <n v="5021"/>
    <n v="4.8"/>
    <n v="2.125"/>
    <n v="10.199999999999999"/>
    <n v="0.76342799356293722"/>
    <n v="1.6222844863212416"/>
  </r>
  <r>
    <x v="91"/>
    <s v="Bieb"/>
    <n v="2004"/>
    <n v="7"/>
    <n v="9"/>
    <d v="2004-07-09T00:00:00"/>
    <n v="191"/>
    <s v="Nein"/>
    <s v="Dugesia gonocephala"/>
    <n v="5018"/>
    <n v="4.8"/>
    <n v="2.125"/>
    <n v="10.199999999999999"/>
    <n v="0.76342799356293722"/>
    <n v="1.6222844863212416"/>
  </r>
  <r>
    <x v="211"/>
    <s v="Bieb"/>
    <n v="2017"/>
    <n v="3"/>
    <n v="16"/>
    <d v="2017-03-16T00:00:00"/>
    <n v="75"/>
    <s v="Nein"/>
    <s v="Dugesia sp."/>
    <n v="5021"/>
    <n v="4.8"/>
    <n v="2.125"/>
    <n v="10.199999999999999"/>
    <n v="0.76342799356293722"/>
    <n v="1.6222844863212416"/>
  </r>
  <r>
    <x v="191"/>
    <s v="KiO1"/>
    <n v="2015"/>
    <n v="6"/>
    <n v="17"/>
    <d v="2015-06-17T00:00:00"/>
    <n v="168"/>
    <s v="Nein"/>
    <s v="Dugesia sp."/>
    <n v="5021"/>
    <n v="4.8"/>
    <n v="2.125"/>
    <n v="10.199999999999999"/>
    <n v="0.76342799356293722"/>
    <n v="1.6222844863212416"/>
  </r>
  <r>
    <x v="93"/>
    <s v="KiO1"/>
    <n v="2018"/>
    <n v="6"/>
    <n v="5"/>
    <d v="2018-06-05T00:00:00"/>
    <n v="156"/>
    <s v="Nein"/>
    <s v="Dugesia sp."/>
    <n v="5021"/>
    <n v="4.8"/>
    <n v="2.125"/>
    <n v="10.199999999999999"/>
    <n v="0.76342799356293722"/>
    <n v="1.6222844863212416"/>
  </r>
  <r>
    <x v="138"/>
    <s v="KiO2"/>
    <n v="2014"/>
    <n v="6"/>
    <n v="12"/>
    <d v="2014-06-12T00:00:00"/>
    <n v="163"/>
    <s v="Nein"/>
    <s v="Dugesia sp."/>
    <n v="5021"/>
    <n v="4.8"/>
    <n v="2.125"/>
    <n v="10.199999999999999"/>
    <n v="0.76342799356293722"/>
    <n v="1.6222844863212416"/>
  </r>
  <r>
    <x v="141"/>
    <s v="KiO3"/>
    <n v="2009"/>
    <n v="6"/>
    <n v="23"/>
    <d v="2009-06-23T00:00:00"/>
    <n v="174"/>
    <s v="Nein"/>
    <s v="Dugesia gonocephala"/>
    <n v="5018"/>
    <n v="4.8"/>
    <n v="2.125"/>
    <n v="10.199999999999999"/>
    <n v="0.76342799356293722"/>
    <n v="1.6222844863212416"/>
  </r>
  <r>
    <x v="274"/>
    <s v="KiO6"/>
    <n v="2017"/>
    <n v="6"/>
    <n v="6"/>
    <d v="2017-06-06T00:00:00"/>
    <n v="157"/>
    <s v="Nein"/>
    <s v="Dugesia sp."/>
    <n v="5021"/>
    <n v="4.8"/>
    <n v="2.125"/>
    <n v="10.199999999999999"/>
    <n v="0.76342799356293722"/>
    <n v="1.6222844863212416"/>
  </r>
  <r>
    <x v="88"/>
    <s v="KiS2"/>
    <n v="2018"/>
    <n v="6"/>
    <n v="5"/>
    <d v="2018-06-05T00:00:00"/>
    <n v="156"/>
    <s v="Nein"/>
    <s v="Dugesia sp."/>
    <n v="5021"/>
    <n v="4.8"/>
    <n v="2.125"/>
    <n v="10.199999999999999"/>
    <n v="0.76342799356293722"/>
    <n v="1.6222844863212416"/>
  </r>
  <r>
    <x v="220"/>
    <s v="KiW1"/>
    <n v="2018"/>
    <n v="3"/>
    <n v="9"/>
    <d v="2018-03-09T00:00:00"/>
    <n v="68"/>
    <s v="Nein"/>
    <s v="Dugesia gonocephala"/>
    <n v="5018"/>
    <n v="4.8"/>
    <n v="2.125"/>
    <n v="10.199999999999999"/>
    <n v="0.76342799356293722"/>
    <n v="1.6222844863212416"/>
  </r>
  <r>
    <x v="169"/>
    <s v="KiW1"/>
    <n v="2018"/>
    <n v="6"/>
    <n v="5"/>
    <d v="2018-06-05T00:00:00"/>
    <n v="156"/>
    <s v="Nein"/>
    <s v="Dugesia gonocephala"/>
    <n v="5018"/>
    <n v="4.8"/>
    <n v="2.125"/>
    <n v="10.199999999999999"/>
    <n v="0.76342799356293722"/>
    <n v="1.6222844863212416"/>
  </r>
  <r>
    <x v="284"/>
    <s v="KiW5"/>
    <n v="2010"/>
    <n v="6"/>
    <n v="23"/>
    <d v="2010-06-23T00:00:00"/>
    <n v="174"/>
    <s v="Nein"/>
    <s v="Dugesia gonocephala"/>
    <n v="5018"/>
    <n v="4.8"/>
    <n v="2.125"/>
    <n v="10.199999999999999"/>
    <n v="0.76342799356293722"/>
    <n v="1.6222844863212416"/>
  </r>
  <r>
    <x v="297"/>
    <s v="KiW5"/>
    <n v="2014"/>
    <n v="6"/>
    <n v="12"/>
    <d v="2014-06-12T00:00:00"/>
    <n v="163"/>
    <s v="Nein"/>
    <s v="Dugesia sp."/>
    <n v="5021"/>
    <n v="4.8"/>
    <n v="2.125"/>
    <n v="10.199999999999999"/>
    <n v="0.76342799356293722"/>
    <n v="1.6222844863212416"/>
  </r>
  <r>
    <x v="251"/>
    <s v="KiW7"/>
    <n v="2019"/>
    <n v="6"/>
    <n v="14"/>
    <d v="2019-06-14T00:00:00"/>
    <n v="165"/>
    <s v="Nein"/>
    <s v="Dugesia sp."/>
    <n v="5021"/>
    <n v="4.8"/>
    <n v="2.125"/>
    <n v="10.199999999999999"/>
    <n v="0.76342799356293722"/>
    <n v="1.6222844863212416"/>
  </r>
  <r>
    <x v="2"/>
    <s v="KiW1"/>
    <n v="2019"/>
    <n v="4"/>
    <n v="1"/>
    <d v="2019-04-01T00:00:00"/>
    <n v="91"/>
    <s v="Nein"/>
    <s v="Heptageniidae Gen. sp."/>
    <n v="5458"/>
    <n v="7.0588240000000004"/>
    <n v="1.453125"/>
    <n v="10.257353625"/>
    <n v="0.90627167113839391"/>
    <n v="1.3169260221229786"/>
  </r>
  <r>
    <x v="36"/>
    <s v="KiO7"/>
    <n v="2012"/>
    <n v="6"/>
    <n v="26"/>
    <d v="2012-06-26T00:00:00"/>
    <n v="178"/>
    <s v="Nein"/>
    <s v="Haplotaxis gordioides"/>
    <n v="5401"/>
    <n v="1.0285709999999999"/>
    <n v="10"/>
    <n v="10.285709999999998"/>
    <n v="0.30719021261643459"/>
    <n v="3.0719021261643458"/>
  </r>
  <r>
    <x v="268"/>
    <s v="KiO3"/>
    <n v="2016"/>
    <n v="4"/>
    <n v="25"/>
    <d v="2016-04-25T00:00:00"/>
    <n v="116"/>
    <s v="Nein"/>
    <s v="Ephemera danica"/>
    <n v="5124"/>
    <n v="3.4285709999999998"/>
    <n v="3"/>
    <n v="10.285712999999999"/>
    <n v="0.64626361179151559"/>
    <n v="1.9387908353745469"/>
  </r>
  <r>
    <x v="161"/>
    <s v="KiS6"/>
    <n v="2017"/>
    <n v="6"/>
    <n v="9"/>
    <d v="2017-06-09T00:00:00"/>
    <n v="160"/>
    <s v="Nein"/>
    <s v="Ephemera danica"/>
    <n v="5124"/>
    <n v="3.4285709999999998"/>
    <n v="3"/>
    <n v="10.285712999999999"/>
    <n v="0.64626361179151559"/>
    <n v="1.9387908353745469"/>
  </r>
  <r>
    <x v="226"/>
    <s v="KiW4"/>
    <n v="2016"/>
    <n v="7"/>
    <n v="6"/>
    <d v="2016-07-06T00:00:00"/>
    <n v="188"/>
    <s v="Nein"/>
    <s v="Ephemera danica"/>
    <n v="5124"/>
    <n v="3.4285709999999998"/>
    <n v="3"/>
    <n v="10.285712999999999"/>
    <n v="0.64626361179151559"/>
    <n v="1.9387908353745469"/>
  </r>
  <r>
    <x v="245"/>
    <s v="KiW6"/>
    <n v="2014"/>
    <n v="6"/>
    <n v="16"/>
    <d v="2014-06-16T00:00:00"/>
    <n v="167"/>
    <s v="Nein"/>
    <s v="Erpobdella vilnensis"/>
    <n v="5157"/>
    <n v="3.4285709999999998"/>
    <n v="3"/>
    <n v="10.285712999999999"/>
    <n v="0.64626361179151559"/>
    <n v="1.9387908353745469"/>
  </r>
  <r>
    <x v="245"/>
    <s v="KiW6"/>
    <n v="2014"/>
    <n v="6"/>
    <n v="16"/>
    <d v="2014-06-16T00:00:00"/>
    <n v="167"/>
    <s v="Nein"/>
    <s v="Halesus digitatus/radiatus/tesselatus"/>
    <n v="13125"/>
    <n v="3.4285709999999998"/>
    <n v="3"/>
    <n v="10.285712999999999"/>
    <n v="0.64626361179151559"/>
    <n v="1.9387908353745469"/>
  </r>
  <r>
    <x v="47"/>
    <s v="Auba"/>
    <n v="2005"/>
    <n v="6"/>
    <n v="6"/>
    <d v="2005-06-06T00:00:00"/>
    <n v="157"/>
    <s v="Nein"/>
    <s v="Odontocerum albicorne"/>
    <n v="6168"/>
    <n v="5.4857139999999998"/>
    <n v="1.875"/>
    <n v="10.285713749999999"/>
    <n v="0.81195779371093113"/>
    <n v="1.5224208632079959"/>
  </r>
  <r>
    <x v="53"/>
    <s v="KiO3"/>
    <n v="2017"/>
    <n v="6"/>
    <n v="2"/>
    <d v="2017-06-02T00:00:00"/>
    <n v="153"/>
    <s v="Ja"/>
    <s v="Athripsodes cinereus"/>
    <n v="4369"/>
    <n v="9.1428569999999993"/>
    <n v="1.125"/>
    <n v="10.285714124999998"/>
    <n v="1.0061603025879946"/>
    <n v="1.131930340411494"/>
  </r>
  <r>
    <x v="83"/>
    <s v="KiO7"/>
    <n v="2016"/>
    <n v="6"/>
    <n v="30"/>
    <d v="2016-06-30T00:00:00"/>
    <n v="182"/>
    <s v="Ja"/>
    <s v="Ancylus fluviatilis"/>
    <n v="4310"/>
    <n v="9.1428569999999993"/>
    <n v="1.125"/>
    <n v="10.285714124999998"/>
    <n v="1.0061603025879946"/>
    <n v="1.131930340411494"/>
  </r>
  <r>
    <x v="120"/>
    <s v="KiW3"/>
    <n v="2015"/>
    <n v="6"/>
    <n v="17"/>
    <d v="2015-06-17T00:00:00"/>
    <n v="168"/>
    <s v="Ja"/>
    <s v="Ancylus fluviatilis"/>
    <n v="4310"/>
    <n v="9.1428569999999993"/>
    <n v="1.125"/>
    <n v="10.285714124999998"/>
    <n v="1.0061603025879946"/>
    <n v="1.131930340411494"/>
  </r>
  <r>
    <x v="121"/>
    <s v="KiW4"/>
    <n v="2017"/>
    <n v="6"/>
    <n v="2"/>
    <d v="2017-06-02T00:00:00"/>
    <n v="153"/>
    <s v="Ja"/>
    <s v="Ancylus fluviatilis"/>
    <n v="4310"/>
    <n v="9.1428569999999993"/>
    <n v="1.125"/>
    <n v="10.285714124999998"/>
    <n v="1.0061603025879946"/>
    <n v="1.131930340411494"/>
  </r>
  <r>
    <x v="121"/>
    <s v="KiW4"/>
    <n v="2017"/>
    <n v="6"/>
    <n v="2"/>
    <d v="2017-06-02T00:00:00"/>
    <n v="153"/>
    <s v="Ja"/>
    <s v="Athripsodes cinereus"/>
    <n v="4369"/>
    <n v="9.1428569999999993"/>
    <n v="1.125"/>
    <n v="10.285714124999998"/>
    <n v="1.0061603025879946"/>
    <n v="1.131930340411494"/>
  </r>
  <r>
    <x v="121"/>
    <s v="KiW4"/>
    <n v="2017"/>
    <n v="6"/>
    <n v="2"/>
    <d v="2017-06-02T00:00:00"/>
    <n v="153"/>
    <s v="Ja"/>
    <s v="Athripsodes sp."/>
    <n v="4371"/>
    <n v="9.1428569999999993"/>
    <n v="1.125"/>
    <n v="10.285714124999998"/>
    <n v="1.0061603025879946"/>
    <n v="1.131930340411494"/>
  </r>
  <r>
    <x v="232"/>
    <s v="KiW6"/>
    <n v="2017"/>
    <n v="6"/>
    <n v="9"/>
    <d v="2017-06-09T00:00:00"/>
    <n v="160"/>
    <s v="Ja"/>
    <s v="Athripsodes cinereus"/>
    <n v="4369"/>
    <n v="9.1428569999999993"/>
    <n v="1.125"/>
    <n v="10.285714124999998"/>
    <n v="1.0061603025879946"/>
    <n v="1.131930340411494"/>
  </r>
  <r>
    <x v="17"/>
    <s v="Auba"/>
    <n v="2009"/>
    <n v="4"/>
    <n v="8"/>
    <d v="2009-04-08T00:00:00"/>
    <n v="98"/>
    <s v="Ja"/>
    <s v="Sericostoma flavicorne/personatum"/>
    <n v="9747"/>
    <n v="6.8571429999999998"/>
    <n v="1.5"/>
    <n v="10.285714499999999"/>
    <n v="0.89526465737625027"/>
    <n v="1.3428969860643754"/>
  </r>
  <r>
    <x v="166"/>
    <s v="KiW1"/>
    <n v="2015"/>
    <n v="7"/>
    <n v="2"/>
    <d v="2015-07-02T00:00:00"/>
    <n v="183"/>
    <s v="Nein"/>
    <s v="Heptagenia flava"/>
    <n v="5450"/>
    <n v="6.8571429999999998"/>
    <n v="1.5"/>
    <n v="10.285714499999999"/>
    <n v="0.89526465737625027"/>
    <n v="1.3428969860643754"/>
  </r>
  <r>
    <x v="4"/>
    <s v="Auba"/>
    <n v="2018"/>
    <n v="6"/>
    <n v="15"/>
    <d v="2018-06-15T00:00:00"/>
    <n v="166"/>
    <s v="Ja"/>
    <s v="Gammarus pulex"/>
    <n v="5291"/>
    <n v="4.5714290000000002"/>
    <n v="2.25"/>
    <n v="10.285715250000001"/>
    <n v="0.74596660041950891"/>
    <n v="1.678424850943895"/>
  </r>
  <r>
    <x v="55"/>
    <s v="KiO3"/>
    <n v="2008"/>
    <n v="6"/>
    <n v="11"/>
    <d v="2008-06-11T00:00:00"/>
    <n v="163"/>
    <s v="Ja"/>
    <s v="Gammarus roeselii"/>
    <n v="5292"/>
    <n v="4.5714290000000002"/>
    <n v="2.25"/>
    <n v="10.285715250000001"/>
    <n v="0.74596660041950891"/>
    <n v="1.678424850943895"/>
  </r>
  <r>
    <x v="266"/>
    <s v="KiO5"/>
    <n v="2015"/>
    <n v="6"/>
    <n v="30"/>
    <d v="2015-06-30T00:00:00"/>
    <n v="181"/>
    <s v="Ja"/>
    <s v="Gammaridae Gen. sp."/>
    <n v="10323"/>
    <n v="4.5714290000000002"/>
    <n v="2.25"/>
    <n v="10.285715250000001"/>
    <n v="0.74596660041950891"/>
    <n v="1.678424850943895"/>
  </r>
  <r>
    <x v="83"/>
    <s v="KiO7"/>
    <n v="2016"/>
    <n v="6"/>
    <n v="30"/>
    <d v="2016-06-30T00:00:00"/>
    <n v="182"/>
    <s v="Ja"/>
    <s v="Glossiphonia complanata"/>
    <n v="5304"/>
    <n v="4.5714290000000002"/>
    <n v="2.25"/>
    <n v="10.285715250000001"/>
    <n v="0.74596660041950891"/>
    <n v="1.678424850943895"/>
  </r>
  <r>
    <x v="114"/>
    <s v="Bieb"/>
    <n v="2008"/>
    <n v="4"/>
    <n v="24"/>
    <d v="2008-04-24T00:00:00"/>
    <n v="115"/>
    <s v="Ja"/>
    <s v="Eiseniella tetraedra"/>
    <n v="5075"/>
    <n v="1.714286"/>
    <n v="6"/>
    <n v="10.285716000000001"/>
    <n v="0.43365560665377834"/>
    <n v="2.6019336399226702"/>
  </r>
  <r>
    <x v="203"/>
    <s v="Auba"/>
    <n v="2012"/>
    <n v="3"/>
    <n v="19"/>
    <d v="2012-03-19T00:00:00"/>
    <n v="79"/>
    <s v="Nein"/>
    <s v="Ecdyonurus venosus-Gr."/>
    <n v="5059"/>
    <n v="6.8631580000000003"/>
    <n v="1.5"/>
    <n v="10.294737000000001"/>
    <n v="0.89559700234039952"/>
    <n v="1.3433955035105993"/>
  </r>
  <r>
    <x v="205"/>
    <s v="Bieb"/>
    <n v="2018"/>
    <n v="6"/>
    <n v="15"/>
    <d v="2018-06-15T00:00:00"/>
    <n v="166"/>
    <s v="Nein"/>
    <s v="Elmis aenea/maugetii/rietscheli/rioloides"/>
    <n v="20171"/>
    <n v="27.466670000000001"/>
    <n v="0.375"/>
    <n v="10.300001250000001"/>
    <n v="1.4543366668234945"/>
    <n v="0.54537625005881041"/>
  </r>
  <r>
    <x v="38"/>
    <s v="Auba"/>
    <n v="2008"/>
    <n v="4"/>
    <n v="23"/>
    <d v="2008-04-23T00:00:00"/>
    <n v="114"/>
    <s v="Ja"/>
    <s v="Hydropsyche siltalai"/>
    <n v="5604"/>
    <n v="6.2476190000000003"/>
    <n v="1.65"/>
    <n v="10.308571349999999"/>
    <n v="0.86019535484718879"/>
    <n v="1.4193223354978615"/>
  </r>
  <r>
    <x v="7"/>
    <s v="Auba"/>
    <n v="2002"/>
    <n v="6"/>
    <n v="14"/>
    <d v="2002-06-14T00:00:00"/>
    <n v="165"/>
    <s v="Nein"/>
    <s v="Limoniidae Gen. sp."/>
    <n v="8483"/>
    <n v="4.8"/>
    <n v="2.15"/>
    <n v="10.319999999999999"/>
    <n v="0.76342799356293722"/>
    <n v="1.6413701861603149"/>
  </r>
  <r>
    <x v="296"/>
    <s v="KiW2"/>
    <n v="2011"/>
    <n v="7"/>
    <n v="5"/>
    <d v="2011-07-05T00:00:00"/>
    <n v="186"/>
    <s v="Nein"/>
    <s v="Limoniidae Gen. sp."/>
    <n v="8483"/>
    <n v="4.8"/>
    <n v="2.15"/>
    <n v="10.319999999999999"/>
    <n v="0.76342799356293722"/>
    <n v="1.6413701861603149"/>
  </r>
  <r>
    <x v="298"/>
    <s v="Bieb"/>
    <n v="2003"/>
    <n v="3"/>
    <n v="11"/>
    <d v="2003-03-11T00:00:00"/>
    <n v="70"/>
    <s v="Nein"/>
    <s v="Sialis fuliginosa"/>
    <n v="6821"/>
    <n v="4.9142859999999997"/>
    <n v="2.1"/>
    <n v="10.3200006"/>
    <n v="0.77190232208705134"/>
    <n v="1.6209948763828079"/>
  </r>
  <r>
    <x v="163"/>
    <s v="KiS7"/>
    <n v="2018"/>
    <n v="6"/>
    <n v="4"/>
    <d v="2018-06-04T00:00:00"/>
    <n v="155"/>
    <s v="Nein"/>
    <s v="Limnius volckmari"/>
    <n v="18421"/>
    <n v="15.8"/>
    <n v="0.65625"/>
    <n v="10.36875"/>
    <n v="1.2253092817258628"/>
    <n v="0.80410921613259745"/>
  </r>
  <r>
    <x v="269"/>
    <s v="KiO3"/>
    <n v="2019"/>
    <n v="4"/>
    <n v="1"/>
    <d v="2019-04-01T00:00:00"/>
    <n v="91"/>
    <s v="Nein"/>
    <s v="Athripsodes sp."/>
    <n v="4371"/>
    <n v="9.2307690000000004"/>
    <n v="1.125"/>
    <n v="10.384615125"/>
    <n v="1.0099082788641327"/>
    <n v="1.1361468137221493"/>
  </r>
  <r>
    <x v="135"/>
    <s v="Bieb"/>
    <n v="2017"/>
    <n v="6"/>
    <n v="12"/>
    <d v="2017-06-12T00:00:00"/>
    <n v="163"/>
    <s v="Nein"/>
    <s v="Leuctra sp."/>
    <n v="5790"/>
    <n v="11.085710000000001"/>
    <n v="0.9375"/>
    <n v="10.392853125"/>
    <n v="1.082272169019604"/>
    <n v="1.0146301584558788"/>
  </r>
  <r>
    <x v="201"/>
    <s v="KiO3"/>
    <n v="2012"/>
    <n v="7"/>
    <n v="12"/>
    <d v="2012-07-12T00:00:00"/>
    <n v="194"/>
    <s v="Nein"/>
    <s v="Baetis sp."/>
    <n v="4419"/>
    <n v="11.085710000000001"/>
    <n v="0.9375"/>
    <n v="10.392853125"/>
    <n v="1.082272169019604"/>
    <n v="1.0146301584558788"/>
  </r>
  <r>
    <x v="161"/>
    <s v="KiS6"/>
    <n v="2017"/>
    <n v="6"/>
    <n v="9"/>
    <d v="2017-06-09T00:00:00"/>
    <n v="160"/>
    <s v="Nein"/>
    <s v="Baetis sp."/>
    <n v="4419"/>
    <n v="11.085710000000001"/>
    <n v="0.9375"/>
    <n v="10.392853125"/>
    <n v="1.082272169019604"/>
    <n v="1.0146301584558788"/>
  </r>
  <r>
    <x v="267"/>
    <s v="KiO1"/>
    <n v="2019"/>
    <n v="6"/>
    <n v="19"/>
    <d v="2019-06-19T00:00:00"/>
    <n v="170"/>
    <s v="Nein"/>
    <s v="Ephemera danica"/>
    <n v="5124"/>
    <n v="3.4666670000000002"/>
    <n v="3"/>
    <n v="10.400001"/>
    <n v="0.64998357605517998"/>
    <n v="1.9499507281655399"/>
  </r>
  <r>
    <x v="199"/>
    <s v="KiS1"/>
    <n v="2019"/>
    <n v="6"/>
    <n v="27"/>
    <d v="2019-06-27T00:00:00"/>
    <n v="178"/>
    <s v="Nein"/>
    <s v="Corophium robustum"/>
    <n v="20515"/>
    <n v="13.894740000000001"/>
    <n v="0.75"/>
    <n v="10.421055000000001"/>
    <n v="1.1730329266480202"/>
    <n v="0.87977469498601513"/>
  </r>
  <r>
    <x v="264"/>
    <s v="KiS3"/>
    <n v="2012"/>
    <n v="7"/>
    <n v="12"/>
    <d v="2012-07-12T00:00:00"/>
    <n v="194"/>
    <s v="Nein"/>
    <s v="Asellus aquaticus"/>
    <n v="8691"/>
    <n v="6.9714289999999997"/>
    <n v="1.5"/>
    <n v="10.457143499999999"/>
    <n v="0.901536182272487"/>
    <n v="1.3523042734087305"/>
  </r>
  <r>
    <x v="60"/>
    <s v="Auba"/>
    <n v="2010"/>
    <n v="3"/>
    <n v="16"/>
    <d v="2010-03-16T00:00:00"/>
    <n v="75"/>
    <s v="Nein"/>
    <s v="Heptageniidae Gen. sp."/>
    <n v="5458"/>
    <n v="7.2"/>
    <n v="1.453125"/>
    <n v="10.4625"/>
    <n v="0.91381385238371671"/>
    <n v="1.3278857542450884"/>
  </r>
  <r>
    <x v="8"/>
    <s v="Auba"/>
    <n v="2009"/>
    <n v="6"/>
    <n v="23"/>
    <d v="2009-06-23T00:00:00"/>
    <n v="174"/>
    <s v="Nein"/>
    <s v="Baetis sp."/>
    <n v="4419"/>
    <n v="11.2"/>
    <n v="0.9375"/>
    <n v="10.5"/>
    <n v="1.0863598306747482"/>
    <n v="1.0184623412575764"/>
  </r>
  <r>
    <x v="24"/>
    <s v="Auba"/>
    <n v="2018"/>
    <n v="3"/>
    <n v="7"/>
    <d v="2018-03-07T00:00:00"/>
    <n v="66"/>
    <s v="Nein"/>
    <s v="Rhyacophila nubila"/>
    <n v="6772"/>
    <n v="5.6"/>
    <n v="1.875"/>
    <n v="10.5"/>
    <n v="0.81954393554186866"/>
    <n v="1.5366448791410037"/>
  </r>
  <r>
    <x v="91"/>
    <s v="Bieb"/>
    <n v="2004"/>
    <n v="7"/>
    <n v="9"/>
    <d v="2004-07-09T00:00:00"/>
    <n v="191"/>
    <s v="Nein"/>
    <s v="Rhyacophila nubila"/>
    <n v="6772"/>
    <n v="5.6"/>
    <n v="1.875"/>
    <n v="10.5"/>
    <n v="0.81954393554186866"/>
    <n v="1.5366448791410037"/>
  </r>
  <r>
    <x v="12"/>
    <s v="Bieb"/>
    <n v="2006"/>
    <n v="4"/>
    <n v="10"/>
    <d v="2006-04-10T00:00:00"/>
    <n v="100"/>
    <s v="Nein"/>
    <s v="Rhyacophila nubila"/>
    <n v="6772"/>
    <n v="5.6"/>
    <n v="1.875"/>
    <n v="10.5"/>
    <n v="0.81954393554186866"/>
    <n v="1.5366448791410037"/>
  </r>
  <r>
    <x v="187"/>
    <s v="Bieb"/>
    <n v="2010"/>
    <n v="6"/>
    <n v="29"/>
    <d v="2010-06-29T00:00:00"/>
    <n v="180"/>
    <s v="Nein"/>
    <s v="Rhyacophila nubila"/>
    <n v="6772"/>
    <n v="5.6"/>
    <n v="1.875"/>
    <n v="10.5"/>
    <n v="0.81954393554186866"/>
    <n v="1.5366448791410037"/>
  </r>
  <r>
    <x v="13"/>
    <s v="Bieb"/>
    <n v="2011"/>
    <n v="3"/>
    <n v="24"/>
    <d v="2011-03-24T00:00:00"/>
    <n v="83"/>
    <s v="Nein"/>
    <s v="Baetis sp."/>
    <n v="4419"/>
    <n v="11.2"/>
    <n v="0.9375"/>
    <n v="10.5"/>
    <n v="1.0863598306747482"/>
    <n v="1.0184623412575764"/>
  </r>
  <r>
    <x v="13"/>
    <s v="Bieb"/>
    <n v="2011"/>
    <n v="3"/>
    <n v="24"/>
    <d v="2011-03-24T00:00:00"/>
    <n v="83"/>
    <s v="Nein"/>
    <s v="Isoperla sp."/>
    <n v="5673"/>
    <n v="8"/>
    <n v="1.3125"/>
    <n v="10.5"/>
    <n v="0.95424250943932487"/>
    <n v="1.2524432936391139"/>
  </r>
  <r>
    <x v="50"/>
    <s v="Bieb"/>
    <n v="2016"/>
    <n v="6"/>
    <n v="21"/>
    <d v="2016-06-21T00:00:00"/>
    <n v="173"/>
    <s v="Nein"/>
    <s v="Stylodrilus heringianus"/>
    <n v="6935"/>
    <n v="3"/>
    <n v="3.5"/>
    <n v="10.5"/>
    <n v="0.6020599913279624"/>
    <n v="2.1072099696478683"/>
  </r>
  <r>
    <x v="212"/>
    <s v="Bieb"/>
    <n v="2019"/>
    <n v="7"/>
    <n v="5"/>
    <d v="2019-07-05T00:00:00"/>
    <n v="186"/>
    <s v="Nein"/>
    <s v="Baetis rhodani"/>
    <n v="4415"/>
    <n v="11.2"/>
    <n v="0.9375"/>
    <n v="10.5"/>
    <n v="1.0863598306747482"/>
    <n v="1.0184623412575764"/>
  </r>
  <r>
    <x v="61"/>
    <s v="KiO1"/>
    <n v="2013"/>
    <n v="7"/>
    <n v="2"/>
    <d v="2013-07-02T00:00:00"/>
    <n v="183"/>
    <s v="Nein"/>
    <s v="Sphaerium sp."/>
    <n v="6886"/>
    <n v="5.6"/>
    <n v="1.875"/>
    <n v="10.5"/>
    <n v="0.81954393554186866"/>
    <n v="1.5366448791410037"/>
  </r>
  <r>
    <x v="267"/>
    <s v="KiO1"/>
    <n v="2019"/>
    <n v="6"/>
    <n v="19"/>
    <d v="2019-06-19T00:00:00"/>
    <n v="170"/>
    <s v="Nein"/>
    <s v="Corixidae Gen. sp."/>
    <n v="8491"/>
    <n v="16"/>
    <n v="0.65625"/>
    <n v="10.5"/>
    <n v="1.2304489213782739"/>
    <n v="0.80748210465449222"/>
  </r>
  <r>
    <x v="65"/>
    <s v="KiO5"/>
    <n v="2014"/>
    <n v="6"/>
    <n v="13"/>
    <d v="2014-06-13T00:00:00"/>
    <n v="164"/>
    <s v="Nein"/>
    <s v="Sphaerium corneum"/>
    <n v="6882"/>
    <n v="5.6"/>
    <n v="1.875"/>
    <n v="10.5"/>
    <n v="0.81954393554186866"/>
    <n v="1.5366448791410037"/>
  </r>
  <r>
    <x v="28"/>
    <s v="KiO6"/>
    <n v="2013"/>
    <n v="7"/>
    <n v="4"/>
    <d v="2013-07-04T00:00:00"/>
    <n v="185"/>
    <s v="Nein"/>
    <s v="Sphaerium sp."/>
    <n v="6886"/>
    <n v="5.6"/>
    <n v="1.875"/>
    <n v="10.5"/>
    <n v="0.81954393554186866"/>
    <n v="1.5366448791410037"/>
  </r>
  <r>
    <x v="148"/>
    <s v="KiO6"/>
    <n v="2014"/>
    <n v="6"/>
    <n v="4"/>
    <d v="2014-06-04T00:00:00"/>
    <n v="155"/>
    <s v="Nein"/>
    <s v="Sphaerium corneum"/>
    <n v="6882"/>
    <n v="5.6"/>
    <n v="1.875"/>
    <n v="10.5"/>
    <n v="0.81954393554186866"/>
    <n v="1.5366448791410037"/>
  </r>
  <r>
    <x v="86"/>
    <s v="KiO6"/>
    <n v="2018"/>
    <n v="6"/>
    <n v="6"/>
    <d v="2018-06-06T00:00:00"/>
    <n v="157"/>
    <s v="Nein"/>
    <s v="Orectochilus villosus"/>
    <n v="18613"/>
    <n v="11.2"/>
    <n v="0.9375"/>
    <n v="10.5"/>
    <n v="1.0863598306747482"/>
    <n v="1.0184623412575764"/>
  </r>
  <r>
    <x v="29"/>
    <s v="KiO7"/>
    <n v="2013"/>
    <n v="7"/>
    <n v="3"/>
    <d v="2013-07-03T00:00:00"/>
    <n v="184"/>
    <s v="Nein"/>
    <s v="Baetis fuscatus/scambus"/>
    <n v="4398"/>
    <n v="11.2"/>
    <n v="0.9375"/>
    <n v="10.5"/>
    <n v="1.0863598306747482"/>
    <n v="1.0184623412575764"/>
  </r>
  <r>
    <x v="94"/>
    <s v="KiO7"/>
    <n v="2019"/>
    <n v="6"/>
    <n v="13"/>
    <d v="2019-06-13T00:00:00"/>
    <n v="164"/>
    <s v="Nein"/>
    <s v="Polycentropus flavomaculatus ssp."/>
    <n v="21659"/>
    <n v="8"/>
    <n v="1.3125"/>
    <n v="10.5"/>
    <n v="0.95424250943932487"/>
    <n v="1.2524432936391139"/>
  </r>
  <r>
    <x v="155"/>
    <s v="KiS3"/>
    <n v="2016"/>
    <n v="7"/>
    <n v="12"/>
    <d v="2016-07-12T00:00:00"/>
    <n v="194"/>
    <s v="Nein"/>
    <s v="Stylodrilus heringianus"/>
    <n v="6935"/>
    <n v="3"/>
    <n v="3.5"/>
    <n v="10.5"/>
    <n v="0.6020599913279624"/>
    <n v="2.1072099696478683"/>
  </r>
  <r>
    <x v="68"/>
    <s v="KiS4"/>
    <n v="2016"/>
    <n v="7"/>
    <n v="6"/>
    <d v="2016-07-06T00:00:00"/>
    <n v="188"/>
    <s v="Nein"/>
    <s v="Baetis sp."/>
    <n v="4419"/>
    <n v="11.2"/>
    <n v="0.9375"/>
    <n v="10.5"/>
    <n v="1.0863598306747482"/>
    <n v="1.0184623412575764"/>
  </r>
  <r>
    <x v="30"/>
    <s v="KiS6"/>
    <n v="2011"/>
    <n v="7"/>
    <n v="26"/>
    <d v="2011-07-26T00:00:00"/>
    <n v="207"/>
    <s v="Nein"/>
    <s v="Sphaerium corneum"/>
    <n v="6882"/>
    <n v="5.6"/>
    <n v="1.875"/>
    <n v="10.5"/>
    <n v="0.81954393554186866"/>
    <n v="1.5366448791410037"/>
  </r>
  <r>
    <x v="273"/>
    <s v="KiW4"/>
    <n v="2010"/>
    <n v="6"/>
    <n v="23"/>
    <d v="2010-06-23T00:00:00"/>
    <n v="174"/>
    <s v="Nein"/>
    <s v="Baetis fuscatus/scambus"/>
    <n v="4398"/>
    <n v="11.2"/>
    <n v="0.9375"/>
    <n v="10.5"/>
    <n v="1.0863598306747482"/>
    <n v="1.0184623412575764"/>
  </r>
  <r>
    <x v="263"/>
    <s v="KiW6"/>
    <n v="2012"/>
    <n v="7"/>
    <n v="5"/>
    <d v="2012-07-05T00:00:00"/>
    <n v="187"/>
    <s v="Nein"/>
    <s v="Rhyacophila nubila"/>
    <n v="6772"/>
    <n v="5.6"/>
    <n v="1.875"/>
    <n v="10.5"/>
    <n v="0.81954393554186866"/>
    <n v="1.5366448791410037"/>
  </r>
  <r>
    <x v="35"/>
    <s v="KiW7"/>
    <n v="2012"/>
    <n v="7"/>
    <n v="5"/>
    <d v="2012-07-05T00:00:00"/>
    <n v="187"/>
    <s v="Nein"/>
    <s v="Sphaerium corneum"/>
    <n v="6882"/>
    <n v="5.6"/>
    <n v="1.875"/>
    <n v="10.5"/>
    <n v="0.81954393554186866"/>
    <n v="1.5366448791410037"/>
  </r>
  <r>
    <x v="179"/>
    <s v="KiW7"/>
    <n v="2016"/>
    <n v="7"/>
    <n v="1"/>
    <d v="2016-07-01T00:00:00"/>
    <n v="183"/>
    <s v="Nein"/>
    <s v="Sphaerium sp."/>
    <n v="6886"/>
    <n v="5.6"/>
    <n v="1.875"/>
    <n v="10.5"/>
    <n v="0.81954393554186866"/>
    <n v="1.5366448791410037"/>
  </r>
  <r>
    <x v="115"/>
    <s v="Bieb"/>
    <n v="2009"/>
    <n v="4"/>
    <n v="8"/>
    <d v="2009-04-08T00:00:00"/>
    <n v="98"/>
    <s v="Ja"/>
    <s v="Gammarus fossarum"/>
    <n v="5288"/>
    <n v="4.6802720000000004"/>
    <n v="2.25"/>
    <n v="10.530612000000001"/>
    <n v="0.75436913241361547"/>
    <n v="1.6973305479306349"/>
  </r>
  <r>
    <x v="239"/>
    <s v="KiW1"/>
    <n v="2010"/>
    <n v="6"/>
    <n v="25"/>
    <d v="2010-06-25T00:00:00"/>
    <n v="176"/>
    <s v="Nein"/>
    <s v="Pisidium sp."/>
    <n v="6425"/>
    <n v="15.36"/>
    <n v="0.6875"/>
    <n v="10.559999999999999"/>
    <n v="1.2137832993353042"/>
    <n v="0.83447601829302165"/>
  </r>
  <r>
    <x v="204"/>
    <s v="Auba"/>
    <n v="2003"/>
    <n v="3"/>
    <n v="17"/>
    <d v="2003-03-17T00:00:00"/>
    <n v="76"/>
    <s v="Nein"/>
    <s v="Hydropsyche dinarica"/>
    <n v="5594"/>
    <n v="6.4"/>
    <n v="1.65"/>
    <n v="10.56"/>
    <n v="0.86923171973097624"/>
    <n v="1.4342323375561108"/>
  </r>
  <r>
    <x v="156"/>
    <s v="KiS3"/>
    <n v="2017"/>
    <n v="6"/>
    <n v="7"/>
    <d v="2017-06-07T00:00:00"/>
    <n v="158"/>
    <s v="Nein"/>
    <s v="Calopteryx sp."/>
    <n v="4531"/>
    <n v="3.2"/>
    <n v="3.3"/>
    <n v="10.56"/>
    <n v="0.62324929039790045"/>
    <n v="2.0567226583130713"/>
  </r>
  <r>
    <x v="158"/>
    <s v="KiS4"/>
    <n v="2019"/>
    <n v="6"/>
    <n v="18"/>
    <d v="2019-06-18T00:00:00"/>
    <n v="169"/>
    <s v="Nein"/>
    <s v="Calopteryx splendens"/>
    <n v="4530"/>
    <n v="3.2"/>
    <n v="3.3"/>
    <n v="10.56"/>
    <n v="0.62324929039790045"/>
    <n v="2.0567226583130713"/>
  </r>
  <r>
    <x v="30"/>
    <s v="KiS6"/>
    <n v="2011"/>
    <n v="7"/>
    <n v="26"/>
    <d v="2011-07-26T00:00:00"/>
    <n v="207"/>
    <s v="Nein"/>
    <s v="Hydropsyche sp."/>
    <n v="5605"/>
    <n v="6.4"/>
    <n v="1.65"/>
    <n v="10.56"/>
    <n v="0.86923171973097624"/>
    <n v="1.4342323375561108"/>
  </r>
  <r>
    <x v="30"/>
    <s v="KiS6"/>
    <n v="2011"/>
    <n v="7"/>
    <n v="26"/>
    <d v="2011-07-26T00:00:00"/>
    <n v="207"/>
    <s v="Nein"/>
    <s v="Calopteryx sp."/>
    <n v="4531"/>
    <n v="3.2"/>
    <n v="3.3"/>
    <n v="10.56"/>
    <n v="0.62324929039790045"/>
    <n v="2.0567226583130713"/>
  </r>
  <r>
    <x v="70"/>
    <s v="KiW1"/>
    <n v="2005"/>
    <n v="3"/>
    <n v="22"/>
    <d v="2005-03-22T00:00:00"/>
    <n v="81"/>
    <s v="Nein"/>
    <s v="Hydropsyche sp."/>
    <n v="5605"/>
    <n v="6.4"/>
    <n v="1.65"/>
    <n v="10.56"/>
    <n v="0.86923171973097624"/>
    <n v="1.4342323375561108"/>
  </r>
  <r>
    <x v="15"/>
    <s v="KiW6"/>
    <n v="2016"/>
    <n v="7"/>
    <n v="1"/>
    <d v="2016-07-01T00:00:00"/>
    <n v="183"/>
    <s v="Nein"/>
    <s v="Hydropsyche sp."/>
    <n v="5605"/>
    <n v="6.4"/>
    <n v="1.65"/>
    <n v="10.56"/>
    <n v="0.86923171973097624"/>
    <n v="1.4342323375561108"/>
  </r>
  <r>
    <x v="0"/>
    <s v="Auba"/>
    <n v="2017"/>
    <n v="3"/>
    <n v="16"/>
    <d v="2017-03-16T00:00:00"/>
    <n v="75"/>
    <s v="Ja"/>
    <s v="Stylodrilus heringianus"/>
    <n v="6935"/>
    <n v="3.0476190000000001"/>
    <n v="3.5"/>
    <n v="10.6666665"/>
    <n v="0.6071996258710266"/>
    <n v="2.1251986905485931"/>
  </r>
  <r>
    <x v="21"/>
    <s v="Auba"/>
    <n v="2010"/>
    <n v="6"/>
    <n v="29"/>
    <d v="2010-06-29T00:00:00"/>
    <n v="180"/>
    <s v="Nein"/>
    <s v="Haplotaxis gordioides"/>
    <n v="5401"/>
    <n v="1.066667"/>
    <n v="10"/>
    <n v="10.66667"/>
    <n v="0.31527050482608282"/>
    <n v="3.1527050482608283"/>
  </r>
  <r>
    <x v="173"/>
    <s v="KiW2"/>
    <n v="2016"/>
    <n v="7"/>
    <n v="12"/>
    <d v="2016-07-12T00:00:00"/>
    <n v="194"/>
    <s v="Nein"/>
    <s v="Heptagenia sulphurea"/>
    <n v="5457"/>
    <n v="7.1384619999999996"/>
    <n v="1.5"/>
    <n v="10.707692999999999"/>
    <n v="0.91054234002150614"/>
    <n v="1.3658135100322593"/>
  </r>
  <r>
    <x v="121"/>
    <s v="KiW4"/>
    <n v="2017"/>
    <n v="6"/>
    <n v="2"/>
    <d v="2017-06-02T00:00:00"/>
    <n v="153"/>
    <s v="Ja"/>
    <s v="Baetis sp."/>
    <n v="4419"/>
    <n v="11.428570000000001"/>
    <n v="0.9375"/>
    <n v="10.714284375"/>
    <n v="1.094421162685453"/>
    <n v="1.0260198400176122"/>
  </r>
  <r>
    <x v="116"/>
    <s v="KiO2"/>
    <n v="2015"/>
    <n v="7"/>
    <n v="3"/>
    <d v="2015-07-03T00:00:00"/>
    <n v="184"/>
    <s v="Ja"/>
    <s v="Rhyacophila sp."/>
    <n v="6780"/>
    <n v="5.7142860000000004"/>
    <n v="1.875"/>
    <n v="10.714286250000001"/>
    <n v="0.82699983640207653"/>
    <n v="1.5506246932538934"/>
  </r>
  <r>
    <x v="79"/>
    <s v="Auba"/>
    <n v="2008"/>
    <n v="6"/>
    <n v="23"/>
    <d v="2008-06-23T00:00:00"/>
    <n v="175"/>
    <s v="Ja"/>
    <s v="Anomalopterygella chauviniana"/>
    <n v="4327"/>
    <n v="11.48718"/>
    <n v="0.9375"/>
    <n v="10.769231250000001"/>
    <n v="1.0964643720236371"/>
    <n v="1.0279353487721599"/>
  </r>
  <r>
    <x v="225"/>
    <s v="Bieb"/>
    <n v="2015"/>
    <n v="3"/>
    <n v="25"/>
    <d v="2015-03-25T00:00:00"/>
    <n v="84"/>
    <s v="Nein"/>
    <s v="Siphonoperla sp."/>
    <n v="6867"/>
    <n v="10.28571"/>
    <n v="1.05"/>
    <n v="10.7999955"/>
    <n v="1.0525288863541982"/>
    <n v="1.1051553306719082"/>
  </r>
  <r>
    <x v="126"/>
    <s v="Auba"/>
    <n v="2005"/>
    <n v="3"/>
    <n v="24"/>
    <d v="2005-03-24T00:00:00"/>
    <n v="83"/>
    <s v="Nein"/>
    <s v="Micrasema minimum"/>
    <n v="5984"/>
    <n v="16.457139999999999"/>
    <n v="0.65625"/>
    <n v="10.799998125"/>
    <n v="1.2419730948129795"/>
    <n v="0.8150448434710178"/>
  </r>
  <r>
    <x v="36"/>
    <s v="KiO7"/>
    <n v="2012"/>
    <n v="6"/>
    <n v="26"/>
    <d v="2012-06-26T00:00:00"/>
    <n v="178"/>
    <s v="Nein"/>
    <s v="Stylodrilus heringianus"/>
    <n v="6935"/>
    <n v="3.0857139999999998"/>
    <n v="3.5"/>
    <n v="10.799999"/>
    <n v="0.61126796274454154"/>
    <n v="2.1394378696058953"/>
  </r>
  <r>
    <x v="298"/>
    <s v="Bieb"/>
    <n v="2003"/>
    <n v="3"/>
    <n v="11"/>
    <d v="2003-03-11T00:00:00"/>
    <n v="70"/>
    <s v="Nein"/>
    <s v="Brachyptera seticornis"/>
    <n v="4488"/>
    <n v="8.2285710000000005"/>
    <n v="1.3125"/>
    <n v="10.7999994375"/>
    <n v="0.96513445781235241"/>
    <n v="1.2667389758787126"/>
  </r>
  <r>
    <x v="254"/>
    <s v="Auba"/>
    <n v="2003"/>
    <n v="7"/>
    <n v="15"/>
    <d v="2003-07-15T00:00:00"/>
    <n v="196"/>
    <s v="Nein"/>
    <s v="Ancylus fluviatilis"/>
    <n v="4310"/>
    <n v="9.6"/>
    <n v="1.125"/>
    <n v="10.799999999999999"/>
    <n v="1.0253058652647702"/>
    <n v="1.1534690984228664"/>
  </r>
  <r>
    <x v="89"/>
    <s v="Auba"/>
    <n v="2006"/>
    <n v="4"/>
    <n v="10"/>
    <d v="2006-04-10T00:00:00"/>
    <n v="100"/>
    <s v="Nein"/>
    <s v="Anomalopterygella chauviniana"/>
    <n v="4327"/>
    <n v="11.52"/>
    <n v="0.9375"/>
    <n v="10.799999999999999"/>
    <n v="1.0976043288744108"/>
    <n v="1.0290040583197602"/>
  </r>
  <r>
    <x v="89"/>
    <s v="Auba"/>
    <n v="2006"/>
    <n v="4"/>
    <n v="10"/>
    <d v="2006-04-10T00:00:00"/>
    <n v="100"/>
    <s v="Nein"/>
    <s v="Rhyacophila nubila"/>
    <n v="6772"/>
    <n v="5.76"/>
    <n v="1.875"/>
    <n v="10.799999999999999"/>
    <n v="0.82994669594163595"/>
    <n v="1.5561500548905673"/>
  </r>
  <r>
    <x v="20"/>
    <s v="Auba"/>
    <n v="2007"/>
    <n v="3"/>
    <n v="11"/>
    <d v="2007-03-11T00:00:00"/>
    <n v="70"/>
    <s v="Nein"/>
    <s v="Baetis niger"/>
    <n v="4410"/>
    <n v="11.52"/>
    <n v="0.9375"/>
    <n v="10.799999999999999"/>
    <n v="1.0976043288744108"/>
    <n v="1.0290040583197602"/>
  </r>
  <r>
    <x v="90"/>
    <s v="Auba"/>
    <n v="2017"/>
    <n v="6"/>
    <n v="12"/>
    <d v="2017-06-12T00:00:00"/>
    <n v="163"/>
    <s v="Nein"/>
    <s v="Ancylus fluviatilis"/>
    <n v="4310"/>
    <n v="9.6"/>
    <n v="1.125"/>
    <n v="10.799999999999999"/>
    <n v="1.0253058652647702"/>
    <n v="1.1534690984228664"/>
  </r>
  <r>
    <x v="90"/>
    <s v="Auba"/>
    <n v="2017"/>
    <n v="6"/>
    <n v="12"/>
    <d v="2017-06-12T00:00:00"/>
    <n v="163"/>
    <s v="Nein"/>
    <s v="Gammarus sp."/>
    <n v="5293"/>
    <n v="4.8"/>
    <n v="2.25"/>
    <n v="10.799999999999999"/>
    <n v="0.76342799356293722"/>
    <n v="1.7177129855166087"/>
  </r>
  <r>
    <x v="24"/>
    <s v="Auba"/>
    <n v="2018"/>
    <n v="3"/>
    <n v="7"/>
    <d v="2018-03-07T00:00:00"/>
    <n v="66"/>
    <s v="Nein"/>
    <s v="Gammarus sp."/>
    <n v="5293"/>
    <n v="4.8"/>
    <n v="2.25"/>
    <n v="10.799999999999999"/>
    <n v="0.76342799356293722"/>
    <n v="1.7177129855166087"/>
  </r>
  <r>
    <x v="130"/>
    <s v="Bieb"/>
    <n v="2002"/>
    <n v="6"/>
    <n v="12"/>
    <d v="2002-06-12T00:00:00"/>
    <n v="163"/>
    <s v="Nein"/>
    <s v="Gammarus sp."/>
    <n v="5293"/>
    <n v="4.8"/>
    <n v="2.25"/>
    <n v="10.799999999999999"/>
    <n v="0.76342799356293722"/>
    <n v="1.7177129855166087"/>
  </r>
  <r>
    <x v="130"/>
    <s v="Bieb"/>
    <n v="2002"/>
    <n v="6"/>
    <n v="12"/>
    <d v="2002-06-12T00:00:00"/>
    <n v="163"/>
    <s v="Nein"/>
    <s v="Glossiphonia complanata"/>
    <n v="5304"/>
    <n v="4.8"/>
    <n v="2.25"/>
    <n v="10.799999999999999"/>
    <n v="0.76342799356293722"/>
    <n v="1.7177129855166087"/>
  </r>
  <r>
    <x v="91"/>
    <s v="Bieb"/>
    <n v="2004"/>
    <n v="7"/>
    <n v="9"/>
    <d v="2004-07-09T00:00:00"/>
    <n v="191"/>
    <s v="Nein"/>
    <s v="Athripsodes sp."/>
    <n v="4371"/>
    <n v="9.6"/>
    <n v="1.125"/>
    <n v="10.799999999999999"/>
    <n v="1.0253058652647702"/>
    <n v="1.1534690984228664"/>
  </r>
  <r>
    <x v="133"/>
    <s v="Bieb"/>
    <n v="2013"/>
    <n v="3"/>
    <n v="19"/>
    <d v="2013-03-19T00:00:00"/>
    <n v="78"/>
    <s v="Nein"/>
    <s v="Gammarus sp."/>
    <n v="5293"/>
    <n v="4.8"/>
    <n v="2.25"/>
    <n v="10.799999999999999"/>
    <n v="0.76342799356293722"/>
    <n v="1.7177129855166087"/>
  </r>
  <r>
    <x v="211"/>
    <s v="Bieb"/>
    <n v="2017"/>
    <n v="3"/>
    <n v="16"/>
    <d v="2017-03-16T00:00:00"/>
    <n v="75"/>
    <s v="Nein"/>
    <s v="Ancylus fluviatilis"/>
    <n v="4310"/>
    <n v="9.6"/>
    <n v="1.125"/>
    <n v="10.799999999999999"/>
    <n v="1.0253058652647702"/>
    <n v="1.1534690984228664"/>
  </r>
  <r>
    <x v="302"/>
    <s v="KiO1"/>
    <n v="2012"/>
    <n v="7"/>
    <n v="12"/>
    <d v="2012-07-12T00:00:00"/>
    <n v="194"/>
    <s v="Nein"/>
    <s v="Dicranota sp."/>
    <n v="4955"/>
    <n v="2.88"/>
    <n v="3.75"/>
    <n v="10.799999999999999"/>
    <n v="0.58883172559420727"/>
    <n v="2.2081189709782771"/>
  </r>
  <r>
    <x v="138"/>
    <s v="KiO2"/>
    <n v="2014"/>
    <n v="6"/>
    <n v="12"/>
    <d v="2014-06-12T00:00:00"/>
    <n v="163"/>
    <s v="Nein"/>
    <s v="Athripsodes sp."/>
    <n v="4371"/>
    <n v="9.6"/>
    <n v="1.125"/>
    <n v="10.799999999999999"/>
    <n v="1.0253058652647702"/>
    <n v="1.1534690984228664"/>
  </r>
  <r>
    <x v="259"/>
    <s v="KiO3"/>
    <n v="2006"/>
    <n v="6"/>
    <n v="21"/>
    <d v="2006-06-21T00:00:00"/>
    <n v="172"/>
    <s v="Nein"/>
    <s v="Athripsodes sp."/>
    <n v="4371"/>
    <n v="9.6"/>
    <n v="1.125"/>
    <n v="10.799999999999999"/>
    <n v="1.0253058652647702"/>
    <n v="1.1534690984228664"/>
  </r>
  <r>
    <x v="41"/>
    <s v="KiO3"/>
    <n v="2010"/>
    <n v="4"/>
    <n v="26"/>
    <d v="2010-04-26T00:00:00"/>
    <n v="116"/>
    <s v="Nein"/>
    <s v="Gammarus roeselii"/>
    <n v="5292"/>
    <n v="4.8"/>
    <n v="2.25"/>
    <n v="10.799999999999999"/>
    <n v="0.76342799356293722"/>
    <n v="1.7177129855166087"/>
  </r>
  <r>
    <x v="292"/>
    <s v="KiO3"/>
    <n v="2014"/>
    <n v="6"/>
    <n v="12"/>
    <d v="2014-06-12T00:00:00"/>
    <n v="163"/>
    <s v="Nein"/>
    <s v="Athripsodes sp."/>
    <n v="4371"/>
    <n v="9.6"/>
    <n v="1.125"/>
    <n v="10.799999999999999"/>
    <n v="1.0253058652647702"/>
    <n v="1.1534690984228664"/>
  </r>
  <r>
    <x v="271"/>
    <s v="KiO3"/>
    <n v="2015"/>
    <n v="7"/>
    <n v="1"/>
    <d v="2015-07-01T00:00:00"/>
    <n v="182"/>
    <s v="Nein"/>
    <s v="Athripsodes sp."/>
    <n v="4371"/>
    <n v="9.6"/>
    <n v="1.125"/>
    <n v="10.799999999999999"/>
    <n v="1.0253058652647702"/>
    <n v="1.1534690984228664"/>
  </r>
  <r>
    <x v="42"/>
    <s v="KiO5"/>
    <n v="2012"/>
    <n v="6"/>
    <n v="27"/>
    <d v="2012-06-27T00:00:00"/>
    <n v="179"/>
    <s v="Nein"/>
    <s v="Gammarus pulex"/>
    <n v="5291"/>
    <n v="4.8"/>
    <n v="2.25"/>
    <n v="10.799999999999999"/>
    <n v="0.76342799356293722"/>
    <n v="1.7177129855166087"/>
  </r>
  <r>
    <x v="149"/>
    <s v="KiO6"/>
    <n v="2016"/>
    <n v="6"/>
    <n v="30"/>
    <d v="2016-06-30T00:00:00"/>
    <n v="182"/>
    <s v="Nein"/>
    <s v="Athripsodes albifrons"/>
    <n v="4366"/>
    <n v="9.6"/>
    <n v="1.125"/>
    <n v="10.799999999999999"/>
    <n v="1.0253058652647702"/>
    <n v="1.1534690984228664"/>
  </r>
  <r>
    <x v="237"/>
    <s v="KiO7"/>
    <n v="2011"/>
    <n v="7"/>
    <n v="26"/>
    <d v="2011-07-26T00:00:00"/>
    <n v="207"/>
    <s v="Nein"/>
    <s v="Gammarus roeselii"/>
    <n v="5292"/>
    <n v="4.8"/>
    <n v="2.25"/>
    <n v="10.799999999999999"/>
    <n v="0.76342799356293722"/>
    <n v="1.7177129855166087"/>
  </r>
  <r>
    <x v="150"/>
    <s v="KiO7"/>
    <n v="2014"/>
    <n v="6"/>
    <n v="4"/>
    <d v="2014-06-04T00:00:00"/>
    <n v="155"/>
    <s v="Nein"/>
    <s v="Athripsodes bilineatus ssp."/>
    <n v="21232"/>
    <n v="9.6"/>
    <n v="1.125"/>
    <n v="10.799999999999999"/>
    <n v="1.0253058652647702"/>
    <n v="1.1534690984228664"/>
  </r>
  <r>
    <x v="299"/>
    <s v="KiO7"/>
    <n v="2017"/>
    <n v="6"/>
    <n v="6"/>
    <d v="2017-06-06T00:00:00"/>
    <n v="157"/>
    <s v="Nein"/>
    <s v="Glossiphonia complanata"/>
    <n v="5304"/>
    <n v="4.8"/>
    <n v="2.25"/>
    <n v="10.799999999999999"/>
    <n v="0.76342799356293722"/>
    <n v="1.7177129855166087"/>
  </r>
  <r>
    <x v="215"/>
    <s v="KiO7"/>
    <n v="2018"/>
    <n v="6"/>
    <n v="4"/>
    <d v="2018-06-04T00:00:00"/>
    <n v="155"/>
    <s v="Nein"/>
    <s v="Gammarus pulex"/>
    <n v="5291"/>
    <n v="4.8"/>
    <n v="2.25"/>
    <n v="10.799999999999999"/>
    <n v="0.76342799356293722"/>
    <n v="1.7177129855166087"/>
  </r>
  <r>
    <x v="87"/>
    <s v="KiS1"/>
    <n v="2018"/>
    <n v="6"/>
    <n v="5"/>
    <d v="2018-06-05T00:00:00"/>
    <n v="156"/>
    <s v="Nein"/>
    <s v="Gammarus roeselii"/>
    <n v="5292"/>
    <n v="4.8"/>
    <n v="2.25"/>
    <n v="10.799999999999999"/>
    <n v="0.76342799356293722"/>
    <n v="1.7177129855166087"/>
  </r>
  <r>
    <x v="277"/>
    <s v="KiS3"/>
    <n v="2010"/>
    <n v="6"/>
    <n v="24"/>
    <d v="2010-06-24T00:00:00"/>
    <n v="175"/>
    <s v="Nein"/>
    <s v="Sphaerium sp."/>
    <n v="6886"/>
    <n v="5.76"/>
    <n v="1.875"/>
    <n v="10.799999999999999"/>
    <n v="0.82994669594163595"/>
    <n v="1.5561500548905673"/>
  </r>
  <r>
    <x v="99"/>
    <s v="KiS5"/>
    <n v="2015"/>
    <n v="6"/>
    <n v="16"/>
    <d v="2015-06-16T00:00:00"/>
    <n v="167"/>
    <s v="Nein"/>
    <s v="Glossiphonia concolor"/>
    <n v="5307"/>
    <n v="4.8"/>
    <n v="2.25"/>
    <n v="10.799999999999999"/>
    <n v="0.76342799356293722"/>
    <n v="1.7177129855166087"/>
  </r>
  <r>
    <x v="45"/>
    <s v="KiS6"/>
    <n v="2012"/>
    <n v="7"/>
    <n v="9"/>
    <d v="2012-07-09T00:00:00"/>
    <n v="191"/>
    <s v="Nein"/>
    <s v="Gammarus pulex"/>
    <n v="5291"/>
    <n v="4.8"/>
    <n v="2.25"/>
    <n v="10.799999999999999"/>
    <n v="0.76342799356293722"/>
    <n v="1.7177129855166087"/>
  </r>
  <r>
    <x v="101"/>
    <s v="KiS7"/>
    <n v="2012"/>
    <n v="7"/>
    <n v="9"/>
    <d v="2012-07-09T00:00:00"/>
    <n v="191"/>
    <s v="Nein"/>
    <s v="Gammarus roeselii"/>
    <n v="5292"/>
    <n v="4.8"/>
    <n v="2.25"/>
    <n v="10.799999999999999"/>
    <n v="0.76342799356293722"/>
    <n v="1.7177129855166087"/>
  </r>
  <r>
    <x v="162"/>
    <s v="KiS7"/>
    <n v="2014"/>
    <n v="6"/>
    <n v="4"/>
    <d v="2014-06-04T00:00:00"/>
    <n v="155"/>
    <s v="Nein"/>
    <s v="Stratiomyiidae Gen. sp."/>
    <n v="8761"/>
    <n v="4.8"/>
    <n v="2.25"/>
    <n v="10.799999999999999"/>
    <n v="0.76342799356293722"/>
    <n v="1.7177129855166087"/>
  </r>
  <r>
    <x v="49"/>
    <s v="KiS7"/>
    <n v="2017"/>
    <n v="6"/>
    <n v="7"/>
    <d v="2017-06-07T00:00:00"/>
    <n v="158"/>
    <s v="Nein"/>
    <s v="Stratiomyiidae Gen. sp."/>
    <n v="8761"/>
    <n v="4.8"/>
    <n v="2.25"/>
    <n v="10.799999999999999"/>
    <n v="0.76342799356293722"/>
    <n v="1.7177129855166087"/>
  </r>
  <r>
    <x v="295"/>
    <s v="KiW1"/>
    <n v="2009"/>
    <n v="6"/>
    <n v="13"/>
    <d v="2009-06-13T00:00:00"/>
    <n v="164"/>
    <s v="Nein"/>
    <s v="Glossiphonia complanata"/>
    <n v="5304"/>
    <n v="4.8"/>
    <n v="2.25"/>
    <n v="10.799999999999999"/>
    <n v="0.76342799356293722"/>
    <n v="1.7177129855166087"/>
  </r>
  <r>
    <x v="164"/>
    <s v="KiW1"/>
    <n v="2012"/>
    <n v="3"/>
    <n v="21"/>
    <d v="2012-03-21T00:00:00"/>
    <n v="81"/>
    <s v="Nein"/>
    <s v="Aphelocheirus aestivalis"/>
    <n v="4335"/>
    <n v="9.6"/>
    <n v="1.125"/>
    <n v="10.799999999999999"/>
    <n v="1.0253058652647702"/>
    <n v="1.1534690984228664"/>
  </r>
  <r>
    <x v="219"/>
    <s v="KiW1"/>
    <n v="2015"/>
    <n v="3"/>
    <n v="17"/>
    <d v="2015-03-17T00:00:00"/>
    <n v="76"/>
    <s v="Nein"/>
    <s v="Aphelocheirus aestivalis"/>
    <n v="4335"/>
    <n v="9.6"/>
    <n v="1.125"/>
    <n v="10.799999999999999"/>
    <n v="1.0253058652647702"/>
    <n v="1.1534690984228664"/>
  </r>
  <r>
    <x v="194"/>
    <s v="KiW1"/>
    <n v="2019"/>
    <n v="6"/>
    <n v="28"/>
    <d v="2019-06-28T00:00:00"/>
    <n v="179"/>
    <s v="Nein"/>
    <s v="Glossiphonia complanata"/>
    <n v="5304"/>
    <n v="4.8"/>
    <n v="2.25"/>
    <n v="10.799999999999999"/>
    <n v="0.76342799356293722"/>
    <n v="1.7177129855166087"/>
  </r>
  <r>
    <x v="296"/>
    <s v="KiW2"/>
    <n v="2011"/>
    <n v="7"/>
    <n v="5"/>
    <d v="2011-07-05T00:00:00"/>
    <n v="186"/>
    <s v="Nein"/>
    <s v="Glossiphonia complanata"/>
    <n v="5304"/>
    <n v="4.8"/>
    <n v="2.25"/>
    <n v="10.799999999999999"/>
    <n v="0.76342799356293722"/>
    <n v="1.7177129855166087"/>
  </r>
  <r>
    <x v="273"/>
    <s v="KiW4"/>
    <n v="2010"/>
    <n v="6"/>
    <n v="23"/>
    <d v="2010-06-23T00:00:00"/>
    <n v="174"/>
    <s v="Nein"/>
    <s v="Gammarus roeselii"/>
    <n v="5292"/>
    <n v="4.8"/>
    <n v="2.25"/>
    <n v="10.799999999999999"/>
    <n v="0.76342799356293722"/>
    <n v="1.7177129855166087"/>
  </r>
  <r>
    <x v="207"/>
    <s v="KiW4"/>
    <n v="2013"/>
    <n v="7"/>
    <n v="8"/>
    <d v="2013-07-08T00:00:00"/>
    <n v="189"/>
    <s v="Nein"/>
    <s v="Aphelocheirus aestivalis"/>
    <n v="4335"/>
    <n v="9.6"/>
    <n v="1.125"/>
    <n v="10.799999999999999"/>
    <n v="1.0253058652647702"/>
    <n v="1.1534690984228664"/>
  </r>
  <r>
    <x v="284"/>
    <s v="KiW5"/>
    <n v="2010"/>
    <n v="6"/>
    <n v="23"/>
    <d v="2010-06-23T00:00:00"/>
    <n v="174"/>
    <s v="Nein"/>
    <s v="Glossiphonia complanata"/>
    <n v="5304"/>
    <n v="4.8"/>
    <n v="2.25"/>
    <n v="10.799999999999999"/>
    <n v="0.76342799356293722"/>
    <n v="1.7177129855166087"/>
  </r>
  <r>
    <x v="224"/>
    <s v="KiW5"/>
    <n v="2011"/>
    <n v="7"/>
    <n v="21"/>
    <d v="2011-07-21T00:00:00"/>
    <n v="202"/>
    <s v="Nein"/>
    <s v="Ancylus fluviatilis"/>
    <n v="4310"/>
    <n v="9.6"/>
    <n v="1.125"/>
    <n v="10.799999999999999"/>
    <n v="1.0253058652647702"/>
    <n v="1.1534690984228664"/>
  </r>
  <r>
    <x v="224"/>
    <s v="KiW5"/>
    <n v="2011"/>
    <n v="7"/>
    <n v="21"/>
    <d v="2011-07-21T00:00:00"/>
    <n v="202"/>
    <s v="Nein"/>
    <s v="Gammarus pulex"/>
    <n v="5291"/>
    <n v="4.8"/>
    <n v="2.25"/>
    <n v="10.799999999999999"/>
    <n v="0.76342799356293722"/>
    <n v="1.7177129855166087"/>
  </r>
  <r>
    <x v="297"/>
    <s v="KiW5"/>
    <n v="2014"/>
    <n v="6"/>
    <n v="12"/>
    <d v="2014-06-12T00:00:00"/>
    <n v="163"/>
    <s v="Nein"/>
    <s v="Ancylus fluviatilis"/>
    <n v="4310"/>
    <n v="9.6"/>
    <n v="1.125"/>
    <n v="10.799999999999999"/>
    <n v="1.0253058652647702"/>
    <n v="1.1534690984228664"/>
  </r>
  <r>
    <x v="280"/>
    <s v="KiW5"/>
    <n v="2017"/>
    <n v="6"/>
    <n v="2"/>
    <d v="2017-06-02T00:00:00"/>
    <n v="153"/>
    <s v="Nein"/>
    <s v="Athripsodes sp."/>
    <n v="4371"/>
    <n v="9.6"/>
    <n v="1.125"/>
    <n v="10.799999999999999"/>
    <n v="1.0253058652647702"/>
    <n v="1.1534690984228664"/>
  </r>
  <r>
    <x v="177"/>
    <s v="KiW6"/>
    <n v="2011"/>
    <n v="7"/>
    <n v="27"/>
    <d v="2011-07-27T00:00:00"/>
    <n v="208"/>
    <s v="Nein"/>
    <s v="Athripsodes sp."/>
    <n v="4371"/>
    <n v="9.6"/>
    <n v="1.125"/>
    <n v="10.799999999999999"/>
    <n v="1.0253058652647702"/>
    <n v="1.1534690984228664"/>
  </r>
  <r>
    <x v="263"/>
    <s v="KiW6"/>
    <n v="2012"/>
    <n v="7"/>
    <n v="5"/>
    <d v="2012-07-05T00:00:00"/>
    <n v="187"/>
    <s v="Nein"/>
    <s v="Ancylus fluviatilis"/>
    <n v="4310"/>
    <n v="9.6"/>
    <n v="1.125"/>
    <n v="10.799999999999999"/>
    <n v="1.0253058652647702"/>
    <n v="1.1534690984228664"/>
  </r>
  <r>
    <x v="178"/>
    <s v="KiW7"/>
    <n v="2013"/>
    <n v="7"/>
    <n v="4"/>
    <d v="2013-07-04T00:00:00"/>
    <n v="185"/>
    <s v="Nein"/>
    <s v="Gammarus roeselii"/>
    <n v="5292"/>
    <n v="4.8"/>
    <n v="2.25"/>
    <n v="10.799999999999999"/>
    <n v="0.76342799356293722"/>
    <n v="1.7177129855166087"/>
  </r>
  <r>
    <x v="105"/>
    <s v="KiW7"/>
    <n v="2018"/>
    <n v="6"/>
    <n v="6"/>
    <d v="2018-06-06T00:00:00"/>
    <n v="157"/>
    <s v="Nein"/>
    <s v="Ancylus fluviatilis"/>
    <n v="4310"/>
    <n v="9.6"/>
    <n v="1.125"/>
    <n v="10.799999999999999"/>
    <n v="1.0253058652647702"/>
    <n v="1.1534690984228664"/>
  </r>
  <r>
    <x v="106"/>
    <s v="Auba"/>
    <n v="2015"/>
    <n v="3"/>
    <n v="10"/>
    <d v="2015-03-10T00:00:00"/>
    <n v="69"/>
    <s v="Nein"/>
    <s v="Torleya major"/>
    <n v="7083"/>
    <n v="14.4"/>
    <n v="0.75"/>
    <n v="10.8"/>
    <n v="1.1875207208364631"/>
    <n v="0.89064054062734732"/>
  </r>
  <r>
    <x v="209"/>
    <s v="Auba"/>
    <n v="2015"/>
    <n v="6"/>
    <n v="16"/>
    <d v="2015-06-16T00:00:00"/>
    <n v="167"/>
    <s v="Nein"/>
    <s v="Dixa sp."/>
    <n v="4989"/>
    <n v="14.4"/>
    <n v="0.75"/>
    <n v="10.8"/>
    <n v="1.1875207208364631"/>
    <n v="0.89064054062734732"/>
  </r>
  <r>
    <x v="24"/>
    <s v="Auba"/>
    <n v="2018"/>
    <n v="3"/>
    <n v="7"/>
    <d v="2018-03-07T00:00:00"/>
    <n v="66"/>
    <s v="Nein"/>
    <s v="Psychodidae Gen. sp."/>
    <n v="8753"/>
    <n v="14.4"/>
    <n v="0.75"/>
    <n v="10.8"/>
    <n v="1.1875207208364631"/>
    <n v="0.89064054062734732"/>
  </r>
  <r>
    <x v="256"/>
    <s v="Bieb"/>
    <n v="2004"/>
    <n v="4"/>
    <n v="5"/>
    <d v="2004-04-05T00:00:00"/>
    <n v="96"/>
    <s v="Nein"/>
    <s v="Elmis aenea/maugetii/rietscheli/rioloides"/>
    <n v="20171"/>
    <n v="28.8"/>
    <n v="0.375"/>
    <n v="10.8"/>
    <n v="1.4742162640762553"/>
    <n v="0.55283109902859573"/>
  </r>
  <r>
    <x v="256"/>
    <s v="Bieb"/>
    <n v="2004"/>
    <n v="4"/>
    <n v="5"/>
    <d v="2004-04-05T00:00:00"/>
    <n v="96"/>
    <s v="Nein"/>
    <s v="Torleya major"/>
    <n v="7083"/>
    <n v="14.4"/>
    <n v="0.75"/>
    <n v="10.8"/>
    <n v="1.1875207208364631"/>
    <n v="0.89064054062734732"/>
  </r>
  <r>
    <x v="211"/>
    <s v="Bieb"/>
    <n v="2017"/>
    <n v="3"/>
    <n v="16"/>
    <d v="2017-03-16T00:00:00"/>
    <n v="75"/>
    <s v="Nein"/>
    <s v="Ephemerella mucronata"/>
    <n v="5135"/>
    <n v="14.4"/>
    <n v="0.75"/>
    <n v="10.8"/>
    <n v="1.1875207208364631"/>
    <n v="0.89064054062734732"/>
  </r>
  <r>
    <x v="136"/>
    <s v="Bieb"/>
    <n v="2018"/>
    <n v="3"/>
    <n v="7"/>
    <d v="2018-03-07T00:00:00"/>
    <n v="66"/>
    <s v="Nein"/>
    <s v="Ephemerella mucronata"/>
    <n v="5135"/>
    <n v="14.4"/>
    <n v="0.75"/>
    <n v="10.8"/>
    <n v="1.1875207208364631"/>
    <n v="0.89064054062734732"/>
  </r>
  <r>
    <x v="193"/>
    <s v="KiO3"/>
    <n v="2011"/>
    <n v="4"/>
    <n v="20"/>
    <d v="2011-04-20T00:00:00"/>
    <n v="110"/>
    <s v="Nein"/>
    <s v="Heptagenia sulphurea"/>
    <n v="5457"/>
    <n v="7.2"/>
    <n v="1.5"/>
    <n v="10.8"/>
    <n v="0.91381385238371671"/>
    <n v="1.3707207785755751"/>
  </r>
  <r>
    <x v="63"/>
    <s v="KiO4"/>
    <n v="2013"/>
    <n v="7"/>
    <n v="10"/>
    <d v="2013-07-10T00:00:00"/>
    <n v="191"/>
    <s v="Nein"/>
    <s v="Asellus aquaticus"/>
    <n v="8691"/>
    <n v="7.2"/>
    <n v="1.5"/>
    <n v="10.8"/>
    <n v="0.91381385238371671"/>
    <n v="1.3707207785755751"/>
  </r>
  <r>
    <x v="42"/>
    <s v="KiO5"/>
    <n v="2012"/>
    <n v="6"/>
    <n v="27"/>
    <d v="2012-06-27T00:00:00"/>
    <n v="179"/>
    <s v="Nein"/>
    <s v="Serratella ignita"/>
    <n v="5131"/>
    <n v="14.4"/>
    <n v="0.75"/>
    <n v="10.8"/>
    <n v="1.1875207208364631"/>
    <n v="0.89064054062734732"/>
  </r>
  <r>
    <x v="149"/>
    <s v="KiO6"/>
    <n v="2016"/>
    <n v="6"/>
    <n v="30"/>
    <d v="2016-06-30T00:00:00"/>
    <n v="182"/>
    <s v="Nein"/>
    <s v="Esolus parallelepipedus"/>
    <n v="17820"/>
    <n v="28.8"/>
    <n v="0.375"/>
    <n v="10.8"/>
    <n v="1.4742162640762553"/>
    <n v="0.55283109902859573"/>
  </r>
  <r>
    <x v="274"/>
    <s v="KiO6"/>
    <n v="2017"/>
    <n v="6"/>
    <n v="6"/>
    <d v="2017-06-06T00:00:00"/>
    <n v="157"/>
    <s v="Nein"/>
    <s v="Centroptilum luteolum"/>
    <n v="8850"/>
    <n v="14.4"/>
    <n v="0.75"/>
    <n v="10.8"/>
    <n v="1.1875207208364631"/>
    <n v="0.89064054062734732"/>
  </r>
  <r>
    <x v="86"/>
    <s v="KiO6"/>
    <n v="2018"/>
    <n v="6"/>
    <n v="6"/>
    <d v="2018-06-06T00:00:00"/>
    <n v="157"/>
    <s v="Nein"/>
    <s v="Oulimnius tuberculatus"/>
    <n v="18629"/>
    <n v="28.8"/>
    <n v="0.375"/>
    <n v="10.8"/>
    <n v="1.4742162640762553"/>
    <n v="0.55283109902859573"/>
  </r>
  <r>
    <x v="150"/>
    <s v="KiO7"/>
    <n v="2014"/>
    <n v="6"/>
    <n v="4"/>
    <d v="2014-06-04T00:00:00"/>
    <n v="155"/>
    <s v="Nein"/>
    <s v="Brychius elevatus"/>
    <n v="17593"/>
    <n v="14.4"/>
    <n v="0.75"/>
    <n v="10.8"/>
    <n v="1.1875207208364631"/>
    <n v="0.89064054062734732"/>
  </r>
  <r>
    <x v="299"/>
    <s v="KiO7"/>
    <n v="2017"/>
    <n v="6"/>
    <n v="6"/>
    <d v="2017-06-06T00:00:00"/>
    <n v="157"/>
    <s v="Nein"/>
    <s v="Gyraulus sp."/>
    <n v="5359"/>
    <n v="14.4"/>
    <n v="0.75"/>
    <n v="10.8"/>
    <n v="1.1875207208364631"/>
    <n v="0.89064054062734732"/>
  </r>
  <r>
    <x v="94"/>
    <s v="KiO7"/>
    <n v="2019"/>
    <n v="6"/>
    <n v="13"/>
    <d v="2019-06-13T00:00:00"/>
    <n v="164"/>
    <s v="Nein"/>
    <s v="Oulimnius tuberculatus"/>
    <n v="18629"/>
    <n v="28.8"/>
    <n v="0.375"/>
    <n v="10.8"/>
    <n v="1.4742162640762553"/>
    <n v="0.55283109902859573"/>
  </r>
  <r>
    <x v="87"/>
    <s v="KiS1"/>
    <n v="2018"/>
    <n v="6"/>
    <n v="5"/>
    <d v="2018-06-05T00:00:00"/>
    <n v="156"/>
    <s v="Nein"/>
    <s v="Jaera istri"/>
    <n v="8700"/>
    <n v="14.4"/>
    <n v="0.75"/>
    <n v="10.8"/>
    <n v="1.1875207208364631"/>
    <n v="0.89064054062734732"/>
  </r>
  <r>
    <x v="252"/>
    <s v="KiS2"/>
    <n v="2011"/>
    <n v="7"/>
    <n v="4"/>
    <d v="2011-07-04T00:00:00"/>
    <n v="185"/>
    <s v="Nein"/>
    <s v="Ephemera danica"/>
    <n v="5124"/>
    <n v="3.6"/>
    <n v="3"/>
    <n v="10.8"/>
    <n v="0.66275783168157409"/>
    <n v="1.9882734950447223"/>
  </r>
  <r>
    <x v="52"/>
    <s v="KiS2"/>
    <n v="2012"/>
    <n v="6"/>
    <n v="28"/>
    <d v="2012-06-28T00:00:00"/>
    <n v="180"/>
    <s v="Nein"/>
    <s v="Corophium sp."/>
    <n v="4750"/>
    <n v="14.4"/>
    <n v="0.75"/>
    <n v="10.8"/>
    <n v="1.1875207208364631"/>
    <n v="0.89064054062734732"/>
  </r>
  <r>
    <x v="188"/>
    <s v="KiS2"/>
    <n v="2019"/>
    <n v="6"/>
    <n v="27"/>
    <d v="2019-06-27T00:00:00"/>
    <n v="178"/>
    <s v="Nein"/>
    <s v="Corophium sp."/>
    <n v="4750"/>
    <n v="14.4"/>
    <n v="0.75"/>
    <n v="10.8"/>
    <n v="1.1875207208364631"/>
    <n v="0.89064054062734732"/>
  </r>
  <r>
    <x v="162"/>
    <s v="KiS7"/>
    <n v="2014"/>
    <n v="6"/>
    <n v="4"/>
    <d v="2014-06-04T00:00:00"/>
    <n v="155"/>
    <s v="Nein"/>
    <s v="Elmis aenea/maugetii/rietscheli/rioloides"/>
    <n v="20171"/>
    <n v="28.8"/>
    <n v="0.375"/>
    <n v="10.8"/>
    <n v="1.4742162640762553"/>
    <n v="0.55283109902859573"/>
  </r>
  <r>
    <x v="295"/>
    <s v="KiW1"/>
    <n v="2009"/>
    <n v="6"/>
    <n v="13"/>
    <d v="2009-06-13T00:00:00"/>
    <n v="164"/>
    <s v="Nein"/>
    <s v="Heptagenia sulphurea"/>
    <n v="5457"/>
    <n v="7.2"/>
    <n v="1.5"/>
    <n v="10.8"/>
    <n v="0.91381385238371671"/>
    <n v="1.3707207785755751"/>
  </r>
  <r>
    <x v="169"/>
    <s v="KiW1"/>
    <n v="2018"/>
    <n v="6"/>
    <n v="5"/>
    <d v="2018-06-05T00:00:00"/>
    <n v="156"/>
    <s v="Nein"/>
    <s v="Ephemerellidae Gen. sp."/>
    <n v="8408"/>
    <n v="14.4"/>
    <n v="0.75"/>
    <n v="10.8"/>
    <n v="1.1875207208364631"/>
    <n v="0.89064054062734732"/>
  </r>
  <r>
    <x v="283"/>
    <s v="KiW4"/>
    <n v="2012"/>
    <n v="7"/>
    <n v="4"/>
    <d v="2012-07-04T00:00:00"/>
    <n v="186"/>
    <s v="Nein"/>
    <s v="Atherix ibis"/>
    <n v="4363"/>
    <n v="3.6"/>
    <n v="3"/>
    <n v="10.8"/>
    <n v="0.66275783168157409"/>
    <n v="1.9882734950447223"/>
  </r>
  <r>
    <x v="280"/>
    <s v="KiW5"/>
    <n v="2017"/>
    <n v="6"/>
    <n v="2"/>
    <d v="2017-06-02T00:00:00"/>
    <n v="153"/>
    <s v="Nein"/>
    <s v="Ephemerellidae Gen. sp."/>
    <n v="8408"/>
    <n v="14.4"/>
    <n v="0.75"/>
    <n v="10.8"/>
    <n v="1.1875207208364631"/>
    <n v="0.89064054062734732"/>
  </r>
  <r>
    <x v="126"/>
    <s v="Auba"/>
    <n v="2005"/>
    <n v="3"/>
    <n v="24"/>
    <d v="2005-03-24T00:00:00"/>
    <n v="83"/>
    <s v="Nein"/>
    <s v="Perlodes microcephalus"/>
    <n v="6376"/>
    <n v="4.1142859999999999"/>
    <n v="2.625"/>
    <n v="10.800000749999999"/>
    <n v="0.7087850108918784"/>
    <n v="1.8605606535911807"/>
  </r>
  <r>
    <x v="18"/>
    <s v="Bieb"/>
    <n v="2010"/>
    <n v="3"/>
    <n v="16"/>
    <d v="2010-03-16T00:00:00"/>
    <n v="75"/>
    <s v="Ja"/>
    <s v="Isoperla sp."/>
    <n v="5673"/>
    <n v="8.2484470000000005"/>
    <n v="1.3125"/>
    <n v="10.8260866875"/>
    <n v="0.96606881209526396"/>
    <n v="1.2679653158750339"/>
  </r>
  <r>
    <x v="5"/>
    <s v="KiW5"/>
    <n v="2018"/>
    <n v="6"/>
    <n v="11"/>
    <d v="2018-06-11T00:00:00"/>
    <n v="162"/>
    <s v="Ja"/>
    <s v="Ephemerellidae Gen. sp."/>
    <n v="8408"/>
    <n v="14.476190000000001"/>
    <n v="0.75"/>
    <n v="10.8571425"/>
    <n v="1.1896640528820477"/>
    <n v="0.89224803966153576"/>
  </r>
  <r>
    <x v="116"/>
    <s v="KiO2"/>
    <n v="2015"/>
    <n v="7"/>
    <n v="3"/>
    <d v="2015-07-03T00:00:00"/>
    <n v="184"/>
    <s v="Ja"/>
    <s v="Ephemera danica"/>
    <n v="5124"/>
    <n v="3.6190479999999998"/>
    <n v="3"/>
    <n v="10.857144"/>
    <n v="0.66455247535042561"/>
    <n v="1.9936574260512767"/>
  </r>
  <r>
    <x v="48"/>
    <s v="KiS5"/>
    <n v="2016"/>
    <n v="7"/>
    <n v="15"/>
    <d v="2016-07-15T00:00:00"/>
    <n v="197"/>
    <s v="Nein"/>
    <s v="Baetis sp."/>
    <n v="4419"/>
    <n v="11.6"/>
    <n v="0.9375"/>
    <n v="10.875"/>
    <n v="1.1003705451175629"/>
    <n v="1.0315973860477152"/>
  </r>
  <r>
    <x v="0"/>
    <s v="Auba"/>
    <n v="2017"/>
    <n v="3"/>
    <n v="16"/>
    <d v="2017-03-16T00:00:00"/>
    <n v="75"/>
    <s v="Ja"/>
    <s v="Ephemerellidae Gen. sp."/>
    <n v="8408"/>
    <n v="14.545450000000001"/>
    <n v="0.75"/>
    <n v="10.9090875"/>
    <n v="1.1916032982472196"/>
    <n v="0.89370247368541467"/>
  </r>
  <r>
    <x v="62"/>
    <s v="KiO4"/>
    <n v="2012"/>
    <n v="6"/>
    <n v="27"/>
    <d v="2012-06-27T00:00:00"/>
    <n v="179"/>
    <s v="Nein"/>
    <s v="Potamopyrgus antipodarum"/>
    <n v="8251"/>
    <n v="20.8"/>
    <n v="0.52500000000000002"/>
    <n v="10.920000000000002"/>
    <n v="1.3384564936046048"/>
    <n v="0.70268965914241754"/>
  </r>
  <r>
    <x v="114"/>
    <s v="Bieb"/>
    <n v="2008"/>
    <n v="4"/>
    <n v="24"/>
    <d v="2008-04-24T00:00:00"/>
    <n v="115"/>
    <s v="Ja"/>
    <s v="Dugesia gonocephala"/>
    <n v="5018"/>
    <n v="5.1428570000000002"/>
    <n v="2.125"/>
    <n v="10.928571125000001"/>
    <n v="0.78837040546545789"/>
    <n v="1.6752871116140979"/>
  </r>
  <r>
    <x v="82"/>
    <s v="KiO7"/>
    <n v="2015"/>
    <n v="6"/>
    <n v="25"/>
    <d v="2015-06-25T00:00:00"/>
    <n v="176"/>
    <s v="Ja"/>
    <s v="Baetis rhodani"/>
    <n v="4415"/>
    <n v="11.682539999999999"/>
    <n v="0.9375"/>
    <n v="10.95238125"/>
    <n v="1.1032062407313603"/>
    <n v="1.0342558506856503"/>
  </r>
  <r>
    <x v="82"/>
    <s v="KiO7"/>
    <n v="2015"/>
    <n v="6"/>
    <n v="25"/>
    <d v="2015-06-25T00:00:00"/>
    <n v="176"/>
    <s v="Ja"/>
    <s v="Rhyacophila nubila"/>
    <n v="6772"/>
    <n v="5.8412699999999997"/>
    <n v="1.875"/>
    <n v="10.95238125"/>
    <n v="0.83513673078358786"/>
    <n v="1.5658813702192271"/>
  </r>
  <r>
    <x v="14"/>
    <s v="Bieb"/>
    <n v="2019"/>
    <n v="4"/>
    <n v="2"/>
    <d v="2019-04-02T00:00:00"/>
    <n v="92"/>
    <s v="Nein"/>
    <s v="Limnephilidae Gen. sp."/>
    <n v="5809"/>
    <n v="5.6"/>
    <n v="1.9583333329999999"/>
    <n v="10.966666664799998"/>
    <n v="0.81954393554186866"/>
    <n v="1.6049402068296448"/>
  </r>
  <r>
    <x v="124"/>
    <s v="KiO3"/>
    <n v="2017"/>
    <n v="3"/>
    <n v="28"/>
    <d v="2017-03-28T00:00:00"/>
    <n v="87"/>
    <s v="Nein"/>
    <s v="Anabolia nervosa"/>
    <n v="4300"/>
    <n v="4.5714290000000002"/>
    <n v="2.4"/>
    <n v="10.9714296"/>
    <n v="0.74596660041950891"/>
    <n v="1.7903198410068213"/>
  </r>
  <r>
    <x v="266"/>
    <s v="KiO5"/>
    <n v="2015"/>
    <n v="6"/>
    <n v="30"/>
    <d v="2015-06-30T00:00:00"/>
    <n v="181"/>
    <s v="Ja"/>
    <s v="Anabolia nervosa"/>
    <n v="4300"/>
    <n v="4.5714290000000002"/>
    <n v="2.4"/>
    <n v="10.9714296"/>
    <n v="0.74596660041950891"/>
    <n v="1.7903198410068213"/>
  </r>
  <r>
    <x v="204"/>
    <s v="Auba"/>
    <n v="2003"/>
    <n v="3"/>
    <n v="17"/>
    <d v="2003-03-17T00:00:00"/>
    <n v="76"/>
    <s v="Nein"/>
    <s v="Hydraena gracilis"/>
    <n v="18064"/>
    <n v="35.200000000000003"/>
    <n v="0.3125"/>
    <n v="11"/>
    <n v="1.5587085705331658"/>
    <n v="0.48709642829161431"/>
  </r>
  <r>
    <x v="204"/>
    <s v="Auba"/>
    <n v="2003"/>
    <n v="3"/>
    <n v="17"/>
    <d v="2003-03-17T00:00:00"/>
    <n v="76"/>
    <s v="Nein"/>
    <s v="Pisidium sp."/>
    <n v="6425"/>
    <n v="16"/>
    <n v="0.6875"/>
    <n v="11"/>
    <n v="1.2304489213782739"/>
    <n v="0.84593363344756334"/>
  </r>
  <r>
    <x v="6"/>
    <s v="Auba"/>
    <n v="2001"/>
    <n v="9"/>
    <n v="4"/>
    <d v="2001-09-04T00:00:00"/>
    <n v="247"/>
    <s v="Nein"/>
    <s v="Micrasema longulum"/>
    <n v="5983"/>
    <n v="16.8"/>
    <n v="0.65625"/>
    <n v="11.025"/>
    <n v="1.2504200023088941"/>
    <n v="0.82058812651521174"/>
  </r>
  <r>
    <x v="9"/>
    <s v="Auba"/>
    <n v="2013"/>
    <n v="3"/>
    <n v="20"/>
    <d v="2013-03-20T00:00:00"/>
    <n v="79"/>
    <s v="Nein"/>
    <s v="Rhithrogena sp."/>
    <n v="6747"/>
    <n v="8.4"/>
    <n v="1.3125"/>
    <n v="11.025"/>
    <n v="0.97312785359969867"/>
    <n v="1.2772303078496046"/>
  </r>
  <r>
    <x v="224"/>
    <s v="KiW5"/>
    <n v="2011"/>
    <n v="7"/>
    <n v="21"/>
    <d v="2011-07-21T00:00:00"/>
    <n v="202"/>
    <s v="Nein"/>
    <s v="Psychomyia pusilla"/>
    <n v="6661"/>
    <n v="16.8"/>
    <n v="0.65625"/>
    <n v="11.025"/>
    <n v="1.2504200023088941"/>
    <n v="0.82058812651521174"/>
  </r>
  <r>
    <x v="163"/>
    <s v="KiS7"/>
    <n v="2018"/>
    <n v="6"/>
    <n v="4"/>
    <d v="2018-06-04T00:00:00"/>
    <n v="155"/>
    <s v="Nein"/>
    <s v="Anabolia nervosa"/>
    <n v="4300"/>
    <n v="4.5999999999999996"/>
    <n v="2.4"/>
    <n v="11.04"/>
    <n v="0.74818802700620035"/>
    <n v="1.7956512648148808"/>
  </r>
  <r>
    <x v="9"/>
    <s v="Auba"/>
    <n v="2013"/>
    <n v="3"/>
    <n v="20"/>
    <d v="2013-03-20T00:00:00"/>
    <n v="79"/>
    <s v="Nein"/>
    <s v="Baetis rhodani"/>
    <n v="4415"/>
    <n v="11.8"/>
    <n v="0.9375"/>
    <n v="11.0625"/>
    <n v="1.1072099696478683"/>
    <n v="1.0380093465448765"/>
  </r>
  <r>
    <x v="269"/>
    <s v="KiO3"/>
    <n v="2019"/>
    <n v="4"/>
    <n v="1"/>
    <d v="2019-04-01T00:00:00"/>
    <n v="91"/>
    <s v="Nein"/>
    <s v="Eiseniella tetraedra"/>
    <n v="5075"/>
    <n v="1.8461540000000001"/>
    <n v="6"/>
    <n v="11.076924"/>
    <n v="0.45425839523553502"/>
    <n v="2.7255503714132101"/>
  </r>
  <r>
    <x v="269"/>
    <s v="KiO3"/>
    <n v="2019"/>
    <n v="4"/>
    <n v="1"/>
    <d v="2019-04-01T00:00:00"/>
    <n v="91"/>
    <s v="Nein"/>
    <s v="Baetis rhodani"/>
    <n v="4415"/>
    <n v="11.87692"/>
    <n v="0.9375"/>
    <n v="11.134612499999999"/>
    <n v="1.1098119975763223"/>
    <n v="1.0404487477278022"/>
  </r>
  <r>
    <x v="267"/>
    <s v="KiO1"/>
    <n v="2019"/>
    <n v="6"/>
    <n v="19"/>
    <d v="2019-06-19T00:00:00"/>
    <n v="170"/>
    <s v="Nein"/>
    <s v="Sialis sp."/>
    <n v="6823"/>
    <n v="5.3333329999999997"/>
    <n v="2.1"/>
    <n v="11.1999993"/>
    <n v="0.80163232337556156"/>
    <n v="1.6834278790886794"/>
  </r>
  <r>
    <x v="65"/>
    <s v="KiO5"/>
    <n v="2014"/>
    <n v="6"/>
    <n v="13"/>
    <d v="2014-06-13T00:00:00"/>
    <n v="164"/>
    <s v="Nein"/>
    <s v="Lumbriculidae Gen. sp."/>
    <n v="7490"/>
    <n v="3.2"/>
    <n v="3.5"/>
    <n v="11.200000000000001"/>
    <n v="0.62324929039790045"/>
    <n v="2.1813725163926514"/>
  </r>
  <r>
    <x v="150"/>
    <s v="KiO7"/>
    <n v="2014"/>
    <n v="6"/>
    <n v="4"/>
    <d v="2014-06-04T00:00:00"/>
    <n v="155"/>
    <s v="Nein"/>
    <s v="Lumbriculidae Gen. sp."/>
    <n v="7490"/>
    <n v="3.2"/>
    <n v="3.5"/>
    <n v="11.200000000000001"/>
    <n v="0.62324929039790045"/>
    <n v="2.1813725163926514"/>
  </r>
  <r>
    <x v="70"/>
    <s v="KiW1"/>
    <n v="2005"/>
    <n v="3"/>
    <n v="22"/>
    <d v="2005-03-22T00:00:00"/>
    <n v="81"/>
    <s v="Nein"/>
    <s v="Lumbriculidae Gen. sp."/>
    <n v="7490"/>
    <n v="3.2"/>
    <n v="3.5"/>
    <n v="11.200000000000001"/>
    <n v="0.62324929039790045"/>
    <n v="2.1813725163926514"/>
  </r>
  <r>
    <x v="294"/>
    <s v="KiW1"/>
    <n v="2009"/>
    <n v="5"/>
    <n v="7"/>
    <d v="2009-05-07T00:00:00"/>
    <n v="127"/>
    <s v="Nein"/>
    <s v="Lumbriculidae Gen. sp."/>
    <n v="7490"/>
    <n v="3.2"/>
    <n v="3.5"/>
    <n v="11.200000000000001"/>
    <n v="0.62324929039790045"/>
    <n v="2.1813725163926514"/>
  </r>
  <r>
    <x v="15"/>
    <s v="KiW6"/>
    <n v="2016"/>
    <n v="7"/>
    <n v="1"/>
    <d v="2016-07-01T00:00:00"/>
    <n v="183"/>
    <s v="Nein"/>
    <s v="Stylodrilus heringianus"/>
    <n v="6935"/>
    <n v="3.2"/>
    <n v="3.5"/>
    <n v="11.200000000000001"/>
    <n v="0.62324929039790045"/>
    <n v="2.1813725163926514"/>
  </r>
  <r>
    <x v="291"/>
    <s v="KiW1"/>
    <n v="2013"/>
    <n v="6"/>
    <n v="27"/>
    <d v="2013-06-27T00:00:00"/>
    <n v="178"/>
    <s v="Nein"/>
    <s v="Hydropsyche pellucidula-Gr."/>
    <n v="13023"/>
    <n v="6.8"/>
    <n v="1.65"/>
    <n v="11.219999999999999"/>
    <n v="0.89209460269048035"/>
    <n v="1.4719560944392924"/>
  </r>
  <r>
    <x v="127"/>
    <s v="Auba"/>
    <n v="2007"/>
    <n v="7"/>
    <n v="12"/>
    <d v="2007-07-12T00:00:00"/>
    <n v="193"/>
    <s v="Nein"/>
    <s v="Leuctra sp."/>
    <n v="5790"/>
    <n v="12"/>
    <n v="0.9375"/>
    <n v="11.25"/>
    <n v="1.1139433523068367"/>
    <n v="1.0443218927876594"/>
  </r>
  <r>
    <x v="25"/>
    <s v="Bieb"/>
    <n v="2001"/>
    <n v="6"/>
    <n v="22"/>
    <d v="2001-06-22T00:00:00"/>
    <n v="173"/>
    <s v="Nein"/>
    <s v="Leuctra sp."/>
    <n v="5790"/>
    <n v="12"/>
    <n v="0.9375"/>
    <n v="11.25"/>
    <n v="1.1139433523068367"/>
    <n v="1.0443218927876594"/>
  </r>
  <r>
    <x v="11"/>
    <s v="Bieb"/>
    <n v="2001"/>
    <n v="8"/>
    <n v="30"/>
    <d v="2001-08-30T00:00:00"/>
    <n v="242"/>
    <s v="Nein"/>
    <s v="Baetis sp."/>
    <n v="4419"/>
    <n v="12"/>
    <n v="0.9375"/>
    <n v="11.25"/>
    <n v="1.1139433523068367"/>
    <n v="1.0443218927876594"/>
  </r>
  <r>
    <x v="11"/>
    <s v="Bieb"/>
    <n v="2001"/>
    <n v="8"/>
    <n v="30"/>
    <d v="2001-08-30T00:00:00"/>
    <n v="242"/>
    <s v="Nein"/>
    <s v="Baetis vernus"/>
    <n v="4427"/>
    <n v="12"/>
    <n v="0.9375"/>
    <n v="11.25"/>
    <n v="1.1139433523068367"/>
    <n v="1.0443218927876594"/>
  </r>
  <r>
    <x v="40"/>
    <s v="Bieb"/>
    <n v="2006"/>
    <n v="7"/>
    <n v="13"/>
    <d v="2006-07-13T00:00:00"/>
    <n v="194"/>
    <s v="Nein"/>
    <s v="Silo pallipes"/>
    <n v="6834"/>
    <n v="12"/>
    <n v="0.9375"/>
    <n v="11.25"/>
    <n v="1.1139433523068367"/>
    <n v="1.0443218927876594"/>
  </r>
  <r>
    <x v="210"/>
    <s v="Bieb"/>
    <n v="2014"/>
    <n v="3"/>
    <n v="11"/>
    <d v="2014-03-11T00:00:00"/>
    <n v="70"/>
    <s v="Nein"/>
    <s v="Eloeophila sp."/>
    <n v="9654"/>
    <n v="12"/>
    <n v="0.9375"/>
    <n v="11.25"/>
    <n v="1.1139433523068367"/>
    <n v="1.0443218927876594"/>
  </r>
  <r>
    <x v="210"/>
    <s v="Bieb"/>
    <n v="2014"/>
    <n v="3"/>
    <n v="11"/>
    <d v="2014-03-11T00:00:00"/>
    <n v="70"/>
    <s v="Nein"/>
    <s v="Leuctra sp."/>
    <n v="5790"/>
    <n v="12"/>
    <n v="0.9375"/>
    <n v="11.25"/>
    <n v="1.1139433523068367"/>
    <n v="1.0443218927876594"/>
  </r>
  <r>
    <x v="192"/>
    <s v="KiO3"/>
    <n v="2002"/>
    <n v="7"/>
    <n v="2"/>
    <d v="2002-07-02T00:00:00"/>
    <n v="183"/>
    <s v="Nein"/>
    <s v="Lepidostoma hirtum"/>
    <n v="5723"/>
    <n v="12"/>
    <n v="0.9375"/>
    <n v="11.25"/>
    <n v="1.1139433523068367"/>
    <n v="1.0443218927876594"/>
  </r>
  <r>
    <x v="250"/>
    <s v="KiO3"/>
    <n v="2013"/>
    <n v="7"/>
    <n v="1"/>
    <d v="2013-07-01T00:00:00"/>
    <n v="182"/>
    <s v="Nein"/>
    <s v="Baetis fuscatus/scambus"/>
    <n v="4398"/>
    <n v="12"/>
    <n v="0.9375"/>
    <n v="11.25"/>
    <n v="1.1139433523068367"/>
    <n v="1.0443218927876594"/>
  </r>
  <r>
    <x v="64"/>
    <s v="KiO4"/>
    <n v="2016"/>
    <n v="7"/>
    <n v="5"/>
    <d v="2016-07-05T00:00:00"/>
    <n v="187"/>
    <s v="Nein"/>
    <s v="Cyrnus trimaculatus"/>
    <n v="4877"/>
    <n v="12"/>
    <n v="0.9375"/>
    <n v="11.25"/>
    <n v="1.1139433523068367"/>
    <n v="1.0443218927876594"/>
  </r>
  <r>
    <x v="94"/>
    <s v="KiO7"/>
    <n v="2019"/>
    <n v="6"/>
    <n v="13"/>
    <d v="2019-06-13T00:00:00"/>
    <n v="164"/>
    <s v="Nein"/>
    <s v="Mystacides longicornis/nigra"/>
    <n v="13048"/>
    <n v="12"/>
    <n v="0.9375"/>
    <n v="11.25"/>
    <n v="1.1139433523068367"/>
    <n v="1.0443218927876594"/>
  </r>
  <r>
    <x v="163"/>
    <s v="KiS7"/>
    <n v="2018"/>
    <n v="6"/>
    <n v="4"/>
    <d v="2018-06-04T00:00:00"/>
    <n v="155"/>
    <s v="Nein"/>
    <s v="Dicranota sp."/>
    <n v="4955"/>
    <n v="3"/>
    <n v="3.75"/>
    <n v="11.25"/>
    <n v="0.6020599913279624"/>
    <n v="2.257724967479859"/>
  </r>
  <r>
    <x v="163"/>
    <s v="KiS7"/>
    <n v="2018"/>
    <n v="6"/>
    <n v="4"/>
    <d v="2018-06-04T00:00:00"/>
    <n v="155"/>
    <s v="Nein"/>
    <s v="Tabanidae Gen. sp."/>
    <n v="8485"/>
    <n v="3"/>
    <n v="3.75"/>
    <n v="11.25"/>
    <n v="0.6020599913279624"/>
    <n v="2.257724967479859"/>
  </r>
  <r>
    <x v="32"/>
    <s v="KiS6"/>
    <n v="2014"/>
    <n v="6"/>
    <n v="16"/>
    <d v="2014-06-16T00:00:00"/>
    <n v="167"/>
    <s v="Nein"/>
    <s v="Limnius sp."/>
    <n v="18419"/>
    <n v="17.142859999999999"/>
    <n v="0.65625"/>
    <n v="11.250001874999999"/>
    <n v="1.2587057493345264"/>
    <n v="0.82602564800078293"/>
  </r>
  <r>
    <x v="180"/>
    <s v="KiW6"/>
    <n v="2013"/>
    <n v="7"/>
    <n v="4"/>
    <d v="2013-07-04T00:00:00"/>
    <n v="185"/>
    <s v="Nein"/>
    <s v="Rhyacophila nubila"/>
    <n v="6772"/>
    <n v="6.0173909999999999"/>
    <n v="1.875"/>
    <n v="11.282608124999999"/>
    <n v="0.84617567553288597"/>
    <n v="1.5865793916241613"/>
  </r>
  <r>
    <x v="126"/>
    <s v="Auba"/>
    <n v="2005"/>
    <n v="3"/>
    <n v="24"/>
    <d v="2005-03-24T00:00:00"/>
    <n v="83"/>
    <s v="Nein"/>
    <s v="Pisidium sp."/>
    <n v="6425"/>
    <n v="16.457139999999999"/>
    <n v="0.6875"/>
    <n v="11.31428375"/>
    <n v="1.2419730948129795"/>
    <n v="0.85385650268392332"/>
  </r>
  <r>
    <x v="261"/>
    <s v="KiS1"/>
    <n v="2015"/>
    <n v="6"/>
    <n v="16"/>
    <d v="2015-06-16T00:00:00"/>
    <n v="167"/>
    <s v="Nein"/>
    <s v="Calopteryx virgo"/>
    <n v="4532"/>
    <n v="3.4285709999999998"/>
    <n v="3.3"/>
    <n v="11.314284299999999"/>
    <n v="0.64626361179151559"/>
    <n v="2.1326699189120015"/>
  </r>
  <r>
    <x v="161"/>
    <s v="KiS6"/>
    <n v="2017"/>
    <n v="6"/>
    <n v="9"/>
    <d v="2017-06-09T00:00:00"/>
    <n v="160"/>
    <s v="Nein"/>
    <s v="Calopteryx virgo"/>
    <n v="4532"/>
    <n v="3.4285709999999998"/>
    <n v="3.3"/>
    <n v="11.314284299999999"/>
    <n v="0.64626361179151559"/>
    <n v="2.1326699189120015"/>
  </r>
  <r>
    <x v="200"/>
    <s v="Bieb"/>
    <n v="2008"/>
    <n v="6"/>
    <n v="23"/>
    <d v="2008-06-23T00:00:00"/>
    <n v="175"/>
    <s v="Ja"/>
    <s v="Hydropsyche siltalai"/>
    <n v="5604"/>
    <n v="6.8571429999999998"/>
    <n v="1.65"/>
    <n v="11.314285949999999"/>
    <n v="0.89526465737625027"/>
    <n v="1.4771866846708128"/>
  </r>
  <r>
    <x v="225"/>
    <s v="Bieb"/>
    <n v="2015"/>
    <n v="3"/>
    <n v="25"/>
    <d v="2015-03-25T00:00:00"/>
    <n v="84"/>
    <s v="Nein"/>
    <s v="Hydropsyche sp."/>
    <n v="5605"/>
    <n v="6.8571429999999998"/>
    <n v="1.65"/>
    <n v="11.314285949999999"/>
    <n v="0.89526465737625027"/>
    <n v="1.4771866846708128"/>
  </r>
  <r>
    <x v="55"/>
    <s v="KiO3"/>
    <n v="2008"/>
    <n v="6"/>
    <n v="11"/>
    <d v="2008-06-11T00:00:00"/>
    <n v="163"/>
    <s v="Ja"/>
    <s v="Hydropsyche siltalai"/>
    <n v="5604"/>
    <n v="6.8571429999999998"/>
    <n v="1.65"/>
    <n v="11.314285949999999"/>
    <n v="0.89526465737625027"/>
    <n v="1.4771866846708128"/>
  </r>
  <r>
    <x v="166"/>
    <s v="KiW1"/>
    <n v="2015"/>
    <n v="7"/>
    <n v="2"/>
    <d v="2015-07-02T00:00:00"/>
    <n v="183"/>
    <s v="Nein"/>
    <s v="Hydropsyche sp."/>
    <n v="5605"/>
    <n v="6.8571429999999998"/>
    <n v="1.65"/>
    <n v="11.314285949999999"/>
    <n v="0.89526465737625027"/>
    <n v="1.4771866846708128"/>
  </r>
  <r>
    <x v="226"/>
    <s v="KiW4"/>
    <n v="2016"/>
    <n v="7"/>
    <n v="6"/>
    <d v="2016-07-06T00:00:00"/>
    <n v="188"/>
    <s v="Nein"/>
    <s v="Hydropsyche sp."/>
    <n v="5605"/>
    <n v="6.8571429999999998"/>
    <n v="1.65"/>
    <n v="11.314285949999999"/>
    <n v="0.89526465737625027"/>
    <n v="1.4771866846708128"/>
  </r>
  <r>
    <x v="119"/>
    <s v="KiS7"/>
    <n v="2015"/>
    <n v="6"/>
    <n v="25"/>
    <d v="2015-06-25T00:00:00"/>
    <n v="176"/>
    <s v="Ja"/>
    <s v="Haliplus sp."/>
    <n v="17901"/>
    <n v="13.71429"/>
    <n v="0.82499999999999996"/>
    <n v="11.31428925"/>
    <n v="1.1677393111844354"/>
    <n v="0.96338493172715911"/>
  </r>
  <r>
    <x v="231"/>
    <s v="KiW1"/>
    <n v="2010"/>
    <n v="4"/>
    <n v="26"/>
    <d v="2010-04-26T00:00:00"/>
    <n v="116"/>
    <s v="Nein"/>
    <s v="Dugesia gonocephala"/>
    <n v="5018"/>
    <n v="5.3473680000000003"/>
    <n v="2.125"/>
    <n v="11.363157000000001"/>
    <n v="0.8025936780423818"/>
    <n v="1.7055115658400612"/>
  </r>
  <r>
    <x v="2"/>
    <s v="KiW1"/>
    <n v="2019"/>
    <n v="4"/>
    <n v="1"/>
    <d v="2019-04-01T00:00:00"/>
    <n v="91"/>
    <s v="Nein"/>
    <s v="Isoperla sp."/>
    <n v="5673"/>
    <n v="8.6588239999999992"/>
    <n v="1.3125"/>
    <n v="11.364706499999999"/>
    <n v="0.98492425256444016"/>
    <n v="1.2927130814908276"/>
  </r>
  <r>
    <x v="203"/>
    <s v="Auba"/>
    <n v="2012"/>
    <n v="3"/>
    <n v="19"/>
    <d v="2012-03-19T00:00:00"/>
    <n v="79"/>
    <s v="Nein"/>
    <s v="Eloeophila sp."/>
    <n v="9654"/>
    <n v="12.12632"/>
    <n v="0.9375"/>
    <n v="11.368425"/>
    <n v="1.1181429874982474"/>
    <n v="1.048259050779607"/>
  </r>
  <r>
    <x v="72"/>
    <s v="Bieb"/>
    <n v="2001"/>
    <n v="4"/>
    <n v="26"/>
    <d v="2001-04-26T00:00:00"/>
    <n v="116"/>
    <s v="Nein"/>
    <s v="Ephemerella mucronata"/>
    <n v="5135"/>
    <n v="15.2"/>
    <n v="0.75"/>
    <n v="11.399999999999999"/>
    <n v="1.209515014542631"/>
    <n v="0.9071362609069733"/>
  </r>
  <r>
    <x v="134"/>
    <s v="Bieb"/>
    <n v="2014"/>
    <n v="6"/>
    <n v="17"/>
    <d v="2014-06-17T00:00:00"/>
    <n v="168"/>
    <s v="Nein"/>
    <s v="Halesus digitatus/radiatus/tesselatus"/>
    <n v="13125"/>
    <n v="3.8"/>
    <n v="3"/>
    <n v="11.399999999999999"/>
    <n v="0.68124123737558717"/>
    <n v="2.0437237121267615"/>
  </r>
  <r>
    <x v="236"/>
    <s v="KiO4"/>
    <n v="2017"/>
    <n v="6"/>
    <n v="8"/>
    <d v="2017-06-08T00:00:00"/>
    <n v="159"/>
    <s v="Nein"/>
    <s v="Serratella ignita"/>
    <n v="5131"/>
    <n v="15.2"/>
    <n v="0.75"/>
    <n v="11.399999999999999"/>
    <n v="1.209515014542631"/>
    <n v="0.9071362609069733"/>
  </r>
  <r>
    <x v="149"/>
    <s v="KiO6"/>
    <n v="2016"/>
    <n v="6"/>
    <n v="30"/>
    <d v="2016-06-30T00:00:00"/>
    <n v="182"/>
    <s v="Nein"/>
    <s v="Oulimnius tuberculatus"/>
    <n v="18629"/>
    <n v="30.4"/>
    <n v="0.375"/>
    <n v="11.399999999999999"/>
    <n v="1.4969296480732148"/>
    <n v="0.56134861802745561"/>
  </r>
  <r>
    <x v="237"/>
    <s v="KiO7"/>
    <n v="2011"/>
    <n v="7"/>
    <n v="26"/>
    <d v="2011-07-26T00:00:00"/>
    <n v="207"/>
    <s v="Nein"/>
    <s v="Serratella ignita"/>
    <n v="5131"/>
    <n v="15.2"/>
    <n v="0.75"/>
    <n v="11.399999999999999"/>
    <n v="1.209515014542631"/>
    <n v="0.9071362609069733"/>
  </r>
  <r>
    <x v="36"/>
    <s v="KiO7"/>
    <n v="2012"/>
    <n v="6"/>
    <n v="26"/>
    <d v="2012-06-26T00:00:00"/>
    <n v="178"/>
    <s v="Nein"/>
    <s v="Serratella ignita"/>
    <n v="5131"/>
    <n v="15.2"/>
    <n v="0.75"/>
    <n v="11.399999999999999"/>
    <n v="1.209515014542631"/>
    <n v="0.9071362609069733"/>
  </r>
  <r>
    <x v="39"/>
    <s v="KiO3"/>
    <n v="2009"/>
    <n v="4"/>
    <n v="9"/>
    <d v="2009-04-09T00:00:00"/>
    <n v="99"/>
    <s v="Ja"/>
    <s v="Halesus digitatus/radiatus/tesselatus"/>
    <n v="13125"/>
    <n v="3.8095240000000001"/>
    <n v="3"/>
    <n v="11.428572000000001"/>
    <n v="0.68210209624850437"/>
    <n v="2.0463062887455132"/>
  </r>
  <r>
    <x v="81"/>
    <s v="KiO3"/>
    <n v="2014"/>
    <n v="3"/>
    <n v="10"/>
    <d v="2014-03-10T00:00:00"/>
    <n v="69"/>
    <s v="Ja"/>
    <s v="Asellus aquaticus"/>
    <n v="8691"/>
    <n v="7.6190480000000003"/>
    <n v="1.5"/>
    <n v="11.428572000000001"/>
    <n v="0.93545929933060101"/>
    <n v="1.4031889489959015"/>
  </r>
  <r>
    <x v="197"/>
    <s v="KiW3"/>
    <n v="2017"/>
    <n v="6"/>
    <n v="1"/>
    <d v="2017-06-01T00:00:00"/>
    <n v="152"/>
    <s v="Ja"/>
    <s v="Ephemera danica"/>
    <n v="5124"/>
    <n v="3.8095240000000001"/>
    <n v="3"/>
    <n v="11.428572000000001"/>
    <n v="0.68210209624850437"/>
    <n v="2.0463062887455132"/>
  </r>
  <r>
    <x v="121"/>
    <s v="KiW4"/>
    <n v="2017"/>
    <n v="6"/>
    <n v="2"/>
    <d v="2017-06-02T00:00:00"/>
    <n v="153"/>
    <s v="Ja"/>
    <s v="Asellus aquaticus"/>
    <n v="8691"/>
    <n v="7.6190480000000003"/>
    <n v="1.5"/>
    <n v="11.428572000000001"/>
    <n v="0.93545929933060101"/>
    <n v="1.4031889489959015"/>
  </r>
  <r>
    <x v="185"/>
    <s v="Auba"/>
    <n v="2012"/>
    <n v="6"/>
    <n v="21"/>
    <d v="2012-06-21T00:00:00"/>
    <n v="173"/>
    <s v="Ja"/>
    <s v="Anomalopterygella chauviniana"/>
    <n v="4327"/>
    <n v="12.190480000000001"/>
    <n v="0.9375"/>
    <n v="11.428575"/>
    <n v="1.1202605997585204"/>
    <n v="1.0502443122736129"/>
  </r>
  <r>
    <x v="197"/>
    <s v="KiW3"/>
    <n v="2017"/>
    <n v="6"/>
    <n v="1"/>
    <d v="2017-06-01T00:00:00"/>
    <n v="152"/>
    <s v="Ja"/>
    <s v="Baetis sp."/>
    <n v="4419"/>
    <n v="12.190480000000001"/>
    <n v="0.9375"/>
    <n v="11.428575"/>
    <n v="1.1202605997585204"/>
    <n v="1.0502443122736129"/>
  </r>
  <r>
    <x v="113"/>
    <s v="KiW7"/>
    <n v="2017"/>
    <n v="6"/>
    <n v="9"/>
    <d v="2017-06-09T00:00:00"/>
    <n v="160"/>
    <s v="Ja"/>
    <s v="Lepidostoma basale"/>
    <n v="5713"/>
    <n v="12.190480000000001"/>
    <n v="0.9375"/>
    <n v="11.428575"/>
    <n v="1.1202605997585204"/>
    <n v="1.0502443122736129"/>
  </r>
  <r>
    <x v="122"/>
    <s v="KiW4"/>
    <n v="2018"/>
    <n v="6"/>
    <n v="7"/>
    <d v="2018-06-07T00:00:00"/>
    <n v="158"/>
    <s v="Ja"/>
    <s v="Potamopyrgus antipodarum"/>
    <n v="8251"/>
    <n v="21.877549999999999"/>
    <n v="0.52500000000000002"/>
    <n v="11.48571375"/>
    <n v="1.3594095131956079"/>
    <n v="0.71368999442769421"/>
  </r>
  <r>
    <x v="106"/>
    <s v="Auba"/>
    <n v="2015"/>
    <n v="3"/>
    <n v="10"/>
    <d v="2015-03-10T00:00:00"/>
    <n v="69"/>
    <s v="Nein"/>
    <s v="Eiseniella tetraedra"/>
    <n v="5075"/>
    <n v="1.92"/>
    <n v="6"/>
    <n v="11.52"/>
    <n v="0.46538285144841829"/>
    <n v="2.7922971086905095"/>
  </r>
  <r>
    <x v="131"/>
    <s v="Bieb"/>
    <n v="2003"/>
    <n v="7"/>
    <n v="14"/>
    <d v="2003-07-14T00:00:00"/>
    <n v="195"/>
    <s v="Nein"/>
    <s v="Caenis beskidensis"/>
    <n v="4517"/>
    <n v="19.2"/>
    <n v="0.6"/>
    <n v="11.52"/>
    <n v="1.3053513694466237"/>
    <n v="0.78321082166797418"/>
  </r>
  <r>
    <x v="40"/>
    <s v="Bieb"/>
    <n v="2006"/>
    <n v="7"/>
    <n v="13"/>
    <d v="2006-07-13T00:00:00"/>
    <n v="194"/>
    <s v="Nein"/>
    <s v="Cordulegaster boltonii"/>
    <n v="4740"/>
    <n v="2.4"/>
    <n v="4.8"/>
    <n v="11.52"/>
    <n v="0.53147891704225514"/>
    <n v="2.5510988018028247"/>
  </r>
  <r>
    <x v="187"/>
    <s v="Bieb"/>
    <n v="2010"/>
    <n v="6"/>
    <n v="29"/>
    <d v="2010-06-29T00:00:00"/>
    <n v="180"/>
    <s v="Nein"/>
    <s v="Cordulegaster boltonii"/>
    <n v="4740"/>
    <n v="2.4"/>
    <n v="4.8"/>
    <n v="11.52"/>
    <n v="0.53147891704225514"/>
    <n v="2.5510988018028247"/>
  </r>
  <r>
    <x v="191"/>
    <s v="KiO1"/>
    <n v="2015"/>
    <n v="6"/>
    <n v="17"/>
    <d v="2015-06-17T00:00:00"/>
    <n v="168"/>
    <s v="Nein"/>
    <s v="Anabolia nervosa"/>
    <n v="4300"/>
    <n v="4.8"/>
    <n v="2.4"/>
    <n v="11.52"/>
    <n v="0.76342799356293722"/>
    <n v="1.8322271845510492"/>
  </r>
  <r>
    <x v="213"/>
    <s v="KiO1"/>
    <n v="2017"/>
    <n v="6"/>
    <n v="7"/>
    <d v="2017-06-07T00:00:00"/>
    <n v="158"/>
    <s v="Nein"/>
    <s v="Ceraclea dissimilis"/>
    <n v="4580"/>
    <n v="9.6"/>
    <n v="1.2"/>
    <n v="11.52"/>
    <n v="1.0253058652647702"/>
    <n v="1.2303670383177241"/>
  </r>
  <r>
    <x v="93"/>
    <s v="KiO1"/>
    <n v="2018"/>
    <n v="6"/>
    <n v="5"/>
    <d v="2018-06-05T00:00:00"/>
    <n v="156"/>
    <s v="Nein"/>
    <s v="Anabolia nervosa"/>
    <n v="4300"/>
    <n v="4.8"/>
    <n v="2.4"/>
    <n v="11.52"/>
    <n v="0.76342799356293722"/>
    <n v="1.8322271845510492"/>
  </r>
  <r>
    <x v="137"/>
    <s v="KiO2"/>
    <n v="2012"/>
    <n v="7"/>
    <n v="4"/>
    <d v="2012-07-04T00:00:00"/>
    <n v="186"/>
    <s v="Nein"/>
    <s v="Serratella ignita"/>
    <n v="5131"/>
    <n v="15.36"/>
    <n v="0.75"/>
    <n v="11.52"/>
    <n v="1.2137832993353042"/>
    <n v="0.91033747450147806"/>
  </r>
  <r>
    <x v="285"/>
    <s v="KiO3"/>
    <n v="2007"/>
    <n v="4"/>
    <n v="12"/>
    <d v="2007-04-12T00:00:00"/>
    <n v="102"/>
    <s v="Nein"/>
    <s v="Heptagenia sulphurea"/>
    <n v="5457"/>
    <n v="7.68"/>
    <n v="1.5"/>
    <n v="11.52"/>
    <n v="0.93851972517649185"/>
    <n v="1.4077795877647379"/>
  </r>
  <r>
    <x v="148"/>
    <s v="KiO6"/>
    <n v="2014"/>
    <n v="6"/>
    <n v="4"/>
    <d v="2014-06-04T00:00:00"/>
    <n v="155"/>
    <s v="Nein"/>
    <s v="Antocha sp."/>
    <n v="4330"/>
    <n v="9.6"/>
    <n v="1.2"/>
    <n v="11.52"/>
    <n v="1.0253058652647702"/>
    <n v="1.2303670383177241"/>
  </r>
  <r>
    <x v="274"/>
    <s v="KiO6"/>
    <n v="2017"/>
    <n v="6"/>
    <n v="6"/>
    <d v="2017-06-06T00:00:00"/>
    <n v="157"/>
    <s v="Nein"/>
    <s v="Antocha sp."/>
    <n v="4330"/>
    <n v="9.6"/>
    <n v="1.2"/>
    <n v="11.52"/>
    <n v="1.0253058652647702"/>
    <n v="1.2303670383177241"/>
  </r>
  <r>
    <x v="299"/>
    <s v="KiO7"/>
    <n v="2017"/>
    <n v="6"/>
    <n v="6"/>
    <d v="2017-06-06T00:00:00"/>
    <n v="157"/>
    <s v="Nein"/>
    <s v="Ceraclea dissimilis"/>
    <n v="4580"/>
    <n v="9.6"/>
    <n v="1.2"/>
    <n v="11.52"/>
    <n v="1.0253058652647702"/>
    <n v="1.2303670383177241"/>
  </r>
  <r>
    <x v="277"/>
    <s v="KiS3"/>
    <n v="2010"/>
    <n v="6"/>
    <n v="24"/>
    <d v="2010-06-24T00:00:00"/>
    <n v="175"/>
    <s v="Nein"/>
    <s v="Ephemera danica"/>
    <n v="5124"/>
    <n v="3.84"/>
    <n v="3"/>
    <n v="11.52"/>
    <n v="0.68484536164441245"/>
    <n v="2.0545360849332375"/>
  </r>
  <r>
    <x v="49"/>
    <s v="KiS7"/>
    <n v="2017"/>
    <n v="6"/>
    <n v="7"/>
    <d v="2017-06-07T00:00:00"/>
    <n v="158"/>
    <s v="Nein"/>
    <s v="Anabolia nervosa"/>
    <n v="4300"/>
    <n v="4.8"/>
    <n v="2.4"/>
    <n v="11.52"/>
    <n v="0.76342799356293722"/>
    <n v="1.8322271845510492"/>
  </r>
  <r>
    <x v="239"/>
    <s v="KiW1"/>
    <n v="2010"/>
    <n v="6"/>
    <n v="25"/>
    <d v="2010-06-25T00:00:00"/>
    <n v="176"/>
    <s v="Nein"/>
    <s v="Eiseniella tetraedra"/>
    <n v="5075"/>
    <n v="1.92"/>
    <n v="6"/>
    <n v="11.52"/>
    <n v="0.46538285144841829"/>
    <n v="2.7922971086905095"/>
  </r>
  <r>
    <x v="105"/>
    <s v="KiW7"/>
    <n v="2018"/>
    <n v="6"/>
    <n v="6"/>
    <d v="2018-06-06T00:00:00"/>
    <n v="157"/>
    <s v="Nein"/>
    <s v="Anabolia nervosa"/>
    <n v="4300"/>
    <n v="4.8"/>
    <n v="2.4"/>
    <n v="11.52"/>
    <n v="0.76342799356293722"/>
    <n v="1.8322271845510492"/>
  </r>
  <r>
    <x v="45"/>
    <s v="KiS6"/>
    <n v="2012"/>
    <n v="7"/>
    <n v="9"/>
    <d v="2012-07-09T00:00:00"/>
    <n v="191"/>
    <s v="Nein"/>
    <s v="Limnius sp."/>
    <n v="18419"/>
    <n v="17.600000000000001"/>
    <n v="0.65625"/>
    <n v="11.55"/>
    <n v="1.2695129442179163"/>
    <n v="0.8331178696430076"/>
  </r>
  <r>
    <x v="201"/>
    <s v="KiO3"/>
    <n v="2012"/>
    <n v="7"/>
    <n v="12"/>
    <d v="2012-07-12T00:00:00"/>
    <n v="194"/>
    <s v="Nein"/>
    <s v="Aphelocheirus aestivalis"/>
    <n v="4335"/>
    <n v="10.28571"/>
    <n v="1.125"/>
    <n v="11.571423749999999"/>
    <n v="1.0525288863541982"/>
    <n v="1.1840949971484729"/>
  </r>
  <r>
    <x v="186"/>
    <s v="KiO3"/>
    <n v="2018"/>
    <n v="3"/>
    <n v="9"/>
    <d v="2018-03-09T00:00:00"/>
    <n v="68"/>
    <s v="Nein"/>
    <s v="Aphelocheirus aestivalis"/>
    <n v="4335"/>
    <n v="10.28571"/>
    <n v="1.125"/>
    <n v="11.571423749999999"/>
    <n v="1.0525288863541982"/>
    <n v="1.1840949971484729"/>
  </r>
  <r>
    <x v="172"/>
    <s v="KiW2"/>
    <n v="2014"/>
    <n v="6"/>
    <n v="10"/>
    <d v="2014-06-10T00:00:00"/>
    <n v="161"/>
    <s v="Nein"/>
    <s v="Ancylus fluviatilis"/>
    <n v="4310"/>
    <n v="10.28571"/>
    <n v="1.125"/>
    <n v="11.571423749999999"/>
    <n v="1.0525288863541982"/>
    <n v="1.1840949971484729"/>
  </r>
  <r>
    <x v="82"/>
    <s v="KiO7"/>
    <n v="2015"/>
    <n v="6"/>
    <n v="25"/>
    <d v="2015-06-25T00:00:00"/>
    <n v="176"/>
    <s v="Ja"/>
    <s v="Anabolia nervosa"/>
    <n v="4300"/>
    <n v="4.8253969999999997"/>
    <n v="2.4"/>
    <n v="11.580952799999999"/>
    <n v="0.76532552781550822"/>
    <n v="1.8367812667572196"/>
  </r>
  <r>
    <x v="267"/>
    <s v="KiO1"/>
    <n v="2019"/>
    <n v="6"/>
    <n v="19"/>
    <d v="2019-06-19T00:00:00"/>
    <n v="170"/>
    <s v="Nein"/>
    <s v="Heptageniidae Gen. sp."/>
    <n v="5458"/>
    <n v="8"/>
    <n v="1.453125"/>
    <n v="11.625"/>
    <n v="0.95424250943932487"/>
    <n v="1.386633646529019"/>
  </r>
  <r>
    <x v="124"/>
    <s v="KiO3"/>
    <n v="2017"/>
    <n v="3"/>
    <n v="28"/>
    <d v="2017-03-28T00:00:00"/>
    <n v="87"/>
    <s v="Nein"/>
    <s v="Heptageniidae Gen. sp."/>
    <n v="5458"/>
    <n v="8"/>
    <n v="1.453125"/>
    <n v="11.625"/>
    <n v="0.95424250943932487"/>
    <n v="1.386633646529019"/>
  </r>
  <r>
    <x v="123"/>
    <s v="KiW1"/>
    <n v="2008"/>
    <n v="4"/>
    <n v="28"/>
    <d v="2008-04-28T00:00:00"/>
    <n v="119"/>
    <s v="Nein"/>
    <s v="Lumbriculidae Gen. sp."/>
    <n v="7490"/>
    <n v="3.3230770000000001"/>
    <n v="3.5"/>
    <n v="11.6307695"/>
    <n v="0.63579297098988408"/>
    <n v="2.2252753984645941"/>
  </r>
  <r>
    <x v="110"/>
    <s v="Bieb"/>
    <n v="2012"/>
    <n v="3"/>
    <n v="19"/>
    <d v="2012-03-19T00:00:00"/>
    <n v="79"/>
    <s v="Nein"/>
    <s v="Limnius sp."/>
    <n v="18419"/>
    <n v="17.74118"/>
    <n v="0.65625"/>
    <n v="11.642649375"/>
    <n v="1.2727969318748691"/>
    <n v="0.83527298654288284"/>
  </r>
  <r>
    <x v="22"/>
    <s v="Auba"/>
    <n v="2011"/>
    <n v="3"/>
    <n v="24"/>
    <d v="2011-03-24T00:00:00"/>
    <n v="83"/>
    <s v="Nein"/>
    <s v="Anomalopterygella chauviniana"/>
    <n v="4327"/>
    <n v="12.48"/>
    <n v="0.9375"/>
    <n v="11.700000000000001"/>
    <n v="1.129689892199301"/>
    <n v="1.0590842739368447"/>
  </r>
  <r>
    <x v="292"/>
    <s v="KiO3"/>
    <n v="2014"/>
    <n v="6"/>
    <n v="12"/>
    <d v="2014-06-12T00:00:00"/>
    <n v="163"/>
    <s v="Nein"/>
    <s v="Athripsodes cinereus"/>
    <n v="4369"/>
    <n v="10.4"/>
    <n v="1.125"/>
    <n v="11.700000000000001"/>
    <n v="1.0569048513364727"/>
    <n v="1.1890179577535318"/>
  </r>
  <r>
    <x v="31"/>
    <s v="KiS6"/>
    <n v="2013"/>
    <n v="7"/>
    <n v="4"/>
    <d v="2013-07-04T00:00:00"/>
    <n v="185"/>
    <s v="Nein"/>
    <s v="Aphelocheirus aestivalis"/>
    <n v="4335"/>
    <n v="10.4"/>
    <n v="1.125"/>
    <n v="11.700000000000001"/>
    <n v="1.0569048513364727"/>
    <n v="1.1890179577535318"/>
  </r>
  <r>
    <x v="239"/>
    <s v="KiW1"/>
    <n v="2010"/>
    <n v="6"/>
    <n v="25"/>
    <d v="2010-06-25T00:00:00"/>
    <n v="176"/>
    <s v="Nein"/>
    <s v="Aphelocheirus aestivalis"/>
    <n v="4335"/>
    <n v="10.4"/>
    <n v="1.125"/>
    <n v="11.700000000000001"/>
    <n v="1.0569048513364727"/>
    <n v="1.1890179577535318"/>
  </r>
  <r>
    <x v="278"/>
    <s v="KiW4"/>
    <n v="2019"/>
    <n v="6"/>
    <n v="18"/>
    <d v="2019-06-18T00:00:00"/>
    <n v="169"/>
    <s v="Nein"/>
    <s v="Athripsodes cinereus"/>
    <n v="4369"/>
    <n v="10.4"/>
    <n v="1.125"/>
    <n v="11.700000000000001"/>
    <n v="1.0569048513364727"/>
    <n v="1.1890179577535318"/>
  </r>
  <r>
    <x v="109"/>
    <s v="KiW5"/>
    <n v="2013"/>
    <n v="7"/>
    <n v="10"/>
    <d v="2013-07-10T00:00:00"/>
    <n v="191"/>
    <s v="Nein"/>
    <s v="Baetis fuscatus/scambus"/>
    <n v="4398"/>
    <n v="12.48"/>
    <n v="0.9375"/>
    <n v="11.700000000000001"/>
    <n v="1.129689892199301"/>
    <n v="1.0590842739368447"/>
  </r>
  <r>
    <x v="189"/>
    <s v="KiW5"/>
    <n v="2015"/>
    <n v="7"/>
    <n v="1"/>
    <d v="2015-07-01T00:00:00"/>
    <n v="182"/>
    <s v="Nein"/>
    <s v="Aphelocheirus aestivalis"/>
    <n v="4335"/>
    <n v="10.4"/>
    <n v="1.125"/>
    <n v="11.700000000000001"/>
    <n v="1.0569048513364727"/>
    <n v="1.1890179577535318"/>
  </r>
  <r>
    <x v="102"/>
    <s v="KiS7"/>
    <n v="2019"/>
    <n v="6"/>
    <n v="13"/>
    <d v="2019-06-13T00:00:00"/>
    <n v="164"/>
    <s v="Nein"/>
    <s v="Elmis aenea/maugetii/rietscheli/rioloides"/>
    <n v="20171"/>
    <n v="31.34545"/>
    <n v="0.375"/>
    <n v="11.75454375"/>
    <n v="1.5098131975589739"/>
    <n v="0.56617994908461522"/>
  </r>
  <r>
    <x v="254"/>
    <s v="Auba"/>
    <n v="2003"/>
    <n v="7"/>
    <n v="15"/>
    <d v="2003-07-15T00:00:00"/>
    <n v="196"/>
    <s v="Nein"/>
    <s v="Sialis fuliginosa"/>
    <n v="6821"/>
    <n v="5.6"/>
    <n v="2.1"/>
    <n v="11.76"/>
    <n v="0.81954393554186866"/>
    <n v="1.7210422646379242"/>
  </r>
  <r>
    <x v="211"/>
    <s v="Bieb"/>
    <n v="2017"/>
    <n v="3"/>
    <n v="16"/>
    <d v="2017-03-16T00:00:00"/>
    <n v="75"/>
    <s v="Nein"/>
    <s v="Sialis fuliginosa"/>
    <n v="6821"/>
    <n v="5.6"/>
    <n v="2.1"/>
    <n v="11.76"/>
    <n v="0.81954393554186866"/>
    <n v="1.7210422646379242"/>
  </r>
  <r>
    <x v="92"/>
    <s v="KiO1"/>
    <n v="2016"/>
    <n v="7"/>
    <n v="13"/>
    <d v="2016-07-13T00:00:00"/>
    <n v="195"/>
    <s v="Nein"/>
    <s v="Sialis sp."/>
    <n v="6823"/>
    <n v="5.6"/>
    <n v="2.1"/>
    <n v="11.76"/>
    <n v="0.81954393554186866"/>
    <n v="1.7210422646379242"/>
  </r>
  <r>
    <x v="198"/>
    <s v="KiW7"/>
    <n v="2015"/>
    <n v="6"/>
    <n v="26"/>
    <d v="2015-06-26T00:00:00"/>
    <n v="177"/>
    <s v="Nein"/>
    <s v="Asellus aquaticus"/>
    <n v="8691"/>
    <n v="7.8588240000000003"/>
    <n v="1.5"/>
    <n v="11.788236000000001"/>
    <n v="0.94737607355649922"/>
    <n v="1.4210641103347488"/>
  </r>
  <r>
    <x v="118"/>
    <s v="KiS4"/>
    <n v="2017"/>
    <n v="6"/>
    <n v="1"/>
    <d v="2017-06-01T00:00:00"/>
    <n v="152"/>
    <s v="Ja"/>
    <s v="Dugesia sp."/>
    <n v="5021"/>
    <n v="5.5510200000000003"/>
    <n v="2.125"/>
    <n v="11.7959175"/>
    <n v="0.81630892531751131"/>
    <n v="1.7346564662997115"/>
  </r>
  <r>
    <x v="19"/>
    <s v="KiS6"/>
    <n v="2015"/>
    <n v="6"/>
    <n v="26"/>
    <d v="2015-06-26T00:00:00"/>
    <n v="177"/>
    <s v="Ja"/>
    <s v="Baetis rhodani"/>
    <n v="4415"/>
    <n v="12.59384"/>
    <n v="0.9375"/>
    <n v="11.806725"/>
    <n v="1.1333421539541968"/>
    <n v="1.0625082693320596"/>
  </r>
  <r>
    <x v="210"/>
    <s v="Bieb"/>
    <n v="2014"/>
    <n v="3"/>
    <n v="11"/>
    <d v="2014-03-11T00:00:00"/>
    <n v="70"/>
    <s v="Nein"/>
    <s v="Polycentropus flavomaculatus ssp."/>
    <n v="21659"/>
    <n v="9"/>
    <n v="1.3125"/>
    <n v="11.8125"/>
    <n v="1"/>
    <n v="1.3125"/>
  </r>
  <r>
    <x v="66"/>
    <s v="KiS2"/>
    <n v="2016"/>
    <n v="7"/>
    <n v="13"/>
    <d v="2016-07-13T00:00:00"/>
    <n v="195"/>
    <s v="Nein"/>
    <s v="Potamopyrgus antipodarum"/>
    <n v="8251"/>
    <n v="22.618179999999999"/>
    <n v="0.52500000000000002"/>
    <n v="11.874544500000001"/>
    <n v="1.3732464281457972"/>
    <n v="0.72095437477654356"/>
  </r>
  <r>
    <x v="127"/>
    <s v="Auba"/>
    <n v="2007"/>
    <n v="7"/>
    <n v="12"/>
    <d v="2007-07-12T00:00:00"/>
    <n v="193"/>
    <s v="Nein"/>
    <s v="Hydropsyche sp."/>
    <n v="5605"/>
    <n v="7.2"/>
    <n v="1.65"/>
    <n v="11.879999999999999"/>
    <n v="0.91381385238371671"/>
    <n v="1.5077928564331324"/>
  </r>
  <r>
    <x v="11"/>
    <s v="Bieb"/>
    <n v="2001"/>
    <n v="8"/>
    <n v="30"/>
    <d v="2001-08-30T00:00:00"/>
    <n v="242"/>
    <s v="Nein"/>
    <s v="Hydropsyche sp."/>
    <n v="5605"/>
    <n v="7.2"/>
    <n v="1.65"/>
    <n v="11.879999999999999"/>
    <n v="0.91381385238371671"/>
    <n v="1.5077928564331324"/>
  </r>
  <r>
    <x v="40"/>
    <s v="Bieb"/>
    <n v="2006"/>
    <n v="7"/>
    <n v="13"/>
    <d v="2006-07-13T00:00:00"/>
    <n v="194"/>
    <s v="Nein"/>
    <s v="Hydropsyche siltalai"/>
    <n v="5604"/>
    <n v="7.2"/>
    <n v="1.65"/>
    <n v="11.879999999999999"/>
    <n v="0.91381385238371671"/>
    <n v="1.5077928564331324"/>
  </r>
  <r>
    <x v="241"/>
    <s v="KiW2"/>
    <n v="2015"/>
    <n v="7"/>
    <n v="2"/>
    <d v="2015-07-02T00:00:00"/>
    <n v="183"/>
    <s v="Nein"/>
    <s v="Hydropsyche siltalai"/>
    <n v="5604"/>
    <n v="7.2"/>
    <n v="1.65"/>
    <n v="11.879999999999999"/>
    <n v="0.91381385238371671"/>
    <n v="1.5077928564331324"/>
  </r>
  <r>
    <x v="222"/>
    <s v="KiW3"/>
    <n v="2014"/>
    <n v="6"/>
    <n v="11"/>
    <d v="2014-06-11T00:00:00"/>
    <n v="162"/>
    <s v="Nein"/>
    <s v="Hydropsyche pellucidula-Gr."/>
    <n v="13023"/>
    <n v="7.2"/>
    <n v="1.65"/>
    <n v="11.879999999999999"/>
    <n v="0.91381385238371671"/>
    <n v="1.5077928564331324"/>
  </r>
  <r>
    <x v="107"/>
    <s v="KiW1"/>
    <n v="2014"/>
    <n v="3"/>
    <n v="10"/>
    <d v="2014-03-10T00:00:00"/>
    <n v="69"/>
    <s v="Nein"/>
    <s v="Ancylus fluviatilis"/>
    <n v="4310"/>
    <n v="10.56"/>
    <n v="1.125"/>
    <n v="11.88"/>
    <n v="1.0629578340845103"/>
    <n v="1.1958275633450741"/>
  </r>
  <r>
    <x v="269"/>
    <s v="KiO3"/>
    <n v="2019"/>
    <n v="4"/>
    <n v="1"/>
    <d v="2019-04-01T00:00:00"/>
    <n v="91"/>
    <s v="Nein"/>
    <s v="Rhyacophila nubila"/>
    <n v="6772"/>
    <n v="6.3384619999999998"/>
    <n v="1.875"/>
    <n v="11.884616250000001"/>
    <n v="0.86560504971137586"/>
    <n v="1.6230094682088296"/>
  </r>
  <r>
    <x v="83"/>
    <s v="KiO7"/>
    <n v="2016"/>
    <n v="6"/>
    <n v="30"/>
    <d v="2016-06-30T00:00:00"/>
    <n v="182"/>
    <s v="Ja"/>
    <s v="Ceraclea dissimilis"/>
    <n v="4580"/>
    <n v="9.9047619999999998"/>
    <n v="1.2"/>
    <n v="11.885714399999999"/>
    <n v="1.0376161913989337"/>
    <n v="1.2451394296787204"/>
  </r>
  <r>
    <x v="135"/>
    <s v="Bieb"/>
    <n v="2017"/>
    <n v="6"/>
    <n v="12"/>
    <d v="2017-06-12T00:00:00"/>
    <n v="163"/>
    <s v="Nein"/>
    <s v="Baetis fuscatus/scambus"/>
    <n v="4398"/>
    <n v="12.68571"/>
    <n v="0.9375"/>
    <n v="11.892853125"/>
    <n v="1.1362673330639066"/>
    <n v="1.0652506247474125"/>
  </r>
  <r>
    <x v="174"/>
    <s v="KiW2"/>
    <n v="2017"/>
    <n v="6"/>
    <n v="7"/>
    <d v="2017-06-07T00:00:00"/>
    <n v="158"/>
    <s v="Nein"/>
    <s v="Dugesia sp."/>
    <n v="5021"/>
    <n v="5.6"/>
    <n v="2.125"/>
    <n v="11.899999999999999"/>
    <n v="0.81954393554186866"/>
    <n v="1.741530863026471"/>
  </r>
  <r>
    <x v="15"/>
    <s v="KiW6"/>
    <n v="2016"/>
    <n v="7"/>
    <n v="1"/>
    <d v="2016-07-01T00:00:00"/>
    <n v="183"/>
    <s v="Nein"/>
    <s v="Dugesia sp."/>
    <n v="5021"/>
    <n v="5.6"/>
    <n v="2.125"/>
    <n v="11.899999999999999"/>
    <n v="0.81954393554186866"/>
    <n v="1.741530863026471"/>
  </r>
  <r>
    <x v="203"/>
    <s v="Auba"/>
    <n v="2012"/>
    <n v="3"/>
    <n v="19"/>
    <d v="2012-03-19T00:00:00"/>
    <n v="79"/>
    <s v="Nein"/>
    <s v="Limnius perrisi"/>
    <n v="18418"/>
    <n v="18.18947"/>
    <n v="0.65625"/>
    <n v="11.936839687500001"/>
    <n v="1.2830629799853916"/>
    <n v="0.84201008061541327"/>
  </r>
  <r>
    <x v="114"/>
    <s v="Bieb"/>
    <n v="2008"/>
    <n v="4"/>
    <n v="24"/>
    <d v="2008-04-24T00:00:00"/>
    <n v="115"/>
    <s v="Ja"/>
    <s v="Stylodrilus heringianus"/>
    <n v="6935"/>
    <n v="3.4285709999999998"/>
    <n v="3.5"/>
    <n v="11.9999985"/>
    <n v="0.64626361179151559"/>
    <n v="2.2619226412703046"/>
  </r>
  <r>
    <x v="282"/>
    <s v="KiS1"/>
    <n v="2016"/>
    <n v="7"/>
    <n v="13"/>
    <d v="2016-07-13T00:00:00"/>
    <n v="195"/>
    <s v="Nein"/>
    <s v="Stylodrilus heringianus"/>
    <n v="6935"/>
    <n v="3.4285709999999998"/>
    <n v="3.5"/>
    <n v="11.9999985"/>
    <n v="0.64626361179151559"/>
    <n v="2.2619226412703046"/>
  </r>
  <r>
    <x v="172"/>
    <s v="KiW2"/>
    <n v="2014"/>
    <n v="6"/>
    <n v="10"/>
    <d v="2014-06-10T00:00:00"/>
    <n v="161"/>
    <s v="Nein"/>
    <s v="Lumbriculidae Gen. sp."/>
    <n v="7490"/>
    <n v="3.4285709999999998"/>
    <n v="3.5"/>
    <n v="11.9999985"/>
    <n v="0.64626361179151559"/>
    <n v="2.2619226412703046"/>
  </r>
  <r>
    <x v="121"/>
    <s v="KiW4"/>
    <n v="2017"/>
    <n v="6"/>
    <n v="2"/>
    <d v="2017-06-02T00:00:00"/>
    <n v="153"/>
    <s v="Ja"/>
    <s v="Potamopyrgus antipodarum"/>
    <n v="8251"/>
    <n v="22.857140000000001"/>
    <n v="0.52500000000000002"/>
    <n v="11.9999985"/>
    <n v="1.3776183791220082"/>
    <n v="0.72324964903905431"/>
  </r>
  <r>
    <x v="205"/>
    <s v="Bieb"/>
    <n v="2018"/>
    <n v="6"/>
    <n v="15"/>
    <d v="2018-06-15T00:00:00"/>
    <n v="166"/>
    <s v="Nein"/>
    <s v="Gammarus fossarum"/>
    <n v="5288"/>
    <n v="5.3333329999999997"/>
    <n v="2.25"/>
    <n v="11.999999249999998"/>
    <n v="0.80163232337556156"/>
    <n v="1.8036727275950135"/>
  </r>
  <r>
    <x v="5"/>
    <s v="KiW5"/>
    <n v="2018"/>
    <n v="6"/>
    <n v="11"/>
    <d v="2018-06-11T00:00:00"/>
    <n v="162"/>
    <s v="Ja"/>
    <s v="Glossiphonia complanata"/>
    <n v="5304"/>
    <n v="5.3333329999999997"/>
    <n v="2.25"/>
    <n v="11.999999249999998"/>
    <n v="0.80163232337556156"/>
    <n v="1.8036727275950135"/>
  </r>
  <r>
    <x v="232"/>
    <s v="KiW6"/>
    <n v="2017"/>
    <n v="6"/>
    <n v="9"/>
    <d v="2017-06-09T00:00:00"/>
    <n v="160"/>
    <s v="Ja"/>
    <s v="Glossiphonia complanata"/>
    <n v="5304"/>
    <n v="5.3333329999999997"/>
    <n v="2.25"/>
    <n v="11.999999249999998"/>
    <n v="0.80163232337556156"/>
    <n v="1.8036727275950135"/>
  </r>
  <r>
    <x v="121"/>
    <s v="KiW4"/>
    <n v="2017"/>
    <n v="6"/>
    <n v="2"/>
    <d v="2017-06-02T00:00:00"/>
    <n v="153"/>
    <s v="Ja"/>
    <s v="Brachycentrus sp."/>
    <n v="4480"/>
    <n v="9.1428569999999993"/>
    <n v="1.3125"/>
    <n v="11.999999812499999"/>
    <n v="1.0061603025879946"/>
    <n v="1.3205853971467429"/>
  </r>
  <r>
    <x v="121"/>
    <s v="KiW4"/>
    <n v="2017"/>
    <n v="6"/>
    <n v="2"/>
    <d v="2017-06-02T00:00:00"/>
    <n v="153"/>
    <s v="Ja"/>
    <s v="Brachycentrus subnubilus"/>
    <n v="4481"/>
    <n v="9.1428569999999993"/>
    <n v="1.3125"/>
    <n v="11.999999812499999"/>
    <n v="1.0061603025879946"/>
    <n v="1.3205853971467429"/>
  </r>
  <r>
    <x v="125"/>
    <s v="Auba"/>
    <n v="2001"/>
    <n v="4"/>
    <n v="23"/>
    <d v="2001-04-23T00:00:00"/>
    <n v="113"/>
    <s v="Nein"/>
    <s v="Ephemera danica"/>
    <n v="5124"/>
    <n v="4"/>
    <n v="3"/>
    <n v="12"/>
    <n v="0.69897000433601886"/>
    <n v="2.0969100130080567"/>
  </r>
  <r>
    <x v="125"/>
    <s v="Auba"/>
    <n v="2001"/>
    <n v="4"/>
    <n v="23"/>
    <d v="2001-04-23T00:00:00"/>
    <n v="113"/>
    <s v="Nein"/>
    <s v="Tabanidae Gen. sp."/>
    <n v="8485"/>
    <n v="3.2"/>
    <n v="3.75"/>
    <n v="12"/>
    <n v="0.62324929039790045"/>
    <n v="2.3371848389921266"/>
  </r>
  <r>
    <x v="127"/>
    <s v="Auba"/>
    <n v="2007"/>
    <n v="7"/>
    <n v="12"/>
    <d v="2007-07-12T00:00:00"/>
    <n v="193"/>
    <s v="Nein"/>
    <s v="Haplotaxis gordioides"/>
    <n v="5401"/>
    <n v="1.2"/>
    <n v="10"/>
    <n v="12"/>
    <n v="0.34242268082220628"/>
    <n v="3.4242268082220626"/>
  </r>
  <r>
    <x v="8"/>
    <s v="Auba"/>
    <n v="2009"/>
    <n v="6"/>
    <n v="23"/>
    <d v="2009-06-23T00:00:00"/>
    <n v="174"/>
    <s v="Nein"/>
    <s v="Rhyacophila nubila"/>
    <n v="6772"/>
    <n v="6.4"/>
    <n v="1.875"/>
    <n v="12"/>
    <n v="0.86923171973097624"/>
    <n v="1.6298094744955804"/>
  </r>
  <r>
    <x v="60"/>
    <s v="Auba"/>
    <n v="2010"/>
    <n v="3"/>
    <n v="16"/>
    <d v="2010-03-16T00:00:00"/>
    <n v="75"/>
    <s v="Nein"/>
    <s v="Ecdyonurus venosus-Gr."/>
    <n v="5059"/>
    <n v="8"/>
    <n v="1.5"/>
    <n v="12"/>
    <n v="0.95424250943932487"/>
    <n v="1.4313637641589874"/>
  </r>
  <r>
    <x v="60"/>
    <s v="Auba"/>
    <n v="2010"/>
    <n v="3"/>
    <n v="16"/>
    <d v="2010-03-16T00:00:00"/>
    <n v="75"/>
    <s v="Nein"/>
    <s v="Tabanidae Gen. sp."/>
    <n v="8485"/>
    <n v="3.2"/>
    <n v="3.75"/>
    <n v="12"/>
    <n v="0.62324929039790045"/>
    <n v="2.3371848389921266"/>
  </r>
  <r>
    <x v="21"/>
    <s v="Auba"/>
    <n v="2010"/>
    <n v="6"/>
    <n v="29"/>
    <d v="2010-06-29T00:00:00"/>
    <n v="180"/>
    <s v="Nein"/>
    <s v="Anomalopterygella chauviniana"/>
    <n v="4327"/>
    <n v="12.8"/>
    <n v="0.9375"/>
    <n v="12"/>
    <n v="1.1398790864012365"/>
    <n v="1.0686366435011592"/>
  </r>
  <r>
    <x v="112"/>
    <s v="Auba"/>
    <n v="2011"/>
    <n v="7"/>
    <n v="25"/>
    <d v="2011-07-25T00:00:00"/>
    <n v="206"/>
    <s v="Nein"/>
    <s v="Tabanidae Gen. sp."/>
    <n v="8485"/>
    <n v="3.2"/>
    <n v="3.75"/>
    <n v="12"/>
    <n v="0.62324929039790045"/>
    <n v="2.3371848389921266"/>
  </r>
  <r>
    <x v="9"/>
    <s v="Auba"/>
    <n v="2013"/>
    <n v="3"/>
    <n v="20"/>
    <d v="2013-03-20T00:00:00"/>
    <n v="79"/>
    <s v="Nein"/>
    <s v="Atherix ibis"/>
    <n v="4363"/>
    <n v="4"/>
    <n v="3"/>
    <n v="12"/>
    <n v="0.69897000433601886"/>
    <n v="2.0969100130080567"/>
  </r>
  <r>
    <x v="128"/>
    <s v="Auba"/>
    <n v="2014"/>
    <n v="3"/>
    <n v="11"/>
    <d v="2014-03-11T00:00:00"/>
    <n v="70"/>
    <s v="Nein"/>
    <s v="Halesus digitatus/radiatus/tesselatus"/>
    <n v="13125"/>
    <n v="4"/>
    <n v="3"/>
    <n v="12"/>
    <n v="0.69897000433601886"/>
    <n v="2.0969100130080567"/>
  </r>
  <r>
    <x v="275"/>
    <s v="Auba"/>
    <n v="2016"/>
    <n v="4"/>
    <n v="11"/>
    <d v="2016-04-11T00:00:00"/>
    <n v="102"/>
    <s v="Nein"/>
    <s v="Sericostoma flavicorne/personatum"/>
    <n v="9747"/>
    <n v="8"/>
    <n v="1.5"/>
    <n v="12"/>
    <n v="0.95424250943932487"/>
    <n v="1.4313637641589874"/>
  </r>
  <r>
    <x v="23"/>
    <s v="Auba"/>
    <n v="2016"/>
    <n v="6"/>
    <n v="21"/>
    <d v="2016-06-21T00:00:00"/>
    <n v="173"/>
    <s v="Nein"/>
    <s v="Halesus digitatus/radiatus/tesselatus"/>
    <n v="13125"/>
    <n v="4"/>
    <n v="3"/>
    <n v="12"/>
    <n v="0.69897000433601886"/>
    <n v="2.0969100130080567"/>
  </r>
  <r>
    <x v="40"/>
    <s v="Bieb"/>
    <n v="2006"/>
    <n v="7"/>
    <n v="13"/>
    <d v="2006-07-13T00:00:00"/>
    <n v="194"/>
    <s v="Nein"/>
    <s v="Haplotaxis gordioides"/>
    <n v="5401"/>
    <n v="1.2"/>
    <n v="10"/>
    <n v="12"/>
    <n v="0.34242268082220628"/>
    <n v="3.4242268082220626"/>
  </r>
  <r>
    <x v="43"/>
    <s v="Bieb"/>
    <n v="2013"/>
    <n v="6"/>
    <n v="17"/>
    <d v="2013-06-17T00:00:00"/>
    <n v="168"/>
    <s v="Nein"/>
    <s v="Baetis fuscatus/scambus"/>
    <n v="4398"/>
    <n v="12.8"/>
    <n v="0.9375"/>
    <n v="12"/>
    <n v="1.1398790864012365"/>
    <n v="1.0686366435011592"/>
  </r>
  <r>
    <x v="184"/>
    <s v="KiO3"/>
    <n v="2011"/>
    <n v="7"/>
    <n v="21"/>
    <d v="2011-07-21T00:00:00"/>
    <n v="202"/>
    <s v="Nein"/>
    <s v="Baetidae Gen. sp."/>
    <n v="4380"/>
    <n v="12.8"/>
    <n v="0.9375"/>
    <n v="12"/>
    <n v="1.1398790864012365"/>
    <n v="1.0686366435011592"/>
  </r>
  <r>
    <x v="53"/>
    <s v="KiO3"/>
    <n v="2017"/>
    <n v="6"/>
    <n v="2"/>
    <d v="2017-06-02T00:00:00"/>
    <n v="153"/>
    <s v="Ja"/>
    <s v="Heptagenia sulphurea"/>
    <n v="5457"/>
    <n v="8"/>
    <n v="1.5"/>
    <n v="12"/>
    <n v="0.95424250943932487"/>
    <n v="1.4313637641589874"/>
  </r>
  <r>
    <x v="144"/>
    <s v="KiO5"/>
    <n v="2011"/>
    <n v="7"/>
    <n v="12"/>
    <d v="2011-07-12T00:00:00"/>
    <n v="193"/>
    <s v="Nein"/>
    <s v="Erpobdella sp."/>
    <n v="5160"/>
    <n v="4"/>
    <n v="3"/>
    <n v="12"/>
    <n v="0.69897000433601886"/>
    <n v="2.0969100130080567"/>
  </r>
  <r>
    <x v="28"/>
    <s v="KiO6"/>
    <n v="2013"/>
    <n v="7"/>
    <n v="4"/>
    <d v="2013-07-04T00:00:00"/>
    <n v="185"/>
    <s v="Nein"/>
    <s v="Ecdyonurus venosus-Gr."/>
    <n v="5059"/>
    <n v="8"/>
    <n v="1.5"/>
    <n v="12"/>
    <n v="0.95424250943932487"/>
    <n v="1.4313637641589874"/>
  </r>
  <r>
    <x v="148"/>
    <s v="KiO6"/>
    <n v="2014"/>
    <n v="6"/>
    <n v="4"/>
    <d v="2014-06-04T00:00:00"/>
    <n v="155"/>
    <s v="Nein"/>
    <s v="Rhyacophila nubila"/>
    <n v="6772"/>
    <n v="6.4"/>
    <n v="1.875"/>
    <n v="12"/>
    <n v="0.86923171973097624"/>
    <n v="1.6298094744955804"/>
  </r>
  <r>
    <x v="214"/>
    <s v="KiO6"/>
    <n v="2019"/>
    <n v="6"/>
    <n v="14"/>
    <d v="2019-06-14T00:00:00"/>
    <n v="165"/>
    <s v="Nein"/>
    <s v="Rhyacophila nubila"/>
    <n v="6772"/>
    <n v="6.4"/>
    <n v="1.875"/>
    <n v="12"/>
    <n v="0.86923171973097624"/>
    <n v="1.6298094744955804"/>
  </r>
  <r>
    <x v="29"/>
    <s v="KiO7"/>
    <n v="2013"/>
    <n v="7"/>
    <n v="3"/>
    <d v="2013-07-03T00:00:00"/>
    <n v="184"/>
    <s v="Nein"/>
    <s v="Ephemera danica"/>
    <n v="5124"/>
    <n v="4"/>
    <n v="3"/>
    <n v="12"/>
    <n v="0.69897000433601886"/>
    <n v="2.0969100130080567"/>
  </r>
  <r>
    <x v="94"/>
    <s v="KiO7"/>
    <n v="2019"/>
    <n v="6"/>
    <n v="13"/>
    <d v="2019-06-13T00:00:00"/>
    <n v="164"/>
    <s v="Nein"/>
    <s v="Erpobdella octoculata"/>
    <n v="5159"/>
    <n v="4"/>
    <n v="3"/>
    <n v="12"/>
    <n v="0.69897000433601886"/>
    <n v="2.0969100130080567"/>
  </r>
  <r>
    <x v="156"/>
    <s v="KiS3"/>
    <n v="2017"/>
    <n v="6"/>
    <n v="7"/>
    <d v="2017-06-07T00:00:00"/>
    <n v="158"/>
    <s v="Nein"/>
    <s v="Heptagenia sp."/>
    <n v="5456"/>
    <n v="8"/>
    <n v="1.5"/>
    <n v="12"/>
    <n v="0.95424250943932487"/>
    <n v="1.4313637641589874"/>
  </r>
  <r>
    <x v="67"/>
    <s v="KiS4"/>
    <n v="2015"/>
    <n v="7"/>
    <n v="2"/>
    <d v="2015-07-02T00:00:00"/>
    <n v="183"/>
    <s v="Nein"/>
    <s v="Erpobdellidae Gen. sp."/>
    <n v="5162"/>
    <n v="4"/>
    <n v="3"/>
    <n v="12"/>
    <n v="0.69897000433601886"/>
    <n v="2.0969100130080567"/>
  </r>
  <r>
    <x v="45"/>
    <s v="KiS6"/>
    <n v="2012"/>
    <n v="7"/>
    <n v="9"/>
    <d v="2012-07-09T00:00:00"/>
    <n v="191"/>
    <s v="Nein"/>
    <s v="Dicranota sp."/>
    <n v="4955"/>
    <n v="3.2"/>
    <n v="3.75"/>
    <n v="12"/>
    <n v="0.62324929039790045"/>
    <n v="2.3371848389921266"/>
  </r>
  <r>
    <x v="294"/>
    <s v="KiW1"/>
    <n v="2009"/>
    <n v="5"/>
    <n v="7"/>
    <d v="2009-05-07T00:00:00"/>
    <n v="127"/>
    <s v="Nein"/>
    <s v="Sphaerium corneum"/>
    <n v="6882"/>
    <n v="6.4"/>
    <n v="1.875"/>
    <n v="12"/>
    <n v="0.86923171973097624"/>
    <n v="1.6298094744955804"/>
  </r>
  <r>
    <x v="76"/>
    <s v="KiW1"/>
    <n v="2013"/>
    <n v="4"/>
    <n v="9"/>
    <d v="2013-04-09T00:00:00"/>
    <n v="99"/>
    <s v="Nein"/>
    <s v="Dicranota sp."/>
    <n v="4955"/>
    <n v="3.2"/>
    <n v="3.75"/>
    <n v="12"/>
    <n v="0.62324929039790045"/>
    <n v="2.3371848389921266"/>
  </r>
  <r>
    <x v="240"/>
    <s v="KiW1"/>
    <n v="2017"/>
    <n v="3"/>
    <n v="28"/>
    <d v="2017-03-28T00:00:00"/>
    <n v="87"/>
    <s v="Nein"/>
    <s v="Asellus aquaticus"/>
    <n v="8691"/>
    <n v="8"/>
    <n v="1.5"/>
    <n v="12"/>
    <n v="0.95424250943932487"/>
    <n v="1.4313637641589874"/>
  </r>
  <r>
    <x v="171"/>
    <s v="KiW2"/>
    <n v="2012"/>
    <n v="6"/>
    <n v="28"/>
    <d v="2012-06-28T00:00:00"/>
    <n v="180"/>
    <s v="Nein"/>
    <s v="Baetis sp."/>
    <n v="4419"/>
    <n v="12.8"/>
    <n v="0.9375"/>
    <n v="12"/>
    <n v="1.1398790864012365"/>
    <n v="1.0686366435011592"/>
  </r>
  <r>
    <x v="195"/>
    <s v="KiW3"/>
    <n v="2012"/>
    <n v="7"/>
    <n v="3"/>
    <d v="2012-07-03T00:00:00"/>
    <n v="185"/>
    <s v="Nein"/>
    <s v="Sphaerium corneum"/>
    <n v="6882"/>
    <n v="6.4"/>
    <n v="1.875"/>
    <n v="12"/>
    <n v="0.86923171973097624"/>
    <n v="1.6298094744955804"/>
  </r>
  <r>
    <x v="233"/>
    <s v="KiW6"/>
    <n v="2015"/>
    <n v="6"/>
    <n v="26"/>
    <d v="2015-06-26T00:00:00"/>
    <n v="177"/>
    <s v="Nein"/>
    <s v="Rhyacophila nubila"/>
    <n v="6772"/>
    <n v="6.4"/>
    <n v="1.875"/>
    <n v="12"/>
    <n v="0.86923171973097624"/>
    <n v="1.6298094744955804"/>
  </r>
  <r>
    <x v="71"/>
    <s v="KiO3"/>
    <n v="2015"/>
    <n v="3"/>
    <n v="17"/>
    <d v="2015-03-17T00:00:00"/>
    <n v="76"/>
    <s v="Nein"/>
    <s v="Dugesia sp."/>
    <n v="5021"/>
    <n v="5.6470589999999996"/>
    <n v="2.125"/>
    <n v="12.000000374999999"/>
    <n v="0.82262953363508762"/>
    <n v="1.7480877589745611"/>
  </r>
  <r>
    <x v="121"/>
    <s v="KiW4"/>
    <n v="2017"/>
    <n v="6"/>
    <n v="2"/>
    <d v="2017-06-02T00:00:00"/>
    <n v="153"/>
    <s v="Ja"/>
    <s v="Radix balthica"/>
    <n v="16959"/>
    <n v="4.5714290000000002"/>
    <n v="2.625"/>
    <n v="12.000001125000001"/>
    <n v="0.74596660041950891"/>
    <n v="1.9581623261012109"/>
  </r>
  <r>
    <x v="39"/>
    <s v="KiO3"/>
    <n v="2009"/>
    <n v="4"/>
    <n v="9"/>
    <d v="2009-04-09T00:00:00"/>
    <n v="99"/>
    <s v="Ja"/>
    <s v="Aphelocheirus aestivalis"/>
    <n v="4335"/>
    <n v="10.66667"/>
    <n v="1.125"/>
    <n v="12.000003749999999"/>
    <n v="1.0669469137147332"/>
    <n v="1.2003152779290749"/>
  </r>
  <r>
    <x v="57"/>
    <s v="KiS7"/>
    <n v="2016"/>
    <n v="6"/>
    <n v="30"/>
    <d v="2016-06-30T00:00:00"/>
    <n v="182"/>
    <s v="Ja"/>
    <s v="Veliidae Gen. sp."/>
    <n v="8468"/>
    <n v="16.06926"/>
    <n v="0.75"/>
    <n v="12.051945"/>
    <n v="1.2322146936464957"/>
    <n v="0.92416102023487179"/>
  </r>
  <r>
    <x v="11"/>
    <s v="Bieb"/>
    <n v="2001"/>
    <n v="8"/>
    <n v="30"/>
    <d v="2001-08-30T00:00:00"/>
    <n v="242"/>
    <s v="Nein"/>
    <s v="Limnius volckmari"/>
    <n v="18421"/>
    <n v="18.399999999999999"/>
    <n v="0.65625"/>
    <n v="12.074999999999999"/>
    <n v="1.287801729930226"/>
    <n v="0.84511988526671078"/>
  </r>
  <r>
    <x v="20"/>
    <s v="Auba"/>
    <n v="2007"/>
    <n v="3"/>
    <n v="11"/>
    <d v="2007-03-11T00:00:00"/>
    <n v="70"/>
    <s v="Nein"/>
    <s v="Potamophylax sp."/>
    <n v="6527"/>
    <n v="5.76"/>
    <n v="2.1"/>
    <n v="12.096"/>
    <n v="0.82994669594163595"/>
    <n v="1.7428880614774356"/>
  </r>
  <r>
    <x v="302"/>
    <s v="KiO1"/>
    <n v="2012"/>
    <n v="7"/>
    <n v="12"/>
    <d v="2012-07-12T00:00:00"/>
    <n v="194"/>
    <s v="Nein"/>
    <s v="Sialis sp."/>
    <n v="6823"/>
    <n v="5.76"/>
    <n v="2.1"/>
    <n v="12.096"/>
    <n v="0.82994669594163595"/>
    <n v="1.7428880614774356"/>
  </r>
  <r>
    <x v="19"/>
    <s v="KiS6"/>
    <n v="2015"/>
    <n v="6"/>
    <n v="26"/>
    <d v="2015-06-26T00:00:00"/>
    <n v="177"/>
    <s v="Ja"/>
    <s v="Ephemera danica"/>
    <n v="5124"/>
    <n v="4.0336129999999999"/>
    <n v="3"/>
    <n v="12.100839000000001"/>
    <n v="0.7018798225700551"/>
    <n v="2.1056394677101653"/>
  </r>
  <r>
    <x v="252"/>
    <s v="KiS2"/>
    <n v="2011"/>
    <n v="7"/>
    <n v="4"/>
    <d v="2011-07-04T00:00:00"/>
    <n v="185"/>
    <s v="Nein"/>
    <s v="Gammarus pulex"/>
    <n v="5291"/>
    <n v="5.4"/>
    <n v="2.25"/>
    <n v="12.15"/>
    <n v="0.80617997398388719"/>
    <n v="1.8139049414637463"/>
  </r>
  <r>
    <x v="252"/>
    <s v="KiS2"/>
    <n v="2011"/>
    <n v="7"/>
    <n v="4"/>
    <d v="2011-07-04T00:00:00"/>
    <n v="185"/>
    <s v="Nein"/>
    <s v="Gammarus roeselii"/>
    <n v="5292"/>
    <n v="5.4"/>
    <n v="2.25"/>
    <n v="12.15"/>
    <n v="0.80617997398388719"/>
    <n v="1.8139049414637463"/>
  </r>
  <r>
    <x v="22"/>
    <s v="Auba"/>
    <n v="2011"/>
    <n v="3"/>
    <n v="24"/>
    <d v="2011-03-24T00:00:00"/>
    <n v="83"/>
    <s v="Nein"/>
    <s v="Perlodes microcephalus"/>
    <n v="6376"/>
    <n v="4.6399999999999997"/>
    <n v="2.625"/>
    <n v="12.18"/>
    <n v="0.7512791039833423"/>
    <n v="1.9721076479562736"/>
  </r>
  <r>
    <x v="43"/>
    <s v="Bieb"/>
    <n v="2013"/>
    <n v="6"/>
    <n v="17"/>
    <d v="2013-06-17T00:00:00"/>
    <n v="168"/>
    <s v="Nein"/>
    <s v="Silo pallipes"/>
    <n v="6834"/>
    <n v="13.090909999999999"/>
    <n v="0.9375"/>
    <n v="12.272728124999999"/>
    <n v="1.1489390410310643"/>
    <n v="1.0771303509666228"/>
  </r>
  <r>
    <x v="100"/>
    <s v="KiS6"/>
    <n v="2016"/>
    <n v="7"/>
    <n v="1"/>
    <d v="2016-07-01T00:00:00"/>
    <n v="183"/>
    <s v="Nein"/>
    <s v="Baetis fuscatus/scambus"/>
    <n v="4398"/>
    <n v="13.090909999999999"/>
    <n v="0.9375"/>
    <n v="12.272728124999999"/>
    <n v="1.1489390410310643"/>
    <n v="1.0771303509666228"/>
  </r>
  <r>
    <x v="102"/>
    <s v="KiS7"/>
    <n v="2019"/>
    <n v="6"/>
    <n v="13"/>
    <d v="2019-06-13T00:00:00"/>
    <n v="164"/>
    <s v="Nein"/>
    <s v="Leuctra geniculata"/>
    <n v="5237"/>
    <n v="13.090909999999999"/>
    <n v="0.9375"/>
    <n v="12.272728124999999"/>
    <n v="1.1489390410310643"/>
    <n v="1.0771303509666228"/>
  </r>
  <r>
    <x v="59"/>
    <s v="Auba"/>
    <n v="2001"/>
    <n v="6"/>
    <n v="21"/>
    <d v="2001-06-21T00:00:00"/>
    <n v="172"/>
    <s v="Nein"/>
    <s v="Elmis aenea/maugetii/rietscheli/rioloides"/>
    <n v="20171"/>
    <n v="32.799999999999997"/>
    <n v="0.375"/>
    <n v="12.299999999999999"/>
    <n v="1.5289167002776547"/>
    <n v="0.57334376260412045"/>
  </r>
  <r>
    <x v="126"/>
    <s v="Auba"/>
    <n v="2005"/>
    <n v="3"/>
    <n v="24"/>
    <d v="2005-03-24T00:00:00"/>
    <n v="83"/>
    <s v="Nein"/>
    <s v="Agapetus sp."/>
    <n v="4254"/>
    <n v="16.457139999999999"/>
    <n v="0.75"/>
    <n v="12.342855"/>
    <n v="1.2419730948129795"/>
    <n v="0.9314798211097346"/>
  </r>
  <r>
    <x v="289"/>
    <s v="KiO3"/>
    <n v="2012"/>
    <n v="3"/>
    <n v="21"/>
    <d v="2012-03-21T00:00:00"/>
    <n v="81"/>
    <s v="Nein"/>
    <s v="Goera pilosa"/>
    <n v="5329"/>
    <n v="8.2285710000000005"/>
    <n v="1.5"/>
    <n v="12.3428565"/>
    <n v="0.96513445781235241"/>
    <n v="1.4477016867185286"/>
  </r>
  <r>
    <x v="143"/>
    <s v="KiO5"/>
    <n v="2010"/>
    <n v="6"/>
    <n v="25"/>
    <d v="2010-06-25T00:00:00"/>
    <n v="176"/>
    <s v="Nein"/>
    <s v="Asellus aquaticus"/>
    <n v="8691"/>
    <n v="8.2285710000000005"/>
    <n v="1.5"/>
    <n v="12.3428565"/>
    <n v="0.96513445781235241"/>
    <n v="1.4477016867185286"/>
  </r>
  <r>
    <x v="298"/>
    <s v="Bieb"/>
    <n v="2003"/>
    <n v="3"/>
    <n v="11"/>
    <d v="2003-03-11T00:00:00"/>
    <n v="70"/>
    <s v="Nein"/>
    <s v="Ephemera danica"/>
    <n v="5124"/>
    <n v="4.1142859999999999"/>
    <n v="3"/>
    <n v="12.342858"/>
    <n v="0.7087850108918784"/>
    <n v="2.1263550326756353"/>
  </r>
  <r>
    <x v="143"/>
    <s v="KiO5"/>
    <n v="2010"/>
    <n v="6"/>
    <n v="25"/>
    <d v="2010-06-25T00:00:00"/>
    <n v="176"/>
    <s v="Nein"/>
    <s v="Lumbricidae Gen. sp."/>
    <n v="5900"/>
    <n v="2.0571429999999999"/>
    <n v="6"/>
    <n v="12.342858"/>
    <n v="0.4853157536290682"/>
    <n v="2.9118945217744092"/>
  </r>
  <r>
    <x v="170"/>
    <s v="KiW2"/>
    <n v="2010"/>
    <n v="6"/>
    <n v="25"/>
    <d v="2010-06-25T00:00:00"/>
    <n v="176"/>
    <s v="Nein"/>
    <s v="Viviparus viviparus"/>
    <n v="7158"/>
    <n v="4.1142859999999999"/>
    <n v="3"/>
    <n v="12.342858"/>
    <n v="0.7087850108918784"/>
    <n v="2.1263550326756353"/>
  </r>
  <r>
    <x v="126"/>
    <s v="Auba"/>
    <n v="2005"/>
    <n v="3"/>
    <n v="24"/>
    <d v="2005-03-24T00:00:00"/>
    <n v="83"/>
    <s v="Nein"/>
    <s v="Elmis aenea/maugetii/rietscheli/rioloides"/>
    <n v="20171"/>
    <n v="32.914290000000001"/>
    <n v="0.375"/>
    <n v="12.342858750000001"/>
    <n v="1.5303827294856704"/>
    <n v="0.57389352355712642"/>
  </r>
  <r>
    <x v="19"/>
    <s v="KiS6"/>
    <n v="2015"/>
    <n v="6"/>
    <n v="26"/>
    <d v="2015-06-26T00:00:00"/>
    <n v="177"/>
    <s v="Ja"/>
    <s v="Polycentropus flavomaculatus ssp."/>
    <n v="21659"/>
    <n v="9.4117650000000008"/>
    <n v="1.3125"/>
    <n v="12.352941562500002"/>
    <n v="1.0175243572517383"/>
    <n v="1.3355007188929064"/>
  </r>
  <r>
    <x v="9"/>
    <s v="Auba"/>
    <n v="2013"/>
    <n v="3"/>
    <n v="20"/>
    <d v="2013-03-20T00:00:00"/>
    <n v="79"/>
    <s v="Nein"/>
    <s v="Odontocerum albicorne"/>
    <n v="6168"/>
    <n v="6.6"/>
    <n v="1.875"/>
    <n v="12.375"/>
    <n v="0.88081359228079137"/>
    <n v="1.6515254855264838"/>
  </r>
  <r>
    <x v="92"/>
    <s v="KiO1"/>
    <n v="2016"/>
    <n v="7"/>
    <n v="13"/>
    <d v="2016-07-13T00:00:00"/>
    <n v="195"/>
    <s v="Nein"/>
    <s v="Pisidium sp."/>
    <n v="6425"/>
    <n v="18"/>
    <n v="0.6875"/>
    <n v="12.375"/>
    <n v="1.2787536009528289"/>
    <n v="0.87914310065506984"/>
  </r>
  <r>
    <x v="82"/>
    <s v="KiO7"/>
    <n v="2015"/>
    <n v="6"/>
    <n v="25"/>
    <d v="2015-06-25T00:00:00"/>
    <n v="176"/>
    <s v="Ja"/>
    <s v="Oulimnius tuberculatus"/>
    <n v="18629"/>
    <n v="33.01587"/>
    <n v="0.375"/>
    <n v="12.380951249999999"/>
    <n v="1.5316815830833681"/>
    <n v="0.57438059365626304"/>
  </r>
  <r>
    <x v="0"/>
    <s v="Auba"/>
    <n v="2017"/>
    <n v="3"/>
    <n v="16"/>
    <d v="2017-03-16T00:00:00"/>
    <n v="75"/>
    <s v="Ja"/>
    <s v="Rhyacophila nubila"/>
    <n v="6772"/>
    <n v="6.614719"/>
    <n v="1.875"/>
    <n v="12.402598125000001"/>
    <n v="0.88165388153928392"/>
    <n v="1.6531010278861573"/>
  </r>
  <r>
    <x v="206"/>
    <s v="Auba"/>
    <n v="2019"/>
    <n v="4"/>
    <n v="2"/>
    <d v="2019-04-02T00:00:00"/>
    <n v="92"/>
    <s v="Ja"/>
    <s v="Leuctra sp."/>
    <n v="5790"/>
    <n v="13.22944"/>
    <n v="0.9375"/>
    <n v="12.4026"/>
    <n v="1.1531878087493954"/>
    <n v="1.0811135707025583"/>
  </r>
  <r>
    <x v="106"/>
    <s v="Auba"/>
    <n v="2015"/>
    <n v="3"/>
    <n v="10"/>
    <d v="2015-03-10T00:00:00"/>
    <n v="69"/>
    <s v="Nein"/>
    <s v="Hydropsyche siltalai"/>
    <n v="5604"/>
    <n v="7.52"/>
    <n v="1.65"/>
    <n v="12.407999999999999"/>
    <n v="0.93043959476670013"/>
    <n v="1.5352253313650552"/>
  </r>
  <r>
    <x v="110"/>
    <s v="Bieb"/>
    <n v="2012"/>
    <n v="3"/>
    <n v="19"/>
    <d v="2012-03-19T00:00:00"/>
    <n v="79"/>
    <s v="Nein"/>
    <s v="Siphonoperla sp."/>
    <n v="6867"/>
    <n v="11.85882"/>
    <n v="1.05"/>
    <n v="12.451760999999999"/>
    <n v="1.1092011170328826"/>
    <n v="1.1646611728845269"/>
  </r>
  <r>
    <x v="38"/>
    <s v="Auba"/>
    <n v="2008"/>
    <n v="4"/>
    <n v="23"/>
    <d v="2008-04-23T00:00:00"/>
    <n v="114"/>
    <s v="Ja"/>
    <s v="Limnius perrisi"/>
    <n v="18418"/>
    <n v="19.047619999999998"/>
    <n v="0.65625"/>
    <n v="12.500000624999998"/>
    <n v="1.3020628217333154"/>
    <n v="0.85447872676248826"/>
  </r>
  <r>
    <x v="268"/>
    <s v="KiO3"/>
    <n v="2016"/>
    <n v="4"/>
    <n v="25"/>
    <d v="2016-04-25T00:00:00"/>
    <n v="116"/>
    <s v="Nein"/>
    <s v="Heptagenia sulphurea"/>
    <n v="5457"/>
    <n v="8.3428570000000004"/>
    <n v="1.5"/>
    <n v="12.5142855"/>
    <n v="0.97047970166942199"/>
    <n v="1.4557195525041329"/>
  </r>
  <r>
    <x v="18"/>
    <s v="Bieb"/>
    <n v="2010"/>
    <n v="3"/>
    <n v="16"/>
    <d v="2010-03-16T00:00:00"/>
    <n v="75"/>
    <s v="Ja"/>
    <s v="Silo pallipes"/>
    <n v="6834"/>
    <n v="13.3499"/>
    <n v="0.9375"/>
    <n v="12.51553125"/>
    <n v="1.1568488746170833"/>
    <n v="1.0845458199535156"/>
  </r>
  <r>
    <x v="180"/>
    <s v="KiW6"/>
    <n v="2013"/>
    <n v="7"/>
    <n v="4"/>
    <d v="2013-07-04T00:00:00"/>
    <n v="185"/>
    <s v="Nein"/>
    <s v="Ephemera danica"/>
    <n v="5124"/>
    <n v="4.1739129999999998"/>
    <n v="3"/>
    <n v="12.521739"/>
    <n v="0.7138191217254044"/>
    <n v="2.1414573651762132"/>
  </r>
  <r>
    <x v="106"/>
    <s v="Auba"/>
    <n v="2015"/>
    <n v="3"/>
    <n v="10"/>
    <d v="2015-03-10T00:00:00"/>
    <n v="69"/>
    <s v="Nein"/>
    <s v="Heptageniidae Gen. sp."/>
    <n v="5458"/>
    <n v="8.64"/>
    <n v="1.453125"/>
    <n v="12.555000000000001"/>
    <n v="0.98407703390283086"/>
    <n v="1.4299869398900511"/>
  </r>
  <r>
    <x v="56"/>
    <s v="KiO6"/>
    <n v="2015"/>
    <n v="6"/>
    <n v="25"/>
    <d v="2015-06-25T00:00:00"/>
    <n v="176"/>
    <s v="Ja"/>
    <s v="Elmis aenea/maugetii/rietscheli/rioloides"/>
    <n v="20171"/>
    <n v="33.523809999999997"/>
    <n v="0.375"/>
    <n v="12.571428749999999"/>
    <n v="1.538118717827343"/>
    <n v="0.5767945191852536"/>
  </r>
  <r>
    <x v="39"/>
    <s v="KiO3"/>
    <n v="2009"/>
    <n v="4"/>
    <n v="9"/>
    <d v="2009-04-09T00:00:00"/>
    <n v="99"/>
    <s v="Ja"/>
    <s v="Hydropsyche pellucidula-Gr."/>
    <n v="13023"/>
    <n v="7.6190480000000003"/>
    <n v="1.65"/>
    <n v="12.571429199999999"/>
    <n v="0.93545929933060101"/>
    <n v="1.5435078438954917"/>
  </r>
  <r>
    <x v="83"/>
    <s v="KiO7"/>
    <n v="2016"/>
    <n v="6"/>
    <n v="30"/>
    <d v="2016-06-30T00:00:00"/>
    <n v="182"/>
    <s v="Ja"/>
    <s v="Calopteryx splendens"/>
    <n v="4530"/>
    <n v="3.8095240000000001"/>
    <n v="3.3"/>
    <n v="12.571429199999999"/>
    <n v="0.68210209624850437"/>
    <n v="2.2509369176200642"/>
  </r>
  <r>
    <x v="57"/>
    <s v="KiS7"/>
    <n v="2016"/>
    <n v="6"/>
    <n v="30"/>
    <d v="2016-06-30T00:00:00"/>
    <n v="182"/>
    <s v="Ja"/>
    <s v="Calopteryx splendens"/>
    <n v="4530"/>
    <n v="3.8095240000000001"/>
    <n v="3.3"/>
    <n v="12.571429199999999"/>
    <n v="0.68210209624850437"/>
    <n v="2.2509369176200642"/>
  </r>
  <r>
    <x v="254"/>
    <s v="Auba"/>
    <n v="2003"/>
    <n v="7"/>
    <n v="15"/>
    <d v="2003-07-15T00:00:00"/>
    <n v="196"/>
    <s v="Nein"/>
    <s v="Isoperla sp."/>
    <n v="5673"/>
    <n v="9.6"/>
    <n v="1.3125"/>
    <n v="12.6"/>
    <n v="1.0253058652647702"/>
    <n v="1.3457139481600109"/>
  </r>
  <r>
    <x v="255"/>
    <s v="Auba"/>
    <n v="2004"/>
    <n v="4"/>
    <n v="6"/>
    <d v="2004-04-06T00:00:00"/>
    <n v="97"/>
    <s v="Nein"/>
    <s v="Perlodes microcephalus"/>
    <n v="6376"/>
    <n v="4.8"/>
    <n v="2.625"/>
    <n v="12.6"/>
    <n v="0.76342799356293722"/>
    <n v="2.00399848310271"/>
  </r>
  <r>
    <x v="89"/>
    <s v="Auba"/>
    <n v="2006"/>
    <n v="4"/>
    <n v="10"/>
    <d v="2006-04-10T00:00:00"/>
    <n v="100"/>
    <s v="Nein"/>
    <s v="Baetis sp."/>
    <n v="4419"/>
    <n v="13.44"/>
    <n v="0.9375"/>
    <n v="12.6"/>
    <n v="1.1595671932336202"/>
    <n v="1.087094243656519"/>
  </r>
  <r>
    <x v="22"/>
    <s v="Auba"/>
    <n v="2011"/>
    <n v="3"/>
    <n v="24"/>
    <d v="2011-03-24T00:00:00"/>
    <n v="83"/>
    <s v="Nein"/>
    <s v="Rhithrogena sp."/>
    <n v="6747"/>
    <n v="9.6"/>
    <n v="1.3125"/>
    <n v="12.6"/>
    <n v="1.0253058652647702"/>
    <n v="1.3457139481600109"/>
  </r>
  <r>
    <x v="181"/>
    <s v="Auba"/>
    <n v="2013"/>
    <n v="6"/>
    <n v="17"/>
    <d v="2013-06-17T00:00:00"/>
    <n v="168"/>
    <s v="Nein"/>
    <s v="Rhithrogena sp."/>
    <n v="6747"/>
    <n v="9.6"/>
    <n v="1.3125"/>
    <n v="12.6"/>
    <n v="1.0253058652647702"/>
    <n v="1.3457139481600109"/>
  </r>
  <r>
    <x v="24"/>
    <s v="Auba"/>
    <n v="2018"/>
    <n v="3"/>
    <n v="7"/>
    <d v="2018-03-07T00:00:00"/>
    <n v="66"/>
    <s v="Nein"/>
    <s v="Habroleptoides confusa"/>
    <n v="5367"/>
    <n v="9.6"/>
    <n v="1.3125"/>
    <n v="12.6"/>
    <n v="1.0253058652647702"/>
    <n v="1.3457139481600109"/>
  </r>
  <r>
    <x v="256"/>
    <s v="Bieb"/>
    <n v="2004"/>
    <n v="4"/>
    <n v="5"/>
    <d v="2004-04-05T00:00:00"/>
    <n v="96"/>
    <s v="Nein"/>
    <s v="Isoperla sp."/>
    <n v="5673"/>
    <n v="9.6"/>
    <n v="1.3125"/>
    <n v="12.6"/>
    <n v="1.0253058652647702"/>
    <n v="1.3457139481600109"/>
  </r>
  <r>
    <x v="91"/>
    <s v="Bieb"/>
    <n v="2004"/>
    <n v="7"/>
    <n v="9"/>
    <d v="2004-07-09T00:00:00"/>
    <n v="191"/>
    <s v="Nein"/>
    <s v="Limnius volckmari"/>
    <n v="18421"/>
    <n v="19.2"/>
    <n v="0.65625"/>
    <n v="12.6"/>
    <n v="1.3053513694466237"/>
    <n v="0.85663683619934683"/>
  </r>
  <r>
    <x v="132"/>
    <s v="Bieb"/>
    <n v="2007"/>
    <n v="3"/>
    <n v="22"/>
    <d v="2007-03-22T00:00:00"/>
    <n v="81"/>
    <s v="Nein"/>
    <s v="Platambus maculatus"/>
    <n v="18649"/>
    <n v="9.6"/>
    <n v="1.3125"/>
    <n v="12.6"/>
    <n v="1.0253058652647702"/>
    <n v="1.3457139481600109"/>
  </r>
  <r>
    <x v="133"/>
    <s v="Bieb"/>
    <n v="2013"/>
    <n v="3"/>
    <n v="19"/>
    <d v="2013-03-19T00:00:00"/>
    <n v="78"/>
    <s v="Nein"/>
    <s v="Perlodes microcephalus"/>
    <n v="6376"/>
    <n v="4.8"/>
    <n v="2.625"/>
    <n v="12.6"/>
    <n v="0.76342799356293722"/>
    <n v="2.00399848310271"/>
  </r>
  <r>
    <x v="14"/>
    <s v="Bieb"/>
    <n v="2019"/>
    <n v="4"/>
    <n v="2"/>
    <d v="2019-04-02T00:00:00"/>
    <n v="92"/>
    <s v="Nein"/>
    <s v="Psychomyia pusilla"/>
    <n v="6661"/>
    <n v="19.2"/>
    <n v="0.65625"/>
    <n v="12.6"/>
    <n v="1.3053513694466237"/>
    <n v="0.85663683619934683"/>
  </r>
  <r>
    <x v="14"/>
    <s v="Bieb"/>
    <n v="2019"/>
    <n v="4"/>
    <n v="2"/>
    <d v="2019-04-02T00:00:00"/>
    <n v="92"/>
    <s v="Nein"/>
    <s v="Brachyptera risi"/>
    <n v="4487"/>
    <n v="9.6"/>
    <n v="1.3125"/>
    <n v="12.6"/>
    <n v="1.0253058652647702"/>
    <n v="1.3457139481600109"/>
  </r>
  <r>
    <x v="234"/>
    <s v="KiO1"/>
    <n v="2011"/>
    <n v="7"/>
    <n v="5"/>
    <d v="2011-07-05T00:00:00"/>
    <n v="186"/>
    <s v="Nein"/>
    <s v="Glossiphonia complanata"/>
    <n v="5304"/>
    <n v="5.6"/>
    <n v="2.25"/>
    <n v="12.6"/>
    <n v="0.81954393554186866"/>
    <n v="1.8439738549692044"/>
  </r>
  <r>
    <x v="61"/>
    <s v="KiO1"/>
    <n v="2013"/>
    <n v="7"/>
    <n v="2"/>
    <d v="2013-07-02T00:00:00"/>
    <n v="183"/>
    <s v="Nein"/>
    <s v="Brachycentrus subnubilus"/>
    <n v="4481"/>
    <n v="9.6"/>
    <n v="1.3125"/>
    <n v="12.6"/>
    <n v="1.0253058652647702"/>
    <n v="1.3457139481600109"/>
  </r>
  <r>
    <x v="93"/>
    <s v="KiO1"/>
    <n v="2018"/>
    <n v="6"/>
    <n v="5"/>
    <d v="2018-06-05T00:00:00"/>
    <n v="156"/>
    <s v="Nein"/>
    <s v="Radix sp."/>
    <n v="6673"/>
    <n v="4.8"/>
    <n v="2.625"/>
    <n v="12.6"/>
    <n v="0.76342799356293722"/>
    <n v="2.00399848310271"/>
  </r>
  <r>
    <x v="270"/>
    <s v="KiO4"/>
    <n v="2015"/>
    <n v="6"/>
    <n v="30"/>
    <d v="2015-06-30T00:00:00"/>
    <n v="181"/>
    <s v="Nein"/>
    <s v="Polycentropus irroratus"/>
    <n v="6469"/>
    <n v="9.6"/>
    <n v="1.3125"/>
    <n v="12.6"/>
    <n v="1.0253058652647702"/>
    <n v="1.3457139481600109"/>
  </r>
  <r>
    <x v="148"/>
    <s v="KiO6"/>
    <n v="2014"/>
    <n v="6"/>
    <n v="4"/>
    <d v="2014-06-04T00:00:00"/>
    <n v="155"/>
    <s v="Nein"/>
    <s v="Limnius volckmari"/>
    <n v="18421"/>
    <n v="19.2"/>
    <n v="0.65625"/>
    <n v="12.6"/>
    <n v="1.3053513694466237"/>
    <n v="0.85663683619934683"/>
  </r>
  <r>
    <x v="149"/>
    <s v="KiO6"/>
    <n v="2016"/>
    <n v="6"/>
    <n v="30"/>
    <d v="2016-06-30T00:00:00"/>
    <n v="182"/>
    <s v="Nein"/>
    <s v="Polycentropus flavomaculatus ssp."/>
    <n v="21659"/>
    <n v="9.6"/>
    <n v="1.3125"/>
    <n v="12.6"/>
    <n v="1.0253058652647702"/>
    <n v="1.3457139481600109"/>
  </r>
  <r>
    <x v="86"/>
    <s v="KiO6"/>
    <n v="2018"/>
    <n v="6"/>
    <n v="6"/>
    <d v="2018-06-06T00:00:00"/>
    <n v="157"/>
    <s v="Nein"/>
    <s v="Rhithrogena semicolorata-Gr."/>
    <n v="6745"/>
    <n v="9.6"/>
    <n v="1.3125"/>
    <n v="12.6"/>
    <n v="1.0253058652647702"/>
    <n v="1.3457139481600109"/>
  </r>
  <r>
    <x v="214"/>
    <s v="KiO6"/>
    <n v="2019"/>
    <n v="6"/>
    <n v="14"/>
    <d v="2019-06-14T00:00:00"/>
    <n v="165"/>
    <s v="Nein"/>
    <s v="Polycentropus flavomaculatus ssp."/>
    <n v="21659"/>
    <n v="9.6"/>
    <n v="1.3125"/>
    <n v="12.6"/>
    <n v="1.0253058652647702"/>
    <n v="1.3457139481600109"/>
  </r>
  <r>
    <x v="150"/>
    <s v="KiO7"/>
    <n v="2014"/>
    <n v="6"/>
    <n v="4"/>
    <d v="2014-06-04T00:00:00"/>
    <n v="155"/>
    <s v="Nein"/>
    <s v="Limnius volckmari"/>
    <n v="18421"/>
    <n v="19.2"/>
    <n v="0.65625"/>
    <n v="12.6"/>
    <n v="1.3053513694466237"/>
    <n v="0.85663683619934683"/>
  </r>
  <r>
    <x v="215"/>
    <s v="KiO7"/>
    <n v="2018"/>
    <n v="6"/>
    <n v="4"/>
    <d v="2018-06-04T00:00:00"/>
    <n v="155"/>
    <s v="Nein"/>
    <s v="Polycentropus flavomaculatus ssp."/>
    <n v="21659"/>
    <n v="9.6"/>
    <n v="1.3125"/>
    <n v="12.6"/>
    <n v="1.0253058652647702"/>
    <n v="1.3457139481600109"/>
  </r>
  <r>
    <x v="215"/>
    <s v="KiO7"/>
    <n v="2018"/>
    <n v="6"/>
    <n v="4"/>
    <d v="2018-06-04T00:00:00"/>
    <n v="155"/>
    <s v="Nein"/>
    <s v="Radix balthica"/>
    <n v="16959"/>
    <n v="4.8"/>
    <n v="2.625"/>
    <n v="12.6"/>
    <n v="0.76342799356293722"/>
    <n v="2.00399848310271"/>
  </r>
  <r>
    <x v="94"/>
    <s v="KiO7"/>
    <n v="2019"/>
    <n v="6"/>
    <n v="13"/>
    <d v="2019-06-13T00:00:00"/>
    <n v="164"/>
    <s v="Nein"/>
    <s v="Limnius volckmari"/>
    <n v="18421"/>
    <n v="19.2"/>
    <n v="0.65625"/>
    <n v="12.6"/>
    <n v="1.3053513694466237"/>
    <n v="0.85663683619934683"/>
  </r>
  <r>
    <x v="52"/>
    <s v="KiS2"/>
    <n v="2012"/>
    <n v="6"/>
    <n v="28"/>
    <d v="2012-06-28T00:00:00"/>
    <n v="180"/>
    <s v="Nein"/>
    <s v="Enchytraeidae Gen. sp."/>
    <n v="5101"/>
    <n v="7.2"/>
    <n v="1.75"/>
    <n v="12.6"/>
    <n v="0.91381385238371671"/>
    <n v="1.5991742416715042"/>
  </r>
  <r>
    <x v="96"/>
    <s v="KiS2"/>
    <n v="2013"/>
    <n v="7"/>
    <n v="1"/>
    <d v="2013-07-01T00:00:00"/>
    <n v="182"/>
    <s v="Nein"/>
    <s v="Gammarus roeselii"/>
    <n v="5292"/>
    <n v="5.6"/>
    <n v="2.25"/>
    <n v="12.6"/>
    <n v="0.81954393554186866"/>
    <n v="1.8439738549692044"/>
  </r>
  <r>
    <x v="48"/>
    <s v="KiS5"/>
    <n v="2016"/>
    <n v="7"/>
    <n v="15"/>
    <d v="2016-07-15T00:00:00"/>
    <n v="197"/>
    <s v="Nein"/>
    <s v="Corbicula fluminea"/>
    <n v="11176"/>
    <n v="2.4"/>
    <n v="5.25"/>
    <n v="12.6"/>
    <n v="0.53147891704225514"/>
    <n v="2.7902643144718393"/>
  </r>
  <r>
    <x v="45"/>
    <s v="KiS6"/>
    <n v="2012"/>
    <n v="7"/>
    <n v="9"/>
    <d v="2012-07-09T00:00:00"/>
    <n v="191"/>
    <s v="Nein"/>
    <s v="Gammarus roeselii"/>
    <n v="5292"/>
    <n v="5.6"/>
    <n v="2.25"/>
    <n v="12.6"/>
    <n v="0.81954393554186866"/>
    <n v="1.8439738549692044"/>
  </r>
  <r>
    <x v="162"/>
    <s v="KiS7"/>
    <n v="2014"/>
    <n v="6"/>
    <n v="4"/>
    <d v="2014-06-04T00:00:00"/>
    <n v="155"/>
    <s v="Nein"/>
    <s v="Psychomyia pusilla"/>
    <n v="6661"/>
    <n v="19.2"/>
    <n v="0.65625"/>
    <n v="12.6"/>
    <n v="1.3053513694466237"/>
    <n v="0.85663683619934683"/>
  </r>
  <r>
    <x v="49"/>
    <s v="KiS7"/>
    <n v="2017"/>
    <n v="6"/>
    <n v="7"/>
    <d v="2017-06-07T00:00:00"/>
    <n v="158"/>
    <s v="Nein"/>
    <s v="Polycentropus flavomaculatus ssp."/>
    <n v="21659"/>
    <n v="9.6"/>
    <n v="1.3125"/>
    <n v="12.6"/>
    <n v="1.0253058652647702"/>
    <n v="1.3457139481600109"/>
  </r>
  <r>
    <x v="218"/>
    <s v="KiW1"/>
    <n v="2007"/>
    <n v="4"/>
    <n v="12"/>
    <d v="2007-04-12T00:00:00"/>
    <n v="102"/>
    <s v="Nein"/>
    <s v="Aphelocheirus aestivalis"/>
    <n v="4335"/>
    <n v="11.2"/>
    <n v="1.125"/>
    <n v="12.6"/>
    <n v="1.0863598306747482"/>
    <n v="1.2221548095090917"/>
  </r>
  <r>
    <x v="168"/>
    <s v="KiW1"/>
    <n v="2016"/>
    <n v="7"/>
    <n v="12"/>
    <d v="2016-07-12T00:00:00"/>
    <n v="194"/>
    <s v="Nein"/>
    <s v="Aphelocheirus aestivalis"/>
    <n v="4335"/>
    <n v="11.2"/>
    <n v="1.125"/>
    <n v="12.6"/>
    <n v="1.0863598306747482"/>
    <n v="1.2221548095090917"/>
  </r>
  <r>
    <x v="220"/>
    <s v="KiW1"/>
    <n v="2018"/>
    <n v="3"/>
    <n v="9"/>
    <d v="2018-03-09T00:00:00"/>
    <n v="68"/>
    <s v="Nein"/>
    <s v="Glossiphonia complanata"/>
    <n v="5304"/>
    <n v="5.6"/>
    <n v="2.25"/>
    <n v="12.6"/>
    <n v="0.81954393554186866"/>
    <n v="1.8439738549692044"/>
  </r>
  <r>
    <x v="222"/>
    <s v="KiW3"/>
    <n v="2014"/>
    <n v="6"/>
    <n v="11"/>
    <d v="2014-06-11T00:00:00"/>
    <n v="162"/>
    <s v="Nein"/>
    <s v="Psychomyia pusilla"/>
    <n v="6661"/>
    <n v="19.2"/>
    <n v="0.65625"/>
    <n v="12.6"/>
    <n v="1.3053513694466237"/>
    <n v="0.85663683619934683"/>
  </r>
  <r>
    <x v="176"/>
    <s v="KiW4"/>
    <n v="2011"/>
    <n v="7"/>
    <n v="27"/>
    <d v="2011-07-27T00:00:00"/>
    <n v="208"/>
    <s v="Nein"/>
    <s v="Gammarus roeselii"/>
    <n v="5292"/>
    <n v="5.6"/>
    <n v="2.25"/>
    <n v="12.6"/>
    <n v="0.81954393554186866"/>
    <n v="1.8439738549692044"/>
  </r>
  <r>
    <x v="109"/>
    <s v="KiW5"/>
    <n v="2013"/>
    <n v="7"/>
    <n v="10"/>
    <d v="2013-07-10T00:00:00"/>
    <n v="191"/>
    <s v="Nein"/>
    <s v="Brachycentrus subnubilus"/>
    <n v="4481"/>
    <n v="9.6"/>
    <n v="1.3125"/>
    <n v="12.6"/>
    <n v="1.0253058652647702"/>
    <n v="1.3457139481600109"/>
  </r>
  <r>
    <x v="297"/>
    <s v="KiW5"/>
    <n v="2014"/>
    <n v="6"/>
    <n v="12"/>
    <d v="2014-06-12T00:00:00"/>
    <n v="163"/>
    <s v="Nein"/>
    <s v="Brachycentrus subnubilus"/>
    <n v="4481"/>
    <n v="9.6"/>
    <n v="1.3125"/>
    <n v="12.6"/>
    <n v="1.0253058652647702"/>
    <n v="1.3457139481600109"/>
  </r>
  <r>
    <x v="280"/>
    <s v="KiW5"/>
    <n v="2017"/>
    <n v="6"/>
    <n v="2"/>
    <d v="2017-06-02T00:00:00"/>
    <n v="153"/>
    <s v="Nein"/>
    <s v="Athripsodes albifrons"/>
    <n v="4366"/>
    <n v="11.2"/>
    <n v="1.125"/>
    <n v="12.6"/>
    <n v="1.0863598306747482"/>
    <n v="1.2221548095090917"/>
  </r>
  <r>
    <x v="177"/>
    <s v="KiW6"/>
    <n v="2011"/>
    <n v="7"/>
    <n v="27"/>
    <d v="2011-07-27T00:00:00"/>
    <n v="208"/>
    <s v="Nein"/>
    <s v="Radix balthica"/>
    <n v="16959"/>
    <n v="4.8"/>
    <n v="2.625"/>
    <n v="12.6"/>
    <n v="0.76342799356293722"/>
    <n v="2.00399848310271"/>
  </r>
  <r>
    <x v="233"/>
    <s v="KiW6"/>
    <n v="2015"/>
    <n v="6"/>
    <n v="26"/>
    <d v="2015-06-26T00:00:00"/>
    <n v="177"/>
    <s v="Nein"/>
    <s v="Radix balthica"/>
    <n v="16959"/>
    <n v="4.8"/>
    <n v="2.625"/>
    <n v="12.6"/>
    <n v="0.76342799356293722"/>
    <n v="2.00399848310271"/>
  </r>
  <r>
    <x v="105"/>
    <s v="KiW7"/>
    <n v="2018"/>
    <n v="6"/>
    <n v="6"/>
    <d v="2018-06-06T00:00:00"/>
    <n v="157"/>
    <s v="Nein"/>
    <s v="Glossiphonia complanata"/>
    <n v="5304"/>
    <n v="5.6"/>
    <n v="2.25"/>
    <n v="12.6"/>
    <n v="0.81954393554186866"/>
    <n v="1.8439738549692044"/>
  </r>
  <r>
    <x v="24"/>
    <s v="Auba"/>
    <n v="2018"/>
    <n v="3"/>
    <n v="7"/>
    <d v="2018-03-07T00:00:00"/>
    <n v="66"/>
    <s v="Nein"/>
    <s v="Esolus parallelepipedus"/>
    <n v="17820"/>
    <n v="33.6"/>
    <n v="0.375"/>
    <n v="12.600000000000001"/>
    <n v="1.5390760987927767"/>
    <n v="0.57715353704729133"/>
  </r>
  <r>
    <x v="210"/>
    <s v="Bieb"/>
    <n v="2014"/>
    <n v="3"/>
    <n v="11"/>
    <d v="2014-03-11T00:00:00"/>
    <n v="70"/>
    <s v="Nein"/>
    <s v="Sialis sp."/>
    <n v="6823"/>
    <n v="6"/>
    <n v="2.1"/>
    <n v="12.600000000000001"/>
    <n v="0.84509804001425681"/>
    <n v="1.7747058840299395"/>
  </r>
  <r>
    <x v="134"/>
    <s v="Bieb"/>
    <n v="2014"/>
    <n v="6"/>
    <n v="17"/>
    <d v="2014-06-17T00:00:00"/>
    <n v="168"/>
    <s v="Nein"/>
    <s v="Sialis sp."/>
    <n v="6823"/>
    <n v="6"/>
    <n v="2.1"/>
    <n v="12.600000000000001"/>
    <n v="0.84509804001425681"/>
    <n v="1.7747058840299395"/>
  </r>
  <r>
    <x v="214"/>
    <s v="KiO6"/>
    <n v="2019"/>
    <n v="6"/>
    <n v="14"/>
    <d v="2019-06-14T00:00:00"/>
    <n v="165"/>
    <s v="Nein"/>
    <s v="Oulimnius tuberculatus"/>
    <n v="18629"/>
    <n v="33.6"/>
    <n v="0.375"/>
    <n v="12.600000000000001"/>
    <n v="1.5390760987927767"/>
    <n v="0.57715353704729133"/>
  </r>
  <r>
    <x v="287"/>
    <s v="KiW4"/>
    <n v="2015"/>
    <n v="7"/>
    <n v="1"/>
    <d v="2015-07-01T00:00:00"/>
    <n v="182"/>
    <s v="Nein"/>
    <s v="Sialis sp."/>
    <n v="6823"/>
    <n v="6"/>
    <n v="2.1"/>
    <n v="12.600000000000001"/>
    <n v="0.84509804001425681"/>
    <n v="1.7747058840299395"/>
  </r>
  <r>
    <x v="199"/>
    <s v="KiS1"/>
    <n v="2019"/>
    <n v="6"/>
    <n v="27"/>
    <d v="2019-06-27T00:00:00"/>
    <n v="178"/>
    <s v="Nein"/>
    <s v="Unio tumidus ssp."/>
    <n v="19442"/>
    <n v="1.263158"/>
    <n v="10"/>
    <n v="12.63158"/>
    <n v="0.35471487482650038"/>
    <n v="3.5471487482650037"/>
  </r>
  <r>
    <x v="269"/>
    <s v="KiO3"/>
    <n v="2019"/>
    <n v="4"/>
    <n v="1"/>
    <d v="2019-04-01T00:00:00"/>
    <n v="91"/>
    <s v="Nein"/>
    <s v="Psychomyia pusilla"/>
    <n v="6661"/>
    <n v="19.26154"/>
    <n v="0.65625"/>
    <n v="12.640385625"/>
    <n v="1.3066724512949697"/>
    <n v="0.85750379616232386"/>
  </r>
  <r>
    <x v="79"/>
    <s v="Auba"/>
    <n v="2008"/>
    <n v="6"/>
    <n v="23"/>
    <d v="2008-06-23T00:00:00"/>
    <n v="175"/>
    <s v="Ja"/>
    <s v="Eiseniella tetraedra"/>
    <n v="5075"/>
    <n v="2.10989"/>
    <n v="6"/>
    <n v="12.65934"/>
    <n v="0.49274502785710161"/>
    <n v="2.9564701671426095"/>
  </r>
  <r>
    <x v="272"/>
    <s v="KiO3"/>
    <n v="2016"/>
    <n v="7"/>
    <n v="6"/>
    <d v="2016-07-06T00:00:00"/>
    <n v="188"/>
    <s v="Nein"/>
    <s v="Heptagenia flava"/>
    <n v="5450"/>
    <n v="8.4571430000000003"/>
    <n v="1.5"/>
    <n v="12.6857145"/>
    <n v="0.97575995598578269"/>
    <n v="1.4636399339786741"/>
  </r>
  <r>
    <x v="165"/>
    <s v="KiW1"/>
    <n v="2014"/>
    <n v="6"/>
    <n v="10"/>
    <d v="2014-06-10T00:00:00"/>
    <n v="161"/>
    <s v="Nein"/>
    <s v="Pisidium sp."/>
    <n v="6425"/>
    <n v="18.461539999999999"/>
    <n v="0.6875"/>
    <n v="12.692308749999999"/>
    <n v="1.2891772032005593"/>
    <n v="0.88630932720038447"/>
  </r>
  <r>
    <x v="71"/>
    <s v="KiO3"/>
    <n v="2015"/>
    <n v="3"/>
    <n v="17"/>
    <d v="2015-03-17T00:00:00"/>
    <n v="76"/>
    <s v="Nein"/>
    <s v="Heptagenia sulphurea"/>
    <n v="5457"/>
    <n v="8.4705879999999993"/>
    <n v="1.5"/>
    <n v="12.705881999999999"/>
    <n v="0.97637694386365059"/>
    <n v="1.4645654157954759"/>
  </r>
  <r>
    <x v="14"/>
    <s v="Bieb"/>
    <n v="2019"/>
    <n v="4"/>
    <n v="2"/>
    <d v="2019-04-02T00:00:00"/>
    <n v="92"/>
    <s v="Nein"/>
    <s v="Anomalopterygella chauviniana"/>
    <n v="4327"/>
    <n v="13.6"/>
    <n v="0.9375"/>
    <n v="12.75"/>
    <n v="1.1643528557844371"/>
    <n v="1.0915808022979099"/>
  </r>
  <r>
    <x v="184"/>
    <s v="KiO3"/>
    <n v="2011"/>
    <n v="7"/>
    <n v="21"/>
    <d v="2011-07-21T00:00:00"/>
    <n v="202"/>
    <s v="Nein"/>
    <s v="Baetis fuscatus/scambus"/>
    <n v="4398"/>
    <n v="13.6"/>
    <n v="0.9375"/>
    <n v="12.75"/>
    <n v="1.1643528557844371"/>
    <n v="1.0915808022979099"/>
  </r>
  <r>
    <x v="287"/>
    <s v="KiW4"/>
    <n v="2015"/>
    <n v="7"/>
    <n v="1"/>
    <d v="2015-07-01T00:00:00"/>
    <n v="182"/>
    <s v="Nein"/>
    <s v="Rhyacophila nubila"/>
    <n v="6772"/>
    <n v="6.8"/>
    <n v="1.875"/>
    <n v="12.75"/>
    <n v="0.89209460269048035"/>
    <n v="1.6726773800446506"/>
  </r>
  <r>
    <x v="167"/>
    <s v="KiW1"/>
    <n v="2016"/>
    <n v="4"/>
    <n v="25"/>
    <d v="2016-04-25T00:00:00"/>
    <n v="116"/>
    <s v="Nein"/>
    <s v="Heptageniidae Gen. sp."/>
    <n v="5458"/>
    <n v="8.8000000000000007"/>
    <n v="1.453125"/>
    <n v="12.787500000000001"/>
    <n v="0.99122607569249488"/>
    <n v="1.4403753912406567"/>
  </r>
  <r>
    <x v="121"/>
    <s v="KiW4"/>
    <n v="2017"/>
    <n v="6"/>
    <n v="2"/>
    <d v="2017-06-02T00:00:00"/>
    <n v="153"/>
    <s v="Ja"/>
    <s v="Anabolia nervosa"/>
    <n v="4300"/>
    <n v="5.3333329999999997"/>
    <n v="2.4"/>
    <n v="12.799999199999998"/>
    <n v="0.80163232337556156"/>
    <n v="1.9239175761013476"/>
  </r>
  <r>
    <x v="267"/>
    <s v="KiO1"/>
    <n v="2019"/>
    <n v="6"/>
    <n v="19"/>
    <d v="2019-06-19T00:00:00"/>
    <n v="170"/>
    <s v="Nein"/>
    <s v="Pisidium sp."/>
    <n v="6425"/>
    <n v="18.66667"/>
    <n v="0.6875"/>
    <n v="12.833335625"/>
    <n v="1.2937308305317097"/>
    <n v="0.88943994599055043"/>
  </r>
  <r>
    <x v="225"/>
    <s v="Bieb"/>
    <n v="2015"/>
    <n v="3"/>
    <n v="25"/>
    <d v="2015-03-25T00:00:00"/>
    <n v="84"/>
    <s v="Nein"/>
    <s v="Dicranota sp."/>
    <n v="4955"/>
    <n v="3.4285709999999998"/>
    <n v="3.75"/>
    <n v="12.85714125"/>
    <n v="0.64626361179151559"/>
    <n v="2.4234885442181833"/>
  </r>
  <r>
    <x v="226"/>
    <s v="KiW4"/>
    <n v="2016"/>
    <n v="7"/>
    <n v="6"/>
    <d v="2016-07-06T00:00:00"/>
    <n v="188"/>
    <s v="Nein"/>
    <s v="Tabanidae Gen. sp."/>
    <n v="8485"/>
    <n v="3.4285709999999998"/>
    <n v="3.75"/>
    <n v="12.85714125"/>
    <n v="0.64626361179151559"/>
    <n v="2.4234885442181833"/>
  </r>
  <r>
    <x v="124"/>
    <s v="KiO3"/>
    <n v="2017"/>
    <n v="3"/>
    <n v="28"/>
    <d v="2017-03-28T00:00:00"/>
    <n v="87"/>
    <s v="Nein"/>
    <s v="Ancylus fluviatilis"/>
    <n v="4310"/>
    <n v="11.428570000000001"/>
    <n v="1.125"/>
    <n v="12.857141250000002"/>
    <n v="1.094421162685453"/>
    <n v="1.2312238080211346"/>
  </r>
  <r>
    <x v="185"/>
    <s v="Auba"/>
    <n v="2012"/>
    <n v="6"/>
    <n v="21"/>
    <d v="2012-06-21T00:00:00"/>
    <n v="173"/>
    <s v="Ja"/>
    <s v="Odontocerum albicorne"/>
    <n v="6168"/>
    <n v="6.8571429999999998"/>
    <n v="1.875"/>
    <n v="12.857143125"/>
    <n v="0.89526465737625027"/>
    <n v="1.6786212325804692"/>
  </r>
  <r>
    <x v="257"/>
    <s v="Bieb"/>
    <n v="2016"/>
    <n v="4"/>
    <n v="11"/>
    <d v="2016-04-11T00:00:00"/>
    <n v="102"/>
    <s v="Nein"/>
    <s v="Rhyacophila nubila"/>
    <n v="6772"/>
    <n v="6.8571429999999998"/>
    <n v="1.875"/>
    <n v="12.857143125"/>
    <n v="0.89526465737625027"/>
    <n v="1.6786212325804692"/>
  </r>
  <r>
    <x v="225"/>
    <s v="Bieb"/>
    <n v="2015"/>
    <n v="3"/>
    <n v="25"/>
    <d v="2015-03-25T00:00:00"/>
    <n v="84"/>
    <s v="Nein"/>
    <s v="Eloeophila sp."/>
    <n v="9654"/>
    <n v="13.71429"/>
    <n v="0.9375"/>
    <n v="12.857146875"/>
    <n v="1.1677393111844354"/>
    <n v="1.0947556042354083"/>
  </r>
  <r>
    <x v="225"/>
    <s v="Bieb"/>
    <n v="2015"/>
    <n v="3"/>
    <n v="25"/>
    <d v="2015-03-25T00:00:00"/>
    <n v="84"/>
    <s v="Nein"/>
    <s v="Lepidostoma basale"/>
    <n v="5713"/>
    <n v="13.71429"/>
    <n v="0.9375"/>
    <n v="12.857146875"/>
    <n v="1.1677393111844354"/>
    <n v="1.0947556042354083"/>
  </r>
  <r>
    <x v="257"/>
    <s v="Bieb"/>
    <n v="2016"/>
    <n v="4"/>
    <n v="11"/>
    <d v="2016-04-11T00:00:00"/>
    <n v="102"/>
    <s v="Nein"/>
    <s v="Orectochilus villosus"/>
    <n v="18613"/>
    <n v="13.71429"/>
    <n v="0.9375"/>
    <n v="12.857146875"/>
    <n v="1.1677393111844354"/>
    <n v="1.0947556042354083"/>
  </r>
  <r>
    <x v="266"/>
    <s v="KiO5"/>
    <n v="2015"/>
    <n v="6"/>
    <n v="30"/>
    <d v="2015-06-30T00:00:00"/>
    <n v="181"/>
    <s v="Ja"/>
    <s v="Baetidae Gen. sp."/>
    <n v="4380"/>
    <n v="13.71429"/>
    <n v="0.9375"/>
    <n v="12.857146875"/>
    <n v="1.1677393111844354"/>
    <n v="1.0947556042354083"/>
  </r>
  <r>
    <x v="83"/>
    <s v="KiO7"/>
    <n v="2016"/>
    <n v="6"/>
    <n v="30"/>
    <d v="2016-06-30T00:00:00"/>
    <n v="182"/>
    <s v="Ja"/>
    <s v="Cheumatopsyche lepida"/>
    <n v="4639"/>
    <n v="13.71429"/>
    <n v="0.9375"/>
    <n v="12.857146875"/>
    <n v="1.1677393111844354"/>
    <n v="1.0947556042354083"/>
  </r>
  <r>
    <x v="261"/>
    <s v="KiS1"/>
    <n v="2015"/>
    <n v="6"/>
    <n v="16"/>
    <d v="2015-06-16T00:00:00"/>
    <n v="167"/>
    <s v="Nein"/>
    <s v="Lype reducta"/>
    <n v="5921"/>
    <n v="13.71429"/>
    <n v="0.9375"/>
    <n v="12.857146875"/>
    <n v="1.1677393111844354"/>
    <n v="1.0947556042354083"/>
  </r>
  <r>
    <x v="282"/>
    <s v="KiS1"/>
    <n v="2016"/>
    <n v="7"/>
    <n v="13"/>
    <d v="2016-07-13T00:00:00"/>
    <n v="195"/>
    <s v="Nein"/>
    <s v="Lype sp."/>
    <n v="8847"/>
    <n v="13.71429"/>
    <n v="0.9375"/>
    <n v="12.857146875"/>
    <n v="1.1677393111844354"/>
    <n v="1.0947556042354083"/>
  </r>
  <r>
    <x v="245"/>
    <s v="KiW6"/>
    <n v="2014"/>
    <n v="6"/>
    <n v="16"/>
    <d v="2014-06-16T00:00:00"/>
    <n v="167"/>
    <s v="Nein"/>
    <s v="Baetis rhodani"/>
    <n v="4415"/>
    <n v="13.71429"/>
    <n v="0.9375"/>
    <n v="12.857146875"/>
    <n v="1.1677393111844354"/>
    <n v="1.0947556042354083"/>
  </r>
  <r>
    <x v="37"/>
    <s v="KiS5"/>
    <n v="2018"/>
    <n v="6"/>
    <n v="6"/>
    <d v="2018-06-06T00:00:00"/>
    <n v="157"/>
    <s v="Nein"/>
    <s v="Sialis sp."/>
    <n v="6823"/>
    <n v="6.1333330000000004"/>
    <n v="2.1"/>
    <n v="12.879999300000001"/>
    <n v="0.85329249833539322"/>
    <n v="1.7919142465043258"/>
  </r>
  <r>
    <x v="43"/>
    <s v="Bieb"/>
    <n v="2013"/>
    <n v="6"/>
    <n v="17"/>
    <d v="2013-06-17T00:00:00"/>
    <n v="168"/>
    <s v="Nein"/>
    <s v="Rhithrogena sp."/>
    <n v="6747"/>
    <n v="9.8181820000000002"/>
    <n v="1.3125"/>
    <n v="12.886363875000001"/>
    <n v="1.0341542835333726"/>
    <n v="1.3573274971375515"/>
  </r>
  <r>
    <x v="298"/>
    <s v="Bieb"/>
    <n v="2003"/>
    <n v="3"/>
    <n v="11"/>
    <d v="2003-03-11T00:00:00"/>
    <n v="70"/>
    <s v="Nein"/>
    <s v="Perlodes microcephalus"/>
    <n v="6376"/>
    <n v="4.9142859999999997"/>
    <n v="2.625"/>
    <n v="12.900000749999998"/>
    <n v="0.77190232208705134"/>
    <n v="2.0262435954785096"/>
  </r>
  <r>
    <x v="0"/>
    <s v="Auba"/>
    <n v="2017"/>
    <n v="3"/>
    <n v="16"/>
    <d v="2017-03-16T00:00:00"/>
    <n v="75"/>
    <s v="Ja"/>
    <s v="Perlodes microcephalus"/>
    <n v="6376"/>
    <n v="4.9177489999999997"/>
    <n v="2.625"/>
    <n v="12.909091125"/>
    <n v="0.77215654071195816"/>
    <n v="2.0269109193688903"/>
  </r>
  <r>
    <x v="206"/>
    <s v="Auba"/>
    <n v="2019"/>
    <n v="4"/>
    <n v="2"/>
    <d v="2019-04-02T00:00:00"/>
    <n v="92"/>
    <s v="Ja"/>
    <s v="Rhithrogena semicolorata-Gr."/>
    <n v="6745"/>
    <n v="9.8354979999999994"/>
    <n v="1.3125"/>
    <n v="12.909091125"/>
    <n v="1.034848876309443"/>
    <n v="1.3582391501561439"/>
  </r>
  <r>
    <x v="84"/>
    <s v="KiS2"/>
    <n v="2017"/>
    <n v="6"/>
    <n v="1"/>
    <d v="2017-06-01T00:00:00"/>
    <n v="152"/>
    <s v="Ja"/>
    <s v="Dugesia sp."/>
    <n v="5021"/>
    <n v="6.0952380000000002"/>
    <n v="2.125"/>
    <n v="12.95238075"/>
    <n v="0.85096696784889858"/>
    <n v="1.8083048066789096"/>
  </r>
  <r>
    <x v="302"/>
    <s v="KiO1"/>
    <n v="2012"/>
    <n v="7"/>
    <n v="12"/>
    <d v="2012-07-12T00:00:00"/>
    <n v="194"/>
    <s v="Nein"/>
    <s v="Glossiphonia complanata"/>
    <n v="5304"/>
    <n v="5.76"/>
    <n v="2.25"/>
    <n v="12.959999999999999"/>
    <n v="0.82994669594163595"/>
    <n v="1.867380065868681"/>
  </r>
  <r>
    <x v="11"/>
    <s v="Bieb"/>
    <n v="2001"/>
    <n v="8"/>
    <n v="30"/>
    <d v="2001-08-30T00:00:00"/>
    <n v="242"/>
    <s v="Nein"/>
    <s v="Caenis beskidensis"/>
    <n v="4517"/>
    <n v="21.6"/>
    <n v="0.6"/>
    <n v="12.96"/>
    <n v="1.354108439147401"/>
    <n v="0.81246506348844061"/>
  </r>
  <r>
    <x v="298"/>
    <s v="Bieb"/>
    <n v="2003"/>
    <n v="3"/>
    <n v="11"/>
    <d v="2003-03-11T00:00:00"/>
    <n v="70"/>
    <s v="Nein"/>
    <s v="Siphonoperla sp."/>
    <n v="6867"/>
    <n v="12.34286"/>
    <n v="1.05"/>
    <n v="12.960003"/>
    <n v="1.1252489292125036"/>
    <n v="1.1815113756731288"/>
  </r>
  <r>
    <x v="275"/>
    <s v="Auba"/>
    <n v="2016"/>
    <n v="4"/>
    <n v="11"/>
    <d v="2016-04-11T00:00:00"/>
    <n v="102"/>
    <s v="Nein"/>
    <s v="Odontocerum albicorne"/>
    <n v="6168"/>
    <n v="6.9333330000000002"/>
    <n v="1.875"/>
    <n v="12.999999375"/>
    <n v="0.89945568408918186"/>
    <n v="1.686479407667216"/>
  </r>
  <r>
    <x v="102"/>
    <s v="KiS7"/>
    <n v="2019"/>
    <n v="6"/>
    <n v="13"/>
    <d v="2019-06-13T00:00:00"/>
    <n v="164"/>
    <s v="Nein"/>
    <s v="Lumbricidae Gen. sp."/>
    <n v="5900"/>
    <n v="2.1818179999999998"/>
    <n v="6"/>
    <n v="13.090907999999999"/>
    <n v="0.50267533437522227"/>
    <n v="3.0160520062513339"/>
  </r>
  <r>
    <x v="104"/>
    <s v="KiW7"/>
    <n v="2014"/>
    <n v="6"/>
    <n v="16"/>
    <d v="2014-06-16T00:00:00"/>
    <n v="167"/>
    <s v="Nein"/>
    <s v="Lumbricidae Gen. sp."/>
    <n v="5900"/>
    <n v="2.1818179999999998"/>
    <n v="6"/>
    <n v="13.090907999999999"/>
    <n v="0.50267533437522227"/>
    <n v="3.0160520062513339"/>
  </r>
  <r>
    <x v="0"/>
    <s v="Auba"/>
    <n v="2017"/>
    <n v="3"/>
    <n v="16"/>
    <d v="2017-03-16T00:00:00"/>
    <n v="75"/>
    <s v="Ja"/>
    <s v="Odontocerum albicorne"/>
    <n v="6168"/>
    <n v="6.9956709999999998"/>
    <n v="1.875"/>
    <n v="13.116883124999999"/>
    <n v="0.90285491578323218"/>
    <n v="1.6928529670935604"/>
  </r>
  <r>
    <x v="178"/>
    <s v="KiW7"/>
    <n v="2013"/>
    <n v="7"/>
    <n v="4"/>
    <d v="2013-07-04T00:00:00"/>
    <n v="185"/>
    <s v="Nein"/>
    <s v="Limnius sp."/>
    <n v="18419"/>
    <n v="20"/>
    <n v="0.65625"/>
    <n v="13.125"/>
    <n v="1.3222192947339193"/>
    <n v="0.86770641216913458"/>
  </r>
  <r>
    <x v="269"/>
    <s v="KiO3"/>
    <n v="2019"/>
    <n v="4"/>
    <n v="1"/>
    <d v="2019-04-01T00:00:00"/>
    <n v="91"/>
    <s v="Nein"/>
    <s v="Isoperla sp."/>
    <n v="5673"/>
    <n v="10.03077"/>
    <n v="1.3125"/>
    <n v="13.165385625000001"/>
    <n v="1.0426058293104723"/>
    <n v="1.3684201509699949"/>
  </r>
  <r>
    <x v="0"/>
    <s v="Auba"/>
    <n v="2017"/>
    <n v="3"/>
    <n v="16"/>
    <d v="2017-03-16T00:00:00"/>
    <n v="75"/>
    <s v="Ja"/>
    <s v="Elmis aenea/maugetii/rietscheli/rioloides"/>
    <n v="20171"/>
    <n v="35.186149999999998"/>
    <n v="0.375"/>
    <n v="13.194806249999999"/>
    <n v="1.5585423791098683"/>
    <n v="0.58445339216620062"/>
  </r>
  <r>
    <x v="47"/>
    <s v="Auba"/>
    <n v="2005"/>
    <n v="6"/>
    <n v="6"/>
    <d v="2005-06-06T00:00:00"/>
    <n v="157"/>
    <s v="Nein"/>
    <s v="Rhithrogena semicolorata-Gr."/>
    <n v="6745"/>
    <n v="10.05714"/>
    <n v="1.3125"/>
    <n v="13.19999625"/>
    <n v="1.0436428084478249"/>
    <n v="1.3697811860877702"/>
  </r>
  <r>
    <x v="257"/>
    <s v="Bieb"/>
    <n v="2016"/>
    <n v="4"/>
    <n v="11"/>
    <d v="2016-04-11T00:00:00"/>
    <n v="102"/>
    <s v="Nein"/>
    <s v="Brachyptera risi"/>
    <n v="4487"/>
    <n v="10.05714"/>
    <n v="1.3125"/>
    <n v="13.19999625"/>
    <n v="1.0436428084478249"/>
    <n v="1.3697811860877702"/>
  </r>
  <r>
    <x v="229"/>
    <s v="KiW1"/>
    <n v="2008"/>
    <n v="6"/>
    <n v="11"/>
    <d v="2008-06-11T00:00:00"/>
    <n v="163"/>
    <s v="Ja"/>
    <s v="Brachycentrus subnubilus"/>
    <n v="4481"/>
    <n v="10.05714"/>
    <n v="1.3125"/>
    <n v="13.19999625"/>
    <n v="1.0436428084478249"/>
    <n v="1.3697811860877702"/>
  </r>
  <r>
    <x v="125"/>
    <s v="Auba"/>
    <n v="2001"/>
    <n v="4"/>
    <n v="23"/>
    <d v="2001-04-23T00:00:00"/>
    <n v="113"/>
    <s v="Nein"/>
    <s v="Hydropsyche instabilis"/>
    <n v="5598"/>
    <n v="8"/>
    <n v="1.65"/>
    <n v="13.2"/>
    <n v="0.95424250943932487"/>
    <n v="1.574500140574886"/>
  </r>
  <r>
    <x v="72"/>
    <s v="Bieb"/>
    <n v="2001"/>
    <n v="4"/>
    <n v="26"/>
    <d v="2001-04-26T00:00:00"/>
    <n v="116"/>
    <s v="Nein"/>
    <s v="Hydropsyche sp."/>
    <n v="5605"/>
    <n v="8"/>
    <n v="1.65"/>
    <n v="13.2"/>
    <n v="0.95424250943932487"/>
    <n v="1.574500140574886"/>
  </r>
  <r>
    <x v="265"/>
    <s v="KiO4"/>
    <n v="2010"/>
    <n v="6"/>
    <n v="29"/>
    <d v="2010-06-29T00:00:00"/>
    <n v="180"/>
    <s v="Nein"/>
    <s v="Pisidium sp."/>
    <n v="6425"/>
    <n v="19.2"/>
    <n v="0.6875"/>
    <n v="13.2"/>
    <n v="1.3053513694466237"/>
    <n v="0.89742906649455378"/>
  </r>
  <r>
    <x v="146"/>
    <s v="KiO5"/>
    <n v="2017"/>
    <n v="6"/>
    <n v="8"/>
    <d v="2017-06-08T00:00:00"/>
    <n v="159"/>
    <s v="Nein"/>
    <s v="Pisidium sp."/>
    <n v="6425"/>
    <n v="19.2"/>
    <n v="0.6875"/>
    <n v="13.2"/>
    <n v="1.3053513694466237"/>
    <n v="0.89742906649455378"/>
  </r>
  <r>
    <x v="237"/>
    <s v="KiO7"/>
    <n v="2011"/>
    <n v="7"/>
    <n v="26"/>
    <d v="2011-07-26T00:00:00"/>
    <n v="207"/>
    <s v="Nein"/>
    <s v="Calopteryx sp."/>
    <n v="4531"/>
    <n v="4"/>
    <n v="3.3"/>
    <n v="13.2"/>
    <n v="0.69897000433601886"/>
    <n v="2.3066010143088622"/>
  </r>
  <r>
    <x v="150"/>
    <s v="KiO7"/>
    <n v="2014"/>
    <n v="6"/>
    <n v="4"/>
    <d v="2014-06-04T00:00:00"/>
    <n v="155"/>
    <s v="Nein"/>
    <s v="Hydropsyche siltalai"/>
    <n v="5604"/>
    <n v="8"/>
    <n v="1.65"/>
    <n v="13.2"/>
    <n v="0.95424250943932487"/>
    <n v="1.574500140574886"/>
  </r>
  <r>
    <x v="94"/>
    <s v="KiO7"/>
    <n v="2019"/>
    <n v="6"/>
    <n v="13"/>
    <d v="2019-06-13T00:00:00"/>
    <n v="164"/>
    <s v="Nein"/>
    <s v="Hydropsyche siltalai"/>
    <n v="5604"/>
    <n v="8"/>
    <n v="1.65"/>
    <n v="13.2"/>
    <n v="0.95424250943932487"/>
    <n v="1.574500140574886"/>
  </r>
  <r>
    <x v="87"/>
    <s v="KiS1"/>
    <n v="2018"/>
    <n v="6"/>
    <n v="5"/>
    <d v="2018-06-05T00:00:00"/>
    <n v="156"/>
    <s v="Nein"/>
    <s v="Calopteryx virgo"/>
    <n v="4532"/>
    <n v="4"/>
    <n v="3.3"/>
    <n v="13.2"/>
    <n v="0.69897000433601886"/>
    <n v="2.3066010143088622"/>
  </r>
  <r>
    <x v="156"/>
    <s v="KiS3"/>
    <n v="2017"/>
    <n v="6"/>
    <n v="7"/>
    <d v="2017-06-07T00:00:00"/>
    <n v="158"/>
    <s v="Nein"/>
    <s v="Calopteryx virgo"/>
    <n v="4532"/>
    <n v="4"/>
    <n v="3.3"/>
    <n v="13.2"/>
    <n v="0.69897000433601886"/>
    <n v="2.3066010143088622"/>
  </r>
  <r>
    <x v="161"/>
    <s v="KiS6"/>
    <n v="2017"/>
    <n v="6"/>
    <n v="9"/>
    <d v="2017-06-09T00:00:00"/>
    <n v="160"/>
    <s v="Nein"/>
    <s v="Calopteryx sp."/>
    <n v="4531"/>
    <n v="4"/>
    <n v="3.3"/>
    <n v="13.2"/>
    <n v="0.69897000433601886"/>
    <n v="2.3066010143088622"/>
  </r>
  <r>
    <x v="218"/>
    <s v="KiW1"/>
    <n v="2007"/>
    <n v="4"/>
    <n v="12"/>
    <d v="2007-04-12T00:00:00"/>
    <n v="102"/>
    <s v="Nein"/>
    <s v="Hydropsyche siltalai"/>
    <n v="5604"/>
    <n v="8"/>
    <n v="1.65"/>
    <n v="13.2"/>
    <n v="0.95424250943932487"/>
    <n v="1.574500140574886"/>
  </r>
  <r>
    <x v="168"/>
    <s v="KiW1"/>
    <n v="2016"/>
    <n v="7"/>
    <n v="12"/>
    <d v="2016-07-12T00:00:00"/>
    <n v="194"/>
    <s v="Nein"/>
    <s v="Pisidium sp."/>
    <n v="6425"/>
    <n v="19.2"/>
    <n v="0.6875"/>
    <n v="13.2"/>
    <n v="1.3053513694466237"/>
    <n v="0.89742906649455378"/>
  </r>
  <r>
    <x v="240"/>
    <s v="KiW1"/>
    <n v="2017"/>
    <n v="3"/>
    <n v="28"/>
    <d v="2017-03-28T00:00:00"/>
    <n v="87"/>
    <s v="Nein"/>
    <s v="Pisidium sp."/>
    <n v="6425"/>
    <n v="19.2"/>
    <n v="0.6875"/>
    <n v="13.2"/>
    <n v="1.3053513694466237"/>
    <n v="0.89742906649455378"/>
  </r>
  <r>
    <x v="222"/>
    <s v="KiW3"/>
    <n v="2014"/>
    <n v="6"/>
    <n v="11"/>
    <d v="2014-06-11T00:00:00"/>
    <n v="162"/>
    <s v="Nein"/>
    <s v="Hydropsyche contubernalis ssp."/>
    <n v="5592"/>
    <n v="8"/>
    <n v="1.65"/>
    <n v="13.2"/>
    <n v="0.95424250943932487"/>
    <n v="1.574500140574886"/>
  </r>
  <r>
    <x v="9"/>
    <s v="Auba"/>
    <n v="2013"/>
    <n v="3"/>
    <n v="20"/>
    <d v="2013-03-20T00:00:00"/>
    <n v="79"/>
    <s v="Nein"/>
    <s v="Ephemerella mucronata"/>
    <n v="5135"/>
    <n v="17.600000000000001"/>
    <n v="0.75"/>
    <n v="13.200000000000001"/>
    <n v="1.2695129442179163"/>
    <n v="0.95213470816343726"/>
  </r>
  <r>
    <x v="87"/>
    <s v="KiS1"/>
    <n v="2018"/>
    <n v="6"/>
    <n v="5"/>
    <d v="2018-06-05T00:00:00"/>
    <n v="156"/>
    <s v="Nein"/>
    <s v="Platycnemis pennipes"/>
    <n v="6438"/>
    <n v="8.8000000000000007"/>
    <n v="1.5"/>
    <n v="13.200000000000001"/>
    <n v="0.99122607569249488"/>
    <n v="1.4868391135387422"/>
  </r>
  <r>
    <x v="205"/>
    <s v="Bieb"/>
    <n v="2018"/>
    <n v="6"/>
    <n v="15"/>
    <d v="2018-06-15T00:00:00"/>
    <n v="166"/>
    <s v="Nein"/>
    <s v="Anomalopterygella chauviniana"/>
    <n v="4327"/>
    <n v="14.133330000000001"/>
    <n v="0.9375"/>
    <n v="13.249996875000001"/>
    <n v="1.1799345024778534"/>
    <n v="1.1061885960729876"/>
  </r>
  <r>
    <x v="199"/>
    <s v="KiS1"/>
    <n v="2019"/>
    <n v="6"/>
    <n v="27"/>
    <d v="2019-06-27T00:00:00"/>
    <n v="178"/>
    <s v="Nein"/>
    <s v="Corophium curvispinum"/>
    <n v="4749"/>
    <n v="17.68421"/>
    <n v="0.75"/>
    <n v="13.2631575"/>
    <n v="1.2714747398686175"/>
    <n v="0.95360605490146311"/>
  </r>
  <r>
    <x v="71"/>
    <s v="KiO3"/>
    <n v="2015"/>
    <n v="3"/>
    <n v="17"/>
    <d v="2015-03-17T00:00:00"/>
    <n v="76"/>
    <s v="Nein"/>
    <s v="Ephemera danica"/>
    <n v="5124"/>
    <n v="4.4235290000000003"/>
    <n v="3"/>
    <n v="13.270587000000001"/>
    <n v="0.73428196670288814"/>
    <n v="2.2028459001086644"/>
  </r>
  <r>
    <x v="81"/>
    <s v="KiO3"/>
    <n v="2014"/>
    <n v="3"/>
    <n v="10"/>
    <d v="2014-03-10T00:00:00"/>
    <n v="69"/>
    <s v="Ja"/>
    <s v="Stylodrilus heringianus"/>
    <n v="6935"/>
    <n v="3.8095240000000001"/>
    <n v="3.5"/>
    <n v="13.333334000000001"/>
    <n v="0.68210209624850437"/>
    <n v="2.3873573368697651"/>
  </r>
  <r>
    <x v="124"/>
    <s v="KiO3"/>
    <n v="2017"/>
    <n v="3"/>
    <n v="28"/>
    <d v="2017-03-28T00:00:00"/>
    <n v="87"/>
    <s v="Nein"/>
    <s v="Aphelocheirus aestivalis"/>
    <n v="4335"/>
    <n v="11.88571"/>
    <n v="1.125"/>
    <n v="13.37142375"/>
    <n v="1.1101083530838198"/>
    <n v="1.2488718972192974"/>
  </r>
  <r>
    <x v="32"/>
    <s v="KiS6"/>
    <n v="2014"/>
    <n v="6"/>
    <n v="16"/>
    <d v="2014-06-16T00:00:00"/>
    <n v="167"/>
    <s v="Nein"/>
    <s v="Aphelocheirus aestivalis"/>
    <n v="4335"/>
    <n v="11.88571"/>
    <n v="1.125"/>
    <n v="13.37142375"/>
    <n v="1.1101083530838198"/>
    <n v="1.2488718972192974"/>
  </r>
  <r>
    <x v="71"/>
    <s v="KiO3"/>
    <n v="2015"/>
    <n v="3"/>
    <n v="17"/>
    <d v="2015-03-17T00:00:00"/>
    <n v="76"/>
    <s v="Nein"/>
    <s v="Baetis sp."/>
    <n v="4419"/>
    <n v="14.30588"/>
    <n v="0.9375"/>
    <n v="13.4117625"/>
    <n v="1.184858304084109"/>
    <n v="1.1108046600788521"/>
  </r>
  <r>
    <x v="146"/>
    <s v="KiO5"/>
    <n v="2017"/>
    <n v="6"/>
    <n v="8"/>
    <d v="2017-06-08T00:00:00"/>
    <n v="159"/>
    <s v="Nein"/>
    <s v="Anabolia nervosa"/>
    <n v="4300"/>
    <n v="5.6"/>
    <n v="2.4"/>
    <n v="13.44"/>
    <n v="0.81954393554186866"/>
    <n v="1.9669054453004846"/>
  </r>
  <r>
    <x v="16"/>
    <s v="KiW7"/>
    <n v="2011"/>
    <n v="7"/>
    <n v="27"/>
    <d v="2011-07-27T00:00:00"/>
    <n v="208"/>
    <s v="Nein"/>
    <s v="Lumbriculidae Gen. sp."/>
    <n v="7490"/>
    <n v="3.84"/>
    <n v="3.5"/>
    <n v="13.44"/>
    <n v="0.68484536164441245"/>
    <n v="2.3969587657554436"/>
  </r>
  <r>
    <x v="20"/>
    <s v="Auba"/>
    <n v="2007"/>
    <n v="3"/>
    <n v="11"/>
    <d v="2007-03-11T00:00:00"/>
    <n v="70"/>
    <s v="Nein"/>
    <s v="Halesus digitatus/radiatus/tesselatus"/>
    <n v="13125"/>
    <n v="4.4800000000000004"/>
    <n v="3"/>
    <n v="13.440000000000001"/>
    <n v="0.73878055848436919"/>
    <n v="2.2163416754531076"/>
  </r>
  <r>
    <x v="14"/>
    <s v="Bieb"/>
    <n v="2019"/>
    <n v="4"/>
    <n v="2"/>
    <d v="2019-04-02T00:00:00"/>
    <n v="92"/>
    <s v="Nein"/>
    <s v="Chaetopteryx villosa ssp."/>
    <n v="21248"/>
    <n v="6.4"/>
    <n v="2.1"/>
    <n v="13.440000000000001"/>
    <n v="0.86923171973097624"/>
    <n v="1.8253866114350501"/>
  </r>
  <r>
    <x v="302"/>
    <s v="KiO1"/>
    <n v="2012"/>
    <n v="7"/>
    <n v="12"/>
    <d v="2012-07-12T00:00:00"/>
    <n v="194"/>
    <s v="Nein"/>
    <s v="Ephemera danica"/>
    <n v="5124"/>
    <n v="4.4800000000000004"/>
    <n v="3"/>
    <n v="13.440000000000001"/>
    <n v="0.73878055848436919"/>
    <n v="2.2163416754531076"/>
  </r>
  <r>
    <x v="67"/>
    <s v="KiS4"/>
    <n v="2015"/>
    <n v="7"/>
    <n v="2"/>
    <d v="2015-07-02T00:00:00"/>
    <n v="183"/>
    <s v="Nein"/>
    <s v="Sialis sp."/>
    <n v="6823"/>
    <n v="6.4"/>
    <n v="2.1"/>
    <n v="13.440000000000001"/>
    <n v="0.86923171973097624"/>
    <n v="1.8253866114350501"/>
  </r>
  <r>
    <x v="58"/>
    <s v="KiW1"/>
    <n v="2011"/>
    <n v="4"/>
    <n v="20"/>
    <d v="2011-04-20T00:00:00"/>
    <n v="110"/>
    <s v="Nein"/>
    <s v="Ephemera danica"/>
    <n v="5124"/>
    <n v="4.4800000000000004"/>
    <n v="3"/>
    <n v="13.440000000000001"/>
    <n v="0.73878055848436919"/>
    <n v="2.2163416754531076"/>
  </r>
  <r>
    <x v="161"/>
    <s v="KiS6"/>
    <n v="2017"/>
    <n v="6"/>
    <n v="9"/>
    <d v="2017-06-09T00:00:00"/>
    <n v="160"/>
    <s v="Nein"/>
    <s v="Polycentropus irroratus"/>
    <n v="6469"/>
    <n v="10.28571"/>
    <n v="1.3125"/>
    <n v="13.499994375"/>
    <n v="1.0525288863541982"/>
    <n v="1.3814441633398851"/>
  </r>
  <r>
    <x v="125"/>
    <s v="Auba"/>
    <n v="2001"/>
    <n v="4"/>
    <n v="23"/>
    <d v="2001-04-23T00:00:00"/>
    <n v="113"/>
    <s v="Nein"/>
    <s v="Elmis aenea/maugetii/rietscheli/rioloides"/>
    <n v="20171"/>
    <n v="36"/>
    <n v="0.375"/>
    <n v="13.5"/>
    <n v="1.568201724066995"/>
    <n v="0.58807564652512312"/>
  </r>
  <r>
    <x v="59"/>
    <s v="Auba"/>
    <n v="2001"/>
    <n v="6"/>
    <n v="21"/>
    <d v="2001-06-21T00:00:00"/>
    <n v="172"/>
    <s v="Nein"/>
    <s v="Leuctra sp."/>
    <n v="5790"/>
    <n v="14.4"/>
    <n v="0.9375"/>
    <n v="13.5"/>
    <n v="1.1875207208364631"/>
    <n v="1.1133006757841841"/>
  </r>
  <r>
    <x v="6"/>
    <s v="Auba"/>
    <n v="2001"/>
    <n v="9"/>
    <n v="4"/>
    <d v="2001-09-04T00:00:00"/>
    <n v="247"/>
    <s v="Nein"/>
    <s v="Baetis muticus"/>
    <n v="4409"/>
    <n v="14.4"/>
    <n v="0.9375"/>
    <n v="13.5"/>
    <n v="1.1875207208364631"/>
    <n v="1.1133006757841841"/>
  </r>
  <r>
    <x v="7"/>
    <s v="Auba"/>
    <n v="2002"/>
    <n v="6"/>
    <n v="14"/>
    <d v="2002-06-14T00:00:00"/>
    <n v="165"/>
    <s v="Nein"/>
    <s v="Baetis sp."/>
    <n v="4419"/>
    <n v="14.4"/>
    <n v="0.9375"/>
    <n v="13.5"/>
    <n v="1.1875207208364631"/>
    <n v="1.1133006757841841"/>
  </r>
  <r>
    <x v="127"/>
    <s v="Auba"/>
    <n v="2007"/>
    <n v="7"/>
    <n v="12"/>
    <d v="2007-07-12T00:00:00"/>
    <n v="193"/>
    <s v="Nein"/>
    <s v="Odontocerum albicorne"/>
    <n v="6168"/>
    <n v="7.2"/>
    <n v="1.875"/>
    <n v="13.5"/>
    <n v="0.91381385238371671"/>
    <n v="1.7134009732194688"/>
  </r>
  <r>
    <x v="181"/>
    <s v="Auba"/>
    <n v="2013"/>
    <n v="6"/>
    <n v="17"/>
    <d v="2013-06-17T00:00:00"/>
    <n v="168"/>
    <s v="Nein"/>
    <s v="Odontocerum albicorne"/>
    <n v="6168"/>
    <n v="7.2"/>
    <n v="1.875"/>
    <n v="13.5"/>
    <n v="0.91381385238371671"/>
    <n v="1.7134009732194688"/>
  </r>
  <r>
    <x v="23"/>
    <s v="Auba"/>
    <n v="2016"/>
    <n v="6"/>
    <n v="21"/>
    <d v="2016-06-21T00:00:00"/>
    <n v="173"/>
    <s v="Nein"/>
    <s v="Anomalopterygella chauviniana"/>
    <n v="4327"/>
    <n v="14.4"/>
    <n v="0.9375"/>
    <n v="13.5"/>
    <n v="1.1875207208364631"/>
    <n v="1.1133006757841841"/>
  </r>
  <r>
    <x v="72"/>
    <s v="Bieb"/>
    <n v="2001"/>
    <n v="4"/>
    <n v="26"/>
    <d v="2001-04-26T00:00:00"/>
    <n v="116"/>
    <s v="Nein"/>
    <s v="Baetis sp."/>
    <n v="4419"/>
    <n v="14.4"/>
    <n v="0.9375"/>
    <n v="13.5"/>
    <n v="1.1875207208364631"/>
    <n v="1.1133006757841841"/>
  </r>
  <r>
    <x v="131"/>
    <s v="Bieb"/>
    <n v="2003"/>
    <n v="7"/>
    <n v="14"/>
    <d v="2003-07-14T00:00:00"/>
    <n v="195"/>
    <s v="Nein"/>
    <s v="Baetis sp."/>
    <n v="4419"/>
    <n v="14.4"/>
    <n v="0.9375"/>
    <n v="13.5"/>
    <n v="1.1875207208364631"/>
    <n v="1.1133006757841841"/>
  </r>
  <r>
    <x v="131"/>
    <s v="Bieb"/>
    <n v="2003"/>
    <n v="7"/>
    <n v="14"/>
    <d v="2003-07-14T00:00:00"/>
    <n v="195"/>
    <s v="Nein"/>
    <s v="Protonemura sp."/>
    <n v="6616"/>
    <n v="14.4"/>
    <n v="0.9375"/>
    <n v="13.5"/>
    <n v="1.1875207208364631"/>
    <n v="1.1133006757841841"/>
  </r>
  <r>
    <x v="256"/>
    <s v="Bieb"/>
    <n v="2004"/>
    <n v="4"/>
    <n v="5"/>
    <d v="2004-04-05T00:00:00"/>
    <n v="96"/>
    <s v="Nein"/>
    <s v="Baetidae Gen. sp."/>
    <n v="4380"/>
    <n v="14.4"/>
    <n v="0.9375"/>
    <n v="13.5"/>
    <n v="1.1875207208364631"/>
    <n v="1.1133006757841841"/>
  </r>
  <r>
    <x v="256"/>
    <s v="Bieb"/>
    <n v="2004"/>
    <n v="4"/>
    <n v="5"/>
    <d v="2004-04-05T00:00:00"/>
    <n v="96"/>
    <s v="Nein"/>
    <s v="Lepidostoma basale"/>
    <n v="5713"/>
    <n v="14.4"/>
    <n v="0.9375"/>
    <n v="13.5"/>
    <n v="1.1875207208364631"/>
    <n v="1.1133006757841841"/>
  </r>
  <r>
    <x v="256"/>
    <s v="Bieb"/>
    <n v="2004"/>
    <n v="4"/>
    <n v="5"/>
    <d v="2004-04-05T00:00:00"/>
    <n v="96"/>
    <s v="Nein"/>
    <s v="Orectochilus villosus"/>
    <n v="18613"/>
    <n v="14.4"/>
    <n v="0.9375"/>
    <n v="13.5"/>
    <n v="1.1875207208364631"/>
    <n v="1.1133006757841841"/>
  </r>
  <r>
    <x v="132"/>
    <s v="Bieb"/>
    <n v="2007"/>
    <n v="3"/>
    <n v="22"/>
    <d v="2007-03-22T00:00:00"/>
    <n v="81"/>
    <s v="Nein"/>
    <s v="Leuctra sp."/>
    <n v="5790"/>
    <n v="14.4"/>
    <n v="0.9375"/>
    <n v="13.5"/>
    <n v="1.1875207208364631"/>
    <n v="1.1133006757841841"/>
  </r>
  <r>
    <x v="73"/>
    <s v="Bieb"/>
    <n v="2007"/>
    <n v="7"/>
    <n v="12"/>
    <d v="2007-07-12T00:00:00"/>
    <n v="193"/>
    <s v="Nein"/>
    <s v="Baetis rhodani"/>
    <n v="4415"/>
    <n v="14.4"/>
    <n v="0.9375"/>
    <n v="13.5"/>
    <n v="1.1875207208364631"/>
    <n v="1.1133006757841841"/>
  </r>
  <r>
    <x v="246"/>
    <s v="Bieb"/>
    <n v="2012"/>
    <n v="6"/>
    <n v="21"/>
    <d v="2012-06-21T00:00:00"/>
    <n v="173"/>
    <s v="Nein"/>
    <s v="Anomalopterygella chauviniana"/>
    <n v="4327"/>
    <n v="14.4"/>
    <n v="0.9375"/>
    <n v="13.5"/>
    <n v="1.1875207208364631"/>
    <n v="1.1133006757841841"/>
  </r>
  <r>
    <x v="133"/>
    <s v="Bieb"/>
    <n v="2013"/>
    <n v="3"/>
    <n v="19"/>
    <d v="2013-03-19T00:00:00"/>
    <n v="78"/>
    <s v="Nein"/>
    <s v="Rhyacophila nubila"/>
    <n v="6772"/>
    <n v="7.2"/>
    <n v="1.875"/>
    <n v="13.5"/>
    <n v="0.91381385238371671"/>
    <n v="1.7134009732194688"/>
  </r>
  <r>
    <x v="210"/>
    <s v="Bieb"/>
    <n v="2014"/>
    <n v="3"/>
    <n v="11"/>
    <d v="2014-03-11T00:00:00"/>
    <n v="70"/>
    <s v="Nein"/>
    <s v="Torleya major"/>
    <n v="7083"/>
    <n v="18"/>
    <n v="0.75"/>
    <n v="13.5"/>
    <n v="1.2787536009528289"/>
    <n v="0.95906520071462165"/>
  </r>
  <r>
    <x v="210"/>
    <s v="Bieb"/>
    <n v="2014"/>
    <n v="3"/>
    <n v="11"/>
    <d v="2014-03-11T00:00:00"/>
    <n v="70"/>
    <s v="Nein"/>
    <s v="Sericostoma flavicorne/personatum"/>
    <n v="9747"/>
    <n v="9"/>
    <n v="1.5"/>
    <n v="13.5"/>
    <n v="1"/>
    <n v="1.5"/>
  </r>
  <r>
    <x v="210"/>
    <s v="Bieb"/>
    <n v="2014"/>
    <n v="3"/>
    <n v="11"/>
    <d v="2014-03-11T00:00:00"/>
    <n v="70"/>
    <s v="Nein"/>
    <s v="Gammarus pulex"/>
    <n v="5291"/>
    <n v="6"/>
    <n v="2.25"/>
    <n v="13.5"/>
    <n v="0.84509804001425681"/>
    <n v="1.9014705900320779"/>
  </r>
  <r>
    <x v="50"/>
    <s v="Bieb"/>
    <n v="2016"/>
    <n v="6"/>
    <n v="21"/>
    <d v="2016-06-21T00:00:00"/>
    <n v="173"/>
    <s v="Nein"/>
    <s v="Ephemerellidae Gen. sp."/>
    <n v="8408"/>
    <n v="18"/>
    <n v="0.75"/>
    <n v="13.5"/>
    <n v="1.2787536009528289"/>
    <n v="0.95906520071462165"/>
  </r>
  <r>
    <x v="93"/>
    <s v="KiO1"/>
    <n v="2018"/>
    <n v="6"/>
    <n v="5"/>
    <d v="2018-06-05T00:00:00"/>
    <n v="156"/>
    <s v="Nein"/>
    <s v="Bithynia tentaculata"/>
    <n v="4462"/>
    <n v="14.4"/>
    <n v="0.9375"/>
    <n v="13.5"/>
    <n v="1.1875207208364631"/>
    <n v="1.1133006757841841"/>
  </r>
  <r>
    <x v="235"/>
    <s v="KiO2"/>
    <n v="2011"/>
    <n v="7"/>
    <n v="14"/>
    <d v="2011-07-14T00:00:00"/>
    <n v="195"/>
    <s v="Nein"/>
    <s v="Baetis sp."/>
    <n v="4419"/>
    <n v="14.4"/>
    <n v="0.9375"/>
    <n v="13.5"/>
    <n v="1.1875207208364631"/>
    <n v="1.1133006757841841"/>
  </r>
  <r>
    <x v="138"/>
    <s v="KiO2"/>
    <n v="2014"/>
    <n v="6"/>
    <n v="12"/>
    <d v="2014-06-12T00:00:00"/>
    <n v="163"/>
    <s v="Nein"/>
    <s v="Baetidae Gen. sp."/>
    <n v="4380"/>
    <n v="14.4"/>
    <n v="0.9375"/>
    <n v="13.5"/>
    <n v="1.1875207208364631"/>
    <n v="1.1133006757841841"/>
  </r>
  <r>
    <x v="138"/>
    <s v="KiO2"/>
    <n v="2014"/>
    <n v="6"/>
    <n v="12"/>
    <d v="2014-06-12T00:00:00"/>
    <n v="163"/>
    <s v="Nein"/>
    <s v="Leuctra sp."/>
    <n v="5790"/>
    <n v="14.4"/>
    <n v="0.9375"/>
    <n v="13.5"/>
    <n v="1.1875207208364631"/>
    <n v="1.1133006757841841"/>
  </r>
  <r>
    <x v="268"/>
    <s v="KiO3"/>
    <n v="2016"/>
    <n v="4"/>
    <n v="25"/>
    <d v="2016-04-25T00:00:00"/>
    <n v="116"/>
    <s v="Nein"/>
    <s v="Athripsodes sp."/>
    <n v="4371"/>
    <n v="12"/>
    <n v="1.125"/>
    <n v="13.5"/>
    <n v="1.1139433523068367"/>
    <n v="1.2531862713451913"/>
  </r>
  <r>
    <x v="236"/>
    <s v="KiO4"/>
    <n v="2017"/>
    <n v="6"/>
    <n v="8"/>
    <d v="2017-06-08T00:00:00"/>
    <n v="159"/>
    <s v="Nein"/>
    <s v="Bithynia tentaculata"/>
    <n v="4462"/>
    <n v="14.4"/>
    <n v="0.9375"/>
    <n v="13.5"/>
    <n v="1.1875207208364631"/>
    <n v="1.1133006757841841"/>
  </r>
  <r>
    <x v="236"/>
    <s v="KiO4"/>
    <n v="2017"/>
    <n v="6"/>
    <n v="8"/>
    <d v="2017-06-08T00:00:00"/>
    <n v="159"/>
    <s v="Nein"/>
    <s v="Cyrnus trimaculatus"/>
    <n v="4877"/>
    <n v="14.4"/>
    <n v="0.9375"/>
    <n v="13.5"/>
    <n v="1.1875207208364631"/>
    <n v="1.1133006757841841"/>
  </r>
  <r>
    <x v="230"/>
    <s v="KiO5"/>
    <n v="2016"/>
    <n v="7"/>
    <n v="5"/>
    <d v="2016-07-05T00:00:00"/>
    <n v="187"/>
    <s v="Nein"/>
    <s v="Baetis sp."/>
    <n v="4419"/>
    <n v="14.4"/>
    <n v="0.9375"/>
    <n v="13.5"/>
    <n v="1.1875207208364631"/>
    <n v="1.1133006757841841"/>
  </r>
  <r>
    <x v="54"/>
    <s v="KiO6"/>
    <n v="2012"/>
    <n v="7"/>
    <n v="9"/>
    <d v="2012-07-09T00:00:00"/>
    <n v="191"/>
    <s v="Nein"/>
    <s v="Sphaerium corneum"/>
    <n v="6882"/>
    <n v="7.2"/>
    <n v="1.875"/>
    <n v="13.5"/>
    <n v="0.91381385238371671"/>
    <n v="1.7134009732194688"/>
  </r>
  <r>
    <x v="274"/>
    <s v="KiO6"/>
    <n v="2017"/>
    <n v="6"/>
    <n v="6"/>
    <d v="2017-06-06T00:00:00"/>
    <n v="157"/>
    <s v="Nein"/>
    <s v="Lepidostoma basale"/>
    <n v="5713"/>
    <n v="14.4"/>
    <n v="0.9375"/>
    <n v="13.5"/>
    <n v="1.1875207208364631"/>
    <n v="1.1133006757841841"/>
  </r>
  <r>
    <x v="214"/>
    <s v="KiO6"/>
    <n v="2019"/>
    <n v="6"/>
    <n v="14"/>
    <d v="2019-06-14T00:00:00"/>
    <n v="165"/>
    <s v="Nein"/>
    <s v="Baetis fuscatus/scambus"/>
    <n v="4398"/>
    <n v="14.4"/>
    <n v="0.9375"/>
    <n v="13.5"/>
    <n v="1.1875207208364631"/>
    <n v="1.1133006757841841"/>
  </r>
  <r>
    <x v="237"/>
    <s v="KiO7"/>
    <n v="2011"/>
    <n v="7"/>
    <n v="26"/>
    <d v="2011-07-26T00:00:00"/>
    <n v="207"/>
    <s v="Nein"/>
    <s v="Rhyacophila nubila"/>
    <n v="6772"/>
    <n v="7.2"/>
    <n v="1.875"/>
    <n v="13.5"/>
    <n v="0.91381385238371671"/>
    <n v="1.7134009732194688"/>
  </r>
  <r>
    <x v="299"/>
    <s v="KiO7"/>
    <n v="2017"/>
    <n v="6"/>
    <n v="6"/>
    <d v="2017-06-06T00:00:00"/>
    <n v="157"/>
    <s v="Nein"/>
    <s v="Oecetis testacea"/>
    <n v="6175"/>
    <n v="14.4"/>
    <n v="0.9375"/>
    <n v="13.5"/>
    <n v="1.1875207208364631"/>
    <n v="1.1133006757841841"/>
  </r>
  <r>
    <x v="94"/>
    <s v="KiO7"/>
    <n v="2019"/>
    <n v="6"/>
    <n v="13"/>
    <d v="2019-06-13T00:00:00"/>
    <n v="164"/>
    <s v="Nein"/>
    <s v="Rhyacophila nubila"/>
    <n v="6772"/>
    <n v="7.2"/>
    <n v="1.875"/>
    <n v="13.5"/>
    <n v="0.91381385238371671"/>
    <n v="1.7134009732194688"/>
  </r>
  <r>
    <x v="88"/>
    <s v="KiS2"/>
    <n v="2018"/>
    <n v="6"/>
    <n v="5"/>
    <d v="2018-06-05T00:00:00"/>
    <n v="156"/>
    <s v="Nein"/>
    <s v="Cyrnus trimaculatus"/>
    <n v="4877"/>
    <n v="14.4"/>
    <n v="0.9375"/>
    <n v="13.5"/>
    <n v="1.1875207208364631"/>
    <n v="1.1133006757841841"/>
  </r>
  <r>
    <x v="162"/>
    <s v="KiS7"/>
    <n v="2014"/>
    <n v="6"/>
    <n v="4"/>
    <d v="2014-06-04T00:00:00"/>
    <n v="155"/>
    <s v="Nein"/>
    <s v="Baetis fuscatus/scambus"/>
    <n v="4398"/>
    <n v="14.4"/>
    <n v="0.9375"/>
    <n v="13.5"/>
    <n v="1.1875207208364631"/>
    <n v="1.1133006757841841"/>
  </r>
  <r>
    <x v="49"/>
    <s v="KiS7"/>
    <n v="2017"/>
    <n v="6"/>
    <n v="7"/>
    <d v="2017-06-07T00:00:00"/>
    <n v="158"/>
    <s v="Nein"/>
    <s v="Lepidostoma basale"/>
    <n v="5713"/>
    <n v="14.4"/>
    <n v="0.9375"/>
    <n v="13.5"/>
    <n v="1.1875207208364631"/>
    <n v="1.1133006757841841"/>
  </r>
  <r>
    <x v="163"/>
    <s v="KiS7"/>
    <n v="2018"/>
    <n v="6"/>
    <n v="4"/>
    <d v="2018-06-04T00:00:00"/>
    <n v="155"/>
    <s v="Nein"/>
    <s v="Gammarus pulex"/>
    <n v="5291"/>
    <n v="6"/>
    <n v="2.25"/>
    <n v="13.5"/>
    <n v="0.84509804001425681"/>
    <n v="1.9014705900320779"/>
  </r>
  <r>
    <x v="293"/>
    <s v="KiW1"/>
    <n v="2007"/>
    <n v="7"/>
    <n v="22"/>
    <d v="2007-07-22T00:00:00"/>
    <n v="203"/>
    <s v="Nein"/>
    <s v="Sphaerium sp."/>
    <n v="6886"/>
    <n v="7.2"/>
    <n v="1.875"/>
    <n v="13.5"/>
    <n v="0.91381385238371671"/>
    <n v="1.7134009732194688"/>
  </r>
  <r>
    <x v="169"/>
    <s v="KiW1"/>
    <n v="2018"/>
    <n v="6"/>
    <n v="5"/>
    <d v="2018-06-05T00:00:00"/>
    <n v="156"/>
    <s v="Nein"/>
    <s v="Baetis vernus"/>
    <n v="4427"/>
    <n v="14.4"/>
    <n v="0.9375"/>
    <n v="13.5"/>
    <n v="1.1875207208364631"/>
    <n v="1.1133006757841841"/>
  </r>
  <r>
    <x v="194"/>
    <s v="KiW1"/>
    <n v="2019"/>
    <n v="6"/>
    <n v="28"/>
    <d v="2019-06-28T00:00:00"/>
    <n v="179"/>
    <s v="Nein"/>
    <s v="Baetis sp."/>
    <n v="4419"/>
    <n v="14.4"/>
    <n v="0.9375"/>
    <n v="13.5"/>
    <n v="1.1875207208364631"/>
    <n v="1.1133006757841841"/>
  </r>
  <r>
    <x v="278"/>
    <s v="KiW4"/>
    <n v="2019"/>
    <n v="6"/>
    <n v="18"/>
    <d v="2019-06-18T00:00:00"/>
    <n v="169"/>
    <s v="Nein"/>
    <s v="Baetis sp."/>
    <n v="4419"/>
    <n v="14.4"/>
    <n v="0.9375"/>
    <n v="13.5"/>
    <n v="1.1875207208364631"/>
    <n v="1.1133006757841841"/>
  </r>
  <r>
    <x v="244"/>
    <s v="KiW5"/>
    <n v="2016"/>
    <n v="7"/>
    <n v="5"/>
    <d v="2016-07-05T00:00:00"/>
    <n v="187"/>
    <s v="Nein"/>
    <s v="Baetis fuscatus/scambus"/>
    <n v="4398"/>
    <n v="14.4"/>
    <n v="0.9375"/>
    <n v="13.5"/>
    <n v="1.1875207208364631"/>
    <n v="1.1133006757841841"/>
  </r>
  <r>
    <x v="280"/>
    <s v="KiW5"/>
    <n v="2017"/>
    <n v="6"/>
    <n v="2"/>
    <d v="2017-06-02T00:00:00"/>
    <n v="153"/>
    <s v="Nein"/>
    <s v="Baetis rhodani"/>
    <n v="4415"/>
    <n v="14.4"/>
    <n v="0.9375"/>
    <n v="13.5"/>
    <n v="1.1875207208364631"/>
    <n v="1.1133006757841841"/>
  </r>
  <r>
    <x v="279"/>
    <s v="KiW5"/>
    <n v="2019"/>
    <n v="6"/>
    <n v="17"/>
    <d v="2019-06-17T00:00:00"/>
    <n v="168"/>
    <s v="Nein"/>
    <s v="Baetis rhodani"/>
    <n v="4415"/>
    <n v="14.4"/>
    <n v="0.9375"/>
    <n v="13.5"/>
    <n v="1.1875207208364631"/>
    <n v="1.1133006757841841"/>
  </r>
  <r>
    <x v="47"/>
    <s v="Auba"/>
    <n v="2005"/>
    <n v="6"/>
    <n v="6"/>
    <d v="2005-06-06T00:00:00"/>
    <n v="157"/>
    <s v="Nein"/>
    <s v="Limnius sp."/>
    <n v="18419"/>
    <n v="20.571429999999999"/>
    <n v="0.65625"/>
    <n v="13.500000937499999"/>
    <n v="1.3338789360401355"/>
    <n v="0.87535805177633896"/>
  </r>
  <r>
    <x v="298"/>
    <s v="Bieb"/>
    <n v="2003"/>
    <n v="3"/>
    <n v="11"/>
    <d v="2003-03-11T00:00:00"/>
    <n v="70"/>
    <s v="Nein"/>
    <s v="Limnius volckmari"/>
    <n v="18421"/>
    <n v="20.571429999999999"/>
    <n v="0.65625"/>
    <n v="13.500000937499999"/>
    <n v="1.3338789360401355"/>
    <n v="0.87535805177633896"/>
  </r>
  <r>
    <x v="49"/>
    <s v="KiS7"/>
    <n v="2017"/>
    <n v="6"/>
    <n v="7"/>
    <d v="2017-06-07T00:00:00"/>
    <n v="158"/>
    <s v="Nein"/>
    <s v="Polycentropodidae Gen. sp."/>
    <n v="8478"/>
    <n v="9.6"/>
    <n v="1.41"/>
    <n v="13.536"/>
    <n v="1.0253058652647702"/>
    <n v="1.4456812700233259"/>
  </r>
  <r>
    <x v="200"/>
    <s v="Bieb"/>
    <n v="2008"/>
    <n v="6"/>
    <n v="23"/>
    <d v="2008-06-23T00:00:00"/>
    <n v="175"/>
    <s v="Ja"/>
    <s v="Anomalopterygella chauviniana"/>
    <n v="4327"/>
    <n v="14.476190000000001"/>
    <n v="0.9375"/>
    <n v="13.571428125000001"/>
    <n v="1.1896640528820477"/>
    <n v="1.1153100495769197"/>
  </r>
  <r>
    <x v="115"/>
    <s v="Bieb"/>
    <n v="2009"/>
    <n v="4"/>
    <n v="8"/>
    <d v="2009-04-08T00:00:00"/>
    <n v="98"/>
    <s v="Ja"/>
    <s v="Lepidostoma basale"/>
    <n v="5713"/>
    <n v="14.476190000000001"/>
    <n v="0.9375"/>
    <n v="13.571428125000001"/>
    <n v="1.1896640528820477"/>
    <n v="1.1153100495769197"/>
  </r>
  <r>
    <x v="80"/>
    <s v="KiO2"/>
    <n v="2017"/>
    <n v="6"/>
    <n v="2"/>
    <d v="2017-06-02T00:00:00"/>
    <n v="153"/>
    <s v="Ja"/>
    <s v="Lepidostoma basale"/>
    <n v="5713"/>
    <n v="14.476190000000001"/>
    <n v="0.9375"/>
    <n v="13.571428125000001"/>
    <n v="1.1896640528820477"/>
    <n v="1.1153100495769197"/>
  </r>
  <r>
    <x v="126"/>
    <s v="Auba"/>
    <n v="2005"/>
    <n v="3"/>
    <n v="24"/>
    <d v="2005-03-24T00:00:00"/>
    <n v="83"/>
    <s v="Nein"/>
    <s v="Hydropsyche sp."/>
    <n v="5605"/>
    <n v="8.2285710000000005"/>
    <n v="1.65"/>
    <n v="13.57714215"/>
    <n v="0.96513445781235241"/>
    <n v="1.5924718553903814"/>
  </r>
  <r>
    <x v="57"/>
    <s v="KiS7"/>
    <n v="2016"/>
    <n v="6"/>
    <n v="30"/>
    <d v="2016-06-30T00:00:00"/>
    <n v="182"/>
    <s v="Ja"/>
    <s v="Baetis fuscatus/scambus"/>
    <n v="4398"/>
    <n v="14.545450000000001"/>
    <n v="0.9375"/>
    <n v="13.636359375000001"/>
    <n v="1.1916032982472196"/>
    <n v="1.1171280921067683"/>
  </r>
  <r>
    <x v="203"/>
    <s v="Auba"/>
    <n v="2012"/>
    <n v="3"/>
    <n v="19"/>
    <d v="2012-03-19T00:00:00"/>
    <n v="79"/>
    <s v="Nein"/>
    <s v="Atherix ibis"/>
    <n v="4363"/>
    <n v="4.5473679999999996"/>
    <n v="3"/>
    <n v="13.642104"/>
    <n v="0.74408697696016957"/>
    <n v="2.2322609308805088"/>
  </r>
  <r>
    <x v="203"/>
    <s v="Auba"/>
    <n v="2012"/>
    <n v="3"/>
    <n v="19"/>
    <d v="2012-03-19T00:00:00"/>
    <n v="79"/>
    <s v="Nein"/>
    <s v="Halesus digitatus/radiatus/tesselatus"/>
    <n v="13125"/>
    <n v="4.5473679999999996"/>
    <n v="3"/>
    <n v="13.642104"/>
    <n v="0.74408697696016957"/>
    <n v="2.2322609308805088"/>
  </r>
  <r>
    <x v="130"/>
    <s v="Bieb"/>
    <n v="2002"/>
    <n v="6"/>
    <n v="12"/>
    <d v="2002-06-12T00:00:00"/>
    <n v="163"/>
    <s v="Nein"/>
    <s v="Limnius sp."/>
    <n v="18419"/>
    <n v="20.8"/>
    <n v="0.65625"/>
    <n v="13.65"/>
    <n v="1.3384564936046048"/>
    <n v="0.8783620739280219"/>
  </r>
  <r>
    <x v="146"/>
    <s v="KiO5"/>
    <n v="2017"/>
    <n v="6"/>
    <n v="8"/>
    <d v="2017-06-08T00:00:00"/>
    <n v="159"/>
    <s v="Nein"/>
    <s v="Polycentropus irroratus"/>
    <n v="6469"/>
    <n v="10.4"/>
    <n v="1.3125"/>
    <n v="13.65"/>
    <n v="1.0569048513364727"/>
    <n v="1.3871876173791204"/>
  </r>
  <r>
    <x v="284"/>
    <s v="KiW5"/>
    <n v="2010"/>
    <n v="6"/>
    <n v="23"/>
    <d v="2010-06-23T00:00:00"/>
    <n v="174"/>
    <s v="Nein"/>
    <s v="Brachycentrus subnubilus"/>
    <n v="4481"/>
    <n v="10.4"/>
    <n v="1.3125"/>
    <n v="13.65"/>
    <n v="1.0569048513364727"/>
    <n v="1.3871876173791204"/>
  </r>
  <r>
    <x v="244"/>
    <s v="KiW5"/>
    <n v="2016"/>
    <n v="7"/>
    <n v="5"/>
    <d v="2016-07-05T00:00:00"/>
    <n v="187"/>
    <s v="Nein"/>
    <s v="Brachycentrus subnubilus"/>
    <n v="4481"/>
    <n v="10.4"/>
    <n v="1.3125"/>
    <n v="13.65"/>
    <n v="1.0569048513364727"/>
    <n v="1.3871876173791204"/>
  </r>
  <r>
    <x v="251"/>
    <s v="KiW7"/>
    <n v="2019"/>
    <n v="6"/>
    <n v="14"/>
    <d v="2019-06-14T00:00:00"/>
    <n v="165"/>
    <s v="Nein"/>
    <s v="Brachycentrus subnubilus"/>
    <n v="4481"/>
    <n v="10.4"/>
    <n v="1.3125"/>
    <n v="13.65"/>
    <n v="1.0569048513364727"/>
    <n v="1.3871876173791204"/>
  </r>
  <r>
    <x v="81"/>
    <s v="KiO3"/>
    <n v="2014"/>
    <n v="3"/>
    <n v="10"/>
    <d v="2014-03-10T00:00:00"/>
    <n v="69"/>
    <s v="Ja"/>
    <s v="Eiseniella tetraedra"/>
    <n v="5075"/>
    <n v="2.285714"/>
    <n v="6"/>
    <n v="13.714283999999999"/>
    <n v="0.5166297582385968"/>
    <n v="3.0997785494315808"/>
  </r>
  <r>
    <x v="197"/>
    <s v="KiW3"/>
    <n v="2017"/>
    <n v="6"/>
    <n v="1"/>
    <d v="2017-06-01T00:00:00"/>
    <n v="152"/>
    <s v="Ja"/>
    <s v="Eiseniella tetraedra"/>
    <n v="5075"/>
    <n v="2.285714"/>
    <n v="6"/>
    <n v="13.714283999999999"/>
    <n v="0.5166297582385968"/>
    <n v="3.0997785494315808"/>
  </r>
  <r>
    <x v="113"/>
    <s v="KiW7"/>
    <n v="2017"/>
    <n v="6"/>
    <n v="9"/>
    <d v="2017-06-09T00:00:00"/>
    <n v="160"/>
    <s v="Ja"/>
    <s v="Eiseniella tetraedra"/>
    <n v="5075"/>
    <n v="2.285714"/>
    <n v="6"/>
    <n v="13.714283999999999"/>
    <n v="0.5166297582385968"/>
    <n v="3.0997785494315808"/>
  </r>
  <r>
    <x v="38"/>
    <s v="Auba"/>
    <n v="2008"/>
    <n v="4"/>
    <n v="23"/>
    <d v="2008-04-23T00:00:00"/>
    <n v="114"/>
    <s v="Ja"/>
    <s v="Anomalopterygella chauviniana"/>
    <n v="4327"/>
    <n v="14.62857"/>
    <n v="0.9375"/>
    <n v="13.714284375"/>
    <n v="1.1939192422853031"/>
    <n v="1.1192992896424716"/>
  </r>
  <r>
    <x v="121"/>
    <s v="KiW4"/>
    <n v="2017"/>
    <n v="6"/>
    <n v="2"/>
    <d v="2017-06-02T00:00:00"/>
    <n v="153"/>
    <s v="Ja"/>
    <s v="Goera pilosa"/>
    <n v="5329"/>
    <n v="9.1428569999999993"/>
    <n v="1.5"/>
    <n v="13.714285499999999"/>
    <n v="1.0061603025879946"/>
    <n v="1.5092404538819919"/>
  </r>
  <r>
    <x v="53"/>
    <s v="KiO3"/>
    <n v="2017"/>
    <n v="6"/>
    <n v="2"/>
    <d v="2017-06-02T00:00:00"/>
    <n v="153"/>
    <s v="Ja"/>
    <s v="Anabolia nervosa"/>
    <n v="4300"/>
    <n v="5.7142860000000004"/>
    <n v="2.4"/>
    <n v="13.714286400000001"/>
    <n v="0.82699983640207653"/>
    <n v="1.9847996073649836"/>
  </r>
  <r>
    <x v="55"/>
    <s v="KiO3"/>
    <n v="2008"/>
    <n v="6"/>
    <n v="11"/>
    <d v="2008-06-11T00:00:00"/>
    <n v="163"/>
    <s v="Ja"/>
    <s v="Atherix ibis"/>
    <n v="4363"/>
    <n v="4.5714290000000002"/>
    <n v="3"/>
    <n v="13.714287000000001"/>
    <n v="0.74596660041950891"/>
    <n v="2.2378998012585267"/>
  </r>
  <r>
    <x v="55"/>
    <s v="KiO3"/>
    <n v="2008"/>
    <n v="6"/>
    <n v="11"/>
    <d v="2008-06-11T00:00:00"/>
    <n v="163"/>
    <s v="Ja"/>
    <s v="Erpobdella sp."/>
    <n v="5160"/>
    <n v="4.5714290000000002"/>
    <n v="3"/>
    <n v="13.714287000000001"/>
    <n v="0.74596660041950891"/>
    <n v="2.2378998012585267"/>
  </r>
  <r>
    <x v="55"/>
    <s v="KiO3"/>
    <n v="2008"/>
    <n v="6"/>
    <n v="11"/>
    <d v="2008-06-11T00:00:00"/>
    <n v="163"/>
    <s v="Ja"/>
    <s v="Theromyzon tessulatum"/>
    <n v="7034"/>
    <n v="4.5714290000000002"/>
    <n v="3"/>
    <n v="13.714287000000001"/>
    <n v="0.74596660041950891"/>
    <n v="2.2378998012585267"/>
  </r>
  <r>
    <x v="56"/>
    <s v="KiO6"/>
    <n v="2015"/>
    <n v="6"/>
    <n v="25"/>
    <d v="2015-06-25T00:00:00"/>
    <n v="176"/>
    <s v="Ja"/>
    <s v="Atherix ibis"/>
    <n v="4363"/>
    <n v="4.5714290000000002"/>
    <n v="3"/>
    <n v="13.714287000000001"/>
    <n v="0.74596660041950891"/>
    <n v="2.2378998012585267"/>
  </r>
  <r>
    <x v="83"/>
    <s v="KiO7"/>
    <n v="2016"/>
    <n v="6"/>
    <n v="30"/>
    <d v="2016-06-30T00:00:00"/>
    <n v="182"/>
    <s v="Ja"/>
    <s v="Ephemera danica"/>
    <n v="5124"/>
    <n v="4.5714290000000002"/>
    <n v="3"/>
    <n v="13.714287000000001"/>
    <n v="0.74596660041950891"/>
    <n v="2.2378998012585267"/>
  </r>
  <r>
    <x v="83"/>
    <s v="KiO7"/>
    <n v="2016"/>
    <n v="6"/>
    <n v="30"/>
    <d v="2016-06-30T00:00:00"/>
    <n v="182"/>
    <s v="Ja"/>
    <s v="Erpobdella vilnensis"/>
    <n v="5157"/>
    <n v="4.5714290000000002"/>
    <n v="3"/>
    <n v="13.714287000000001"/>
    <n v="0.74596660041950891"/>
    <n v="2.2378998012585267"/>
  </r>
  <r>
    <x v="120"/>
    <s v="KiW3"/>
    <n v="2015"/>
    <n v="6"/>
    <n v="17"/>
    <d v="2015-06-17T00:00:00"/>
    <n v="168"/>
    <s v="Ja"/>
    <s v="Erpobdella nigricollis"/>
    <n v="5158"/>
    <n v="4.5714290000000002"/>
    <n v="3"/>
    <n v="13.714287000000001"/>
    <n v="0.74596660041950891"/>
    <n v="2.2378998012585267"/>
  </r>
  <r>
    <x v="5"/>
    <s v="KiW5"/>
    <n v="2018"/>
    <n v="6"/>
    <n v="11"/>
    <d v="2018-06-11T00:00:00"/>
    <n v="162"/>
    <s v="Ja"/>
    <s v="Erpobdella sp."/>
    <n v="5160"/>
    <n v="4.5714290000000002"/>
    <n v="3"/>
    <n v="13.714287000000001"/>
    <n v="0.74596660041950891"/>
    <n v="2.2378998012585267"/>
  </r>
  <r>
    <x v="287"/>
    <s v="KiW4"/>
    <n v="2015"/>
    <n v="7"/>
    <n v="1"/>
    <d v="2015-07-01T00:00:00"/>
    <n v="182"/>
    <s v="Nein"/>
    <s v="Aphelocheirus aestivalis"/>
    <n v="4335"/>
    <n v="12.2"/>
    <n v="1.125"/>
    <n v="13.725"/>
    <n v="1.1205739312058498"/>
    <n v="1.2606456726065811"/>
  </r>
  <r>
    <x v="50"/>
    <s v="Bieb"/>
    <n v="2016"/>
    <n v="6"/>
    <n v="21"/>
    <d v="2016-06-21T00:00:00"/>
    <n v="173"/>
    <s v="Nein"/>
    <s v="Rhithrogena sp."/>
    <n v="6747"/>
    <n v="10.5"/>
    <n v="1.3125"/>
    <n v="13.78125"/>
    <n v="1.0606978403536116"/>
    <n v="1.3921659154641153"/>
  </r>
  <r>
    <x v="95"/>
    <s v="KiS1"/>
    <n v="2011"/>
    <n v="7"/>
    <n v="4"/>
    <d v="2011-07-04T00:00:00"/>
    <n v="185"/>
    <s v="Nein"/>
    <s v="Corophium sp."/>
    <n v="4750"/>
    <n v="18.399999999999999"/>
    <n v="0.75"/>
    <n v="13.799999999999999"/>
    <n v="1.287801729930226"/>
    <n v="0.96585129744766951"/>
  </r>
  <r>
    <x v="20"/>
    <s v="Auba"/>
    <n v="2007"/>
    <n v="3"/>
    <n v="11"/>
    <d v="2007-03-11T00:00:00"/>
    <n v="70"/>
    <s v="Nein"/>
    <s v="Tabanidae Gen. sp."/>
    <n v="8485"/>
    <n v="3.68"/>
    <n v="3.75"/>
    <n v="13.8"/>
    <n v="0.67024585307412399"/>
    <n v="2.5134219490279648"/>
  </r>
  <r>
    <x v="49"/>
    <s v="KiS7"/>
    <n v="2017"/>
    <n v="6"/>
    <n v="7"/>
    <d v="2017-06-07T00:00:00"/>
    <n v="158"/>
    <s v="Nein"/>
    <s v="Hydrachnidia Gen. sp."/>
    <n v="8825"/>
    <n v="110.4"/>
    <n v="0.125"/>
    <n v="13.8"/>
    <n v="2.0468851908377101"/>
    <n v="0.25586064885471377"/>
  </r>
  <r>
    <x v="281"/>
    <s v="Auba"/>
    <n v="2006"/>
    <n v="6"/>
    <n v="15"/>
    <d v="2006-06-15T00:00:00"/>
    <n v="166"/>
    <s v="Nein"/>
    <s v="Cordulegaster boltonii"/>
    <n v="4740"/>
    <n v="2.88"/>
    <n v="4.8"/>
    <n v="13.824"/>
    <n v="0.58883172559420727"/>
    <n v="2.8263922828521948"/>
  </r>
  <r>
    <x v="285"/>
    <s v="KiO3"/>
    <n v="2007"/>
    <n v="4"/>
    <n v="12"/>
    <d v="2007-04-12T00:00:00"/>
    <n v="102"/>
    <s v="Nein"/>
    <s v="Anabolia nervosa"/>
    <n v="4300"/>
    <n v="5.76"/>
    <n v="2.4"/>
    <n v="13.824"/>
    <n v="0.82994669594163595"/>
    <n v="1.9918720702599262"/>
  </r>
  <r>
    <x v="53"/>
    <s v="KiO3"/>
    <n v="2017"/>
    <n v="6"/>
    <n v="2"/>
    <d v="2017-06-02T00:00:00"/>
    <n v="153"/>
    <s v="Ja"/>
    <s v="Heptageniidae Gen. sp."/>
    <n v="5458"/>
    <n v="9.5238099999999992"/>
    <n v="1.453125"/>
    <n v="13.839286406249999"/>
    <n v="1.022172998602525"/>
    <n v="1.4853451385942942"/>
  </r>
  <r>
    <x v="41"/>
    <s v="KiO3"/>
    <n v="2010"/>
    <n v="4"/>
    <n v="26"/>
    <d v="2010-04-26T00:00:00"/>
    <n v="116"/>
    <s v="Nein"/>
    <s v="Hydropsyche pellucidula-Gr."/>
    <n v="13023"/>
    <n v="8.4"/>
    <n v="1.65"/>
    <n v="13.86"/>
    <n v="0.97312785359969867"/>
    <n v="1.6056609584395027"/>
  </r>
  <r>
    <x v="22"/>
    <s v="Auba"/>
    <n v="2011"/>
    <n v="3"/>
    <n v="24"/>
    <d v="2011-03-24T00:00:00"/>
    <n v="83"/>
    <s v="Nein"/>
    <s v="Isoperla sp."/>
    <n v="5673"/>
    <n v="10.56"/>
    <n v="1.3125"/>
    <n v="13.860000000000001"/>
    <n v="1.0629578340845103"/>
    <n v="1.3951321572359197"/>
  </r>
  <r>
    <x v="18"/>
    <s v="Bieb"/>
    <n v="2010"/>
    <n v="3"/>
    <n v="16"/>
    <d v="2010-03-16T00:00:00"/>
    <n v="75"/>
    <s v="Ja"/>
    <s v="Heptageniidae Gen. sp."/>
    <n v="5458"/>
    <n v="9.5403730000000007"/>
    <n v="1.453125"/>
    <n v="13.863354515625002"/>
    <n v="1.0228559798495309"/>
    <n v="1.4863375957188496"/>
  </r>
  <r>
    <x v="52"/>
    <s v="KiS2"/>
    <n v="2012"/>
    <n v="6"/>
    <n v="28"/>
    <d v="2012-06-28T00:00:00"/>
    <n v="180"/>
    <s v="Nein"/>
    <s v="Gammarus sp."/>
    <n v="5293"/>
    <n v="6.1714289999999998"/>
    <n v="2.25"/>
    <n v="13.885715250000001"/>
    <n v="0.85560570308461525"/>
    <n v="1.9251128319403843"/>
  </r>
  <r>
    <x v="52"/>
    <s v="KiS2"/>
    <n v="2012"/>
    <n v="6"/>
    <n v="28"/>
    <d v="2012-06-28T00:00:00"/>
    <n v="180"/>
    <s v="Nein"/>
    <s v="Corophium curvispinum"/>
    <n v="4749"/>
    <n v="18.514289999999999"/>
    <n v="0.75"/>
    <n v="13.885717499999998"/>
    <n v="1.2903527547107081"/>
    <n v="0.96776456603303107"/>
  </r>
  <r>
    <x v="126"/>
    <s v="Auba"/>
    <n v="2005"/>
    <n v="3"/>
    <n v="24"/>
    <d v="2005-03-24T00:00:00"/>
    <n v="83"/>
    <s v="Nein"/>
    <s v="Ancylus fluviatilis"/>
    <n v="4310"/>
    <n v="12.34286"/>
    <n v="1.125"/>
    <n v="13.8857175"/>
    <n v="1.1252489292125036"/>
    <n v="1.2659050453640666"/>
  </r>
  <r>
    <x v="264"/>
    <s v="KiS3"/>
    <n v="2012"/>
    <n v="7"/>
    <n v="12"/>
    <d v="2012-07-12T00:00:00"/>
    <n v="194"/>
    <s v="Nein"/>
    <s v="Aphelocheirus aestivalis"/>
    <n v="4335"/>
    <n v="12.34286"/>
    <n v="1.125"/>
    <n v="13.8857175"/>
    <n v="1.1252489292125036"/>
    <n v="1.2659050453640666"/>
  </r>
  <r>
    <x v="110"/>
    <s v="Bieb"/>
    <n v="2012"/>
    <n v="3"/>
    <n v="19"/>
    <d v="2012-03-19T00:00:00"/>
    <n v="79"/>
    <s v="Nein"/>
    <s v="Ecdyonurus venosus-Gr."/>
    <n v="5059"/>
    <n v="9.2705880000000001"/>
    <n v="1.5"/>
    <n v="13.905882"/>
    <n v="1.0115953080418043"/>
    <n v="1.5173929620627065"/>
  </r>
  <r>
    <x v="129"/>
    <s v="Auba"/>
    <n v="2014"/>
    <n v="6"/>
    <n v="17"/>
    <d v="2014-06-17T00:00:00"/>
    <n v="168"/>
    <s v="Nein"/>
    <s v="Rhithrogena semicolorata-Gr."/>
    <n v="6745"/>
    <n v="10.6"/>
    <n v="1.3125"/>
    <n v="13.9125"/>
    <n v="1.0644579892269184"/>
    <n v="1.3971011108603304"/>
  </r>
  <r>
    <x v="203"/>
    <s v="Auba"/>
    <n v="2012"/>
    <n v="3"/>
    <n v="19"/>
    <d v="2012-03-19T00:00:00"/>
    <n v="79"/>
    <s v="Nein"/>
    <s v="Rhithrogena sp."/>
    <n v="6747"/>
    <n v="10.610530000000001"/>
    <n v="1.3125"/>
    <n v="13.926320625000001"/>
    <n v="1.0648520449600867"/>
    <n v="1.3976183090101137"/>
  </r>
  <r>
    <x v="191"/>
    <s v="KiO1"/>
    <n v="2015"/>
    <n v="6"/>
    <n v="17"/>
    <d v="2015-06-17T00:00:00"/>
    <n v="168"/>
    <s v="Nein"/>
    <s v="Heptageniidae Gen. sp."/>
    <n v="5458"/>
    <n v="9.6"/>
    <n v="1.453125"/>
    <n v="13.95"/>
    <n v="1.0253058652647702"/>
    <n v="1.4898975854628691"/>
  </r>
  <r>
    <x v="213"/>
    <s v="KiO1"/>
    <n v="2017"/>
    <n v="6"/>
    <n v="7"/>
    <d v="2017-06-07T00:00:00"/>
    <n v="158"/>
    <s v="Nein"/>
    <s v="Heptageniidae Gen. sp."/>
    <n v="5458"/>
    <n v="9.6"/>
    <n v="1.453125"/>
    <n v="13.95"/>
    <n v="1.0253058652647702"/>
    <n v="1.4898975854628691"/>
  </r>
  <r>
    <x v="86"/>
    <s v="KiO6"/>
    <n v="2018"/>
    <n v="6"/>
    <n v="6"/>
    <d v="2018-06-06T00:00:00"/>
    <n v="157"/>
    <s v="Nein"/>
    <s v="Heptageniidae Gen. sp."/>
    <n v="5458"/>
    <n v="9.6"/>
    <n v="1.453125"/>
    <n v="13.95"/>
    <n v="1.0253058652647702"/>
    <n v="1.4898975854628691"/>
  </r>
  <r>
    <x v="215"/>
    <s v="KiO7"/>
    <n v="2018"/>
    <n v="6"/>
    <n v="4"/>
    <d v="2018-06-04T00:00:00"/>
    <n v="155"/>
    <s v="Nein"/>
    <s v="Heptageniidae Gen. sp."/>
    <n v="5458"/>
    <n v="9.6"/>
    <n v="1.453125"/>
    <n v="13.95"/>
    <n v="1.0253058652647702"/>
    <n v="1.4898975854628691"/>
  </r>
  <r>
    <x v="263"/>
    <s v="KiW6"/>
    <n v="2012"/>
    <n v="7"/>
    <n v="5"/>
    <d v="2012-07-05T00:00:00"/>
    <n v="187"/>
    <s v="Nein"/>
    <s v="Heptageniidae Gen. sp."/>
    <n v="5458"/>
    <n v="9.6"/>
    <n v="1.453125"/>
    <n v="13.95"/>
    <n v="1.0253058652647702"/>
    <n v="1.4898975854628691"/>
  </r>
  <r>
    <x v="108"/>
    <s v="KiW3"/>
    <n v="2013"/>
    <n v="7"/>
    <n v="8"/>
    <d v="2013-07-08T00:00:00"/>
    <n v="189"/>
    <s v="Nein"/>
    <s v="Hydropsyche contubernalis ssp."/>
    <n v="5592"/>
    <n v="8.48"/>
    <n v="1.65"/>
    <n v="13.991999999999999"/>
    <n v="0.97680833733806627"/>
    <n v="1.6117337566078092"/>
  </r>
  <r>
    <x v="300"/>
    <s v="KiO4"/>
    <n v="2014"/>
    <n v="6"/>
    <n v="13"/>
    <d v="2014-06-13T00:00:00"/>
    <n v="164"/>
    <s v="Nein"/>
    <s v="Lumbriculidae Gen. sp."/>
    <n v="7490"/>
    <n v="4"/>
    <n v="3.5"/>
    <n v="14"/>
    <n v="0.69897000433601886"/>
    <n v="2.4463950151760661"/>
  </r>
  <r>
    <x v="35"/>
    <s v="KiW7"/>
    <n v="2012"/>
    <n v="7"/>
    <n v="5"/>
    <d v="2012-07-05T00:00:00"/>
    <n v="187"/>
    <s v="Nein"/>
    <s v="Lumbriculidae Gen. sp."/>
    <n v="7490"/>
    <n v="4"/>
    <n v="3.5"/>
    <n v="14"/>
    <n v="0.69897000433601886"/>
    <n v="2.4463950151760661"/>
  </r>
  <r>
    <x v="205"/>
    <s v="Bieb"/>
    <n v="2018"/>
    <n v="6"/>
    <n v="15"/>
    <d v="2018-06-15T00:00:00"/>
    <n v="166"/>
    <s v="Nein"/>
    <s v="Ephemerellidae Gen. sp."/>
    <n v="8408"/>
    <n v="18.66667"/>
    <n v="0.75"/>
    <n v="14.000002500000001"/>
    <n v="1.2937308305317097"/>
    <n v="0.97029812289878226"/>
  </r>
  <r>
    <x v="17"/>
    <s v="Auba"/>
    <n v="2009"/>
    <n v="4"/>
    <n v="8"/>
    <d v="2009-04-08T00:00:00"/>
    <n v="98"/>
    <s v="Ja"/>
    <s v="Isoperla sp."/>
    <n v="5673"/>
    <n v="10.66667"/>
    <n v="1.3125"/>
    <n v="14.000004375"/>
    <n v="1.0669469137147332"/>
    <n v="1.4003678242505873"/>
  </r>
  <r>
    <x v="56"/>
    <s v="KiO6"/>
    <n v="2015"/>
    <n v="6"/>
    <n v="25"/>
    <d v="2015-06-25T00:00:00"/>
    <n v="176"/>
    <s v="Ja"/>
    <s v="Polycentropus flavomaculatus ssp."/>
    <n v="21659"/>
    <n v="10.66667"/>
    <n v="1.3125"/>
    <n v="14.000004375"/>
    <n v="1.0669469137147332"/>
    <n v="1.4003678242505873"/>
  </r>
  <r>
    <x v="69"/>
    <s v="KiS5"/>
    <n v="2012"/>
    <n v="7"/>
    <n v="5"/>
    <d v="2012-07-05T00:00:00"/>
    <n v="187"/>
    <s v="Nein"/>
    <s v="Baetis sp."/>
    <n v="4419"/>
    <n v="14.976000000000001"/>
    <n v="0.9375"/>
    <n v="14.040000000000001"/>
    <n v="1.2034680518626462"/>
    <n v="1.1282512986212307"/>
  </r>
  <r>
    <x v="134"/>
    <s v="Bieb"/>
    <n v="2014"/>
    <n v="6"/>
    <n v="17"/>
    <d v="2014-06-17T00:00:00"/>
    <n v="168"/>
    <s v="Nein"/>
    <s v="Anomalopterygella chauviniana"/>
    <n v="4327"/>
    <n v="15"/>
    <n v="0.9375"/>
    <n v="14.0625"/>
    <n v="1.2041199826559248"/>
    <n v="1.1288624837399295"/>
  </r>
  <r>
    <x v="221"/>
    <s v="KiW3"/>
    <n v="2010"/>
    <n v="6"/>
    <n v="28"/>
    <d v="2010-06-28T00:00:00"/>
    <n v="179"/>
    <s v="Nein"/>
    <s v="Brachycentrus subnubilus"/>
    <n v="4481"/>
    <n v="10.731030000000001"/>
    <n v="1.3125"/>
    <n v="14.084476875"/>
    <n v="1.0693361454214112"/>
    <n v="1.4035036908656022"/>
  </r>
  <r>
    <x v="89"/>
    <s v="Auba"/>
    <n v="2006"/>
    <n v="4"/>
    <n v="10"/>
    <d v="2006-04-10T00:00:00"/>
    <n v="100"/>
    <s v="Nein"/>
    <s v="Leuctra sp."/>
    <n v="5790"/>
    <n v="15.04"/>
    <n v="0.9375"/>
    <n v="14.1"/>
    <n v="1.2052043639481447"/>
    <n v="1.1298790912013856"/>
  </r>
  <r>
    <x v="22"/>
    <s v="Auba"/>
    <n v="2011"/>
    <n v="3"/>
    <n v="24"/>
    <d v="2011-03-24T00:00:00"/>
    <n v="83"/>
    <s v="Nein"/>
    <s v="Rhyacophila nubila"/>
    <n v="6772"/>
    <n v="7.52"/>
    <n v="1.875"/>
    <n v="14.1"/>
    <n v="0.93043959476670013"/>
    <n v="1.7445742401875628"/>
  </r>
  <r>
    <x v="106"/>
    <s v="Auba"/>
    <n v="2015"/>
    <n v="3"/>
    <n v="10"/>
    <d v="2015-03-10T00:00:00"/>
    <n v="69"/>
    <s v="Nein"/>
    <s v="Rhyacophila nubila"/>
    <n v="6772"/>
    <n v="7.52"/>
    <n v="1.875"/>
    <n v="14.1"/>
    <n v="0.93043959476670013"/>
    <n v="1.7445742401875628"/>
  </r>
  <r>
    <x v="190"/>
    <s v="KiO1"/>
    <n v="2010"/>
    <n v="6"/>
    <n v="24"/>
    <d v="2010-06-24T00:00:00"/>
    <n v="175"/>
    <s v="Nein"/>
    <s v="Pisidium sp."/>
    <n v="6425"/>
    <n v="20.571429999999999"/>
    <n v="0.6875"/>
    <n v="14.142858125"/>
    <n v="1.3338789360401355"/>
    <n v="0.91704176852759312"/>
  </r>
  <r>
    <x v="166"/>
    <s v="KiW1"/>
    <n v="2015"/>
    <n v="7"/>
    <n v="2"/>
    <d v="2015-07-02T00:00:00"/>
    <n v="183"/>
    <s v="Nein"/>
    <s v="Pisidium sp."/>
    <n v="6425"/>
    <n v="20.571429999999999"/>
    <n v="0.6875"/>
    <n v="14.142858125"/>
    <n v="1.3338789360401355"/>
    <n v="0.91704176852759312"/>
  </r>
  <r>
    <x v="13"/>
    <s v="Bieb"/>
    <n v="2011"/>
    <n v="3"/>
    <n v="24"/>
    <d v="2011-03-24T00:00:00"/>
    <n v="83"/>
    <s v="Nein"/>
    <s v="Limnius sp."/>
    <n v="18419"/>
    <n v="21.6"/>
    <n v="0.65625"/>
    <n v="14.175000000000001"/>
    <n v="1.354108439147401"/>
    <n v="0.88863366319048187"/>
  </r>
  <r>
    <x v="92"/>
    <s v="KiO1"/>
    <n v="2016"/>
    <n v="7"/>
    <n v="13"/>
    <d v="2016-07-13T00:00:00"/>
    <n v="195"/>
    <s v="Nein"/>
    <s v="Polycentropus irroratus"/>
    <n v="6469"/>
    <n v="10.8"/>
    <n v="1.3125"/>
    <n v="14.175000000000001"/>
    <n v="1.0718820073061255"/>
    <n v="1.4068451345892896"/>
  </r>
  <r>
    <x v="247"/>
    <s v="KiO3"/>
    <n v="2010"/>
    <n v="6"/>
    <n v="28"/>
    <d v="2010-06-28T00:00:00"/>
    <n v="179"/>
    <s v="Nein"/>
    <s v="Brachycentrus subnubilus"/>
    <n v="4481"/>
    <n v="10.8"/>
    <n v="1.3125"/>
    <n v="14.175000000000001"/>
    <n v="1.0718820073061255"/>
    <n v="1.4068451345892896"/>
  </r>
  <r>
    <x v="30"/>
    <s v="KiS6"/>
    <n v="2011"/>
    <n v="7"/>
    <n v="26"/>
    <d v="2011-07-26T00:00:00"/>
    <n v="207"/>
    <s v="Nein"/>
    <s v="Limnius sp."/>
    <n v="18419"/>
    <n v="21.6"/>
    <n v="0.65625"/>
    <n v="14.175000000000001"/>
    <n v="1.354108439147401"/>
    <n v="0.88863366319048187"/>
  </r>
  <r>
    <x v="220"/>
    <s v="KiW1"/>
    <n v="2018"/>
    <n v="3"/>
    <n v="9"/>
    <d v="2018-03-09T00:00:00"/>
    <n v="68"/>
    <s v="Nein"/>
    <s v="Sphaeriidae Gen. sp."/>
    <n v="8429"/>
    <n v="9.6"/>
    <n v="1.4791666670000001"/>
    <n v="14.200000003200001"/>
    <n v="1.0253058652647702"/>
    <n v="1.5165982593792413"/>
  </r>
  <r>
    <x v="114"/>
    <s v="Bieb"/>
    <n v="2008"/>
    <n v="4"/>
    <n v="24"/>
    <d v="2008-04-24T00:00:00"/>
    <n v="115"/>
    <s v="Ja"/>
    <s v="Siphonoperla sp."/>
    <n v="6867"/>
    <n v="13.523809999999999"/>
    <n v="1.05"/>
    <n v="14.2000005"/>
    <n v="1.1620805588520298"/>
    <n v="1.2201845867946313"/>
  </r>
  <r>
    <x v="125"/>
    <s v="Auba"/>
    <n v="2001"/>
    <n v="4"/>
    <n v="23"/>
    <d v="2001-04-23T00:00:00"/>
    <n v="113"/>
    <s v="Nein"/>
    <s v="Eloeophila sp."/>
    <n v="9654"/>
    <n v="15.2"/>
    <n v="0.9375"/>
    <n v="14.25"/>
    <n v="1.209515014542631"/>
    <n v="1.1339203261337165"/>
  </r>
  <r>
    <x v="125"/>
    <s v="Auba"/>
    <n v="2001"/>
    <n v="4"/>
    <n v="23"/>
    <d v="2001-04-23T00:00:00"/>
    <n v="113"/>
    <s v="Nein"/>
    <s v="Protonemura sp."/>
    <n v="6616"/>
    <n v="15.2"/>
    <n v="0.9375"/>
    <n v="14.25"/>
    <n v="1.209515014542631"/>
    <n v="1.1339203261337165"/>
  </r>
  <r>
    <x v="22"/>
    <s v="Auba"/>
    <n v="2011"/>
    <n v="3"/>
    <n v="24"/>
    <d v="2011-03-24T00:00:00"/>
    <n v="83"/>
    <s v="Nein"/>
    <s v="Baetis rhodani"/>
    <n v="4415"/>
    <n v="15.2"/>
    <n v="0.9375"/>
    <n v="14.25"/>
    <n v="1.209515014542631"/>
    <n v="1.1339203261337165"/>
  </r>
  <r>
    <x v="9"/>
    <s v="Auba"/>
    <n v="2013"/>
    <n v="3"/>
    <n v="20"/>
    <d v="2013-03-20T00:00:00"/>
    <n v="79"/>
    <s v="Nein"/>
    <s v="Psychodidae Gen. sp."/>
    <n v="8753"/>
    <n v="19"/>
    <n v="0.75"/>
    <n v="14.25"/>
    <n v="1.3010299956639813"/>
    <n v="0.97577249674798594"/>
  </r>
  <r>
    <x v="24"/>
    <s v="Auba"/>
    <n v="2018"/>
    <n v="3"/>
    <n v="7"/>
    <d v="2018-03-07T00:00:00"/>
    <n v="66"/>
    <s v="Nein"/>
    <s v="Orectochilus villosus"/>
    <n v="18613"/>
    <n v="15.2"/>
    <n v="0.9375"/>
    <n v="14.25"/>
    <n v="1.209515014542631"/>
    <n v="1.1339203261337165"/>
  </r>
  <r>
    <x v="72"/>
    <s v="Bieb"/>
    <n v="2001"/>
    <n v="4"/>
    <n v="26"/>
    <d v="2001-04-26T00:00:00"/>
    <n v="116"/>
    <s v="Nein"/>
    <s v="Silo pallipes"/>
    <n v="6834"/>
    <n v="15.2"/>
    <n v="0.9375"/>
    <n v="14.25"/>
    <n v="1.209515014542631"/>
    <n v="1.1339203261337165"/>
  </r>
  <r>
    <x v="25"/>
    <s v="Bieb"/>
    <n v="2001"/>
    <n v="6"/>
    <n v="22"/>
    <d v="2001-06-22T00:00:00"/>
    <n v="173"/>
    <s v="Nein"/>
    <s v="Baetis fuscatus/scambus"/>
    <n v="4398"/>
    <n v="15.2"/>
    <n v="0.9375"/>
    <n v="14.25"/>
    <n v="1.209515014542631"/>
    <n v="1.1339203261337165"/>
  </r>
  <r>
    <x v="146"/>
    <s v="KiO5"/>
    <n v="2017"/>
    <n v="6"/>
    <n v="8"/>
    <d v="2017-06-08T00:00:00"/>
    <n v="159"/>
    <s v="Nein"/>
    <s v="Lype reducta"/>
    <n v="5921"/>
    <n v="15.2"/>
    <n v="0.9375"/>
    <n v="14.25"/>
    <n v="1.209515014542631"/>
    <n v="1.1339203261337165"/>
  </r>
  <r>
    <x v="274"/>
    <s v="KiO6"/>
    <n v="2017"/>
    <n v="6"/>
    <n v="6"/>
    <d v="2017-06-06T00:00:00"/>
    <n v="157"/>
    <s v="Nein"/>
    <s v="Orectochilus villosus"/>
    <n v="18613"/>
    <n v="15.2"/>
    <n v="0.9375"/>
    <n v="14.25"/>
    <n v="1.209515014542631"/>
    <n v="1.1339203261337165"/>
  </r>
  <r>
    <x v="233"/>
    <s v="KiW6"/>
    <n v="2015"/>
    <n v="6"/>
    <n v="26"/>
    <d v="2015-06-26T00:00:00"/>
    <n v="177"/>
    <s v="Nein"/>
    <s v="Baetis rhodani"/>
    <n v="4415"/>
    <n v="15.2"/>
    <n v="0.9375"/>
    <n v="14.25"/>
    <n v="1.209515014542631"/>
    <n v="1.1339203261337165"/>
  </r>
  <r>
    <x v="20"/>
    <s v="Auba"/>
    <n v="2007"/>
    <n v="3"/>
    <n v="11"/>
    <d v="2007-03-11T00:00:00"/>
    <n v="70"/>
    <s v="Nein"/>
    <s v="Hydropsyche pellucidula-Gr."/>
    <n v="13023"/>
    <n v="8.64"/>
    <n v="1.65"/>
    <n v="14.256"/>
    <n v="0.98407703390283086"/>
    <n v="1.6237271059396707"/>
  </r>
  <r>
    <x v="285"/>
    <s v="KiO3"/>
    <n v="2007"/>
    <n v="4"/>
    <n v="12"/>
    <d v="2007-04-12T00:00:00"/>
    <n v="102"/>
    <s v="Nein"/>
    <s v="Hydropsyche sp."/>
    <n v="5605"/>
    <n v="8.64"/>
    <n v="1.65"/>
    <n v="14.256"/>
    <n v="0.98407703390283086"/>
    <n v="1.6237271059396707"/>
  </r>
  <r>
    <x v="82"/>
    <s v="KiO7"/>
    <n v="2015"/>
    <n v="6"/>
    <n v="25"/>
    <d v="2015-06-25T00:00:00"/>
    <n v="176"/>
    <s v="Ja"/>
    <s v="Athripsodes albifrons"/>
    <n v="4366"/>
    <n v="12.698410000000001"/>
    <n v="1.125"/>
    <n v="14.28571125"/>
    <n v="1.1366701607111422"/>
    <n v="1.2787539308000351"/>
  </r>
  <r>
    <x v="4"/>
    <s v="Auba"/>
    <n v="2018"/>
    <n v="6"/>
    <n v="15"/>
    <d v="2018-06-15T00:00:00"/>
    <n v="166"/>
    <s v="Ja"/>
    <s v="Rhyacophila nubila"/>
    <n v="6772"/>
    <n v="7.6190480000000003"/>
    <n v="1.875"/>
    <n v="14.285715"/>
    <n v="0.93545929933060101"/>
    <n v="1.7539861862448769"/>
  </r>
  <r>
    <x v="197"/>
    <s v="KiW3"/>
    <n v="2017"/>
    <n v="6"/>
    <n v="1"/>
    <d v="2017-06-01T00:00:00"/>
    <n v="152"/>
    <s v="Ja"/>
    <s v="Rhyacophila sp."/>
    <n v="6780"/>
    <n v="7.6190480000000003"/>
    <n v="1.875"/>
    <n v="14.285715"/>
    <n v="0.93545929933060101"/>
    <n v="1.7539861862448769"/>
  </r>
  <r>
    <x v="117"/>
    <s v="KiS1"/>
    <n v="2017"/>
    <n v="6"/>
    <n v="1"/>
    <d v="2017-06-01T00:00:00"/>
    <n v="152"/>
    <s v="Ja"/>
    <s v="Lype reducta"/>
    <n v="5921"/>
    <n v="15.238099999999999"/>
    <n v="0.9375"/>
    <n v="14.285718749999999"/>
    <n v="1.2105352116176453"/>
    <n v="1.1348767608915424"/>
  </r>
  <r>
    <x v="61"/>
    <s v="KiO1"/>
    <n v="2013"/>
    <n v="7"/>
    <n v="2"/>
    <d v="2013-07-02T00:00:00"/>
    <n v="183"/>
    <s v="Nein"/>
    <s v="Pisidium sp."/>
    <n v="6425"/>
    <n v="20.8"/>
    <n v="0.6875"/>
    <n v="14.3"/>
    <n v="1.3384564936046048"/>
    <n v="0.92018883935316587"/>
  </r>
  <r>
    <x v="300"/>
    <s v="KiO4"/>
    <n v="2014"/>
    <n v="6"/>
    <n v="13"/>
    <d v="2014-06-13T00:00:00"/>
    <n v="164"/>
    <s v="Nein"/>
    <s v="Pisidium sp."/>
    <n v="6425"/>
    <n v="20.8"/>
    <n v="0.6875"/>
    <n v="14.3"/>
    <n v="1.3384564936046048"/>
    <n v="0.92018883935316587"/>
  </r>
  <r>
    <x v="18"/>
    <s v="Bieb"/>
    <n v="2010"/>
    <n v="3"/>
    <n v="16"/>
    <d v="2010-03-16T00:00:00"/>
    <n v="75"/>
    <s v="Ja"/>
    <s v="Ecdyonurus venosus-Gr."/>
    <n v="5059"/>
    <n v="9.5403730000000007"/>
    <n v="1.5"/>
    <n v="14.3105595"/>
    <n v="1.0228559798495309"/>
    <n v="1.5342839697742963"/>
  </r>
  <r>
    <x v="102"/>
    <s v="KiS7"/>
    <n v="2019"/>
    <n v="6"/>
    <n v="13"/>
    <d v="2019-06-13T00:00:00"/>
    <n v="164"/>
    <s v="Nein"/>
    <s v="Polycentropus flavomaculatus ssp."/>
    <n v="21659"/>
    <n v="10.909090000000001"/>
    <n v="1.3125"/>
    <n v="14.318180625000002"/>
    <n v="1.0758785773452875"/>
    <n v="1.4120906327656897"/>
  </r>
  <r>
    <x v="102"/>
    <s v="KiS7"/>
    <n v="2019"/>
    <n v="6"/>
    <n v="13"/>
    <d v="2019-06-13T00:00:00"/>
    <n v="164"/>
    <s v="Nein"/>
    <s v="Leuctra sp."/>
    <n v="5790"/>
    <n v="15.272729999999999"/>
    <n v="0.9375"/>
    <n v="14.318184375"/>
    <n v="1.2114604186084468"/>
    <n v="1.1357441424454189"/>
  </r>
  <r>
    <x v="161"/>
    <s v="KiS6"/>
    <n v="2017"/>
    <n v="6"/>
    <n v="9"/>
    <d v="2017-06-09T00:00:00"/>
    <n v="160"/>
    <s v="Nein"/>
    <s v="Baetis rhodani"/>
    <n v="4415"/>
    <n v="15.31429"/>
    <n v="0.9375"/>
    <n v="14.357146875"/>
    <n v="1.2125681779834248"/>
    <n v="1.1367826668594607"/>
  </r>
  <r>
    <x v="226"/>
    <s v="KiW4"/>
    <n v="2016"/>
    <n v="7"/>
    <n v="6"/>
    <d v="2016-07-06T00:00:00"/>
    <n v="188"/>
    <s v="Nein"/>
    <s v="Bithynia tentaculata"/>
    <n v="4462"/>
    <n v="15.31429"/>
    <n v="0.9375"/>
    <n v="14.357146875"/>
    <n v="1.2125681779834248"/>
    <n v="1.1367826668594607"/>
  </r>
  <r>
    <x v="118"/>
    <s v="KiS4"/>
    <n v="2017"/>
    <n v="6"/>
    <n v="1"/>
    <d v="2017-06-01T00:00:00"/>
    <n v="152"/>
    <s v="Ja"/>
    <s v="Ephemera danica"/>
    <n v="5124"/>
    <n v="4.7891159999999999"/>
    <n v="3"/>
    <n v="14.367348"/>
    <n v="0.76261225187379411"/>
    <n v="2.2878367556213823"/>
  </r>
  <r>
    <x v="5"/>
    <s v="KiW5"/>
    <n v="2018"/>
    <n v="6"/>
    <n v="11"/>
    <d v="2018-06-11T00:00:00"/>
    <n v="162"/>
    <s v="Ja"/>
    <s v="Heptageniidae Gen. sp."/>
    <n v="5458"/>
    <n v="9.9047619999999998"/>
    <n v="1.453125"/>
    <n v="14.39285728125"/>
    <n v="1.0376161913989337"/>
    <n v="1.5077860281265756"/>
  </r>
  <r>
    <x v="126"/>
    <s v="Auba"/>
    <n v="2005"/>
    <n v="3"/>
    <n v="24"/>
    <d v="2005-03-24T00:00:00"/>
    <n v="83"/>
    <s v="Nein"/>
    <s v="Enchytraeidae Gen. sp."/>
    <n v="5101"/>
    <n v="8.2285710000000005"/>
    <n v="1.75"/>
    <n v="14.39999925"/>
    <n v="0.96513445781235241"/>
    <n v="1.6889853011716167"/>
  </r>
  <r>
    <x v="268"/>
    <s v="KiO3"/>
    <n v="2016"/>
    <n v="4"/>
    <n v="25"/>
    <d v="2016-04-25T00:00:00"/>
    <n v="116"/>
    <s v="Nein"/>
    <s v="Potamopyrgus antipodarum"/>
    <n v="8251"/>
    <n v="27.428570000000001"/>
    <n v="0.52500000000000002"/>
    <n v="14.39999925"/>
    <n v="1.4537550145716061"/>
    <n v="0.76322138265009321"/>
  </r>
  <r>
    <x v="119"/>
    <s v="KiS7"/>
    <n v="2015"/>
    <n v="6"/>
    <n v="25"/>
    <d v="2015-06-25T00:00:00"/>
    <n v="176"/>
    <s v="Ja"/>
    <s v="Potamopyrgus antipodarum"/>
    <n v="8251"/>
    <n v="27.428570000000001"/>
    <n v="0.52500000000000002"/>
    <n v="14.39999925"/>
    <n v="1.4537550145716061"/>
    <n v="0.76322138265009321"/>
  </r>
  <r>
    <x v="255"/>
    <s v="Auba"/>
    <n v="2004"/>
    <n v="4"/>
    <n v="6"/>
    <d v="2004-04-06T00:00:00"/>
    <n v="97"/>
    <s v="Nein"/>
    <s v="Ecclisopteryx dalecarlica"/>
    <n v="5033"/>
    <n v="9.6"/>
    <n v="1.5"/>
    <n v="14.399999999999999"/>
    <n v="1.0253058652647702"/>
    <n v="1.5379587978971552"/>
  </r>
  <r>
    <x v="208"/>
    <s v="Auba"/>
    <n v="2004"/>
    <n v="7"/>
    <n v="10"/>
    <d v="2004-07-10T00:00:00"/>
    <n v="192"/>
    <s v="Nein"/>
    <s v="Halesus digitatus/radiatus/tesselatus"/>
    <n v="13125"/>
    <n v="4.8"/>
    <n v="3"/>
    <n v="14.399999999999999"/>
    <n v="0.76342799356293722"/>
    <n v="2.2902839806888116"/>
  </r>
  <r>
    <x v="8"/>
    <s v="Auba"/>
    <n v="2009"/>
    <n v="6"/>
    <n v="23"/>
    <d v="2009-06-23T00:00:00"/>
    <n v="174"/>
    <s v="Nein"/>
    <s v="Sericostoma flavicorne/personatum"/>
    <n v="9747"/>
    <n v="9.6"/>
    <n v="1.5"/>
    <n v="14.399999999999999"/>
    <n v="1.0253058652647702"/>
    <n v="1.5379587978971552"/>
  </r>
  <r>
    <x v="8"/>
    <s v="Auba"/>
    <n v="2009"/>
    <n v="6"/>
    <n v="23"/>
    <d v="2009-06-23T00:00:00"/>
    <n v="174"/>
    <s v="Nein"/>
    <s v="Ephemera danica"/>
    <n v="5124"/>
    <n v="4.8"/>
    <n v="3"/>
    <n v="14.399999999999999"/>
    <n v="0.76342799356293722"/>
    <n v="2.2902839806888116"/>
  </r>
  <r>
    <x v="106"/>
    <s v="Auba"/>
    <n v="2015"/>
    <n v="3"/>
    <n v="10"/>
    <d v="2015-03-10T00:00:00"/>
    <n v="69"/>
    <s v="Nein"/>
    <s v="Anomalopterygella chauviniana"/>
    <n v="4327"/>
    <n v="15.36"/>
    <n v="0.9375"/>
    <n v="14.399999999999999"/>
    <n v="1.2137832993353042"/>
    <n v="1.1379218431268476"/>
  </r>
  <r>
    <x v="209"/>
    <s v="Auba"/>
    <n v="2015"/>
    <n v="6"/>
    <n v="16"/>
    <d v="2015-06-16T00:00:00"/>
    <n v="167"/>
    <s v="Nein"/>
    <s v="Halesus digitatus/radiatus/tesselatus"/>
    <n v="13125"/>
    <n v="4.8"/>
    <n v="3"/>
    <n v="14.399999999999999"/>
    <n v="0.76342799356293722"/>
    <n v="2.2902839806888116"/>
  </r>
  <r>
    <x v="12"/>
    <s v="Bieb"/>
    <n v="2006"/>
    <n v="4"/>
    <n v="10"/>
    <d v="2006-04-10T00:00:00"/>
    <n v="100"/>
    <s v="Nein"/>
    <s v="Ephemera danica"/>
    <n v="5124"/>
    <n v="4.8"/>
    <n v="3"/>
    <n v="14.399999999999999"/>
    <n v="0.76342799356293722"/>
    <n v="2.2902839806888116"/>
  </r>
  <r>
    <x v="26"/>
    <s v="Bieb"/>
    <n v="2015"/>
    <n v="6"/>
    <n v="16"/>
    <d v="2015-06-16T00:00:00"/>
    <n v="167"/>
    <s v="Nein"/>
    <s v="Ephemerellidae Gen. sp."/>
    <n v="8408"/>
    <n v="19.2"/>
    <n v="0.75"/>
    <n v="14.399999999999999"/>
    <n v="1.3053513694466237"/>
    <n v="0.97901352708496781"/>
  </r>
  <r>
    <x v="191"/>
    <s v="KiO1"/>
    <n v="2015"/>
    <n v="6"/>
    <n v="17"/>
    <d v="2015-06-17T00:00:00"/>
    <n v="168"/>
    <s v="Nein"/>
    <s v="Asellus aquaticus"/>
    <n v="8691"/>
    <n v="9.6"/>
    <n v="1.5"/>
    <n v="14.399999999999999"/>
    <n v="1.0253058652647702"/>
    <n v="1.5379587978971552"/>
  </r>
  <r>
    <x v="191"/>
    <s v="KiO1"/>
    <n v="2015"/>
    <n v="6"/>
    <n v="17"/>
    <d v="2015-06-17T00:00:00"/>
    <n v="168"/>
    <s v="Nein"/>
    <s v="Erpobdella octoculata"/>
    <n v="5159"/>
    <n v="4.8"/>
    <n v="3"/>
    <n v="14.399999999999999"/>
    <n v="0.76342799356293722"/>
    <n v="2.2902839806888116"/>
  </r>
  <r>
    <x v="92"/>
    <s v="KiO1"/>
    <n v="2016"/>
    <n v="7"/>
    <n v="13"/>
    <d v="2016-07-13T00:00:00"/>
    <n v="195"/>
    <s v="Nein"/>
    <s v="Heptagenia flava"/>
    <n v="5450"/>
    <n v="9.6"/>
    <n v="1.5"/>
    <n v="14.399999999999999"/>
    <n v="1.0253058652647702"/>
    <n v="1.5379587978971552"/>
  </r>
  <r>
    <x v="213"/>
    <s v="KiO1"/>
    <n v="2017"/>
    <n v="6"/>
    <n v="7"/>
    <d v="2017-06-07T00:00:00"/>
    <n v="158"/>
    <s v="Nein"/>
    <s v="Heptagenia sp."/>
    <n v="5456"/>
    <n v="9.6"/>
    <n v="1.5"/>
    <n v="14.399999999999999"/>
    <n v="1.0253058652647702"/>
    <n v="1.5379587978971552"/>
  </r>
  <r>
    <x v="235"/>
    <s v="KiO2"/>
    <n v="2011"/>
    <n v="7"/>
    <n v="14"/>
    <d v="2011-07-14T00:00:00"/>
    <n v="195"/>
    <s v="Nein"/>
    <s v="Atherix ibis"/>
    <n v="4363"/>
    <n v="4.8"/>
    <n v="3"/>
    <n v="14.399999999999999"/>
    <n v="0.76342799356293722"/>
    <n v="2.2902839806888116"/>
  </r>
  <r>
    <x v="138"/>
    <s v="KiO2"/>
    <n v="2014"/>
    <n v="6"/>
    <n v="12"/>
    <d v="2014-06-12T00:00:00"/>
    <n v="163"/>
    <s v="Nein"/>
    <s v="Heptagenia sp."/>
    <n v="5456"/>
    <n v="9.6"/>
    <n v="1.5"/>
    <n v="14.399999999999999"/>
    <n v="1.0253058652647702"/>
    <n v="1.5379587978971552"/>
  </r>
  <r>
    <x v="138"/>
    <s v="KiO2"/>
    <n v="2014"/>
    <n v="6"/>
    <n v="12"/>
    <d v="2014-06-12T00:00:00"/>
    <n v="163"/>
    <s v="Nein"/>
    <s v="Halesus digitatus/radiatus/tesselatus"/>
    <n v="13125"/>
    <n v="4.8"/>
    <n v="3"/>
    <n v="14.399999999999999"/>
    <n v="0.76342799356293722"/>
    <n v="2.2902839806888116"/>
  </r>
  <r>
    <x v="139"/>
    <s v="KiO3"/>
    <n v="2005"/>
    <n v="3"/>
    <n v="22"/>
    <d v="2005-03-22T00:00:00"/>
    <n v="81"/>
    <s v="Nein"/>
    <s v="Eiseniella tetraedra"/>
    <n v="5075"/>
    <n v="2.4"/>
    <n v="6"/>
    <n v="14.399999999999999"/>
    <n v="0.53147891704225514"/>
    <n v="3.1888735022535308"/>
  </r>
  <r>
    <x v="141"/>
    <s v="KiO3"/>
    <n v="2009"/>
    <n v="6"/>
    <n v="23"/>
    <d v="2009-06-23T00:00:00"/>
    <n v="174"/>
    <s v="Nein"/>
    <s v="Erpobdella nigricollis"/>
    <n v="5158"/>
    <n v="4.8"/>
    <n v="3"/>
    <n v="14.399999999999999"/>
    <n v="0.76342799356293722"/>
    <n v="2.2902839806888116"/>
  </r>
  <r>
    <x v="250"/>
    <s v="KiO3"/>
    <n v="2013"/>
    <n v="7"/>
    <n v="1"/>
    <d v="2013-07-01T00:00:00"/>
    <n v="182"/>
    <s v="Nein"/>
    <s v="Eiseniella tetraedra"/>
    <n v="5075"/>
    <n v="2.4"/>
    <n v="6"/>
    <n v="14.399999999999999"/>
    <n v="0.53147891704225514"/>
    <n v="3.1888735022535308"/>
  </r>
  <r>
    <x v="292"/>
    <s v="KiO3"/>
    <n v="2014"/>
    <n v="6"/>
    <n v="12"/>
    <d v="2014-06-12T00:00:00"/>
    <n v="163"/>
    <s v="Nein"/>
    <s v="Ephemera danica"/>
    <n v="5124"/>
    <n v="4.8"/>
    <n v="3"/>
    <n v="14.399999999999999"/>
    <n v="0.76342799356293722"/>
    <n v="2.2902839806888116"/>
  </r>
  <r>
    <x v="271"/>
    <s v="KiO3"/>
    <n v="2015"/>
    <n v="7"/>
    <n v="1"/>
    <d v="2015-07-01T00:00:00"/>
    <n v="182"/>
    <s v="Nein"/>
    <s v="Asellus aquaticus"/>
    <n v="8691"/>
    <n v="9.6"/>
    <n v="1.5"/>
    <n v="14.399999999999999"/>
    <n v="1.0253058652647702"/>
    <n v="1.5379587978971552"/>
  </r>
  <r>
    <x v="271"/>
    <s v="KiO3"/>
    <n v="2015"/>
    <n v="7"/>
    <n v="1"/>
    <d v="2015-07-01T00:00:00"/>
    <n v="182"/>
    <s v="Nein"/>
    <s v="Erpobdellidae Gen. sp."/>
    <n v="5162"/>
    <n v="4.8"/>
    <n v="3"/>
    <n v="14.399999999999999"/>
    <n v="0.76342799356293722"/>
    <n v="2.2902839806888116"/>
  </r>
  <r>
    <x v="270"/>
    <s v="KiO4"/>
    <n v="2015"/>
    <n v="6"/>
    <n v="30"/>
    <d v="2015-06-30T00:00:00"/>
    <n v="181"/>
    <s v="Nein"/>
    <s v="Halesus digitatus/radiatus/tesselatus"/>
    <n v="13125"/>
    <n v="4.8"/>
    <n v="3"/>
    <n v="14.399999999999999"/>
    <n v="0.76342799356293722"/>
    <n v="2.2902839806888116"/>
  </r>
  <r>
    <x v="230"/>
    <s v="KiO5"/>
    <n v="2016"/>
    <n v="7"/>
    <n v="5"/>
    <d v="2016-07-05T00:00:00"/>
    <n v="187"/>
    <s v="Nein"/>
    <s v="Ephemera danica"/>
    <n v="5124"/>
    <n v="4.8"/>
    <n v="3"/>
    <n v="14.399999999999999"/>
    <n v="0.76342799356293722"/>
    <n v="2.2902839806888116"/>
  </r>
  <r>
    <x v="146"/>
    <s v="KiO5"/>
    <n v="2017"/>
    <n v="6"/>
    <n v="8"/>
    <d v="2017-06-08T00:00:00"/>
    <n v="159"/>
    <s v="Nein"/>
    <s v="Heptagenia sulphurea"/>
    <n v="5457"/>
    <n v="9.6"/>
    <n v="1.5"/>
    <n v="14.399999999999999"/>
    <n v="1.0253058652647702"/>
    <n v="1.5379587978971552"/>
  </r>
  <r>
    <x v="260"/>
    <s v="KiO5"/>
    <n v="2018"/>
    <n v="6"/>
    <n v="6"/>
    <d v="2018-06-06T00:00:00"/>
    <n v="157"/>
    <s v="Nein"/>
    <s v="Centroptilum luteolum"/>
    <n v="8850"/>
    <n v="19.2"/>
    <n v="0.75"/>
    <n v="14.399999999999999"/>
    <n v="1.3053513694466237"/>
    <n v="0.97901352708496781"/>
  </r>
  <r>
    <x v="147"/>
    <s v="KiO5"/>
    <n v="2019"/>
    <n v="6"/>
    <n v="17"/>
    <d v="2019-06-17T00:00:00"/>
    <n v="168"/>
    <s v="Nein"/>
    <s v="Lumbricidae Gen. sp."/>
    <n v="5900"/>
    <n v="2.4"/>
    <n v="6"/>
    <n v="14.399999999999999"/>
    <n v="0.53147891704225514"/>
    <n v="3.1888735022535308"/>
  </r>
  <r>
    <x v="148"/>
    <s v="KiO6"/>
    <n v="2014"/>
    <n v="6"/>
    <n v="4"/>
    <d v="2014-06-04T00:00:00"/>
    <n v="155"/>
    <s v="Nein"/>
    <s v="Elmis aenea/maugetii/rietscheli/rioloides"/>
    <n v="20171"/>
    <n v="38.4"/>
    <n v="0.375"/>
    <n v="14.399999999999999"/>
    <n v="1.5954962218255742"/>
    <n v="0.59831108318459036"/>
  </r>
  <r>
    <x v="149"/>
    <s v="KiO6"/>
    <n v="2016"/>
    <n v="6"/>
    <n v="30"/>
    <d v="2016-06-30T00:00:00"/>
    <n v="182"/>
    <s v="Nein"/>
    <s v="Erpobdella octoculata"/>
    <n v="5159"/>
    <n v="4.8"/>
    <n v="3"/>
    <n v="14.399999999999999"/>
    <n v="0.76342799356293722"/>
    <n v="2.2902839806888116"/>
  </r>
  <r>
    <x v="150"/>
    <s v="KiO7"/>
    <n v="2014"/>
    <n v="6"/>
    <n v="4"/>
    <d v="2014-06-04T00:00:00"/>
    <n v="155"/>
    <s v="Nein"/>
    <s v="Eiseniella tetraedra"/>
    <n v="5075"/>
    <n v="2.4"/>
    <n v="6"/>
    <n v="14.399999999999999"/>
    <n v="0.53147891704225514"/>
    <n v="3.1888735022535308"/>
  </r>
  <r>
    <x v="299"/>
    <s v="KiO7"/>
    <n v="2017"/>
    <n v="6"/>
    <n v="6"/>
    <d v="2017-06-06T00:00:00"/>
    <n v="157"/>
    <s v="Nein"/>
    <s v="Erpobdella vilnensis"/>
    <n v="5157"/>
    <n v="4.8"/>
    <n v="3"/>
    <n v="14.399999999999999"/>
    <n v="0.76342799356293722"/>
    <n v="2.2902839806888116"/>
  </r>
  <r>
    <x v="215"/>
    <s v="KiO7"/>
    <n v="2018"/>
    <n v="6"/>
    <n v="4"/>
    <d v="2018-06-04T00:00:00"/>
    <n v="155"/>
    <s v="Nein"/>
    <s v="Erpobdella vilnensis"/>
    <n v="5157"/>
    <n v="4.8"/>
    <n v="3"/>
    <n v="14.399999999999999"/>
    <n v="0.76342799356293722"/>
    <n v="2.2902839806888116"/>
  </r>
  <r>
    <x v="151"/>
    <s v="KiS1"/>
    <n v="2010"/>
    <n v="6"/>
    <n v="23"/>
    <d v="2010-06-23T00:00:00"/>
    <n v="174"/>
    <s v="Nein"/>
    <s v="Asellus aquaticus"/>
    <n v="8691"/>
    <n v="9.6"/>
    <n v="1.5"/>
    <n v="14.399999999999999"/>
    <n v="1.0253058652647702"/>
    <n v="1.5379587978971552"/>
  </r>
  <r>
    <x v="151"/>
    <s v="KiS1"/>
    <n v="2010"/>
    <n v="6"/>
    <n v="23"/>
    <d v="2010-06-23T00:00:00"/>
    <n v="174"/>
    <s v="Nein"/>
    <s v="Erpobdellidae Gen. sp."/>
    <n v="5162"/>
    <n v="4.8"/>
    <n v="3"/>
    <n v="14.399999999999999"/>
    <n v="0.76342799356293722"/>
    <n v="2.2902839806888116"/>
  </r>
  <r>
    <x v="151"/>
    <s v="KiS1"/>
    <n v="2010"/>
    <n v="6"/>
    <n v="23"/>
    <d v="2010-06-23T00:00:00"/>
    <n v="174"/>
    <s v="Nein"/>
    <s v="Viviparus viviparus"/>
    <n v="7158"/>
    <n v="4.8"/>
    <n v="3"/>
    <n v="14.399999999999999"/>
    <n v="0.76342799356293722"/>
    <n v="2.2902839806888116"/>
  </r>
  <r>
    <x v="87"/>
    <s v="KiS1"/>
    <n v="2018"/>
    <n v="6"/>
    <n v="5"/>
    <d v="2018-06-05T00:00:00"/>
    <n v="156"/>
    <s v="Nein"/>
    <s v="Corophium robustum"/>
    <n v="20515"/>
    <n v="19.2"/>
    <n v="0.75"/>
    <n v="14.399999999999999"/>
    <n v="1.3053513694466237"/>
    <n v="0.97901352708496781"/>
  </r>
  <r>
    <x v="87"/>
    <s v="KiS1"/>
    <n v="2018"/>
    <n v="6"/>
    <n v="5"/>
    <d v="2018-06-05T00:00:00"/>
    <n v="156"/>
    <s v="Nein"/>
    <s v="Leptocerus interruptus"/>
    <n v="5727"/>
    <n v="19.2"/>
    <n v="0.75"/>
    <n v="14.399999999999999"/>
    <n v="1.3053513694466237"/>
    <n v="0.97901352708496781"/>
  </r>
  <r>
    <x v="97"/>
    <s v="KiS3"/>
    <n v="2015"/>
    <n v="6"/>
    <n v="17"/>
    <d v="2015-06-17T00:00:00"/>
    <n v="168"/>
    <s v="Nein"/>
    <s v="Hemiclepsis marginata"/>
    <n v="5444"/>
    <n v="9.6"/>
    <n v="1.5"/>
    <n v="14.399999999999999"/>
    <n v="1.0253058652647702"/>
    <n v="1.5379587978971552"/>
  </r>
  <r>
    <x v="216"/>
    <s v="KiS4"/>
    <n v="2014"/>
    <n v="6"/>
    <n v="11"/>
    <d v="2014-06-11T00:00:00"/>
    <n v="162"/>
    <s v="Nein"/>
    <s v="Erpobdellidae Gen. sp."/>
    <n v="5162"/>
    <n v="4.8"/>
    <n v="3"/>
    <n v="14.399999999999999"/>
    <n v="0.76342799356293722"/>
    <n v="2.2902839806888116"/>
  </r>
  <r>
    <x v="160"/>
    <s v="KiS5"/>
    <n v="2017"/>
    <n v="6"/>
    <n v="8"/>
    <d v="2017-06-08T00:00:00"/>
    <n v="159"/>
    <s v="Nein"/>
    <s v="Halesus digitatus/radiatus/tesselatus"/>
    <n v="13125"/>
    <n v="4.8"/>
    <n v="3"/>
    <n v="14.399999999999999"/>
    <n v="0.76342799356293722"/>
    <n v="2.2902839806888116"/>
  </r>
  <r>
    <x v="162"/>
    <s v="KiS7"/>
    <n v="2014"/>
    <n v="6"/>
    <n v="4"/>
    <d v="2014-06-04T00:00:00"/>
    <n v="155"/>
    <s v="Nein"/>
    <s v="Halesus digitatus/radiatus/tesselatus"/>
    <n v="13125"/>
    <n v="4.8"/>
    <n v="3"/>
    <n v="14.399999999999999"/>
    <n v="0.76342799356293722"/>
    <n v="2.2902839806888116"/>
  </r>
  <r>
    <x v="70"/>
    <s v="KiW1"/>
    <n v="2005"/>
    <n v="3"/>
    <n v="22"/>
    <d v="2005-03-22T00:00:00"/>
    <n v="81"/>
    <s v="Nein"/>
    <s v="Atherix ibis"/>
    <n v="4363"/>
    <n v="4.8"/>
    <n v="3"/>
    <n v="14.399999999999999"/>
    <n v="0.76342799356293722"/>
    <n v="2.2902839806888116"/>
  </r>
  <r>
    <x v="295"/>
    <s v="KiW1"/>
    <n v="2009"/>
    <n v="6"/>
    <n v="13"/>
    <d v="2009-06-13T00:00:00"/>
    <n v="164"/>
    <s v="Nein"/>
    <s v="Asellus aquaticus"/>
    <n v="8691"/>
    <n v="9.6"/>
    <n v="1.5"/>
    <n v="14.399999999999999"/>
    <n v="1.0253058652647702"/>
    <n v="1.5379587978971552"/>
  </r>
  <r>
    <x v="295"/>
    <s v="KiW1"/>
    <n v="2009"/>
    <n v="6"/>
    <n v="13"/>
    <d v="2009-06-13T00:00:00"/>
    <n v="164"/>
    <s v="Nein"/>
    <s v="Heptagenia sp."/>
    <n v="5456"/>
    <n v="9.6"/>
    <n v="1.5"/>
    <n v="14.399999999999999"/>
    <n v="1.0253058652647702"/>
    <n v="1.5379587978971552"/>
  </r>
  <r>
    <x v="107"/>
    <s v="KiW1"/>
    <n v="2014"/>
    <n v="3"/>
    <n v="10"/>
    <d v="2014-03-10T00:00:00"/>
    <n v="69"/>
    <s v="Nein"/>
    <s v="Dicranota sp."/>
    <n v="4955"/>
    <n v="3.84"/>
    <n v="3.75"/>
    <n v="14.399999999999999"/>
    <n v="0.68484536164441245"/>
    <n v="2.5681701061665465"/>
  </r>
  <r>
    <x v="103"/>
    <s v="KiW1"/>
    <n v="2017"/>
    <n v="6"/>
    <n v="7"/>
    <d v="2017-06-07T00:00:00"/>
    <n v="158"/>
    <s v="Nein"/>
    <s v="Viviparus viviparus"/>
    <n v="7158"/>
    <n v="4.8"/>
    <n v="3"/>
    <n v="14.399999999999999"/>
    <n v="0.76342799356293722"/>
    <n v="2.2902839806888116"/>
  </r>
  <r>
    <x v="194"/>
    <s v="KiW1"/>
    <n v="2019"/>
    <n v="6"/>
    <n v="28"/>
    <d v="2019-06-28T00:00:00"/>
    <n v="179"/>
    <s v="Nein"/>
    <s v="Asellus aquaticus"/>
    <n v="8691"/>
    <n v="9.6"/>
    <n v="1.5"/>
    <n v="14.399999999999999"/>
    <n v="1.0253058652647702"/>
    <n v="1.5379587978971552"/>
  </r>
  <r>
    <x v="194"/>
    <s v="KiW1"/>
    <n v="2019"/>
    <n v="6"/>
    <n v="28"/>
    <d v="2019-06-28T00:00:00"/>
    <n v="179"/>
    <s v="Nein"/>
    <s v="Hemiclepsis marginata"/>
    <n v="5444"/>
    <n v="9.6"/>
    <n v="1.5"/>
    <n v="14.399999999999999"/>
    <n v="1.0253058652647702"/>
    <n v="1.5379587978971552"/>
  </r>
  <r>
    <x v="241"/>
    <s v="KiW2"/>
    <n v="2015"/>
    <n v="7"/>
    <n v="2"/>
    <d v="2015-07-02T00:00:00"/>
    <n v="183"/>
    <s v="Nein"/>
    <s v="Erpobdellidae Gen. sp."/>
    <n v="5162"/>
    <n v="4.8"/>
    <n v="3"/>
    <n v="14.399999999999999"/>
    <n v="0.76342799356293722"/>
    <n v="2.2902839806888116"/>
  </r>
  <r>
    <x v="241"/>
    <s v="KiW2"/>
    <n v="2015"/>
    <n v="7"/>
    <n v="2"/>
    <d v="2015-07-02T00:00:00"/>
    <n v="183"/>
    <s v="Nein"/>
    <s v="Viviparus viviparus"/>
    <n v="7158"/>
    <n v="4.8"/>
    <n v="3"/>
    <n v="14.399999999999999"/>
    <n v="0.76342799356293722"/>
    <n v="2.2902839806888116"/>
  </r>
  <r>
    <x v="109"/>
    <s v="KiW5"/>
    <n v="2013"/>
    <n v="7"/>
    <n v="10"/>
    <d v="2013-07-10T00:00:00"/>
    <n v="191"/>
    <s v="Nein"/>
    <s v="Baetis sp."/>
    <n v="4419"/>
    <n v="15.36"/>
    <n v="0.9375"/>
    <n v="14.399999999999999"/>
    <n v="1.2137832993353042"/>
    <n v="1.1379218431268476"/>
  </r>
  <r>
    <x v="297"/>
    <s v="KiW5"/>
    <n v="2014"/>
    <n v="6"/>
    <n v="12"/>
    <d v="2014-06-12T00:00:00"/>
    <n v="163"/>
    <s v="Nein"/>
    <s v="Asellus aquaticus"/>
    <n v="8691"/>
    <n v="9.6"/>
    <n v="1.5"/>
    <n v="14.399999999999999"/>
    <n v="1.0253058652647702"/>
    <n v="1.5379587978971552"/>
  </r>
  <r>
    <x v="280"/>
    <s v="KiW5"/>
    <n v="2017"/>
    <n v="6"/>
    <n v="2"/>
    <d v="2017-06-02T00:00:00"/>
    <n v="153"/>
    <s v="Nein"/>
    <s v="Erpobdella octoculata"/>
    <n v="5159"/>
    <n v="4.8"/>
    <n v="3"/>
    <n v="14.399999999999999"/>
    <n v="0.76342799356293722"/>
    <n v="2.2902839806888116"/>
  </r>
  <r>
    <x v="279"/>
    <s v="KiW5"/>
    <n v="2019"/>
    <n v="6"/>
    <n v="17"/>
    <d v="2019-06-17T00:00:00"/>
    <n v="168"/>
    <s v="Nein"/>
    <s v="Halesus digitatus/radiatus/tesselatus"/>
    <n v="13125"/>
    <n v="4.8"/>
    <n v="3"/>
    <n v="14.399999999999999"/>
    <n v="0.76342799356293722"/>
    <n v="2.2902839806888116"/>
  </r>
  <r>
    <x v="177"/>
    <s v="KiW6"/>
    <n v="2011"/>
    <n v="7"/>
    <n v="27"/>
    <d v="2011-07-27T00:00:00"/>
    <n v="208"/>
    <s v="Nein"/>
    <s v="Erpobdella sp."/>
    <n v="5160"/>
    <n v="4.8"/>
    <n v="3"/>
    <n v="14.399999999999999"/>
    <n v="0.76342799356293722"/>
    <n v="2.2902839806888116"/>
  </r>
  <r>
    <x v="263"/>
    <s v="KiW6"/>
    <n v="2012"/>
    <n v="7"/>
    <n v="5"/>
    <d v="2012-07-05T00:00:00"/>
    <n v="187"/>
    <s v="Nein"/>
    <s v="Elmis aenea/maugetii/rietscheli/rioloides"/>
    <n v="20171"/>
    <n v="38.4"/>
    <n v="0.375"/>
    <n v="14.399999999999999"/>
    <n v="1.5954962218255742"/>
    <n v="0.59831108318459036"/>
  </r>
  <r>
    <x v="233"/>
    <s v="KiW6"/>
    <n v="2015"/>
    <n v="6"/>
    <n v="26"/>
    <d v="2015-06-26T00:00:00"/>
    <n v="177"/>
    <s v="Nein"/>
    <s v="Ephemerellidae Gen. sp."/>
    <n v="8408"/>
    <n v="19.2"/>
    <n v="0.75"/>
    <n v="14.399999999999999"/>
    <n v="1.3053513694466237"/>
    <n v="0.97901352708496781"/>
  </r>
  <r>
    <x v="233"/>
    <s v="KiW6"/>
    <n v="2015"/>
    <n v="6"/>
    <n v="26"/>
    <d v="2015-06-26T00:00:00"/>
    <n v="177"/>
    <s v="Nein"/>
    <s v="Atherix ibis"/>
    <n v="4363"/>
    <n v="4.8"/>
    <n v="3"/>
    <n v="14.399999999999999"/>
    <n v="0.76342799356293722"/>
    <n v="2.2902839806888116"/>
  </r>
  <r>
    <x v="179"/>
    <s v="KiW7"/>
    <n v="2016"/>
    <n v="7"/>
    <n v="1"/>
    <d v="2016-07-01T00:00:00"/>
    <n v="183"/>
    <s v="Nein"/>
    <s v="Elmis aenea/maugetii/rietscheli/rioloides"/>
    <n v="20171"/>
    <n v="38.4"/>
    <n v="0.375"/>
    <n v="14.399999999999999"/>
    <n v="1.5954962218255742"/>
    <n v="0.59831108318459036"/>
  </r>
  <r>
    <x v="204"/>
    <s v="Auba"/>
    <n v="2003"/>
    <n v="3"/>
    <n v="17"/>
    <d v="2003-03-17T00:00:00"/>
    <n v="76"/>
    <s v="Nein"/>
    <s v="Paraleptophlebia submarginata"/>
    <n v="6309"/>
    <n v="12.8"/>
    <n v="1.125"/>
    <n v="14.4"/>
    <n v="1.1398790864012365"/>
    <n v="1.2823639722013911"/>
  </r>
  <r>
    <x v="209"/>
    <s v="Auba"/>
    <n v="2015"/>
    <n v="6"/>
    <n v="16"/>
    <d v="2015-06-16T00:00:00"/>
    <n v="167"/>
    <s v="Nein"/>
    <s v="Leptophlebiidae gen. Sp."/>
    <n v="7201"/>
    <n v="14.4"/>
    <n v="1"/>
    <n v="14.4"/>
    <n v="1.1875207208364631"/>
    <n v="1.1875207208364631"/>
  </r>
  <r>
    <x v="73"/>
    <s v="Bieb"/>
    <n v="2007"/>
    <n v="7"/>
    <n v="12"/>
    <d v="2007-07-12T00:00:00"/>
    <n v="193"/>
    <s v="Nein"/>
    <s v="Gammarus sp."/>
    <n v="5293"/>
    <n v="6.4"/>
    <n v="2.25"/>
    <n v="14.4"/>
    <n v="0.86923171973097624"/>
    <n v="1.9557713693946965"/>
  </r>
  <r>
    <x v="44"/>
    <s v="KiO4"/>
    <n v="2011"/>
    <n v="7"/>
    <n v="21"/>
    <d v="2011-07-21T00:00:00"/>
    <n v="202"/>
    <s v="Nein"/>
    <s v="Gammarus pulex"/>
    <n v="5291"/>
    <n v="6.4"/>
    <n v="2.25"/>
    <n v="14.4"/>
    <n v="0.86923171973097624"/>
    <n v="1.9557713693946965"/>
  </r>
  <r>
    <x v="62"/>
    <s v="KiO4"/>
    <n v="2012"/>
    <n v="6"/>
    <n v="27"/>
    <d v="2012-06-27T00:00:00"/>
    <n v="179"/>
    <s v="Nein"/>
    <s v="Gammarus sp."/>
    <n v="5293"/>
    <n v="6.4"/>
    <n v="2.25"/>
    <n v="14.4"/>
    <n v="0.86923171973097624"/>
    <n v="1.9557713693946965"/>
  </r>
  <r>
    <x v="86"/>
    <s v="KiO6"/>
    <n v="2018"/>
    <n v="6"/>
    <n v="6"/>
    <d v="2018-06-06T00:00:00"/>
    <n v="157"/>
    <s v="Nein"/>
    <s v="Leptophlebiidae gen. Sp."/>
    <n v="7201"/>
    <n v="14.4"/>
    <n v="1"/>
    <n v="14.4"/>
    <n v="1.1875207208364631"/>
    <n v="1.1875207208364631"/>
  </r>
  <r>
    <x v="299"/>
    <s v="KiO7"/>
    <n v="2017"/>
    <n v="6"/>
    <n v="6"/>
    <d v="2017-06-06T00:00:00"/>
    <n v="157"/>
    <s v="Nein"/>
    <s v="Leptophlebiidae gen. Sp."/>
    <n v="7201"/>
    <n v="14.4"/>
    <n v="1"/>
    <n v="14.4"/>
    <n v="1.1875207208364631"/>
    <n v="1.1875207208364631"/>
  </r>
  <r>
    <x v="152"/>
    <s v="KiS1"/>
    <n v="2012"/>
    <n v="7"/>
    <n v="3"/>
    <d v="2012-07-03T00:00:00"/>
    <n v="185"/>
    <s v="Nein"/>
    <s v="Gammarus sp."/>
    <n v="5293"/>
    <n v="6.4"/>
    <n v="2.25"/>
    <n v="14.4"/>
    <n v="0.86923171973097624"/>
    <n v="1.9557713693946965"/>
  </r>
  <r>
    <x v="30"/>
    <s v="KiS6"/>
    <n v="2011"/>
    <n v="7"/>
    <n v="26"/>
    <d v="2011-07-26T00:00:00"/>
    <n v="207"/>
    <s v="Nein"/>
    <s v="Gammarus roeselii"/>
    <n v="5292"/>
    <n v="6.4"/>
    <n v="2.25"/>
    <n v="14.4"/>
    <n v="0.86923171973097624"/>
    <n v="1.9557713693946965"/>
  </r>
  <r>
    <x v="34"/>
    <s v="KiW1"/>
    <n v="2012"/>
    <n v="6"/>
    <n v="28"/>
    <d v="2012-06-28T00:00:00"/>
    <n v="180"/>
    <s v="Nein"/>
    <s v="Aphelocheirus aestivalis"/>
    <n v="4335"/>
    <n v="12.8"/>
    <n v="1.125"/>
    <n v="14.4"/>
    <n v="1.1398790864012365"/>
    <n v="1.2823639722013911"/>
  </r>
  <r>
    <x v="35"/>
    <s v="KiW7"/>
    <n v="2012"/>
    <n v="7"/>
    <n v="5"/>
    <d v="2012-07-05T00:00:00"/>
    <n v="187"/>
    <s v="Nein"/>
    <s v="Gammarus pulex"/>
    <n v="5291"/>
    <n v="6.4"/>
    <n v="2.25"/>
    <n v="14.4"/>
    <n v="0.86923171973097624"/>
    <n v="1.9557713693946965"/>
  </r>
  <r>
    <x v="289"/>
    <s v="KiO3"/>
    <n v="2012"/>
    <n v="3"/>
    <n v="21"/>
    <d v="2012-03-21T00:00:00"/>
    <n v="81"/>
    <s v="Nein"/>
    <s v="Lumbriculidae Gen. sp."/>
    <n v="7490"/>
    <n v="4.1142859999999999"/>
    <n v="3.5"/>
    <n v="14.400001"/>
    <n v="0.7087850108918784"/>
    <n v="2.4807475381215744"/>
  </r>
  <r>
    <x v="198"/>
    <s v="KiW7"/>
    <n v="2015"/>
    <n v="6"/>
    <n v="26"/>
    <d v="2015-06-26T00:00:00"/>
    <n v="177"/>
    <s v="Nein"/>
    <s v="Leuctra sp."/>
    <n v="5790"/>
    <n v="15.52941"/>
    <n v="0.9375"/>
    <n v="14.558821875"/>
    <n v="1.2182573521608446"/>
    <n v="1.1421162676507919"/>
  </r>
  <r>
    <x v="257"/>
    <s v="Bieb"/>
    <n v="2016"/>
    <n v="4"/>
    <n v="11"/>
    <d v="2016-04-11T00:00:00"/>
    <n v="102"/>
    <s v="Nein"/>
    <s v="Dugesia lugubris/polychroa"/>
    <n v="9745"/>
    <n v="6.8571429999999998"/>
    <n v="2.125"/>
    <n v="14.571428874999999"/>
    <n v="0.89526465737625027"/>
    <n v="1.9024373969245318"/>
  </r>
  <r>
    <x v="249"/>
    <s v="KiO2"/>
    <n v="2013"/>
    <n v="7"/>
    <n v="8"/>
    <d v="2013-07-08T00:00:00"/>
    <n v="189"/>
    <s v="Nein"/>
    <s v="Dugesia lugubris/polychroa"/>
    <n v="9745"/>
    <n v="6.8571429999999998"/>
    <n v="2.125"/>
    <n v="14.571428874999999"/>
    <n v="0.89526465737625027"/>
    <n v="1.9024373969245318"/>
  </r>
  <r>
    <x v="266"/>
    <s v="KiO5"/>
    <n v="2015"/>
    <n v="6"/>
    <n v="30"/>
    <d v="2015-06-30T00:00:00"/>
    <n v="181"/>
    <s v="Ja"/>
    <s v="Dugesia sp."/>
    <n v="5021"/>
    <n v="6.8571429999999998"/>
    <n v="2.125"/>
    <n v="14.571428874999999"/>
    <n v="0.89526465737625027"/>
    <n v="1.9024373969245318"/>
  </r>
  <r>
    <x v="257"/>
    <s v="Bieb"/>
    <n v="2016"/>
    <n v="4"/>
    <n v="11"/>
    <d v="2016-04-11T00:00:00"/>
    <n v="102"/>
    <s v="Nein"/>
    <s v="Ephemerella mucronata"/>
    <n v="5135"/>
    <n v="19.542860000000001"/>
    <n v="0.75"/>
    <n v="14.657145"/>
    <n v="1.3126609064351733"/>
    <n v="0.98449567982637998"/>
  </r>
  <r>
    <x v="197"/>
    <s v="KiW3"/>
    <n v="2017"/>
    <n v="6"/>
    <n v="1"/>
    <d v="2017-06-01T00:00:00"/>
    <n v="152"/>
    <s v="Ja"/>
    <s v="Pisidium sp."/>
    <n v="6425"/>
    <n v="21.33333"/>
    <n v="0.6875"/>
    <n v="14.666664375"/>
    <n v="1.3489534831610872"/>
    <n v="0.92740551967324747"/>
  </r>
  <r>
    <x v="7"/>
    <s v="Auba"/>
    <n v="2002"/>
    <n v="6"/>
    <n v="14"/>
    <d v="2002-06-14T00:00:00"/>
    <n v="165"/>
    <s v="Nein"/>
    <s v="Rhithrogena semicolorata-Gr."/>
    <n v="6745"/>
    <n v="11.2"/>
    <n v="1.3125"/>
    <n v="14.7"/>
    <n v="1.0863598306747482"/>
    <n v="1.425847277760607"/>
  </r>
  <r>
    <x v="20"/>
    <s v="Auba"/>
    <n v="2007"/>
    <n v="3"/>
    <n v="11"/>
    <d v="2007-03-11T00:00:00"/>
    <n v="70"/>
    <s v="Nein"/>
    <s v="Perlodes microcephalus"/>
    <n v="6376"/>
    <n v="5.6"/>
    <n v="2.625"/>
    <n v="14.7"/>
    <n v="0.81954393554186866"/>
    <n v="2.1513028307974054"/>
  </r>
  <r>
    <x v="256"/>
    <s v="Bieb"/>
    <n v="2004"/>
    <n v="4"/>
    <n v="5"/>
    <d v="2004-04-05T00:00:00"/>
    <n v="96"/>
    <s v="Nein"/>
    <s v="Perlodes microcephalus"/>
    <n v="6376"/>
    <n v="5.6"/>
    <n v="2.625"/>
    <n v="14.7"/>
    <n v="0.81954393554186866"/>
    <n v="2.1513028307974054"/>
  </r>
  <r>
    <x v="136"/>
    <s v="Bieb"/>
    <n v="2018"/>
    <n v="3"/>
    <n v="7"/>
    <d v="2018-03-07T00:00:00"/>
    <n v="66"/>
    <s v="Nein"/>
    <s v="Isoperla sp."/>
    <n v="5673"/>
    <n v="11.2"/>
    <n v="1.3125"/>
    <n v="14.7"/>
    <n v="1.0863598306747482"/>
    <n v="1.425847277760607"/>
  </r>
  <r>
    <x v="149"/>
    <s v="KiO6"/>
    <n v="2016"/>
    <n v="6"/>
    <n v="30"/>
    <d v="2016-06-30T00:00:00"/>
    <n v="182"/>
    <s v="Nein"/>
    <s v="Brachycentrus subnubilus"/>
    <n v="4481"/>
    <n v="11.2"/>
    <n v="1.3125"/>
    <n v="14.7"/>
    <n v="1.0863598306747482"/>
    <n v="1.425847277760607"/>
  </r>
  <r>
    <x v="202"/>
    <s v="Bieb"/>
    <n v="2009"/>
    <n v="6"/>
    <n v="23"/>
    <d v="2009-06-23T00:00:00"/>
    <n v="174"/>
    <s v="Nein"/>
    <s v="Gammarus sp."/>
    <n v="5293"/>
    <n v="6.5454549999999996"/>
    <n v="2.25"/>
    <n v="14.727273749999998"/>
    <n v="0.87768543338016625"/>
    <n v="1.974792225105374"/>
  </r>
  <r>
    <x v="143"/>
    <s v="KiO5"/>
    <n v="2010"/>
    <n v="6"/>
    <n v="25"/>
    <d v="2010-06-25T00:00:00"/>
    <n v="176"/>
    <s v="Nein"/>
    <s v="Ephemera danica"/>
    <n v="5124"/>
    <n v="4.9142859999999997"/>
    <n v="3"/>
    <n v="14.742857999999998"/>
    <n v="0.77190232208705134"/>
    <n v="2.3157069662611542"/>
  </r>
  <r>
    <x v="79"/>
    <s v="Auba"/>
    <n v="2008"/>
    <n v="6"/>
    <n v="23"/>
    <d v="2008-06-23T00:00:00"/>
    <n v="175"/>
    <s v="Ja"/>
    <s v="Lumbriculidae Gen. sp."/>
    <n v="7490"/>
    <n v="4.2197800000000001"/>
    <n v="3.5"/>
    <n v="14.76923"/>
    <n v="0.71765219901768917"/>
    <n v="2.5117826965619123"/>
  </r>
  <r>
    <x v="89"/>
    <s v="Auba"/>
    <n v="2006"/>
    <n v="4"/>
    <n v="10"/>
    <d v="2006-04-10T00:00:00"/>
    <n v="100"/>
    <s v="Nein"/>
    <s v="Baetis rhodani"/>
    <n v="4415"/>
    <n v="15.84"/>
    <n v="0.9375"/>
    <n v="14.85"/>
    <n v="1.2263420871636308"/>
    <n v="1.1496957067159039"/>
  </r>
  <r>
    <x v="221"/>
    <s v="KiW3"/>
    <n v="2010"/>
    <n v="6"/>
    <n v="28"/>
    <d v="2010-06-28T00:00:00"/>
    <n v="179"/>
    <s v="Nein"/>
    <s v="Dicranota sp."/>
    <n v="4955"/>
    <n v="3.9724140000000001"/>
    <n v="3.75"/>
    <n v="14.8965525"/>
    <n v="0.69656728055495931"/>
    <n v="2.6121273020810976"/>
  </r>
  <r>
    <x v="264"/>
    <s v="KiS3"/>
    <n v="2012"/>
    <n v="7"/>
    <n v="12"/>
    <d v="2012-07-12T00:00:00"/>
    <n v="194"/>
    <s v="Nein"/>
    <s v="Hydropsyche pellucidula-Gr."/>
    <n v="13023"/>
    <n v="9.0285709999999995"/>
    <n v="1.65"/>
    <n v="14.897142149999999"/>
    <n v="1.0012390535559548"/>
    <n v="1.6520444383673252"/>
  </r>
  <r>
    <x v="123"/>
    <s v="KiW1"/>
    <n v="2008"/>
    <n v="4"/>
    <n v="28"/>
    <d v="2008-04-28T00:00:00"/>
    <n v="119"/>
    <s v="Nein"/>
    <s v="Gammarus roeselii"/>
    <n v="5292"/>
    <n v="6.6461540000000001"/>
    <n v="2.25"/>
    <n v="14.953846500000001"/>
    <n v="0.88344304082879599"/>
    <n v="1.987746841864791"/>
  </r>
  <r>
    <x v="116"/>
    <s v="KiO2"/>
    <n v="2015"/>
    <n v="7"/>
    <n v="3"/>
    <d v="2015-07-03T00:00:00"/>
    <n v="184"/>
    <s v="Ja"/>
    <s v="Brachycentrus subnubilus"/>
    <n v="4481"/>
    <n v="11.428570000000001"/>
    <n v="1.3125"/>
    <n v="14.999998125000001"/>
    <n v="1.094421162685453"/>
    <n v="1.4364277760246571"/>
  </r>
  <r>
    <x v="119"/>
    <s v="KiS7"/>
    <n v="2015"/>
    <n v="6"/>
    <n v="25"/>
    <d v="2015-06-25T00:00:00"/>
    <n v="176"/>
    <s v="Ja"/>
    <s v="Psychomyia pusilla"/>
    <n v="6661"/>
    <n v="22.857140000000001"/>
    <n v="0.65625"/>
    <n v="14.999998125000001"/>
    <n v="1.3776183791220082"/>
    <n v="0.90406206129881794"/>
  </r>
  <r>
    <x v="5"/>
    <s v="KiW5"/>
    <n v="2018"/>
    <n v="6"/>
    <n v="11"/>
    <d v="2018-06-11T00:00:00"/>
    <n v="162"/>
    <s v="Ja"/>
    <s v="Brachycentrus subnubilus"/>
    <n v="4481"/>
    <n v="11.428570000000001"/>
    <n v="1.3125"/>
    <n v="14.999998125000001"/>
    <n v="1.094421162685453"/>
    <n v="1.4364277760246571"/>
  </r>
  <r>
    <x v="59"/>
    <s v="Auba"/>
    <n v="2001"/>
    <n v="6"/>
    <n v="21"/>
    <d v="2001-06-21T00:00:00"/>
    <n v="172"/>
    <s v="Nein"/>
    <s v="Baetis muticus"/>
    <n v="4409"/>
    <n v="16"/>
    <n v="0.9375"/>
    <n v="15"/>
    <n v="1.2304489213782739"/>
    <n v="1.1535458637921319"/>
  </r>
  <r>
    <x v="6"/>
    <s v="Auba"/>
    <n v="2001"/>
    <n v="9"/>
    <n v="4"/>
    <d v="2001-09-04T00:00:00"/>
    <n v="247"/>
    <s v="Nein"/>
    <s v="Eloeophila sp."/>
    <n v="9654"/>
    <n v="16"/>
    <n v="0.9375"/>
    <n v="15"/>
    <n v="1.2304489213782739"/>
    <n v="1.1535458637921319"/>
  </r>
  <r>
    <x v="21"/>
    <s v="Auba"/>
    <n v="2010"/>
    <n v="6"/>
    <n v="29"/>
    <d v="2010-06-29T00:00:00"/>
    <n v="180"/>
    <s v="Nein"/>
    <s v="Rhyacophila nubila"/>
    <n v="6772"/>
    <n v="8"/>
    <n v="1.875"/>
    <n v="15"/>
    <n v="0.95424250943932487"/>
    <n v="1.7892047051987341"/>
  </r>
  <r>
    <x v="275"/>
    <s v="Auba"/>
    <n v="2016"/>
    <n v="4"/>
    <n v="11"/>
    <d v="2016-04-11T00:00:00"/>
    <n v="102"/>
    <s v="Nein"/>
    <s v="Baetis fuscatus/scambus"/>
    <n v="4398"/>
    <n v="16"/>
    <n v="0.9375"/>
    <n v="15"/>
    <n v="1.2304489213782739"/>
    <n v="1.1535458637921319"/>
  </r>
  <r>
    <x v="24"/>
    <s v="Auba"/>
    <n v="2018"/>
    <n v="3"/>
    <n v="7"/>
    <d v="2018-03-07T00:00:00"/>
    <n v="66"/>
    <s v="Nein"/>
    <s v="Torleya major"/>
    <n v="7083"/>
    <n v="20"/>
    <n v="0.75"/>
    <n v="15"/>
    <n v="1.3222192947339193"/>
    <n v="0.99166447105043942"/>
  </r>
  <r>
    <x v="13"/>
    <s v="Bieb"/>
    <n v="2011"/>
    <n v="3"/>
    <n v="24"/>
    <d v="2011-03-24T00:00:00"/>
    <n v="83"/>
    <s v="Nein"/>
    <s v="Dicranota sp."/>
    <n v="4955"/>
    <n v="4"/>
    <n v="3.75"/>
    <n v="15"/>
    <n v="0.69897000433601886"/>
    <n v="2.6211375162600707"/>
  </r>
  <r>
    <x v="14"/>
    <s v="Bieb"/>
    <n v="2019"/>
    <n v="4"/>
    <n v="2"/>
    <d v="2019-04-02T00:00:00"/>
    <n v="92"/>
    <s v="Nein"/>
    <s v="Lepidostoma basale"/>
    <n v="5713"/>
    <n v="16"/>
    <n v="0.9375"/>
    <n v="15"/>
    <n v="1.2304489213782739"/>
    <n v="1.1535458637921319"/>
  </r>
  <r>
    <x v="250"/>
    <s v="KiO3"/>
    <n v="2013"/>
    <n v="7"/>
    <n v="1"/>
    <d v="2013-07-01T00:00:00"/>
    <n v="182"/>
    <s v="Nein"/>
    <s v="Baetis sp."/>
    <n v="4419"/>
    <n v="16"/>
    <n v="0.9375"/>
    <n v="15"/>
    <n v="1.2304489213782739"/>
    <n v="1.1535458637921319"/>
  </r>
  <r>
    <x v="271"/>
    <s v="KiO3"/>
    <n v="2015"/>
    <n v="7"/>
    <n v="1"/>
    <d v="2015-07-01T00:00:00"/>
    <n v="182"/>
    <s v="Nein"/>
    <s v="Baetis fuscatus/scambus"/>
    <n v="4398"/>
    <n v="16"/>
    <n v="0.9375"/>
    <n v="15"/>
    <n v="1.2304489213782739"/>
    <n v="1.1535458637921319"/>
  </r>
  <r>
    <x v="149"/>
    <s v="KiO6"/>
    <n v="2016"/>
    <n v="6"/>
    <n v="30"/>
    <d v="2016-06-30T00:00:00"/>
    <n v="182"/>
    <s v="Nein"/>
    <s v="Rhyacophila nubila"/>
    <n v="6772"/>
    <n v="8"/>
    <n v="1.875"/>
    <n v="15"/>
    <n v="0.95424250943932487"/>
    <n v="1.7892047051987341"/>
  </r>
  <r>
    <x v="215"/>
    <s v="KiO7"/>
    <n v="2018"/>
    <n v="6"/>
    <n v="4"/>
    <d v="2018-06-04T00:00:00"/>
    <n v="155"/>
    <s v="Nein"/>
    <s v="Lepidostoma basale"/>
    <n v="5713"/>
    <n v="16"/>
    <n v="0.9375"/>
    <n v="15"/>
    <n v="1.2304489213782739"/>
    <n v="1.1535458637921319"/>
  </r>
  <r>
    <x v="219"/>
    <s v="KiW1"/>
    <n v="2015"/>
    <n v="3"/>
    <n v="17"/>
    <d v="2015-03-17T00:00:00"/>
    <n v="76"/>
    <s v="Nein"/>
    <s v="Dicranota sp."/>
    <n v="4955"/>
    <n v="4"/>
    <n v="3.75"/>
    <n v="15"/>
    <n v="0.69897000433601886"/>
    <n v="2.6211375162600707"/>
  </r>
  <r>
    <x v="113"/>
    <s v="KiW7"/>
    <n v="2017"/>
    <n v="6"/>
    <n v="9"/>
    <d v="2017-06-09T00:00:00"/>
    <n v="160"/>
    <s v="Ja"/>
    <s v="Baetis sp."/>
    <n v="4419"/>
    <n v="16"/>
    <n v="0.9375"/>
    <n v="15"/>
    <n v="1.2304489213782739"/>
    <n v="1.1535458637921319"/>
  </r>
  <r>
    <x v="50"/>
    <s v="Bieb"/>
    <n v="2016"/>
    <n v="6"/>
    <n v="21"/>
    <d v="2016-06-21T00:00:00"/>
    <n v="173"/>
    <s v="Nein"/>
    <s v="Hydropsyche siltalai"/>
    <n v="5604"/>
    <n v="9.1"/>
    <n v="1.65"/>
    <n v="15.014999999999999"/>
    <n v="1.0043213737826426"/>
    <n v="1.6571302667413603"/>
  </r>
  <r>
    <x v="1"/>
    <s v="KiO3"/>
    <n v="2018"/>
    <n v="6"/>
    <n v="7"/>
    <d v="2018-06-07T00:00:00"/>
    <n v="158"/>
    <s v="Ja"/>
    <s v="Hydropsyche sp."/>
    <n v="5605"/>
    <n v="9.1428569999999993"/>
    <n v="1.65"/>
    <n v="15.085714049999998"/>
    <n v="1.0061603025879946"/>
    <n v="1.6601644992701909"/>
  </r>
  <r>
    <x v="232"/>
    <s v="KiW6"/>
    <n v="2017"/>
    <n v="6"/>
    <n v="9"/>
    <d v="2017-06-09T00:00:00"/>
    <n v="160"/>
    <s v="Ja"/>
    <s v="Hydropsyche pellucidula-Gr."/>
    <n v="13023"/>
    <n v="9.1428569999999993"/>
    <n v="1.65"/>
    <n v="15.085714049999998"/>
    <n v="1.0061603025879946"/>
    <n v="1.6601644992701909"/>
  </r>
  <r>
    <x v="232"/>
    <s v="KiW6"/>
    <n v="2017"/>
    <n v="6"/>
    <n v="9"/>
    <d v="2017-06-09T00:00:00"/>
    <n v="160"/>
    <s v="Ja"/>
    <s v="Hydropsyche sp."/>
    <n v="5605"/>
    <n v="9.1428569999999993"/>
    <n v="1.65"/>
    <n v="15.085714049999998"/>
    <n v="1.0061603025879946"/>
    <n v="1.6601644992701909"/>
  </r>
  <r>
    <x v="117"/>
    <s v="KiS1"/>
    <n v="2017"/>
    <n v="6"/>
    <n v="1"/>
    <d v="2017-06-01T00:00:00"/>
    <n v="152"/>
    <s v="Ja"/>
    <s v="Calopteryx splendens"/>
    <n v="4530"/>
    <n v="4.5714290000000002"/>
    <n v="3.3"/>
    <n v="15.0857157"/>
    <n v="0.74596660041950891"/>
    <n v="2.4616897813843792"/>
  </r>
  <r>
    <x v="119"/>
    <s v="KiS7"/>
    <n v="2015"/>
    <n v="6"/>
    <n v="25"/>
    <d v="2015-06-25T00:00:00"/>
    <n v="176"/>
    <s v="Ja"/>
    <s v="Calopteryx sp."/>
    <n v="4531"/>
    <n v="4.5714290000000002"/>
    <n v="3.3"/>
    <n v="15.0857157"/>
    <n v="0.74596660041950891"/>
    <n v="2.4616897813843792"/>
  </r>
  <r>
    <x v="121"/>
    <s v="KiW4"/>
    <n v="2017"/>
    <n v="6"/>
    <n v="2"/>
    <d v="2017-06-02T00:00:00"/>
    <n v="153"/>
    <s v="Ja"/>
    <s v="Calopteryx splendens"/>
    <n v="4530"/>
    <n v="4.5714290000000002"/>
    <n v="3.3"/>
    <n v="15.0857157"/>
    <n v="0.74596660041950891"/>
    <n v="2.4616897813843792"/>
  </r>
  <r>
    <x v="232"/>
    <s v="KiW6"/>
    <n v="2017"/>
    <n v="6"/>
    <n v="9"/>
    <d v="2017-06-09T00:00:00"/>
    <n v="160"/>
    <s v="Ja"/>
    <s v="Calopteryx virgo"/>
    <n v="4532"/>
    <n v="4.5714290000000002"/>
    <n v="3.3"/>
    <n v="15.0857157"/>
    <n v="0.74596660041950891"/>
    <n v="2.4616897813843792"/>
  </r>
  <r>
    <x v="253"/>
    <s v="KiO3"/>
    <n v="2008"/>
    <n v="4"/>
    <n v="28"/>
    <d v="2008-04-28T00:00:00"/>
    <n v="119"/>
    <s v="Ja"/>
    <s v="Rhyacophila nubila"/>
    <n v="6772"/>
    <n v="8.0601500000000001"/>
    <n v="1.875"/>
    <n v="15.112781250000001"/>
    <n v="0.95713538792328312"/>
    <n v="1.7946288523561558"/>
  </r>
  <r>
    <x v="285"/>
    <s v="KiO3"/>
    <n v="2007"/>
    <n v="4"/>
    <n v="12"/>
    <d v="2007-04-12T00:00:00"/>
    <n v="102"/>
    <s v="Nein"/>
    <s v="Psychomyia pusilla"/>
    <n v="6661"/>
    <n v="23.04"/>
    <n v="0.65625"/>
    <n v="15.12"/>
    <n v="1.3809344633307019"/>
    <n v="0.90623824156077315"/>
  </r>
  <r>
    <x v="46"/>
    <s v="KiS7"/>
    <n v="2011"/>
    <n v="7"/>
    <n v="26"/>
    <d v="2011-07-26T00:00:00"/>
    <n v="207"/>
    <s v="Nein"/>
    <s v="Limnius sp."/>
    <n v="18419"/>
    <n v="23.04"/>
    <n v="0.65625"/>
    <n v="15.12"/>
    <n v="1.3809344633307019"/>
    <n v="0.90623824156077315"/>
  </r>
  <r>
    <x v="239"/>
    <s v="KiW1"/>
    <n v="2010"/>
    <n v="6"/>
    <n v="25"/>
    <d v="2010-06-25T00:00:00"/>
    <n v="176"/>
    <s v="Nein"/>
    <s v="Brachycentrus subnubilus"/>
    <n v="4481"/>
    <n v="11.52"/>
    <n v="1.3125"/>
    <n v="15.12"/>
    <n v="1.0976043288744108"/>
    <n v="1.4406056816476642"/>
  </r>
  <r>
    <x v="290"/>
    <s v="KiS1"/>
    <n v="2014"/>
    <n v="6"/>
    <n v="10"/>
    <d v="2014-06-10T00:00:00"/>
    <n v="161"/>
    <s v="Nein"/>
    <s v="Sialis sp."/>
    <n v="6823"/>
    <n v="7.2"/>
    <n v="2.1"/>
    <n v="15.120000000000001"/>
    <n v="0.91381385238371671"/>
    <n v="1.9190090900058052"/>
  </r>
  <r>
    <x v="112"/>
    <s v="Auba"/>
    <n v="2011"/>
    <n v="7"/>
    <n v="25"/>
    <d v="2011-07-25T00:00:00"/>
    <n v="206"/>
    <s v="Nein"/>
    <s v="Ephemera danica"/>
    <n v="5124"/>
    <n v="5.0666669999999998"/>
    <n v="3"/>
    <n v="15.200001"/>
    <n v="0.78295015712774585"/>
    <n v="2.3488504713832374"/>
  </r>
  <r>
    <x v="135"/>
    <s v="Bieb"/>
    <n v="2017"/>
    <n v="6"/>
    <n v="12"/>
    <d v="2017-06-12T00:00:00"/>
    <n v="163"/>
    <s v="Nein"/>
    <s v="Sphaeriidae Gen. sp."/>
    <n v="8429"/>
    <n v="10.28571"/>
    <n v="1.4791666670000001"/>
    <n v="15.214279378428571"/>
    <n v="1.0525288863541982"/>
    <n v="1.5568656447497613"/>
  </r>
  <r>
    <x v="125"/>
    <s v="Auba"/>
    <n v="2001"/>
    <n v="4"/>
    <n v="23"/>
    <d v="2001-04-23T00:00:00"/>
    <n v="113"/>
    <s v="Nein"/>
    <s v="Micrasema minimum"/>
    <n v="5984"/>
    <n v="23.2"/>
    <n v="0.65625"/>
    <n v="15.225"/>
    <n v="1.3838153659804313"/>
    <n v="0.90812883392465804"/>
  </r>
  <r>
    <x v="8"/>
    <s v="Auba"/>
    <n v="2009"/>
    <n v="6"/>
    <n v="23"/>
    <d v="2009-06-23T00:00:00"/>
    <n v="174"/>
    <s v="Nein"/>
    <s v="Limnius sp."/>
    <n v="18419"/>
    <n v="23.2"/>
    <n v="0.65625"/>
    <n v="15.225"/>
    <n v="1.3838153659804313"/>
    <n v="0.90812883392465804"/>
  </r>
  <r>
    <x v="173"/>
    <s v="KiW2"/>
    <n v="2016"/>
    <n v="7"/>
    <n v="12"/>
    <d v="2016-07-12T00:00:00"/>
    <n v="194"/>
    <s v="Nein"/>
    <s v="Hydropsyche pellucidula-Gr."/>
    <n v="13023"/>
    <n v="9.2307690000000004"/>
    <n v="1.65"/>
    <n v="15.23076885"/>
    <n v="1.0099082788641327"/>
    <n v="1.6663486601258188"/>
  </r>
  <r>
    <x v="82"/>
    <s v="KiO7"/>
    <n v="2015"/>
    <n v="6"/>
    <n v="25"/>
    <d v="2015-06-25T00:00:00"/>
    <n v="176"/>
    <s v="Ja"/>
    <s v="Erpobdella vilnensis"/>
    <n v="5157"/>
    <n v="5.0793650000000001"/>
    <n v="3"/>
    <n v="15.238095000000001"/>
    <n v="0.7838582188454003"/>
    <n v="2.3515746565362008"/>
  </r>
  <r>
    <x v="110"/>
    <s v="Bieb"/>
    <n v="2012"/>
    <n v="3"/>
    <n v="19"/>
    <d v="2012-03-19T00:00:00"/>
    <n v="79"/>
    <s v="Nein"/>
    <s v="Halesus digitatus/radiatus/tesselatus"/>
    <n v="13125"/>
    <n v="5.0823530000000003"/>
    <n v="3"/>
    <n v="15.247059"/>
    <n v="0.78407162157978982"/>
    <n v="2.3522148647393695"/>
  </r>
  <r>
    <x v="180"/>
    <s v="KiW6"/>
    <n v="2013"/>
    <n v="7"/>
    <n v="4"/>
    <d v="2013-07-04T00:00:00"/>
    <n v="185"/>
    <s v="Nein"/>
    <s v="Aphelocheirus aestivalis"/>
    <n v="4335"/>
    <n v="13.56522"/>
    <n v="1.125"/>
    <n v="15.2608725"/>
    <n v="1.1633170488033318"/>
    <n v="1.3087316799037483"/>
  </r>
  <r>
    <x v="3"/>
    <s v="KiO2"/>
    <n v="2016"/>
    <n v="7"/>
    <n v="6"/>
    <d v="2016-07-06T00:00:00"/>
    <n v="188"/>
    <s v="Nein"/>
    <s v="Aphelocheirus aestivalis"/>
    <n v="4335"/>
    <n v="13.6"/>
    <n v="1.125"/>
    <n v="15.299999999999999"/>
    <n v="1.1643528557844371"/>
    <n v="1.3098969627574917"/>
  </r>
  <r>
    <x v="64"/>
    <s v="KiO4"/>
    <n v="2016"/>
    <n v="7"/>
    <n v="5"/>
    <d v="2016-07-05T00:00:00"/>
    <n v="187"/>
    <s v="Nein"/>
    <s v="Serratella ignita"/>
    <n v="5131"/>
    <n v="20.399999999999999"/>
    <n v="0.75"/>
    <n v="15.299999999999999"/>
    <n v="1.3304137733491908"/>
    <n v="0.99781033001189301"/>
  </r>
  <r>
    <x v="122"/>
    <s v="KiW4"/>
    <n v="2018"/>
    <n v="6"/>
    <n v="7"/>
    <d v="2018-06-07T00:00:00"/>
    <n v="158"/>
    <s v="Ja"/>
    <s v="Baetis fuscatus/scambus"/>
    <n v="4398"/>
    <n v="16.326530000000002"/>
    <n v="0.9375"/>
    <n v="15.306121875000002"/>
    <n v="1.2387115948693441"/>
    <n v="1.1612921201900102"/>
  </r>
  <r>
    <x v="89"/>
    <s v="Auba"/>
    <n v="2006"/>
    <n v="4"/>
    <n v="10"/>
    <d v="2006-04-10T00:00:00"/>
    <n v="100"/>
    <s v="Nein"/>
    <s v="Ephemerella mucronata"/>
    <n v="5135"/>
    <n v="20.48"/>
    <n v="0.75"/>
    <n v="15.36"/>
    <n v="1.332034277027518"/>
    <n v="0.99902570777063848"/>
  </r>
  <r>
    <x v="10"/>
    <s v="Auba"/>
    <n v="2019"/>
    <n v="7"/>
    <n v="5"/>
    <d v="2019-07-05T00:00:00"/>
    <n v="186"/>
    <s v="Nein"/>
    <s v="Cordulegaster boltonii"/>
    <n v="4740"/>
    <n v="3.2"/>
    <n v="4.8"/>
    <n v="15.36"/>
    <n v="0.62324929039790045"/>
    <n v="2.9915965939099221"/>
  </r>
  <r>
    <x v="294"/>
    <s v="KiW1"/>
    <n v="2009"/>
    <n v="5"/>
    <n v="7"/>
    <d v="2009-05-07T00:00:00"/>
    <n v="127"/>
    <s v="Nein"/>
    <s v="Piscicolidae Gen. sp."/>
    <n v="8852"/>
    <n v="3.2"/>
    <n v="4.8"/>
    <n v="15.36"/>
    <n v="0.62324929039790045"/>
    <n v="2.9915965939099221"/>
  </r>
  <r>
    <x v="206"/>
    <s v="Auba"/>
    <n v="2019"/>
    <n v="4"/>
    <n v="2"/>
    <d v="2019-04-02T00:00:00"/>
    <n v="92"/>
    <s v="Ja"/>
    <s v="Sphaeriidae Gen. sp."/>
    <n v="8429"/>
    <n v="10.389609999999999"/>
    <n v="1.4791666670000001"/>
    <n v="15.36796479512987"/>
    <n v="1.0565088533374187"/>
    <n v="1.5627526792471016"/>
  </r>
  <r>
    <x v="253"/>
    <s v="KiO3"/>
    <n v="2008"/>
    <n v="4"/>
    <n v="28"/>
    <d v="2008-04-28T00:00:00"/>
    <n v="119"/>
    <s v="Ja"/>
    <s v="Isoperla sp."/>
    <n v="5673"/>
    <n v="11.70927"/>
    <n v="1.3125"/>
    <n v="15.368416874999999"/>
    <n v="1.1041206060947946"/>
    <n v="1.4491582954994178"/>
  </r>
  <r>
    <x v="226"/>
    <s v="KiW4"/>
    <n v="2016"/>
    <n v="7"/>
    <n v="6"/>
    <d v="2016-07-06T00:00:00"/>
    <n v="188"/>
    <s v="Nein"/>
    <s v="Asellus aquaticus"/>
    <n v="8691"/>
    <n v="10.28571"/>
    <n v="1.5"/>
    <n v="15.428564999999999"/>
    <n v="1.0525288863541982"/>
    <n v="1.5787933295312973"/>
  </r>
  <r>
    <x v="126"/>
    <s v="Auba"/>
    <n v="2005"/>
    <n v="3"/>
    <n v="24"/>
    <d v="2005-03-24T00:00:00"/>
    <n v="83"/>
    <s v="Nein"/>
    <s v="Eloeophila sp."/>
    <n v="9654"/>
    <n v="16.457139999999999"/>
    <n v="0.9375"/>
    <n v="15.428568749999998"/>
    <n v="1.2419730948129795"/>
    <n v="1.1643497763871682"/>
  </r>
  <r>
    <x v="298"/>
    <s v="Bieb"/>
    <n v="2003"/>
    <n v="3"/>
    <n v="11"/>
    <d v="2003-03-11T00:00:00"/>
    <n v="70"/>
    <s v="Nein"/>
    <s v="Silo nigricornis"/>
    <n v="6833"/>
    <n v="16.457139999999999"/>
    <n v="0.9375"/>
    <n v="15.428568749999998"/>
    <n v="1.2419730948129795"/>
    <n v="1.1643497763871682"/>
  </r>
  <r>
    <x v="289"/>
    <s v="KiO3"/>
    <n v="2012"/>
    <n v="3"/>
    <n v="21"/>
    <d v="2012-03-21T00:00:00"/>
    <n v="81"/>
    <s v="Nein"/>
    <s v="Baetis sp."/>
    <n v="4419"/>
    <n v="16.457139999999999"/>
    <n v="0.9375"/>
    <n v="15.428568749999998"/>
    <n v="1.2419730948129795"/>
    <n v="1.1643497763871682"/>
  </r>
  <r>
    <x v="126"/>
    <s v="Auba"/>
    <n v="2005"/>
    <n v="3"/>
    <n v="24"/>
    <d v="2005-03-24T00:00:00"/>
    <n v="83"/>
    <s v="Nein"/>
    <s v="Rhyacophila nubila"/>
    <n v="6772"/>
    <n v="8.2285710000000005"/>
    <n v="1.875"/>
    <n v="15.428570625000001"/>
    <n v="0.96513445781235241"/>
    <n v="1.8096271083981608"/>
  </r>
  <r>
    <x v="38"/>
    <s v="Auba"/>
    <n v="2008"/>
    <n v="4"/>
    <n v="23"/>
    <d v="2008-04-23T00:00:00"/>
    <n v="114"/>
    <s v="Ja"/>
    <s v="Rhyacophila nubila"/>
    <n v="6772"/>
    <n v="8.2285710000000005"/>
    <n v="1.875"/>
    <n v="15.428570625000001"/>
    <n v="0.96513445781235241"/>
    <n v="1.8096271083981608"/>
  </r>
  <r>
    <x v="190"/>
    <s v="KiO1"/>
    <n v="2010"/>
    <n v="6"/>
    <n v="24"/>
    <d v="2010-06-24T00:00:00"/>
    <n v="175"/>
    <s v="Nein"/>
    <s v="Sphaerium sp."/>
    <n v="6886"/>
    <n v="8.2285710000000005"/>
    <n v="1.875"/>
    <n v="15.428570625000001"/>
    <n v="0.96513445781235241"/>
    <n v="1.8096271083981608"/>
  </r>
  <r>
    <x v="114"/>
    <s v="Bieb"/>
    <n v="2008"/>
    <n v="4"/>
    <n v="24"/>
    <d v="2008-04-24T00:00:00"/>
    <n v="115"/>
    <s v="Ja"/>
    <s v="Gammarus fossarum"/>
    <n v="5288"/>
    <n v="6.8571429999999998"/>
    <n v="2.25"/>
    <n v="15.42857175"/>
    <n v="0.89526465737625027"/>
    <n v="2.0143454790965629"/>
  </r>
  <r>
    <x v="113"/>
    <s v="KiW7"/>
    <n v="2017"/>
    <n v="6"/>
    <n v="9"/>
    <d v="2017-06-09T00:00:00"/>
    <n v="160"/>
    <s v="Ja"/>
    <s v="Glossiphonia complanata"/>
    <n v="5304"/>
    <n v="6.8571429999999998"/>
    <n v="2.25"/>
    <n v="15.42857175"/>
    <n v="0.89526465737625027"/>
    <n v="2.0143454790965629"/>
  </r>
  <r>
    <x v="126"/>
    <s v="Auba"/>
    <n v="2005"/>
    <n v="3"/>
    <n v="24"/>
    <d v="2005-03-24T00:00:00"/>
    <n v="83"/>
    <s v="Nein"/>
    <s v="Tabanidae Gen. sp."/>
    <n v="8485"/>
    <n v="4.1142859999999999"/>
    <n v="3.75"/>
    <n v="15.4285725"/>
    <n v="0.7087850108918784"/>
    <n v="2.657943790844544"/>
  </r>
  <r>
    <x v="225"/>
    <s v="Bieb"/>
    <n v="2015"/>
    <n v="3"/>
    <n v="25"/>
    <d v="2015-03-25T00:00:00"/>
    <n v="84"/>
    <s v="Nein"/>
    <s v="Ephemerella mucronata"/>
    <n v="5135"/>
    <n v="20.571429999999999"/>
    <n v="0.75"/>
    <n v="15.4285725"/>
    <n v="1.3338789360401355"/>
    <n v="1.0004092020301016"/>
  </r>
  <r>
    <x v="261"/>
    <s v="KiS1"/>
    <n v="2015"/>
    <n v="6"/>
    <n v="16"/>
    <d v="2015-06-16T00:00:00"/>
    <n v="167"/>
    <s v="Nein"/>
    <s v="Leptocerus interruptus"/>
    <n v="5727"/>
    <n v="20.571429999999999"/>
    <n v="0.75"/>
    <n v="15.4285725"/>
    <n v="1.3338789360401355"/>
    <n v="1.0004092020301016"/>
  </r>
  <r>
    <x v="135"/>
    <s v="Bieb"/>
    <n v="2017"/>
    <n v="6"/>
    <n v="12"/>
    <d v="2017-06-12T00:00:00"/>
    <n v="163"/>
    <s v="Nein"/>
    <s v="Athripsodes albifrons"/>
    <n v="4366"/>
    <n v="13.71429"/>
    <n v="1.125"/>
    <n v="15.428576250000001"/>
    <n v="1.1677393111844354"/>
    <n v="1.3137067250824899"/>
  </r>
  <r>
    <x v="249"/>
    <s v="KiO2"/>
    <n v="2013"/>
    <n v="7"/>
    <n v="8"/>
    <d v="2013-07-08T00:00:00"/>
    <n v="189"/>
    <s v="Nein"/>
    <s v="Aphelocheirus aestivalis"/>
    <n v="4335"/>
    <n v="13.71429"/>
    <n v="1.125"/>
    <n v="15.428576250000001"/>
    <n v="1.1677393111844354"/>
    <n v="1.3137067250824899"/>
  </r>
  <r>
    <x v="81"/>
    <s v="KiO3"/>
    <n v="2014"/>
    <n v="3"/>
    <n v="10"/>
    <d v="2014-03-10T00:00:00"/>
    <n v="69"/>
    <s v="Ja"/>
    <s v="Aphelocheirus aestivalis"/>
    <n v="4335"/>
    <n v="13.71429"/>
    <n v="1.125"/>
    <n v="15.428576250000001"/>
    <n v="1.1677393111844354"/>
    <n v="1.3137067250824899"/>
  </r>
  <r>
    <x v="56"/>
    <s v="KiO6"/>
    <n v="2015"/>
    <n v="6"/>
    <n v="25"/>
    <d v="2015-06-25T00:00:00"/>
    <n v="176"/>
    <s v="Ja"/>
    <s v="Limnius sp."/>
    <n v="18419"/>
    <n v="23.619050000000001"/>
    <n v="0.65625"/>
    <n v="15.500001562500001"/>
    <n v="1.3912712903614217"/>
    <n v="0.91302178429968306"/>
  </r>
  <r>
    <x v="232"/>
    <s v="KiW6"/>
    <n v="2017"/>
    <n v="6"/>
    <n v="9"/>
    <d v="2017-06-09T00:00:00"/>
    <n v="160"/>
    <s v="Ja"/>
    <s v="Limnius volckmari"/>
    <n v="18421"/>
    <n v="23.619050000000001"/>
    <n v="0.65625"/>
    <n v="15.500001562500001"/>
    <n v="1.3912712903614217"/>
    <n v="0.91302178429968306"/>
  </r>
  <r>
    <x v="57"/>
    <s v="KiS7"/>
    <n v="2016"/>
    <n v="6"/>
    <n v="30"/>
    <d v="2016-06-30T00:00:00"/>
    <n v="182"/>
    <s v="Ja"/>
    <s v="Dicranota sp."/>
    <n v="4955"/>
    <n v="4.1558440000000001"/>
    <n v="3.75"/>
    <n v="15.584415"/>
    <n v="0.71229976846334386"/>
    <n v="2.6711241317375394"/>
  </r>
  <r>
    <x v="12"/>
    <s v="Bieb"/>
    <n v="2006"/>
    <n v="4"/>
    <n v="10"/>
    <d v="2006-04-10T00:00:00"/>
    <n v="100"/>
    <s v="Nein"/>
    <s v="Ecdyonurus venosus-Gr."/>
    <n v="5059"/>
    <n v="10.4"/>
    <n v="1.5"/>
    <n v="15.600000000000001"/>
    <n v="1.0569048513364727"/>
    <n v="1.5853572770047091"/>
  </r>
  <r>
    <x v="293"/>
    <s v="KiW1"/>
    <n v="2007"/>
    <n v="7"/>
    <n v="22"/>
    <d v="2007-07-22T00:00:00"/>
    <n v="203"/>
    <s v="Nein"/>
    <s v="Ephemera danica"/>
    <n v="5124"/>
    <n v="5.2"/>
    <n v="3"/>
    <n v="15.600000000000001"/>
    <n v="0.79239168949825389"/>
    <n v="2.3771750684947617"/>
  </r>
  <r>
    <x v="295"/>
    <s v="KiW1"/>
    <n v="2009"/>
    <n v="6"/>
    <n v="13"/>
    <d v="2009-06-13T00:00:00"/>
    <n v="164"/>
    <s v="Nein"/>
    <s v="Serratella ignita"/>
    <n v="5131"/>
    <n v="20.8"/>
    <n v="0.75"/>
    <n v="15.600000000000001"/>
    <n v="1.3384564936046048"/>
    <n v="1.0038423702034536"/>
  </r>
  <r>
    <x v="242"/>
    <s v="KiW2"/>
    <n v="2018"/>
    <n v="6"/>
    <n v="5"/>
    <d v="2018-06-05T00:00:00"/>
    <n v="156"/>
    <s v="Nein"/>
    <s v="Heptagenia sulphurea"/>
    <n v="5457"/>
    <n v="10.4"/>
    <n v="1.5"/>
    <n v="15.600000000000001"/>
    <n v="1.0569048513364727"/>
    <n v="1.5853572770047091"/>
  </r>
  <r>
    <x v="253"/>
    <s v="KiO3"/>
    <n v="2008"/>
    <n v="4"/>
    <n v="28"/>
    <d v="2008-04-28T00:00:00"/>
    <n v="119"/>
    <s v="Ja"/>
    <s v="Baetis rhodani"/>
    <n v="4415"/>
    <n v="16.6416"/>
    <n v="0.9375"/>
    <n v="15.6015"/>
    <n v="1.2465379707991751"/>
    <n v="1.1686293476242267"/>
  </r>
  <r>
    <x v="119"/>
    <s v="KiS7"/>
    <n v="2015"/>
    <n v="6"/>
    <n v="25"/>
    <d v="2015-06-25T00:00:00"/>
    <n v="176"/>
    <s v="Ja"/>
    <s v="Cyrnus trimaculatus"/>
    <n v="4877"/>
    <n v="16.761900000000001"/>
    <n v="0.9375"/>
    <n v="15.714281250000001"/>
    <n v="1.2494894206419158"/>
    <n v="1.1713963318517961"/>
  </r>
  <r>
    <x v="257"/>
    <s v="Bieb"/>
    <n v="2016"/>
    <n v="4"/>
    <n v="11"/>
    <d v="2016-04-11T00:00:00"/>
    <n v="102"/>
    <s v="Nein"/>
    <s v="Elmis aenea/maugetii/rietscheli/rioloides"/>
    <n v="20171"/>
    <n v="41.942860000000003"/>
    <n v="0.375"/>
    <n v="15.728572500000002"/>
    <n v="1.6328909651318066"/>
    <n v="0.61233411192442744"/>
  </r>
  <r>
    <x v="255"/>
    <s v="Auba"/>
    <n v="2004"/>
    <n v="4"/>
    <n v="6"/>
    <d v="2004-04-06T00:00:00"/>
    <n v="97"/>
    <s v="Nein"/>
    <s v="Amphinemura sp."/>
    <n v="4293"/>
    <n v="24"/>
    <n v="0.65625"/>
    <n v="15.75"/>
    <n v="1.3979400086720377"/>
    <n v="0.91739813069102472"/>
  </r>
  <r>
    <x v="60"/>
    <s v="Auba"/>
    <n v="2010"/>
    <n v="3"/>
    <n v="16"/>
    <d v="2010-03-16T00:00:00"/>
    <n v="75"/>
    <s v="Nein"/>
    <s v="Eloeophila sp."/>
    <n v="9654"/>
    <n v="16.8"/>
    <n v="0.9375"/>
    <n v="15.75"/>
    <n v="1.2504200023088941"/>
    <n v="1.1722687521645883"/>
  </r>
  <r>
    <x v="181"/>
    <s v="Auba"/>
    <n v="2013"/>
    <n v="6"/>
    <n v="17"/>
    <d v="2013-06-17T00:00:00"/>
    <n v="168"/>
    <s v="Nein"/>
    <s v="Leuctra sp."/>
    <n v="5790"/>
    <n v="16.8"/>
    <n v="0.9375"/>
    <n v="15.75"/>
    <n v="1.2504200023088941"/>
    <n v="1.1722687521645883"/>
  </r>
  <r>
    <x v="24"/>
    <s v="Auba"/>
    <n v="2018"/>
    <n v="3"/>
    <n v="7"/>
    <d v="2018-03-07T00:00:00"/>
    <n v="66"/>
    <s v="Nein"/>
    <s v="Micrasema longulum"/>
    <n v="5983"/>
    <n v="24"/>
    <n v="0.65625"/>
    <n v="15.75"/>
    <n v="1.3979400086720377"/>
    <n v="0.91739813069102472"/>
  </r>
  <r>
    <x v="10"/>
    <s v="Auba"/>
    <n v="2019"/>
    <n v="7"/>
    <n v="5"/>
    <d v="2019-07-05T00:00:00"/>
    <n v="186"/>
    <s v="Nein"/>
    <s v="Limnius perrisi"/>
    <n v="18418"/>
    <n v="24"/>
    <n v="0.65625"/>
    <n v="15.75"/>
    <n v="1.3979400086720377"/>
    <n v="0.91739813069102472"/>
  </r>
  <r>
    <x v="11"/>
    <s v="Bieb"/>
    <n v="2001"/>
    <n v="8"/>
    <n v="30"/>
    <d v="2001-08-30T00:00:00"/>
    <n v="242"/>
    <s v="Nein"/>
    <s v="Limnius perrisi"/>
    <n v="18418"/>
    <n v="24"/>
    <n v="0.65625"/>
    <n v="15.75"/>
    <n v="1.3979400086720377"/>
    <n v="0.91739813069102472"/>
  </r>
  <r>
    <x v="132"/>
    <s v="Bieb"/>
    <n v="2007"/>
    <n v="3"/>
    <n v="22"/>
    <d v="2007-03-22T00:00:00"/>
    <n v="81"/>
    <s v="Nein"/>
    <s v="Limnius perrisi"/>
    <n v="18418"/>
    <n v="24"/>
    <n v="0.65625"/>
    <n v="15.75"/>
    <n v="1.3979400086720377"/>
    <n v="0.91739813069102472"/>
  </r>
  <r>
    <x v="193"/>
    <s v="KiO3"/>
    <n v="2011"/>
    <n v="4"/>
    <n v="20"/>
    <d v="2011-04-20T00:00:00"/>
    <n v="110"/>
    <s v="Nein"/>
    <s v="Isoperla sp."/>
    <n v="5673"/>
    <n v="12"/>
    <n v="1.3125"/>
    <n v="15.75"/>
    <n v="1.1139433523068367"/>
    <n v="1.4620506499027233"/>
  </r>
  <r>
    <x v="149"/>
    <s v="KiO6"/>
    <n v="2016"/>
    <n v="6"/>
    <n v="30"/>
    <d v="2016-06-30T00:00:00"/>
    <n v="182"/>
    <s v="Nein"/>
    <s v="Baetis fuscatus/scambus"/>
    <n v="4398"/>
    <n v="16.8"/>
    <n v="0.9375"/>
    <n v="15.75"/>
    <n v="1.2504200023088941"/>
    <n v="1.1722687521645883"/>
  </r>
  <r>
    <x v="237"/>
    <s v="KiO7"/>
    <n v="2011"/>
    <n v="7"/>
    <n v="26"/>
    <d v="2011-07-26T00:00:00"/>
    <n v="207"/>
    <s v="Nein"/>
    <s v="Silo sp."/>
    <n v="6836"/>
    <n v="16.8"/>
    <n v="0.9375"/>
    <n v="15.75"/>
    <n v="1.2504200023088941"/>
    <n v="1.1722687521645883"/>
  </r>
  <r>
    <x v="237"/>
    <s v="KiO7"/>
    <n v="2011"/>
    <n v="7"/>
    <n v="26"/>
    <d v="2011-07-26T00:00:00"/>
    <n v="207"/>
    <s v="Nein"/>
    <s v="Polycentropus flavomaculatus ssp."/>
    <n v="21659"/>
    <n v="12"/>
    <n v="1.3125"/>
    <n v="15.75"/>
    <n v="1.1139433523068367"/>
    <n v="1.4620506499027233"/>
  </r>
  <r>
    <x v="150"/>
    <s v="KiO7"/>
    <n v="2014"/>
    <n v="6"/>
    <n v="4"/>
    <d v="2014-06-04T00:00:00"/>
    <n v="155"/>
    <s v="Nein"/>
    <s v="Leuctra geniculata"/>
    <n v="5237"/>
    <n v="16.8"/>
    <n v="0.9375"/>
    <n v="15.75"/>
    <n v="1.2504200023088941"/>
    <n v="1.1722687521645883"/>
  </r>
  <r>
    <x v="156"/>
    <s v="KiS3"/>
    <n v="2017"/>
    <n v="6"/>
    <n v="7"/>
    <d v="2017-06-07T00:00:00"/>
    <n v="158"/>
    <s v="Nein"/>
    <s v="Brachycentrus subnubilus"/>
    <n v="4481"/>
    <n v="12"/>
    <n v="1.3125"/>
    <n v="15.75"/>
    <n v="1.1139433523068367"/>
    <n v="1.4620506499027233"/>
  </r>
  <r>
    <x v="287"/>
    <s v="KiW4"/>
    <n v="2015"/>
    <n v="7"/>
    <n v="1"/>
    <d v="2015-07-01T00:00:00"/>
    <n v="182"/>
    <s v="Nein"/>
    <s v="Serratella ignita"/>
    <n v="5131"/>
    <n v="21"/>
    <n v="0.75"/>
    <n v="15.75"/>
    <n v="1.3424226808222062"/>
    <n v="1.0068170106166545"/>
  </r>
  <r>
    <x v="280"/>
    <s v="KiW5"/>
    <n v="2017"/>
    <n v="6"/>
    <n v="2"/>
    <d v="2017-06-02T00:00:00"/>
    <n v="153"/>
    <s v="Nein"/>
    <s v="Baetis fuscatus/scambus"/>
    <n v="4398"/>
    <n v="16.8"/>
    <n v="0.9375"/>
    <n v="15.75"/>
    <n v="1.2504200023088941"/>
    <n v="1.1722687521645883"/>
  </r>
  <r>
    <x v="263"/>
    <s v="KiW6"/>
    <n v="2012"/>
    <n v="7"/>
    <n v="5"/>
    <d v="2012-07-05T00:00:00"/>
    <n v="187"/>
    <s v="Nein"/>
    <s v="Limnius volckmari"/>
    <n v="18421"/>
    <n v="24"/>
    <n v="0.65625"/>
    <n v="15.75"/>
    <n v="1.3979400086720377"/>
    <n v="0.91739813069102472"/>
  </r>
  <r>
    <x v="79"/>
    <s v="Auba"/>
    <n v="2008"/>
    <n v="6"/>
    <n v="23"/>
    <d v="2008-06-23T00:00:00"/>
    <n v="175"/>
    <s v="Ja"/>
    <s v="Tabanidae Gen. sp."/>
    <n v="8485"/>
    <n v="4.2197800000000001"/>
    <n v="3.75"/>
    <n v="15.824175"/>
    <n v="0.71765219901768917"/>
    <n v="2.6911957463163345"/>
  </r>
  <r>
    <x v="125"/>
    <s v="Auba"/>
    <n v="2001"/>
    <n v="4"/>
    <n v="23"/>
    <d v="2001-04-23T00:00:00"/>
    <n v="113"/>
    <s v="Nein"/>
    <s v="Tinodes rostocki"/>
    <n v="7066"/>
    <n v="19.2"/>
    <n v="0.82499999999999996"/>
    <n v="15.839999999999998"/>
    <n v="1.3053513694466237"/>
    <n v="1.0769148797934645"/>
  </r>
  <r>
    <x v="204"/>
    <s v="Auba"/>
    <n v="2003"/>
    <n v="3"/>
    <n v="17"/>
    <d v="2003-03-17T00:00:00"/>
    <n v="76"/>
    <s v="Nein"/>
    <s v="Tinodes rostocki"/>
    <n v="7066"/>
    <n v="19.2"/>
    <n v="0.82499999999999996"/>
    <n v="15.839999999999998"/>
    <n v="1.3053513694466237"/>
    <n v="1.0769148797934645"/>
  </r>
  <r>
    <x v="24"/>
    <s v="Auba"/>
    <n v="2018"/>
    <n v="3"/>
    <n v="7"/>
    <d v="2018-03-07T00:00:00"/>
    <n v="66"/>
    <s v="Nein"/>
    <s v="Hydropsyche pellucidula-Gr."/>
    <n v="13023"/>
    <n v="9.6"/>
    <n v="1.65"/>
    <n v="15.839999999999998"/>
    <n v="1.0253058652647702"/>
    <n v="1.6917546776868708"/>
  </r>
  <r>
    <x v="24"/>
    <s v="Auba"/>
    <n v="2018"/>
    <n v="3"/>
    <n v="7"/>
    <d v="2018-03-07T00:00:00"/>
    <n v="66"/>
    <s v="Nein"/>
    <s v="Calopteryx sp."/>
    <n v="4531"/>
    <n v="4.8"/>
    <n v="3.3"/>
    <n v="15.839999999999998"/>
    <n v="0.76342799356293722"/>
    <n v="2.5193123787576925"/>
  </r>
  <r>
    <x v="13"/>
    <s v="Bieb"/>
    <n v="2011"/>
    <n v="3"/>
    <n v="24"/>
    <d v="2011-03-24T00:00:00"/>
    <n v="83"/>
    <s v="Nein"/>
    <s v="Hydropsyche siltalai"/>
    <n v="5604"/>
    <n v="9.6"/>
    <n v="1.65"/>
    <n v="15.839999999999998"/>
    <n v="1.0253058652647702"/>
    <n v="1.6917546776868708"/>
  </r>
  <r>
    <x v="213"/>
    <s v="KiO1"/>
    <n v="2017"/>
    <n v="6"/>
    <n v="7"/>
    <d v="2017-06-07T00:00:00"/>
    <n v="158"/>
    <s v="Nein"/>
    <s v="Calopteryx splendens"/>
    <n v="4530"/>
    <n v="4.8"/>
    <n v="3.3"/>
    <n v="15.839999999999998"/>
    <n v="0.76342799356293722"/>
    <n v="2.5193123787576925"/>
  </r>
  <r>
    <x v="141"/>
    <s v="KiO3"/>
    <n v="2009"/>
    <n v="6"/>
    <n v="23"/>
    <d v="2009-06-23T00:00:00"/>
    <n v="174"/>
    <s v="Nein"/>
    <s v="Hydropsyche sp."/>
    <n v="5605"/>
    <n v="9.6"/>
    <n v="1.65"/>
    <n v="15.839999999999998"/>
    <n v="1.0253058652647702"/>
    <n v="1.6917546776868708"/>
  </r>
  <r>
    <x v="236"/>
    <s v="KiO4"/>
    <n v="2017"/>
    <n v="6"/>
    <n v="8"/>
    <d v="2017-06-08T00:00:00"/>
    <n v="159"/>
    <s v="Nein"/>
    <s v="Calopteryx sp."/>
    <n v="4531"/>
    <n v="4.8"/>
    <n v="3.3"/>
    <n v="15.839999999999998"/>
    <n v="0.76342799356293722"/>
    <n v="2.5193123787576925"/>
  </r>
  <r>
    <x v="146"/>
    <s v="KiO5"/>
    <n v="2017"/>
    <n v="6"/>
    <n v="8"/>
    <d v="2017-06-08T00:00:00"/>
    <n v="159"/>
    <s v="Nein"/>
    <s v="Calopteryx splendens"/>
    <n v="4530"/>
    <n v="4.8"/>
    <n v="3.3"/>
    <n v="15.839999999999998"/>
    <n v="0.76342799356293722"/>
    <n v="2.5193123787576925"/>
  </r>
  <r>
    <x v="148"/>
    <s v="KiO6"/>
    <n v="2014"/>
    <n v="6"/>
    <n v="4"/>
    <d v="2014-06-04T00:00:00"/>
    <n v="155"/>
    <s v="Nein"/>
    <s v="Calopteryx virgo"/>
    <n v="4532"/>
    <n v="4.8"/>
    <n v="3.3"/>
    <n v="15.839999999999998"/>
    <n v="0.76342799356293722"/>
    <n v="2.5193123787576925"/>
  </r>
  <r>
    <x v="214"/>
    <s v="KiO6"/>
    <n v="2019"/>
    <n v="6"/>
    <n v="14"/>
    <d v="2019-06-14T00:00:00"/>
    <n v="165"/>
    <s v="Nein"/>
    <s v="Calopteryx sp."/>
    <n v="4531"/>
    <n v="4.8"/>
    <n v="3.3"/>
    <n v="15.839999999999998"/>
    <n v="0.76342799356293722"/>
    <n v="2.5193123787576925"/>
  </r>
  <r>
    <x v="214"/>
    <s v="KiO6"/>
    <n v="2019"/>
    <n v="6"/>
    <n v="14"/>
    <d v="2019-06-14T00:00:00"/>
    <n v="165"/>
    <s v="Nein"/>
    <s v="Calopteryx virgo"/>
    <n v="4532"/>
    <n v="4.8"/>
    <n v="3.3"/>
    <n v="15.839999999999998"/>
    <n v="0.76342799356293722"/>
    <n v="2.5193123787576925"/>
  </r>
  <r>
    <x v="150"/>
    <s v="KiO7"/>
    <n v="2014"/>
    <n v="6"/>
    <n v="4"/>
    <d v="2014-06-04T00:00:00"/>
    <n v="155"/>
    <s v="Nein"/>
    <s v="Calopteryx virgo"/>
    <n v="4532"/>
    <n v="4.8"/>
    <n v="3.3"/>
    <n v="15.839999999999998"/>
    <n v="0.76342799356293722"/>
    <n v="2.5193123787576925"/>
  </r>
  <r>
    <x v="215"/>
    <s v="KiO7"/>
    <n v="2018"/>
    <n v="6"/>
    <n v="4"/>
    <d v="2018-06-04T00:00:00"/>
    <n v="155"/>
    <s v="Nein"/>
    <s v="Hydropsyche sp."/>
    <n v="5605"/>
    <n v="9.6"/>
    <n v="1.65"/>
    <n v="15.839999999999998"/>
    <n v="1.0253058652647702"/>
    <n v="1.6917546776868708"/>
  </r>
  <r>
    <x v="94"/>
    <s v="KiO7"/>
    <n v="2019"/>
    <n v="6"/>
    <n v="13"/>
    <d v="2019-06-13T00:00:00"/>
    <n v="164"/>
    <s v="Nein"/>
    <s v="Calopteryx sp."/>
    <n v="4531"/>
    <n v="4.8"/>
    <n v="3.3"/>
    <n v="15.839999999999998"/>
    <n v="0.76342799356293722"/>
    <n v="2.5193123787576925"/>
  </r>
  <r>
    <x v="217"/>
    <s v="KiS5"/>
    <n v="2019"/>
    <n v="6"/>
    <n v="17"/>
    <d v="2019-06-17T00:00:00"/>
    <n v="168"/>
    <s v="Nein"/>
    <s v="Calopteryx splendens"/>
    <n v="4530"/>
    <n v="4.8"/>
    <n v="3.3"/>
    <n v="15.839999999999998"/>
    <n v="0.76342799356293722"/>
    <n v="2.5193123787576925"/>
  </r>
  <r>
    <x v="294"/>
    <s v="KiW1"/>
    <n v="2009"/>
    <n v="5"/>
    <n v="7"/>
    <d v="2009-05-07T00:00:00"/>
    <n v="127"/>
    <s v="Nein"/>
    <s v="Hydropsyche siltalai"/>
    <n v="5604"/>
    <n v="9.6"/>
    <n v="1.65"/>
    <n v="15.839999999999998"/>
    <n v="1.0253058652647702"/>
    <n v="1.6917546776868708"/>
  </r>
  <r>
    <x v="296"/>
    <s v="KiW2"/>
    <n v="2011"/>
    <n v="7"/>
    <n v="5"/>
    <d v="2011-07-05T00:00:00"/>
    <n v="186"/>
    <s v="Nein"/>
    <s v="Hydropsyche sp."/>
    <n v="5605"/>
    <n v="9.6"/>
    <n v="1.65"/>
    <n v="15.839999999999998"/>
    <n v="1.0253058652647702"/>
    <n v="1.6917546776868708"/>
  </r>
  <r>
    <x v="242"/>
    <s v="KiW2"/>
    <n v="2018"/>
    <n v="6"/>
    <n v="5"/>
    <d v="2018-06-05T00:00:00"/>
    <n v="156"/>
    <s v="Nein"/>
    <s v="Hydropsyche pellucidula-Gr."/>
    <n v="13023"/>
    <n v="9.6"/>
    <n v="1.65"/>
    <n v="15.839999999999998"/>
    <n v="1.0253058652647702"/>
    <n v="1.6917546776868708"/>
  </r>
  <r>
    <x v="223"/>
    <s v="KiW3"/>
    <n v="2016"/>
    <n v="7"/>
    <n v="12"/>
    <d v="2016-07-12T00:00:00"/>
    <n v="194"/>
    <s v="Nein"/>
    <s v="Hydropsyche sp."/>
    <n v="5605"/>
    <n v="9.6"/>
    <n v="1.65"/>
    <n v="15.839999999999998"/>
    <n v="1.0253058652647702"/>
    <n v="1.6917546776868708"/>
  </r>
  <r>
    <x v="22"/>
    <s v="Auba"/>
    <n v="2011"/>
    <n v="3"/>
    <n v="24"/>
    <d v="2011-03-24T00:00:00"/>
    <n v="83"/>
    <s v="Nein"/>
    <s v="Ecclisopteryx dalecarlica"/>
    <n v="5033"/>
    <n v="10.56"/>
    <n v="1.5"/>
    <n v="15.84"/>
    <n v="1.0629578340845103"/>
    <n v="1.5944367511267654"/>
  </r>
  <r>
    <x v="46"/>
    <s v="KiS7"/>
    <n v="2011"/>
    <n v="7"/>
    <n v="26"/>
    <d v="2011-07-26T00:00:00"/>
    <n v="207"/>
    <s v="Nein"/>
    <s v="Pisidium sp."/>
    <n v="6425"/>
    <n v="23.04"/>
    <n v="0.6875"/>
    <n v="15.84"/>
    <n v="1.3809344633307019"/>
    <n v="0.94939244353985752"/>
  </r>
  <r>
    <x v="58"/>
    <s v="KiW1"/>
    <n v="2011"/>
    <n v="4"/>
    <n v="20"/>
    <d v="2011-04-20T00:00:00"/>
    <n v="110"/>
    <s v="Nein"/>
    <s v="Heptagenia sp."/>
    <n v="5456"/>
    <n v="10.56"/>
    <n v="1.5"/>
    <n v="15.84"/>
    <n v="1.0629578340845103"/>
    <n v="1.5944367511267654"/>
  </r>
  <r>
    <x v="225"/>
    <s v="Bieb"/>
    <n v="2015"/>
    <n v="3"/>
    <n v="25"/>
    <d v="2015-03-25T00:00:00"/>
    <n v="84"/>
    <s v="Nein"/>
    <s v="Rhyacophila nubila"/>
    <n v="6772"/>
    <n v="8.4571430000000003"/>
    <n v="1.875"/>
    <n v="15.857143125"/>
    <n v="0.97575995598578269"/>
    <n v="1.8295499174733425"/>
  </r>
  <r>
    <x v="166"/>
    <s v="KiW1"/>
    <n v="2015"/>
    <n v="7"/>
    <n v="2"/>
    <d v="2015-07-02T00:00:00"/>
    <n v="183"/>
    <s v="Nein"/>
    <s v="Sphaerium corneum"/>
    <n v="6882"/>
    <n v="8.4571430000000003"/>
    <n v="1.875"/>
    <n v="15.857143125"/>
    <n v="0.97575995598578269"/>
    <n v="1.8295499174733425"/>
  </r>
  <r>
    <x v="2"/>
    <s v="KiW1"/>
    <n v="2019"/>
    <n v="4"/>
    <n v="1"/>
    <d v="2019-04-01T00:00:00"/>
    <n v="91"/>
    <s v="Nein"/>
    <s v="Gammarus fossarum"/>
    <n v="5288"/>
    <n v="7.0588240000000004"/>
    <n v="2.25"/>
    <n v="15.882354000000001"/>
    <n v="0.90627167113839391"/>
    <n v="2.0391112600613863"/>
  </r>
  <r>
    <x v="50"/>
    <s v="Bieb"/>
    <n v="2016"/>
    <n v="6"/>
    <n v="21"/>
    <d v="2016-06-21T00:00:00"/>
    <n v="173"/>
    <s v="Nein"/>
    <s v="Ephemera danica"/>
    <n v="5124"/>
    <n v="5.3"/>
    <n v="3"/>
    <n v="15.899999999999999"/>
    <n v="0.79934054945358168"/>
    <n v="2.3980216483607451"/>
  </r>
  <r>
    <x v="247"/>
    <s v="KiO3"/>
    <n v="2010"/>
    <n v="6"/>
    <n v="28"/>
    <d v="2010-06-28T00:00:00"/>
    <n v="179"/>
    <s v="Nein"/>
    <s v="Aphelocheirus aestivalis"/>
    <n v="4335"/>
    <n v="14.2"/>
    <n v="1.125"/>
    <n v="15.975"/>
    <n v="1.1818435879447726"/>
    <n v="1.3295740364378692"/>
  </r>
  <r>
    <x v="197"/>
    <s v="KiW3"/>
    <n v="2017"/>
    <n v="6"/>
    <n v="1"/>
    <d v="2017-06-01T00:00:00"/>
    <n v="152"/>
    <s v="Ja"/>
    <s v="Psychomyia pusilla"/>
    <n v="6661"/>
    <n v="24.380949999999999"/>
    <n v="0.65625"/>
    <n v="15.999998437499999"/>
    <n v="1.4045078735520806"/>
    <n v="0.92170829201855287"/>
  </r>
  <r>
    <x v="37"/>
    <s v="KiS5"/>
    <n v="2018"/>
    <n v="6"/>
    <n v="6"/>
    <d v="2018-06-06T00:00:00"/>
    <n v="157"/>
    <s v="Nein"/>
    <s v="Ephemera danica"/>
    <n v="5124"/>
    <n v="5.3333329999999997"/>
    <n v="3"/>
    <n v="15.999998999999999"/>
    <n v="0.80163232337556156"/>
    <n v="2.4048969701266847"/>
  </r>
  <r>
    <x v="117"/>
    <s v="KiS1"/>
    <n v="2017"/>
    <n v="6"/>
    <n v="1"/>
    <d v="2017-06-01T00:00:00"/>
    <n v="152"/>
    <s v="Ja"/>
    <s v="Potamopyrgus antipodarum"/>
    <n v="8251"/>
    <n v="30.476189999999999"/>
    <n v="0.52500000000000002"/>
    <n v="15.999999750000001"/>
    <n v="1.4979821581814565"/>
    <n v="0.78644063304526468"/>
  </r>
  <r>
    <x v="301"/>
    <s v="KiS2"/>
    <n v="2010"/>
    <n v="6"/>
    <n v="24"/>
    <d v="2010-06-24T00:00:00"/>
    <n v="175"/>
    <s v="Nein"/>
    <s v="Anodonta anatina"/>
    <n v="7381"/>
    <n v="1.6"/>
    <n v="10"/>
    <n v="16"/>
    <n v="0.41497334797081797"/>
    <n v="4.1497334797081802"/>
  </r>
  <r>
    <x v="266"/>
    <s v="KiO5"/>
    <n v="2015"/>
    <n v="6"/>
    <n v="30"/>
    <d v="2015-06-30T00:00:00"/>
    <n v="181"/>
    <s v="Ja"/>
    <s v="Sialis sp."/>
    <n v="6823"/>
    <n v="7.6190480000000003"/>
    <n v="2.1"/>
    <n v="16.000000800000002"/>
    <n v="0.93545929933060101"/>
    <n v="1.9644645285942621"/>
  </r>
  <r>
    <x v="56"/>
    <s v="KiO6"/>
    <n v="2015"/>
    <n v="6"/>
    <n v="25"/>
    <d v="2015-06-25T00:00:00"/>
    <n v="176"/>
    <s v="Ja"/>
    <s v="Stylodrilus heringianus"/>
    <n v="6935"/>
    <n v="4.5714290000000002"/>
    <n v="3.5"/>
    <n v="16.0000015"/>
    <n v="0.74596660041950891"/>
    <n v="2.6108831014682812"/>
  </r>
  <r>
    <x v="232"/>
    <s v="KiW6"/>
    <n v="2017"/>
    <n v="6"/>
    <n v="9"/>
    <d v="2017-06-09T00:00:00"/>
    <n v="160"/>
    <s v="Ja"/>
    <s v="Stylodrilus heringianus"/>
    <n v="6935"/>
    <n v="4.5714290000000002"/>
    <n v="3.5"/>
    <n v="16.0000015"/>
    <n v="0.74596660041950891"/>
    <n v="2.6108831014682812"/>
  </r>
  <r>
    <x v="122"/>
    <s v="KiW4"/>
    <n v="2018"/>
    <n v="6"/>
    <n v="7"/>
    <d v="2018-06-07T00:00:00"/>
    <n v="158"/>
    <s v="Ja"/>
    <s v="Baetis rhodani"/>
    <n v="4415"/>
    <n v="17.088439999999999"/>
    <n v="0.9375"/>
    <n v="16.020412499999999"/>
    <n v="1.2574011136477798"/>
    <n v="1.1788135440447935"/>
  </r>
  <r>
    <x v="122"/>
    <s v="KiW4"/>
    <n v="2018"/>
    <n v="6"/>
    <n v="7"/>
    <d v="2018-06-07T00:00:00"/>
    <n v="158"/>
    <s v="Ja"/>
    <s v="Bithynia tentaculata"/>
    <n v="4462"/>
    <n v="17.088439999999999"/>
    <n v="0.9375"/>
    <n v="16.020412499999999"/>
    <n v="1.2574011136477798"/>
    <n v="1.1788135440447935"/>
  </r>
  <r>
    <x v="135"/>
    <s v="Bieb"/>
    <n v="2017"/>
    <n v="6"/>
    <n v="12"/>
    <d v="2017-06-12T00:00:00"/>
    <n v="163"/>
    <s v="Nein"/>
    <s v="Silo pallipes"/>
    <n v="6834"/>
    <n v="17.142859999999999"/>
    <n v="0.9375"/>
    <n v="16.07143125"/>
    <n v="1.2587057493345264"/>
    <n v="1.1800366400011184"/>
  </r>
  <r>
    <x v="272"/>
    <s v="KiO3"/>
    <n v="2016"/>
    <n v="7"/>
    <n v="6"/>
    <d v="2016-07-06T00:00:00"/>
    <n v="188"/>
    <s v="Nein"/>
    <s v="Baetis sp."/>
    <n v="4419"/>
    <n v="17.142859999999999"/>
    <n v="0.9375"/>
    <n v="16.07143125"/>
    <n v="1.2587057493345264"/>
    <n v="1.1800366400011184"/>
  </r>
  <r>
    <x v="186"/>
    <s v="KiO3"/>
    <n v="2018"/>
    <n v="3"/>
    <n v="9"/>
    <d v="2018-03-09T00:00:00"/>
    <n v="68"/>
    <s v="Nein"/>
    <s v="Baetis rhodani"/>
    <n v="4415"/>
    <n v="17.142859999999999"/>
    <n v="0.9375"/>
    <n v="16.07143125"/>
    <n v="1.2587057493345264"/>
    <n v="1.1800366400011184"/>
  </r>
  <r>
    <x v="188"/>
    <s v="KiS2"/>
    <n v="2019"/>
    <n v="6"/>
    <n v="27"/>
    <d v="2019-06-27T00:00:00"/>
    <n v="178"/>
    <s v="Nein"/>
    <s v="Sialis sp."/>
    <n v="6823"/>
    <n v="7.68"/>
    <n v="2.1"/>
    <n v="16.128"/>
    <n v="0.93851972517649185"/>
    <n v="1.9708914228706329"/>
  </r>
  <r>
    <x v="38"/>
    <s v="Auba"/>
    <n v="2008"/>
    <n v="4"/>
    <n v="23"/>
    <d v="2008-04-23T00:00:00"/>
    <n v="114"/>
    <s v="Ja"/>
    <s v="Micrasema minimum"/>
    <n v="5984"/>
    <n v="24.68571"/>
    <n v="0.65625"/>
    <n v="16.199997187499999"/>
    <n v="1.4096915749200192"/>
    <n v="0.9251100960412626"/>
  </r>
  <r>
    <x v="256"/>
    <s v="Bieb"/>
    <n v="2004"/>
    <n v="4"/>
    <n v="5"/>
    <d v="2004-04-05T00:00:00"/>
    <n v="96"/>
    <s v="Nein"/>
    <s v="Ancylus fluviatilis"/>
    <n v="4310"/>
    <n v="14.4"/>
    <n v="1.125"/>
    <n v="16.2"/>
    <n v="1.1875207208364631"/>
    <n v="1.335960810941021"/>
  </r>
  <r>
    <x v="213"/>
    <s v="KiO1"/>
    <n v="2017"/>
    <n v="6"/>
    <n v="7"/>
    <d v="2017-06-07T00:00:00"/>
    <n v="158"/>
    <s v="Nein"/>
    <s v="Aphelocheirus aestivalis"/>
    <n v="4335"/>
    <n v="14.4"/>
    <n v="1.125"/>
    <n v="16.2"/>
    <n v="1.1875207208364631"/>
    <n v="1.335960810941021"/>
  </r>
  <r>
    <x v="93"/>
    <s v="KiO1"/>
    <n v="2018"/>
    <n v="6"/>
    <n v="5"/>
    <d v="2018-06-05T00:00:00"/>
    <n v="156"/>
    <s v="Nein"/>
    <s v="Aphelocheirus aestivalis"/>
    <n v="4335"/>
    <n v="14.4"/>
    <n v="1.125"/>
    <n v="16.2"/>
    <n v="1.1875207208364631"/>
    <n v="1.335960810941021"/>
  </r>
  <r>
    <x v="184"/>
    <s v="KiO3"/>
    <n v="2011"/>
    <n v="7"/>
    <n v="21"/>
    <d v="2011-07-21T00:00:00"/>
    <n v="202"/>
    <s v="Nein"/>
    <s v="Aphelocheirus aestivalis"/>
    <n v="4335"/>
    <n v="14.4"/>
    <n v="1.125"/>
    <n v="16.2"/>
    <n v="1.1875207208364631"/>
    <n v="1.335960810941021"/>
  </r>
  <r>
    <x v="142"/>
    <s v="KiO3"/>
    <n v="2013"/>
    <n v="4"/>
    <n v="25"/>
    <d v="2013-04-25T00:00:00"/>
    <n v="115"/>
    <s v="Nein"/>
    <s v="Gammarus roeselii"/>
    <n v="5292"/>
    <n v="7.2"/>
    <n v="2.25"/>
    <n v="16.2"/>
    <n v="0.91381385238371671"/>
    <n v="2.0560811678633626"/>
  </r>
  <r>
    <x v="86"/>
    <s v="KiO6"/>
    <n v="2018"/>
    <n v="6"/>
    <n v="6"/>
    <d v="2018-06-06T00:00:00"/>
    <n v="157"/>
    <s v="Nein"/>
    <s v="Athripsodes bilineatus ssp."/>
    <n v="21232"/>
    <n v="14.4"/>
    <n v="1.125"/>
    <n v="16.2"/>
    <n v="1.1875207208364631"/>
    <n v="1.335960810941021"/>
  </r>
  <r>
    <x v="214"/>
    <s v="KiO6"/>
    <n v="2019"/>
    <n v="6"/>
    <n v="14"/>
    <d v="2019-06-14T00:00:00"/>
    <n v="165"/>
    <s v="Nein"/>
    <s v="Athripsodes sp."/>
    <n v="4371"/>
    <n v="14.4"/>
    <n v="1.125"/>
    <n v="16.2"/>
    <n v="1.1875207208364631"/>
    <n v="1.335960810941021"/>
  </r>
  <r>
    <x v="36"/>
    <s v="KiO7"/>
    <n v="2012"/>
    <n v="6"/>
    <n v="26"/>
    <d v="2012-06-26T00:00:00"/>
    <n v="178"/>
    <s v="Nein"/>
    <s v="Ancylus fluviatilis"/>
    <n v="4310"/>
    <n v="14.4"/>
    <n v="1.125"/>
    <n v="16.2"/>
    <n v="1.1875207208364631"/>
    <n v="1.335960810941021"/>
  </r>
  <r>
    <x v="299"/>
    <s v="KiO7"/>
    <n v="2017"/>
    <n v="6"/>
    <n v="6"/>
    <d v="2017-06-06T00:00:00"/>
    <n v="157"/>
    <s v="Nein"/>
    <s v="Athripsodes cinereus"/>
    <n v="4369"/>
    <n v="14.4"/>
    <n v="1.125"/>
    <n v="16.2"/>
    <n v="1.1875207208364631"/>
    <n v="1.335960810941021"/>
  </r>
  <r>
    <x v="238"/>
    <s v="KiS4"/>
    <n v="2018"/>
    <n v="6"/>
    <n v="7"/>
    <d v="2018-06-07T00:00:00"/>
    <n v="158"/>
    <s v="Nein"/>
    <s v="Ancylus fluviatilis"/>
    <n v="4310"/>
    <n v="14.4"/>
    <n v="1.125"/>
    <n v="16.2"/>
    <n v="1.1875207208364631"/>
    <n v="1.335960810941021"/>
  </r>
  <r>
    <x v="48"/>
    <s v="KiS5"/>
    <n v="2016"/>
    <n v="7"/>
    <n v="15"/>
    <d v="2016-07-15T00:00:00"/>
    <n v="197"/>
    <s v="Nein"/>
    <s v="Gammarus pulex"/>
    <n v="5291"/>
    <n v="7.2"/>
    <n v="2.25"/>
    <n v="16.2"/>
    <n v="0.91381385238371671"/>
    <n v="2.0560811678633626"/>
  </r>
  <r>
    <x v="31"/>
    <s v="KiS6"/>
    <n v="2013"/>
    <n v="7"/>
    <n v="4"/>
    <d v="2013-07-04T00:00:00"/>
    <n v="185"/>
    <s v="Nein"/>
    <s v="Gammarus roeselii"/>
    <n v="5292"/>
    <n v="7.2"/>
    <n v="2.25"/>
    <n v="16.2"/>
    <n v="0.91381385238371671"/>
    <n v="2.0560811678633626"/>
  </r>
  <r>
    <x v="49"/>
    <s v="KiS7"/>
    <n v="2017"/>
    <n v="6"/>
    <n v="7"/>
    <d v="2017-06-07T00:00:00"/>
    <n v="158"/>
    <s v="Nein"/>
    <s v="Athripsodes albifrons"/>
    <n v="4366"/>
    <n v="14.4"/>
    <n v="1.125"/>
    <n v="16.2"/>
    <n v="1.1875207208364631"/>
    <n v="1.335960810941021"/>
  </r>
  <r>
    <x v="219"/>
    <s v="KiW1"/>
    <n v="2015"/>
    <n v="3"/>
    <n v="17"/>
    <d v="2015-03-17T00:00:00"/>
    <n v="76"/>
    <s v="Nein"/>
    <s v="Gammarus roeselii"/>
    <n v="5292"/>
    <n v="7.2"/>
    <n v="2.25"/>
    <n v="16.2"/>
    <n v="0.91381385238371671"/>
    <n v="2.0560811678633626"/>
  </r>
  <r>
    <x v="189"/>
    <s v="KiW5"/>
    <n v="2015"/>
    <n v="7"/>
    <n v="1"/>
    <d v="2015-07-01T00:00:00"/>
    <n v="182"/>
    <s v="Nein"/>
    <s v="Glossiphonia complanata"/>
    <n v="5304"/>
    <n v="7.2"/>
    <n v="2.25"/>
    <n v="16.2"/>
    <n v="0.91381385238371671"/>
    <n v="2.0560811678633626"/>
  </r>
  <r>
    <x v="281"/>
    <s v="Auba"/>
    <n v="2006"/>
    <n v="6"/>
    <n v="15"/>
    <d v="2006-06-15T00:00:00"/>
    <n v="166"/>
    <s v="Nein"/>
    <s v="Elmis aenea/maugetii/rietscheli/rioloides"/>
    <n v="20171"/>
    <n v="43.2"/>
    <n v="0.375"/>
    <n v="16.200000000000003"/>
    <n v="1.6454222693490919"/>
    <n v="0.61703335100590939"/>
  </r>
  <r>
    <x v="281"/>
    <s v="Auba"/>
    <n v="2006"/>
    <n v="6"/>
    <n v="15"/>
    <d v="2006-06-15T00:00:00"/>
    <n v="166"/>
    <s v="Nein"/>
    <s v="Odontocerum albicorne"/>
    <n v="6168"/>
    <n v="8.64"/>
    <n v="1.875"/>
    <n v="16.200000000000003"/>
    <n v="0.98407703390283086"/>
    <n v="1.8451444385678077"/>
  </r>
  <r>
    <x v="281"/>
    <s v="Auba"/>
    <n v="2006"/>
    <n v="6"/>
    <n v="15"/>
    <d v="2006-06-15T00:00:00"/>
    <n v="166"/>
    <s v="Nein"/>
    <s v="Rhyacophila tristis"/>
    <n v="6784"/>
    <n v="8.64"/>
    <n v="1.875"/>
    <n v="16.200000000000003"/>
    <n v="0.98407703390283086"/>
    <n v="1.8451444385678077"/>
  </r>
  <r>
    <x v="145"/>
    <s v="KiO5"/>
    <n v="2013"/>
    <n v="7"/>
    <n v="10"/>
    <d v="2013-07-10T00:00:00"/>
    <n v="191"/>
    <s v="Nein"/>
    <s v="Serratella ignita"/>
    <n v="5131"/>
    <n v="21.6"/>
    <n v="0.75"/>
    <n v="16.200000000000003"/>
    <n v="1.354108439147401"/>
    <n v="1.0155813293605507"/>
  </r>
  <r>
    <x v="214"/>
    <s v="KiO6"/>
    <n v="2019"/>
    <n v="6"/>
    <n v="14"/>
    <d v="2019-06-14T00:00:00"/>
    <n v="165"/>
    <s v="Nein"/>
    <s v="Esolus parallelepipedus"/>
    <n v="17820"/>
    <n v="43.2"/>
    <n v="0.375"/>
    <n v="16.200000000000003"/>
    <n v="1.6454222693490919"/>
    <n v="0.61703335100590939"/>
  </r>
  <r>
    <x v="58"/>
    <s v="KiW1"/>
    <n v="2011"/>
    <n v="4"/>
    <n v="20"/>
    <d v="2011-04-20T00:00:00"/>
    <n v="110"/>
    <s v="Nein"/>
    <s v="Sphaerium corneum"/>
    <n v="6882"/>
    <n v="8.64"/>
    <n v="1.875"/>
    <n v="16.200000000000003"/>
    <n v="0.98407703390283086"/>
    <n v="1.8451444385678077"/>
  </r>
  <r>
    <x v="103"/>
    <s v="KiW1"/>
    <n v="2017"/>
    <n v="6"/>
    <n v="7"/>
    <d v="2017-06-07T00:00:00"/>
    <n v="158"/>
    <s v="Nein"/>
    <s v="Ephemerellidae Gen. sp."/>
    <n v="8408"/>
    <n v="21.6"/>
    <n v="0.75"/>
    <n v="16.200000000000003"/>
    <n v="1.354108439147401"/>
    <n v="1.0155813293605507"/>
  </r>
  <r>
    <x v="126"/>
    <s v="Auba"/>
    <n v="2005"/>
    <n v="3"/>
    <n v="24"/>
    <d v="2005-03-24T00:00:00"/>
    <n v="83"/>
    <s v="Nein"/>
    <s v="Rhithrogena sp."/>
    <n v="6747"/>
    <n v="12.34286"/>
    <n v="1.3125"/>
    <n v="16.20000375"/>
    <n v="1.1252489292125036"/>
    <n v="1.476889219591411"/>
  </r>
  <r>
    <x v="298"/>
    <s v="Bieb"/>
    <n v="2003"/>
    <n v="3"/>
    <n v="11"/>
    <d v="2003-03-11T00:00:00"/>
    <n v="70"/>
    <s v="Nein"/>
    <s v="Brachyptera sp."/>
    <n v="4489"/>
    <n v="12.34286"/>
    <n v="1.3125"/>
    <n v="16.20000375"/>
    <n v="1.1252489292125036"/>
    <n v="1.476889219591411"/>
  </r>
  <r>
    <x v="70"/>
    <s v="KiW1"/>
    <n v="2005"/>
    <n v="3"/>
    <n v="22"/>
    <d v="2005-03-22T00:00:00"/>
    <n v="81"/>
    <s v="Nein"/>
    <s v="Heptageniidae Gen. sp."/>
    <n v="5458"/>
    <n v="11.2"/>
    <n v="1.453125"/>
    <n v="16.274999999999999"/>
    <n v="1.0863598306747482"/>
    <n v="1.5786166289492434"/>
  </r>
  <r>
    <x v="7"/>
    <s v="Auba"/>
    <n v="2002"/>
    <n v="6"/>
    <n v="14"/>
    <d v="2002-06-14T00:00:00"/>
    <n v="165"/>
    <s v="Nein"/>
    <s v="Limnius perrisi"/>
    <n v="18418"/>
    <n v="24.8"/>
    <n v="0.65625"/>
    <n v="16.275000000000002"/>
    <n v="1.4116197059632303"/>
    <n v="0.92637543203836992"/>
  </r>
  <r>
    <x v="12"/>
    <s v="Bieb"/>
    <n v="2006"/>
    <n v="4"/>
    <n v="10"/>
    <d v="2006-04-10T00:00:00"/>
    <n v="100"/>
    <s v="Nein"/>
    <s v="Limnius volckmari"/>
    <n v="18421"/>
    <n v="24.8"/>
    <n v="0.65625"/>
    <n v="16.275000000000002"/>
    <n v="1.4116197059632303"/>
    <n v="0.92637543203836992"/>
  </r>
  <r>
    <x v="120"/>
    <s v="KiW3"/>
    <n v="2015"/>
    <n v="6"/>
    <n v="17"/>
    <d v="2015-06-17T00:00:00"/>
    <n v="168"/>
    <s v="Ja"/>
    <s v="Hydropsyche contubernalis ssp."/>
    <n v="5592"/>
    <n v="9.9047619999999998"/>
    <n v="1.65"/>
    <n v="16.342857299999999"/>
    <n v="1.0376161913989337"/>
    <n v="1.7120667158082405"/>
  </r>
  <r>
    <x v="182"/>
    <s v="KiW1"/>
    <n v="2006"/>
    <n v="7"/>
    <n v="13"/>
    <d v="2006-07-13T00:00:00"/>
    <n v="194"/>
    <s v="Nein"/>
    <s v="Hydropsyche sp."/>
    <n v="5605"/>
    <n v="9.913043"/>
    <n v="1.65"/>
    <n v="16.35652095"/>
    <n v="1.0379458664306189"/>
    <n v="1.7126106796105212"/>
  </r>
  <r>
    <x v="43"/>
    <s v="Bieb"/>
    <n v="2013"/>
    <n v="6"/>
    <n v="17"/>
    <d v="2013-06-17T00:00:00"/>
    <n v="168"/>
    <s v="Nein"/>
    <s v="Halesus digitatus/radiatus/tesselatus"/>
    <n v="13125"/>
    <n v="5.4545450000000004"/>
    <n v="3"/>
    <n v="16.363635000000002"/>
    <n v="0.80986563297673075"/>
    <n v="2.4295968989301922"/>
  </r>
  <r>
    <x v="43"/>
    <s v="Bieb"/>
    <n v="2013"/>
    <n v="6"/>
    <n v="17"/>
    <d v="2013-06-17T00:00:00"/>
    <n v="168"/>
    <s v="Nein"/>
    <s v="Leuctra sp."/>
    <n v="5790"/>
    <n v="17.454550000000001"/>
    <n v="0.9375"/>
    <n v="16.363640625000002"/>
    <n v="1.266103459724059"/>
    <n v="1.1869719934913054"/>
  </r>
  <r>
    <x v="38"/>
    <s v="Auba"/>
    <n v="2008"/>
    <n v="4"/>
    <n v="23"/>
    <d v="2008-04-23T00:00:00"/>
    <n v="114"/>
    <s v="Ja"/>
    <s v="Halesus digitatus/radiatus/tesselatus"/>
    <n v="13125"/>
    <n v="5.4857139999999998"/>
    <n v="3"/>
    <n v="16.457141999999997"/>
    <n v="0.81195779371093113"/>
    <n v="2.4358733811327933"/>
  </r>
  <r>
    <x v="229"/>
    <s v="KiW1"/>
    <n v="2008"/>
    <n v="6"/>
    <n v="11"/>
    <d v="2008-06-11T00:00:00"/>
    <n v="163"/>
    <s v="Ja"/>
    <s v="Eiseniella tetraedra"/>
    <n v="5075"/>
    <n v="2.7428569999999999"/>
    <n v="6"/>
    <n v="16.457141999999997"/>
    <n v="0.57320323472936308"/>
    <n v="3.4392194083761787"/>
  </r>
  <r>
    <x v="47"/>
    <s v="Auba"/>
    <n v="2005"/>
    <n v="6"/>
    <n v="6"/>
    <d v="2005-06-06T00:00:00"/>
    <n v="157"/>
    <s v="Nein"/>
    <s v="Sericostoma flavicorne/personatum"/>
    <n v="9747"/>
    <n v="10.97143"/>
    <n v="1.5"/>
    <n v="16.457145000000001"/>
    <n v="1.0781460304411337"/>
    <n v="1.6172190456617006"/>
  </r>
  <r>
    <x v="127"/>
    <s v="Auba"/>
    <n v="2007"/>
    <n v="7"/>
    <n v="12"/>
    <d v="2007-07-12T00:00:00"/>
    <n v="193"/>
    <s v="Nein"/>
    <s v="Anomalopterygella chauviniana"/>
    <n v="4327"/>
    <n v="17.600000000000001"/>
    <n v="0.9375"/>
    <n v="16.5"/>
    <n v="1.2695129442179163"/>
    <n v="1.1901683852042966"/>
  </r>
  <r>
    <x v="23"/>
    <s v="Auba"/>
    <n v="2016"/>
    <n v="6"/>
    <n v="21"/>
    <d v="2016-06-21T00:00:00"/>
    <n v="173"/>
    <s v="Nein"/>
    <s v="Rhyacophila nubila"/>
    <n v="6772"/>
    <n v="8.8000000000000007"/>
    <n v="1.875"/>
    <n v="16.5"/>
    <n v="0.99122607569249488"/>
    <n v="1.8585488919234279"/>
  </r>
  <r>
    <x v="72"/>
    <s v="Bieb"/>
    <n v="2001"/>
    <n v="4"/>
    <n v="26"/>
    <d v="2001-04-26T00:00:00"/>
    <n v="116"/>
    <s v="Nein"/>
    <s v="Rhyacophila nubila"/>
    <n v="6772"/>
    <n v="8.8000000000000007"/>
    <n v="1.875"/>
    <n v="16.5"/>
    <n v="0.99122607569249488"/>
    <n v="1.8585488919234279"/>
  </r>
  <r>
    <x v="134"/>
    <s v="Bieb"/>
    <n v="2014"/>
    <n v="6"/>
    <n v="17"/>
    <d v="2014-06-17T00:00:00"/>
    <n v="168"/>
    <s v="Nein"/>
    <s v="Pisidium sp."/>
    <n v="6425"/>
    <n v="24"/>
    <n v="0.6875"/>
    <n v="16.5"/>
    <n v="1.3979400086720377"/>
    <n v="0.96108375596202589"/>
  </r>
  <r>
    <x v="85"/>
    <s v="KiS3"/>
    <n v="2014"/>
    <n v="6"/>
    <n v="11"/>
    <d v="2014-06-11T00:00:00"/>
    <n v="162"/>
    <s v="Nein"/>
    <s v="Sphaerium corneum"/>
    <n v="6882"/>
    <n v="8.8000000000000007"/>
    <n v="1.875"/>
    <n v="16.5"/>
    <n v="0.99122607569249488"/>
    <n v="1.8585488919234279"/>
  </r>
  <r>
    <x v="219"/>
    <s v="KiW1"/>
    <n v="2015"/>
    <n v="3"/>
    <n v="17"/>
    <d v="2015-03-17T00:00:00"/>
    <n v="76"/>
    <s v="Nein"/>
    <s v="Sphaerium corneum"/>
    <n v="6882"/>
    <n v="8.8000000000000007"/>
    <n v="1.875"/>
    <n v="16.5"/>
    <n v="0.99122607569249488"/>
    <n v="1.8585488919234279"/>
  </r>
  <r>
    <x v="195"/>
    <s v="KiW3"/>
    <n v="2012"/>
    <n v="7"/>
    <n v="3"/>
    <d v="2012-07-03T00:00:00"/>
    <n v="185"/>
    <s v="Nein"/>
    <s v="Sphaerium sp."/>
    <n v="6886"/>
    <n v="8.8000000000000007"/>
    <n v="1.875"/>
    <n v="16.5"/>
    <n v="0.99122607569249488"/>
    <n v="1.8585488919234279"/>
  </r>
  <r>
    <x v="189"/>
    <s v="KiW5"/>
    <n v="2015"/>
    <n v="7"/>
    <n v="1"/>
    <d v="2015-07-01T00:00:00"/>
    <n v="182"/>
    <s v="Nein"/>
    <s v="Rhyacophila nubila"/>
    <n v="6772"/>
    <n v="8.8000000000000007"/>
    <n v="1.875"/>
    <n v="16.5"/>
    <n v="0.99122607569249488"/>
    <n v="1.8585488919234279"/>
  </r>
  <r>
    <x v="177"/>
    <s v="KiW6"/>
    <n v="2011"/>
    <n v="7"/>
    <n v="27"/>
    <d v="2011-07-27T00:00:00"/>
    <n v="208"/>
    <s v="Nein"/>
    <s v="Baetis fuscatus/scambus"/>
    <n v="4398"/>
    <n v="17.600000000000001"/>
    <n v="0.9375"/>
    <n v="16.5"/>
    <n v="1.2695129442179163"/>
    <n v="1.1901683852042966"/>
  </r>
  <r>
    <x v="4"/>
    <s v="Auba"/>
    <n v="2018"/>
    <n v="6"/>
    <n v="15"/>
    <d v="2018-06-15T00:00:00"/>
    <n v="166"/>
    <s v="Ja"/>
    <s v="Limnius perrisi"/>
    <n v="18418"/>
    <n v="25.142859999999999"/>
    <n v="0.65625"/>
    <n v="16.500001874999999"/>
    <n v="1.4173530971800479"/>
    <n v="0.93013797002440646"/>
  </r>
  <r>
    <x v="124"/>
    <s v="KiO3"/>
    <n v="2017"/>
    <n v="3"/>
    <n v="28"/>
    <d v="2017-03-28T00:00:00"/>
    <n v="87"/>
    <s v="Nein"/>
    <s v="Psychomyia pusilla"/>
    <n v="6661"/>
    <n v="25.142859999999999"/>
    <n v="0.65625"/>
    <n v="16.500001874999999"/>
    <n v="1.4173530971800479"/>
    <n v="0.93013797002440646"/>
  </r>
  <r>
    <x v="120"/>
    <s v="KiW3"/>
    <n v="2015"/>
    <n v="6"/>
    <n v="17"/>
    <d v="2015-06-17T00:00:00"/>
    <n v="168"/>
    <s v="Ja"/>
    <s v="Serratella ignita"/>
    <n v="5131"/>
    <n v="22.09524"/>
    <n v="0.75"/>
    <n v="16.571429999999999"/>
    <n v="1.3635224796864445"/>
    <n v="1.0226418597648332"/>
  </r>
  <r>
    <x v="82"/>
    <s v="KiO7"/>
    <n v="2015"/>
    <n v="6"/>
    <n v="25"/>
    <d v="2015-06-25T00:00:00"/>
    <n v="176"/>
    <s v="Ja"/>
    <s v="Cheumatopsyche lepida"/>
    <n v="4639"/>
    <n v="17.77778"/>
    <n v="0.9375"/>
    <n v="16.666668749999999"/>
    <n v="1.2736442465701423"/>
    <n v="1.1940414811595084"/>
  </r>
  <r>
    <x v="107"/>
    <s v="KiW1"/>
    <n v="2014"/>
    <n v="3"/>
    <n v="10"/>
    <d v="2014-03-10T00:00:00"/>
    <n v="69"/>
    <s v="Nein"/>
    <s v="Aphelocheirus aestivalis"/>
    <n v="4335"/>
    <n v="14.88"/>
    <n v="1.125"/>
    <n v="16.740000000000002"/>
    <n v="1.2008504980910775"/>
    <n v="1.3509568103524621"/>
  </r>
  <r>
    <x v="59"/>
    <s v="Auba"/>
    <n v="2001"/>
    <n v="6"/>
    <n v="21"/>
    <d v="2001-06-21T00:00:00"/>
    <n v="172"/>
    <s v="Nein"/>
    <s v="Empididae Gen. sp."/>
    <n v="5097"/>
    <n v="22.4"/>
    <n v="0.75"/>
    <n v="16.799999999999997"/>
    <n v="1.3692158574101427"/>
    <n v="1.0269118930576071"/>
  </r>
  <r>
    <x v="254"/>
    <s v="Auba"/>
    <n v="2003"/>
    <n v="7"/>
    <n v="15"/>
    <d v="2003-07-15T00:00:00"/>
    <n v="196"/>
    <s v="Nein"/>
    <s v="Ephemera danica"/>
    <n v="5124"/>
    <n v="5.6"/>
    <n v="3"/>
    <n v="16.799999999999997"/>
    <n v="0.81954393554186866"/>
    <n v="2.4586318066256059"/>
  </r>
  <r>
    <x v="10"/>
    <s v="Auba"/>
    <n v="2019"/>
    <n v="7"/>
    <n v="5"/>
    <d v="2019-07-05T00:00:00"/>
    <n v="186"/>
    <s v="Nein"/>
    <s v="Halesus digitatus/radiatus/tesselatus"/>
    <n v="13125"/>
    <n v="5.6"/>
    <n v="3"/>
    <n v="16.799999999999997"/>
    <n v="0.81954393554186866"/>
    <n v="2.4586318066256059"/>
  </r>
  <r>
    <x v="91"/>
    <s v="Bieb"/>
    <n v="2004"/>
    <n v="7"/>
    <n v="9"/>
    <d v="2004-07-09T00:00:00"/>
    <n v="191"/>
    <s v="Nein"/>
    <s v="Ephemera danica"/>
    <n v="5124"/>
    <n v="5.6"/>
    <n v="3"/>
    <n v="16.799999999999997"/>
    <n v="0.81954393554186866"/>
    <n v="2.4586318066256059"/>
  </r>
  <r>
    <x v="132"/>
    <s v="Bieb"/>
    <n v="2007"/>
    <n v="3"/>
    <n v="22"/>
    <d v="2007-03-22T00:00:00"/>
    <n v="81"/>
    <s v="Nein"/>
    <s v="Ephemera danica"/>
    <n v="5124"/>
    <n v="5.6"/>
    <n v="3"/>
    <n v="16.799999999999997"/>
    <n v="0.81954393554186866"/>
    <n v="2.4586318066256059"/>
  </r>
  <r>
    <x v="136"/>
    <s v="Bieb"/>
    <n v="2018"/>
    <n v="3"/>
    <n v="7"/>
    <d v="2018-03-07T00:00:00"/>
    <n v="66"/>
    <s v="Nein"/>
    <s v="Ephemera danica"/>
    <n v="5124"/>
    <n v="5.6"/>
    <n v="3"/>
    <n v="16.799999999999997"/>
    <n v="0.81954393554186866"/>
    <n v="2.4586318066256059"/>
  </r>
  <r>
    <x v="234"/>
    <s v="KiO1"/>
    <n v="2011"/>
    <n v="7"/>
    <n v="5"/>
    <d v="2011-07-05T00:00:00"/>
    <n v="186"/>
    <s v="Nein"/>
    <s v="Ephemera danica"/>
    <n v="5124"/>
    <n v="5.6"/>
    <n v="3"/>
    <n v="16.799999999999997"/>
    <n v="0.81954393554186866"/>
    <n v="2.4586318066256059"/>
  </r>
  <r>
    <x v="191"/>
    <s v="KiO1"/>
    <n v="2015"/>
    <n v="6"/>
    <n v="17"/>
    <d v="2015-06-17T00:00:00"/>
    <n v="168"/>
    <s v="Nein"/>
    <s v="Ephemera danica"/>
    <n v="5124"/>
    <n v="5.6"/>
    <n v="3"/>
    <n v="16.799999999999997"/>
    <n v="0.81954393554186866"/>
    <n v="2.4586318066256059"/>
  </r>
  <r>
    <x v="93"/>
    <s v="KiO1"/>
    <n v="2018"/>
    <n v="6"/>
    <n v="5"/>
    <d v="2018-06-05T00:00:00"/>
    <n v="156"/>
    <s v="Nein"/>
    <s v="Halesus digitatus/radiatus/tesselatus"/>
    <n v="13125"/>
    <n v="5.6"/>
    <n v="3"/>
    <n v="16.799999999999997"/>
    <n v="0.81954393554186866"/>
    <n v="2.4586318066256059"/>
  </r>
  <r>
    <x v="86"/>
    <s v="KiO6"/>
    <n v="2018"/>
    <n v="6"/>
    <n v="6"/>
    <d v="2018-06-06T00:00:00"/>
    <n v="157"/>
    <s v="Nein"/>
    <s v="Ecdyonurus venosus-Gr."/>
    <n v="5059"/>
    <n v="11.2"/>
    <n v="1.5"/>
    <n v="16.799999999999997"/>
    <n v="1.0863598306747482"/>
    <n v="1.6295397460121221"/>
  </r>
  <r>
    <x v="86"/>
    <s v="KiO6"/>
    <n v="2018"/>
    <n v="6"/>
    <n v="6"/>
    <d v="2018-06-06T00:00:00"/>
    <n v="157"/>
    <s v="Nein"/>
    <s v="Halesus digitatus/radiatus/tesselatus"/>
    <n v="13125"/>
    <n v="5.6"/>
    <n v="3"/>
    <n v="16.799999999999997"/>
    <n v="0.81954393554186866"/>
    <n v="2.4586318066256059"/>
  </r>
  <r>
    <x v="215"/>
    <s v="KiO7"/>
    <n v="2018"/>
    <n v="6"/>
    <n v="4"/>
    <d v="2018-06-04T00:00:00"/>
    <n v="155"/>
    <s v="Nein"/>
    <s v="Erpobdella octoculata"/>
    <n v="5159"/>
    <n v="5.6"/>
    <n v="3"/>
    <n v="16.799999999999997"/>
    <n v="0.81954393554186866"/>
    <n v="2.4586318066256059"/>
  </r>
  <r>
    <x v="97"/>
    <s v="KiS3"/>
    <n v="2015"/>
    <n v="6"/>
    <n v="17"/>
    <d v="2015-06-17T00:00:00"/>
    <n v="168"/>
    <s v="Nein"/>
    <s v="Viviparus viviparus"/>
    <n v="7158"/>
    <n v="5.6"/>
    <n v="3"/>
    <n v="16.799999999999997"/>
    <n v="0.81954393554186866"/>
    <n v="2.4586318066256059"/>
  </r>
  <r>
    <x v="227"/>
    <s v="KiS4"/>
    <n v="2010"/>
    <n v="6"/>
    <n v="23"/>
    <d v="2010-06-23T00:00:00"/>
    <n v="174"/>
    <s v="Nein"/>
    <s v="Serratella ignita"/>
    <n v="5131"/>
    <n v="22.4"/>
    <n v="0.75"/>
    <n v="16.799999999999997"/>
    <n v="1.3692158574101427"/>
    <n v="1.0269118930576071"/>
  </r>
  <r>
    <x v="216"/>
    <s v="KiS4"/>
    <n v="2014"/>
    <n v="6"/>
    <n v="11"/>
    <d v="2014-06-11T00:00:00"/>
    <n v="162"/>
    <s v="Nein"/>
    <s v="Ephemera danica"/>
    <n v="5124"/>
    <n v="5.6"/>
    <n v="3"/>
    <n v="16.799999999999997"/>
    <n v="0.81954393554186866"/>
    <n v="2.4586318066256059"/>
  </r>
  <r>
    <x v="158"/>
    <s v="KiS4"/>
    <n v="2019"/>
    <n v="6"/>
    <n v="18"/>
    <d v="2019-06-18T00:00:00"/>
    <n v="169"/>
    <s v="Nein"/>
    <s v="Ephemera danica"/>
    <n v="5124"/>
    <n v="5.6"/>
    <n v="3"/>
    <n v="16.799999999999997"/>
    <n v="0.81954393554186866"/>
    <n v="2.4586318066256059"/>
  </r>
  <r>
    <x v="99"/>
    <s v="KiS5"/>
    <n v="2015"/>
    <n v="6"/>
    <n v="16"/>
    <d v="2015-06-16T00:00:00"/>
    <n v="167"/>
    <s v="Nein"/>
    <s v="Erpobdella octoculata"/>
    <n v="5159"/>
    <n v="5.6"/>
    <n v="3"/>
    <n v="16.799999999999997"/>
    <n v="0.81954393554186866"/>
    <n v="2.4586318066256059"/>
  </r>
  <r>
    <x v="194"/>
    <s v="KiW1"/>
    <n v="2019"/>
    <n v="6"/>
    <n v="28"/>
    <d v="2019-06-28T00:00:00"/>
    <n v="179"/>
    <s v="Nein"/>
    <s v="Gomphus vulgatissimus"/>
    <n v="5332"/>
    <n v="5.6"/>
    <n v="3"/>
    <n v="16.799999999999997"/>
    <n v="0.81954393554186866"/>
    <n v="2.4586318066256059"/>
  </r>
  <r>
    <x v="177"/>
    <s v="KiW6"/>
    <n v="2011"/>
    <n v="7"/>
    <n v="27"/>
    <d v="2011-07-27T00:00:00"/>
    <n v="208"/>
    <s v="Nein"/>
    <s v="Serratella ignita"/>
    <n v="5131"/>
    <n v="22.4"/>
    <n v="0.75"/>
    <n v="16.799999999999997"/>
    <n v="1.3692158574101427"/>
    <n v="1.0269118930576071"/>
  </r>
  <r>
    <x v="233"/>
    <s v="KiW6"/>
    <n v="2015"/>
    <n v="6"/>
    <n v="26"/>
    <d v="2015-06-26T00:00:00"/>
    <n v="177"/>
    <s v="Nein"/>
    <s v="Elmis aenea/maugetii/rietscheli/rioloides"/>
    <n v="20171"/>
    <n v="44.8"/>
    <n v="0.375"/>
    <n v="16.799999999999997"/>
    <n v="1.6608654780038692"/>
    <n v="0.622824554251451"/>
  </r>
  <r>
    <x v="179"/>
    <s v="KiW7"/>
    <n v="2016"/>
    <n v="7"/>
    <n v="1"/>
    <d v="2016-07-01T00:00:00"/>
    <n v="183"/>
    <s v="Nein"/>
    <s v="Halesus digitatus/radiatus/tesselatus"/>
    <n v="13125"/>
    <n v="5.6"/>
    <n v="3"/>
    <n v="16.799999999999997"/>
    <n v="0.81954393554186866"/>
    <n v="2.4586318066256059"/>
  </r>
  <r>
    <x v="254"/>
    <s v="Auba"/>
    <n v="2003"/>
    <n v="7"/>
    <n v="15"/>
    <d v="2003-07-15T00:00:00"/>
    <n v="196"/>
    <s v="Nein"/>
    <s v="Lumbriculidae Gen. sp."/>
    <n v="7490"/>
    <n v="4.8"/>
    <n v="3.5"/>
    <n v="16.8"/>
    <n v="0.76342799356293722"/>
    <n v="2.6719979774702804"/>
  </r>
  <r>
    <x v="254"/>
    <s v="Auba"/>
    <n v="2003"/>
    <n v="7"/>
    <n v="15"/>
    <d v="2003-07-15T00:00:00"/>
    <n v="196"/>
    <s v="Nein"/>
    <s v="Stylodrilus heringianus"/>
    <n v="6935"/>
    <n v="4.8"/>
    <n v="3.5"/>
    <n v="16.8"/>
    <n v="0.76342799356293722"/>
    <n v="2.6719979774702804"/>
  </r>
  <r>
    <x v="127"/>
    <s v="Auba"/>
    <n v="2007"/>
    <n v="7"/>
    <n v="12"/>
    <d v="2007-07-12T00:00:00"/>
    <n v="193"/>
    <s v="Nein"/>
    <s v="Stylodrilus heringianus"/>
    <n v="6935"/>
    <n v="4.8"/>
    <n v="3.5"/>
    <n v="16.8"/>
    <n v="0.76342799356293722"/>
    <n v="2.6719979774702804"/>
  </r>
  <r>
    <x v="23"/>
    <s v="Auba"/>
    <n v="2016"/>
    <n v="6"/>
    <n v="21"/>
    <d v="2016-06-21T00:00:00"/>
    <n v="173"/>
    <s v="Nein"/>
    <s v="Stylodrilus heringianus"/>
    <n v="6935"/>
    <n v="4.8"/>
    <n v="3.5"/>
    <n v="16.8"/>
    <n v="0.76342799356293722"/>
    <n v="2.6719979774702804"/>
  </r>
  <r>
    <x v="91"/>
    <s v="Bieb"/>
    <n v="2004"/>
    <n v="7"/>
    <n v="9"/>
    <d v="2004-07-09T00:00:00"/>
    <n v="191"/>
    <s v="Nein"/>
    <s v="Lumbriculidae Gen. sp."/>
    <n v="7490"/>
    <n v="4.8"/>
    <n v="3.5"/>
    <n v="16.8"/>
    <n v="0.76342799356293722"/>
    <n v="2.6719979774702804"/>
  </r>
  <r>
    <x v="14"/>
    <s v="Bieb"/>
    <n v="2019"/>
    <n v="4"/>
    <n v="2"/>
    <d v="2019-04-02T00:00:00"/>
    <n v="92"/>
    <s v="Nein"/>
    <s v="Brachyptera sp."/>
    <n v="4489"/>
    <n v="12.8"/>
    <n v="1.3125"/>
    <n v="16.8"/>
    <n v="1.1398790864012365"/>
    <n v="1.4960913009016228"/>
  </r>
  <r>
    <x v="258"/>
    <s v="KiO1"/>
    <n v="2014"/>
    <n v="6"/>
    <n v="11"/>
    <d v="2014-06-11T00:00:00"/>
    <n v="162"/>
    <s v="Nein"/>
    <s v="Sialis sp."/>
    <n v="6823"/>
    <n v="8"/>
    <n v="2.1"/>
    <n v="16.8"/>
    <n v="0.95424250943932487"/>
    <n v="2.0039092698225822"/>
  </r>
  <r>
    <x v="147"/>
    <s v="KiO5"/>
    <n v="2019"/>
    <n v="6"/>
    <n v="17"/>
    <d v="2019-06-17T00:00:00"/>
    <n v="168"/>
    <s v="Nein"/>
    <s v="Corbicula fluminea"/>
    <n v="11176"/>
    <n v="3.2"/>
    <n v="5.25"/>
    <n v="16.8"/>
    <n v="0.62324929039790045"/>
    <n v="3.2720587745889773"/>
  </r>
  <r>
    <x v="54"/>
    <s v="KiO6"/>
    <n v="2012"/>
    <n v="7"/>
    <n v="9"/>
    <d v="2012-07-09T00:00:00"/>
    <n v="191"/>
    <s v="Nein"/>
    <s v="Lumbriculidae Gen. sp."/>
    <n v="7490"/>
    <n v="4.8"/>
    <n v="3.5"/>
    <n v="16.8"/>
    <n v="0.76342799356293722"/>
    <n v="2.6719979774702804"/>
  </r>
  <r>
    <x v="148"/>
    <s v="KiO6"/>
    <n v="2014"/>
    <n v="6"/>
    <n v="4"/>
    <d v="2014-06-04T00:00:00"/>
    <n v="155"/>
    <s v="Nein"/>
    <s v="Lumbriculidae Gen. sp."/>
    <n v="7490"/>
    <n v="4.8"/>
    <n v="3.5"/>
    <n v="16.8"/>
    <n v="0.76342799356293722"/>
    <n v="2.6719979774702804"/>
  </r>
  <r>
    <x v="274"/>
    <s v="KiO6"/>
    <n v="2017"/>
    <n v="6"/>
    <n v="6"/>
    <d v="2017-06-06T00:00:00"/>
    <n v="157"/>
    <s v="Nein"/>
    <s v="Stylodrilus heringianus"/>
    <n v="6935"/>
    <n v="4.8"/>
    <n v="3.5"/>
    <n v="16.8"/>
    <n v="0.76342799356293722"/>
    <n v="2.6719979774702804"/>
  </r>
  <r>
    <x v="86"/>
    <s v="KiO6"/>
    <n v="2018"/>
    <n v="6"/>
    <n v="6"/>
    <d v="2018-06-06T00:00:00"/>
    <n v="157"/>
    <s v="Nein"/>
    <s v="Stylodrilus heringianus"/>
    <n v="6935"/>
    <n v="4.8"/>
    <n v="3.5"/>
    <n v="16.8"/>
    <n v="0.76342799356293722"/>
    <n v="2.6719979774702804"/>
  </r>
  <r>
    <x v="87"/>
    <s v="KiS1"/>
    <n v="2018"/>
    <n v="6"/>
    <n v="5"/>
    <d v="2018-06-05T00:00:00"/>
    <n v="156"/>
    <s v="Nein"/>
    <s v="Stylodrilus heringianus"/>
    <n v="6935"/>
    <n v="4.8"/>
    <n v="3.5"/>
    <n v="16.8"/>
    <n v="0.76342799356293722"/>
    <n v="2.6719979774702804"/>
  </r>
  <r>
    <x v="159"/>
    <s v="KiS5"/>
    <n v="2011"/>
    <n v="7"/>
    <n v="5"/>
    <d v="2011-07-05T00:00:00"/>
    <n v="186"/>
    <s v="Nein"/>
    <s v="Lumbriculidae Gen. sp."/>
    <n v="7490"/>
    <n v="4.8"/>
    <n v="3.5"/>
    <n v="16.8"/>
    <n v="0.76342799356293722"/>
    <n v="2.6719979774702804"/>
  </r>
  <r>
    <x v="160"/>
    <s v="KiS5"/>
    <n v="2017"/>
    <n v="6"/>
    <n v="8"/>
    <d v="2017-06-08T00:00:00"/>
    <n v="159"/>
    <s v="Nein"/>
    <s v="Stylodrilus heringianus"/>
    <n v="6935"/>
    <n v="4.8"/>
    <n v="3.5"/>
    <n v="16.8"/>
    <n v="0.76342799356293722"/>
    <n v="2.6719979774702804"/>
  </r>
  <r>
    <x v="101"/>
    <s v="KiS7"/>
    <n v="2012"/>
    <n v="7"/>
    <n v="9"/>
    <d v="2012-07-09T00:00:00"/>
    <n v="191"/>
    <s v="Nein"/>
    <s v="Stylodrilus heringianus"/>
    <n v="6935"/>
    <n v="4.8"/>
    <n v="3.5"/>
    <n v="16.8"/>
    <n v="0.76342799356293722"/>
    <n v="2.6719979774702804"/>
  </r>
  <r>
    <x v="162"/>
    <s v="KiS7"/>
    <n v="2014"/>
    <n v="6"/>
    <n v="4"/>
    <d v="2014-06-04T00:00:00"/>
    <n v="155"/>
    <s v="Nein"/>
    <s v="Stylodrilus heringianus"/>
    <n v="6935"/>
    <n v="4.8"/>
    <n v="3.5"/>
    <n v="16.8"/>
    <n v="0.76342799356293722"/>
    <n v="2.6719979774702804"/>
  </r>
  <r>
    <x v="70"/>
    <s v="KiW1"/>
    <n v="2005"/>
    <n v="3"/>
    <n v="22"/>
    <d v="2005-03-22T00:00:00"/>
    <n v="81"/>
    <s v="Nein"/>
    <s v="Stylodrilus heringianus"/>
    <n v="6935"/>
    <n v="4.8"/>
    <n v="3.5"/>
    <n v="16.8"/>
    <n v="0.76342799356293722"/>
    <n v="2.6719979774702804"/>
  </r>
  <r>
    <x v="175"/>
    <s v="KiW3"/>
    <n v="2011"/>
    <n v="7"/>
    <n v="12"/>
    <d v="2011-07-12T00:00:00"/>
    <n v="193"/>
    <s v="Nein"/>
    <s v="Lumbriculidae Gen. sp."/>
    <n v="7490"/>
    <n v="4.8"/>
    <n v="3.5"/>
    <n v="16.8"/>
    <n v="0.76342799356293722"/>
    <n v="2.6719979774702804"/>
  </r>
  <r>
    <x v="278"/>
    <s v="KiW4"/>
    <n v="2019"/>
    <n v="6"/>
    <n v="18"/>
    <d v="2019-06-18T00:00:00"/>
    <n v="169"/>
    <s v="Nein"/>
    <s v="Lumbriculidae Gen. sp."/>
    <n v="7490"/>
    <n v="4.8"/>
    <n v="3.5"/>
    <n v="16.8"/>
    <n v="0.76342799356293722"/>
    <n v="2.6719979774702804"/>
  </r>
  <r>
    <x v="297"/>
    <s v="KiW5"/>
    <n v="2014"/>
    <n v="6"/>
    <n v="12"/>
    <d v="2014-06-12T00:00:00"/>
    <n v="163"/>
    <s v="Nein"/>
    <s v="Lumbriculidae Gen. sp."/>
    <n v="7490"/>
    <n v="4.8"/>
    <n v="3.5"/>
    <n v="16.8"/>
    <n v="0.76342799356293722"/>
    <n v="2.6719979774702804"/>
  </r>
  <r>
    <x v="189"/>
    <s v="KiW5"/>
    <n v="2015"/>
    <n v="7"/>
    <n v="1"/>
    <d v="2015-07-01T00:00:00"/>
    <n v="182"/>
    <s v="Nein"/>
    <s v="Potamophylax cingulatus/latipennis/luctuosus"/>
    <n v="7346"/>
    <n v="8"/>
    <n v="2.1"/>
    <n v="16.8"/>
    <n v="0.95424250943932487"/>
    <n v="2.0039092698225822"/>
  </r>
  <r>
    <x v="225"/>
    <s v="Bieb"/>
    <n v="2015"/>
    <n v="3"/>
    <n v="25"/>
    <d v="2015-03-25T00:00:00"/>
    <n v="84"/>
    <s v="Nein"/>
    <s v="Anomalopterygella chauviniana"/>
    <n v="4327"/>
    <n v="17.94286"/>
    <n v="0.9375"/>
    <n v="16.82143125"/>
    <n v="1.2774455495589392"/>
    <n v="1.1976052027115054"/>
  </r>
  <r>
    <x v="128"/>
    <s v="Auba"/>
    <n v="2014"/>
    <n v="3"/>
    <n v="11"/>
    <d v="2014-03-11T00:00:00"/>
    <n v="70"/>
    <s v="Nein"/>
    <s v="Baetis sp."/>
    <n v="4419"/>
    <n v="18"/>
    <n v="0.9375"/>
    <n v="16.875"/>
    <n v="1.2787536009528289"/>
    <n v="1.1988315008932771"/>
  </r>
  <r>
    <x v="210"/>
    <s v="Bieb"/>
    <n v="2014"/>
    <n v="3"/>
    <n v="11"/>
    <d v="2014-03-11T00:00:00"/>
    <n v="70"/>
    <s v="Nein"/>
    <s v="Rhyacophila nubila"/>
    <n v="6772"/>
    <n v="9"/>
    <n v="1.875"/>
    <n v="16.875"/>
    <n v="1"/>
    <n v="1.875"/>
  </r>
  <r>
    <x v="50"/>
    <s v="Bieb"/>
    <n v="2016"/>
    <n v="6"/>
    <n v="21"/>
    <d v="2016-06-21T00:00:00"/>
    <n v="173"/>
    <s v="Nein"/>
    <s v="Silo pallipes"/>
    <n v="6834"/>
    <n v="18"/>
    <n v="0.9375"/>
    <n v="16.875"/>
    <n v="1.2787536009528289"/>
    <n v="1.1988315008932771"/>
  </r>
  <r>
    <x v="163"/>
    <s v="KiS7"/>
    <n v="2018"/>
    <n v="6"/>
    <n v="4"/>
    <d v="2018-06-04T00:00:00"/>
    <n v="155"/>
    <s v="Nein"/>
    <s v="Baetis fuscatus/scambus"/>
    <n v="4398"/>
    <n v="18"/>
    <n v="0.9375"/>
    <n v="16.875"/>
    <n v="1.2787536009528289"/>
    <n v="1.1988315008932771"/>
  </r>
  <r>
    <x v="71"/>
    <s v="KiO3"/>
    <n v="2015"/>
    <n v="3"/>
    <n v="17"/>
    <d v="2015-03-17T00:00:00"/>
    <n v="76"/>
    <s v="Nein"/>
    <s v="Lumbricidae Gen. sp."/>
    <n v="5900"/>
    <n v="2.8235290000000002"/>
    <n v="6"/>
    <n v="16.941174"/>
    <n v="0.58246438849440418"/>
    <n v="3.4947863309664253"/>
  </r>
  <r>
    <x v="22"/>
    <s v="Auba"/>
    <n v="2011"/>
    <n v="3"/>
    <n v="24"/>
    <d v="2011-03-24T00:00:00"/>
    <n v="83"/>
    <s v="Nein"/>
    <s v="Protonemura sp."/>
    <n v="6616"/>
    <n v="18.079999999999998"/>
    <n v="0.9375"/>
    <n v="16.95"/>
    <n v="1.2805783703680762"/>
    <n v="1.2005422222200715"/>
  </r>
  <r>
    <x v="47"/>
    <s v="Auba"/>
    <n v="2005"/>
    <n v="6"/>
    <n v="6"/>
    <d v="2005-06-06T00:00:00"/>
    <n v="157"/>
    <s v="Nein"/>
    <s v="Elmis aenea/maugetii/rietscheli/rioloides"/>
    <n v="20171"/>
    <n v="45.25714"/>
    <n v="0.375"/>
    <n v="16.971427500000001"/>
    <n v="1.6651787775782374"/>
    <n v="0.62444204159183903"/>
  </r>
  <r>
    <x v="113"/>
    <s v="KiW7"/>
    <n v="2017"/>
    <n v="6"/>
    <n v="9"/>
    <d v="2017-06-09T00:00:00"/>
    <n v="160"/>
    <s v="Ja"/>
    <s v="Brachycentrus subnubilus"/>
    <n v="4481"/>
    <n v="12.95238"/>
    <n v="1.3125"/>
    <n v="16.99999875"/>
    <n v="1.1446482959755147"/>
    <n v="1.5023508884678629"/>
  </r>
  <r>
    <x v="22"/>
    <s v="Auba"/>
    <n v="2011"/>
    <n v="3"/>
    <n v="24"/>
    <d v="2011-03-24T00:00:00"/>
    <n v="83"/>
    <s v="Nein"/>
    <s v="Ecdyonurus venosus-Gr."/>
    <n v="5059"/>
    <n v="11.36"/>
    <n v="1.5"/>
    <n v="17.04"/>
    <n v="1.0920184707527971"/>
    <n v="1.6380277061291957"/>
  </r>
  <r>
    <x v="203"/>
    <s v="Auba"/>
    <n v="2012"/>
    <n v="3"/>
    <n v="19"/>
    <d v="2012-03-19T00:00:00"/>
    <n v="79"/>
    <s v="Nein"/>
    <s v="Tabanidae Gen. sp."/>
    <n v="8485"/>
    <n v="4.5473679999999996"/>
    <n v="3.75"/>
    <n v="17.052629999999997"/>
    <n v="0.74408697696016957"/>
    <n v="2.790326163600636"/>
  </r>
  <r>
    <x v="22"/>
    <s v="Auba"/>
    <n v="2011"/>
    <n v="3"/>
    <n v="24"/>
    <d v="2011-03-24T00:00:00"/>
    <n v="83"/>
    <s v="Nein"/>
    <s v="Leuctra sp."/>
    <n v="5790"/>
    <n v="18.239999999999998"/>
    <n v="0.9375"/>
    <n v="17.099999999999998"/>
    <n v="1.2842050677017942"/>
    <n v="1.2039422509704321"/>
  </r>
  <r>
    <x v="273"/>
    <s v="KiW4"/>
    <n v="2010"/>
    <n v="6"/>
    <n v="23"/>
    <d v="2010-06-23T00:00:00"/>
    <n v="174"/>
    <s v="Nein"/>
    <s v="Aphelocheirus aestivalis"/>
    <n v="4335"/>
    <n v="15.2"/>
    <n v="1.125"/>
    <n v="17.099999999999998"/>
    <n v="1.209515014542631"/>
    <n v="1.36070439136046"/>
  </r>
  <r>
    <x v="207"/>
    <s v="KiW4"/>
    <n v="2013"/>
    <n v="7"/>
    <n v="8"/>
    <d v="2013-07-08T00:00:00"/>
    <n v="189"/>
    <s v="Nein"/>
    <s v="Baetis rhodani"/>
    <n v="4415"/>
    <n v="18.239999999999998"/>
    <n v="0.9375"/>
    <n v="17.099999999999998"/>
    <n v="1.2842050677017942"/>
    <n v="1.2039422509704321"/>
  </r>
  <r>
    <x v="124"/>
    <s v="KiO3"/>
    <n v="2017"/>
    <n v="3"/>
    <n v="28"/>
    <d v="2017-03-28T00:00:00"/>
    <n v="87"/>
    <s v="Nein"/>
    <s v="Baetis rhodani"/>
    <n v="4415"/>
    <n v="18.285710000000002"/>
    <n v="0.9375"/>
    <n v="17.142853125000002"/>
    <n v="1.2852356319708538"/>
    <n v="1.2049084049726755"/>
  </r>
  <r>
    <x v="119"/>
    <s v="KiS7"/>
    <n v="2015"/>
    <n v="6"/>
    <n v="25"/>
    <d v="2015-06-25T00:00:00"/>
    <n v="176"/>
    <s v="Ja"/>
    <s v="Baetis sp."/>
    <n v="4419"/>
    <n v="18.285710000000002"/>
    <n v="0.9375"/>
    <n v="17.142853125000002"/>
    <n v="1.2852356319708538"/>
    <n v="1.2049084049726755"/>
  </r>
  <r>
    <x v="83"/>
    <s v="KiO7"/>
    <n v="2016"/>
    <n v="6"/>
    <n v="30"/>
    <d v="2016-06-30T00:00:00"/>
    <n v="182"/>
    <s v="Ja"/>
    <s v="Ecdyonurus venosus-Gr."/>
    <n v="5059"/>
    <n v="11.428570000000001"/>
    <n v="1.5"/>
    <n v="17.142855000000001"/>
    <n v="1.094421162685453"/>
    <n v="1.6416317440281794"/>
  </r>
  <r>
    <x v="122"/>
    <s v="KiW4"/>
    <n v="2018"/>
    <n v="6"/>
    <n v="7"/>
    <d v="2018-06-07T00:00:00"/>
    <n v="158"/>
    <s v="Ja"/>
    <s v="Corbicula fluminea"/>
    <n v="11176"/>
    <n v="3.2653059999999998"/>
    <n v="5.25"/>
    <n v="17.142856500000001"/>
    <n v="0.62995019361475602"/>
    <n v="3.3072385164774691"/>
  </r>
  <r>
    <x v="56"/>
    <s v="KiO6"/>
    <n v="2015"/>
    <n v="6"/>
    <n v="25"/>
    <d v="2015-06-25T00:00:00"/>
    <n v="176"/>
    <s v="Ja"/>
    <s v="Sphaerium sp."/>
    <n v="6886"/>
    <n v="9.1428569999999993"/>
    <n v="1.875"/>
    <n v="17.142856875"/>
    <n v="1.0061603025879946"/>
    <n v="1.8865505673524898"/>
  </r>
  <r>
    <x v="83"/>
    <s v="KiO7"/>
    <n v="2016"/>
    <n v="6"/>
    <n v="30"/>
    <d v="2016-06-30T00:00:00"/>
    <n v="182"/>
    <s v="Ja"/>
    <s v="Rhyacophila nubila"/>
    <n v="6772"/>
    <n v="9.1428569999999993"/>
    <n v="1.875"/>
    <n v="17.142856875"/>
    <n v="1.0061603025879946"/>
    <n v="1.8865505673524898"/>
  </r>
  <r>
    <x v="83"/>
    <s v="KiO7"/>
    <n v="2016"/>
    <n v="6"/>
    <n v="30"/>
    <d v="2016-06-30T00:00:00"/>
    <n v="182"/>
    <s v="Ja"/>
    <s v="Rhyacophila sp."/>
    <n v="6780"/>
    <n v="9.1428569999999993"/>
    <n v="1.875"/>
    <n v="17.142856875"/>
    <n v="1.0061603025879946"/>
    <n v="1.8865505673524898"/>
  </r>
  <r>
    <x v="119"/>
    <s v="KiS7"/>
    <n v="2015"/>
    <n v="6"/>
    <n v="25"/>
    <d v="2015-06-25T00:00:00"/>
    <n v="176"/>
    <s v="Ja"/>
    <s v="Rhyacophila nubila"/>
    <n v="6772"/>
    <n v="9.1428569999999993"/>
    <n v="1.875"/>
    <n v="17.142856875"/>
    <n v="1.0061603025879946"/>
    <n v="1.8865505673524898"/>
  </r>
  <r>
    <x v="121"/>
    <s v="KiW4"/>
    <n v="2017"/>
    <n v="6"/>
    <n v="2"/>
    <d v="2017-06-02T00:00:00"/>
    <n v="153"/>
    <s v="Ja"/>
    <s v="Sphaerium corneum"/>
    <n v="6882"/>
    <n v="9.1428569999999993"/>
    <n v="1.875"/>
    <n v="17.142856875"/>
    <n v="1.0061603025879946"/>
    <n v="1.8865505673524898"/>
  </r>
  <r>
    <x v="121"/>
    <s v="KiW4"/>
    <n v="2017"/>
    <n v="6"/>
    <n v="2"/>
    <d v="2017-06-02T00:00:00"/>
    <n v="153"/>
    <s v="Ja"/>
    <s v="Sphaerium sp."/>
    <n v="6886"/>
    <n v="9.1428569999999993"/>
    <n v="1.875"/>
    <n v="17.142856875"/>
    <n v="1.0061603025879946"/>
    <n v="1.8865505673524898"/>
  </r>
  <r>
    <x v="232"/>
    <s v="KiW6"/>
    <n v="2017"/>
    <n v="6"/>
    <n v="9"/>
    <d v="2017-06-09T00:00:00"/>
    <n v="160"/>
    <s v="Ja"/>
    <s v="Rhyacophila sp."/>
    <n v="6780"/>
    <n v="9.1428569999999993"/>
    <n v="1.875"/>
    <n v="17.142856875"/>
    <n v="1.0061603025879946"/>
    <n v="1.8865505673524898"/>
  </r>
  <r>
    <x v="200"/>
    <s v="Bieb"/>
    <n v="2008"/>
    <n v="6"/>
    <n v="23"/>
    <d v="2008-06-23T00:00:00"/>
    <n v="175"/>
    <s v="Ja"/>
    <s v="Gammarus sp."/>
    <n v="5293"/>
    <n v="7.6190480000000003"/>
    <n v="2.25"/>
    <n v="17.142858"/>
    <n v="0.93545929933060101"/>
    <n v="2.1047834234938523"/>
  </r>
  <r>
    <x v="116"/>
    <s v="KiO2"/>
    <n v="2015"/>
    <n v="7"/>
    <n v="3"/>
    <d v="2015-07-03T00:00:00"/>
    <n v="184"/>
    <s v="Ja"/>
    <s v="Eiseniella tetraedra"/>
    <n v="5075"/>
    <n v="2.8571430000000002"/>
    <n v="6"/>
    <n v="17.142858"/>
    <n v="0.58626574022971101"/>
    <n v="3.5175944413782663"/>
  </r>
  <r>
    <x v="206"/>
    <s v="Auba"/>
    <n v="2019"/>
    <n v="4"/>
    <n v="2"/>
    <d v="2019-04-02T00:00:00"/>
    <n v="92"/>
    <s v="Ja"/>
    <s v="Elmis aenea/maugetii/rietscheli/rioloides"/>
    <n v="20171"/>
    <n v="45.714289999999998"/>
    <n v="0.375"/>
    <n v="17.142858749999998"/>
    <n v="1.669449752489558"/>
    <n v="0.62604365718358423"/>
  </r>
  <r>
    <x v="17"/>
    <s v="Auba"/>
    <n v="2009"/>
    <n v="4"/>
    <n v="8"/>
    <d v="2009-04-08T00:00:00"/>
    <n v="98"/>
    <s v="Ja"/>
    <s v="Dicranota sp."/>
    <n v="4955"/>
    <n v="4.5714290000000002"/>
    <n v="3.75"/>
    <n v="17.142858750000002"/>
    <n v="0.74596660041950891"/>
    <n v="2.7973747515731584"/>
  </r>
  <r>
    <x v="119"/>
    <s v="KiS7"/>
    <n v="2015"/>
    <n v="6"/>
    <n v="25"/>
    <d v="2015-06-25T00:00:00"/>
    <n v="176"/>
    <s v="Ja"/>
    <s v="Dicranota sp."/>
    <n v="4955"/>
    <n v="4.5714290000000002"/>
    <n v="3.75"/>
    <n v="17.142858750000002"/>
    <n v="0.74596660041950891"/>
    <n v="2.7973747515731584"/>
  </r>
  <r>
    <x v="197"/>
    <s v="KiW3"/>
    <n v="2017"/>
    <n v="6"/>
    <n v="1"/>
    <d v="2017-06-01T00:00:00"/>
    <n v="152"/>
    <s v="Ja"/>
    <s v="Ancylus fluviatilis"/>
    <n v="4310"/>
    <n v="15.238099999999999"/>
    <n v="1.125"/>
    <n v="17.1428625"/>
    <n v="1.2105352116176453"/>
    <n v="1.3618521130698511"/>
  </r>
  <r>
    <x v="192"/>
    <s v="KiO3"/>
    <n v="2002"/>
    <n v="7"/>
    <n v="2"/>
    <d v="2002-07-02T00:00:00"/>
    <n v="183"/>
    <s v="Nein"/>
    <s v="Hydropsyche sp."/>
    <n v="5605"/>
    <n v="10.4"/>
    <n v="1.65"/>
    <n v="17.16"/>
    <n v="1.0569048513364727"/>
    <n v="1.7438930047051799"/>
  </r>
  <r>
    <x v="182"/>
    <s v="KiW1"/>
    <n v="2006"/>
    <n v="7"/>
    <n v="13"/>
    <d v="2006-07-13T00:00:00"/>
    <n v="194"/>
    <s v="Nein"/>
    <s v="Serratella ignita"/>
    <n v="5131"/>
    <n v="22.886959999999998"/>
    <n v="0.75"/>
    <n v="17.165219999999998"/>
    <n v="1.3781608823060403"/>
    <n v="1.0336206617295303"/>
  </r>
  <r>
    <x v="202"/>
    <s v="Bieb"/>
    <n v="2009"/>
    <n v="6"/>
    <n v="23"/>
    <d v="2009-06-23T00:00:00"/>
    <n v="174"/>
    <s v="Nein"/>
    <s v="Leuctra sp."/>
    <n v="5790"/>
    <n v="18.327269999999999"/>
    <n v="0.9375"/>
    <n v="17.181815624999999"/>
    <n v="1.2861705137457256"/>
    <n v="1.2057848566366176"/>
  </r>
  <r>
    <x v="246"/>
    <s v="Bieb"/>
    <n v="2012"/>
    <n v="6"/>
    <n v="21"/>
    <d v="2012-06-21T00:00:00"/>
    <n v="173"/>
    <s v="Nein"/>
    <s v="Limnius sp."/>
    <n v="18419"/>
    <n v="26.181819999999998"/>
    <n v="0.65625"/>
    <n v="17.181819375"/>
    <n v="1.4342785322160017"/>
    <n v="0.94124528676675112"/>
  </r>
  <r>
    <x v="72"/>
    <s v="Bieb"/>
    <n v="2001"/>
    <n v="4"/>
    <n v="26"/>
    <d v="2001-04-26T00:00:00"/>
    <n v="116"/>
    <s v="Nein"/>
    <s v="Limnephilidae Gen. sp."/>
    <n v="5809"/>
    <n v="8.8000000000000007"/>
    <n v="1.9583333329999999"/>
    <n v="17.233333330400001"/>
    <n v="0.99122607569249488"/>
    <n v="1.9411510645673937"/>
  </r>
  <r>
    <x v="125"/>
    <s v="Auba"/>
    <n v="2001"/>
    <n v="4"/>
    <n v="23"/>
    <d v="2001-04-23T00:00:00"/>
    <n v="113"/>
    <s v="Nein"/>
    <s v="Baetis sp."/>
    <n v="4419"/>
    <n v="18.399999999999999"/>
    <n v="0.9375"/>
    <n v="17.25"/>
    <n v="1.287801729930226"/>
    <n v="1.2073141218095869"/>
  </r>
  <r>
    <x v="25"/>
    <s v="Bieb"/>
    <n v="2001"/>
    <n v="6"/>
    <n v="22"/>
    <d v="2001-06-22T00:00:00"/>
    <n v="173"/>
    <s v="Nein"/>
    <s v="Protonemura sp."/>
    <n v="6616"/>
    <n v="18.399999999999999"/>
    <n v="0.9375"/>
    <n v="17.25"/>
    <n v="1.287801729930226"/>
    <n v="1.2073141218095869"/>
  </r>
  <r>
    <x v="140"/>
    <s v="KiO3"/>
    <n v="2007"/>
    <n v="7"/>
    <n v="20"/>
    <d v="2007-07-20T00:00:00"/>
    <n v="201"/>
    <s v="Nein"/>
    <s v="Hydropsyche sp."/>
    <n v="5605"/>
    <n v="10.461539999999999"/>
    <n v="1.65"/>
    <n v="17.261540999999998"/>
    <n v="1.0592429743999947"/>
    <n v="1.7477509077599911"/>
  </r>
  <r>
    <x v="126"/>
    <s v="Auba"/>
    <n v="2005"/>
    <n v="3"/>
    <n v="24"/>
    <d v="2005-03-24T00:00:00"/>
    <n v="83"/>
    <s v="Nein"/>
    <s v="Sialis sp."/>
    <n v="6823"/>
    <n v="8.2285710000000005"/>
    <n v="2.1"/>
    <n v="17.279999100000001"/>
    <n v="0.96513445781235241"/>
    <n v="2.0267823614059401"/>
  </r>
  <r>
    <x v="281"/>
    <s v="Auba"/>
    <n v="2006"/>
    <n v="6"/>
    <n v="15"/>
    <d v="2006-06-15T00:00:00"/>
    <n v="166"/>
    <s v="Nein"/>
    <s v="Eiseniella tetraedra"/>
    <n v="5075"/>
    <n v="2.88"/>
    <n v="6"/>
    <n v="17.28"/>
    <n v="0.58883172559420727"/>
    <n v="3.5329903535652436"/>
  </r>
  <r>
    <x v="302"/>
    <s v="KiO1"/>
    <n v="2012"/>
    <n v="7"/>
    <n v="12"/>
    <d v="2012-07-12T00:00:00"/>
    <n v="194"/>
    <s v="Nein"/>
    <s v="Asellus aquaticus"/>
    <n v="8691"/>
    <n v="11.52"/>
    <n v="1.5"/>
    <n v="17.28"/>
    <n v="1.0976043288744108"/>
    <n v="1.6464064933116163"/>
  </r>
  <r>
    <x v="285"/>
    <s v="KiO3"/>
    <n v="2007"/>
    <n v="4"/>
    <n v="12"/>
    <d v="2007-04-12T00:00:00"/>
    <n v="102"/>
    <s v="Nein"/>
    <s v="Atrichops crassipes"/>
    <n v="4374"/>
    <n v="11.52"/>
    <n v="1.5"/>
    <n v="17.28"/>
    <n v="1.0976043288744108"/>
    <n v="1.6464064933116163"/>
  </r>
  <r>
    <x v="285"/>
    <s v="KiO3"/>
    <n v="2007"/>
    <n v="4"/>
    <n v="12"/>
    <d v="2007-04-12T00:00:00"/>
    <n v="102"/>
    <s v="Nein"/>
    <s v="Halesus digitatus/radiatus/tesselatus"/>
    <n v="13125"/>
    <n v="5.76"/>
    <n v="3"/>
    <n v="17.28"/>
    <n v="0.82994669594163595"/>
    <n v="2.4898400878249078"/>
  </r>
  <r>
    <x v="260"/>
    <s v="KiO5"/>
    <n v="2018"/>
    <n v="6"/>
    <n v="6"/>
    <d v="2018-06-06T00:00:00"/>
    <n v="157"/>
    <s v="Nein"/>
    <s v="Anabolia nervosa"/>
    <n v="4300"/>
    <n v="7.2"/>
    <n v="2.4"/>
    <n v="17.28"/>
    <n v="0.91381385238371671"/>
    <n v="2.1931532457209202"/>
  </r>
  <r>
    <x v="274"/>
    <s v="KiO6"/>
    <n v="2017"/>
    <n v="6"/>
    <n v="6"/>
    <d v="2017-06-06T00:00:00"/>
    <n v="157"/>
    <s v="Nein"/>
    <s v="Limnebius truncatellus"/>
    <n v="18409"/>
    <n v="76.8"/>
    <n v="0.22500000000000001"/>
    <n v="17.28"/>
    <n v="1.890979596989689"/>
    <n v="0.42547040932268004"/>
  </r>
  <r>
    <x v="299"/>
    <s v="KiO7"/>
    <n v="2017"/>
    <n v="6"/>
    <n v="6"/>
    <d v="2017-06-06T00:00:00"/>
    <n v="157"/>
    <s v="Nein"/>
    <s v="Antocha sp."/>
    <n v="4330"/>
    <n v="14.4"/>
    <n v="1.2"/>
    <n v="17.28"/>
    <n v="1.1875207208364631"/>
    <n v="1.4250248650037556"/>
  </r>
  <r>
    <x v="215"/>
    <s v="KiO7"/>
    <n v="2018"/>
    <n v="6"/>
    <n v="4"/>
    <d v="2018-06-04T00:00:00"/>
    <n v="155"/>
    <s v="Nein"/>
    <s v="Ceraclea dissimilis"/>
    <n v="4580"/>
    <n v="14.4"/>
    <n v="1.2"/>
    <n v="17.28"/>
    <n v="1.1875207208364631"/>
    <n v="1.4250248650037556"/>
  </r>
  <r>
    <x v="286"/>
    <s v="KiS3"/>
    <n v="2011"/>
    <n v="7"/>
    <n v="5"/>
    <d v="2011-07-05T00:00:00"/>
    <n v="186"/>
    <s v="Nein"/>
    <s v="Viviparus viviparus"/>
    <n v="7158"/>
    <n v="5.76"/>
    <n v="3"/>
    <n v="17.28"/>
    <n v="0.82994669594163595"/>
    <n v="2.4898400878249078"/>
  </r>
  <r>
    <x v="165"/>
    <s v="KiW1"/>
    <n v="2014"/>
    <n v="6"/>
    <n v="10"/>
    <d v="2014-06-10T00:00:00"/>
    <n v="161"/>
    <s v="Nein"/>
    <s v="Sphaerium sp."/>
    <n v="6886"/>
    <n v="9.2307690000000004"/>
    <n v="1.875"/>
    <n v="17.307691875"/>
    <n v="1.0099082788641327"/>
    <n v="1.8935780228702488"/>
  </r>
  <r>
    <x v="173"/>
    <s v="KiW2"/>
    <n v="2016"/>
    <n v="7"/>
    <n v="12"/>
    <d v="2016-07-12T00:00:00"/>
    <n v="194"/>
    <s v="Nein"/>
    <s v="Sphaerium corneum"/>
    <n v="6882"/>
    <n v="9.2307690000000004"/>
    <n v="1.875"/>
    <n v="17.307691875"/>
    <n v="1.0099082788641327"/>
    <n v="1.8935780228702488"/>
  </r>
  <r>
    <x v="59"/>
    <s v="Auba"/>
    <n v="2001"/>
    <n v="6"/>
    <n v="21"/>
    <d v="2001-06-21T00:00:00"/>
    <n v="172"/>
    <s v="Nein"/>
    <s v="Limnius perrisi"/>
    <n v="18418"/>
    <n v="26.4"/>
    <n v="0.65625"/>
    <n v="17.324999999999999"/>
    <n v="1.4377505628203879"/>
    <n v="0.94352380685087955"/>
  </r>
  <r>
    <x v="225"/>
    <s v="Bieb"/>
    <n v="2015"/>
    <n v="3"/>
    <n v="25"/>
    <d v="2015-03-25T00:00:00"/>
    <n v="84"/>
    <s v="Nein"/>
    <s v="Perlodes microcephalus"/>
    <n v="6376"/>
    <n v="6.628571"/>
    <n v="2.625"/>
    <n v="17.399998875000001"/>
    <n v="0.88244319261573245"/>
    <n v="2.3164133806162979"/>
  </r>
  <r>
    <x v="114"/>
    <s v="Bieb"/>
    <n v="2008"/>
    <n v="4"/>
    <n v="24"/>
    <d v="2008-04-24T00:00:00"/>
    <n v="115"/>
    <s v="Ja"/>
    <s v="Heptageniidae Gen. sp."/>
    <n v="5458"/>
    <n v="12"/>
    <n v="1.453125"/>
    <n v="17.4375"/>
    <n v="1.1139433523068367"/>
    <n v="1.6186989338208722"/>
  </r>
  <r>
    <x v="66"/>
    <s v="KiS2"/>
    <n v="2016"/>
    <n v="7"/>
    <n v="13"/>
    <d v="2016-07-13T00:00:00"/>
    <n v="195"/>
    <s v="Nein"/>
    <s v="Asellus aquaticus"/>
    <n v="8691"/>
    <n v="11.70909"/>
    <n v="1.5"/>
    <n v="17.563634999999998"/>
    <n v="1.1041144551860229"/>
    <n v="1.6561716827790343"/>
  </r>
  <r>
    <x v="232"/>
    <s v="KiW6"/>
    <n v="2017"/>
    <n v="6"/>
    <n v="9"/>
    <d v="2017-06-09T00:00:00"/>
    <n v="160"/>
    <s v="Ja"/>
    <s v="Calopteryx splendens"/>
    <n v="4530"/>
    <n v="5.3333329999999997"/>
    <n v="3.3"/>
    <n v="17.599998899999999"/>
    <n v="0.80163232337556156"/>
    <n v="2.6453866671393529"/>
  </r>
  <r>
    <x v="53"/>
    <s v="KiO3"/>
    <n v="2017"/>
    <n v="6"/>
    <n v="2"/>
    <d v="2017-06-02T00:00:00"/>
    <n v="153"/>
    <s v="Ja"/>
    <s v="Chaetopteryx villosa ssp."/>
    <n v="21248"/>
    <n v="8.3809520000000006"/>
    <n v="2.1"/>
    <n v="17.599999200000003"/>
    <n v="0.9722469137913492"/>
    <n v="2.0417185189618334"/>
  </r>
  <r>
    <x v="94"/>
    <s v="KiO7"/>
    <n v="2019"/>
    <n v="6"/>
    <n v="13"/>
    <d v="2019-06-13T00:00:00"/>
    <n v="164"/>
    <s v="Nein"/>
    <s v="Leptophlebiidae gen. Sp."/>
    <n v="7201"/>
    <n v="17.600000000000001"/>
    <n v="1"/>
    <n v="17.600000000000001"/>
    <n v="1.2695129442179163"/>
    <n v="1.2695129442179163"/>
  </r>
  <r>
    <x v="53"/>
    <s v="KiO3"/>
    <n v="2017"/>
    <n v="6"/>
    <n v="2"/>
    <d v="2017-06-02T00:00:00"/>
    <n v="153"/>
    <s v="Ja"/>
    <s v="Hydropsyche pellucidula-Gr."/>
    <n v="13023"/>
    <n v="10.66667"/>
    <n v="1.65"/>
    <n v="17.600005499999998"/>
    <n v="1.0669469137147332"/>
    <n v="1.7604624076293096"/>
  </r>
  <r>
    <x v="83"/>
    <s v="KiO7"/>
    <n v="2016"/>
    <n v="6"/>
    <n v="30"/>
    <d v="2016-06-30T00:00:00"/>
    <n v="182"/>
    <s v="Ja"/>
    <s v="Hydropsyche siltalai"/>
    <n v="5604"/>
    <n v="10.66667"/>
    <n v="1.65"/>
    <n v="17.600005499999998"/>
    <n v="1.0669469137147332"/>
    <n v="1.7604624076293096"/>
  </r>
  <r>
    <x v="82"/>
    <s v="KiO7"/>
    <n v="2015"/>
    <n v="6"/>
    <n v="25"/>
    <d v="2015-06-25T00:00:00"/>
    <n v="176"/>
    <s v="Ja"/>
    <s v="Polycentropus flavomaculatus ssp."/>
    <n v="21659"/>
    <n v="13.460319999999999"/>
    <n v="1.3125"/>
    <n v="17.66667"/>
    <n v="1.1601779037950597"/>
    <n v="1.5227334987310159"/>
  </r>
  <r>
    <x v="114"/>
    <s v="Bieb"/>
    <n v="2008"/>
    <n v="4"/>
    <n v="24"/>
    <d v="2008-04-24T00:00:00"/>
    <n v="115"/>
    <s v="Ja"/>
    <s v="Anomalopterygella chauviniana"/>
    <n v="4327"/>
    <n v="18.857140000000001"/>
    <n v="0.9375"/>
    <n v="17.67856875"/>
    <n v="1.2979166977514192"/>
    <n v="1.2167969041419555"/>
  </r>
  <r>
    <x v="20"/>
    <s v="Auba"/>
    <n v="2007"/>
    <n v="3"/>
    <n v="11"/>
    <d v="2007-03-11T00:00:00"/>
    <n v="70"/>
    <s v="Nein"/>
    <s v="Rhyacophila tristis"/>
    <n v="6784"/>
    <n v="9.44"/>
    <n v="1.875"/>
    <n v="17.7"/>
    <n v="1.0187004986662433"/>
    <n v="1.9100634349992063"/>
  </r>
  <r>
    <x v="197"/>
    <s v="KiW3"/>
    <n v="2017"/>
    <n v="6"/>
    <n v="1"/>
    <d v="2017-06-01T00:00:00"/>
    <n v="152"/>
    <s v="Ja"/>
    <s v="Serratella ignita"/>
    <n v="5131"/>
    <n v="23.619050000000001"/>
    <n v="0.75"/>
    <n v="17.714287500000001"/>
    <n v="1.3912712903614217"/>
    <n v="1.0434534677710663"/>
  </r>
  <r>
    <x v="57"/>
    <s v="KiS7"/>
    <n v="2016"/>
    <n v="6"/>
    <n v="30"/>
    <d v="2016-06-30T00:00:00"/>
    <n v="182"/>
    <s v="Ja"/>
    <s v="Baetis rhodani"/>
    <n v="4415"/>
    <n v="18.909089999999999"/>
    <n v="0.9375"/>
    <n v="17.727271875"/>
    <n v="1.2990514098510946"/>
    <n v="1.2178606967354011"/>
  </r>
  <r>
    <x v="206"/>
    <s v="Auba"/>
    <n v="2019"/>
    <n v="4"/>
    <n v="2"/>
    <d v="2019-04-02T00:00:00"/>
    <n v="92"/>
    <s v="Ja"/>
    <s v="Limnius sp."/>
    <n v="18419"/>
    <n v="27.012989999999999"/>
    <n v="0.65625"/>
    <n v="17.7272746875"/>
    <n v="1.4473594662386982"/>
    <n v="0.94982964971914563"/>
  </r>
  <r>
    <x v="110"/>
    <s v="Bieb"/>
    <n v="2012"/>
    <n v="3"/>
    <n v="19"/>
    <d v="2012-03-19T00:00:00"/>
    <n v="79"/>
    <s v="Nein"/>
    <s v="Isoperla sp."/>
    <n v="5673"/>
    <n v="13.55294"/>
    <n v="1.3125"/>
    <n v="17.78823375"/>
    <n v="1.1629507388061375"/>
    <n v="1.5263728446830556"/>
  </r>
  <r>
    <x v="38"/>
    <s v="Auba"/>
    <n v="2008"/>
    <n v="4"/>
    <n v="23"/>
    <d v="2008-04-23T00:00:00"/>
    <n v="114"/>
    <s v="Ja"/>
    <s v="Ecclisopteryx dalecarlica"/>
    <n v="5033"/>
    <n v="11.88571"/>
    <n v="1.5"/>
    <n v="17.828564999999998"/>
    <n v="1.1101083530838198"/>
    <n v="1.6651625296257297"/>
  </r>
  <r>
    <x v="166"/>
    <s v="KiW1"/>
    <n v="2015"/>
    <n v="7"/>
    <n v="2"/>
    <d v="2015-07-02T00:00:00"/>
    <n v="183"/>
    <s v="Nein"/>
    <s v="Heptagenia sulphurea"/>
    <n v="5457"/>
    <n v="11.88571"/>
    <n v="1.5"/>
    <n v="17.828564999999998"/>
    <n v="1.1101083530838198"/>
    <n v="1.6651625296257297"/>
  </r>
  <r>
    <x v="26"/>
    <s v="Bieb"/>
    <n v="2015"/>
    <n v="6"/>
    <n v="16"/>
    <d v="2015-06-16T00:00:00"/>
    <n v="167"/>
    <s v="Nein"/>
    <s v="Limnius sp."/>
    <n v="18419"/>
    <n v="27.2"/>
    <n v="0.65625"/>
    <n v="17.849999999999998"/>
    <n v="1.4502491083193612"/>
    <n v="0.95172597733458075"/>
  </r>
  <r>
    <x v="94"/>
    <s v="KiO7"/>
    <n v="2019"/>
    <n v="6"/>
    <n v="13"/>
    <d v="2019-06-13T00:00:00"/>
    <n v="164"/>
    <s v="Nein"/>
    <s v="Polycentropus irroratus"/>
    <n v="6469"/>
    <n v="13.6"/>
    <n v="1.3125"/>
    <n v="17.849999999999998"/>
    <n v="1.1643528557844371"/>
    <n v="1.5282131232170737"/>
  </r>
  <r>
    <x v="31"/>
    <s v="KiS6"/>
    <n v="2013"/>
    <n v="7"/>
    <n v="4"/>
    <d v="2013-07-04T00:00:00"/>
    <n v="185"/>
    <s v="Nein"/>
    <s v="Brachycentrus subnubilus"/>
    <n v="4481"/>
    <n v="13.6"/>
    <n v="1.3125"/>
    <n v="17.849999999999998"/>
    <n v="1.1643528557844371"/>
    <n v="1.5282131232170737"/>
  </r>
  <r>
    <x v="35"/>
    <s v="KiW7"/>
    <n v="2012"/>
    <n v="7"/>
    <n v="5"/>
    <d v="2012-07-05T00:00:00"/>
    <n v="187"/>
    <s v="Nein"/>
    <s v="Limnius sp."/>
    <n v="18419"/>
    <n v="27.2"/>
    <n v="0.65625"/>
    <n v="17.849999999999998"/>
    <n v="1.4502491083193612"/>
    <n v="0.95172597733458075"/>
  </r>
  <r>
    <x v="84"/>
    <s v="KiS2"/>
    <n v="2017"/>
    <n v="6"/>
    <n v="1"/>
    <d v="2017-06-01T00:00:00"/>
    <n v="152"/>
    <s v="Ja"/>
    <s v="Bithynia tentaculata"/>
    <n v="4462"/>
    <n v="19.047619999999998"/>
    <n v="0.9375"/>
    <n v="17.857143749999999"/>
    <n v="1.3020628217333154"/>
    <n v="1.2206838953749832"/>
  </r>
  <r>
    <x v="203"/>
    <s v="Auba"/>
    <n v="2012"/>
    <n v="3"/>
    <n v="19"/>
    <d v="2012-03-19T00:00:00"/>
    <n v="79"/>
    <s v="Nein"/>
    <s v="Isoperla sp."/>
    <n v="5673"/>
    <n v="13.642110000000001"/>
    <n v="1.3125"/>
    <n v="17.905269375"/>
    <n v="1.1656036652010313"/>
    <n v="1.5298548105763536"/>
  </r>
  <r>
    <x v="186"/>
    <s v="KiO3"/>
    <n v="2018"/>
    <n v="3"/>
    <n v="9"/>
    <d v="2018-03-09T00:00:00"/>
    <n v="68"/>
    <s v="Nein"/>
    <s v="Corbicula fluminea"/>
    <n v="11176"/>
    <n v="3.4285709999999998"/>
    <n v="5.25"/>
    <n v="17.999997749999999"/>
    <n v="0.64626361179151559"/>
    <n v="3.3928839619054569"/>
  </r>
  <r>
    <x v="282"/>
    <s v="KiS1"/>
    <n v="2016"/>
    <n v="7"/>
    <n v="13"/>
    <d v="2016-07-13T00:00:00"/>
    <n v="195"/>
    <s v="Nein"/>
    <s v="Corbicula fluminea"/>
    <n v="11176"/>
    <n v="3.4285709999999998"/>
    <n v="5.25"/>
    <n v="17.999997749999999"/>
    <n v="0.64626361179151559"/>
    <n v="3.3928839619054569"/>
  </r>
  <r>
    <x v="7"/>
    <s v="Auba"/>
    <n v="2002"/>
    <n v="6"/>
    <n v="14"/>
    <d v="2002-06-14T00:00:00"/>
    <n v="165"/>
    <s v="Nein"/>
    <s v="Protonemura sp."/>
    <n v="6616"/>
    <n v="19.2"/>
    <n v="0.9375"/>
    <n v="18"/>
    <n v="1.3053513694466237"/>
    <n v="1.2237669088562098"/>
  </r>
  <r>
    <x v="7"/>
    <s v="Auba"/>
    <n v="2002"/>
    <n v="6"/>
    <n v="14"/>
    <d v="2002-06-14T00:00:00"/>
    <n v="165"/>
    <s v="Nein"/>
    <s v="Rhyacophila obliterata"/>
    <n v="6773"/>
    <n v="9.6"/>
    <n v="1.875"/>
    <n v="18"/>
    <n v="1.0253058652647702"/>
    <n v="1.9224484973714442"/>
  </r>
  <r>
    <x v="255"/>
    <s v="Auba"/>
    <n v="2004"/>
    <n v="4"/>
    <n v="6"/>
    <d v="2004-04-06T00:00:00"/>
    <n v="97"/>
    <s v="Nein"/>
    <s v="Agapetus sp."/>
    <n v="4254"/>
    <n v="24"/>
    <n v="0.75"/>
    <n v="18"/>
    <n v="1.3979400086720377"/>
    <n v="1.0484550065040283"/>
  </r>
  <r>
    <x v="8"/>
    <s v="Auba"/>
    <n v="2009"/>
    <n v="6"/>
    <n v="23"/>
    <d v="2009-06-23T00:00:00"/>
    <n v="174"/>
    <s v="Nein"/>
    <s v="Leuctra sp."/>
    <n v="5790"/>
    <n v="19.2"/>
    <n v="0.9375"/>
    <n v="18"/>
    <n v="1.3053513694466237"/>
    <n v="1.2237669088562098"/>
  </r>
  <r>
    <x v="60"/>
    <s v="Auba"/>
    <n v="2010"/>
    <n v="3"/>
    <n v="16"/>
    <d v="2010-03-16T00:00:00"/>
    <n v="75"/>
    <s v="Nein"/>
    <s v="Anomalopterygella chauviniana"/>
    <n v="4327"/>
    <n v="19.2"/>
    <n v="0.9375"/>
    <n v="18"/>
    <n v="1.3053513694466237"/>
    <n v="1.2237669088562098"/>
  </r>
  <r>
    <x v="60"/>
    <s v="Auba"/>
    <n v="2010"/>
    <n v="3"/>
    <n v="16"/>
    <d v="2010-03-16T00:00:00"/>
    <n v="75"/>
    <s v="Nein"/>
    <s v="Rhyacophila nubila"/>
    <n v="6772"/>
    <n v="9.6"/>
    <n v="1.875"/>
    <n v="18"/>
    <n v="1.0253058652647702"/>
    <n v="1.9224484973714442"/>
  </r>
  <r>
    <x v="129"/>
    <s v="Auba"/>
    <n v="2014"/>
    <n v="6"/>
    <n v="17"/>
    <d v="2014-06-17T00:00:00"/>
    <n v="168"/>
    <s v="Nein"/>
    <s v="Atherix ibis"/>
    <n v="4363"/>
    <n v="6"/>
    <n v="3"/>
    <n v="18"/>
    <n v="0.84509804001425681"/>
    <n v="2.5352941200427703"/>
  </r>
  <r>
    <x v="209"/>
    <s v="Auba"/>
    <n v="2015"/>
    <n v="6"/>
    <n v="16"/>
    <d v="2015-06-16T00:00:00"/>
    <n v="167"/>
    <s v="Nein"/>
    <s v="Protonemura sp."/>
    <n v="6616"/>
    <n v="19.2"/>
    <n v="0.9375"/>
    <n v="18"/>
    <n v="1.3053513694466237"/>
    <n v="1.2237669088562098"/>
  </r>
  <r>
    <x v="90"/>
    <s v="Auba"/>
    <n v="2017"/>
    <n v="6"/>
    <n v="12"/>
    <d v="2017-06-12T00:00:00"/>
    <n v="163"/>
    <s v="Nein"/>
    <s v="Anomalopterygella chauviniana"/>
    <n v="4327"/>
    <n v="19.2"/>
    <n v="0.9375"/>
    <n v="18"/>
    <n v="1.3053513694466237"/>
    <n v="1.2237669088562098"/>
  </r>
  <r>
    <x v="24"/>
    <s v="Auba"/>
    <n v="2018"/>
    <n v="3"/>
    <n v="7"/>
    <d v="2018-03-07T00:00:00"/>
    <n v="66"/>
    <s v="Nein"/>
    <s v="Lepidostoma basale"/>
    <n v="5713"/>
    <n v="19.2"/>
    <n v="0.9375"/>
    <n v="18"/>
    <n v="1.3053513694466237"/>
    <n v="1.2237669088562098"/>
  </r>
  <r>
    <x v="10"/>
    <s v="Auba"/>
    <n v="2019"/>
    <n v="7"/>
    <n v="5"/>
    <d v="2019-07-05T00:00:00"/>
    <n v="186"/>
    <s v="Nein"/>
    <s v="Odontocerum albicorne"/>
    <n v="6168"/>
    <n v="9.6"/>
    <n v="1.875"/>
    <n v="18"/>
    <n v="1.0253058652647702"/>
    <n v="1.9224484973714442"/>
  </r>
  <r>
    <x v="131"/>
    <s v="Bieb"/>
    <n v="2003"/>
    <n v="7"/>
    <n v="14"/>
    <d v="2003-07-14T00:00:00"/>
    <n v="195"/>
    <s v="Nein"/>
    <s v="Rhyacophila nubila"/>
    <n v="6772"/>
    <n v="9.6"/>
    <n v="1.875"/>
    <n v="18"/>
    <n v="1.0253058652647702"/>
    <n v="1.9224484973714442"/>
  </r>
  <r>
    <x v="256"/>
    <s v="Bieb"/>
    <n v="2004"/>
    <n v="4"/>
    <n v="5"/>
    <d v="2004-04-05T00:00:00"/>
    <n v="96"/>
    <s v="Nein"/>
    <s v="Baetis sp."/>
    <n v="4419"/>
    <n v="19.2"/>
    <n v="0.9375"/>
    <n v="18"/>
    <n v="1.3053513694466237"/>
    <n v="1.2237669088562098"/>
  </r>
  <r>
    <x v="91"/>
    <s v="Bieb"/>
    <n v="2004"/>
    <n v="7"/>
    <n v="9"/>
    <d v="2004-07-09T00:00:00"/>
    <n v="191"/>
    <s v="Nein"/>
    <s v="Silo pallipes"/>
    <n v="6834"/>
    <n v="19.2"/>
    <n v="0.9375"/>
    <n v="18"/>
    <n v="1.3053513694466237"/>
    <n v="1.2237669088562098"/>
  </r>
  <r>
    <x v="12"/>
    <s v="Bieb"/>
    <n v="2006"/>
    <n v="4"/>
    <n v="10"/>
    <d v="2006-04-10T00:00:00"/>
    <n v="100"/>
    <s v="Nein"/>
    <s v="Tabanidae Gen. sp."/>
    <n v="8485"/>
    <n v="4.8"/>
    <n v="3.75"/>
    <n v="18"/>
    <n v="0.76342799356293722"/>
    <n v="2.8628549758610147"/>
  </r>
  <r>
    <x v="132"/>
    <s v="Bieb"/>
    <n v="2007"/>
    <n v="3"/>
    <n v="22"/>
    <d v="2007-03-22T00:00:00"/>
    <n v="81"/>
    <s v="Nein"/>
    <s v="Ephemerella mucronata"/>
    <n v="5135"/>
    <n v="24"/>
    <n v="0.75"/>
    <n v="18"/>
    <n v="1.3979400086720377"/>
    <n v="1.0484550065040283"/>
  </r>
  <r>
    <x v="73"/>
    <s v="Bieb"/>
    <n v="2007"/>
    <n v="7"/>
    <n v="12"/>
    <d v="2007-07-12T00:00:00"/>
    <n v="193"/>
    <s v="Nein"/>
    <s v="Anomalopterygella chauviniana"/>
    <n v="4327"/>
    <n v="19.2"/>
    <n v="0.9375"/>
    <n v="18"/>
    <n v="1.3053513694466237"/>
    <n v="1.2237669088562098"/>
  </r>
  <r>
    <x v="210"/>
    <s v="Bieb"/>
    <n v="2014"/>
    <n v="3"/>
    <n v="11"/>
    <d v="2014-03-11T00:00:00"/>
    <n v="70"/>
    <s v="Nein"/>
    <s v="Ecclisopteryx dalecarlica"/>
    <n v="5033"/>
    <n v="12"/>
    <n v="1.5"/>
    <n v="18"/>
    <n v="1.1139433523068367"/>
    <n v="1.670915028460255"/>
  </r>
  <r>
    <x v="134"/>
    <s v="Bieb"/>
    <n v="2014"/>
    <n v="6"/>
    <n v="17"/>
    <d v="2014-06-17T00:00:00"/>
    <n v="168"/>
    <s v="Nein"/>
    <s v="Eiseniella tetraedra"/>
    <n v="5075"/>
    <n v="3"/>
    <n v="6"/>
    <n v="18"/>
    <n v="0.6020599913279624"/>
    <n v="3.6123599479677742"/>
  </r>
  <r>
    <x v="134"/>
    <s v="Bieb"/>
    <n v="2014"/>
    <n v="6"/>
    <n v="17"/>
    <d v="2014-06-17T00:00:00"/>
    <n v="168"/>
    <s v="Nein"/>
    <s v="Lumbricidae Gen. sp."/>
    <n v="5900"/>
    <n v="3"/>
    <n v="6"/>
    <n v="18"/>
    <n v="0.6020599913279624"/>
    <n v="3.6123599479677742"/>
  </r>
  <r>
    <x v="50"/>
    <s v="Bieb"/>
    <n v="2016"/>
    <n v="6"/>
    <n v="21"/>
    <d v="2016-06-21T00:00:00"/>
    <n v="173"/>
    <s v="Nein"/>
    <s v="Eiseniella tetraedra"/>
    <n v="5075"/>
    <n v="3"/>
    <n v="6"/>
    <n v="18"/>
    <n v="0.6020599913279624"/>
    <n v="3.6123599479677742"/>
  </r>
  <r>
    <x v="211"/>
    <s v="Bieb"/>
    <n v="2017"/>
    <n v="3"/>
    <n v="16"/>
    <d v="2017-03-16T00:00:00"/>
    <n v="75"/>
    <s v="Nein"/>
    <s v="Tabanidae Gen. sp."/>
    <n v="8485"/>
    <n v="4.8"/>
    <n v="3.75"/>
    <n v="18"/>
    <n v="0.76342799356293722"/>
    <n v="2.8628549758610147"/>
  </r>
  <r>
    <x v="14"/>
    <s v="Bieb"/>
    <n v="2019"/>
    <n v="4"/>
    <n v="2"/>
    <d v="2019-04-02T00:00:00"/>
    <n v="92"/>
    <s v="Nein"/>
    <s v="Tabanidae Gen. sp."/>
    <n v="8485"/>
    <n v="4.8"/>
    <n v="3.75"/>
    <n v="18"/>
    <n v="0.76342799356293722"/>
    <n v="2.8628549758610147"/>
  </r>
  <r>
    <x v="212"/>
    <s v="Bieb"/>
    <n v="2019"/>
    <n v="7"/>
    <n v="5"/>
    <d v="2019-07-05T00:00:00"/>
    <n v="186"/>
    <s v="Nein"/>
    <s v="Esolus parallelepipedus"/>
    <n v="17820"/>
    <n v="48"/>
    <n v="0.375"/>
    <n v="18"/>
    <n v="1.6901960800285136"/>
    <n v="0.63382353001069258"/>
  </r>
  <r>
    <x v="41"/>
    <s v="KiO3"/>
    <n v="2010"/>
    <n v="4"/>
    <n v="26"/>
    <d v="2010-04-26T00:00:00"/>
    <n v="116"/>
    <s v="Nein"/>
    <s v="Rhyacophila nubila"/>
    <n v="6772"/>
    <n v="9.6"/>
    <n v="1.875"/>
    <n v="18"/>
    <n v="1.0253058652647702"/>
    <n v="1.9224484973714442"/>
  </r>
  <r>
    <x v="236"/>
    <s v="KiO4"/>
    <n v="2017"/>
    <n v="6"/>
    <n v="8"/>
    <d v="2017-06-08T00:00:00"/>
    <n v="159"/>
    <s v="Nein"/>
    <s v="Sphaerium sp."/>
    <n v="6886"/>
    <n v="9.6"/>
    <n v="1.875"/>
    <n v="18"/>
    <n v="1.0253058652647702"/>
    <n v="1.9224484973714442"/>
  </r>
  <r>
    <x v="230"/>
    <s v="KiO5"/>
    <n v="2016"/>
    <n v="7"/>
    <n v="5"/>
    <d v="2016-07-05T00:00:00"/>
    <n v="187"/>
    <s v="Nein"/>
    <s v="Serratella ignita"/>
    <n v="5131"/>
    <n v="24"/>
    <n v="0.75"/>
    <n v="18"/>
    <n v="1.3979400086720377"/>
    <n v="1.0484550065040283"/>
  </r>
  <r>
    <x v="260"/>
    <s v="KiO5"/>
    <n v="2018"/>
    <n v="6"/>
    <n v="6"/>
    <d v="2018-06-06T00:00:00"/>
    <n v="157"/>
    <s v="Nein"/>
    <s v="Dicranota sp."/>
    <n v="4955"/>
    <n v="4.8"/>
    <n v="3.75"/>
    <n v="18"/>
    <n v="0.76342799356293722"/>
    <n v="2.8628549758610147"/>
  </r>
  <r>
    <x v="28"/>
    <s v="KiO6"/>
    <n v="2013"/>
    <n v="7"/>
    <n v="4"/>
    <d v="2013-07-04T00:00:00"/>
    <n v="185"/>
    <s v="Nein"/>
    <s v="Baetis fuscatus/scambus"/>
    <n v="4398"/>
    <n v="19.2"/>
    <n v="0.9375"/>
    <n v="18"/>
    <n v="1.3053513694466237"/>
    <n v="1.2237669088562098"/>
  </r>
  <r>
    <x v="149"/>
    <s v="KiO6"/>
    <n v="2016"/>
    <n v="6"/>
    <n v="30"/>
    <d v="2016-06-30T00:00:00"/>
    <n v="182"/>
    <s v="Nein"/>
    <s v="Leuctra geniculata"/>
    <n v="5237"/>
    <n v="19.2"/>
    <n v="0.9375"/>
    <n v="18"/>
    <n v="1.3053513694466237"/>
    <n v="1.2237669088562098"/>
  </r>
  <r>
    <x v="149"/>
    <s v="KiO6"/>
    <n v="2016"/>
    <n v="6"/>
    <n v="30"/>
    <d v="2016-06-30T00:00:00"/>
    <n v="182"/>
    <s v="Nein"/>
    <s v="Rhyacophila sp."/>
    <n v="6780"/>
    <n v="9.6"/>
    <n v="1.875"/>
    <n v="18"/>
    <n v="1.0253058652647702"/>
    <n v="1.9224484973714442"/>
  </r>
  <r>
    <x v="149"/>
    <s v="KiO6"/>
    <n v="2016"/>
    <n v="6"/>
    <n v="30"/>
    <d v="2016-06-30T00:00:00"/>
    <n v="182"/>
    <s v="Nein"/>
    <s v="Sphaerium sp."/>
    <n v="6886"/>
    <n v="9.6"/>
    <n v="1.875"/>
    <n v="18"/>
    <n v="1.0253058652647702"/>
    <n v="1.9224484973714442"/>
  </r>
  <r>
    <x v="149"/>
    <s v="KiO6"/>
    <n v="2016"/>
    <n v="6"/>
    <n v="30"/>
    <d v="2016-06-30T00:00:00"/>
    <n v="182"/>
    <s v="Nein"/>
    <s v="Tabanidae Gen. sp."/>
    <n v="8485"/>
    <n v="4.8"/>
    <n v="3.75"/>
    <n v="18"/>
    <n v="0.76342799356293722"/>
    <n v="2.8628549758610147"/>
  </r>
  <r>
    <x v="86"/>
    <s v="KiO6"/>
    <n v="2018"/>
    <n v="6"/>
    <n v="6"/>
    <d v="2018-06-06T00:00:00"/>
    <n v="157"/>
    <s v="Nein"/>
    <s v="Sphaerium sp."/>
    <n v="6886"/>
    <n v="9.6"/>
    <n v="1.875"/>
    <n v="18"/>
    <n v="1.0253058652647702"/>
    <n v="1.9224484973714442"/>
  </r>
  <r>
    <x v="29"/>
    <s v="KiO7"/>
    <n v="2013"/>
    <n v="7"/>
    <n v="3"/>
    <d v="2013-07-03T00:00:00"/>
    <n v="184"/>
    <s v="Nein"/>
    <s v="Gammarus roeselii"/>
    <n v="5292"/>
    <n v="8"/>
    <n v="2.25"/>
    <n v="18"/>
    <n v="0.95424250943932487"/>
    <n v="2.1470456462384808"/>
  </r>
  <r>
    <x v="299"/>
    <s v="KiO7"/>
    <n v="2017"/>
    <n v="6"/>
    <n v="6"/>
    <d v="2017-06-06T00:00:00"/>
    <n v="157"/>
    <s v="Nein"/>
    <s v="Lepidostoma hirtum"/>
    <n v="5723"/>
    <n v="19.2"/>
    <n v="0.9375"/>
    <n v="18"/>
    <n v="1.3053513694466237"/>
    <n v="1.2237669088562098"/>
  </r>
  <r>
    <x v="151"/>
    <s v="KiS1"/>
    <n v="2010"/>
    <n v="6"/>
    <n v="23"/>
    <d v="2010-06-23T00:00:00"/>
    <n v="174"/>
    <s v="Nein"/>
    <s v="Lype reducta"/>
    <n v="5921"/>
    <n v="19.2"/>
    <n v="0.9375"/>
    <n v="18"/>
    <n v="1.3053513694466237"/>
    <n v="1.2237669088562098"/>
  </r>
  <r>
    <x v="153"/>
    <s v="KiS2"/>
    <n v="2015"/>
    <n v="6"/>
    <n v="16"/>
    <d v="2015-06-16T00:00:00"/>
    <n v="167"/>
    <s v="Nein"/>
    <s v="Erpobdellidae Gen. sp."/>
    <n v="5162"/>
    <n v="6"/>
    <n v="3"/>
    <n v="18"/>
    <n v="0.84509804001425681"/>
    <n v="2.5352941200427703"/>
  </r>
  <r>
    <x v="238"/>
    <s v="KiS4"/>
    <n v="2018"/>
    <n v="6"/>
    <n v="7"/>
    <d v="2018-06-07T00:00:00"/>
    <n v="158"/>
    <s v="Nein"/>
    <s v="Heptagenia sulphurea"/>
    <n v="5457"/>
    <n v="12"/>
    <n v="1.5"/>
    <n v="18"/>
    <n v="1.1139433523068367"/>
    <n v="1.670915028460255"/>
  </r>
  <r>
    <x v="238"/>
    <s v="KiS4"/>
    <n v="2018"/>
    <n v="6"/>
    <n v="7"/>
    <d v="2018-06-07T00:00:00"/>
    <n v="158"/>
    <s v="Nein"/>
    <s v="Sphaerium sp."/>
    <n v="6886"/>
    <n v="9.6"/>
    <n v="1.875"/>
    <n v="18"/>
    <n v="1.0253058652647702"/>
    <n v="1.9224484973714442"/>
  </r>
  <r>
    <x v="228"/>
    <s v="KiS5"/>
    <n v="2013"/>
    <n v="7"/>
    <n v="10"/>
    <d v="2013-07-10T00:00:00"/>
    <n v="191"/>
    <s v="Nein"/>
    <s v="Gammarus sp."/>
    <n v="5293"/>
    <n v="8"/>
    <n v="2.25"/>
    <n v="18"/>
    <n v="0.95424250943932487"/>
    <n v="2.1470456462384808"/>
  </r>
  <r>
    <x v="160"/>
    <s v="KiS5"/>
    <n v="2017"/>
    <n v="6"/>
    <n v="8"/>
    <d v="2017-06-08T00:00:00"/>
    <n v="159"/>
    <s v="Nein"/>
    <s v="Ephemerellidae Gen. sp."/>
    <n v="8408"/>
    <n v="24"/>
    <n v="0.75"/>
    <n v="18"/>
    <n v="1.3979400086720377"/>
    <n v="1.0484550065040283"/>
  </r>
  <r>
    <x v="160"/>
    <s v="KiS5"/>
    <n v="2017"/>
    <n v="6"/>
    <n v="8"/>
    <d v="2017-06-08T00:00:00"/>
    <n v="159"/>
    <s v="Nein"/>
    <s v="Serratella ignita"/>
    <n v="5131"/>
    <n v="24"/>
    <n v="0.75"/>
    <n v="18"/>
    <n v="1.3979400086720377"/>
    <n v="1.0484550065040283"/>
  </r>
  <r>
    <x v="162"/>
    <s v="KiS7"/>
    <n v="2014"/>
    <n v="6"/>
    <n v="4"/>
    <d v="2014-06-04T00:00:00"/>
    <n v="155"/>
    <s v="Nein"/>
    <s v="Dicranota sp."/>
    <n v="4955"/>
    <n v="4.8"/>
    <n v="3.75"/>
    <n v="18"/>
    <n v="0.76342799356293722"/>
    <n v="2.8628549758610147"/>
  </r>
  <r>
    <x v="49"/>
    <s v="KiS7"/>
    <n v="2017"/>
    <n v="6"/>
    <n v="7"/>
    <d v="2017-06-07T00:00:00"/>
    <n v="158"/>
    <s v="Nein"/>
    <s v="Dicranota sp."/>
    <n v="4955"/>
    <n v="4.8"/>
    <n v="3.75"/>
    <n v="18"/>
    <n v="0.76342799356293722"/>
    <n v="2.8628549758610147"/>
  </r>
  <r>
    <x v="294"/>
    <s v="KiW1"/>
    <n v="2009"/>
    <n v="5"/>
    <n v="7"/>
    <d v="2009-05-07T00:00:00"/>
    <n v="127"/>
    <s v="Nein"/>
    <s v="Baetis vernus"/>
    <n v="4427"/>
    <n v="19.2"/>
    <n v="0.9375"/>
    <n v="18"/>
    <n v="1.3053513694466237"/>
    <n v="1.2237669088562098"/>
  </r>
  <r>
    <x v="76"/>
    <s v="KiW1"/>
    <n v="2013"/>
    <n v="4"/>
    <n v="9"/>
    <d v="2013-04-09T00:00:00"/>
    <n v="99"/>
    <s v="Nein"/>
    <s v="Gammarus roeselii"/>
    <n v="5292"/>
    <n v="8"/>
    <n v="2.25"/>
    <n v="18"/>
    <n v="0.95424250943932487"/>
    <n v="2.1470456462384808"/>
  </r>
  <r>
    <x v="168"/>
    <s v="KiW1"/>
    <n v="2016"/>
    <n v="7"/>
    <n v="12"/>
    <d v="2016-07-12T00:00:00"/>
    <n v="194"/>
    <s v="Nein"/>
    <s v="Sphaerium sp."/>
    <n v="6886"/>
    <n v="9.6"/>
    <n v="1.875"/>
    <n v="18"/>
    <n v="1.0253058652647702"/>
    <n v="1.9224484973714442"/>
  </r>
  <r>
    <x v="240"/>
    <s v="KiW1"/>
    <n v="2017"/>
    <n v="3"/>
    <n v="28"/>
    <d v="2017-03-28T00:00:00"/>
    <n v="87"/>
    <s v="Nein"/>
    <s v="Dicranota sp."/>
    <n v="4955"/>
    <n v="4.8"/>
    <n v="3.75"/>
    <n v="18"/>
    <n v="0.76342799356293722"/>
    <n v="2.8628549758610147"/>
  </r>
  <r>
    <x v="220"/>
    <s v="KiW1"/>
    <n v="2018"/>
    <n v="3"/>
    <n v="9"/>
    <d v="2018-03-09T00:00:00"/>
    <n v="68"/>
    <s v="Nein"/>
    <s v="Baetis sp."/>
    <n v="4419"/>
    <n v="19.2"/>
    <n v="0.9375"/>
    <n v="18"/>
    <n v="1.3053513694466237"/>
    <n v="1.2237669088562098"/>
  </r>
  <r>
    <x v="241"/>
    <s v="KiW2"/>
    <n v="2015"/>
    <n v="7"/>
    <n v="2"/>
    <d v="2015-07-02T00:00:00"/>
    <n v="183"/>
    <s v="Nein"/>
    <s v="Dicranota sp."/>
    <n v="4955"/>
    <n v="4.8"/>
    <n v="3.75"/>
    <n v="18"/>
    <n v="0.76342799356293722"/>
    <n v="2.8628549758610147"/>
  </r>
  <r>
    <x v="174"/>
    <s v="KiW2"/>
    <n v="2017"/>
    <n v="6"/>
    <n v="7"/>
    <d v="2017-06-07T00:00:00"/>
    <n v="158"/>
    <s v="Nein"/>
    <s v="Bithynia tentaculata"/>
    <n v="4462"/>
    <n v="19.2"/>
    <n v="0.9375"/>
    <n v="18"/>
    <n v="1.3053513694466237"/>
    <n v="1.2237669088562098"/>
  </r>
  <r>
    <x v="273"/>
    <s v="KiW4"/>
    <n v="2010"/>
    <n v="6"/>
    <n v="23"/>
    <d v="2010-06-23T00:00:00"/>
    <n v="174"/>
    <s v="Nein"/>
    <s v="Dicranota sp."/>
    <n v="4955"/>
    <n v="4.8"/>
    <n v="3.75"/>
    <n v="18"/>
    <n v="0.76342799356293722"/>
    <n v="2.8628549758610147"/>
  </r>
  <r>
    <x v="263"/>
    <s v="KiW6"/>
    <n v="2012"/>
    <n v="7"/>
    <n v="5"/>
    <d v="2012-07-05T00:00:00"/>
    <n v="187"/>
    <s v="Nein"/>
    <s v="Oulimnius tuberculatus"/>
    <n v="18629"/>
    <n v="48"/>
    <n v="0.375"/>
    <n v="18"/>
    <n v="1.6901960800285136"/>
    <n v="0.63382353001069258"/>
  </r>
  <r>
    <x v="263"/>
    <s v="KiW6"/>
    <n v="2012"/>
    <n v="7"/>
    <n v="5"/>
    <d v="2012-07-05T00:00:00"/>
    <n v="187"/>
    <s v="Nein"/>
    <s v="Sphaerium sp."/>
    <n v="6886"/>
    <n v="9.6"/>
    <n v="1.875"/>
    <n v="18"/>
    <n v="1.0253058652647702"/>
    <n v="1.9224484973714442"/>
  </r>
  <r>
    <x v="16"/>
    <s v="KiW7"/>
    <n v="2011"/>
    <n v="7"/>
    <n v="27"/>
    <d v="2011-07-27T00:00:00"/>
    <n v="208"/>
    <s v="Nein"/>
    <s v="Sphaerium sp."/>
    <n v="6886"/>
    <n v="9.6"/>
    <n v="1.875"/>
    <n v="18"/>
    <n v="1.0253058652647702"/>
    <n v="1.9224484973714442"/>
  </r>
  <r>
    <x v="105"/>
    <s v="KiW7"/>
    <n v="2018"/>
    <n v="6"/>
    <n v="6"/>
    <d v="2018-06-06T00:00:00"/>
    <n v="157"/>
    <s v="Nein"/>
    <s v="Baetis sp."/>
    <n v="4419"/>
    <n v="19.2"/>
    <n v="0.9375"/>
    <n v="18"/>
    <n v="1.3053513694466237"/>
    <n v="1.2237669088562098"/>
  </r>
  <r>
    <x v="1"/>
    <s v="KiO3"/>
    <n v="2018"/>
    <n v="6"/>
    <n v="7"/>
    <d v="2018-06-07T00:00:00"/>
    <n v="158"/>
    <s v="Ja"/>
    <s v="Brachycentrus subnubilus"/>
    <n v="4481"/>
    <n v="13.71429"/>
    <n v="1.3125"/>
    <n v="18.000005625"/>
    <n v="1.1677393111844354"/>
    <n v="1.5326578459295714"/>
  </r>
  <r>
    <x v="172"/>
    <s v="KiW2"/>
    <n v="2014"/>
    <n v="6"/>
    <n v="10"/>
    <d v="2014-06-10T00:00:00"/>
    <n v="161"/>
    <s v="Nein"/>
    <s v="Brachycentrus subnubilus"/>
    <n v="4481"/>
    <n v="13.71429"/>
    <n v="1.3125"/>
    <n v="18.000005625"/>
    <n v="1.1677393111844354"/>
    <n v="1.5326578459295714"/>
  </r>
  <r>
    <x v="0"/>
    <s v="Auba"/>
    <n v="2017"/>
    <n v="3"/>
    <n v="16"/>
    <d v="2017-03-16T00:00:00"/>
    <n v="75"/>
    <s v="Ja"/>
    <s v="Heptageniidae Gen. sp."/>
    <n v="5458"/>
    <n v="12.46753"/>
    <n v="1.453125"/>
    <n v="18.11687953125"/>
    <n v="1.1292879516447567"/>
    <n v="1.640996554733787"/>
  </r>
  <r>
    <x v="298"/>
    <s v="Bieb"/>
    <n v="2003"/>
    <n v="3"/>
    <n v="11"/>
    <d v="2003-03-11T00:00:00"/>
    <n v="70"/>
    <s v="Nein"/>
    <s v="Sericostoma flavicorne/personatum"/>
    <n v="9747"/>
    <n v="12.11429"/>
    <n v="1.5"/>
    <n v="18.171435000000002"/>
    <n v="1.1177447831132636"/>
    <n v="1.6766171746698955"/>
  </r>
  <r>
    <x v="203"/>
    <s v="Auba"/>
    <n v="2012"/>
    <n v="3"/>
    <n v="19"/>
    <d v="2012-03-19T00:00:00"/>
    <n v="79"/>
    <s v="Nein"/>
    <s v="Ephemerella mucronata"/>
    <n v="5135"/>
    <n v="24.25263"/>
    <n v="0.75"/>
    <n v="18.189472500000001"/>
    <n v="1.4023066155242625"/>
    <n v="1.051729961643197"/>
  </r>
  <r>
    <x v="286"/>
    <s v="KiS3"/>
    <n v="2011"/>
    <n v="7"/>
    <n v="5"/>
    <d v="2011-07-05T00:00:00"/>
    <n v="186"/>
    <s v="Nein"/>
    <s v="Erpobdella sp."/>
    <n v="5160"/>
    <n v="6.08"/>
    <n v="3"/>
    <n v="18.240000000000002"/>
    <n v="0.85003325768976901"/>
    <n v="2.5500997730693071"/>
  </r>
  <r>
    <x v="4"/>
    <s v="Auba"/>
    <n v="2018"/>
    <n v="6"/>
    <n v="15"/>
    <d v="2018-06-15T00:00:00"/>
    <n v="166"/>
    <s v="Ja"/>
    <s v="Halesus digitatus/radiatus/tesselatus"/>
    <n v="13125"/>
    <n v="6.0952380000000002"/>
    <n v="3"/>
    <n v="18.285713999999999"/>
    <n v="0.85096696784889858"/>
    <n v="2.5529009035466959"/>
  </r>
  <r>
    <x v="121"/>
    <s v="KiW4"/>
    <n v="2017"/>
    <n v="6"/>
    <n v="2"/>
    <d v="2017-06-02T00:00:00"/>
    <n v="153"/>
    <s v="Ja"/>
    <s v="Eiseniella tetraedra"/>
    <n v="5075"/>
    <n v="3.0476190000000001"/>
    <n v="6"/>
    <n v="18.285713999999999"/>
    <n v="0.6071996258710266"/>
    <n v="3.6431977552261596"/>
  </r>
  <r>
    <x v="113"/>
    <s v="KiW7"/>
    <n v="2017"/>
    <n v="6"/>
    <n v="9"/>
    <d v="2017-06-09T00:00:00"/>
    <n v="160"/>
    <s v="Ja"/>
    <s v="Lumbricidae Gen. sp."/>
    <n v="5900"/>
    <n v="3.0476190000000001"/>
    <n v="6"/>
    <n v="18.285713999999999"/>
    <n v="0.6071996258710266"/>
    <n v="3.6431977552261596"/>
  </r>
  <r>
    <x v="197"/>
    <s v="KiW3"/>
    <n v="2017"/>
    <n v="6"/>
    <n v="1"/>
    <d v="2017-06-01T00:00:00"/>
    <n v="152"/>
    <s v="Ja"/>
    <s v="Heptagenia sulphurea"/>
    <n v="5457"/>
    <n v="12.190480000000001"/>
    <n v="1.5"/>
    <n v="18.285720000000001"/>
    <n v="1.1202605997585204"/>
    <n v="1.6803908996377808"/>
  </r>
  <r>
    <x v="181"/>
    <s v="Auba"/>
    <n v="2013"/>
    <n v="6"/>
    <n v="17"/>
    <d v="2013-06-17T00:00:00"/>
    <n v="168"/>
    <s v="Nein"/>
    <s v="Anomalopterygella chauviniana"/>
    <n v="4327"/>
    <n v="19.600000000000001"/>
    <n v="0.9375"/>
    <n v="18.375"/>
    <n v="1.3138672203691535"/>
    <n v="1.2317505190960814"/>
  </r>
  <r>
    <x v="116"/>
    <s v="KiO2"/>
    <n v="2015"/>
    <n v="7"/>
    <n v="3"/>
    <d v="2015-07-03T00:00:00"/>
    <n v="184"/>
    <s v="Ja"/>
    <s v="Bithynia tentaculata"/>
    <n v="4462"/>
    <n v="19.619050000000001"/>
    <n v="0.9375"/>
    <n v="18.392859375"/>
    <n v="1.3142686517689215"/>
    <n v="1.232126861033364"/>
  </r>
  <r>
    <x v="0"/>
    <s v="Auba"/>
    <n v="2017"/>
    <n v="3"/>
    <n v="16"/>
    <d v="2017-03-16T00:00:00"/>
    <n v="75"/>
    <s v="Ja"/>
    <s v="Tabanidae Gen. sp."/>
    <n v="8485"/>
    <n v="4.9177489999999997"/>
    <n v="3.75"/>
    <n v="18.441558749999999"/>
    <n v="0.77215654071195816"/>
    <n v="2.8955870276698432"/>
  </r>
  <r>
    <x v="191"/>
    <s v="KiO1"/>
    <n v="2015"/>
    <n v="6"/>
    <n v="17"/>
    <d v="2015-06-17T00:00:00"/>
    <n v="168"/>
    <s v="Nein"/>
    <s v="Calopteryx splendens"/>
    <n v="4530"/>
    <n v="5.6"/>
    <n v="3.3"/>
    <n v="18.479999999999997"/>
    <n v="0.81954393554186866"/>
    <n v="2.7044949872881663"/>
  </r>
  <r>
    <x v="280"/>
    <s v="KiW5"/>
    <n v="2017"/>
    <n v="6"/>
    <n v="2"/>
    <d v="2017-06-02T00:00:00"/>
    <n v="153"/>
    <s v="Nein"/>
    <s v="Hydropsyche pellucidula-Gr."/>
    <n v="13023"/>
    <n v="11.2"/>
    <n v="1.65"/>
    <n v="18.479999999999997"/>
    <n v="1.0863598306747482"/>
    <n v="1.7924937206133345"/>
  </r>
  <r>
    <x v="124"/>
    <s v="KiO3"/>
    <n v="2017"/>
    <n v="3"/>
    <n v="28"/>
    <d v="2017-03-28T00:00:00"/>
    <n v="87"/>
    <s v="Nein"/>
    <s v="Eiseniella tetraedra"/>
    <n v="5075"/>
    <n v="3.0857139999999998"/>
    <n v="6"/>
    <n v="18.514284"/>
    <n v="0.61126796274454154"/>
    <n v="3.667607776467249"/>
  </r>
  <r>
    <x v="190"/>
    <s v="KiO1"/>
    <n v="2010"/>
    <n v="6"/>
    <n v="24"/>
    <d v="2010-06-24T00:00:00"/>
    <n v="175"/>
    <s v="Nein"/>
    <s v="Asellus aquaticus"/>
    <n v="8691"/>
    <n v="12.34286"/>
    <n v="1.5"/>
    <n v="18.514289999999999"/>
    <n v="1.1252489292125036"/>
    <n v="1.6878733938187556"/>
  </r>
  <r>
    <x v="116"/>
    <s v="KiO2"/>
    <n v="2015"/>
    <n v="7"/>
    <n v="3"/>
    <d v="2015-07-03T00:00:00"/>
    <n v="184"/>
    <s v="Ja"/>
    <s v="Sphaerium corneum"/>
    <n v="6882"/>
    <n v="9.9047619999999998"/>
    <n v="1.875"/>
    <n v="18.571428749999999"/>
    <n v="1.0376161913989337"/>
    <n v="1.9455303588730006"/>
  </r>
  <r>
    <x v="19"/>
    <s v="KiS6"/>
    <n v="2015"/>
    <n v="6"/>
    <n v="26"/>
    <d v="2015-06-26T00:00:00"/>
    <n v="177"/>
    <s v="Ja"/>
    <s v="Brachycentrus subnubilus"/>
    <n v="4481"/>
    <n v="14.162459999999999"/>
    <n v="1.3125"/>
    <n v="18.588228749999999"/>
    <n v="1.1807696681663233"/>
    <n v="1.5497601894682993"/>
  </r>
  <r>
    <x v="164"/>
    <s v="KiW1"/>
    <n v="2012"/>
    <n v="3"/>
    <n v="21"/>
    <d v="2012-03-21T00:00:00"/>
    <n v="81"/>
    <s v="Nein"/>
    <s v="Heptageniidae Gen. sp."/>
    <n v="5458"/>
    <n v="12.8"/>
    <n v="1.453125"/>
    <n v="18.600000000000001"/>
    <n v="1.1398790864012365"/>
    <n v="1.6563867974267967"/>
  </r>
  <r>
    <x v="80"/>
    <s v="KiO2"/>
    <n v="2017"/>
    <n v="6"/>
    <n v="2"/>
    <d v="2017-06-02T00:00:00"/>
    <n v="153"/>
    <s v="Ja"/>
    <s v="Stylodrilus heringianus"/>
    <n v="6935"/>
    <n v="5.3333329999999997"/>
    <n v="3.5"/>
    <n v="18.666665500000001"/>
    <n v="0.80163232337556156"/>
    <n v="2.8057131318144655"/>
  </r>
  <r>
    <x v="37"/>
    <s v="KiS5"/>
    <n v="2018"/>
    <n v="6"/>
    <n v="6"/>
    <d v="2018-06-06T00:00:00"/>
    <n v="157"/>
    <s v="Nein"/>
    <s v="Stylodrilus heringianus"/>
    <n v="6935"/>
    <n v="5.3333329999999997"/>
    <n v="3.5"/>
    <n v="18.666665500000001"/>
    <n v="0.80163232337556156"/>
    <n v="2.8057131318144655"/>
  </r>
  <r>
    <x v="57"/>
    <s v="KiS7"/>
    <n v="2016"/>
    <n v="6"/>
    <n v="30"/>
    <d v="2016-06-30T00:00:00"/>
    <n v="182"/>
    <s v="Ja"/>
    <s v="Gammarus pulex"/>
    <n v="5291"/>
    <n v="8.3116880000000002"/>
    <n v="2.25"/>
    <n v="18.701298000000001"/>
    <n v="0.96902841595826428"/>
    <n v="2.1803139359060948"/>
  </r>
  <r>
    <x v="128"/>
    <s v="Auba"/>
    <n v="2014"/>
    <n v="3"/>
    <n v="11"/>
    <d v="2014-03-11T00:00:00"/>
    <n v="70"/>
    <s v="Nein"/>
    <s v="Leuctra sp."/>
    <n v="5790"/>
    <n v="20"/>
    <n v="0.9375"/>
    <n v="18.75"/>
    <n v="1.3222192947339193"/>
    <n v="1.2395805888130493"/>
  </r>
  <r>
    <x v="11"/>
    <s v="Bieb"/>
    <n v="2001"/>
    <n v="8"/>
    <n v="30"/>
    <d v="2001-08-30T00:00:00"/>
    <n v="242"/>
    <s v="Nein"/>
    <s v="Baetis fuscatus/scambus"/>
    <n v="4398"/>
    <n v="20"/>
    <n v="0.9375"/>
    <n v="18.75"/>
    <n v="1.3222192947339193"/>
    <n v="1.2395805888130493"/>
  </r>
  <r>
    <x v="136"/>
    <s v="Bieb"/>
    <n v="2018"/>
    <n v="3"/>
    <n v="7"/>
    <d v="2018-03-07T00:00:00"/>
    <n v="66"/>
    <s v="Nein"/>
    <s v="Baetis fuscatus/scambus"/>
    <n v="4398"/>
    <n v="20"/>
    <n v="0.9375"/>
    <n v="18.75"/>
    <n v="1.3222192947339193"/>
    <n v="1.2395805888130493"/>
  </r>
  <r>
    <x v="138"/>
    <s v="KiO2"/>
    <n v="2014"/>
    <n v="6"/>
    <n v="12"/>
    <d v="2014-06-12T00:00:00"/>
    <n v="163"/>
    <s v="Nein"/>
    <s v="Baetis rhodani"/>
    <n v="4415"/>
    <n v="20"/>
    <n v="0.9375"/>
    <n v="18.75"/>
    <n v="1.3222192947339193"/>
    <n v="1.2395805888130493"/>
  </r>
  <r>
    <x v="141"/>
    <s v="KiO3"/>
    <n v="2009"/>
    <n v="6"/>
    <n v="23"/>
    <d v="2009-06-23T00:00:00"/>
    <n v="174"/>
    <s v="Nein"/>
    <s v="Baetis rhodani"/>
    <n v="4415"/>
    <n v="20"/>
    <n v="0.9375"/>
    <n v="18.75"/>
    <n v="1.3222192947339193"/>
    <n v="1.2395805888130493"/>
  </r>
  <r>
    <x v="54"/>
    <s v="KiO6"/>
    <n v="2012"/>
    <n v="7"/>
    <n v="9"/>
    <d v="2012-07-09T00:00:00"/>
    <n v="191"/>
    <s v="Nein"/>
    <s v="Leuctra sp."/>
    <n v="5790"/>
    <n v="20"/>
    <n v="0.9375"/>
    <n v="18.75"/>
    <n v="1.3222192947339193"/>
    <n v="1.2395805888130493"/>
  </r>
  <r>
    <x v="49"/>
    <s v="KiS7"/>
    <n v="2017"/>
    <n v="6"/>
    <n v="7"/>
    <d v="2017-06-07T00:00:00"/>
    <n v="158"/>
    <s v="Nein"/>
    <s v="Baetis rhodani"/>
    <n v="4415"/>
    <n v="20"/>
    <n v="0.9375"/>
    <n v="18.75"/>
    <n v="1.3222192947339193"/>
    <n v="1.2395805888130493"/>
  </r>
  <r>
    <x v="174"/>
    <s v="KiW2"/>
    <n v="2017"/>
    <n v="6"/>
    <n v="7"/>
    <d v="2017-06-07T00:00:00"/>
    <n v="158"/>
    <s v="Nein"/>
    <s v="Baetis vernus"/>
    <n v="4427"/>
    <n v="20"/>
    <n v="0.9375"/>
    <n v="18.75"/>
    <n v="1.3222192947339193"/>
    <n v="1.2395805888130493"/>
  </r>
  <r>
    <x v="189"/>
    <s v="KiW5"/>
    <n v="2015"/>
    <n v="7"/>
    <n v="1"/>
    <d v="2015-07-01T00:00:00"/>
    <n v="182"/>
    <s v="Nein"/>
    <s v="Lepidostoma hirtum"/>
    <n v="5723"/>
    <n v="20"/>
    <n v="0.9375"/>
    <n v="18.75"/>
    <n v="1.3222192947339193"/>
    <n v="1.2395805888130493"/>
  </r>
  <r>
    <x v="165"/>
    <s v="KiW1"/>
    <n v="2014"/>
    <n v="6"/>
    <n v="10"/>
    <d v="2014-06-10T00:00:00"/>
    <n v="161"/>
    <s v="Nein"/>
    <s v="Heptageniidae Gen. sp."/>
    <n v="5458"/>
    <n v="12.923080000000001"/>
    <n v="1.453125"/>
    <n v="18.778850625"/>
    <n v="1.1437353185390182"/>
    <n v="1.6619903847520108"/>
  </r>
  <r>
    <x v="212"/>
    <s v="Bieb"/>
    <n v="2019"/>
    <n v="7"/>
    <n v="5"/>
    <d v="2019-07-05T00:00:00"/>
    <n v="186"/>
    <s v="Nein"/>
    <s v="Limnephilidae Gen. sp."/>
    <n v="5809"/>
    <n v="9.6"/>
    <n v="1.9583333329999999"/>
    <n v="18.799999996799997"/>
    <n v="1.0253058652647702"/>
    <n v="2.0078906524684061"/>
  </r>
  <r>
    <x v="38"/>
    <s v="Auba"/>
    <n v="2008"/>
    <n v="4"/>
    <n v="23"/>
    <d v="2008-04-23T00:00:00"/>
    <n v="114"/>
    <s v="Ja"/>
    <s v="Rhyacophila tristis"/>
    <n v="6784"/>
    <n v="10.05714"/>
    <n v="1.875"/>
    <n v="18.8571375"/>
    <n v="1.0436428084478249"/>
    <n v="1.9568302658396717"/>
  </r>
  <r>
    <x v="170"/>
    <s v="KiW2"/>
    <n v="2010"/>
    <n v="6"/>
    <n v="25"/>
    <d v="2010-06-25T00:00:00"/>
    <n v="176"/>
    <s v="Nein"/>
    <s v="Erpobdella sp."/>
    <n v="5160"/>
    <n v="6.2857139999999996"/>
    <n v="3"/>
    <n v="18.857142"/>
    <n v="0.86247211905252308"/>
    <n v="2.5874163571575695"/>
  </r>
  <r>
    <x v="198"/>
    <s v="KiW7"/>
    <n v="2015"/>
    <n v="6"/>
    <n v="26"/>
    <d v="2015-06-26T00:00:00"/>
    <n v="177"/>
    <s v="Nein"/>
    <s v="Dicranota sp."/>
    <n v="4955"/>
    <n v="5.0352940000000004"/>
    <n v="3.75"/>
    <n v="18.882352500000003"/>
    <n v="0.78069843093174407"/>
    <n v="2.9276191159940401"/>
  </r>
  <r>
    <x v="150"/>
    <s v="KiO7"/>
    <n v="2014"/>
    <n v="6"/>
    <n v="4"/>
    <d v="2014-06-04T00:00:00"/>
    <n v="155"/>
    <s v="Nein"/>
    <s v="Elmis aenea/maugetii/rietscheli/rioloides"/>
    <n v="20171"/>
    <n v="50.4"/>
    <n v="0.375"/>
    <n v="18.899999999999999"/>
    <n v="1.7109631189952756"/>
    <n v="0.64161116962322839"/>
  </r>
  <r>
    <x v="204"/>
    <s v="Auba"/>
    <n v="2003"/>
    <n v="3"/>
    <n v="17"/>
    <d v="2003-03-17T00:00:00"/>
    <n v="76"/>
    <s v="Nein"/>
    <s v="Psychomyia pusilla"/>
    <n v="6661"/>
    <n v="28.8"/>
    <n v="0.65625"/>
    <n v="18.900000000000002"/>
    <n v="1.4742162640762553"/>
    <n v="0.9674544233000425"/>
  </r>
  <r>
    <x v="208"/>
    <s v="Auba"/>
    <n v="2004"/>
    <n v="7"/>
    <n v="10"/>
    <d v="2004-07-10T00:00:00"/>
    <n v="192"/>
    <s v="Nein"/>
    <s v="Rhithrogena sp."/>
    <n v="6747"/>
    <n v="14.4"/>
    <n v="1.3125"/>
    <n v="18.900000000000002"/>
    <n v="1.1875207208364631"/>
    <n v="1.5586209460978577"/>
  </r>
  <r>
    <x v="24"/>
    <s v="Auba"/>
    <n v="2018"/>
    <n v="3"/>
    <n v="7"/>
    <d v="2018-03-07T00:00:00"/>
    <n v="66"/>
    <s v="Nein"/>
    <s v="Polycelis tenuis"/>
    <n v="6465"/>
    <n v="14.4"/>
    <n v="1.3125"/>
    <n v="18.900000000000002"/>
    <n v="1.1875207208364631"/>
    <n v="1.5586209460978577"/>
  </r>
  <r>
    <x v="72"/>
    <s v="Bieb"/>
    <n v="2001"/>
    <n v="4"/>
    <n v="26"/>
    <d v="2001-04-26T00:00:00"/>
    <n v="116"/>
    <s v="Nein"/>
    <s v="Isoperla sp."/>
    <n v="5673"/>
    <n v="14.4"/>
    <n v="1.3125"/>
    <n v="18.900000000000002"/>
    <n v="1.1875207208364631"/>
    <n v="1.5586209460978577"/>
  </r>
  <r>
    <x v="130"/>
    <s v="Bieb"/>
    <n v="2002"/>
    <n v="6"/>
    <n v="12"/>
    <d v="2002-06-12T00:00:00"/>
    <n v="163"/>
    <s v="Nein"/>
    <s v="Rhithrogena sp."/>
    <n v="6747"/>
    <n v="14.4"/>
    <n v="1.3125"/>
    <n v="18.900000000000002"/>
    <n v="1.1875207208364631"/>
    <n v="1.5586209460978577"/>
  </r>
  <r>
    <x v="50"/>
    <s v="Bieb"/>
    <n v="2016"/>
    <n v="6"/>
    <n v="21"/>
    <d v="2016-06-21T00:00:00"/>
    <n v="173"/>
    <s v="Nein"/>
    <s v="Rhithrogena semicolorata-Gr."/>
    <n v="6745"/>
    <n v="14.4"/>
    <n v="1.3125"/>
    <n v="18.900000000000002"/>
    <n v="1.1875207208364631"/>
    <n v="1.5586209460978577"/>
  </r>
  <r>
    <x v="211"/>
    <s v="Bieb"/>
    <n v="2017"/>
    <n v="3"/>
    <n v="16"/>
    <d v="2017-03-16T00:00:00"/>
    <n v="75"/>
    <s v="Nein"/>
    <s v="Limnius volckmari"/>
    <n v="18421"/>
    <n v="28.8"/>
    <n v="0.65625"/>
    <n v="18.900000000000002"/>
    <n v="1.4742162640762553"/>
    <n v="0.9674544233000425"/>
  </r>
  <r>
    <x v="136"/>
    <s v="Bieb"/>
    <n v="2018"/>
    <n v="3"/>
    <n v="7"/>
    <d v="2018-03-07T00:00:00"/>
    <n v="66"/>
    <s v="Nein"/>
    <s v="Brachyptera risi"/>
    <n v="4487"/>
    <n v="14.4"/>
    <n v="1.3125"/>
    <n v="18.900000000000002"/>
    <n v="1.1875207208364631"/>
    <n v="1.5586209460978577"/>
  </r>
  <r>
    <x v="212"/>
    <s v="Bieb"/>
    <n v="2019"/>
    <n v="7"/>
    <n v="5"/>
    <d v="2019-07-05T00:00:00"/>
    <n v="186"/>
    <s v="Nein"/>
    <s v="Limnius volckmari"/>
    <n v="18421"/>
    <n v="28.8"/>
    <n v="0.65625"/>
    <n v="18.900000000000002"/>
    <n v="1.4742162640762553"/>
    <n v="0.9674544233000425"/>
  </r>
  <r>
    <x v="74"/>
    <s v="KiO2"/>
    <n v="2010"/>
    <n v="6"/>
    <n v="28"/>
    <d v="2010-06-28T00:00:00"/>
    <n v="179"/>
    <s v="Nein"/>
    <s v="Brachycentrus subnubilus"/>
    <n v="4481"/>
    <n v="14.4"/>
    <n v="1.3125"/>
    <n v="18.900000000000002"/>
    <n v="1.1875207208364631"/>
    <n v="1.5586209460978577"/>
  </r>
  <r>
    <x v="271"/>
    <s v="KiO3"/>
    <n v="2015"/>
    <n v="7"/>
    <n v="1"/>
    <d v="2015-07-01T00:00:00"/>
    <n v="182"/>
    <s v="Nein"/>
    <s v="Psychomyia pusilla"/>
    <n v="6661"/>
    <n v="28.8"/>
    <n v="0.65625"/>
    <n v="18.900000000000002"/>
    <n v="1.4742162640762553"/>
    <n v="0.9674544233000425"/>
  </r>
  <r>
    <x v="148"/>
    <s v="KiO6"/>
    <n v="2014"/>
    <n v="6"/>
    <n v="4"/>
    <d v="2014-06-04T00:00:00"/>
    <n v="155"/>
    <s v="Nein"/>
    <s v="Brachycentrus subnubilus"/>
    <n v="4481"/>
    <n v="14.4"/>
    <n v="1.3125"/>
    <n v="18.900000000000002"/>
    <n v="1.1875207208364631"/>
    <n v="1.5586209460978577"/>
  </r>
  <r>
    <x v="86"/>
    <s v="KiO6"/>
    <n v="2018"/>
    <n v="6"/>
    <n v="6"/>
    <d v="2018-06-06T00:00:00"/>
    <n v="157"/>
    <s v="Nein"/>
    <s v="Limnius sp."/>
    <n v="18419"/>
    <n v="28.8"/>
    <n v="0.65625"/>
    <n v="18.900000000000002"/>
    <n v="1.4742162640762553"/>
    <n v="0.9674544233000425"/>
  </r>
  <r>
    <x v="86"/>
    <s v="KiO6"/>
    <n v="2018"/>
    <n v="6"/>
    <n v="6"/>
    <d v="2018-06-06T00:00:00"/>
    <n v="157"/>
    <s v="Nein"/>
    <s v="Psychomyia pusilla"/>
    <n v="6661"/>
    <n v="28.8"/>
    <n v="0.65625"/>
    <n v="18.900000000000002"/>
    <n v="1.4742162640762553"/>
    <n v="0.9674544233000425"/>
  </r>
  <r>
    <x v="252"/>
    <s v="KiS2"/>
    <n v="2011"/>
    <n v="7"/>
    <n v="4"/>
    <d v="2011-07-04T00:00:00"/>
    <n v="185"/>
    <s v="Nein"/>
    <s v="Lumbriculidae Gen. sp."/>
    <n v="7490"/>
    <n v="5.4"/>
    <n v="3.5"/>
    <n v="18.900000000000002"/>
    <n v="0.80617997398388719"/>
    <n v="2.821629908943605"/>
  </r>
  <r>
    <x v="163"/>
    <s v="KiS7"/>
    <n v="2018"/>
    <n v="6"/>
    <n v="4"/>
    <d v="2018-06-04T00:00:00"/>
    <n v="155"/>
    <s v="Nein"/>
    <s v="Sialis sp."/>
    <n v="6823"/>
    <n v="9"/>
    <n v="2.1"/>
    <n v="18.900000000000002"/>
    <n v="1"/>
    <n v="2.1"/>
  </r>
  <r>
    <x v="175"/>
    <s v="KiW3"/>
    <n v="2011"/>
    <n v="7"/>
    <n v="12"/>
    <d v="2011-07-12T00:00:00"/>
    <n v="193"/>
    <s v="Nein"/>
    <s v="Brachycentrus subnubilus"/>
    <n v="4481"/>
    <n v="14.4"/>
    <n v="1.3125"/>
    <n v="18.900000000000002"/>
    <n v="1.1875207208364631"/>
    <n v="1.5586209460978577"/>
  </r>
  <r>
    <x v="279"/>
    <s v="KiW5"/>
    <n v="2019"/>
    <n v="6"/>
    <n v="17"/>
    <d v="2019-06-17T00:00:00"/>
    <n v="168"/>
    <s v="Nein"/>
    <s v="Brachycentrus subnubilus"/>
    <n v="4481"/>
    <n v="14.4"/>
    <n v="1.3125"/>
    <n v="18.900000000000002"/>
    <n v="1.1875207208364631"/>
    <n v="1.5586209460978577"/>
  </r>
  <r>
    <x v="38"/>
    <s v="Auba"/>
    <n v="2008"/>
    <n v="4"/>
    <n v="23"/>
    <d v="2008-04-23T00:00:00"/>
    <n v="114"/>
    <s v="Ja"/>
    <s v="Ephemerella mucronata"/>
    <n v="5135"/>
    <n v="25.29524"/>
    <n v="0.75"/>
    <n v="18.971429999999998"/>
    <n v="1.4198771390285403"/>
    <n v="1.0649078542714052"/>
  </r>
  <r>
    <x v="123"/>
    <s v="KiW1"/>
    <n v="2008"/>
    <n v="4"/>
    <n v="28"/>
    <d v="2008-04-28T00:00:00"/>
    <n v="119"/>
    <s v="Nein"/>
    <s v="Ephemera danica"/>
    <n v="5124"/>
    <n v="6.3384619999999998"/>
    <n v="3"/>
    <n v="19.015385999999999"/>
    <n v="0.86560504971137586"/>
    <n v="2.5968151491341276"/>
  </r>
  <r>
    <x v="110"/>
    <s v="Bieb"/>
    <n v="2012"/>
    <n v="3"/>
    <n v="19"/>
    <d v="2012-03-19T00:00:00"/>
    <n v="79"/>
    <s v="Nein"/>
    <s v="Dicranota sp."/>
    <n v="4955"/>
    <n v="5.0823530000000003"/>
    <n v="3.75"/>
    <n v="19.058823750000002"/>
    <n v="0.78407162157978982"/>
    <n v="2.9402685809242119"/>
  </r>
  <r>
    <x v="89"/>
    <s v="Auba"/>
    <n v="2006"/>
    <n v="4"/>
    <n v="10"/>
    <d v="2006-04-10T00:00:00"/>
    <n v="100"/>
    <s v="Nein"/>
    <s v="Haplotaxis gordioides"/>
    <n v="5401"/>
    <n v="1.92"/>
    <n v="10"/>
    <n v="19.2"/>
    <n v="0.46538285144841829"/>
    <n v="4.6538285144841831"/>
  </r>
  <r>
    <x v="10"/>
    <s v="Auba"/>
    <n v="2019"/>
    <n v="7"/>
    <n v="5"/>
    <d v="2019-07-05T00:00:00"/>
    <n v="186"/>
    <s v="Nein"/>
    <s v="Leptophlebiidae gen. Sp."/>
    <n v="7201"/>
    <n v="19.2"/>
    <n v="1"/>
    <n v="19.2"/>
    <n v="1.3053513694466237"/>
    <n v="1.3053513694466237"/>
  </r>
  <r>
    <x v="132"/>
    <s v="Bieb"/>
    <n v="2007"/>
    <n v="3"/>
    <n v="22"/>
    <d v="2007-03-22T00:00:00"/>
    <n v="81"/>
    <s v="Nein"/>
    <s v="Leptophlebiidae gen. Sp."/>
    <n v="7201"/>
    <n v="19.2"/>
    <n v="1"/>
    <n v="19.2"/>
    <n v="1.3053513694466237"/>
    <n v="1.3053513694466237"/>
  </r>
  <r>
    <x v="21"/>
    <s v="Auba"/>
    <n v="2010"/>
    <n v="6"/>
    <n v="29"/>
    <d v="2010-06-29T00:00:00"/>
    <n v="180"/>
    <s v="Nein"/>
    <s v="Halesus digitatus/radiatus/tesselatus"/>
    <n v="13125"/>
    <n v="6.4"/>
    <n v="3"/>
    <n v="19.200000000000003"/>
    <n v="0.86923171973097624"/>
    <n v="2.6076951591929287"/>
  </r>
  <r>
    <x v="133"/>
    <s v="Bieb"/>
    <n v="2013"/>
    <n v="3"/>
    <n v="19"/>
    <d v="2013-03-19T00:00:00"/>
    <n v="78"/>
    <s v="Nein"/>
    <s v="Eiseniella tetraedra"/>
    <n v="5075"/>
    <n v="3.2"/>
    <n v="6"/>
    <n v="19.200000000000003"/>
    <n v="0.62324929039790045"/>
    <n v="3.7394957423874029"/>
  </r>
  <r>
    <x v="213"/>
    <s v="KiO1"/>
    <n v="2017"/>
    <n v="6"/>
    <n v="7"/>
    <d v="2017-06-07T00:00:00"/>
    <n v="158"/>
    <s v="Nein"/>
    <s v="Ephemera danica"/>
    <n v="5124"/>
    <n v="6.4"/>
    <n v="3"/>
    <n v="19.200000000000003"/>
    <n v="0.86923171973097624"/>
    <n v="2.6076951591929287"/>
  </r>
  <r>
    <x v="184"/>
    <s v="KiO3"/>
    <n v="2011"/>
    <n v="7"/>
    <n v="21"/>
    <d v="2011-07-21T00:00:00"/>
    <n v="202"/>
    <s v="Nein"/>
    <s v="Eiseniella tetraedra"/>
    <n v="5075"/>
    <n v="3.2"/>
    <n v="6"/>
    <n v="19.200000000000003"/>
    <n v="0.62324929039790045"/>
    <n v="3.7394957423874029"/>
  </r>
  <r>
    <x v="145"/>
    <s v="KiO5"/>
    <n v="2013"/>
    <n v="7"/>
    <n v="10"/>
    <d v="2013-07-10T00:00:00"/>
    <n v="191"/>
    <s v="Nein"/>
    <s v="Ephemera danica"/>
    <n v="5124"/>
    <n v="6.4"/>
    <n v="3"/>
    <n v="19.200000000000003"/>
    <n v="0.86923171973097624"/>
    <n v="2.6076951591929287"/>
  </r>
  <r>
    <x v="260"/>
    <s v="KiO5"/>
    <n v="2018"/>
    <n v="6"/>
    <n v="6"/>
    <d v="2018-06-06T00:00:00"/>
    <n v="157"/>
    <s v="Nein"/>
    <s v="Halesus digitatus/radiatus/tesselatus"/>
    <n v="13125"/>
    <n v="6.4"/>
    <n v="3"/>
    <n v="19.200000000000003"/>
    <n v="0.86923171973097624"/>
    <n v="2.6076951591929287"/>
  </r>
  <r>
    <x v="28"/>
    <s v="KiO6"/>
    <n v="2013"/>
    <n v="7"/>
    <n v="4"/>
    <d v="2013-07-04T00:00:00"/>
    <n v="185"/>
    <s v="Nein"/>
    <s v="Sericostoma flavicorne/personatum"/>
    <n v="9747"/>
    <n v="12.8"/>
    <n v="1.5"/>
    <n v="19.200000000000003"/>
    <n v="1.1398790864012365"/>
    <n v="1.7098186296018547"/>
  </r>
  <r>
    <x v="28"/>
    <s v="KiO6"/>
    <n v="2013"/>
    <n v="7"/>
    <n v="4"/>
    <d v="2013-07-04T00:00:00"/>
    <n v="185"/>
    <s v="Nein"/>
    <s v="Ephemera danica"/>
    <n v="5124"/>
    <n v="6.4"/>
    <n v="3"/>
    <n v="19.200000000000003"/>
    <n v="0.86923171973097624"/>
    <n v="2.6076951591929287"/>
  </r>
  <r>
    <x v="95"/>
    <s v="KiS1"/>
    <n v="2011"/>
    <n v="7"/>
    <n v="4"/>
    <d v="2011-07-04T00:00:00"/>
    <n v="185"/>
    <s v="Nein"/>
    <s v="Lumbricidae Gen. sp."/>
    <n v="5900"/>
    <n v="3.2"/>
    <n v="6"/>
    <n v="19.200000000000003"/>
    <n v="0.62324929039790045"/>
    <n v="3.7394957423874029"/>
  </r>
  <r>
    <x v="294"/>
    <s v="KiW1"/>
    <n v="2009"/>
    <n v="5"/>
    <n v="7"/>
    <d v="2009-05-07T00:00:00"/>
    <n v="127"/>
    <s v="Nein"/>
    <s v="Atherix ibis"/>
    <n v="4363"/>
    <n v="6.4"/>
    <n v="3"/>
    <n v="19.200000000000003"/>
    <n v="0.86923171973097624"/>
    <n v="2.6076951591929287"/>
  </r>
  <r>
    <x v="167"/>
    <s v="KiW1"/>
    <n v="2016"/>
    <n v="4"/>
    <n v="25"/>
    <d v="2016-04-25T00:00:00"/>
    <n v="116"/>
    <s v="Nein"/>
    <s v="Lumbricidae Gen. sp."/>
    <n v="5900"/>
    <n v="3.2"/>
    <n v="6"/>
    <n v="19.200000000000003"/>
    <n v="0.62324929039790045"/>
    <n v="3.7394957423874029"/>
  </r>
  <r>
    <x v="103"/>
    <s v="KiW1"/>
    <n v="2017"/>
    <n v="6"/>
    <n v="7"/>
    <d v="2017-06-07T00:00:00"/>
    <n v="158"/>
    <s v="Nein"/>
    <s v="Heptagenia sulphurea"/>
    <n v="5457"/>
    <n v="12.8"/>
    <n v="1.5"/>
    <n v="19.200000000000003"/>
    <n v="1.1398790864012365"/>
    <n v="1.7098186296018547"/>
  </r>
  <r>
    <x v="172"/>
    <s v="KiW2"/>
    <n v="2014"/>
    <n v="6"/>
    <n v="10"/>
    <d v="2014-06-10T00:00:00"/>
    <n v="161"/>
    <s v="Nein"/>
    <s v="Serratella ignita"/>
    <n v="5131"/>
    <n v="25.6"/>
    <n v="0.75"/>
    <n v="19.200000000000003"/>
    <n v="1.424881636631067"/>
    <n v="1.0686612274733003"/>
  </r>
  <r>
    <x v="35"/>
    <s v="KiW7"/>
    <n v="2012"/>
    <n v="7"/>
    <n v="5"/>
    <d v="2012-07-05T00:00:00"/>
    <n v="187"/>
    <s v="Nein"/>
    <s v="Ephemera danica"/>
    <n v="5124"/>
    <n v="6.4"/>
    <n v="3"/>
    <n v="19.200000000000003"/>
    <n v="0.86923171973097624"/>
    <n v="2.6076951591929287"/>
  </r>
  <r>
    <x v="251"/>
    <s v="KiW7"/>
    <n v="2019"/>
    <n v="6"/>
    <n v="14"/>
    <d v="2019-06-14T00:00:00"/>
    <n v="165"/>
    <s v="Nein"/>
    <s v="Ephemera danica"/>
    <n v="5124"/>
    <n v="6.4"/>
    <n v="3"/>
    <n v="19.200000000000003"/>
    <n v="0.86923171973097624"/>
    <n v="2.6076951591929287"/>
  </r>
  <r>
    <x v="282"/>
    <s v="KiS1"/>
    <n v="2016"/>
    <n v="7"/>
    <n v="13"/>
    <d v="2016-07-13T00:00:00"/>
    <n v="195"/>
    <s v="Nein"/>
    <s v="Sphaerium corneum"/>
    <n v="6882"/>
    <n v="10.28571"/>
    <n v="1.875"/>
    <n v="19.28570625"/>
    <n v="1.0525288863541982"/>
    <n v="1.9734916619141216"/>
  </r>
  <r>
    <x v="298"/>
    <s v="Bieb"/>
    <n v="2003"/>
    <n v="3"/>
    <n v="11"/>
    <d v="2003-03-11T00:00:00"/>
    <n v="70"/>
    <s v="Nein"/>
    <s v="Protonemura sp."/>
    <n v="6616"/>
    <n v="20.571429999999999"/>
    <n v="0.9375"/>
    <n v="19.285715624999998"/>
    <n v="1.3338789360401355"/>
    <n v="1.250511502537627"/>
  </r>
  <r>
    <x v="135"/>
    <s v="Bieb"/>
    <n v="2017"/>
    <n v="6"/>
    <n v="12"/>
    <d v="2017-06-12T00:00:00"/>
    <n v="163"/>
    <s v="Nein"/>
    <s v="Baetis rhodani"/>
    <n v="4415"/>
    <n v="20.571429999999999"/>
    <n v="0.9375"/>
    <n v="19.285715624999998"/>
    <n v="1.3338789360401355"/>
    <n v="1.250511502537627"/>
  </r>
  <r>
    <x v="81"/>
    <s v="KiO3"/>
    <n v="2014"/>
    <n v="3"/>
    <n v="10"/>
    <d v="2014-03-10T00:00:00"/>
    <n v="69"/>
    <s v="Ja"/>
    <s v="Baetis rhodani"/>
    <n v="4415"/>
    <n v="20.571429999999999"/>
    <n v="0.9375"/>
    <n v="19.285715624999998"/>
    <n v="1.3338789360401355"/>
    <n v="1.250511502537627"/>
  </r>
  <r>
    <x v="282"/>
    <s v="KiS1"/>
    <n v="2016"/>
    <n v="7"/>
    <n v="13"/>
    <d v="2016-07-13T00:00:00"/>
    <n v="195"/>
    <s v="Nein"/>
    <s v="Bithynia tentaculata"/>
    <n v="4462"/>
    <n v="20.571429999999999"/>
    <n v="0.9375"/>
    <n v="19.285715624999998"/>
    <n v="1.3338789360401355"/>
    <n v="1.250511502537627"/>
  </r>
  <r>
    <x v="82"/>
    <s v="KiO7"/>
    <n v="2015"/>
    <n v="6"/>
    <n v="25"/>
    <d v="2015-06-25T00:00:00"/>
    <n v="176"/>
    <s v="Ja"/>
    <s v="Elmis aenea/maugetii/rietscheli/rioloides"/>
    <n v="20171"/>
    <n v="51.55556"/>
    <n v="0.375"/>
    <n v="19.333334999999998"/>
    <n v="1.7206186680252913"/>
    <n v="0.64523200050948426"/>
  </r>
  <r>
    <x v="128"/>
    <s v="Auba"/>
    <n v="2014"/>
    <n v="3"/>
    <n v="11"/>
    <d v="2014-03-11T00:00:00"/>
    <n v="70"/>
    <s v="Nein"/>
    <s v="Rhithrogena sp."/>
    <n v="6747"/>
    <n v="14.8"/>
    <n v="1.3125"/>
    <n v="19.425000000000001"/>
    <n v="1.1986570869544226"/>
    <n v="1.5732374266276796"/>
  </r>
  <r>
    <x v="17"/>
    <s v="Auba"/>
    <n v="2009"/>
    <n v="4"/>
    <n v="8"/>
    <d v="2009-04-08T00:00:00"/>
    <n v="98"/>
    <s v="Ja"/>
    <s v="Ephemerella mucronata"/>
    <n v="5135"/>
    <n v="25.90476"/>
    <n v="0.75"/>
    <n v="19.428570000000001"/>
    <n v="1.4298291223390063"/>
    <n v="1.0723718417542547"/>
  </r>
  <r>
    <x v="285"/>
    <s v="KiO3"/>
    <n v="2007"/>
    <n v="4"/>
    <n v="12"/>
    <d v="2007-04-12T00:00:00"/>
    <n v="102"/>
    <s v="Nein"/>
    <s v="Aphelocheirus aestivalis"/>
    <n v="4335"/>
    <n v="17.28"/>
    <n v="1.125"/>
    <n v="19.440000000000001"/>
    <n v="1.2619761913978127"/>
    <n v="1.4197232153225392"/>
  </r>
  <r>
    <x v="188"/>
    <s v="KiS2"/>
    <n v="2019"/>
    <n v="6"/>
    <n v="27"/>
    <d v="2019-06-27T00:00:00"/>
    <n v="178"/>
    <s v="Nein"/>
    <s v="Gammarus sp."/>
    <n v="5293"/>
    <n v="8.64"/>
    <n v="2.25"/>
    <n v="19.440000000000001"/>
    <n v="0.98407703390283086"/>
    <n v="2.2141733262813696"/>
  </r>
  <r>
    <x v="206"/>
    <s v="Auba"/>
    <n v="2019"/>
    <n v="4"/>
    <n v="2"/>
    <d v="2019-04-02T00:00:00"/>
    <n v="92"/>
    <s v="Ja"/>
    <s v="Chaetopteryx villosa ssp."/>
    <n v="21248"/>
    <n v="9.2813850000000002"/>
    <n v="2.1"/>
    <n v="19.4909085"/>
    <n v="1.0120516221827867"/>
    <n v="2.1253084065838519"/>
  </r>
  <r>
    <x v="256"/>
    <s v="Bieb"/>
    <n v="2004"/>
    <n v="4"/>
    <n v="5"/>
    <d v="2004-04-05T00:00:00"/>
    <n v="96"/>
    <s v="Nein"/>
    <s v="Baetis rhodani"/>
    <n v="4415"/>
    <n v="20.8"/>
    <n v="0.9375"/>
    <n v="19.5"/>
    <n v="1.3384564936046048"/>
    <n v="1.2548029627543171"/>
  </r>
  <r>
    <x v="137"/>
    <s v="KiO2"/>
    <n v="2012"/>
    <n v="7"/>
    <n v="4"/>
    <d v="2012-07-04T00:00:00"/>
    <n v="186"/>
    <s v="Nein"/>
    <s v="Rhyacophila nubila"/>
    <n v="6772"/>
    <n v="10.4"/>
    <n v="1.875"/>
    <n v="19.5"/>
    <n v="1.0569048513364727"/>
    <n v="1.9816965962558863"/>
  </r>
  <r>
    <x v="192"/>
    <s v="KiO3"/>
    <n v="2002"/>
    <n v="7"/>
    <n v="2"/>
    <d v="2002-07-02T00:00:00"/>
    <n v="183"/>
    <s v="Nein"/>
    <s v="Baetis fuscatus/scambus"/>
    <n v="4398"/>
    <n v="20.8"/>
    <n v="0.9375"/>
    <n v="19.5"/>
    <n v="1.3384564936046048"/>
    <n v="1.2548029627543171"/>
  </r>
  <r>
    <x v="30"/>
    <s v="KiS6"/>
    <n v="2011"/>
    <n v="7"/>
    <n v="26"/>
    <d v="2011-07-26T00:00:00"/>
    <n v="207"/>
    <s v="Nein"/>
    <s v="Sphaerium sp."/>
    <n v="6886"/>
    <n v="10.4"/>
    <n v="1.875"/>
    <n v="19.5"/>
    <n v="1.0569048513364727"/>
    <n v="1.9816965962558863"/>
  </r>
  <r>
    <x v="295"/>
    <s v="KiW1"/>
    <n v="2009"/>
    <n v="6"/>
    <n v="13"/>
    <d v="2009-06-13T00:00:00"/>
    <n v="164"/>
    <s v="Nein"/>
    <s v="Rhyacophila nubila"/>
    <n v="6772"/>
    <n v="10.4"/>
    <n v="1.875"/>
    <n v="19.5"/>
    <n v="1.0569048513364727"/>
    <n v="1.9816965962558863"/>
  </r>
  <r>
    <x v="241"/>
    <s v="KiW2"/>
    <n v="2015"/>
    <n v="7"/>
    <n v="2"/>
    <d v="2015-07-02T00:00:00"/>
    <n v="183"/>
    <s v="Nein"/>
    <s v="Rhyacophila nubila"/>
    <n v="6772"/>
    <n v="10.4"/>
    <n v="1.875"/>
    <n v="19.5"/>
    <n v="1.0569048513364727"/>
    <n v="1.9816965962558863"/>
  </r>
  <r>
    <x v="297"/>
    <s v="KiW5"/>
    <n v="2014"/>
    <n v="6"/>
    <n v="12"/>
    <d v="2014-06-12T00:00:00"/>
    <n v="163"/>
    <s v="Nein"/>
    <s v="Sphaerium corneum"/>
    <n v="6882"/>
    <n v="10.4"/>
    <n v="1.875"/>
    <n v="19.5"/>
    <n v="1.0569048513364727"/>
    <n v="1.9816965962558863"/>
  </r>
  <r>
    <x v="199"/>
    <s v="KiS1"/>
    <n v="2019"/>
    <n v="6"/>
    <n v="27"/>
    <d v="2019-06-27T00:00:00"/>
    <n v="178"/>
    <s v="Nein"/>
    <s v="Corophium sp."/>
    <n v="4750"/>
    <n v="26.06316"/>
    <n v="0.75"/>
    <n v="19.547370000000001"/>
    <n v="1.4323785051381019"/>
    <n v="1.0742838788535765"/>
  </r>
  <r>
    <x v="288"/>
    <s v="KiW5"/>
    <n v="2012"/>
    <n v="6"/>
    <n v="27"/>
    <d v="2012-06-27T00:00:00"/>
    <n v="179"/>
    <s v="Nein"/>
    <s v="Hydropsyche pellucidula-Gr."/>
    <n v="13023"/>
    <n v="11.87692"/>
    <n v="1.65"/>
    <n v="19.596917999999999"/>
    <n v="1.1098119975763223"/>
    <n v="1.8311897960009318"/>
  </r>
  <r>
    <x v="205"/>
    <s v="Bieb"/>
    <n v="2018"/>
    <n v="6"/>
    <n v="15"/>
    <d v="2018-06-15T00:00:00"/>
    <n v="166"/>
    <s v="Nein"/>
    <s v="Rhithrogena semicolorata-Gr."/>
    <n v="6745"/>
    <n v="14.93333"/>
    <n v="1.3125"/>
    <n v="19.599995624999998"/>
    <n v="1.2023065510358608"/>
    <n v="1.5780273482345673"/>
  </r>
  <r>
    <x v="253"/>
    <s v="KiO3"/>
    <n v="2008"/>
    <n v="4"/>
    <n v="28"/>
    <d v="2008-04-28T00:00:00"/>
    <n v="119"/>
    <s v="Ja"/>
    <s v="Heptagenia sulphurea"/>
    <n v="5457"/>
    <n v="13.07268"/>
    <n v="1.5"/>
    <n v="19.609020000000001"/>
    <n v="1.1483768123158458"/>
    <n v="1.7225652184737688"/>
  </r>
  <r>
    <x v="38"/>
    <s v="Auba"/>
    <n v="2008"/>
    <n v="4"/>
    <n v="23"/>
    <d v="2008-04-23T00:00:00"/>
    <n v="114"/>
    <s v="Ja"/>
    <s v="Hydropsyche sp."/>
    <n v="5605"/>
    <n v="11.88571"/>
    <n v="1.65"/>
    <n v="19.611421499999999"/>
    <n v="1.1101083530838198"/>
    <n v="1.8316787825883025"/>
  </r>
  <r>
    <x v="202"/>
    <s v="Bieb"/>
    <n v="2009"/>
    <n v="6"/>
    <n v="23"/>
    <d v="2009-06-23T00:00:00"/>
    <n v="174"/>
    <s v="Nein"/>
    <s v="Halesus digitatus/radiatus/tesselatus"/>
    <n v="13125"/>
    <n v="6.5454549999999996"/>
    <n v="3"/>
    <n v="19.636364999999998"/>
    <n v="0.87768543338016625"/>
    <n v="2.633056300140499"/>
  </r>
  <r>
    <x v="285"/>
    <s v="KiO3"/>
    <n v="2007"/>
    <n v="4"/>
    <n v="12"/>
    <d v="2007-04-12T00:00:00"/>
    <n v="102"/>
    <s v="Nein"/>
    <s v="Ephemera danica"/>
    <n v="5124"/>
    <n v="6.56"/>
    <n v="3"/>
    <n v="19.68"/>
    <n v="0.87852179550120646"/>
    <n v="2.6355653865036195"/>
  </r>
  <r>
    <x v="210"/>
    <s v="Bieb"/>
    <n v="2014"/>
    <n v="3"/>
    <n v="11"/>
    <d v="2014-03-11T00:00:00"/>
    <n v="70"/>
    <s v="Nein"/>
    <s v="Anomalopterygella chauviniana"/>
    <n v="4327"/>
    <n v="21"/>
    <n v="0.9375"/>
    <n v="19.6875"/>
    <n v="1.3424226808222062"/>
    <n v="1.2585212632708183"/>
  </r>
  <r>
    <x v="0"/>
    <s v="Auba"/>
    <n v="2017"/>
    <n v="3"/>
    <n v="16"/>
    <d v="2017-03-16T00:00:00"/>
    <n v="75"/>
    <s v="Ja"/>
    <s v="Psychodidae Gen. sp."/>
    <n v="8753"/>
    <n v="26.285710000000002"/>
    <n v="0.75"/>
    <n v="19.714282500000003"/>
    <n v="1.4359352590196723"/>
    <n v="1.0769514442647543"/>
  </r>
  <r>
    <x v="5"/>
    <s v="KiW5"/>
    <n v="2018"/>
    <n v="6"/>
    <n v="11"/>
    <d v="2018-06-11T00:00:00"/>
    <n v="162"/>
    <s v="Ja"/>
    <s v="Aphelocheirus aestivalis"/>
    <n v="4335"/>
    <n v="17.523810000000001"/>
    <n v="1.125"/>
    <n v="19.714286250000001"/>
    <n v="1.267730317756171"/>
    <n v="1.4261966074756924"/>
  </r>
  <r>
    <x v="232"/>
    <s v="KiW6"/>
    <n v="2017"/>
    <n v="6"/>
    <n v="9"/>
    <d v="2017-06-09T00:00:00"/>
    <n v="160"/>
    <s v="Ja"/>
    <s v="Elmis aenea/maugetii/rietscheli/rioloides"/>
    <n v="20171"/>
    <n v="52.571429999999999"/>
    <n v="0.375"/>
    <n v="19.714286250000001"/>
    <n v="1.7289332392946481"/>
    <n v="0.64834996473549311"/>
  </r>
  <r>
    <x v="89"/>
    <s v="Auba"/>
    <n v="2006"/>
    <n v="4"/>
    <n v="10"/>
    <d v="2006-04-10T00:00:00"/>
    <n v="100"/>
    <s v="Nein"/>
    <s v="Isoperla sp."/>
    <n v="5673"/>
    <n v="15.04"/>
    <n v="1.3125"/>
    <n v="19.739999999999998"/>
    <n v="1.2052043639481447"/>
    <n v="1.5818307276819399"/>
  </r>
  <r>
    <x v="122"/>
    <s v="KiW4"/>
    <n v="2018"/>
    <n v="6"/>
    <n v="7"/>
    <d v="2018-06-07T00:00:00"/>
    <n v="158"/>
    <s v="Ja"/>
    <s v="Baetis vernus"/>
    <n v="4427"/>
    <n v="21.115649999999999"/>
    <n v="0.9375"/>
    <n v="19.795921874999998"/>
    <n v="1.3446997082213263"/>
    <n v="1.2606559764574934"/>
  </r>
  <r>
    <x v="11"/>
    <s v="Bieb"/>
    <n v="2001"/>
    <n v="8"/>
    <n v="30"/>
    <d v="2001-08-30T00:00:00"/>
    <n v="242"/>
    <s v="Nein"/>
    <s v="Elmis aenea/maugetii/rietscheli/rioloides"/>
    <n v="20171"/>
    <n v="52.8"/>
    <n v="0.375"/>
    <n v="19.799999999999997"/>
    <n v="1.7307822756663891"/>
    <n v="0.64904335337489594"/>
  </r>
  <r>
    <x v="208"/>
    <s v="Auba"/>
    <n v="2004"/>
    <n v="7"/>
    <n v="10"/>
    <d v="2004-07-10T00:00:00"/>
    <n v="192"/>
    <s v="Nein"/>
    <s v="Pisidium sp."/>
    <n v="6425"/>
    <n v="28.8"/>
    <n v="0.6875"/>
    <n v="19.8"/>
    <n v="1.4742162640762553"/>
    <n v="1.0135236815524256"/>
  </r>
  <r>
    <x v="89"/>
    <s v="Auba"/>
    <n v="2006"/>
    <n v="4"/>
    <n v="10"/>
    <d v="2006-04-10T00:00:00"/>
    <n v="100"/>
    <s v="Nein"/>
    <s v="Eloeophila sp."/>
    <n v="9654"/>
    <n v="21.12"/>
    <n v="0.9375"/>
    <n v="19.8"/>
    <n v="1.3447851226326606"/>
    <n v="1.2607360524681193"/>
  </r>
  <r>
    <x v="22"/>
    <s v="Auba"/>
    <n v="2011"/>
    <n v="3"/>
    <n v="24"/>
    <d v="2011-03-24T00:00:00"/>
    <n v="83"/>
    <s v="Nein"/>
    <s v="Odontocerum albicorne"/>
    <n v="6168"/>
    <n v="10.56"/>
    <n v="1.875"/>
    <n v="19.8"/>
    <n v="1.0629578340845103"/>
    <n v="1.9930459389084567"/>
  </r>
  <r>
    <x v="106"/>
    <s v="Auba"/>
    <n v="2015"/>
    <n v="3"/>
    <n v="10"/>
    <d v="2015-03-10T00:00:00"/>
    <n v="69"/>
    <s v="Nein"/>
    <s v="Odontocerum albicorne"/>
    <n v="6168"/>
    <n v="10.56"/>
    <n v="1.875"/>
    <n v="19.8"/>
    <n v="1.0629578340845103"/>
    <n v="1.9930459389084567"/>
  </r>
  <r>
    <x v="209"/>
    <s v="Auba"/>
    <n v="2015"/>
    <n v="6"/>
    <n v="16"/>
    <d v="2015-06-16T00:00:00"/>
    <n v="167"/>
    <s v="Nein"/>
    <s v="Pisidium sp."/>
    <n v="6425"/>
    <n v="28.8"/>
    <n v="0.6875"/>
    <n v="19.8"/>
    <n v="1.4742162640762553"/>
    <n v="1.0135236815524256"/>
  </r>
  <r>
    <x v="144"/>
    <s v="KiO5"/>
    <n v="2011"/>
    <n v="7"/>
    <n v="12"/>
    <d v="2011-07-12T00:00:00"/>
    <n v="193"/>
    <s v="Nein"/>
    <s v="Gammarus pulex"/>
    <n v="5291"/>
    <n v="8.8000000000000007"/>
    <n v="2.25"/>
    <n v="19.8"/>
    <n v="0.99122607569249488"/>
    <n v="2.2302586703081135"/>
  </r>
  <r>
    <x v="156"/>
    <s v="KiS3"/>
    <n v="2017"/>
    <n v="6"/>
    <n v="7"/>
    <d v="2017-06-07T00:00:00"/>
    <n v="158"/>
    <s v="Nein"/>
    <s v="Glossiphonia complanata"/>
    <n v="5304"/>
    <n v="8.8000000000000007"/>
    <n v="2.25"/>
    <n v="19.8"/>
    <n v="0.99122607569249488"/>
    <n v="2.2302586703081135"/>
  </r>
  <r>
    <x v="99"/>
    <s v="KiS5"/>
    <n v="2015"/>
    <n v="6"/>
    <n v="16"/>
    <d v="2015-06-16T00:00:00"/>
    <n v="167"/>
    <s v="Nein"/>
    <s v="Pisidium sp."/>
    <n v="6425"/>
    <n v="28.8"/>
    <n v="0.6875"/>
    <n v="19.8"/>
    <n v="1.4742162640762553"/>
    <n v="1.0135236815524256"/>
  </r>
  <r>
    <x v="77"/>
    <s v="KiW2"/>
    <n v="2013"/>
    <n v="7"/>
    <n v="2"/>
    <d v="2013-07-02T00:00:00"/>
    <n v="183"/>
    <s v="Nein"/>
    <s v="Gammarus pulex"/>
    <n v="5291"/>
    <n v="8.8000000000000007"/>
    <n v="2.25"/>
    <n v="19.8"/>
    <n v="0.99122607569249488"/>
    <n v="2.2302586703081135"/>
  </r>
  <r>
    <x v="35"/>
    <s v="KiW7"/>
    <n v="2012"/>
    <n v="7"/>
    <n v="5"/>
    <d v="2012-07-05T00:00:00"/>
    <n v="187"/>
    <s v="Nein"/>
    <s v="Gammarus roeselii"/>
    <n v="5292"/>
    <n v="8.8000000000000007"/>
    <n v="2.25"/>
    <n v="19.8"/>
    <n v="0.99122607569249488"/>
    <n v="2.2302586703081135"/>
  </r>
  <r>
    <x v="226"/>
    <s v="KiW4"/>
    <n v="2016"/>
    <n v="7"/>
    <n v="6"/>
    <d v="2016-07-06T00:00:00"/>
    <n v="188"/>
    <s v="Nein"/>
    <s v="Potamopyrgus antipodarum"/>
    <n v="8251"/>
    <n v="37.714289999999998"/>
    <n v="0.52500000000000002"/>
    <n v="19.800002249999999"/>
    <n v="1.5878712989370261"/>
    <n v="0.8336324319419387"/>
  </r>
  <r>
    <x v="232"/>
    <s v="KiW6"/>
    <n v="2017"/>
    <n v="6"/>
    <n v="9"/>
    <d v="2017-06-09T00:00:00"/>
    <n v="160"/>
    <s v="Ja"/>
    <s v="Heptageniidae Gen. sp."/>
    <n v="5458"/>
    <n v="13.71429"/>
    <n v="1.453125"/>
    <n v="19.928577656249999"/>
    <n v="1.1677393111844354"/>
    <n v="1.6968711865648827"/>
  </r>
  <r>
    <x v="210"/>
    <s v="Bieb"/>
    <n v="2014"/>
    <n v="3"/>
    <n v="11"/>
    <d v="2014-03-11T00:00:00"/>
    <n v="70"/>
    <s v="Nein"/>
    <s v="Perlodes microcephalus"/>
    <n v="6376"/>
    <n v="7.6"/>
    <n v="2.625"/>
    <n v="19.95"/>
    <n v="0.93449845124356767"/>
    <n v="2.4530584345143653"/>
  </r>
  <r>
    <x v="275"/>
    <s v="Auba"/>
    <n v="2016"/>
    <n v="4"/>
    <n v="11"/>
    <d v="2016-04-11T00:00:00"/>
    <n v="102"/>
    <s v="Nein"/>
    <s v="Baetis niger"/>
    <n v="4410"/>
    <n v="21.33333"/>
    <n v="0.9375"/>
    <n v="19.999996875000001"/>
    <n v="1.3489534831610872"/>
    <n v="1.2646438904635193"/>
  </r>
  <r>
    <x v="4"/>
    <s v="Auba"/>
    <n v="2018"/>
    <n v="6"/>
    <n v="15"/>
    <d v="2018-06-15T00:00:00"/>
    <n v="166"/>
    <s v="Ja"/>
    <s v="Protonemura sp."/>
    <n v="6616"/>
    <n v="21.33333"/>
    <n v="0.9375"/>
    <n v="19.999996875000001"/>
    <n v="1.3489534831610872"/>
    <n v="1.2646438904635193"/>
  </r>
  <r>
    <x v="205"/>
    <s v="Bieb"/>
    <n v="2018"/>
    <n v="6"/>
    <n v="15"/>
    <d v="2018-06-15T00:00:00"/>
    <n v="166"/>
    <s v="Nein"/>
    <s v="Baetis vernus"/>
    <n v="4427"/>
    <n v="21.33333"/>
    <n v="0.9375"/>
    <n v="19.999996875000001"/>
    <n v="1.3489534831610872"/>
    <n v="1.2646438904635193"/>
  </r>
  <r>
    <x v="37"/>
    <s v="KiS5"/>
    <n v="2018"/>
    <n v="6"/>
    <n v="6"/>
    <d v="2018-06-06T00:00:00"/>
    <n v="157"/>
    <s v="Nein"/>
    <s v="Bithynia tentaculata"/>
    <n v="4462"/>
    <n v="21.33333"/>
    <n v="0.9375"/>
    <n v="19.999996875000001"/>
    <n v="1.3489534831610872"/>
    <n v="1.2646438904635193"/>
  </r>
  <r>
    <x v="232"/>
    <s v="KiW6"/>
    <n v="2017"/>
    <n v="6"/>
    <n v="9"/>
    <d v="2017-06-09T00:00:00"/>
    <n v="160"/>
    <s v="Ja"/>
    <s v="Lepidostoma basale"/>
    <n v="5713"/>
    <n v="21.33333"/>
    <n v="0.9375"/>
    <n v="19.999996875000001"/>
    <n v="1.3489534831610872"/>
    <n v="1.2646438904635193"/>
  </r>
  <r>
    <x v="56"/>
    <s v="KiO6"/>
    <n v="2015"/>
    <n v="6"/>
    <n v="25"/>
    <d v="2015-06-25T00:00:00"/>
    <n v="176"/>
    <s v="Ja"/>
    <s v="Potamopyrgus antipodarum"/>
    <n v="8251"/>
    <n v="38.095239999999997"/>
    <n v="0.52500000000000002"/>
    <n v="20.000000999999997"/>
    <n v="1.5921238835448137"/>
    <n v="0.83586503886102725"/>
  </r>
  <r>
    <x v="258"/>
    <s v="KiO1"/>
    <n v="2014"/>
    <n v="6"/>
    <n v="11"/>
    <d v="2014-06-11T00:00:00"/>
    <n v="162"/>
    <s v="Nein"/>
    <s v="Sphaerium sp."/>
    <n v="6886"/>
    <n v="10.66667"/>
    <n v="1.875"/>
    <n v="20.000006249999998"/>
    <n v="1.0669469137147332"/>
    <n v="2.0005254632151246"/>
  </r>
  <r>
    <x v="267"/>
    <s v="KiO1"/>
    <n v="2019"/>
    <n v="6"/>
    <n v="19"/>
    <d v="2019-06-19T00:00:00"/>
    <n v="170"/>
    <s v="Nein"/>
    <s v="Sphaerium corneum"/>
    <n v="6882"/>
    <n v="10.66667"/>
    <n v="1.875"/>
    <n v="20.000006249999998"/>
    <n v="1.0669469137147332"/>
    <n v="2.0005254632151246"/>
  </r>
  <r>
    <x v="124"/>
    <s v="KiO3"/>
    <n v="2017"/>
    <n v="3"/>
    <n v="28"/>
    <d v="2017-03-28T00:00:00"/>
    <n v="87"/>
    <s v="Nein"/>
    <s v="Heptagenia sulphurea"/>
    <n v="5457"/>
    <n v="13.37143"/>
    <n v="1.5"/>
    <n v="20.057144999999998"/>
    <n v="1.1574999838760753"/>
    <n v="1.736249975814113"/>
  </r>
  <r>
    <x v="106"/>
    <s v="Auba"/>
    <n v="2015"/>
    <n v="3"/>
    <n v="10"/>
    <d v="2015-03-10T00:00:00"/>
    <n v="69"/>
    <s v="Nein"/>
    <s v="Hydropsyche pellucidula-Gr."/>
    <n v="13023"/>
    <n v="12.16"/>
    <n v="1.65"/>
    <n v="20.064"/>
    <n v="1.1192558892779367"/>
    <n v="1.8467722173085954"/>
  </r>
  <r>
    <x v="253"/>
    <s v="KiO3"/>
    <n v="2008"/>
    <n v="4"/>
    <n v="28"/>
    <d v="2008-04-28T00:00:00"/>
    <n v="119"/>
    <s v="Ja"/>
    <s v="Asellus aquaticus"/>
    <n v="8691"/>
    <n v="13.39348"/>
    <n v="1.5"/>
    <n v="20.090220000000002"/>
    <n v="1.1581658086745303"/>
    <n v="1.7372487130117955"/>
  </r>
  <r>
    <x v="281"/>
    <s v="Auba"/>
    <n v="2006"/>
    <n v="6"/>
    <n v="15"/>
    <d v="2006-06-15T00:00:00"/>
    <n v="166"/>
    <s v="Nein"/>
    <s v="Stylodrilus heringianus"/>
    <n v="6935"/>
    <n v="5.76"/>
    <n v="3.5"/>
    <n v="20.16"/>
    <n v="0.82994669594163595"/>
    <n v="2.9048134357957256"/>
  </r>
  <r>
    <x v="22"/>
    <s v="Auba"/>
    <n v="2011"/>
    <n v="3"/>
    <n v="24"/>
    <d v="2011-03-24T00:00:00"/>
    <n v="83"/>
    <s v="Nein"/>
    <s v="Sericostoma flavicorne/personatum"/>
    <n v="9747"/>
    <n v="13.44"/>
    <n v="1.5"/>
    <n v="20.16"/>
    <n v="1.1595671932336202"/>
    <n v="1.7393507898504303"/>
  </r>
  <r>
    <x v="12"/>
    <s v="Bieb"/>
    <n v="2006"/>
    <n v="4"/>
    <n v="10"/>
    <d v="2006-04-10T00:00:00"/>
    <n v="100"/>
    <s v="Nein"/>
    <s v="Siphonoperla sp."/>
    <n v="6867"/>
    <n v="19.2"/>
    <n v="1.05"/>
    <n v="20.16"/>
    <n v="1.3053513694466237"/>
    <n v="1.3706189379189548"/>
  </r>
  <r>
    <x v="191"/>
    <s v="KiO1"/>
    <n v="2015"/>
    <n v="6"/>
    <n v="17"/>
    <d v="2015-06-17T00:00:00"/>
    <n v="168"/>
    <s v="Nein"/>
    <s v="Potamophylax rotundipennis"/>
    <n v="6526"/>
    <n v="9.6"/>
    <n v="2.1"/>
    <n v="20.16"/>
    <n v="1.0253058652647702"/>
    <n v="2.1531423170560173"/>
  </r>
  <r>
    <x v="93"/>
    <s v="KiO1"/>
    <n v="2018"/>
    <n v="6"/>
    <n v="5"/>
    <d v="2018-06-05T00:00:00"/>
    <n v="156"/>
    <s v="Nein"/>
    <s v="Sialis fuliginosa"/>
    <n v="6821"/>
    <n v="9.6"/>
    <n v="2.1"/>
    <n v="20.16"/>
    <n v="1.0253058652647702"/>
    <n v="2.1531423170560173"/>
  </r>
  <r>
    <x v="285"/>
    <s v="KiO3"/>
    <n v="2007"/>
    <n v="4"/>
    <n v="12"/>
    <d v="2007-04-12T00:00:00"/>
    <n v="102"/>
    <s v="Nein"/>
    <s v="Lumbriculidae Gen. sp."/>
    <n v="7490"/>
    <n v="5.76"/>
    <n v="3.5"/>
    <n v="20.16"/>
    <n v="0.82994669594163595"/>
    <n v="2.9048134357957256"/>
  </r>
  <r>
    <x v="285"/>
    <s v="KiO3"/>
    <n v="2007"/>
    <n v="4"/>
    <n v="12"/>
    <d v="2007-04-12T00:00:00"/>
    <n v="102"/>
    <s v="Nein"/>
    <s v="Stylodrilus heringianus"/>
    <n v="6935"/>
    <n v="5.76"/>
    <n v="3.5"/>
    <n v="20.16"/>
    <n v="0.82994669594163595"/>
    <n v="2.9048134357957256"/>
  </r>
  <r>
    <x v="188"/>
    <s v="KiS2"/>
    <n v="2019"/>
    <n v="6"/>
    <n v="27"/>
    <d v="2019-06-27T00:00:00"/>
    <n v="178"/>
    <s v="Nein"/>
    <s v="Corbicula fluminea"/>
    <n v="11176"/>
    <n v="3.84"/>
    <n v="5.25"/>
    <n v="20.16"/>
    <n v="0.68484536164441245"/>
    <n v="3.5954381486331655"/>
  </r>
  <r>
    <x v="162"/>
    <s v="KiS7"/>
    <n v="2014"/>
    <n v="6"/>
    <n v="4"/>
    <d v="2014-06-04T00:00:00"/>
    <n v="155"/>
    <s v="Nein"/>
    <s v="Sialis sp."/>
    <n v="6823"/>
    <n v="9.6"/>
    <n v="2.1"/>
    <n v="20.16"/>
    <n v="1.0253058652647702"/>
    <n v="2.1531423170560173"/>
  </r>
  <r>
    <x v="199"/>
    <s v="KiS1"/>
    <n v="2019"/>
    <n v="6"/>
    <n v="27"/>
    <d v="2019-06-27T00:00:00"/>
    <n v="178"/>
    <s v="Nein"/>
    <s v="Sialis sp."/>
    <n v="6823"/>
    <n v="9.6421050000000008"/>
    <n v="2.1"/>
    <n v="20.248420500000002"/>
    <n v="1.0270275395629227"/>
    <n v="2.1567578330821378"/>
  </r>
  <r>
    <x v="11"/>
    <s v="Bieb"/>
    <n v="2001"/>
    <n v="8"/>
    <n v="30"/>
    <d v="2001-08-30T00:00:00"/>
    <n v="242"/>
    <s v="Nein"/>
    <s v="Silo pallipes"/>
    <n v="6834"/>
    <n v="21.6"/>
    <n v="0.9375"/>
    <n v="20.25"/>
    <n v="1.354108439147401"/>
    <n v="1.2694766617006885"/>
  </r>
  <r>
    <x v="92"/>
    <s v="KiO1"/>
    <n v="2016"/>
    <n v="7"/>
    <n v="13"/>
    <d v="2016-07-13T00:00:00"/>
    <n v="195"/>
    <s v="Nein"/>
    <s v="Ancylus fluviatilis"/>
    <n v="4310"/>
    <n v="18"/>
    <n v="1.125"/>
    <n v="20.25"/>
    <n v="1.2787536009528289"/>
    <n v="1.4385978010719325"/>
  </r>
  <r>
    <x v="150"/>
    <s v="KiO7"/>
    <n v="2014"/>
    <n v="6"/>
    <n v="4"/>
    <d v="2014-06-04T00:00:00"/>
    <n v="155"/>
    <s v="Nein"/>
    <s v="Lepidostoma hirtum"/>
    <n v="5723"/>
    <n v="21.6"/>
    <n v="0.9375"/>
    <n v="20.25"/>
    <n v="1.354108439147401"/>
    <n v="1.2694766617006885"/>
  </r>
  <r>
    <x v="153"/>
    <s v="KiS2"/>
    <n v="2015"/>
    <n v="6"/>
    <n v="16"/>
    <d v="2015-06-16T00:00:00"/>
    <n v="167"/>
    <s v="Nein"/>
    <s v="Corophium sp."/>
    <n v="4750"/>
    <n v="27"/>
    <n v="0.75"/>
    <n v="20.25"/>
    <n v="1.4471580313422192"/>
    <n v="1.0853685235066644"/>
  </r>
  <r>
    <x v="291"/>
    <s v="KiW1"/>
    <n v="2013"/>
    <n v="6"/>
    <n v="27"/>
    <d v="2013-06-27T00:00:00"/>
    <n v="178"/>
    <s v="Nein"/>
    <s v="Gammarus roeselii"/>
    <n v="5292"/>
    <n v="9"/>
    <n v="2.25"/>
    <n v="20.25"/>
    <n v="1"/>
    <n v="2.25"/>
  </r>
  <r>
    <x v="198"/>
    <s v="KiW7"/>
    <n v="2015"/>
    <n v="6"/>
    <n v="26"/>
    <d v="2015-06-26T00:00:00"/>
    <n v="177"/>
    <s v="Nein"/>
    <s v="Anabolia nervosa"/>
    <n v="4300"/>
    <n v="8.4705879999999993"/>
    <n v="2.4"/>
    <n v="20.329411199999999"/>
    <n v="0.97637694386365059"/>
    <n v="2.3433046652727612"/>
  </r>
  <r>
    <x v="298"/>
    <s v="Bieb"/>
    <n v="2003"/>
    <n v="3"/>
    <n v="11"/>
    <d v="2003-03-11T00:00:00"/>
    <n v="70"/>
    <s v="Nein"/>
    <s v="Hydropsyche sp."/>
    <n v="5605"/>
    <n v="12.34286"/>
    <n v="1.65"/>
    <n v="20.365718999999999"/>
    <n v="1.1252489292125036"/>
    <n v="1.8566607332006309"/>
  </r>
  <r>
    <x v="13"/>
    <s v="Bieb"/>
    <n v="2011"/>
    <n v="3"/>
    <n v="24"/>
    <d v="2011-03-24T00:00:00"/>
    <n v="83"/>
    <s v="Nein"/>
    <s v="Limnephilidae Gen. sp."/>
    <n v="5809"/>
    <n v="10.4"/>
    <n v="1.9583333329999999"/>
    <n v="20.3666666632"/>
    <n v="1.0569048513364727"/>
    <n v="2.069772000181624"/>
  </r>
  <r>
    <x v="253"/>
    <s v="KiO3"/>
    <n v="2008"/>
    <n v="4"/>
    <n v="28"/>
    <d v="2008-04-28T00:00:00"/>
    <n v="119"/>
    <s v="Ja"/>
    <s v="Psychomyia pusilla"/>
    <n v="6661"/>
    <n v="31.07769"/>
    <n v="0.65625"/>
    <n v="20.3947340625"/>
    <n v="1.5062030860343638"/>
    <n v="0.98844577521005128"/>
  </r>
  <r>
    <x v="6"/>
    <s v="Auba"/>
    <n v="2001"/>
    <n v="9"/>
    <n v="4"/>
    <d v="2001-09-04T00:00:00"/>
    <n v="247"/>
    <s v="Nein"/>
    <s v="Ecclisopteryx dalecarlica"/>
    <n v="5033"/>
    <n v="13.6"/>
    <n v="1.5"/>
    <n v="20.399999999999999"/>
    <n v="1.1643528557844371"/>
    <n v="1.7465292836766557"/>
  </r>
  <r>
    <x v="211"/>
    <s v="Bieb"/>
    <n v="2017"/>
    <n v="3"/>
    <n v="16"/>
    <d v="2017-03-16T00:00:00"/>
    <n v="75"/>
    <s v="Nein"/>
    <s v="Dugesia gonocephala"/>
    <n v="5018"/>
    <n v="9.6"/>
    <n v="2.125"/>
    <n v="20.399999999999999"/>
    <n v="1.0253058652647702"/>
    <n v="2.1787749636876366"/>
  </r>
  <r>
    <x v="136"/>
    <s v="Bieb"/>
    <n v="2018"/>
    <n v="3"/>
    <n v="7"/>
    <d v="2018-03-07T00:00:00"/>
    <n v="66"/>
    <s v="Nein"/>
    <s v="Elmis aenea/maugetii/rietscheli/rioloides"/>
    <n v="20171"/>
    <n v="54.4"/>
    <n v="0.375"/>
    <n v="20.399999999999999"/>
    <n v="1.7435097647284297"/>
    <n v="0.65381616177316115"/>
  </r>
  <r>
    <x v="299"/>
    <s v="KiO7"/>
    <n v="2017"/>
    <n v="6"/>
    <n v="6"/>
    <d v="2017-06-06T00:00:00"/>
    <n v="157"/>
    <s v="Nein"/>
    <s v="Dugesia sp."/>
    <n v="5021"/>
    <n v="9.6"/>
    <n v="2.125"/>
    <n v="20.399999999999999"/>
    <n v="1.0253058652647702"/>
    <n v="2.1787749636876366"/>
  </r>
  <r>
    <x v="296"/>
    <s v="KiW2"/>
    <n v="2011"/>
    <n v="7"/>
    <n v="5"/>
    <d v="2011-07-05T00:00:00"/>
    <n v="186"/>
    <s v="Nein"/>
    <s v="Dugesia sp."/>
    <n v="5021"/>
    <n v="9.6"/>
    <n v="2.125"/>
    <n v="20.399999999999999"/>
    <n v="1.0253058652647702"/>
    <n v="2.1787749636876366"/>
  </r>
  <r>
    <x v="210"/>
    <s v="Bieb"/>
    <n v="2014"/>
    <n v="3"/>
    <n v="11"/>
    <d v="2014-03-11T00:00:00"/>
    <n v="70"/>
    <s v="Nein"/>
    <s v="Baetis rhodani"/>
    <n v="4415"/>
    <n v="21.8"/>
    <n v="0.9375"/>
    <n v="20.4375"/>
    <n v="1.3579348470004537"/>
    <n v="1.2730639190629254"/>
  </r>
  <r>
    <x v="82"/>
    <s v="KiO7"/>
    <n v="2015"/>
    <n v="6"/>
    <n v="25"/>
    <d v="2015-06-25T00:00:00"/>
    <n v="176"/>
    <s v="Ja"/>
    <s v="Stylodrilus heringianus"/>
    <n v="6935"/>
    <n v="5.8412699999999997"/>
    <n v="3.5"/>
    <n v="20.444444999999998"/>
    <n v="0.83513673078358786"/>
    <n v="2.9229785577425575"/>
  </r>
  <r>
    <x v="231"/>
    <s v="KiW1"/>
    <n v="2010"/>
    <n v="4"/>
    <n v="26"/>
    <d v="2010-04-26T00:00:00"/>
    <n v="116"/>
    <s v="Nein"/>
    <s v="Gammarus roeselii"/>
    <n v="5292"/>
    <n v="9.0947370000000003"/>
    <n v="2.25"/>
    <n v="20.463158249999999"/>
    <n v="1.0040950086747431"/>
    <n v="2.2592137695181718"/>
  </r>
  <r>
    <x v="121"/>
    <s v="KiW4"/>
    <n v="2017"/>
    <n v="6"/>
    <n v="2"/>
    <d v="2017-06-02T00:00:00"/>
    <n v="153"/>
    <s v="Ja"/>
    <s v="Aphelocheirus aestivalis"/>
    <n v="4335"/>
    <n v="18.285710000000002"/>
    <n v="1.125"/>
    <n v="20.571423750000001"/>
    <n v="1.2852356319708538"/>
    <n v="1.4458900859672106"/>
  </r>
  <r>
    <x v="249"/>
    <s v="KiO2"/>
    <n v="2013"/>
    <n v="7"/>
    <n v="8"/>
    <d v="2013-07-08T00:00:00"/>
    <n v="189"/>
    <s v="Nein"/>
    <s v="Eiseniella tetraedra"/>
    <n v="5075"/>
    <n v="3.4285709999999998"/>
    <n v="6"/>
    <n v="20.571425999999999"/>
    <n v="0.64626361179151559"/>
    <n v="3.8775816707490938"/>
  </r>
  <r>
    <x v="186"/>
    <s v="KiO3"/>
    <n v="2018"/>
    <n v="3"/>
    <n v="9"/>
    <d v="2018-03-09T00:00:00"/>
    <n v="68"/>
    <s v="Nein"/>
    <s v="Eiseniella tetraedra"/>
    <n v="5075"/>
    <n v="3.4285709999999998"/>
    <n v="6"/>
    <n v="20.571425999999999"/>
    <n v="0.64626361179151559"/>
    <n v="3.8775816707490938"/>
  </r>
  <r>
    <x v="161"/>
    <s v="KiS6"/>
    <n v="2017"/>
    <n v="6"/>
    <n v="9"/>
    <d v="2017-06-09T00:00:00"/>
    <n v="160"/>
    <s v="Nein"/>
    <s v="Lumbricidae Gen. sp."/>
    <n v="5900"/>
    <n v="3.4285709999999998"/>
    <n v="6"/>
    <n v="20.571425999999999"/>
    <n v="0.64626361179151559"/>
    <n v="3.8775816707490938"/>
  </r>
  <r>
    <x v="226"/>
    <s v="KiW4"/>
    <n v="2016"/>
    <n v="7"/>
    <n v="6"/>
    <d v="2016-07-06T00:00:00"/>
    <n v="188"/>
    <s v="Nein"/>
    <s v="Lumbricidae Gen. sp."/>
    <n v="5900"/>
    <n v="3.4285709999999998"/>
    <n v="6"/>
    <n v="20.571425999999999"/>
    <n v="0.64626361179151559"/>
    <n v="3.8775816707490938"/>
  </r>
  <r>
    <x v="56"/>
    <s v="KiO6"/>
    <n v="2015"/>
    <n v="6"/>
    <n v="25"/>
    <d v="2015-06-25T00:00:00"/>
    <n v="176"/>
    <s v="Ja"/>
    <s v="Gammarus pulex"/>
    <n v="5291"/>
    <n v="9.1428569999999993"/>
    <n v="2.25"/>
    <n v="20.571428249999997"/>
    <n v="1.0061603025879946"/>
    <n v="2.263860680822988"/>
  </r>
  <r>
    <x v="229"/>
    <s v="KiW1"/>
    <n v="2008"/>
    <n v="6"/>
    <n v="11"/>
    <d v="2008-06-11T00:00:00"/>
    <n v="163"/>
    <s v="Ja"/>
    <s v="Hydropsyche pellucidula-Gr."/>
    <n v="13023"/>
    <n v="12.495240000000001"/>
    <n v="1.65"/>
    <n v="20.617146000000002"/>
    <n v="1.1301806124752571"/>
    <n v="1.8647980105841742"/>
  </r>
  <r>
    <x v="229"/>
    <s v="KiW1"/>
    <n v="2008"/>
    <n v="6"/>
    <n v="11"/>
    <d v="2008-06-11T00:00:00"/>
    <n v="163"/>
    <s v="Ja"/>
    <s v="Hydropsyche siltalai"/>
    <n v="5604"/>
    <n v="12.495240000000001"/>
    <n v="1.65"/>
    <n v="20.617146000000002"/>
    <n v="1.1301806124752571"/>
    <n v="1.8647980105841742"/>
  </r>
  <r>
    <x v="106"/>
    <s v="Auba"/>
    <n v="2015"/>
    <n v="3"/>
    <n v="10"/>
    <d v="2015-03-10T00:00:00"/>
    <n v="69"/>
    <s v="Nein"/>
    <s v="Ecdyonurus venosus-Gr."/>
    <n v="5059"/>
    <n v="13.76"/>
    <n v="1.5"/>
    <n v="20.64"/>
    <n v="1.1690863574870227"/>
    <n v="1.7536295362305341"/>
  </r>
  <r>
    <x v="230"/>
    <s v="KiO5"/>
    <n v="2016"/>
    <n v="7"/>
    <n v="5"/>
    <d v="2016-07-05T00:00:00"/>
    <n v="187"/>
    <s v="Nein"/>
    <s v="Aphelocheirus aestivalis"/>
    <n v="4335"/>
    <n v="18.399999999999999"/>
    <n v="1.125"/>
    <n v="20.7"/>
    <n v="1.287801729930226"/>
    <n v="1.4487769461715043"/>
  </r>
  <r>
    <x v="45"/>
    <s v="KiS6"/>
    <n v="2012"/>
    <n v="7"/>
    <n v="9"/>
    <d v="2012-07-09T00:00:00"/>
    <n v="191"/>
    <s v="Nein"/>
    <s v="Aphelocheirus aestivalis"/>
    <n v="4335"/>
    <n v="18.399999999999999"/>
    <n v="1.125"/>
    <n v="20.7"/>
    <n v="1.287801729930226"/>
    <n v="1.4487769461715043"/>
  </r>
  <r>
    <x v="124"/>
    <s v="KiO3"/>
    <n v="2017"/>
    <n v="3"/>
    <n v="28"/>
    <d v="2017-03-28T00:00:00"/>
    <n v="87"/>
    <s v="Nein"/>
    <s v="Hydropsyche pellucidula-Gr."/>
    <n v="13023"/>
    <n v="12.571429999999999"/>
    <n v="1.65"/>
    <n v="20.742859499999998"/>
    <n v="1.1326256109897972"/>
    <n v="1.8688322581331653"/>
  </r>
  <r>
    <x v="272"/>
    <s v="KiO3"/>
    <n v="2016"/>
    <n v="7"/>
    <n v="6"/>
    <d v="2016-07-06T00:00:00"/>
    <n v="188"/>
    <s v="Nein"/>
    <s v="Baetis fuscatus/scambus"/>
    <n v="4398"/>
    <n v="22.171430000000001"/>
    <n v="0.9375"/>
    <n v="20.785715625000002"/>
    <n v="1.364952836636125"/>
    <n v="1.2796432843463672"/>
  </r>
  <r>
    <x v="258"/>
    <s v="KiO1"/>
    <n v="2014"/>
    <n v="6"/>
    <n v="11"/>
    <d v="2014-06-11T00:00:00"/>
    <n v="162"/>
    <s v="Nein"/>
    <s v="Lumbricidae Gen. sp."/>
    <n v="5900"/>
    <n v="3.4666670000000002"/>
    <n v="6"/>
    <n v="20.800001999999999"/>
    <n v="0.64998357605517998"/>
    <n v="3.8999014563310799"/>
  </r>
  <r>
    <x v="134"/>
    <s v="Bieb"/>
    <n v="2014"/>
    <n v="6"/>
    <n v="17"/>
    <d v="2014-06-17T00:00:00"/>
    <n v="168"/>
    <s v="Nein"/>
    <s v="Serratella ignita"/>
    <n v="5131"/>
    <n v="27.8"/>
    <n v="0.75"/>
    <n v="20.85"/>
    <n v="1.4593924877592308"/>
    <n v="1.0945443658194232"/>
  </r>
  <r>
    <x v="246"/>
    <s v="Bieb"/>
    <n v="2012"/>
    <n v="6"/>
    <n v="21"/>
    <d v="2012-06-21T00:00:00"/>
    <n v="173"/>
    <s v="Nein"/>
    <s v="Baetis sp."/>
    <n v="4419"/>
    <n v="22.254549999999998"/>
    <n v="0.9375"/>
    <n v="20.863640624999999"/>
    <n v="1.3665079398738627"/>
    <n v="1.2811011936317462"/>
  </r>
  <r>
    <x v="106"/>
    <s v="Auba"/>
    <n v="2015"/>
    <n v="3"/>
    <n v="10"/>
    <d v="2015-03-10T00:00:00"/>
    <n v="69"/>
    <s v="Nein"/>
    <s v="Ephemerella mucronata"/>
    <n v="5135"/>
    <n v="27.84"/>
    <n v="0.75"/>
    <n v="20.88"/>
    <n v="1.4599952560473914"/>
    <n v="1.0949964420355436"/>
  </r>
  <r>
    <x v="24"/>
    <s v="Auba"/>
    <n v="2018"/>
    <n v="3"/>
    <n v="7"/>
    <d v="2018-03-07T00:00:00"/>
    <n v="66"/>
    <s v="Nein"/>
    <s v="Heptageniidae Gen. sp."/>
    <n v="5458"/>
    <n v="14.4"/>
    <n v="1.453125"/>
    <n v="20.925000000000001"/>
    <n v="1.1875207208364631"/>
    <n v="1.7256160474654854"/>
  </r>
  <r>
    <x v="238"/>
    <s v="KiS4"/>
    <n v="2018"/>
    <n v="6"/>
    <n v="7"/>
    <d v="2018-06-07T00:00:00"/>
    <n v="158"/>
    <s v="Nein"/>
    <s v="Heptageniidae Gen. sp."/>
    <n v="5458"/>
    <n v="14.4"/>
    <n v="1.453125"/>
    <n v="20.925000000000001"/>
    <n v="1.1875207208364631"/>
    <n v="1.7256160474654854"/>
  </r>
  <r>
    <x v="105"/>
    <s v="KiW7"/>
    <n v="2018"/>
    <n v="6"/>
    <n v="6"/>
    <d v="2018-06-06T00:00:00"/>
    <n v="157"/>
    <s v="Nein"/>
    <s v="Heptageniidae Gen. sp."/>
    <n v="5458"/>
    <n v="14.4"/>
    <n v="1.453125"/>
    <n v="20.925000000000001"/>
    <n v="1.1875207208364631"/>
    <n v="1.7256160474654854"/>
  </r>
  <r>
    <x v="204"/>
    <s v="Auba"/>
    <n v="2003"/>
    <n v="3"/>
    <n v="17"/>
    <d v="2003-03-17T00:00:00"/>
    <n v="76"/>
    <s v="Nein"/>
    <s v="Micrasema longulum"/>
    <n v="5983"/>
    <n v="32"/>
    <n v="0.65625"/>
    <n v="21"/>
    <n v="1.5185139398778875"/>
    <n v="0.99652477304486364"/>
  </r>
  <r>
    <x v="204"/>
    <s v="Auba"/>
    <n v="2003"/>
    <n v="3"/>
    <n v="17"/>
    <d v="2003-03-17T00:00:00"/>
    <n v="76"/>
    <s v="Nein"/>
    <s v="Baetis niger"/>
    <n v="4410"/>
    <n v="22.4"/>
    <n v="0.9375"/>
    <n v="21"/>
    <n v="1.3692158574101427"/>
    <n v="1.2836398663220088"/>
  </r>
  <r>
    <x v="73"/>
    <s v="Bieb"/>
    <n v="2007"/>
    <n v="7"/>
    <n v="12"/>
    <d v="2007-07-12T00:00:00"/>
    <n v="193"/>
    <s v="Nein"/>
    <s v="Leuctra sp."/>
    <n v="5790"/>
    <n v="22.4"/>
    <n v="0.9375"/>
    <n v="21"/>
    <n v="1.3692158574101427"/>
    <n v="1.2836398663220088"/>
  </r>
  <r>
    <x v="13"/>
    <s v="Bieb"/>
    <n v="2011"/>
    <n v="3"/>
    <n v="24"/>
    <d v="2011-03-24T00:00:00"/>
    <n v="83"/>
    <s v="Nein"/>
    <s v="Baetis rhodani"/>
    <n v="4415"/>
    <n v="22.4"/>
    <n v="0.9375"/>
    <n v="21"/>
    <n v="1.3692158574101427"/>
    <n v="1.2836398663220088"/>
  </r>
  <r>
    <x v="26"/>
    <s v="Bieb"/>
    <n v="2015"/>
    <n v="6"/>
    <n v="16"/>
    <d v="2015-06-16T00:00:00"/>
    <n v="167"/>
    <s v="Nein"/>
    <s v="Serratella ignita"/>
    <n v="5131"/>
    <n v="28"/>
    <n v="0.75"/>
    <n v="21"/>
    <n v="1.4623979978989561"/>
    <n v="1.0967984984242172"/>
  </r>
  <r>
    <x v="14"/>
    <s v="Bieb"/>
    <n v="2019"/>
    <n v="4"/>
    <n v="2"/>
    <d v="2019-04-02T00:00:00"/>
    <n v="92"/>
    <s v="Nein"/>
    <s v="Baetis rhodani"/>
    <n v="4415"/>
    <n v="22.4"/>
    <n v="0.9375"/>
    <n v="21"/>
    <n v="1.3692158574101427"/>
    <n v="1.2836398663220088"/>
  </r>
  <r>
    <x v="14"/>
    <s v="Bieb"/>
    <n v="2019"/>
    <n v="4"/>
    <n v="2"/>
    <d v="2019-04-02T00:00:00"/>
    <n v="92"/>
    <s v="Nein"/>
    <s v="Goeridae Gen. sp."/>
    <n v="9981"/>
    <n v="22.4"/>
    <n v="0.9375"/>
    <n v="21"/>
    <n v="1.3692158574101427"/>
    <n v="1.2836398663220088"/>
  </r>
  <r>
    <x v="93"/>
    <s v="KiO1"/>
    <n v="2018"/>
    <n v="6"/>
    <n v="5"/>
    <d v="2018-06-05T00:00:00"/>
    <n v="156"/>
    <s v="Nein"/>
    <s v="Sphaerium corneum"/>
    <n v="6882"/>
    <n v="11.2"/>
    <n v="1.875"/>
    <n v="21"/>
    <n v="1.0863598306747482"/>
    <n v="2.0369246825151528"/>
  </r>
  <r>
    <x v="41"/>
    <s v="KiO3"/>
    <n v="2010"/>
    <n v="4"/>
    <n v="26"/>
    <d v="2010-04-26T00:00:00"/>
    <n v="116"/>
    <s v="Nein"/>
    <s v="Stylodrilus heringianus"/>
    <n v="6935"/>
    <n v="6"/>
    <n v="3.5"/>
    <n v="21"/>
    <n v="0.84509804001425681"/>
    <n v="2.9578431400498988"/>
  </r>
  <r>
    <x v="271"/>
    <s v="KiO3"/>
    <n v="2015"/>
    <n v="7"/>
    <n v="1"/>
    <d v="2015-07-01T00:00:00"/>
    <n v="182"/>
    <s v="Nein"/>
    <s v="Rhyacophila nubila"/>
    <n v="6772"/>
    <n v="11.2"/>
    <n v="1.875"/>
    <n v="21"/>
    <n v="1.0863598306747482"/>
    <n v="2.0369246825151528"/>
  </r>
  <r>
    <x v="29"/>
    <s v="KiO7"/>
    <n v="2013"/>
    <n v="7"/>
    <n v="3"/>
    <d v="2013-07-03T00:00:00"/>
    <n v="184"/>
    <s v="Nein"/>
    <s v="Baetis rhodani"/>
    <n v="4415"/>
    <n v="22.4"/>
    <n v="0.9375"/>
    <n v="21"/>
    <n v="1.3692158574101427"/>
    <n v="1.2836398663220088"/>
  </r>
  <r>
    <x v="70"/>
    <s v="KiW1"/>
    <n v="2005"/>
    <n v="3"/>
    <n v="22"/>
    <d v="2005-03-22T00:00:00"/>
    <n v="81"/>
    <s v="Nein"/>
    <s v="Dicranota sp."/>
    <n v="4955"/>
    <n v="5.6"/>
    <n v="3.75"/>
    <n v="21"/>
    <n v="0.81954393554186866"/>
    <n v="3.0732897582820073"/>
  </r>
  <r>
    <x v="121"/>
    <s v="KiW4"/>
    <n v="2017"/>
    <n v="6"/>
    <n v="2"/>
    <d v="2017-06-02T00:00:00"/>
    <n v="153"/>
    <s v="Ja"/>
    <s v="Psychomyia pusilla"/>
    <n v="6661"/>
    <n v="32"/>
    <n v="0.65625"/>
    <n v="21"/>
    <n v="1.5185139398778875"/>
    <n v="0.99652477304486364"/>
  </r>
  <r>
    <x v="244"/>
    <s v="KiW5"/>
    <n v="2016"/>
    <n v="7"/>
    <n v="5"/>
    <d v="2016-07-05T00:00:00"/>
    <n v="187"/>
    <s v="Nein"/>
    <s v="Dicranota sp."/>
    <n v="4955"/>
    <n v="5.6"/>
    <n v="3.75"/>
    <n v="21"/>
    <n v="0.81954393554186866"/>
    <n v="3.0732897582820073"/>
  </r>
  <r>
    <x v="113"/>
    <s v="KiW7"/>
    <n v="2017"/>
    <n v="6"/>
    <n v="9"/>
    <d v="2017-06-09T00:00:00"/>
    <n v="160"/>
    <s v="Ja"/>
    <s v="Dugesia sp."/>
    <n v="5021"/>
    <n v="9.9047619999999998"/>
    <n v="2.125"/>
    <n v="21.04761925"/>
    <n v="1.0376161913989337"/>
    <n v="2.2049344067227339"/>
  </r>
  <r>
    <x v="43"/>
    <s v="Bieb"/>
    <n v="2013"/>
    <n v="6"/>
    <n v="17"/>
    <d v="2013-06-17T00:00:00"/>
    <n v="168"/>
    <s v="Nein"/>
    <s v="Rhithrogena semicolorata-Gr."/>
    <n v="6745"/>
    <n v="16.07273"/>
    <n v="1.3125"/>
    <n v="21.095458125"/>
    <n v="1.2323029721479768"/>
    <n v="1.6173976509442196"/>
  </r>
  <r>
    <x v="204"/>
    <s v="Auba"/>
    <n v="2003"/>
    <n v="3"/>
    <n v="17"/>
    <d v="2003-03-17T00:00:00"/>
    <n v="76"/>
    <s v="Nein"/>
    <s v="Hydropsyche pellucidula-Gr."/>
    <n v="13023"/>
    <n v="12.8"/>
    <n v="1.65"/>
    <n v="21.12"/>
    <n v="1.1398790864012365"/>
    <n v="1.8808004925620401"/>
  </r>
  <r>
    <x v="213"/>
    <s v="KiO1"/>
    <n v="2017"/>
    <n v="6"/>
    <n v="7"/>
    <d v="2017-06-07T00:00:00"/>
    <n v="158"/>
    <s v="Nein"/>
    <s v="Calopteryx sp."/>
    <n v="4531"/>
    <n v="6.4"/>
    <n v="3.3"/>
    <n v="21.12"/>
    <n v="0.86923171973097624"/>
    <n v="2.8684646751122216"/>
  </r>
  <r>
    <x v="3"/>
    <s v="KiO2"/>
    <n v="2016"/>
    <n v="7"/>
    <n v="6"/>
    <d v="2016-07-06T00:00:00"/>
    <n v="188"/>
    <s v="Nein"/>
    <s v="Hydropsyche sp."/>
    <n v="5605"/>
    <n v="12.8"/>
    <n v="1.65"/>
    <n v="21.12"/>
    <n v="1.1398790864012365"/>
    <n v="1.8808004925620401"/>
  </r>
  <r>
    <x v="119"/>
    <s v="KiS7"/>
    <n v="2015"/>
    <n v="6"/>
    <n v="25"/>
    <d v="2015-06-25T00:00:00"/>
    <n v="176"/>
    <s v="Ja"/>
    <s v="Brychius elevatus"/>
    <n v="17593"/>
    <n v="28.190480000000001"/>
    <n v="0.75"/>
    <n v="21.142859999999999"/>
    <n v="1.4652412364624017"/>
    <n v="1.0989309273468013"/>
  </r>
  <r>
    <x v="291"/>
    <s v="KiW1"/>
    <n v="2013"/>
    <n v="6"/>
    <n v="27"/>
    <d v="2013-06-27T00:00:00"/>
    <n v="178"/>
    <s v="Nein"/>
    <s v="Aphelocheirus aestivalis"/>
    <n v="4335"/>
    <n v="18.8"/>
    <n v="1.125"/>
    <n v="21.150000000000002"/>
    <n v="1.2966651902615312"/>
    <n v="1.4587483390442226"/>
  </r>
  <r>
    <x v="180"/>
    <s v="KiW6"/>
    <n v="2013"/>
    <n v="7"/>
    <n v="4"/>
    <d v="2013-07-04T00:00:00"/>
    <n v="185"/>
    <s v="Nein"/>
    <s v="Limnius sp."/>
    <n v="18419"/>
    <n v="32.347830000000002"/>
    <n v="0.65625"/>
    <n v="21.228263437500001"/>
    <n v="1.5230675788916241"/>
    <n v="0.99951309864762838"/>
  </r>
  <r>
    <x v="277"/>
    <s v="KiS3"/>
    <n v="2010"/>
    <n v="6"/>
    <n v="24"/>
    <d v="2010-06-24T00:00:00"/>
    <n v="175"/>
    <s v="Nein"/>
    <s v="Aphelocheirus aestivalis"/>
    <n v="4335"/>
    <n v="18.88"/>
    <n v="1.125"/>
    <n v="21.24"/>
    <n v="1.2984163800612945"/>
    <n v="1.4607184275689562"/>
  </r>
  <r>
    <x v="151"/>
    <s v="KiS1"/>
    <n v="2010"/>
    <n v="6"/>
    <n v="23"/>
    <d v="2010-06-23T00:00:00"/>
    <n v="174"/>
    <s v="Nein"/>
    <s v="Sphaeriidae Gen. sp."/>
    <n v="8429"/>
    <n v="14.4"/>
    <n v="1.4791666670000001"/>
    <n v="21.300000004800001"/>
    <n v="1.1875207208364631"/>
    <n v="1.7565410666331087"/>
  </r>
  <r>
    <x v="198"/>
    <s v="KiW7"/>
    <n v="2015"/>
    <n v="6"/>
    <n v="26"/>
    <d v="2015-06-26T00:00:00"/>
    <n v="177"/>
    <s v="Nein"/>
    <s v="Limnius sp."/>
    <n v="18419"/>
    <n v="32.470590000000001"/>
    <n v="0.65625"/>
    <n v="21.3088246875"/>
    <n v="1.5246633679145725"/>
    <n v="1.0005603351939383"/>
  </r>
  <r>
    <x v="203"/>
    <s v="Auba"/>
    <n v="2012"/>
    <n v="3"/>
    <n v="19"/>
    <d v="2012-03-19T00:00:00"/>
    <n v="79"/>
    <s v="Nein"/>
    <s v="Leuctra sp."/>
    <n v="5790"/>
    <n v="22.736840000000001"/>
    <n v="0.9375"/>
    <n v="21.315787499999999"/>
    <n v="1.3754229024067723"/>
    <n v="1.2894589710063491"/>
  </r>
  <r>
    <x v="55"/>
    <s v="KiO3"/>
    <n v="2008"/>
    <n v="6"/>
    <n v="11"/>
    <d v="2008-06-11T00:00:00"/>
    <n v="163"/>
    <s v="Ja"/>
    <s v="Stylodrilus heringianus"/>
    <n v="6935"/>
    <n v="6.0952380000000002"/>
    <n v="3.5"/>
    <n v="21.333333"/>
    <n v="0.85096696784889858"/>
    <n v="2.9783843874711451"/>
  </r>
  <r>
    <x v="81"/>
    <s v="KiO3"/>
    <n v="2014"/>
    <n v="3"/>
    <n v="10"/>
    <d v="2014-03-10T00:00:00"/>
    <n v="69"/>
    <s v="Ja"/>
    <s v="Enchytraeidae Gen. sp."/>
    <n v="5101"/>
    <n v="12.190480000000001"/>
    <n v="1.75"/>
    <n v="21.33334"/>
    <n v="1.1202605997585204"/>
    <n v="1.9604560495774108"/>
  </r>
  <r>
    <x v="57"/>
    <s v="KiS7"/>
    <n v="2016"/>
    <n v="6"/>
    <n v="30"/>
    <d v="2016-06-30T00:00:00"/>
    <n v="182"/>
    <s v="Ja"/>
    <s v="Leuctra sp."/>
    <n v="5790"/>
    <n v="22.857140000000001"/>
    <n v="0.9375"/>
    <n v="21.42856875"/>
    <n v="1.3776183791220082"/>
    <n v="1.2915172304268827"/>
  </r>
  <r>
    <x v="197"/>
    <s v="KiW3"/>
    <n v="2017"/>
    <n v="6"/>
    <n v="1"/>
    <d v="2017-06-01T00:00:00"/>
    <n v="152"/>
    <s v="Ja"/>
    <s v="Rhyacophila nubila"/>
    <n v="6772"/>
    <n v="11.428570000000001"/>
    <n v="1.875"/>
    <n v="21.42856875"/>
    <n v="1.094421162685453"/>
    <n v="2.0520396800352243"/>
  </r>
  <r>
    <x v="39"/>
    <s v="KiO3"/>
    <n v="2009"/>
    <n v="4"/>
    <n v="9"/>
    <d v="2009-04-09T00:00:00"/>
    <n v="99"/>
    <s v="Ja"/>
    <s v="Ancylus fluviatilis"/>
    <n v="4310"/>
    <n v="19.047619999999998"/>
    <n v="1.125"/>
    <n v="21.428572499999998"/>
    <n v="1.3020628217333154"/>
    <n v="1.4648206744499799"/>
  </r>
  <r>
    <x v="180"/>
    <s v="KiW6"/>
    <n v="2013"/>
    <n v="7"/>
    <n v="4"/>
    <d v="2013-07-04T00:00:00"/>
    <n v="185"/>
    <s v="Nein"/>
    <s v="Sphaerium sp."/>
    <n v="6886"/>
    <n v="11.478260000000001"/>
    <n v="1.875"/>
    <n v="21.5217375"/>
    <n v="1.0961540304519746"/>
    <n v="2.0552888070974524"/>
  </r>
  <r>
    <x v="298"/>
    <s v="Bieb"/>
    <n v="2003"/>
    <n v="3"/>
    <n v="11"/>
    <d v="2003-03-11T00:00:00"/>
    <n v="70"/>
    <s v="Nein"/>
    <s v="Brachyptera risi"/>
    <n v="4487"/>
    <n v="16.457139999999999"/>
    <n v="1.3125"/>
    <n v="21.59999625"/>
    <n v="1.2419730948129795"/>
    <n v="1.6300896869420356"/>
  </r>
  <r>
    <x v="106"/>
    <s v="Auba"/>
    <n v="2015"/>
    <n v="3"/>
    <n v="10"/>
    <d v="2015-03-10T00:00:00"/>
    <n v="69"/>
    <s v="Nein"/>
    <s v="Dicranota sp."/>
    <n v="4955"/>
    <n v="5.76"/>
    <n v="3.75"/>
    <n v="21.599999999999998"/>
    <n v="0.82994669594163595"/>
    <n v="3.1123001097811347"/>
  </r>
  <r>
    <x v="91"/>
    <s v="Bieb"/>
    <n v="2004"/>
    <n v="7"/>
    <n v="9"/>
    <d v="2004-07-09T00:00:00"/>
    <n v="191"/>
    <s v="Nein"/>
    <s v="Athripsodes albifrons"/>
    <n v="4366"/>
    <n v="19.2"/>
    <n v="1.125"/>
    <n v="21.599999999999998"/>
    <n v="1.3053513694466237"/>
    <n v="1.4685202906274517"/>
  </r>
  <r>
    <x v="132"/>
    <s v="Bieb"/>
    <n v="2007"/>
    <n v="3"/>
    <n v="22"/>
    <d v="2007-03-22T00:00:00"/>
    <n v="81"/>
    <s v="Nein"/>
    <s v="Athripsodes sp."/>
    <n v="4371"/>
    <n v="19.2"/>
    <n v="1.125"/>
    <n v="21.599999999999998"/>
    <n v="1.3053513694466237"/>
    <n v="1.4685202906274517"/>
  </r>
  <r>
    <x v="211"/>
    <s v="Bieb"/>
    <n v="2017"/>
    <n v="3"/>
    <n v="16"/>
    <d v="2017-03-16T00:00:00"/>
    <n v="75"/>
    <s v="Nein"/>
    <s v="Athripsodes albifrons"/>
    <n v="4366"/>
    <n v="19.2"/>
    <n v="1.125"/>
    <n v="21.599999999999998"/>
    <n v="1.3053513694466237"/>
    <n v="1.4685202906274517"/>
  </r>
  <r>
    <x v="259"/>
    <s v="KiO3"/>
    <n v="2006"/>
    <n v="6"/>
    <n v="21"/>
    <d v="2006-06-21T00:00:00"/>
    <n v="172"/>
    <s v="Nein"/>
    <s v="Ancylus fluviatilis"/>
    <n v="4310"/>
    <n v="19.2"/>
    <n v="1.125"/>
    <n v="21.599999999999998"/>
    <n v="1.3053513694466237"/>
    <n v="1.4685202906274517"/>
  </r>
  <r>
    <x v="141"/>
    <s v="KiO3"/>
    <n v="2009"/>
    <n v="6"/>
    <n v="23"/>
    <d v="2009-06-23T00:00:00"/>
    <n v="174"/>
    <s v="Nein"/>
    <s v="Ancylus fluviatilis"/>
    <n v="4310"/>
    <n v="19.2"/>
    <n v="1.125"/>
    <n v="21.599999999999998"/>
    <n v="1.3053513694466237"/>
    <n v="1.4685202906274517"/>
  </r>
  <r>
    <x v="141"/>
    <s v="KiO3"/>
    <n v="2009"/>
    <n v="6"/>
    <n v="23"/>
    <d v="2009-06-23T00:00:00"/>
    <n v="174"/>
    <s v="Nein"/>
    <s v="Aphelocheirus aestivalis"/>
    <n v="4335"/>
    <n v="19.2"/>
    <n v="1.125"/>
    <n v="21.599999999999998"/>
    <n v="1.3053513694466237"/>
    <n v="1.4685202906274517"/>
  </r>
  <r>
    <x v="146"/>
    <s v="KiO5"/>
    <n v="2017"/>
    <n v="6"/>
    <n v="8"/>
    <d v="2017-06-08T00:00:00"/>
    <n v="159"/>
    <s v="Nein"/>
    <s v="Aphelocheirus aestivalis"/>
    <n v="4335"/>
    <n v="19.2"/>
    <n v="1.125"/>
    <n v="21.599999999999998"/>
    <n v="1.3053513694466237"/>
    <n v="1.4685202906274517"/>
  </r>
  <r>
    <x v="148"/>
    <s v="KiO6"/>
    <n v="2014"/>
    <n v="6"/>
    <n v="4"/>
    <d v="2014-06-04T00:00:00"/>
    <n v="155"/>
    <s v="Nein"/>
    <s v="Athripsodes bilineatus ssp."/>
    <n v="21232"/>
    <n v="19.2"/>
    <n v="1.125"/>
    <n v="21.599999999999998"/>
    <n v="1.3053513694466237"/>
    <n v="1.4685202906274517"/>
  </r>
  <r>
    <x v="150"/>
    <s v="KiO7"/>
    <n v="2014"/>
    <n v="6"/>
    <n v="4"/>
    <d v="2014-06-04T00:00:00"/>
    <n v="155"/>
    <s v="Nein"/>
    <s v="Gammarus sp."/>
    <n v="5293"/>
    <n v="9.6"/>
    <n v="2.25"/>
    <n v="21.599999999999998"/>
    <n v="1.0253058652647702"/>
    <n v="2.3069381968457328"/>
  </r>
  <r>
    <x v="151"/>
    <s v="KiS1"/>
    <n v="2010"/>
    <n v="6"/>
    <n v="23"/>
    <d v="2010-06-23T00:00:00"/>
    <n v="174"/>
    <s v="Nein"/>
    <s v="Gammarus sp."/>
    <n v="5293"/>
    <n v="9.6"/>
    <n v="2.25"/>
    <n v="21.599999999999998"/>
    <n v="1.0253058652647702"/>
    <n v="2.3069381968457328"/>
  </r>
  <r>
    <x v="286"/>
    <s v="KiS3"/>
    <n v="2011"/>
    <n v="7"/>
    <n v="5"/>
    <d v="2011-07-05T00:00:00"/>
    <n v="186"/>
    <s v="Nein"/>
    <s v="Sphaerium sp."/>
    <n v="6886"/>
    <n v="11.52"/>
    <n v="1.875"/>
    <n v="21.599999999999998"/>
    <n v="1.0976043288744108"/>
    <n v="2.0580081166395203"/>
  </r>
  <r>
    <x v="159"/>
    <s v="KiS5"/>
    <n v="2011"/>
    <n v="7"/>
    <n v="5"/>
    <d v="2011-07-05T00:00:00"/>
    <n v="186"/>
    <s v="Nein"/>
    <s v="Gammarus pulex"/>
    <n v="5291"/>
    <n v="9.6"/>
    <n v="2.25"/>
    <n v="21.599999999999998"/>
    <n v="1.0253058652647702"/>
    <n v="2.3069381968457328"/>
  </r>
  <r>
    <x v="159"/>
    <s v="KiS5"/>
    <n v="2011"/>
    <n v="7"/>
    <n v="5"/>
    <d v="2011-07-05T00:00:00"/>
    <n v="186"/>
    <s v="Nein"/>
    <s v="Gammarus roeselii"/>
    <n v="5292"/>
    <n v="9.6"/>
    <n v="2.25"/>
    <n v="21.599999999999998"/>
    <n v="1.0253058652647702"/>
    <n v="2.3069381968457328"/>
  </r>
  <r>
    <x v="294"/>
    <s v="KiW1"/>
    <n v="2009"/>
    <n v="5"/>
    <n v="7"/>
    <d v="2009-05-07T00:00:00"/>
    <n v="127"/>
    <s v="Nein"/>
    <s v="Ancylus fluviatilis"/>
    <n v="4310"/>
    <n v="19.2"/>
    <n v="1.125"/>
    <n v="21.599999999999998"/>
    <n v="1.3053513694466237"/>
    <n v="1.4685202906274517"/>
  </r>
  <r>
    <x v="34"/>
    <s v="KiW1"/>
    <n v="2012"/>
    <n v="6"/>
    <n v="28"/>
    <d v="2012-06-28T00:00:00"/>
    <n v="180"/>
    <s v="Nein"/>
    <s v="Gammarus roeselii"/>
    <n v="5292"/>
    <n v="9.6"/>
    <n v="2.25"/>
    <n v="21.599999999999998"/>
    <n v="1.0253058652647702"/>
    <n v="2.3069381968457328"/>
  </r>
  <r>
    <x v="167"/>
    <s v="KiW1"/>
    <n v="2016"/>
    <n v="4"/>
    <n v="25"/>
    <d v="2016-04-25T00:00:00"/>
    <n v="116"/>
    <s v="Nein"/>
    <s v="Aphelocheirus aestivalis"/>
    <n v="4335"/>
    <n v="19.2"/>
    <n v="1.125"/>
    <n v="21.599999999999998"/>
    <n v="1.3053513694466237"/>
    <n v="1.4685202906274517"/>
  </r>
  <r>
    <x v="171"/>
    <s v="KiW2"/>
    <n v="2012"/>
    <n v="6"/>
    <n v="28"/>
    <d v="2012-06-28T00:00:00"/>
    <n v="180"/>
    <s v="Nein"/>
    <s v="Aphelocheirus aestivalis"/>
    <n v="4335"/>
    <n v="19.2"/>
    <n v="1.125"/>
    <n v="21.599999999999998"/>
    <n v="1.3053513694466237"/>
    <n v="1.4685202906274517"/>
  </r>
  <r>
    <x v="241"/>
    <s v="KiW2"/>
    <n v="2015"/>
    <n v="7"/>
    <n v="2"/>
    <d v="2015-07-02T00:00:00"/>
    <n v="183"/>
    <s v="Nein"/>
    <s v="Ancylus fluviatilis"/>
    <n v="4310"/>
    <n v="19.2"/>
    <n v="1.125"/>
    <n v="21.599999999999998"/>
    <n v="1.3053513694466237"/>
    <n v="1.4685202906274517"/>
  </r>
  <r>
    <x v="278"/>
    <s v="KiW4"/>
    <n v="2019"/>
    <n v="6"/>
    <n v="18"/>
    <d v="2019-06-18T00:00:00"/>
    <n v="169"/>
    <s v="Nein"/>
    <s v="Athripsodes sp."/>
    <n v="4371"/>
    <n v="19.2"/>
    <n v="1.125"/>
    <n v="21.599999999999998"/>
    <n v="1.3053513694466237"/>
    <n v="1.4685202906274517"/>
  </r>
  <r>
    <x v="16"/>
    <s v="KiW7"/>
    <n v="2011"/>
    <n v="7"/>
    <n v="27"/>
    <d v="2011-07-27T00:00:00"/>
    <n v="208"/>
    <s v="Nein"/>
    <s v="Gammarus roeselii"/>
    <n v="5292"/>
    <n v="9.6"/>
    <n v="2.25"/>
    <n v="21.599999999999998"/>
    <n v="1.0253058652647702"/>
    <n v="2.3069381968457328"/>
  </r>
  <r>
    <x v="6"/>
    <s v="Auba"/>
    <n v="2001"/>
    <n v="9"/>
    <n v="4"/>
    <d v="2001-09-04T00:00:00"/>
    <n v="247"/>
    <s v="Nein"/>
    <s v="Ecdyonurus sp."/>
    <n v="5053"/>
    <n v="14.4"/>
    <n v="1.5"/>
    <n v="21.6"/>
    <n v="1.1875207208364631"/>
    <n v="1.7812810812546946"/>
  </r>
  <r>
    <x v="7"/>
    <s v="Auba"/>
    <n v="2002"/>
    <n v="6"/>
    <n v="14"/>
    <d v="2002-06-14T00:00:00"/>
    <n v="165"/>
    <s v="Nein"/>
    <s v="Sericostoma flavicorne/personatum"/>
    <n v="9747"/>
    <n v="14.4"/>
    <n v="1.5"/>
    <n v="21.6"/>
    <n v="1.1875207208364631"/>
    <n v="1.7812810812546946"/>
  </r>
  <r>
    <x v="208"/>
    <s v="Auba"/>
    <n v="2004"/>
    <n v="7"/>
    <n v="10"/>
    <d v="2004-07-10T00:00:00"/>
    <n v="192"/>
    <s v="Nein"/>
    <s v="Psychodidae Gen. sp."/>
    <n v="8753"/>
    <n v="28.8"/>
    <n v="0.75"/>
    <n v="21.6"/>
    <n v="1.4742162640762553"/>
    <n v="1.1056621980571915"/>
  </r>
  <r>
    <x v="127"/>
    <s v="Auba"/>
    <n v="2007"/>
    <n v="7"/>
    <n v="12"/>
    <d v="2007-07-12T00:00:00"/>
    <n v="193"/>
    <s v="Nein"/>
    <s v="Eiseniella tetraedra"/>
    <n v="5075"/>
    <n v="3.6"/>
    <n v="6"/>
    <n v="21.6"/>
    <n v="0.66275783168157409"/>
    <n v="3.9765469900894446"/>
  </r>
  <r>
    <x v="209"/>
    <s v="Auba"/>
    <n v="2015"/>
    <n v="6"/>
    <n v="16"/>
    <d v="2015-06-16T00:00:00"/>
    <n v="167"/>
    <s v="Nein"/>
    <s v="Elmis aenea/maugetii/rietscheli/rioloides"/>
    <n v="20171"/>
    <n v="57.6"/>
    <n v="0.375"/>
    <n v="21.6"/>
    <n v="1.7678976160180906"/>
    <n v="0.662961606006784"/>
  </r>
  <r>
    <x v="130"/>
    <s v="Bieb"/>
    <n v="2002"/>
    <n v="6"/>
    <n v="12"/>
    <d v="2002-06-12T00:00:00"/>
    <n v="163"/>
    <s v="Nein"/>
    <s v="Sericostoma flavicorne/personatum"/>
    <n v="9747"/>
    <n v="14.4"/>
    <n v="1.5"/>
    <n v="21.6"/>
    <n v="1.1875207208364631"/>
    <n v="1.7812810812546946"/>
  </r>
  <r>
    <x v="93"/>
    <s v="KiO1"/>
    <n v="2018"/>
    <n v="6"/>
    <n v="5"/>
    <d v="2018-06-05T00:00:00"/>
    <n v="156"/>
    <s v="Nein"/>
    <s v="Heptagenia sulphurea"/>
    <n v="5457"/>
    <n v="14.4"/>
    <n v="1.5"/>
    <n v="21.6"/>
    <n v="1.1875207208364631"/>
    <n v="1.7812810812546946"/>
  </r>
  <r>
    <x v="149"/>
    <s v="KiO6"/>
    <n v="2016"/>
    <n v="6"/>
    <n v="30"/>
    <d v="2016-06-30T00:00:00"/>
    <n v="182"/>
    <s v="Nein"/>
    <s v="Sericostoma flavicorne/personatum"/>
    <n v="9747"/>
    <n v="14.4"/>
    <n v="1.5"/>
    <n v="21.6"/>
    <n v="1.1875207208364631"/>
    <n v="1.7812810812546946"/>
  </r>
  <r>
    <x v="214"/>
    <s v="KiO6"/>
    <n v="2019"/>
    <n v="6"/>
    <n v="14"/>
    <d v="2019-06-14T00:00:00"/>
    <n v="165"/>
    <s v="Nein"/>
    <s v="Asellus aquaticus"/>
    <n v="8691"/>
    <n v="14.4"/>
    <n v="1.5"/>
    <n v="21.6"/>
    <n v="1.1875207208364631"/>
    <n v="1.7812810812546946"/>
  </r>
  <r>
    <x v="152"/>
    <s v="KiS1"/>
    <n v="2012"/>
    <n v="7"/>
    <n v="3"/>
    <d v="2012-07-03T00:00:00"/>
    <n v="185"/>
    <s v="Nein"/>
    <s v="Corophium sp."/>
    <n v="4750"/>
    <n v="28.8"/>
    <n v="0.75"/>
    <n v="21.6"/>
    <n v="1.4742162640762553"/>
    <n v="1.1056621980571915"/>
  </r>
  <r>
    <x v="31"/>
    <s v="KiS6"/>
    <n v="2013"/>
    <n v="7"/>
    <n v="4"/>
    <d v="2013-07-04T00:00:00"/>
    <n v="185"/>
    <s v="Nein"/>
    <s v="Serratella ignita"/>
    <n v="5131"/>
    <n v="28.8"/>
    <n v="0.75"/>
    <n v="21.6"/>
    <n v="1.4742162640762553"/>
    <n v="1.1056621980571915"/>
  </r>
  <r>
    <x v="49"/>
    <s v="KiS7"/>
    <n v="2017"/>
    <n v="6"/>
    <n v="7"/>
    <d v="2017-06-07T00:00:00"/>
    <n v="158"/>
    <s v="Nein"/>
    <s v="Elmis aenea/maugetii/rietscheli/rioloides"/>
    <n v="20171"/>
    <n v="57.6"/>
    <n v="0.375"/>
    <n v="21.6"/>
    <n v="1.7678976160180906"/>
    <n v="0.662961606006784"/>
  </r>
  <r>
    <x v="58"/>
    <s v="KiW1"/>
    <n v="2011"/>
    <n v="4"/>
    <n v="20"/>
    <d v="2011-04-20T00:00:00"/>
    <n v="110"/>
    <s v="Nein"/>
    <s v="Heptagenia sulphurea"/>
    <n v="5457"/>
    <n v="14.4"/>
    <n v="1.5"/>
    <n v="21.6"/>
    <n v="1.1875207208364631"/>
    <n v="1.7812810812546946"/>
  </r>
  <r>
    <x v="169"/>
    <s v="KiW1"/>
    <n v="2018"/>
    <n v="6"/>
    <n v="5"/>
    <d v="2018-06-05T00:00:00"/>
    <n v="156"/>
    <s v="Nein"/>
    <s v="Serratella ignita"/>
    <n v="5131"/>
    <n v="28.8"/>
    <n v="0.75"/>
    <n v="21.6"/>
    <n v="1.4742162640762553"/>
    <n v="1.1056621980571915"/>
  </r>
  <r>
    <x v="194"/>
    <s v="KiW1"/>
    <n v="2019"/>
    <n v="6"/>
    <n v="28"/>
    <d v="2019-06-28T00:00:00"/>
    <n v="179"/>
    <s v="Nein"/>
    <s v="Heptagenia sulphurea"/>
    <n v="5457"/>
    <n v="14.4"/>
    <n v="1.5"/>
    <n v="21.6"/>
    <n v="1.1875207208364631"/>
    <n v="1.7812810812546946"/>
  </r>
  <r>
    <x v="283"/>
    <s v="KiW4"/>
    <n v="2012"/>
    <n v="7"/>
    <n v="4"/>
    <d v="2012-07-04T00:00:00"/>
    <n v="186"/>
    <s v="Nein"/>
    <s v="Serratella ignita"/>
    <n v="5131"/>
    <n v="28.8"/>
    <n v="0.75"/>
    <n v="21.6"/>
    <n v="1.4742162640762553"/>
    <n v="1.1056621980571915"/>
  </r>
  <r>
    <x v="278"/>
    <s v="KiW4"/>
    <n v="2019"/>
    <n v="6"/>
    <n v="18"/>
    <d v="2019-06-18T00:00:00"/>
    <n v="169"/>
    <s v="Nein"/>
    <s v="Serratella ignita"/>
    <n v="5131"/>
    <n v="28.8"/>
    <n v="0.75"/>
    <n v="21.6"/>
    <n v="1.4742162640762553"/>
    <n v="1.1056621980571915"/>
  </r>
  <r>
    <x v="280"/>
    <s v="KiW5"/>
    <n v="2017"/>
    <n v="6"/>
    <n v="2"/>
    <d v="2017-06-02T00:00:00"/>
    <n v="153"/>
    <s v="Nein"/>
    <s v="Asellus aquaticus"/>
    <n v="8691"/>
    <n v="14.4"/>
    <n v="1.5"/>
    <n v="21.6"/>
    <n v="1.1875207208364631"/>
    <n v="1.7812810812546946"/>
  </r>
  <r>
    <x v="251"/>
    <s v="KiW7"/>
    <n v="2019"/>
    <n v="6"/>
    <n v="14"/>
    <d v="2019-06-14T00:00:00"/>
    <n v="165"/>
    <s v="Nein"/>
    <s v="Serratella ignita"/>
    <n v="5131"/>
    <n v="28.8"/>
    <n v="0.75"/>
    <n v="21.6"/>
    <n v="1.4742162640762553"/>
    <n v="1.1056621980571915"/>
  </r>
  <r>
    <x v="301"/>
    <s v="KiS2"/>
    <n v="2010"/>
    <n v="6"/>
    <n v="24"/>
    <d v="2010-06-24T00:00:00"/>
    <n v="175"/>
    <s v="Nein"/>
    <s v="Corbicula fluminea"/>
    <n v="11176"/>
    <n v="4.1142859999999999"/>
    <n v="5.25"/>
    <n v="21.600001499999998"/>
    <n v="0.7087850108918784"/>
    <n v="3.7211213071823614"/>
  </r>
  <r>
    <x v="0"/>
    <s v="Auba"/>
    <n v="2017"/>
    <n v="3"/>
    <n v="16"/>
    <d v="2017-03-16T00:00:00"/>
    <n v="75"/>
    <s v="Ja"/>
    <s v="Leuctra sp."/>
    <n v="5790"/>
    <n v="23.06494"/>
    <n v="0.9375"/>
    <n v="21.623381250000001"/>
    <n v="1.3813847832084158"/>
    <n v="1.29504823425789"/>
  </r>
  <r>
    <x v="137"/>
    <s v="KiO2"/>
    <n v="2012"/>
    <n v="7"/>
    <n v="4"/>
    <d v="2012-07-04T00:00:00"/>
    <n v="186"/>
    <s v="Nein"/>
    <s v="Hydropsyche pellucidula-Gr."/>
    <n v="13023"/>
    <n v="13.12"/>
    <n v="1.65"/>
    <n v="21.647999999999996"/>
    <n v="1.1498346967157849"/>
    <n v="1.8972272495810449"/>
  </r>
  <r>
    <x v="206"/>
    <s v="Auba"/>
    <n v="2019"/>
    <n v="4"/>
    <n v="2"/>
    <d v="2019-04-02T00:00:00"/>
    <n v="92"/>
    <s v="Ja"/>
    <s v="Ephemerella mucronata"/>
    <n v="5135"/>
    <n v="28.952380000000002"/>
    <n v="0.75"/>
    <n v="21.714285"/>
    <n v="1.4764313369023039"/>
    <n v="1.1073235026767279"/>
  </r>
  <r>
    <x v="53"/>
    <s v="KiO3"/>
    <n v="2017"/>
    <n v="6"/>
    <n v="2"/>
    <d v="2017-06-02T00:00:00"/>
    <n v="153"/>
    <s v="Ja"/>
    <s v="Asellus aquaticus"/>
    <n v="8691"/>
    <n v="14.476190000000001"/>
    <n v="1.5"/>
    <n v="21.714285"/>
    <n v="1.1896640528820477"/>
    <n v="1.7844960793230715"/>
  </r>
  <r>
    <x v="127"/>
    <s v="Auba"/>
    <n v="2007"/>
    <n v="7"/>
    <n v="12"/>
    <d v="2007-07-12T00:00:00"/>
    <n v="193"/>
    <s v="Nein"/>
    <s v="Rhyacophila nubila"/>
    <n v="6772"/>
    <n v="11.6"/>
    <n v="1.875"/>
    <n v="21.75"/>
    <n v="1.1003705451175629"/>
    <n v="2.0631947720954305"/>
  </r>
  <r>
    <x v="11"/>
    <s v="Bieb"/>
    <n v="2001"/>
    <n v="8"/>
    <n v="30"/>
    <d v="2001-08-30T00:00:00"/>
    <n v="242"/>
    <s v="Nein"/>
    <s v="Goeridae Gen. sp."/>
    <n v="9981"/>
    <n v="23.2"/>
    <n v="0.9375"/>
    <n v="21.75"/>
    <n v="1.3838153659804313"/>
    <n v="1.2973269056066543"/>
  </r>
  <r>
    <x v="15"/>
    <s v="KiW6"/>
    <n v="2016"/>
    <n v="7"/>
    <n v="1"/>
    <d v="2016-07-01T00:00:00"/>
    <n v="183"/>
    <s v="Nein"/>
    <s v="Baetis rhodani"/>
    <n v="4415"/>
    <n v="23.2"/>
    <n v="0.9375"/>
    <n v="21.75"/>
    <n v="1.3838153659804313"/>
    <n v="1.2973269056066543"/>
  </r>
  <r>
    <x v="57"/>
    <s v="KiS7"/>
    <n v="2016"/>
    <n v="6"/>
    <n v="30"/>
    <d v="2016-06-30T00:00:00"/>
    <n v="182"/>
    <s v="Ja"/>
    <s v="Stylodrilus heringianus"/>
    <n v="6935"/>
    <n v="6.2337660000000001"/>
    <n v="3.5"/>
    <n v="21.818180999999999"/>
    <n v="0.85936445596659572"/>
    <n v="3.0077755958830852"/>
  </r>
  <r>
    <x v="151"/>
    <s v="KiS1"/>
    <n v="2010"/>
    <n v="6"/>
    <n v="23"/>
    <d v="2010-06-23T00:00:00"/>
    <n v="174"/>
    <s v="Nein"/>
    <s v="Sialis sp."/>
    <n v="6823"/>
    <n v="10.4"/>
    <n v="2.1"/>
    <n v="21.840000000000003"/>
    <n v="1.0569048513364727"/>
    <n v="2.219500187806593"/>
  </r>
  <r>
    <x v="47"/>
    <s v="Auba"/>
    <n v="2005"/>
    <n v="6"/>
    <n v="6"/>
    <d v="2005-06-06T00:00:00"/>
    <n v="157"/>
    <s v="Nein"/>
    <s v="Anomalopterygella chauviniana"/>
    <n v="4327"/>
    <n v="23.31429"/>
    <n v="0.9375"/>
    <n v="21.857146874999998"/>
    <n v="1.3858615922844493"/>
    <n v="1.2992452427666712"/>
  </r>
  <r>
    <x v="23"/>
    <s v="Auba"/>
    <n v="2016"/>
    <n v="6"/>
    <n v="21"/>
    <d v="2016-06-21T00:00:00"/>
    <n v="173"/>
    <s v="Nein"/>
    <s v="Elmis aenea/maugetii/rietscheli/rioloides"/>
    <n v="20171"/>
    <n v="58.4"/>
    <n v="0.375"/>
    <n v="21.9"/>
    <n v="1.7737864449811935"/>
    <n v="0.66516991686794757"/>
  </r>
  <r>
    <x v="201"/>
    <s v="KiO3"/>
    <n v="2012"/>
    <n v="7"/>
    <n v="12"/>
    <d v="2012-07-12T00:00:00"/>
    <n v="194"/>
    <s v="Nein"/>
    <s v="Baetis fuscatus/scambus"/>
    <n v="4398"/>
    <n v="23.428570000000001"/>
    <n v="0.9375"/>
    <n v="21.964284375000002"/>
    <n v="1.3878980449805582"/>
    <n v="1.3011544171692733"/>
  </r>
  <r>
    <x v="104"/>
    <s v="KiW7"/>
    <n v="2014"/>
    <n v="6"/>
    <n v="16"/>
    <d v="2014-06-16T00:00:00"/>
    <n v="167"/>
    <s v="Nein"/>
    <s v="Ephemera danica"/>
    <n v="5124"/>
    <n v="7.3454550000000003"/>
    <n v="3"/>
    <n v="22.036365"/>
    <n v="0.92145001969740037"/>
    <n v="2.7643500590922012"/>
  </r>
  <r>
    <x v="115"/>
    <s v="Bieb"/>
    <n v="2009"/>
    <n v="4"/>
    <n v="8"/>
    <d v="2009-04-08T00:00:00"/>
    <n v="98"/>
    <s v="Ja"/>
    <s v="Rhyacophila nubila"/>
    <n v="6772"/>
    <n v="11.755100000000001"/>
    <n v="1.875"/>
    <n v="22.040812500000001"/>
    <n v="1.1056838678284389"/>
    <n v="2.0731572521783228"/>
  </r>
  <r>
    <x v="255"/>
    <s v="Auba"/>
    <n v="2004"/>
    <n v="4"/>
    <n v="6"/>
    <d v="2004-04-06T00:00:00"/>
    <n v="97"/>
    <s v="Nein"/>
    <s v="Micrasema minimum"/>
    <n v="5984"/>
    <n v="33.6"/>
    <n v="0.65625"/>
    <n v="22.05"/>
    <n v="1.5390760987927767"/>
    <n v="1.0100186898327597"/>
  </r>
  <r>
    <x v="23"/>
    <s v="Auba"/>
    <n v="2016"/>
    <n v="6"/>
    <n v="21"/>
    <d v="2016-06-21T00:00:00"/>
    <n v="173"/>
    <s v="Nein"/>
    <s v="Limnius sp."/>
    <n v="18419"/>
    <n v="33.6"/>
    <n v="0.65625"/>
    <n v="22.05"/>
    <n v="1.5390760987927767"/>
    <n v="1.0100186898327597"/>
  </r>
  <r>
    <x v="15"/>
    <s v="KiW6"/>
    <n v="2016"/>
    <n v="7"/>
    <n v="1"/>
    <d v="2016-07-01T00:00:00"/>
    <n v="183"/>
    <s v="Nein"/>
    <s v="Brachycentrus subnubilus"/>
    <n v="4481"/>
    <n v="16.8"/>
    <n v="1.3125"/>
    <n v="22.05"/>
    <n v="1.2504200023088941"/>
    <n v="1.6411762530304235"/>
  </r>
  <r>
    <x v="260"/>
    <s v="KiO5"/>
    <n v="2018"/>
    <n v="6"/>
    <n v="6"/>
    <d v="2018-06-06T00:00:00"/>
    <n v="157"/>
    <s v="Nein"/>
    <s v="Heptageniidae Gen. sp."/>
    <n v="5458"/>
    <n v="15.2"/>
    <n v="1.453125"/>
    <n v="22.087499999999999"/>
    <n v="1.209515014542631"/>
    <n v="1.7575765055072607"/>
  </r>
  <r>
    <x v="202"/>
    <s v="Bieb"/>
    <n v="2009"/>
    <n v="6"/>
    <n v="23"/>
    <d v="2009-06-23T00:00:00"/>
    <n v="174"/>
    <s v="Nein"/>
    <s v="Rhyacophila nubila"/>
    <n v="6772"/>
    <n v="11.78182"/>
    <n v="1.875"/>
    <n v="22.090912499999998"/>
    <n v="1.1065926973028846"/>
    <n v="2.0748613074429088"/>
  </r>
  <r>
    <x v="241"/>
    <s v="KiW2"/>
    <n v="2015"/>
    <n v="7"/>
    <n v="2"/>
    <d v="2015-07-02T00:00:00"/>
    <n v="183"/>
    <s v="Nein"/>
    <s v="Dugesia sp."/>
    <n v="5021"/>
    <n v="10.4"/>
    <n v="2.125"/>
    <n v="22.1"/>
    <n v="1.0569048513364727"/>
    <n v="2.2459228090900045"/>
  </r>
  <r>
    <x v="128"/>
    <s v="Auba"/>
    <n v="2014"/>
    <n v="3"/>
    <n v="11"/>
    <d v="2014-03-11T00:00:00"/>
    <n v="70"/>
    <s v="Nein"/>
    <s v="Protonemura sp."/>
    <n v="6616"/>
    <n v="23.6"/>
    <n v="0.9375"/>
    <n v="22.125"/>
    <n v="1.3909351071033791"/>
    <n v="1.304001662909418"/>
  </r>
  <r>
    <x v="83"/>
    <s v="KiO7"/>
    <n v="2016"/>
    <n v="6"/>
    <n v="30"/>
    <d v="2016-06-30T00:00:00"/>
    <n v="182"/>
    <s v="Ja"/>
    <s v="Lepidostoma basale"/>
    <n v="5713"/>
    <n v="23.619050000000001"/>
    <n v="0.9375"/>
    <n v="22.142859375"/>
    <n v="1.3912712903614217"/>
    <n v="1.3043168347138328"/>
  </r>
  <r>
    <x v="15"/>
    <s v="KiW6"/>
    <n v="2016"/>
    <n v="7"/>
    <n v="1"/>
    <d v="2016-07-01T00:00:00"/>
    <n v="183"/>
    <s v="Nein"/>
    <s v="Elmis aenea/maugetii/rietscheli/rioloides"/>
    <n v="20171"/>
    <n v="59.2"/>
    <n v="0.375"/>
    <n v="22.200000000000003"/>
    <n v="1.7795964912578246"/>
    <n v="0.66734868422168425"/>
  </r>
  <r>
    <x v="202"/>
    <s v="Bieb"/>
    <n v="2009"/>
    <n v="6"/>
    <n v="23"/>
    <d v="2009-06-23T00:00:00"/>
    <n v="174"/>
    <s v="Nein"/>
    <s v="Limnius sp."/>
    <n v="18419"/>
    <n v="34.036360000000002"/>
    <n v="0.65625"/>
    <n v="22.336361250000003"/>
    <n v="1.5445189800865331"/>
    <n v="1.0135905806817873"/>
  </r>
  <r>
    <x v="113"/>
    <s v="KiW7"/>
    <n v="2017"/>
    <n v="6"/>
    <n v="9"/>
    <d v="2017-06-09T00:00:00"/>
    <n v="160"/>
    <s v="Ja"/>
    <s v="Chaetopteryx villosa ssp."/>
    <n v="21248"/>
    <n v="10.66667"/>
    <n v="2.1"/>
    <n v="22.400007000000002"/>
    <n v="1.0669469137147332"/>
    <n v="2.2405885188009398"/>
  </r>
  <r>
    <x v="58"/>
    <s v="KiW1"/>
    <n v="2011"/>
    <n v="4"/>
    <n v="20"/>
    <d v="2011-04-20T00:00:00"/>
    <n v="110"/>
    <s v="Nein"/>
    <s v="Dugesia lugubris"/>
    <n v="5019"/>
    <n v="10.56"/>
    <n v="2.125"/>
    <n v="22.44"/>
    <n v="1.0629578340845103"/>
    <n v="2.2587853974295844"/>
  </r>
  <r>
    <x v="245"/>
    <s v="KiW6"/>
    <n v="2014"/>
    <n v="6"/>
    <n v="16"/>
    <d v="2014-06-16T00:00:00"/>
    <n v="167"/>
    <s v="Nein"/>
    <s v="Limnius sp."/>
    <n v="18419"/>
    <n v="34.285710000000002"/>
    <n v="0.65625"/>
    <n v="22.4999971875"/>
    <n v="1.5475988604970881"/>
    <n v="1.015611752201214"/>
  </r>
  <r>
    <x v="254"/>
    <s v="Auba"/>
    <n v="2003"/>
    <n v="7"/>
    <n v="15"/>
    <d v="2003-07-15T00:00:00"/>
    <n v="196"/>
    <s v="Nein"/>
    <s v="Baetis rhodani"/>
    <n v="4415"/>
    <n v="24"/>
    <n v="0.9375"/>
    <n v="22.5"/>
    <n v="1.3979400086720377"/>
    <n v="1.3105687581300354"/>
  </r>
  <r>
    <x v="255"/>
    <s v="Auba"/>
    <n v="2004"/>
    <n v="4"/>
    <n v="6"/>
    <d v="2004-04-06T00:00:00"/>
    <n v="97"/>
    <s v="Nein"/>
    <s v="Baetidae Gen. sp."/>
    <n v="4380"/>
    <n v="24"/>
    <n v="0.9375"/>
    <n v="22.5"/>
    <n v="1.3979400086720377"/>
    <n v="1.3105687581300354"/>
  </r>
  <r>
    <x v="255"/>
    <s v="Auba"/>
    <n v="2004"/>
    <n v="4"/>
    <n v="6"/>
    <d v="2004-04-06T00:00:00"/>
    <n v="97"/>
    <s v="Nein"/>
    <s v="Protonemura sp."/>
    <n v="6616"/>
    <n v="24"/>
    <n v="0.9375"/>
    <n v="22.5"/>
    <n v="1.3979400086720377"/>
    <n v="1.3105687581300354"/>
  </r>
  <r>
    <x v="60"/>
    <s v="Auba"/>
    <n v="2010"/>
    <n v="3"/>
    <n v="16"/>
    <d v="2010-03-16T00:00:00"/>
    <n v="75"/>
    <s v="Nein"/>
    <s v="Lepidostoma basale"/>
    <n v="5713"/>
    <n v="24"/>
    <n v="0.9375"/>
    <n v="22.5"/>
    <n v="1.3979400086720377"/>
    <n v="1.3105687581300354"/>
  </r>
  <r>
    <x v="112"/>
    <s v="Auba"/>
    <n v="2011"/>
    <n v="7"/>
    <n v="25"/>
    <d v="2011-07-25T00:00:00"/>
    <n v="206"/>
    <s v="Nein"/>
    <s v="Rhyacophila nubila"/>
    <n v="6772"/>
    <n v="12"/>
    <n v="1.875"/>
    <n v="22.5"/>
    <n v="1.1139433523068367"/>
    <n v="2.0886437855753188"/>
  </r>
  <r>
    <x v="25"/>
    <s v="Bieb"/>
    <n v="2001"/>
    <n v="6"/>
    <n v="22"/>
    <d v="2001-06-22T00:00:00"/>
    <n v="173"/>
    <s v="Nein"/>
    <s v="Silo pallipes"/>
    <n v="6834"/>
    <n v="24"/>
    <n v="0.9375"/>
    <n v="22.5"/>
    <n v="1.3979400086720377"/>
    <n v="1.3105687581300354"/>
  </r>
  <r>
    <x v="12"/>
    <s v="Bieb"/>
    <n v="2006"/>
    <n v="4"/>
    <n v="10"/>
    <d v="2006-04-10T00:00:00"/>
    <n v="100"/>
    <s v="Nein"/>
    <s v="Orectochilus villosus"/>
    <n v="18613"/>
    <n v="24"/>
    <n v="0.9375"/>
    <n v="22.5"/>
    <n v="1.3979400086720377"/>
    <n v="1.3105687581300354"/>
  </r>
  <r>
    <x v="132"/>
    <s v="Bieb"/>
    <n v="2007"/>
    <n v="3"/>
    <n v="22"/>
    <d v="2007-03-22T00:00:00"/>
    <n v="81"/>
    <s v="Nein"/>
    <s v="Eloeophila sp."/>
    <n v="9654"/>
    <n v="24"/>
    <n v="0.9375"/>
    <n v="22.5"/>
    <n v="1.3979400086720377"/>
    <n v="1.3105687581300354"/>
  </r>
  <r>
    <x v="13"/>
    <s v="Bieb"/>
    <n v="2011"/>
    <n v="3"/>
    <n v="24"/>
    <d v="2011-03-24T00:00:00"/>
    <n v="83"/>
    <s v="Nein"/>
    <s v="Anomalopterygella chauviniana"/>
    <n v="4327"/>
    <n v="24"/>
    <n v="0.9375"/>
    <n v="22.5"/>
    <n v="1.3979400086720377"/>
    <n v="1.3105687581300354"/>
  </r>
  <r>
    <x v="210"/>
    <s v="Bieb"/>
    <n v="2014"/>
    <n v="3"/>
    <n v="11"/>
    <d v="2014-03-11T00:00:00"/>
    <n v="70"/>
    <s v="Nein"/>
    <s v="Baetis sp."/>
    <n v="4419"/>
    <n v="24"/>
    <n v="0.9375"/>
    <n v="22.5"/>
    <n v="1.3979400086720377"/>
    <n v="1.3105687581300354"/>
  </r>
  <r>
    <x v="135"/>
    <s v="Bieb"/>
    <n v="2017"/>
    <n v="6"/>
    <n v="12"/>
    <d v="2017-06-12T00:00:00"/>
    <n v="163"/>
    <s v="Nein"/>
    <s v="Baetis sp."/>
    <n v="4419"/>
    <n v="24"/>
    <n v="0.9375"/>
    <n v="22.5"/>
    <n v="1.3979400086720377"/>
    <n v="1.3105687581300354"/>
  </r>
  <r>
    <x v="135"/>
    <s v="Bieb"/>
    <n v="2017"/>
    <n v="6"/>
    <n v="12"/>
    <d v="2017-06-12T00:00:00"/>
    <n v="163"/>
    <s v="Nein"/>
    <s v="Lepidostoma basale"/>
    <n v="5713"/>
    <n v="24"/>
    <n v="0.9375"/>
    <n v="22.5"/>
    <n v="1.3979400086720377"/>
    <n v="1.3105687581300354"/>
  </r>
  <r>
    <x v="191"/>
    <s v="KiO1"/>
    <n v="2015"/>
    <n v="6"/>
    <n v="17"/>
    <d v="2015-06-17T00:00:00"/>
    <n v="168"/>
    <s v="Nein"/>
    <s v="Cyrnus trimaculatus"/>
    <n v="4877"/>
    <n v="24"/>
    <n v="0.9375"/>
    <n v="22.5"/>
    <n v="1.3979400086720377"/>
    <n v="1.3105687581300354"/>
  </r>
  <r>
    <x v="213"/>
    <s v="KiO1"/>
    <n v="2017"/>
    <n v="6"/>
    <n v="7"/>
    <d v="2017-06-07T00:00:00"/>
    <n v="158"/>
    <s v="Nein"/>
    <s v="Baetis sp."/>
    <n v="4419"/>
    <n v="24"/>
    <n v="0.9375"/>
    <n v="22.5"/>
    <n v="1.3979400086720377"/>
    <n v="1.3105687581300354"/>
  </r>
  <r>
    <x v="192"/>
    <s v="KiO3"/>
    <n v="2002"/>
    <n v="7"/>
    <n v="2"/>
    <d v="2002-07-02T00:00:00"/>
    <n v="183"/>
    <s v="Nein"/>
    <s v="Baetis rhodani"/>
    <n v="4415"/>
    <n v="24"/>
    <n v="0.9375"/>
    <n v="22.5"/>
    <n v="1.3979400086720377"/>
    <n v="1.3105687581300354"/>
  </r>
  <r>
    <x v="292"/>
    <s v="KiO3"/>
    <n v="2014"/>
    <n v="6"/>
    <n v="12"/>
    <d v="2014-06-12T00:00:00"/>
    <n v="163"/>
    <s v="Nein"/>
    <s v="Aphelocheirus aestivalis"/>
    <n v="4335"/>
    <n v="20"/>
    <n v="1.125"/>
    <n v="22.5"/>
    <n v="1.3222192947339193"/>
    <n v="1.4874967065756592"/>
  </r>
  <r>
    <x v="27"/>
    <s v="KiO3"/>
    <n v="2019"/>
    <n v="6"/>
    <n v="18"/>
    <d v="2019-06-18T00:00:00"/>
    <n v="169"/>
    <s v="Nein"/>
    <s v="Athripsodes bilineatus ssp."/>
    <n v="21232"/>
    <n v="20"/>
    <n v="1.125"/>
    <n v="22.5"/>
    <n v="1.3222192947339193"/>
    <n v="1.4874967065756592"/>
  </r>
  <r>
    <x v="149"/>
    <s v="KiO6"/>
    <n v="2016"/>
    <n v="6"/>
    <n v="30"/>
    <d v="2016-06-30T00:00:00"/>
    <n v="182"/>
    <s v="Nein"/>
    <s v="Bithynia tentaculata"/>
    <n v="4462"/>
    <n v="24"/>
    <n v="0.9375"/>
    <n v="22.5"/>
    <n v="1.3979400086720377"/>
    <n v="1.3105687581300354"/>
  </r>
  <r>
    <x v="215"/>
    <s v="KiO7"/>
    <n v="2018"/>
    <n v="6"/>
    <n v="4"/>
    <d v="2018-06-04T00:00:00"/>
    <n v="155"/>
    <s v="Nein"/>
    <s v="Baetidae Gen. sp."/>
    <n v="4380"/>
    <n v="24"/>
    <n v="0.9375"/>
    <n v="22.5"/>
    <n v="1.3979400086720377"/>
    <n v="1.3105687581300354"/>
  </r>
  <r>
    <x v="87"/>
    <s v="KiS1"/>
    <n v="2018"/>
    <n v="6"/>
    <n v="5"/>
    <d v="2018-06-05T00:00:00"/>
    <n v="156"/>
    <s v="Nein"/>
    <s v="Mystacides azurea"/>
    <n v="6062"/>
    <n v="24"/>
    <n v="0.9375"/>
    <n v="22.5"/>
    <n v="1.3979400086720377"/>
    <n v="1.3105687581300354"/>
  </r>
  <r>
    <x v="158"/>
    <s v="KiS4"/>
    <n v="2019"/>
    <n v="6"/>
    <n v="18"/>
    <d v="2019-06-18T00:00:00"/>
    <n v="169"/>
    <s v="Nein"/>
    <s v="Baetis sp."/>
    <n v="4419"/>
    <n v="24"/>
    <n v="0.9375"/>
    <n v="22.5"/>
    <n v="1.3979400086720377"/>
    <n v="1.3105687581300354"/>
  </r>
  <r>
    <x v="240"/>
    <s v="KiW1"/>
    <n v="2017"/>
    <n v="3"/>
    <n v="28"/>
    <d v="2017-03-28T00:00:00"/>
    <n v="87"/>
    <s v="Nein"/>
    <s v="Baetis rhodani"/>
    <n v="4415"/>
    <n v="24"/>
    <n v="0.9375"/>
    <n v="22.5"/>
    <n v="1.3979400086720377"/>
    <n v="1.3105687581300354"/>
  </r>
  <r>
    <x v="103"/>
    <s v="KiW1"/>
    <n v="2017"/>
    <n v="6"/>
    <n v="7"/>
    <d v="2017-06-07T00:00:00"/>
    <n v="158"/>
    <s v="Nein"/>
    <s v="Lepidostoma hirtum"/>
    <n v="5723"/>
    <n v="24"/>
    <n v="0.9375"/>
    <n v="22.5"/>
    <n v="1.3979400086720377"/>
    <n v="1.3105687581300354"/>
  </r>
  <r>
    <x v="77"/>
    <s v="KiW2"/>
    <n v="2013"/>
    <n v="7"/>
    <n v="2"/>
    <d v="2013-07-02T00:00:00"/>
    <n v="183"/>
    <s v="Nein"/>
    <s v="Aphelocheirus aestivalis"/>
    <n v="4335"/>
    <n v="20"/>
    <n v="1.125"/>
    <n v="22.5"/>
    <n v="1.3222192947339193"/>
    <n v="1.4874967065756592"/>
  </r>
  <r>
    <x v="172"/>
    <s v="KiW2"/>
    <n v="2014"/>
    <n v="6"/>
    <n v="10"/>
    <d v="2014-06-10T00:00:00"/>
    <n v="161"/>
    <s v="Nein"/>
    <s v="Baetis sp."/>
    <n v="4419"/>
    <n v="24"/>
    <n v="0.9375"/>
    <n v="22.5"/>
    <n v="1.3979400086720377"/>
    <n v="1.3105687581300354"/>
  </r>
  <r>
    <x v="174"/>
    <s v="KiW2"/>
    <n v="2017"/>
    <n v="6"/>
    <n v="7"/>
    <d v="2017-06-07T00:00:00"/>
    <n v="158"/>
    <s v="Nein"/>
    <s v="Baetis fuscatus/scambus"/>
    <n v="4398"/>
    <n v="24"/>
    <n v="0.9375"/>
    <n v="22.5"/>
    <n v="1.3979400086720377"/>
    <n v="1.3105687581300354"/>
  </r>
  <r>
    <x v="223"/>
    <s v="KiW3"/>
    <n v="2016"/>
    <n v="7"/>
    <n v="12"/>
    <d v="2016-07-12T00:00:00"/>
    <n v="194"/>
    <s v="Nein"/>
    <s v="Sphaerium corneum"/>
    <n v="6882"/>
    <n v="12"/>
    <n v="1.875"/>
    <n v="22.5"/>
    <n v="1.1139433523068367"/>
    <n v="2.0886437855753188"/>
  </r>
  <r>
    <x v="273"/>
    <s v="KiW4"/>
    <n v="2010"/>
    <n v="6"/>
    <n v="23"/>
    <d v="2010-06-23T00:00:00"/>
    <n v="174"/>
    <s v="Nein"/>
    <s v="Baetis rhodani"/>
    <n v="4415"/>
    <n v="24"/>
    <n v="0.9375"/>
    <n v="22.5"/>
    <n v="1.3979400086720377"/>
    <n v="1.3105687581300354"/>
  </r>
  <r>
    <x v="207"/>
    <s v="KiW4"/>
    <n v="2013"/>
    <n v="7"/>
    <n v="8"/>
    <d v="2013-07-08T00:00:00"/>
    <n v="189"/>
    <s v="Nein"/>
    <s v="Baetis sp."/>
    <n v="4419"/>
    <n v="24"/>
    <n v="0.9375"/>
    <n v="22.5"/>
    <n v="1.3979400086720377"/>
    <n v="1.3105687581300354"/>
  </r>
  <r>
    <x v="224"/>
    <s v="KiW5"/>
    <n v="2011"/>
    <n v="7"/>
    <n v="21"/>
    <d v="2011-07-21T00:00:00"/>
    <n v="202"/>
    <s v="Nein"/>
    <s v="Baetis sp."/>
    <n v="4419"/>
    <n v="24"/>
    <n v="0.9375"/>
    <n v="22.5"/>
    <n v="1.3979400086720377"/>
    <n v="1.3105687581300354"/>
  </r>
  <r>
    <x v="249"/>
    <s v="KiO2"/>
    <n v="2013"/>
    <n v="7"/>
    <n v="8"/>
    <d v="2013-07-08T00:00:00"/>
    <n v="189"/>
    <s v="Nein"/>
    <s v="Brachycentrus subnubilus"/>
    <n v="4481"/>
    <n v="17.142859999999999"/>
    <n v="1.3125"/>
    <n v="22.500003749999998"/>
    <n v="1.2587057493345264"/>
    <n v="1.6520512960015659"/>
  </r>
  <r>
    <x v="20"/>
    <s v="Auba"/>
    <n v="2007"/>
    <n v="3"/>
    <n v="11"/>
    <d v="2007-03-11T00:00:00"/>
    <n v="70"/>
    <s v="Nein"/>
    <s v="Limnephilidae Gen. sp."/>
    <n v="5809"/>
    <n v="11.52"/>
    <n v="1.9583333329999999"/>
    <n v="22.559999996159998"/>
    <n v="1.0976043288744108"/>
    <n v="2.1494751436798532"/>
  </r>
  <r>
    <x v="47"/>
    <s v="Auba"/>
    <n v="2005"/>
    <n v="6"/>
    <n v="6"/>
    <d v="2005-06-06T00:00:00"/>
    <n v="157"/>
    <s v="Nein"/>
    <s v="Baetis sp."/>
    <n v="4419"/>
    <n v="24.11429"/>
    <n v="0.9375"/>
    <n v="22.607146875000002"/>
    <n v="1.3999209048351762"/>
    <n v="1.3124258482829776"/>
  </r>
  <r>
    <x v="56"/>
    <s v="KiO6"/>
    <n v="2015"/>
    <n v="6"/>
    <n v="25"/>
    <d v="2015-06-25T00:00:00"/>
    <n v="176"/>
    <s v="Ja"/>
    <s v="Calopteryx virgo"/>
    <n v="4532"/>
    <n v="6.8571429999999998"/>
    <n v="3.3"/>
    <n v="22.628571899999997"/>
    <n v="0.89526465737625027"/>
    <n v="2.9543733693416256"/>
  </r>
  <r>
    <x v="261"/>
    <s v="KiS1"/>
    <n v="2015"/>
    <n v="6"/>
    <n v="16"/>
    <d v="2015-06-16T00:00:00"/>
    <n v="167"/>
    <s v="Nein"/>
    <s v="Calopteryx splendens"/>
    <n v="4530"/>
    <n v="6.8571429999999998"/>
    <n v="3.3"/>
    <n v="22.628571899999997"/>
    <n v="0.89526465737625027"/>
    <n v="2.9543733693416256"/>
  </r>
  <r>
    <x v="80"/>
    <s v="KiO2"/>
    <n v="2017"/>
    <n v="6"/>
    <n v="2"/>
    <d v="2017-06-02T00:00:00"/>
    <n v="153"/>
    <s v="Ja"/>
    <s v="Hydropsyche pellucidula-Gr."/>
    <n v="13023"/>
    <n v="13.71429"/>
    <n v="1.65"/>
    <n v="22.6285785"/>
    <n v="1.1677393111844354"/>
    <n v="1.9267698634543182"/>
  </r>
  <r>
    <x v="232"/>
    <s v="KiW6"/>
    <n v="2017"/>
    <n v="6"/>
    <n v="9"/>
    <d v="2017-06-09T00:00:00"/>
    <n v="160"/>
    <s v="Ja"/>
    <s v="Dugesia sp."/>
    <n v="5021"/>
    <n v="10.66667"/>
    <n v="2.125"/>
    <n v="22.666673750000001"/>
    <n v="1.0669469137147332"/>
    <n v="2.267262191643808"/>
  </r>
  <r>
    <x v="20"/>
    <s v="Auba"/>
    <n v="2007"/>
    <n v="3"/>
    <n v="11"/>
    <d v="2007-03-11T00:00:00"/>
    <n v="70"/>
    <s v="Nein"/>
    <s v="Rhithrogena semicolorata-Gr."/>
    <n v="6745"/>
    <n v="17.28"/>
    <n v="1.3125"/>
    <n v="22.68"/>
    <n v="1.2619761913978127"/>
    <n v="1.6563437512096291"/>
  </r>
  <r>
    <x v="286"/>
    <s v="KiS3"/>
    <n v="2011"/>
    <n v="7"/>
    <n v="5"/>
    <d v="2011-07-05T00:00:00"/>
    <n v="186"/>
    <s v="Nein"/>
    <s v="Aphelocheirus aestivalis"/>
    <n v="4335"/>
    <n v="20.16"/>
    <n v="1.125"/>
    <n v="22.68"/>
    <n v="1.3255156633631482"/>
    <n v="1.4912051212835418"/>
  </r>
  <r>
    <x v="27"/>
    <s v="KiO3"/>
    <n v="2019"/>
    <n v="6"/>
    <n v="18"/>
    <d v="2019-06-18T00:00:00"/>
    <n v="169"/>
    <s v="Nein"/>
    <s v="Potamopyrgus antipodarum"/>
    <n v="8251"/>
    <n v="43.2"/>
    <n v="0.52500000000000002"/>
    <n v="22.680000000000003"/>
    <n v="1.6454222693490919"/>
    <n v="0.8638466914082733"/>
  </r>
  <r>
    <x v="148"/>
    <s v="KiO6"/>
    <n v="2014"/>
    <n v="6"/>
    <n v="4"/>
    <d v="2014-06-04T00:00:00"/>
    <n v="155"/>
    <s v="Nein"/>
    <s v="Potamopyrgus antipodarum"/>
    <n v="8251"/>
    <n v="43.2"/>
    <n v="0.52500000000000002"/>
    <n v="22.680000000000003"/>
    <n v="1.6454222693490919"/>
    <n v="0.8638466914082733"/>
  </r>
  <r>
    <x v="299"/>
    <s v="KiO7"/>
    <n v="2017"/>
    <n v="6"/>
    <n v="6"/>
    <d v="2017-06-06T00:00:00"/>
    <n v="157"/>
    <s v="Nein"/>
    <s v="Potamopyrgus antipodarum"/>
    <n v="8251"/>
    <n v="43.2"/>
    <n v="0.52500000000000002"/>
    <n v="22.680000000000003"/>
    <n v="1.6454222693490919"/>
    <n v="0.8638466914082733"/>
  </r>
  <r>
    <x v="87"/>
    <s v="KiS1"/>
    <n v="2018"/>
    <n v="6"/>
    <n v="5"/>
    <d v="2018-06-05T00:00:00"/>
    <n v="156"/>
    <s v="Nein"/>
    <s v="Potamopyrgus antipodarum"/>
    <n v="8251"/>
    <n v="43.2"/>
    <n v="0.52500000000000002"/>
    <n v="22.680000000000003"/>
    <n v="1.6454222693490919"/>
    <n v="0.8638466914082733"/>
  </r>
  <r>
    <x v="298"/>
    <s v="Bieb"/>
    <n v="2003"/>
    <n v="3"/>
    <n v="11"/>
    <d v="2003-03-11T00:00:00"/>
    <n v="70"/>
    <s v="Nein"/>
    <s v="Silo sp."/>
    <n v="6836"/>
    <n v="24.228570000000001"/>
    <n v="0.9375"/>
    <n v="22.714284375000002"/>
    <n v="1.4018926346353058"/>
    <n v="1.3142743449705991"/>
  </r>
  <r>
    <x v="253"/>
    <s v="KiO3"/>
    <n v="2008"/>
    <n v="4"/>
    <n v="28"/>
    <d v="2008-04-28T00:00:00"/>
    <n v="119"/>
    <s v="Ja"/>
    <s v="Aphelocheirus aestivalis"/>
    <n v="4335"/>
    <n v="20.210529999999999"/>
    <n v="1.125"/>
    <n v="22.736846249999999"/>
    <n v="1.3265515206240399"/>
    <n v="1.4923704607020449"/>
  </r>
  <r>
    <x v="271"/>
    <s v="KiO3"/>
    <n v="2015"/>
    <n v="7"/>
    <n v="1"/>
    <d v="2015-07-01T00:00:00"/>
    <n v="182"/>
    <s v="Nein"/>
    <s v="Serratella ignita"/>
    <n v="5131"/>
    <n v="30.4"/>
    <n v="0.75"/>
    <n v="22.799999999999997"/>
    <n v="1.4969296480732148"/>
    <n v="1.1226972360549112"/>
  </r>
  <r>
    <x v="299"/>
    <s v="KiO7"/>
    <n v="2017"/>
    <n v="6"/>
    <n v="6"/>
    <d v="2017-06-06T00:00:00"/>
    <n v="157"/>
    <s v="Nein"/>
    <s v="Ecdyonurus venosus-Gr."/>
    <n v="5059"/>
    <n v="15.2"/>
    <n v="1.5"/>
    <n v="22.799999999999997"/>
    <n v="1.209515014542631"/>
    <n v="1.8142725218139466"/>
  </r>
  <r>
    <x v="185"/>
    <s v="Auba"/>
    <n v="2012"/>
    <n v="6"/>
    <n v="21"/>
    <d v="2012-06-21T00:00:00"/>
    <n v="173"/>
    <s v="Ja"/>
    <s v="Baetis rhodani"/>
    <n v="4415"/>
    <n v="24.380949999999999"/>
    <n v="0.9375"/>
    <n v="22.857140625"/>
    <n v="1.4045078735520806"/>
    <n v="1.3167261314550756"/>
  </r>
  <r>
    <x v="81"/>
    <s v="KiO3"/>
    <n v="2014"/>
    <n v="3"/>
    <n v="10"/>
    <d v="2014-03-10T00:00:00"/>
    <n v="69"/>
    <s v="Ja"/>
    <s v="Halesus digitatus/radiatus/tesselatus"/>
    <n v="13125"/>
    <n v="7.6190480000000003"/>
    <n v="3"/>
    <n v="22.857144000000002"/>
    <n v="0.93545929933060101"/>
    <n v="2.806377897991803"/>
  </r>
  <r>
    <x v="118"/>
    <s v="KiS4"/>
    <n v="2017"/>
    <n v="6"/>
    <n v="1"/>
    <d v="2017-06-01T00:00:00"/>
    <n v="152"/>
    <s v="Ja"/>
    <s v="Aphelocheirus aestivalis"/>
    <n v="4335"/>
    <n v="20.353739999999998"/>
    <n v="1.125"/>
    <n v="22.897957499999997"/>
    <n v="1.3294739505138957"/>
    <n v="1.4956581943281326"/>
  </r>
  <r>
    <x v="102"/>
    <s v="KiS7"/>
    <n v="2019"/>
    <n v="6"/>
    <n v="13"/>
    <d v="2019-06-13T00:00:00"/>
    <n v="164"/>
    <s v="Nein"/>
    <s v="Enchytraeidae Gen. sp."/>
    <n v="5101"/>
    <n v="13.090909999999999"/>
    <n v="1.75"/>
    <n v="22.9090925"/>
    <n v="1.1489390410310643"/>
    <n v="2.0106433218043627"/>
  </r>
  <r>
    <x v="11"/>
    <s v="Bieb"/>
    <n v="2001"/>
    <n v="8"/>
    <n v="30"/>
    <d v="2001-08-30T00:00:00"/>
    <n v="242"/>
    <s v="Nein"/>
    <s v="Hydraena gracilis"/>
    <n v="18064"/>
    <n v="73.599999999999994"/>
    <n v="0.3125"/>
    <n v="23"/>
    <n v="1.8727388274726688"/>
    <n v="0.58523088358520903"/>
  </r>
  <r>
    <x v="205"/>
    <s v="Bieb"/>
    <n v="2018"/>
    <n v="6"/>
    <n v="15"/>
    <d v="2018-06-15T00:00:00"/>
    <n v="166"/>
    <s v="Nein"/>
    <s v="Rhyacophila nubila"/>
    <n v="6772"/>
    <n v="12.26667"/>
    <n v="1.875"/>
    <n v="23.000006249999998"/>
    <n v="1.1227619264732283"/>
    <n v="2.1051786121373031"/>
  </r>
  <r>
    <x v="91"/>
    <s v="Bieb"/>
    <n v="2004"/>
    <n v="7"/>
    <n v="9"/>
    <d v="2004-07-09T00:00:00"/>
    <n v="191"/>
    <s v="Nein"/>
    <s v="Cordulegaster boltonii"/>
    <n v="4740"/>
    <n v="4.8"/>
    <n v="4.8"/>
    <n v="23.04"/>
    <n v="0.76342799356293722"/>
    <n v="3.6644543691020983"/>
  </r>
  <r>
    <x v="212"/>
    <s v="Bieb"/>
    <n v="2019"/>
    <n v="7"/>
    <n v="5"/>
    <d v="2019-07-05T00:00:00"/>
    <n v="186"/>
    <s v="Nein"/>
    <s v="Cordulegaster bidentata"/>
    <n v="7410"/>
    <n v="4.8"/>
    <n v="4.8"/>
    <n v="23.04"/>
    <n v="0.76342799356293722"/>
    <n v="3.6644543691020983"/>
  </r>
  <r>
    <x v="156"/>
    <s v="KiS3"/>
    <n v="2017"/>
    <n v="6"/>
    <n v="7"/>
    <d v="2017-06-07T00:00:00"/>
    <n v="158"/>
    <s v="Nein"/>
    <s v="Anabolia nervosa"/>
    <n v="4300"/>
    <n v="9.6"/>
    <n v="2.4"/>
    <n v="23.04"/>
    <n v="1.0253058652647702"/>
    <n v="2.4607340766354482"/>
  </r>
  <r>
    <x v="67"/>
    <s v="KiS4"/>
    <n v="2015"/>
    <n v="7"/>
    <n v="2"/>
    <d v="2015-07-02T00:00:00"/>
    <n v="183"/>
    <s v="Nein"/>
    <s v="Anabolia nervosa"/>
    <n v="4300"/>
    <n v="9.6"/>
    <n v="2.4"/>
    <n v="23.04"/>
    <n v="1.0253058652647702"/>
    <n v="2.4607340766354482"/>
  </r>
  <r>
    <x v="99"/>
    <s v="KiS5"/>
    <n v="2015"/>
    <n v="6"/>
    <n v="16"/>
    <d v="2015-06-16T00:00:00"/>
    <n v="167"/>
    <s v="Nein"/>
    <s v="Piscicola geometra"/>
    <n v="6408"/>
    <n v="4.8"/>
    <n v="4.8"/>
    <n v="23.04"/>
    <n v="0.76342799356293722"/>
    <n v="3.6644543691020983"/>
  </r>
  <r>
    <x v="89"/>
    <s v="Auba"/>
    <n v="2006"/>
    <n v="4"/>
    <n v="10"/>
    <d v="2006-04-10T00:00:00"/>
    <n v="100"/>
    <s v="Nein"/>
    <s v="Rhyacophila tristis"/>
    <n v="6784"/>
    <n v="12.32"/>
    <n v="1.875"/>
    <n v="23.1"/>
    <n v="1.1245042248342823"/>
    <n v="2.1084454215642792"/>
  </r>
  <r>
    <x v="60"/>
    <s v="Auba"/>
    <n v="2010"/>
    <n v="3"/>
    <n v="16"/>
    <d v="2010-03-16T00:00:00"/>
    <n v="75"/>
    <s v="Nein"/>
    <s v="Perlodes microcephalus"/>
    <n v="6376"/>
    <n v="8.8000000000000007"/>
    <n v="2.625"/>
    <n v="23.1"/>
    <n v="0.99122607569249488"/>
    <n v="2.6019684486927992"/>
  </r>
  <r>
    <x v="216"/>
    <s v="KiS4"/>
    <n v="2014"/>
    <n v="6"/>
    <n v="11"/>
    <d v="2014-06-11T00:00:00"/>
    <n v="162"/>
    <s v="Nein"/>
    <s v="Pisidium sp."/>
    <n v="6425"/>
    <n v="33.6"/>
    <n v="0.6875"/>
    <n v="23.1"/>
    <n v="1.5390760987927767"/>
    <n v="1.0581148179200339"/>
  </r>
  <r>
    <x v="172"/>
    <s v="KiW2"/>
    <n v="2014"/>
    <n v="6"/>
    <n v="10"/>
    <d v="2014-06-10T00:00:00"/>
    <n v="161"/>
    <s v="Nein"/>
    <s v="Gammarus roeselii"/>
    <n v="5292"/>
    <n v="10.28571"/>
    <n v="2.25"/>
    <n v="23.142847499999998"/>
    <n v="1.0525288863541982"/>
    <n v="2.3681899942969458"/>
  </r>
  <r>
    <x v="225"/>
    <s v="Bieb"/>
    <n v="2015"/>
    <n v="3"/>
    <n v="25"/>
    <d v="2015-03-25T00:00:00"/>
    <n v="84"/>
    <s v="Nein"/>
    <s v="Torleya major"/>
    <n v="7083"/>
    <n v="30.857140000000001"/>
    <n v="0.75"/>
    <n v="23.142855000000001"/>
    <n v="1.5032067840837244"/>
    <n v="1.1274050880627933"/>
  </r>
  <r>
    <x v="289"/>
    <s v="KiO3"/>
    <n v="2012"/>
    <n v="3"/>
    <n v="21"/>
    <d v="2012-03-21T00:00:00"/>
    <n v="81"/>
    <s v="Nein"/>
    <s v="Ancylus fluviatilis"/>
    <n v="4310"/>
    <n v="20.571429999999999"/>
    <n v="1.125"/>
    <n v="23.142858749999998"/>
    <n v="1.3338789360401355"/>
    <n v="1.5006138030451526"/>
  </r>
  <r>
    <x v="143"/>
    <s v="KiO5"/>
    <n v="2010"/>
    <n v="6"/>
    <n v="25"/>
    <d v="2010-06-25T00:00:00"/>
    <n v="176"/>
    <s v="Nein"/>
    <s v="Dicranota sp."/>
    <n v="4955"/>
    <n v="6.1714289999999998"/>
    <n v="3.75"/>
    <n v="23.142858749999998"/>
    <n v="0.85560570308461525"/>
    <n v="3.2085213865673072"/>
  </r>
  <r>
    <x v="143"/>
    <s v="KiO5"/>
    <n v="2010"/>
    <n v="6"/>
    <n v="25"/>
    <d v="2010-06-25T00:00:00"/>
    <n v="176"/>
    <s v="Nein"/>
    <s v="Sphaerium sp."/>
    <n v="6886"/>
    <n v="12.34286"/>
    <n v="1.875"/>
    <n v="23.1428625"/>
    <n v="1.1252489292125036"/>
    <n v="2.1098417422734443"/>
  </r>
  <r>
    <x v="36"/>
    <s v="KiO7"/>
    <n v="2012"/>
    <n v="6"/>
    <n v="26"/>
    <d v="2012-06-26T00:00:00"/>
    <n v="178"/>
    <s v="Nein"/>
    <s v="Potamopyrgus antipodarum"/>
    <n v="8251"/>
    <n v="44.228569999999998"/>
    <n v="0.52500000000000002"/>
    <n v="23.219999250000001"/>
    <n v="1.6554128567946296"/>
    <n v="0.86909174981718051"/>
  </r>
  <r>
    <x v="221"/>
    <s v="KiW3"/>
    <n v="2010"/>
    <n v="6"/>
    <n v="28"/>
    <d v="2010-06-28T00:00:00"/>
    <n v="179"/>
    <s v="Nein"/>
    <s v="Aphelocheirus aestivalis"/>
    <n v="4335"/>
    <n v="20.66207"/>
    <n v="1.125"/>
    <n v="23.24482875"/>
    <n v="1.335699954903476"/>
    <n v="1.5026624492664105"/>
  </r>
  <r>
    <x v="169"/>
    <s v="KiW1"/>
    <n v="2018"/>
    <n v="6"/>
    <n v="5"/>
    <d v="2018-06-05T00:00:00"/>
    <n v="156"/>
    <s v="Nein"/>
    <s v="Baetis sp."/>
    <n v="4419"/>
    <n v="24.8"/>
    <n v="0.9375"/>
    <n v="23.25"/>
    <n v="1.4116197059632303"/>
    <n v="1.3233934743405285"/>
  </r>
  <r>
    <x v="244"/>
    <s v="KiW5"/>
    <n v="2016"/>
    <n v="7"/>
    <n v="5"/>
    <d v="2016-07-05T00:00:00"/>
    <n v="187"/>
    <s v="Nein"/>
    <s v="Baetis rhodani"/>
    <n v="4415"/>
    <n v="24.8"/>
    <n v="0.9375"/>
    <n v="23.25"/>
    <n v="1.4116197059632303"/>
    <n v="1.3233934743405285"/>
  </r>
  <r>
    <x v="269"/>
    <s v="KiO3"/>
    <n v="2019"/>
    <n v="4"/>
    <n v="1"/>
    <d v="2019-04-01T00:00:00"/>
    <n v="91"/>
    <s v="Nein"/>
    <s v="Potamopyrgus antipodarum"/>
    <n v="8251"/>
    <n v="44.307690000000001"/>
    <n v="0.52500000000000002"/>
    <n v="23.26153725"/>
    <n v="1.656171920360002"/>
    <n v="0.86949025818900116"/>
  </r>
  <r>
    <x v="140"/>
    <s v="KiO3"/>
    <n v="2007"/>
    <n v="7"/>
    <n v="20"/>
    <d v="2007-07-20T00:00:00"/>
    <n v="201"/>
    <s v="Nein"/>
    <s v="Lumbriculidae Gen. sp."/>
    <n v="7490"/>
    <n v="6.6461540000000001"/>
    <n v="3.5"/>
    <n v="23.261538999999999"/>
    <n v="0.88344304082879599"/>
    <n v="3.0920506429007859"/>
  </r>
  <r>
    <x v="140"/>
    <s v="KiO3"/>
    <n v="2007"/>
    <n v="7"/>
    <n v="20"/>
    <d v="2007-07-20T00:00:00"/>
    <n v="201"/>
    <s v="Nein"/>
    <s v="Aphelocheirus aestivalis"/>
    <n v="4335"/>
    <n v="20.73846"/>
    <n v="1.125"/>
    <n v="23.3307675"/>
    <n v="1.3372287744700697"/>
    <n v="1.5043823712788285"/>
  </r>
  <r>
    <x v="82"/>
    <s v="KiO7"/>
    <n v="2015"/>
    <n v="6"/>
    <n v="25"/>
    <d v="2015-06-25T00:00:00"/>
    <n v="176"/>
    <s v="Ja"/>
    <s v="Psychomyia pusilla"/>
    <n v="6661"/>
    <n v="35.55556"/>
    <n v="0.65625"/>
    <n v="23.333336249999999"/>
    <n v="1.5629534413124069"/>
    <n v="1.0256881958612669"/>
  </r>
  <r>
    <x v="274"/>
    <s v="KiO6"/>
    <n v="2017"/>
    <n v="6"/>
    <n v="6"/>
    <d v="2017-06-06T00:00:00"/>
    <n v="157"/>
    <s v="Nein"/>
    <s v="Esolus parallelepipedus"/>
    <n v="17820"/>
    <n v="62.4"/>
    <n v="0.375"/>
    <n v="23.4"/>
    <n v="1.8020892578817327"/>
    <n v="0.67578347170564979"/>
  </r>
  <r>
    <x v="13"/>
    <s v="Bieb"/>
    <n v="2011"/>
    <n v="3"/>
    <n v="24"/>
    <d v="2011-03-24T00:00:00"/>
    <n v="83"/>
    <s v="Nein"/>
    <s v="Gammarus fossarum"/>
    <n v="5288"/>
    <n v="10.4"/>
    <n v="2.25"/>
    <n v="23.400000000000002"/>
    <n v="1.0569048513364727"/>
    <n v="2.3780359155070636"/>
  </r>
  <r>
    <x v="195"/>
    <s v="KiW3"/>
    <n v="2012"/>
    <n v="7"/>
    <n v="3"/>
    <d v="2012-07-03T00:00:00"/>
    <n v="185"/>
    <s v="Nein"/>
    <s v="Gammarus pulex"/>
    <n v="5291"/>
    <n v="10.4"/>
    <n v="2.25"/>
    <n v="23.400000000000002"/>
    <n v="1.0569048513364727"/>
    <n v="2.3780359155070636"/>
  </r>
  <r>
    <x v="195"/>
    <s v="KiW3"/>
    <n v="2012"/>
    <n v="7"/>
    <n v="3"/>
    <d v="2012-07-03T00:00:00"/>
    <n v="185"/>
    <s v="Nein"/>
    <s v="Gammarus roeselii"/>
    <n v="5292"/>
    <n v="10.4"/>
    <n v="2.25"/>
    <n v="23.400000000000002"/>
    <n v="1.0569048513364727"/>
    <n v="2.3780359155070636"/>
  </r>
  <r>
    <x v="297"/>
    <s v="KiW5"/>
    <n v="2014"/>
    <n v="6"/>
    <n v="12"/>
    <d v="2014-06-12T00:00:00"/>
    <n v="163"/>
    <s v="Nein"/>
    <s v="Aphelocheirus aestivalis"/>
    <n v="4335"/>
    <n v="20.8"/>
    <n v="1.125"/>
    <n v="23.400000000000002"/>
    <n v="1.3384564936046048"/>
    <n v="1.5057635553051805"/>
  </r>
  <r>
    <x v="178"/>
    <s v="KiW7"/>
    <n v="2013"/>
    <n v="7"/>
    <n v="4"/>
    <d v="2013-07-04T00:00:00"/>
    <n v="185"/>
    <s v="Nein"/>
    <s v="Gammarus pulex"/>
    <n v="5291"/>
    <n v="10.4"/>
    <n v="2.25"/>
    <n v="23.400000000000002"/>
    <n v="1.0569048513364727"/>
    <n v="2.3780359155070636"/>
  </r>
  <r>
    <x v="100"/>
    <s v="KiS6"/>
    <n v="2016"/>
    <n v="7"/>
    <n v="1"/>
    <d v="2016-07-01T00:00:00"/>
    <n v="183"/>
    <s v="Nein"/>
    <s v="Limnius sp."/>
    <n v="18419"/>
    <n v="35.709090000000003"/>
    <n v="0.65625"/>
    <n v="23.434090312500004"/>
    <n v="1.5647736186942076"/>
    <n v="1.0268826872680736"/>
  </r>
  <r>
    <x v="18"/>
    <s v="Bieb"/>
    <n v="2010"/>
    <n v="3"/>
    <n v="16"/>
    <d v="2010-03-16T00:00:00"/>
    <n v="75"/>
    <s v="Ja"/>
    <s v="Brachyptera sp."/>
    <n v="4489"/>
    <n v="17.888200000000001"/>
    <n v="1.3125"/>
    <n v="23.478262500000003"/>
    <n v="1.2761905726748914"/>
    <n v="1.675000126635795"/>
  </r>
  <r>
    <x v="203"/>
    <s v="Auba"/>
    <n v="2012"/>
    <n v="3"/>
    <n v="19"/>
    <d v="2012-03-19T00:00:00"/>
    <n v="79"/>
    <s v="Nein"/>
    <s v="Baetis rhodani"/>
    <n v="4415"/>
    <n v="25.052630000000001"/>
    <n v="0.9375"/>
    <n v="23.486840624999999"/>
    <n v="1.4158515716598612"/>
    <n v="1.3273608484311199"/>
  </r>
  <r>
    <x v="123"/>
    <s v="KiW1"/>
    <n v="2008"/>
    <n v="4"/>
    <n v="28"/>
    <d v="2008-04-28T00:00:00"/>
    <n v="119"/>
    <s v="Nein"/>
    <s v="Dugesia gonocephala"/>
    <n v="5018"/>
    <n v="11.076919999999999"/>
    <n v="2.125"/>
    <n v="23.538454999999999"/>
    <n v="1.0819561894541072"/>
    <n v="2.2991569025899778"/>
  </r>
  <r>
    <x v="181"/>
    <s v="Auba"/>
    <n v="2013"/>
    <n v="6"/>
    <n v="17"/>
    <d v="2013-06-17T00:00:00"/>
    <n v="168"/>
    <s v="Nein"/>
    <s v="Rhithrogena semicolorata-Gr."/>
    <n v="6745"/>
    <n v="18"/>
    <n v="1.3125"/>
    <n v="23.625"/>
    <n v="1.2787536009528289"/>
    <n v="1.6783641012505879"/>
  </r>
  <r>
    <x v="268"/>
    <s v="KiO3"/>
    <n v="2016"/>
    <n v="4"/>
    <n v="25"/>
    <d v="2016-04-25T00:00:00"/>
    <n v="116"/>
    <s v="Nein"/>
    <s v="Psychomyia pusilla"/>
    <n v="6661"/>
    <n v="36"/>
    <n v="0.65625"/>
    <n v="23.625"/>
    <n v="1.568201724066995"/>
    <n v="1.0291323814189655"/>
  </r>
  <r>
    <x v="252"/>
    <s v="KiS2"/>
    <n v="2011"/>
    <n v="7"/>
    <n v="4"/>
    <d v="2011-07-04T00:00:00"/>
    <n v="185"/>
    <s v="Nein"/>
    <s v="Sphaerium sp."/>
    <n v="6886"/>
    <n v="12.6"/>
    <n v="1.875"/>
    <n v="23.625"/>
    <n v="1.1335389083702174"/>
    <n v="2.1253854531941578"/>
  </r>
  <r>
    <x v="163"/>
    <s v="KiS7"/>
    <n v="2018"/>
    <n v="6"/>
    <n v="4"/>
    <d v="2018-06-04T00:00:00"/>
    <n v="155"/>
    <s v="Nein"/>
    <s v="Limnius sp."/>
    <n v="18419"/>
    <n v="36"/>
    <n v="0.65625"/>
    <n v="23.625"/>
    <n v="1.568201724066995"/>
    <n v="1.0291323814189655"/>
  </r>
  <r>
    <x v="32"/>
    <s v="KiS6"/>
    <n v="2014"/>
    <n v="6"/>
    <n v="16"/>
    <d v="2014-06-16T00:00:00"/>
    <n v="167"/>
    <s v="Nein"/>
    <s v="Serratella ignita"/>
    <n v="5131"/>
    <n v="31.542860000000001"/>
    <n v="0.75"/>
    <n v="23.657145"/>
    <n v="1.5124557178582771"/>
    <n v="1.1343417883937079"/>
  </r>
  <r>
    <x v="108"/>
    <s v="KiW3"/>
    <n v="2013"/>
    <n v="7"/>
    <n v="8"/>
    <d v="2013-07-08T00:00:00"/>
    <n v="189"/>
    <s v="Nein"/>
    <s v="Brachycentrus subnubilus"/>
    <n v="4481"/>
    <n v="18.079999999999998"/>
    <n v="1.3125"/>
    <n v="23.729999999999997"/>
    <n v="1.2805783703680762"/>
    <n v="1.6807591111080999"/>
  </r>
  <r>
    <x v="79"/>
    <s v="Auba"/>
    <n v="2008"/>
    <n v="6"/>
    <n v="23"/>
    <d v="2008-06-23T00:00:00"/>
    <n v="175"/>
    <s v="Ja"/>
    <s v="Baetis rhodani"/>
    <n v="4415"/>
    <n v="25.318680000000001"/>
    <n v="0.9375"/>
    <n v="23.736262500000002"/>
    <n v="1.4202641036694303"/>
    <n v="1.3314975971900909"/>
  </r>
  <r>
    <x v="122"/>
    <s v="KiW4"/>
    <n v="2018"/>
    <n v="6"/>
    <n v="7"/>
    <d v="2018-06-07T00:00:00"/>
    <n v="158"/>
    <s v="Ja"/>
    <s v="Aphelocheirus aestivalis"/>
    <n v="4335"/>
    <n v="21.115649999999999"/>
    <n v="1.125"/>
    <n v="23.755106249999997"/>
    <n v="1.3446997082213263"/>
    <n v="1.5127871717489922"/>
  </r>
  <r>
    <x v="59"/>
    <s v="Auba"/>
    <n v="2001"/>
    <n v="6"/>
    <n v="21"/>
    <d v="2001-06-21T00:00:00"/>
    <n v="172"/>
    <s v="Nein"/>
    <s v="Hydropsyche siltalai"/>
    <n v="5604"/>
    <n v="14.4"/>
    <n v="1.65"/>
    <n v="23.759999999999998"/>
    <n v="1.1875207208364631"/>
    <n v="1.959409189380164"/>
  </r>
  <r>
    <x v="254"/>
    <s v="Auba"/>
    <n v="2003"/>
    <n v="7"/>
    <n v="15"/>
    <d v="2003-07-15T00:00:00"/>
    <n v="196"/>
    <s v="Nein"/>
    <s v="Hydropsyche siltalai"/>
    <n v="5604"/>
    <n v="14.4"/>
    <n v="1.65"/>
    <n v="23.759999999999998"/>
    <n v="1.1875207208364631"/>
    <n v="1.959409189380164"/>
  </r>
  <r>
    <x v="60"/>
    <s v="Auba"/>
    <n v="2010"/>
    <n v="3"/>
    <n v="16"/>
    <d v="2010-03-16T00:00:00"/>
    <n v="75"/>
    <s v="Nein"/>
    <s v="Hydropsyche siltalai"/>
    <n v="5604"/>
    <n v="14.4"/>
    <n v="1.65"/>
    <n v="23.759999999999998"/>
    <n v="1.1875207208364631"/>
    <n v="1.959409189380164"/>
  </r>
  <r>
    <x v="22"/>
    <s v="Auba"/>
    <n v="2011"/>
    <n v="3"/>
    <n v="24"/>
    <d v="2011-03-24T00:00:00"/>
    <n v="83"/>
    <s v="Nein"/>
    <s v="Hydropsyche sp."/>
    <n v="5605"/>
    <n v="14.4"/>
    <n v="1.65"/>
    <n v="23.759999999999998"/>
    <n v="1.1875207208364631"/>
    <n v="1.959409189380164"/>
  </r>
  <r>
    <x v="25"/>
    <s v="Bieb"/>
    <n v="2001"/>
    <n v="6"/>
    <n v="22"/>
    <d v="2001-06-22T00:00:00"/>
    <n v="173"/>
    <s v="Nein"/>
    <s v="Hydropsyche siltalai"/>
    <n v="5604"/>
    <n v="14.4"/>
    <n v="1.65"/>
    <n v="23.759999999999998"/>
    <n v="1.1875207208364631"/>
    <n v="1.959409189380164"/>
  </r>
  <r>
    <x v="131"/>
    <s v="Bieb"/>
    <n v="2003"/>
    <n v="7"/>
    <n v="14"/>
    <d v="2003-07-14T00:00:00"/>
    <n v="195"/>
    <s v="Nein"/>
    <s v="Hydropsyche sp."/>
    <n v="5605"/>
    <n v="14.4"/>
    <n v="1.65"/>
    <n v="23.759999999999998"/>
    <n v="1.1875207208364631"/>
    <n v="1.959409189380164"/>
  </r>
  <r>
    <x v="91"/>
    <s v="Bieb"/>
    <n v="2004"/>
    <n v="7"/>
    <n v="9"/>
    <d v="2004-07-09T00:00:00"/>
    <n v="191"/>
    <s v="Nein"/>
    <s v="Hydropsyche siltalai"/>
    <n v="5604"/>
    <n v="14.4"/>
    <n v="1.65"/>
    <n v="23.759999999999998"/>
    <n v="1.1875207208364631"/>
    <n v="1.959409189380164"/>
  </r>
  <r>
    <x v="211"/>
    <s v="Bieb"/>
    <n v="2017"/>
    <n v="3"/>
    <n v="16"/>
    <d v="2017-03-16T00:00:00"/>
    <n v="75"/>
    <s v="Nein"/>
    <s v="Hydropsyche siltalai"/>
    <n v="5604"/>
    <n v="14.4"/>
    <n v="1.65"/>
    <n v="23.759999999999998"/>
    <n v="1.1875207208364631"/>
    <n v="1.959409189380164"/>
  </r>
  <r>
    <x v="160"/>
    <s v="KiS5"/>
    <n v="2017"/>
    <n v="6"/>
    <n v="8"/>
    <d v="2017-06-08T00:00:00"/>
    <n v="159"/>
    <s v="Nein"/>
    <s v="Calopteryx sp."/>
    <n v="4531"/>
    <n v="7.2"/>
    <n v="3.3"/>
    <n v="23.759999999999998"/>
    <n v="0.91381385238371671"/>
    <n v="3.0155857128662649"/>
  </r>
  <r>
    <x v="102"/>
    <s v="KiS7"/>
    <n v="2019"/>
    <n v="6"/>
    <n v="13"/>
    <d v="2019-06-13T00:00:00"/>
    <n v="164"/>
    <s v="Nein"/>
    <s v="Calopteryx sp."/>
    <n v="4531"/>
    <n v="7.2"/>
    <n v="3.3"/>
    <n v="23.759999999999998"/>
    <n v="0.91381385238371671"/>
    <n v="3.0155857128662649"/>
  </r>
  <r>
    <x v="278"/>
    <s v="KiW4"/>
    <n v="2019"/>
    <n v="6"/>
    <n v="18"/>
    <d v="2019-06-18T00:00:00"/>
    <n v="169"/>
    <s v="Nein"/>
    <s v="Hydropsyche sp."/>
    <n v="5605"/>
    <n v="14.4"/>
    <n v="1.65"/>
    <n v="23.759999999999998"/>
    <n v="1.1875207208364631"/>
    <n v="1.959409189380164"/>
  </r>
  <r>
    <x v="129"/>
    <s v="Auba"/>
    <n v="2014"/>
    <n v="6"/>
    <n v="17"/>
    <d v="2014-06-17T00:00:00"/>
    <n v="168"/>
    <s v="Nein"/>
    <s v="Elmis aenea/maugetii/rietscheli/rioloides"/>
    <n v="20171"/>
    <n v="63.8"/>
    <n v="0.375"/>
    <n v="23.924999999999997"/>
    <n v="1.8115750058705933"/>
    <n v="0.67934062720147248"/>
  </r>
  <r>
    <x v="197"/>
    <s v="KiW3"/>
    <n v="2017"/>
    <n v="6"/>
    <n v="1"/>
    <d v="2017-06-01T00:00:00"/>
    <n v="152"/>
    <s v="Ja"/>
    <s v="Potamophylax rotundipennis"/>
    <n v="6526"/>
    <n v="11.428570000000001"/>
    <n v="2.1"/>
    <n v="23.999997"/>
    <n v="1.094421162685453"/>
    <n v="2.2982844416394514"/>
  </r>
  <r>
    <x v="204"/>
    <s v="Auba"/>
    <n v="2003"/>
    <n v="3"/>
    <n v="17"/>
    <d v="2003-03-17T00:00:00"/>
    <n v="76"/>
    <s v="Nein"/>
    <s v="Odontocerum albicorne"/>
    <n v="6168"/>
    <n v="12.8"/>
    <n v="1.875"/>
    <n v="24"/>
    <n v="1.1398790864012365"/>
    <n v="2.1372732870023183"/>
  </r>
  <r>
    <x v="187"/>
    <s v="Bieb"/>
    <n v="2010"/>
    <n v="6"/>
    <n v="29"/>
    <d v="2010-06-29T00:00:00"/>
    <n v="180"/>
    <s v="Nein"/>
    <s v="Halesus digitatus/radiatus/tesselatus"/>
    <n v="13125"/>
    <n v="8"/>
    <n v="3"/>
    <n v="24"/>
    <n v="0.95424250943932487"/>
    <n v="2.8627275283179747"/>
  </r>
  <r>
    <x v="133"/>
    <s v="Bieb"/>
    <n v="2013"/>
    <n v="3"/>
    <n v="19"/>
    <d v="2013-03-19T00:00:00"/>
    <n v="78"/>
    <s v="Nein"/>
    <s v="Haplotaxis gordioides"/>
    <n v="5401"/>
    <n v="2.4"/>
    <n v="10"/>
    <n v="24"/>
    <n v="0.53147891704225514"/>
    <n v="5.3147891704225518"/>
  </r>
  <r>
    <x v="3"/>
    <s v="KiO2"/>
    <n v="2016"/>
    <n v="7"/>
    <n v="6"/>
    <d v="2016-07-06T00:00:00"/>
    <n v="188"/>
    <s v="Nein"/>
    <s v="Asellus aquaticus"/>
    <n v="8691"/>
    <n v="16"/>
    <n v="1.5"/>
    <n v="24"/>
    <n v="1.2304489213782739"/>
    <n v="1.8456733820674107"/>
  </r>
  <r>
    <x v="65"/>
    <s v="KiO5"/>
    <n v="2014"/>
    <n v="6"/>
    <n v="13"/>
    <d v="2014-06-13T00:00:00"/>
    <n v="164"/>
    <s v="Nein"/>
    <s v="Ephemera danica"/>
    <n v="5124"/>
    <n v="8"/>
    <n v="3"/>
    <n v="24"/>
    <n v="0.95424250943932487"/>
    <n v="2.8627275283179747"/>
  </r>
  <r>
    <x v="28"/>
    <s v="KiO6"/>
    <n v="2013"/>
    <n v="7"/>
    <n v="4"/>
    <d v="2013-07-04T00:00:00"/>
    <n v="185"/>
    <s v="Nein"/>
    <s v="Eiseniella tetraedra"/>
    <n v="5075"/>
    <n v="4"/>
    <n v="6"/>
    <n v="24"/>
    <n v="0.69897000433601886"/>
    <n v="4.1938200260161134"/>
  </r>
  <r>
    <x v="28"/>
    <s v="KiO6"/>
    <n v="2013"/>
    <n v="7"/>
    <n v="4"/>
    <d v="2013-07-04T00:00:00"/>
    <n v="185"/>
    <s v="Nein"/>
    <s v="Haplotaxis gordioides"/>
    <n v="5401"/>
    <n v="2.4"/>
    <n v="10"/>
    <n v="24"/>
    <n v="0.53147891704225514"/>
    <n v="5.3147891704225518"/>
  </r>
  <r>
    <x v="237"/>
    <s v="KiO7"/>
    <n v="2011"/>
    <n v="7"/>
    <n v="26"/>
    <d v="2011-07-26T00:00:00"/>
    <n v="207"/>
    <s v="Nein"/>
    <s v="Ephemera danica"/>
    <n v="5124"/>
    <n v="8"/>
    <n v="3"/>
    <n v="24"/>
    <n v="0.95424250943932487"/>
    <n v="2.8627275283179747"/>
  </r>
  <r>
    <x v="299"/>
    <s v="KiO7"/>
    <n v="2017"/>
    <n v="6"/>
    <n v="6"/>
    <d v="2017-06-06T00:00:00"/>
    <n v="157"/>
    <s v="Nein"/>
    <s v="Leuctra geniculata"/>
    <n v="5237"/>
    <n v="25.6"/>
    <n v="0.9375"/>
    <n v="24"/>
    <n v="1.424881636631067"/>
    <n v="1.3358265343416253"/>
  </r>
  <r>
    <x v="96"/>
    <s v="KiS2"/>
    <n v="2013"/>
    <n v="7"/>
    <n v="1"/>
    <d v="2013-07-01T00:00:00"/>
    <n v="182"/>
    <s v="Nein"/>
    <s v="Eiseniella tetraedra"/>
    <n v="5075"/>
    <n v="4"/>
    <n v="6"/>
    <n v="24"/>
    <n v="0.69897000433601886"/>
    <n v="4.1938200260161134"/>
  </r>
  <r>
    <x v="157"/>
    <s v="KiS4"/>
    <n v="2012"/>
    <n v="7"/>
    <n v="12"/>
    <d v="2012-07-12T00:00:00"/>
    <n v="194"/>
    <s v="Nein"/>
    <s v="Serratella ignita"/>
    <n v="5131"/>
    <n v="32"/>
    <n v="0.75"/>
    <n v="24"/>
    <n v="1.5185139398778875"/>
    <n v="1.1388854549084155"/>
  </r>
  <r>
    <x v="294"/>
    <s v="KiW1"/>
    <n v="2009"/>
    <n v="5"/>
    <n v="7"/>
    <d v="2009-05-07T00:00:00"/>
    <n v="127"/>
    <s v="Nein"/>
    <s v="Baetis sp."/>
    <n v="4419"/>
    <n v="25.6"/>
    <n v="0.9375"/>
    <n v="24"/>
    <n v="1.424881636631067"/>
    <n v="1.3358265343416253"/>
  </r>
  <r>
    <x v="294"/>
    <s v="KiW1"/>
    <n v="2009"/>
    <n v="5"/>
    <n v="7"/>
    <d v="2009-05-07T00:00:00"/>
    <n v="127"/>
    <s v="Nein"/>
    <s v="Sphaerium sp."/>
    <n v="6886"/>
    <n v="12.8"/>
    <n v="1.875"/>
    <n v="24"/>
    <n v="1.1398790864012365"/>
    <n v="2.1372732870023183"/>
  </r>
  <r>
    <x v="294"/>
    <s v="KiW1"/>
    <n v="2009"/>
    <n v="5"/>
    <n v="7"/>
    <d v="2009-05-07T00:00:00"/>
    <n v="127"/>
    <s v="Nein"/>
    <s v="Dicranota sp."/>
    <n v="4955"/>
    <n v="6.4"/>
    <n v="3.75"/>
    <n v="24"/>
    <n v="0.86923171973097624"/>
    <n v="3.2596189489911609"/>
  </r>
  <r>
    <x v="167"/>
    <s v="KiW1"/>
    <n v="2016"/>
    <n v="4"/>
    <n v="25"/>
    <d v="2016-04-25T00:00:00"/>
    <n v="116"/>
    <s v="Nein"/>
    <s v="Dicranota sp."/>
    <n v="4955"/>
    <n v="6.4"/>
    <n v="3.75"/>
    <n v="24"/>
    <n v="0.86923171973097624"/>
    <n v="3.2596189489911609"/>
  </r>
  <r>
    <x v="169"/>
    <s v="KiW1"/>
    <n v="2018"/>
    <n v="6"/>
    <n v="5"/>
    <d v="2018-06-05T00:00:00"/>
    <n v="156"/>
    <s v="Nein"/>
    <s v="Dicranota sp."/>
    <n v="4955"/>
    <n v="6.4"/>
    <n v="3.75"/>
    <n v="24"/>
    <n v="0.86923171973097624"/>
    <n v="3.2596189489911609"/>
  </r>
  <r>
    <x v="241"/>
    <s v="KiW2"/>
    <n v="2015"/>
    <n v="7"/>
    <n v="2"/>
    <d v="2015-07-02T00:00:00"/>
    <n v="183"/>
    <s v="Nein"/>
    <s v="Ephemera danica"/>
    <n v="5124"/>
    <n v="8"/>
    <n v="3"/>
    <n v="24"/>
    <n v="0.95424250943932487"/>
    <n v="2.8627275283179747"/>
  </r>
  <r>
    <x v="174"/>
    <s v="KiW2"/>
    <n v="2017"/>
    <n v="6"/>
    <n v="7"/>
    <d v="2017-06-07T00:00:00"/>
    <n v="158"/>
    <s v="Nein"/>
    <s v="Baetis rhodani"/>
    <n v="4415"/>
    <n v="25.6"/>
    <n v="0.9375"/>
    <n v="24"/>
    <n v="1.424881636631067"/>
    <n v="1.3358265343416253"/>
  </r>
  <r>
    <x v="83"/>
    <s v="KiO7"/>
    <n v="2016"/>
    <n v="6"/>
    <n v="30"/>
    <d v="2016-06-30T00:00:00"/>
    <n v="182"/>
    <s v="Ja"/>
    <s v="Limnius sp."/>
    <n v="18419"/>
    <n v="36.571429999999999"/>
    <n v="0.65625"/>
    <n v="24.000000937500001"/>
    <n v="1.5748577249885989"/>
    <n v="1.033500382023768"/>
  </r>
  <r>
    <x v="37"/>
    <s v="KiS5"/>
    <n v="2018"/>
    <n v="6"/>
    <n v="6"/>
    <d v="2018-06-06T00:00:00"/>
    <n v="157"/>
    <s v="Nein"/>
    <s v="Gammarus fossarum"/>
    <n v="5288"/>
    <n v="10.66667"/>
    <n v="2.25"/>
    <n v="24.000007499999999"/>
    <n v="1.0669469137147332"/>
    <n v="2.4006305558581498"/>
  </r>
  <r>
    <x v="272"/>
    <s v="KiO3"/>
    <n v="2016"/>
    <n v="7"/>
    <n v="6"/>
    <d v="2016-07-06T00:00:00"/>
    <n v="188"/>
    <s v="Nein"/>
    <s v="Athripsodes bilineatus ssp."/>
    <n v="21232"/>
    <n v="21.37143"/>
    <n v="1.125"/>
    <n v="24.042858750000001"/>
    <n v="1.3496937454403923"/>
    <n v="1.5184054636204414"/>
  </r>
  <r>
    <x v="0"/>
    <s v="Auba"/>
    <n v="2017"/>
    <n v="3"/>
    <n v="16"/>
    <d v="2017-03-16T00:00:00"/>
    <n v="75"/>
    <s v="Ja"/>
    <s v="Ecdyonurus venosus-Gr."/>
    <n v="5059"/>
    <n v="16.06926"/>
    <n v="1.5"/>
    <n v="24.10389"/>
    <n v="1.2322146936464957"/>
    <n v="1.8483220404697436"/>
  </r>
  <r>
    <x v="17"/>
    <s v="Auba"/>
    <n v="2009"/>
    <n v="4"/>
    <n v="8"/>
    <d v="2009-04-08T00:00:00"/>
    <n v="98"/>
    <s v="Ja"/>
    <s v="Baetis rhodani"/>
    <n v="4415"/>
    <n v="25.90476"/>
    <n v="0.9375"/>
    <n v="24.285712499999999"/>
    <n v="1.4298291223390063"/>
    <n v="1.3404648021928183"/>
  </r>
  <r>
    <x v="111"/>
    <s v="KiS5"/>
    <n v="2010"/>
    <n v="6"/>
    <n v="25"/>
    <d v="2010-06-25T00:00:00"/>
    <n v="176"/>
    <s v="Nein"/>
    <s v="Gammarus roeselii"/>
    <n v="5292"/>
    <n v="10.8"/>
    <n v="2.25"/>
    <n v="24.3"/>
    <n v="1.0718820073061255"/>
    <n v="2.4117345164387824"/>
  </r>
  <r>
    <x v="293"/>
    <s v="KiW1"/>
    <n v="2007"/>
    <n v="7"/>
    <n v="22"/>
    <d v="2007-07-22T00:00:00"/>
    <n v="203"/>
    <s v="Nein"/>
    <s v="Aphelocheirus aestivalis"/>
    <n v="4335"/>
    <n v="21.6"/>
    <n v="1.125"/>
    <n v="24.3"/>
    <n v="1.354108439147401"/>
    <n v="1.5233719940408261"/>
  </r>
  <r>
    <x v="109"/>
    <s v="KiW5"/>
    <n v="2013"/>
    <n v="7"/>
    <n v="10"/>
    <d v="2013-07-10T00:00:00"/>
    <n v="191"/>
    <s v="Nein"/>
    <s v="Baetis rhodani"/>
    <n v="4415"/>
    <n v="25.92"/>
    <n v="0.9375"/>
    <n v="24.3"/>
    <n v="1.4300750555519393"/>
    <n v="1.3406953645799431"/>
  </r>
  <r>
    <x v="82"/>
    <s v="KiO7"/>
    <n v="2015"/>
    <n v="6"/>
    <n v="25"/>
    <d v="2015-06-25T00:00:00"/>
    <n v="176"/>
    <s v="Ja"/>
    <s v="Polycentropus irroratus"/>
    <n v="6469"/>
    <n v="18.539680000000001"/>
    <n v="1.3125"/>
    <n v="24.33333"/>
    <n v="1.2909174470300322"/>
    <n v="1.6943291492269172"/>
  </r>
  <r>
    <x v="128"/>
    <s v="Auba"/>
    <n v="2014"/>
    <n v="3"/>
    <n v="11"/>
    <d v="2014-03-11T00:00:00"/>
    <n v="70"/>
    <s v="Nein"/>
    <s v="Hydropsyche siltalai"/>
    <n v="5604"/>
    <n v="14.8"/>
    <n v="1.65"/>
    <n v="24.419999999999998"/>
    <n v="1.1986570869544226"/>
    <n v="1.9777841934747973"/>
  </r>
  <r>
    <x v="180"/>
    <s v="KiW6"/>
    <n v="2013"/>
    <n v="7"/>
    <n v="4"/>
    <d v="2013-07-04T00:00:00"/>
    <n v="185"/>
    <s v="Nein"/>
    <s v="Baetis rhodani"/>
    <n v="4415"/>
    <n v="26.086960000000001"/>
    <n v="0.9375"/>
    <n v="24.456525000000003"/>
    <n v="1.432760266409725"/>
    <n v="1.3432127497591171"/>
  </r>
  <r>
    <x v="118"/>
    <s v="KiS4"/>
    <n v="2017"/>
    <n v="6"/>
    <n v="1"/>
    <d v="2017-06-01T00:00:00"/>
    <n v="152"/>
    <s v="Ja"/>
    <s v="Sphaerium sp."/>
    <n v="6886"/>
    <n v="13.06122"/>
    <n v="1.875"/>
    <n v="24.489787500000002"/>
    <n v="1.1480230032074121"/>
    <n v="2.1525431310138976"/>
  </r>
  <r>
    <x v="55"/>
    <s v="KiO3"/>
    <n v="2008"/>
    <n v="6"/>
    <n v="11"/>
    <d v="2008-06-11T00:00:00"/>
    <n v="163"/>
    <s v="Ja"/>
    <s v="Psychomyia pusilla"/>
    <n v="6661"/>
    <n v="37.333329999999997"/>
    <n v="0.65625"/>
    <n v="24.499997812499998"/>
    <n v="1.5835765478692101"/>
    <n v="1.0392221095391692"/>
  </r>
  <r>
    <x v="66"/>
    <s v="KiS2"/>
    <n v="2016"/>
    <n v="7"/>
    <n v="13"/>
    <d v="2016-07-13T00:00:00"/>
    <n v="195"/>
    <s v="Nein"/>
    <s v="Gammarus pulex"/>
    <n v="5291"/>
    <n v="10.909090000000001"/>
    <n v="2.25"/>
    <n v="24.545452500000003"/>
    <n v="1.0758785773452875"/>
    <n v="2.4207267990268968"/>
  </r>
  <r>
    <x v="102"/>
    <s v="KiS7"/>
    <n v="2019"/>
    <n v="6"/>
    <n v="13"/>
    <d v="2019-06-13T00:00:00"/>
    <n v="164"/>
    <s v="Nein"/>
    <s v="Dicranota sp."/>
    <n v="4955"/>
    <n v="6.5454549999999996"/>
    <n v="3.75"/>
    <n v="24.545456249999997"/>
    <n v="0.87768543338016625"/>
    <n v="3.2913203751756233"/>
  </r>
  <r>
    <x v="281"/>
    <s v="Auba"/>
    <n v="2006"/>
    <n v="6"/>
    <n v="15"/>
    <d v="2006-06-15T00:00:00"/>
    <n v="166"/>
    <s v="Nein"/>
    <s v="Limnius perrisi"/>
    <n v="18418"/>
    <n v="37.44"/>
    <n v="0.65625"/>
    <n v="24.57"/>
    <n v="1.5847833789965078"/>
    <n v="1.0400140924664583"/>
  </r>
  <r>
    <x v="20"/>
    <s v="Auba"/>
    <n v="2007"/>
    <n v="3"/>
    <n v="11"/>
    <d v="2007-03-11T00:00:00"/>
    <n v="70"/>
    <s v="Nein"/>
    <s v="Limnius perrisi"/>
    <n v="18418"/>
    <n v="37.44"/>
    <n v="0.65625"/>
    <n v="24.57"/>
    <n v="1.5847833789965078"/>
    <n v="1.0400140924664583"/>
  </r>
  <r>
    <x v="106"/>
    <s v="Auba"/>
    <n v="2015"/>
    <n v="3"/>
    <n v="10"/>
    <d v="2015-03-10T00:00:00"/>
    <n v="69"/>
    <s v="Nein"/>
    <s v="Limnius sp."/>
    <n v="18419"/>
    <n v="37.44"/>
    <n v="0.65625"/>
    <n v="24.57"/>
    <n v="1.5847833789965078"/>
    <n v="1.0400140924664583"/>
  </r>
  <r>
    <x v="16"/>
    <s v="KiW7"/>
    <n v="2011"/>
    <n v="7"/>
    <n v="27"/>
    <d v="2011-07-27T00:00:00"/>
    <n v="208"/>
    <s v="Nein"/>
    <s v="Leuctra sp."/>
    <n v="5790"/>
    <n v="26.24"/>
    <n v="0.9375"/>
    <n v="24.599999999999998"/>
    <n v="1.4352071032407476"/>
    <n v="1.3455066592882008"/>
  </r>
  <r>
    <x v="116"/>
    <s v="KiO2"/>
    <n v="2015"/>
    <n v="7"/>
    <n v="3"/>
    <d v="2015-07-03T00:00:00"/>
    <n v="184"/>
    <s v="Ja"/>
    <s v="Baetis rhodani"/>
    <n v="4415"/>
    <n v="26.285710000000002"/>
    <n v="0.9375"/>
    <n v="24.642853125000002"/>
    <n v="1.4359352590196723"/>
    <n v="1.3461893053309428"/>
  </r>
  <r>
    <x v="41"/>
    <s v="KiO3"/>
    <n v="2010"/>
    <n v="4"/>
    <n v="26"/>
    <d v="2010-04-26T00:00:00"/>
    <n v="116"/>
    <s v="Nein"/>
    <s v="Dugesia gonocephala"/>
    <n v="5018"/>
    <n v="11.6"/>
    <n v="2.125"/>
    <n v="24.65"/>
    <n v="1.1003705451175629"/>
    <n v="2.3382874083748213"/>
  </r>
  <r>
    <x v="29"/>
    <s v="KiO7"/>
    <n v="2013"/>
    <n v="7"/>
    <n v="3"/>
    <d v="2013-07-03T00:00:00"/>
    <n v="184"/>
    <s v="Nein"/>
    <s v="Limnius sp."/>
    <n v="18419"/>
    <n v="37.6"/>
    <n v="0.65625"/>
    <n v="24.675000000000001"/>
    <n v="1.5865873046717549"/>
    <n v="1.0411979186908391"/>
  </r>
  <r>
    <x v="301"/>
    <s v="KiS2"/>
    <n v="2010"/>
    <n v="6"/>
    <n v="24"/>
    <d v="2010-06-24T00:00:00"/>
    <n v="175"/>
    <s v="Nein"/>
    <s v="Asellus aquaticus"/>
    <n v="8691"/>
    <n v="16.457139999999999"/>
    <n v="1.5"/>
    <n v="24.68571"/>
    <n v="1.2419730948129795"/>
    <n v="1.8629596422194692"/>
  </r>
  <r>
    <x v="229"/>
    <s v="KiW1"/>
    <n v="2008"/>
    <n v="6"/>
    <n v="11"/>
    <d v="2008-06-11T00:00:00"/>
    <n v="163"/>
    <s v="Ja"/>
    <s v="Heptagenia sp."/>
    <n v="5456"/>
    <n v="16.457139999999999"/>
    <n v="1.5"/>
    <n v="24.68571"/>
    <n v="1.2419730948129795"/>
    <n v="1.8629596422194692"/>
  </r>
  <r>
    <x v="298"/>
    <s v="Bieb"/>
    <n v="2003"/>
    <n v="3"/>
    <n v="11"/>
    <d v="2003-03-11T00:00:00"/>
    <n v="70"/>
    <s v="Nein"/>
    <s v="Halesus digitatus/radiatus/tesselatus"/>
    <n v="13125"/>
    <n v="8.2285710000000005"/>
    <n v="3"/>
    <n v="24.685713"/>
    <n v="0.96513445781235241"/>
    <n v="2.8954033734370572"/>
  </r>
  <r>
    <x v="190"/>
    <s v="KiO1"/>
    <n v="2010"/>
    <n v="6"/>
    <n v="24"/>
    <d v="2010-06-24T00:00:00"/>
    <n v="175"/>
    <s v="Nein"/>
    <s v="Eiseniella tetraedra"/>
    <n v="5075"/>
    <n v="4.1142859999999999"/>
    <n v="6"/>
    <n v="24.685715999999999"/>
    <n v="0.7087850108918784"/>
    <n v="4.2527100653512706"/>
  </r>
  <r>
    <x v="298"/>
    <s v="Bieb"/>
    <n v="2003"/>
    <n v="3"/>
    <n v="11"/>
    <d v="2003-03-11T00:00:00"/>
    <n v="70"/>
    <s v="Nein"/>
    <s v="Ephemerella mucronata"/>
    <n v="5135"/>
    <n v="32.914290000000001"/>
    <n v="0.75"/>
    <n v="24.685717500000003"/>
    <n v="1.5303827294856704"/>
    <n v="1.1477870471142528"/>
  </r>
  <r>
    <x v="11"/>
    <s v="Bieb"/>
    <n v="2001"/>
    <n v="8"/>
    <n v="30"/>
    <d v="2001-08-30T00:00:00"/>
    <n v="242"/>
    <s v="Nein"/>
    <s v="Silo sp."/>
    <n v="6836"/>
    <n v="26.4"/>
    <n v="0.9375"/>
    <n v="24.75"/>
    <n v="1.4377505628203879"/>
    <n v="1.3478911526441137"/>
  </r>
  <r>
    <x v="91"/>
    <s v="Bieb"/>
    <n v="2004"/>
    <n v="7"/>
    <n v="9"/>
    <d v="2004-07-09T00:00:00"/>
    <n v="191"/>
    <s v="Nein"/>
    <s v="Baetis rhodani"/>
    <n v="4415"/>
    <n v="26.4"/>
    <n v="0.9375"/>
    <n v="24.75"/>
    <n v="1.4377505628203879"/>
    <n v="1.3478911526441137"/>
  </r>
  <r>
    <x v="133"/>
    <s v="Bieb"/>
    <n v="2013"/>
    <n v="3"/>
    <n v="19"/>
    <d v="2013-03-19T00:00:00"/>
    <n v="78"/>
    <s v="Nein"/>
    <s v="Baetis sp."/>
    <n v="4419"/>
    <n v="26.4"/>
    <n v="0.9375"/>
    <n v="24.75"/>
    <n v="1.4377505628203879"/>
    <n v="1.3478911526441137"/>
  </r>
  <r>
    <x v="80"/>
    <s v="KiO2"/>
    <n v="2017"/>
    <n v="6"/>
    <n v="2"/>
    <d v="2017-06-02T00:00:00"/>
    <n v="153"/>
    <s v="Ja"/>
    <s v="Ancylus fluviatilis"/>
    <n v="4310"/>
    <n v="22.09524"/>
    <n v="1.125"/>
    <n v="24.857144999999999"/>
    <n v="1.3635224796864445"/>
    <n v="1.5339627896472501"/>
  </r>
  <r>
    <x v="288"/>
    <s v="KiW5"/>
    <n v="2012"/>
    <n v="6"/>
    <n v="27"/>
    <d v="2012-06-27T00:00:00"/>
    <n v="179"/>
    <s v="Nein"/>
    <s v="Serratella ignita"/>
    <n v="5131"/>
    <n v="33.23077"/>
    <n v="0.75"/>
    <n v="24.923077499999998"/>
    <n v="1.5344166684335212"/>
    <n v="1.1508125013251409"/>
  </r>
  <r>
    <x v="88"/>
    <s v="KiS2"/>
    <n v="2018"/>
    <n v="6"/>
    <n v="5"/>
    <d v="2018-06-05T00:00:00"/>
    <n v="156"/>
    <s v="Nein"/>
    <s v="Anabolia nervosa"/>
    <n v="4300"/>
    <n v="10.4"/>
    <n v="2.4"/>
    <n v="24.96"/>
    <n v="1.0569048513364727"/>
    <n v="2.5365716432075343"/>
  </r>
  <r>
    <x v="37"/>
    <s v="KiS5"/>
    <n v="2018"/>
    <n v="6"/>
    <n v="6"/>
    <d v="2018-06-06T00:00:00"/>
    <n v="157"/>
    <s v="Nein"/>
    <s v="Galba truncatula"/>
    <n v="5284"/>
    <n v="13.33333"/>
    <n v="1.875"/>
    <n v="24.999993750000002"/>
    <n v="1.1563470998611955"/>
    <n v="2.1681508122397415"/>
  </r>
  <r>
    <x v="243"/>
    <s v="KiW2"/>
    <n v="2019"/>
    <n v="6"/>
    <n v="19"/>
    <d v="2019-06-19T00:00:00"/>
    <n v="170"/>
    <s v="Nein"/>
    <s v="Sphaerium sp."/>
    <n v="6886"/>
    <n v="13.33333"/>
    <n v="1.875"/>
    <n v="24.999993750000002"/>
    <n v="1.1563470998611955"/>
    <n v="2.1681508122397415"/>
  </r>
  <r>
    <x v="205"/>
    <s v="Bieb"/>
    <n v="2018"/>
    <n v="6"/>
    <n v="15"/>
    <d v="2018-06-15T00:00:00"/>
    <n v="166"/>
    <s v="Nein"/>
    <s v="Leuctra sp."/>
    <n v="5790"/>
    <n v="26.66667"/>
    <n v="0.9375"/>
    <n v="25.000003124999999"/>
    <n v="1.4419568899810447"/>
    <n v="1.3518345843572295"/>
  </r>
  <r>
    <x v="271"/>
    <s v="KiO3"/>
    <n v="2015"/>
    <n v="7"/>
    <n v="1"/>
    <d v="2015-07-01T00:00:00"/>
    <n v="182"/>
    <s v="Nein"/>
    <s v="Hydropsyche sp."/>
    <n v="5605"/>
    <n v="15.2"/>
    <n v="1.65"/>
    <n v="25.08"/>
    <n v="1.209515014542631"/>
    <n v="1.995699773995341"/>
  </r>
  <r>
    <x v="215"/>
    <s v="KiO7"/>
    <n v="2018"/>
    <n v="6"/>
    <n v="4"/>
    <d v="2018-06-04T00:00:00"/>
    <n v="155"/>
    <s v="Nein"/>
    <s v="Hydropsyche siltalai"/>
    <n v="5604"/>
    <n v="15.2"/>
    <n v="1.65"/>
    <n v="25.08"/>
    <n v="1.209515014542631"/>
    <n v="1.995699773995341"/>
  </r>
  <r>
    <x v="218"/>
    <s v="KiW1"/>
    <n v="2007"/>
    <n v="4"/>
    <n v="12"/>
    <d v="2007-04-12T00:00:00"/>
    <n v="102"/>
    <s v="Nein"/>
    <s v="Hydropsyche sp."/>
    <n v="5605"/>
    <n v="15.2"/>
    <n v="1.65"/>
    <n v="25.08"/>
    <n v="1.209515014542631"/>
    <n v="1.995699773995341"/>
  </r>
  <r>
    <x v="240"/>
    <s v="KiW1"/>
    <n v="2017"/>
    <n v="3"/>
    <n v="28"/>
    <d v="2017-03-28T00:00:00"/>
    <n v="87"/>
    <s v="Nein"/>
    <s v="Hydropsyche pellucidula-Gr."/>
    <n v="13023"/>
    <n v="15.2"/>
    <n v="1.65"/>
    <n v="25.08"/>
    <n v="1.209515014542631"/>
    <n v="1.995699773995341"/>
  </r>
  <r>
    <x v="263"/>
    <s v="KiW6"/>
    <n v="2012"/>
    <n v="7"/>
    <n v="5"/>
    <d v="2012-07-05T00:00:00"/>
    <n v="187"/>
    <s v="Nein"/>
    <s v="Hydropsyche pellucidula-Gr."/>
    <n v="13023"/>
    <n v="15.2"/>
    <n v="1.65"/>
    <n v="25.08"/>
    <n v="1.209515014542631"/>
    <n v="1.995699773995341"/>
  </r>
  <r>
    <x v="128"/>
    <s v="Auba"/>
    <n v="2014"/>
    <n v="3"/>
    <n v="11"/>
    <d v="2014-03-11T00:00:00"/>
    <n v="70"/>
    <s v="Nein"/>
    <s v="Anomalopterygella chauviniana"/>
    <n v="4327"/>
    <n v="26.8"/>
    <n v="0.9375"/>
    <n v="25.125"/>
    <n v="1.4440447959180762"/>
    <n v="1.3537919961731966"/>
  </r>
  <r>
    <x v="17"/>
    <s v="Auba"/>
    <n v="2009"/>
    <n v="4"/>
    <n v="8"/>
    <d v="2009-04-08T00:00:00"/>
    <n v="98"/>
    <s v="Ja"/>
    <s v="Halesus digitatus/radiatus/tesselatus"/>
    <n v="13125"/>
    <n v="8.3809520000000006"/>
    <n v="3"/>
    <n v="25.142856000000002"/>
    <n v="0.9722469137913492"/>
    <n v="2.9167407413740474"/>
  </r>
  <r>
    <x v="83"/>
    <s v="KiO7"/>
    <n v="2016"/>
    <n v="6"/>
    <n v="30"/>
    <d v="2016-06-30T00:00:00"/>
    <n v="182"/>
    <s v="Ja"/>
    <s v="Calopteryx virgo"/>
    <n v="4532"/>
    <n v="7.6190480000000003"/>
    <n v="3.3"/>
    <n v="25.142858399999998"/>
    <n v="0.93545929933060101"/>
    <n v="3.0870156877909833"/>
  </r>
  <r>
    <x v="110"/>
    <s v="Bieb"/>
    <n v="2012"/>
    <n v="3"/>
    <n v="19"/>
    <d v="2012-03-19T00:00:00"/>
    <n v="79"/>
    <s v="Nein"/>
    <s v="Hydropsyche siltalai"/>
    <n v="5604"/>
    <n v="15.247059999999999"/>
    <n v="1.65"/>
    <n v="25.157648999999999"/>
    <n v="1.2107747843121637"/>
    <n v="1.99777839411507"/>
  </r>
  <r>
    <x v="6"/>
    <s v="Auba"/>
    <n v="2001"/>
    <n v="9"/>
    <n v="4"/>
    <d v="2001-09-04T00:00:00"/>
    <n v="247"/>
    <s v="Nein"/>
    <s v="Perlodes microcephalus"/>
    <n v="6376"/>
    <n v="9.6"/>
    <n v="2.625"/>
    <n v="25.2"/>
    <n v="1.0253058652647702"/>
    <n v="2.6914278963200218"/>
  </r>
  <r>
    <x v="204"/>
    <s v="Auba"/>
    <n v="2003"/>
    <n v="3"/>
    <n v="17"/>
    <d v="2003-03-17T00:00:00"/>
    <n v="76"/>
    <s v="Nein"/>
    <s v="Perlodes microcephalus"/>
    <n v="6376"/>
    <n v="9.6"/>
    <n v="2.625"/>
    <n v="25.2"/>
    <n v="1.0253058652647702"/>
    <n v="2.6914278963200218"/>
  </r>
  <r>
    <x v="38"/>
    <s v="Auba"/>
    <n v="2008"/>
    <n v="4"/>
    <n v="23"/>
    <d v="2008-04-23T00:00:00"/>
    <n v="114"/>
    <s v="Ja"/>
    <s v="Isoperla sp."/>
    <n v="5673"/>
    <n v="19.2"/>
    <n v="1.3125"/>
    <n v="25.2"/>
    <n v="1.3053513694466237"/>
    <n v="1.7132736723986937"/>
  </r>
  <r>
    <x v="13"/>
    <s v="Bieb"/>
    <n v="2011"/>
    <n v="3"/>
    <n v="24"/>
    <d v="2011-03-24T00:00:00"/>
    <n v="83"/>
    <s v="Nein"/>
    <s v="Gammarus sp."/>
    <n v="5293"/>
    <n v="11.2"/>
    <n v="2.25"/>
    <n v="25.2"/>
    <n v="1.0863598306747482"/>
    <n v="2.4443096190181834"/>
  </r>
  <r>
    <x v="191"/>
    <s v="KiO1"/>
    <n v="2015"/>
    <n v="6"/>
    <n v="17"/>
    <d v="2015-06-17T00:00:00"/>
    <n v="168"/>
    <s v="Nein"/>
    <s v="Polycentropus irroratus"/>
    <n v="6469"/>
    <n v="19.2"/>
    <n v="1.3125"/>
    <n v="25.2"/>
    <n v="1.3053513694466237"/>
    <n v="1.7132736723986937"/>
  </r>
  <r>
    <x v="139"/>
    <s v="KiO3"/>
    <n v="2005"/>
    <n v="3"/>
    <n v="22"/>
    <d v="2005-03-22T00:00:00"/>
    <n v="81"/>
    <s v="Nein"/>
    <s v="Gammarus sp."/>
    <n v="5293"/>
    <n v="11.2"/>
    <n v="2.25"/>
    <n v="25.2"/>
    <n v="1.0863598306747482"/>
    <n v="2.4443096190181834"/>
  </r>
  <r>
    <x v="236"/>
    <s v="KiO4"/>
    <n v="2017"/>
    <n v="6"/>
    <n v="8"/>
    <d v="2017-06-08T00:00:00"/>
    <n v="159"/>
    <s v="Nein"/>
    <s v="Polycentropus irroratus"/>
    <n v="6469"/>
    <n v="19.2"/>
    <n v="1.3125"/>
    <n v="25.2"/>
    <n v="1.3053513694466237"/>
    <n v="1.7132736723986937"/>
  </r>
  <r>
    <x v="230"/>
    <s v="KiO5"/>
    <n v="2016"/>
    <n v="7"/>
    <n v="5"/>
    <d v="2016-07-05T00:00:00"/>
    <n v="187"/>
    <s v="Nein"/>
    <s v="Brachycentrus subnubilus"/>
    <n v="4481"/>
    <n v="19.2"/>
    <n v="1.3125"/>
    <n v="25.2"/>
    <n v="1.3053513694466237"/>
    <n v="1.7132736723986937"/>
  </r>
  <r>
    <x v="86"/>
    <s v="KiO6"/>
    <n v="2018"/>
    <n v="6"/>
    <n v="6"/>
    <d v="2018-06-06T00:00:00"/>
    <n v="157"/>
    <s v="Nein"/>
    <s v="Polycentropus flavomaculatus ssp."/>
    <n v="21659"/>
    <n v="19.2"/>
    <n v="1.3125"/>
    <n v="25.2"/>
    <n v="1.3053513694466237"/>
    <n v="1.7132736723986937"/>
  </r>
  <r>
    <x v="215"/>
    <s v="KiO7"/>
    <n v="2018"/>
    <n v="6"/>
    <n v="4"/>
    <d v="2018-06-04T00:00:00"/>
    <n v="155"/>
    <s v="Nein"/>
    <s v="Limnius volckmari"/>
    <n v="18421"/>
    <n v="38.4"/>
    <n v="0.65625"/>
    <n v="25.2"/>
    <n v="1.5954962218255742"/>
    <n v="1.0470443955730331"/>
  </r>
  <r>
    <x v="151"/>
    <s v="KiS1"/>
    <n v="2010"/>
    <n v="6"/>
    <n v="23"/>
    <d v="2010-06-23T00:00:00"/>
    <n v="174"/>
    <s v="Nein"/>
    <s v="Corbicula fluminea"/>
    <n v="11176"/>
    <n v="4.8"/>
    <n v="5.25"/>
    <n v="25.2"/>
    <n v="0.76342799356293722"/>
    <n v="4.00799696620542"/>
  </r>
  <r>
    <x v="228"/>
    <s v="KiS5"/>
    <n v="2013"/>
    <n v="7"/>
    <n v="10"/>
    <d v="2013-07-10T00:00:00"/>
    <n v="191"/>
    <s v="Nein"/>
    <s v="Gammarus roeselii"/>
    <n v="5292"/>
    <n v="11.2"/>
    <n v="2.25"/>
    <n v="25.2"/>
    <n v="1.0863598306747482"/>
    <n v="2.4443096190181834"/>
  </r>
  <r>
    <x v="160"/>
    <s v="KiS5"/>
    <n v="2017"/>
    <n v="6"/>
    <n v="8"/>
    <d v="2017-06-08T00:00:00"/>
    <n v="159"/>
    <s v="Nein"/>
    <s v="Corbicula fluminea"/>
    <n v="11176"/>
    <n v="4.8"/>
    <n v="5.25"/>
    <n v="25.2"/>
    <n v="0.76342799356293722"/>
    <n v="4.00799696620542"/>
  </r>
  <r>
    <x v="174"/>
    <s v="KiW2"/>
    <n v="2017"/>
    <n v="6"/>
    <n v="7"/>
    <d v="2017-06-07T00:00:00"/>
    <n v="158"/>
    <s v="Nein"/>
    <s v="Brachycentrus subnubilus"/>
    <n v="4481"/>
    <n v="19.2"/>
    <n v="1.3125"/>
    <n v="25.2"/>
    <n v="1.3053513694466237"/>
    <n v="1.7132736723986937"/>
  </r>
  <r>
    <x v="108"/>
    <s v="KiW3"/>
    <n v="2013"/>
    <n v="7"/>
    <n v="8"/>
    <d v="2013-07-08T00:00:00"/>
    <n v="189"/>
    <s v="Nein"/>
    <s v="Dicranota sp."/>
    <n v="4955"/>
    <n v="6.72"/>
    <n v="3.75"/>
    <n v="25.2"/>
    <n v="0.88761730033573616"/>
    <n v="3.3285648762590108"/>
  </r>
  <r>
    <x v="280"/>
    <s v="KiW5"/>
    <n v="2017"/>
    <n v="6"/>
    <n v="2"/>
    <d v="2017-06-02T00:00:00"/>
    <n v="153"/>
    <s v="Nein"/>
    <s v="Brachycentrus subnubilus"/>
    <n v="4481"/>
    <n v="19.2"/>
    <n v="1.3125"/>
    <n v="25.2"/>
    <n v="1.3053513694466237"/>
    <n v="1.7132736723986937"/>
  </r>
  <r>
    <x v="179"/>
    <s v="KiW7"/>
    <n v="2016"/>
    <n v="7"/>
    <n v="1"/>
    <d v="2016-07-01T00:00:00"/>
    <n v="183"/>
    <s v="Nein"/>
    <s v="Limnius sp."/>
    <n v="18419"/>
    <n v="38.4"/>
    <n v="0.65625"/>
    <n v="25.2"/>
    <n v="1.5954962218255742"/>
    <n v="1.0470443955730331"/>
  </r>
  <r>
    <x v="255"/>
    <s v="Auba"/>
    <n v="2004"/>
    <n v="4"/>
    <n v="6"/>
    <d v="2004-04-06T00:00:00"/>
    <n v="97"/>
    <s v="Nein"/>
    <s v="Psychodidae Gen. sp."/>
    <n v="8753"/>
    <n v="33.6"/>
    <n v="0.75"/>
    <n v="25.200000000000003"/>
    <n v="1.5390760987927767"/>
    <n v="1.1543070740945827"/>
  </r>
  <r>
    <x v="60"/>
    <s v="Auba"/>
    <n v="2010"/>
    <n v="3"/>
    <n v="16"/>
    <d v="2010-03-16T00:00:00"/>
    <n v="75"/>
    <s v="Nein"/>
    <s v="Ecclisopteryx dalecarlica"/>
    <n v="5033"/>
    <n v="16.8"/>
    <n v="1.5"/>
    <n v="25.200000000000003"/>
    <n v="1.2504200023088941"/>
    <n v="1.8756300034633411"/>
  </r>
  <r>
    <x v="132"/>
    <s v="Bieb"/>
    <n v="2007"/>
    <n v="3"/>
    <n v="22"/>
    <d v="2007-03-22T00:00:00"/>
    <n v="81"/>
    <s v="Nein"/>
    <s v="Siphonoperla sp."/>
    <n v="6867"/>
    <n v="24"/>
    <n v="1.05"/>
    <n v="25.200000000000003"/>
    <n v="1.3979400086720377"/>
    <n v="1.4678370091056396"/>
  </r>
  <r>
    <x v="260"/>
    <s v="KiO5"/>
    <n v="2018"/>
    <n v="6"/>
    <n v="6"/>
    <d v="2018-06-06T00:00:00"/>
    <n v="157"/>
    <s v="Nein"/>
    <s v="Ephemerellidae Gen. sp."/>
    <n v="8408"/>
    <n v="33.6"/>
    <n v="0.75"/>
    <n v="25.200000000000003"/>
    <n v="1.5390760987927767"/>
    <n v="1.1543070740945827"/>
  </r>
  <r>
    <x v="54"/>
    <s v="KiO6"/>
    <n v="2012"/>
    <n v="7"/>
    <n v="9"/>
    <d v="2012-07-09T00:00:00"/>
    <n v="191"/>
    <s v="Nein"/>
    <s v="Asellus aquaticus"/>
    <n v="8691"/>
    <n v="16.8"/>
    <n v="1.5"/>
    <n v="25.200000000000003"/>
    <n v="1.2504200023088941"/>
    <n v="1.8756300034633411"/>
  </r>
  <r>
    <x v="215"/>
    <s v="KiO7"/>
    <n v="2018"/>
    <n v="6"/>
    <n v="4"/>
    <d v="2018-06-04T00:00:00"/>
    <n v="155"/>
    <s v="Nein"/>
    <s v="Oulimnius tuberculatus"/>
    <n v="18629"/>
    <n v="67.2"/>
    <n v="0.375"/>
    <n v="25.200000000000003"/>
    <n v="1.833784374656479"/>
    <n v="0.68766914049617966"/>
  </r>
  <r>
    <x v="68"/>
    <s v="KiS4"/>
    <n v="2016"/>
    <n v="7"/>
    <n v="6"/>
    <d v="2016-07-06T00:00:00"/>
    <n v="188"/>
    <s v="Nein"/>
    <s v="Asellus aquaticus"/>
    <n v="8691"/>
    <n v="16.8"/>
    <n v="1.5"/>
    <n v="25.200000000000003"/>
    <n v="1.2504200023088941"/>
    <n v="1.8756300034633411"/>
  </r>
  <r>
    <x v="49"/>
    <s v="KiS7"/>
    <n v="2017"/>
    <n v="6"/>
    <n v="7"/>
    <d v="2017-06-07T00:00:00"/>
    <n v="158"/>
    <s v="Nein"/>
    <s v="Ephemerellidae Gen. sp."/>
    <n v="8408"/>
    <n v="33.6"/>
    <n v="0.75"/>
    <n v="25.200000000000003"/>
    <n v="1.5390760987927767"/>
    <n v="1.1543070740945827"/>
  </r>
  <r>
    <x v="112"/>
    <s v="Auba"/>
    <n v="2011"/>
    <n v="7"/>
    <n v="25"/>
    <d v="2011-07-25T00:00:00"/>
    <n v="206"/>
    <s v="Nein"/>
    <s v="Serratella ignita"/>
    <n v="5131"/>
    <n v="33.866669999999999"/>
    <n v="0.75"/>
    <n v="25.400002499999999"/>
    <n v="1.54241047133114"/>
    <n v="1.156807853498355"/>
  </r>
  <r>
    <x v="198"/>
    <s v="KiW7"/>
    <n v="2015"/>
    <n v="6"/>
    <n v="26"/>
    <d v="2015-06-26T00:00:00"/>
    <n v="177"/>
    <s v="Nein"/>
    <s v="Lumbricidae Gen. sp."/>
    <n v="5900"/>
    <n v="4.2352939999999997"/>
    <n v="6"/>
    <n v="25.411763999999998"/>
    <n v="0.7189410755072122"/>
    <n v="4.3136464530432734"/>
  </r>
  <r>
    <x v="277"/>
    <s v="KiS3"/>
    <n v="2010"/>
    <n v="6"/>
    <n v="24"/>
    <d v="2010-06-24T00:00:00"/>
    <n v="175"/>
    <s v="Nein"/>
    <s v="Viviparus viviparus"/>
    <n v="7158"/>
    <n v="8.48"/>
    <n v="3"/>
    <n v="25.44"/>
    <n v="0.97680833733806627"/>
    <n v="2.930425012014199"/>
  </r>
  <r>
    <x v="207"/>
    <s v="KiW4"/>
    <n v="2013"/>
    <n v="7"/>
    <n v="8"/>
    <d v="2013-07-08T00:00:00"/>
    <n v="189"/>
    <s v="Nein"/>
    <s v="Ephemera danica"/>
    <n v="5124"/>
    <n v="8.48"/>
    <n v="3"/>
    <n v="25.44"/>
    <n v="0.97680833733806627"/>
    <n v="2.930425012014199"/>
  </r>
  <r>
    <x v="11"/>
    <s v="Bieb"/>
    <n v="2001"/>
    <n v="8"/>
    <n v="30"/>
    <d v="2001-08-30T00:00:00"/>
    <n v="242"/>
    <s v="Nein"/>
    <s v="Rhyacophila nubila"/>
    <n v="6772"/>
    <n v="13.6"/>
    <n v="1.875"/>
    <n v="25.5"/>
    <n v="1.1643528557844371"/>
    <n v="2.1831616045958198"/>
  </r>
  <r>
    <x v="222"/>
    <s v="KiW3"/>
    <n v="2014"/>
    <n v="6"/>
    <n v="11"/>
    <d v="2014-06-11T00:00:00"/>
    <n v="162"/>
    <s v="Nein"/>
    <s v="Sphaerium corneum"/>
    <n v="6882"/>
    <n v="13.6"/>
    <n v="1.875"/>
    <n v="25.5"/>
    <n v="1.1643528557844371"/>
    <n v="2.1831616045958198"/>
  </r>
  <r>
    <x v="206"/>
    <s v="Auba"/>
    <n v="2019"/>
    <n v="4"/>
    <n v="2"/>
    <d v="2019-04-02T00:00:00"/>
    <n v="92"/>
    <s v="Ja"/>
    <s v="Halesus digitatus/radiatus/tesselatus"/>
    <n v="13125"/>
    <n v="8.5194810000000007"/>
    <n v="3"/>
    <n v="25.558443000000004"/>
    <n v="0.97861327139074084"/>
    <n v="2.9358398141722226"/>
  </r>
  <r>
    <x v="85"/>
    <s v="KiS3"/>
    <n v="2014"/>
    <n v="6"/>
    <n v="11"/>
    <d v="2014-06-11T00:00:00"/>
    <n v="162"/>
    <s v="Nein"/>
    <s v="Lumbriculidae Gen. sp."/>
    <n v="7490"/>
    <n v="7.3142860000000001"/>
    <n v="3.5"/>
    <n v="25.600000999999999"/>
    <n v="0.91982495955984034"/>
    <n v="3.219387358459441"/>
  </r>
  <r>
    <x v="113"/>
    <s v="KiW7"/>
    <n v="2017"/>
    <n v="6"/>
    <n v="9"/>
    <d v="2017-06-09T00:00:00"/>
    <n v="160"/>
    <s v="Ja"/>
    <s v="Anabolia nervosa"/>
    <n v="4300"/>
    <n v="10.66667"/>
    <n v="2.4"/>
    <n v="25.600007999999999"/>
    <n v="1.0669469137147332"/>
    <n v="2.5606725929153593"/>
  </r>
  <r>
    <x v="288"/>
    <s v="KiW5"/>
    <n v="2012"/>
    <n v="6"/>
    <n v="27"/>
    <d v="2012-06-27T00:00:00"/>
    <n v="179"/>
    <s v="Nein"/>
    <s v="Baetis sp."/>
    <n v="4419"/>
    <n v="27.384620000000002"/>
    <n v="0.9375"/>
    <n v="25.673081250000003"/>
    <n v="1.4530830844692069"/>
    <n v="1.3622653916898815"/>
  </r>
  <r>
    <x v="121"/>
    <s v="KiW4"/>
    <n v="2017"/>
    <n v="6"/>
    <n v="2"/>
    <d v="2017-06-02T00:00:00"/>
    <n v="153"/>
    <s v="Ja"/>
    <s v="Athripsodes albifrons"/>
    <n v="4366"/>
    <n v="22.857140000000001"/>
    <n v="1.125"/>
    <n v="25.714282500000003"/>
    <n v="1.3776183791220082"/>
    <n v="1.5498206765122593"/>
  </r>
  <r>
    <x v="225"/>
    <s v="Bieb"/>
    <n v="2015"/>
    <n v="3"/>
    <n v="25"/>
    <d v="2015-03-25T00:00:00"/>
    <n v="84"/>
    <s v="Nein"/>
    <s v="Baetis sp."/>
    <n v="4419"/>
    <n v="27.428570000000001"/>
    <n v="0.9375"/>
    <n v="25.714284375000002"/>
    <n v="1.4537550145716061"/>
    <n v="1.3628953261608807"/>
  </r>
  <r>
    <x v="225"/>
    <s v="Bieb"/>
    <n v="2015"/>
    <n v="3"/>
    <n v="25"/>
    <d v="2015-03-25T00:00:00"/>
    <n v="84"/>
    <s v="Nein"/>
    <s v="Silo pallipes"/>
    <n v="6834"/>
    <n v="27.428570000000001"/>
    <n v="0.9375"/>
    <n v="25.714284375000002"/>
    <n v="1.4537550145716061"/>
    <n v="1.3628953261608807"/>
  </r>
  <r>
    <x v="257"/>
    <s v="Bieb"/>
    <n v="2016"/>
    <n v="4"/>
    <n v="11"/>
    <d v="2016-04-11T00:00:00"/>
    <n v="102"/>
    <s v="Nein"/>
    <s v="Dicranota sp."/>
    <n v="4955"/>
    <n v="6.8571429999999998"/>
    <n v="3.75"/>
    <n v="25.714286250000001"/>
    <n v="0.89526465737625027"/>
    <n v="3.3572424651609385"/>
  </r>
  <r>
    <x v="268"/>
    <s v="KiO3"/>
    <n v="2016"/>
    <n v="4"/>
    <n v="25"/>
    <d v="2016-04-25T00:00:00"/>
    <n v="116"/>
    <s v="Nein"/>
    <s v="Halesus digitatus/radiatus/tesselatus"/>
    <n v="13125"/>
    <n v="8.5714290000000002"/>
    <n v="3"/>
    <n v="25.714286999999999"/>
    <n v="0.98097678213259076"/>
    <n v="2.9429303463977723"/>
  </r>
  <r>
    <x v="282"/>
    <s v="KiS1"/>
    <n v="2016"/>
    <n v="7"/>
    <n v="13"/>
    <d v="2016-07-13T00:00:00"/>
    <n v="195"/>
    <s v="Nein"/>
    <s v="Asellus aquaticus"/>
    <n v="8691"/>
    <n v="17.142859999999999"/>
    <n v="1.5"/>
    <n v="25.714289999999998"/>
    <n v="1.2587057493345264"/>
    <n v="1.8880586240017896"/>
  </r>
  <r>
    <x v="172"/>
    <s v="KiW2"/>
    <n v="2014"/>
    <n v="6"/>
    <n v="10"/>
    <d v="2014-06-10T00:00:00"/>
    <n v="161"/>
    <s v="Nein"/>
    <s v="Sphaerium corneum"/>
    <n v="6882"/>
    <n v="13.71429"/>
    <n v="1.875"/>
    <n v="25.71429375"/>
    <n v="1.1677393111844354"/>
    <n v="2.1895112084708166"/>
  </r>
  <r>
    <x v="245"/>
    <s v="KiW6"/>
    <n v="2014"/>
    <n v="6"/>
    <n v="16"/>
    <d v="2014-06-16T00:00:00"/>
    <n v="167"/>
    <s v="Nein"/>
    <s v="Sphaerium corneum"/>
    <n v="6882"/>
    <n v="13.71429"/>
    <n v="1.875"/>
    <n v="25.71429375"/>
    <n v="1.1677393111844354"/>
    <n v="2.1895112084708166"/>
  </r>
  <r>
    <x v="113"/>
    <s v="KiW7"/>
    <n v="2017"/>
    <n v="6"/>
    <n v="9"/>
    <d v="2017-06-09T00:00:00"/>
    <n v="160"/>
    <s v="Ja"/>
    <s v="Sphaerium sp."/>
    <n v="6886"/>
    <n v="13.71429"/>
    <n v="1.875"/>
    <n v="25.71429375"/>
    <n v="1.1677393111844354"/>
    <n v="2.1895112084708166"/>
  </r>
  <r>
    <x v="136"/>
    <s v="Bieb"/>
    <n v="2018"/>
    <n v="3"/>
    <n v="7"/>
    <d v="2018-03-07T00:00:00"/>
    <n v="66"/>
    <s v="Nein"/>
    <s v="Nemoura sp."/>
    <n v="6108"/>
    <n v="39.200000000000003"/>
    <n v="0.65625"/>
    <n v="25.725000000000001"/>
    <n v="1.6042260530844701"/>
    <n v="1.0527733473366836"/>
  </r>
  <r>
    <x v="299"/>
    <s v="KiO7"/>
    <n v="2017"/>
    <n v="6"/>
    <n v="6"/>
    <d v="2017-06-06T00:00:00"/>
    <n v="157"/>
    <s v="Nein"/>
    <s v="Limnius volckmari"/>
    <n v="18421"/>
    <n v="39.200000000000003"/>
    <n v="0.65625"/>
    <n v="25.725000000000001"/>
    <n v="1.6042260530844701"/>
    <n v="1.0527733473366836"/>
  </r>
  <r>
    <x v="118"/>
    <s v="KiS4"/>
    <n v="2017"/>
    <n v="6"/>
    <n v="1"/>
    <d v="2017-06-01T00:00:00"/>
    <n v="152"/>
    <s v="Ja"/>
    <s v="Halesus digitatus/radiatus/tesselatus"/>
    <n v="13125"/>
    <n v="8.5986390000000004"/>
    <n v="3"/>
    <n v="25.795917000000003"/>
    <n v="0.98220965838410867"/>
    <n v="2.946628975152326"/>
  </r>
  <r>
    <x v="94"/>
    <s v="KiO7"/>
    <n v="2019"/>
    <n v="6"/>
    <n v="13"/>
    <d v="2019-06-13T00:00:00"/>
    <n v="164"/>
    <s v="Nein"/>
    <s v="Elmis aenea/maugetii/rietscheli/rioloides"/>
    <n v="20171"/>
    <n v="68.8"/>
    <n v="0.375"/>
    <n v="25.799999999999997"/>
    <n v="1.8438554226231612"/>
    <n v="0.69144578348368546"/>
  </r>
  <r>
    <x v="281"/>
    <s v="Auba"/>
    <n v="2006"/>
    <n v="6"/>
    <n v="15"/>
    <d v="2006-06-15T00:00:00"/>
    <n v="166"/>
    <s v="Nein"/>
    <s v="Rhithrogena semicolorata-Gr."/>
    <n v="6745"/>
    <n v="19.68"/>
    <n v="1.3125"/>
    <n v="25.83"/>
    <n v="1.3155505344219049"/>
    <n v="1.7266600764287503"/>
  </r>
  <r>
    <x v="285"/>
    <s v="KiO3"/>
    <n v="2007"/>
    <n v="4"/>
    <n v="12"/>
    <d v="2007-04-12T00:00:00"/>
    <n v="102"/>
    <s v="Nein"/>
    <s v="Isoperla sp."/>
    <n v="5673"/>
    <n v="19.68"/>
    <n v="1.3125"/>
    <n v="25.83"/>
    <n v="1.3155505344219049"/>
    <n v="1.7266600764287503"/>
  </r>
  <r>
    <x v="107"/>
    <s v="KiW1"/>
    <n v="2014"/>
    <n v="3"/>
    <n v="10"/>
    <d v="2014-03-10T00:00:00"/>
    <n v="69"/>
    <s v="Nein"/>
    <s v="Asellus aquaticus"/>
    <n v="8691"/>
    <n v="17.28"/>
    <n v="1.5"/>
    <n v="25.92"/>
    <n v="1.2619761913978127"/>
    <n v="1.8929642870967189"/>
  </r>
  <r>
    <x v="112"/>
    <s v="Auba"/>
    <n v="2011"/>
    <n v="7"/>
    <n v="25"/>
    <d v="2011-07-25T00:00:00"/>
    <n v="206"/>
    <s v="Nein"/>
    <s v="Sericostoma flavicorne/personatum"/>
    <n v="9747"/>
    <n v="17.33333"/>
    <n v="1.5"/>
    <n v="25.999994999999998"/>
    <n v="1.2632413558119411"/>
    <n v="1.8948620337179116"/>
  </r>
  <r>
    <x v="205"/>
    <s v="Bieb"/>
    <n v="2018"/>
    <n v="6"/>
    <n v="15"/>
    <d v="2018-06-15T00:00:00"/>
    <n v="166"/>
    <s v="Nein"/>
    <s v="Esolus parallelepipedus"/>
    <n v="17820"/>
    <n v="69.333330000000004"/>
    <n v="0.375"/>
    <n v="25.999998750000003"/>
    <n v="1.8471611799953529"/>
    <n v="0.69268544249825736"/>
  </r>
  <r>
    <x v="210"/>
    <s v="Bieb"/>
    <n v="2014"/>
    <n v="3"/>
    <n v="11"/>
    <d v="2014-03-11T00:00:00"/>
    <n v="70"/>
    <s v="Nein"/>
    <s v="Siphonoperla sp."/>
    <n v="6867"/>
    <n v="24.8"/>
    <n v="1.05"/>
    <n v="26.040000000000003"/>
    <n v="1.4116197059632303"/>
    <n v="1.4822006912613919"/>
  </r>
  <r>
    <x v="178"/>
    <s v="KiW7"/>
    <n v="2013"/>
    <n v="7"/>
    <n v="4"/>
    <d v="2013-07-04T00:00:00"/>
    <n v="185"/>
    <s v="Nein"/>
    <s v="Potamopyrgus antipodarum"/>
    <n v="8251"/>
    <n v="49.6"/>
    <n v="0.52500000000000002"/>
    <n v="26.040000000000003"/>
    <n v="1.7041505168397992"/>
    <n v="0.89467902134089461"/>
  </r>
  <r>
    <x v="53"/>
    <s v="KiO3"/>
    <n v="2017"/>
    <n v="6"/>
    <n v="2"/>
    <d v="2017-06-02T00:00:00"/>
    <n v="153"/>
    <s v="Ja"/>
    <s v="Athripsodes albifrons"/>
    <n v="4366"/>
    <n v="23.238099999999999"/>
    <n v="1.125"/>
    <n v="26.1428625"/>
    <n v="1.3844985729259121"/>
    <n v="1.557560894541651"/>
  </r>
  <r>
    <x v="125"/>
    <s v="Auba"/>
    <n v="2001"/>
    <n v="4"/>
    <n v="23"/>
    <d v="2001-04-23T00:00:00"/>
    <n v="113"/>
    <s v="Nein"/>
    <s v="Leuctra sp."/>
    <n v="5790"/>
    <n v="28"/>
    <n v="0.9375"/>
    <n v="26.25"/>
    <n v="1.4623979978989561"/>
    <n v="1.3709981230302712"/>
  </r>
  <r>
    <x v="125"/>
    <s v="Auba"/>
    <n v="2001"/>
    <n v="4"/>
    <n v="23"/>
    <d v="2001-04-23T00:00:00"/>
    <n v="113"/>
    <s v="Nein"/>
    <s v="Rhithrogena sp."/>
    <n v="6747"/>
    <n v="20"/>
    <n v="1.3125"/>
    <n v="26.25"/>
    <n v="1.3222192947339193"/>
    <n v="1.7354128243382692"/>
  </r>
  <r>
    <x v="13"/>
    <s v="Bieb"/>
    <n v="2011"/>
    <n v="3"/>
    <n v="24"/>
    <d v="2011-03-24T00:00:00"/>
    <n v="83"/>
    <s v="Nein"/>
    <s v="Brachyptera risi"/>
    <n v="4487"/>
    <n v="20"/>
    <n v="1.3125"/>
    <n v="26.25"/>
    <n v="1.3222192947339193"/>
    <n v="1.7354128243382692"/>
  </r>
  <r>
    <x v="189"/>
    <s v="KiW5"/>
    <n v="2015"/>
    <n v="7"/>
    <n v="1"/>
    <d v="2015-07-01T00:00:00"/>
    <n v="182"/>
    <s v="Nein"/>
    <s v="Brachycentrus subnubilus"/>
    <n v="4481"/>
    <n v="20"/>
    <n v="1.3125"/>
    <n v="26.25"/>
    <n v="1.3222192947339193"/>
    <n v="1.7354128243382692"/>
  </r>
  <r>
    <x v="119"/>
    <s v="KiS7"/>
    <n v="2015"/>
    <n v="6"/>
    <n v="25"/>
    <d v="2015-06-25T00:00:00"/>
    <n v="176"/>
    <s v="Ja"/>
    <s v="Serratella ignita"/>
    <n v="5131"/>
    <n v="35.047620000000002"/>
    <n v="0.75"/>
    <n v="26.285715000000003"/>
    <n v="1.556876596240248"/>
    <n v="1.1676574471801859"/>
  </r>
  <r>
    <x v="10"/>
    <s v="Auba"/>
    <n v="2019"/>
    <n v="7"/>
    <n v="5"/>
    <d v="2019-07-05T00:00:00"/>
    <n v="186"/>
    <s v="Nein"/>
    <s v="Calopteryx sp."/>
    <n v="4531"/>
    <n v="8"/>
    <n v="3.3"/>
    <n v="26.4"/>
    <n v="0.95424250943932487"/>
    <n v="3.1490002811497719"/>
  </r>
  <r>
    <x v="148"/>
    <s v="KiO6"/>
    <n v="2014"/>
    <n v="6"/>
    <n v="4"/>
    <d v="2014-06-04T00:00:00"/>
    <n v="155"/>
    <s v="Nein"/>
    <s v="Pisidium sp."/>
    <n v="6425"/>
    <n v="38.4"/>
    <n v="0.6875"/>
    <n v="26.4"/>
    <n v="1.5954962218255742"/>
    <n v="1.0969036525050821"/>
  </r>
  <r>
    <x v="85"/>
    <s v="KiS3"/>
    <n v="2014"/>
    <n v="6"/>
    <n v="11"/>
    <d v="2014-06-11T00:00:00"/>
    <n v="162"/>
    <s v="Nein"/>
    <s v="Hydropsyche sp."/>
    <n v="5605"/>
    <n v="16"/>
    <n v="1.65"/>
    <n v="26.4"/>
    <n v="1.2304489213782739"/>
    <n v="2.0302407202741519"/>
  </r>
  <r>
    <x v="49"/>
    <s v="KiS7"/>
    <n v="2017"/>
    <n v="6"/>
    <n v="7"/>
    <d v="2017-06-07T00:00:00"/>
    <n v="158"/>
    <s v="Nein"/>
    <s v="Centroptilum luteolum"/>
    <n v="8850"/>
    <n v="35.200000000000003"/>
    <n v="0.75"/>
    <n v="26.400000000000002"/>
    <n v="1.5587085705331658"/>
    <n v="1.1690314278998744"/>
  </r>
  <r>
    <x v="81"/>
    <s v="KiO3"/>
    <n v="2014"/>
    <n v="3"/>
    <n v="10"/>
    <d v="2014-03-10T00:00:00"/>
    <n v="69"/>
    <s v="Ja"/>
    <s v="Baetis sp."/>
    <n v="4419"/>
    <n v="28.190480000000001"/>
    <n v="0.9375"/>
    <n v="26.428575000000002"/>
    <n v="1.4652412364624017"/>
    <n v="1.3736636591835016"/>
  </r>
  <r>
    <x v="275"/>
    <s v="Auba"/>
    <n v="2016"/>
    <n v="4"/>
    <n v="11"/>
    <d v="2016-04-11T00:00:00"/>
    <n v="102"/>
    <s v="Nein"/>
    <s v="Anomalopterygella chauviniana"/>
    <n v="4327"/>
    <n v="28.266670000000001"/>
    <n v="0.9375"/>
    <n v="26.500003125000003"/>
    <n v="1.4663733106505012"/>
    <n v="1.374724978734845"/>
  </r>
  <r>
    <x v="38"/>
    <s v="Auba"/>
    <n v="2008"/>
    <n v="4"/>
    <n v="23"/>
    <d v="2008-04-23T00:00:00"/>
    <n v="114"/>
    <s v="Ja"/>
    <s v="Protonemura sp."/>
    <n v="6616"/>
    <n v="28.342860000000002"/>
    <n v="0.9375"/>
    <n v="26.571431250000003"/>
    <n v="1.4675024415346813"/>
    <n v="1.3757835389387638"/>
  </r>
  <r>
    <x v="0"/>
    <s v="Auba"/>
    <n v="2017"/>
    <n v="3"/>
    <n v="16"/>
    <d v="2017-03-16T00:00:00"/>
    <n v="75"/>
    <s v="Ja"/>
    <s v="Hydropsyche siltalai"/>
    <n v="5604"/>
    <n v="16.103899999999999"/>
    <n v="1.65"/>
    <n v="26.571434999999997"/>
    <n v="1.2330951487174187"/>
    <n v="2.0346069953837405"/>
  </r>
  <r>
    <x v="37"/>
    <s v="KiS5"/>
    <n v="2018"/>
    <n v="6"/>
    <n v="6"/>
    <d v="2018-06-06T00:00:00"/>
    <n v="157"/>
    <s v="Nein"/>
    <s v="Serratella ignita"/>
    <n v="5131"/>
    <n v="35.466670000000001"/>
    <n v="0.75"/>
    <n v="26.600002500000002"/>
    <n v="1.5618961069755979"/>
    <n v="1.1714220802316984"/>
  </r>
  <r>
    <x v="210"/>
    <s v="Bieb"/>
    <n v="2014"/>
    <n v="3"/>
    <n v="11"/>
    <d v="2014-03-11T00:00:00"/>
    <n v="70"/>
    <s v="Nein"/>
    <s v="Pisidium sp."/>
    <n v="6425"/>
    <n v="39"/>
    <n v="0.6875"/>
    <n v="26.8125"/>
    <n v="1.6020599913279623"/>
    <n v="1.101416244037974"/>
  </r>
  <r>
    <x v="145"/>
    <s v="KiO5"/>
    <n v="2013"/>
    <n v="7"/>
    <n v="10"/>
    <d v="2013-07-10T00:00:00"/>
    <n v="191"/>
    <s v="Nein"/>
    <s v="Anabolia nervosa"/>
    <n v="4300"/>
    <n v="11.2"/>
    <n v="2.4"/>
    <n v="26.88"/>
    <n v="1.0863598306747482"/>
    <n v="2.6072635936193955"/>
  </r>
  <r>
    <x v="183"/>
    <s v="KiO6"/>
    <n v="2011"/>
    <n v="7"/>
    <n v="26"/>
    <d v="2011-07-26T00:00:00"/>
    <n v="207"/>
    <s v="Nein"/>
    <s v="Sialis sp."/>
    <n v="6823"/>
    <n v="12.8"/>
    <n v="2.1"/>
    <n v="26.880000000000003"/>
    <n v="1.1398790864012365"/>
    <n v="2.3937460814425968"/>
  </r>
  <r>
    <x v="153"/>
    <s v="KiS2"/>
    <n v="2015"/>
    <n v="6"/>
    <n v="16"/>
    <d v="2015-06-16T00:00:00"/>
    <n v="167"/>
    <s v="Nein"/>
    <s v="Sialis sp."/>
    <n v="6823"/>
    <n v="12.8"/>
    <n v="2.1"/>
    <n v="26.880000000000003"/>
    <n v="1.1398790864012365"/>
    <n v="2.3937460814425968"/>
  </r>
  <r>
    <x v="43"/>
    <s v="Bieb"/>
    <n v="2013"/>
    <n v="6"/>
    <n v="17"/>
    <d v="2013-06-17T00:00:00"/>
    <n v="168"/>
    <s v="Nein"/>
    <s v="Heptageniidae Gen. sp."/>
    <n v="5458"/>
    <n v="18.545449999999999"/>
    <n v="1.453125"/>
    <n v="26.948857031249997"/>
    <n v="1.2910456737586518"/>
    <n v="1.8760507446805408"/>
  </r>
  <r>
    <x v="165"/>
    <s v="KiW1"/>
    <n v="2014"/>
    <n v="6"/>
    <n v="10"/>
    <d v="2014-06-10T00:00:00"/>
    <n v="161"/>
    <s v="Nein"/>
    <s v="Heptagenia sulphurea"/>
    <n v="5457"/>
    <n v="17.96923"/>
    <n v="1.5"/>
    <n v="26.953845000000001"/>
    <n v="1.2780497023415829"/>
    <n v="1.9170745535123743"/>
  </r>
  <r>
    <x v="255"/>
    <s v="Auba"/>
    <n v="2004"/>
    <n v="4"/>
    <n v="6"/>
    <d v="2004-04-06T00:00:00"/>
    <n v="97"/>
    <s v="Nein"/>
    <s v="Elmis aenea/maugetii/rietscheli/rioloides"/>
    <n v="20171"/>
    <n v="72"/>
    <n v="0.375"/>
    <n v="27"/>
    <n v="1.8633228601204559"/>
    <n v="0.69874607254517096"/>
  </r>
  <r>
    <x v="255"/>
    <s v="Auba"/>
    <n v="2004"/>
    <n v="4"/>
    <n v="6"/>
    <d v="2004-04-06T00:00:00"/>
    <n v="97"/>
    <s v="Nein"/>
    <s v="Anomalopterygella chauviniana"/>
    <n v="4327"/>
    <n v="28.8"/>
    <n v="0.9375"/>
    <n v="27"/>
    <n v="1.4742162640762553"/>
    <n v="1.3820777475714894"/>
  </r>
  <r>
    <x v="255"/>
    <s v="Auba"/>
    <n v="2004"/>
    <n v="4"/>
    <n v="6"/>
    <d v="2004-04-06T00:00:00"/>
    <n v="97"/>
    <s v="Nein"/>
    <s v="Leuctra sp."/>
    <n v="5790"/>
    <n v="28.8"/>
    <n v="0.9375"/>
    <n v="27"/>
    <n v="1.4742162640762553"/>
    <n v="1.3820777475714894"/>
  </r>
  <r>
    <x v="255"/>
    <s v="Auba"/>
    <n v="2004"/>
    <n v="4"/>
    <n v="6"/>
    <d v="2004-04-06T00:00:00"/>
    <n v="97"/>
    <s v="Nein"/>
    <s v="Rhyacophila nubila"/>
    <n v="6772"/>
    <n v="14.4"/>
    <n v="1.875"/>
    <n v="27"/>
    <n v="1.1875207208364631"/>
    <n v="2.2266013515683682"/>
  </r>
  <r>
    <x v="281"/>
    <s v="Auba"/>
    <n v="2006"/>
    <n v="6"/>
    <n v="15"/>
    <d v="2006-06-15T00:00:00"/>
    <n v="166"/>
    <s v="Nein"/>
    <s v="Baetis muticus"/>
    <n v="4409"/>
    <n v="28.8"/>
    <n v="0.9375"/>
    <n v="27"/>
    <n v="1.4742162640762553"/>
    <n v="1.3820777475714894"/>
  </r>
  <r>
    <x v="281"/>
    <s v="Auba"/>
    <n v="2006"/>
    <n v="6"/>
    <n v="15"/>
    <d v="2006-06-15T00:00:00"/>
    <n v="166"/>
    <s v="Nein"/>
    <s v="Protonemura sp."/>
    <n v="6616"/>
    <n v="28.8"/>
    <n v="0.9375"/>
    <n v="27"/>
    <n v="1.4742162640762553"/>
    <n v="1.3820777475714894"/>
  </r>
  <r>
    <x v="281"/>
    <s v="Auba"/>
    <n v="2006"/>
    <n v="6"/>
    <n v="15"/>
    <d v="2006-06-15T00:00:00"/>
    <n v="166"/>
    <s v="Nein"/>
    <s v="Rhyacophila nubila"/>
    <n v="6772"/>
    <n v="14.4"/>
    <n v="1.875"/>
    <n v="27"/>
    <n v="1.1875207208364631"/>
    <n v="2.2266013515683682"/>
  </r>
  <r>
    <x v="60"/>
    <s v="Auba"/>
    <n v="2010"/>
    <n v="3"/>
    <n v="16"/>
    <d v="2010-03-16T00:00:00"/>
    <n v="75"/>
    <s v="Nein"/>
    <s v="Baetis sp."/>
    <n v="4419"/>
    <n v="28.8"/>
    <n v="0.9375"/>
    <n v="27"/>
    <n v="1.4742162640762553"/>
    <n v="1.3820777475714894"/>
  </r>
  <r>
    <x v="60"/>
    <s v="Auba"/>
    <n v="2010"/>
    <n v="3"/>
    <n v="16"/>
    <d v="2010-03-16T00:00:00"/>
    <n v="75"/>
    <s v="Nein"/>
    <s v="Odontocerum albicorne"/>
    <n v="6168"/>
    <n v="14.4"/>
    <n v="1.875"/>
    <n v="27"/>
    <n v="1.1875207208364631"/>
    <n v="2.2266013515683682"/>
  </r>
  <r>
    <x v="24"/>
    <s v="Auba"/>
    <n v="2018"/>
    <n v="3"/>
    <n v="7"/>
    <d v="2018-03-07T00:00:00"/>
    <n v="66"/>
    <s v="Nein"/>
    <s v="Baetis fuscatus/scambus"/>
    <n v="4398"/>
    <n v="28.8"/>
    <n v="0.9375"/>
    <n v="27"/>
    <n v="1.4742162640762553"/>
    <n v="1.3820777475714894"/>
  </r>
  <r>
    <x v="298"/>
    <s v="Bieb"/>
    <n v="2003"/>
    <n v="3"/>
    <n v="11"/>
    <d v="2003-03-11T00:00:00"/>
    <n v="70"/>
    <s v="Nein"/>
    <s v="Anomalopterygella chauviniana"/>
    <n v="4327"/>
    <n v="28.8"/>
    <n v="0.9375"/>
    <n v="27"/>
    <n v="1.4742162640762553"/>
    <n v="1.3820777475714894"/>
  </r>
  <r>
    <x v="298"/>
    <s v="Bieb"/>
    <n v="2003"/>
    <n v="3"/>
    <n v="11"/>
    <d v="2003-03-11T00:00:00"/>
    <n v="70"/>
    <s v="Nein"/>
    <s v="Eloeophila sp."/>
    <n v="9654"/>
    <n v="28.8"/>
    <n v="0.9375"/>
    <n v="27"/>
    <n v="1.4742162640762553"/>
    <n v="1.3820777475714894"/>
  </r>
  <r>
    <x v="211"/>
    <s v="Bieb"/>
    <n v="2017"/>
    <n v="3"/>
    <n v="16"/>
    <d v="2017-03-16T00:00:00"/>
    <n v="75"/>
    <s v="Nein"/>
    <s v="Lepidostoma hirtum"/>
    <n v="5723"/>
    <n v="28.8"/>
    <n v="0.9375"/>
    <n v="27"/>
    <n v="1.4742162640762553"/>
    <n v="1.3820777475714894"/>
  </r>
  <r>
    <x v="192"/>
    <s v="KiO3"/>
    <n v="2002"/>
    <n v="7"/>
    <n v="2"/>
    <d v="2002-07-02T00:00:00"/>
    <n v="183"/>
    <s v="Nein"/>
    <s v="Baetidae Gen. sp."/>
    <n v="4380"/>
    <n v="28.8"/>
    <n v="0.9375"/>
    <n v="27"/>
    <n v="1.4742162640762553"/>
    <n v="1.3820777475714894"/>
  </r>
  <r>
    <x v="27"/>
    <s v="KiO3"/>
    <n v="2019"/>
    <n v="6"/>
    <n v="18"/>
    <d v="2019-06-18T00:00:00"/>
    <n v="169"/>
    <s v="Nein"/>
    <s v="Baetis sp."/>
    <n v="4419"/>
    <n v="28.8"/>
    <n v="0.9375"/>
    <n v="27"/>
    <n v="1.4742162640762553"/>
    <n v="1.3820777475714894"/>
  </r>
  <r>
    <x v="146"/>
    <s v="KiO5"/>
    <n v="2017"/>
    <n v="6"/>
    <n v="8"/>
    <d v="2017-06-08T00:00:00"/>
    <n v="159"/>
    <s v="Nein"/>
    <s v="Sphaerium corneum"/>
    <n v="6882"/>
    <n v="14.4"/>
    <n v="1.875"/>
    <n v="27"/>
    <n v="1.1875207208364631"/>
    <n v="2.2266013515683682"/>
  </r>
  <r>
    <x v="183"/>
    <s v="KiO6"/>
    <n v="2011"/>
    <n v="7"/>
    <n v="26"/>
    <d v="2011-07-26T00:00:00"/>
    <n v="207"/>
    <s v="Nein"/>
    <s v="Gammarus sp."/>
    <n v="5293"/>
    <n v="12"/>
    <n v="2.25"/>
    <n v="27"/>
    <n v="1.1139433523068367"/>
    <n v="2.5063725426903827"/>
  </r>
  <r>
    <x v="28"/>
    <s v="KiO6"/>
    <n v="2013"/>
    <n v="7"/>
    <n v="4"/>
    <d v="2013-07-04T00:00:00"/>
    <n v="185"/>
    <s v="Nein"/>
    <s v="Dicranota sp."/>
    <n v="4955"/>
    <n v="7.2"/>
    <n v="3.75"/>
    <n v="27"/>
    <n v="0.91381385238371671"/>
    <n v="3.4268019464389377"/>
  </r>
  <r>
    <x v="274"/>
    <s v="KiO6"/>
    <n v="2017"/>
    <n v="6"/>
    <n v="6"/>
    <d v="2017-06-06T00:00:00"/>
    <n v="157"/>
    <s v="Nein"/>
    <s v="Baetis rhodani"/>
    <n v="4415"/>
    <n v="28.8"/>
    <n v="0.9375"/>
    <n v="27"/>
    <n v="1.4742162640762553"/>
    <n v="1.3820777475714894"/>
  </r>
  <r>
    <x v="214"/>
    <s v="KiO6"/>
    <n v="2019"/>
    <n v="6"/>
    <n v="14"/>
    <d v="2019-06-14T00:00:00"/>
    <n v="165"/>
    <s v="Nein"/>
    <s v="Baetis rhodani"/>
    <n v="4415"/>
    <n v="28.8"/>
    <n v="0.9375"/>
    <n v="27"/>
    <n v="1.4742162640762553"/>
    <n v="1.3820777475714894"/>
  </r>
  <r>
    <x v="299"/>
    <s v="KiO7"/>
    <n v="2017"/>
    <n v="6"/>
    <n v="6"/>
    <d v="2017-06-06T00:00:00"/>
    <n v="157"/>
    <s v="Nein"/>
    <s v="Sphaerium sp."/>
    <n v="6886"/>
    <n v="14.4"/>
    <n v="1.875"/>
    <n v="27"/>
    <n v="1.1875207208364631"/>
    <n v="2.2266013515683682"/>
  </r>
  <r>
    <x v="215"/>
    <s v="KiO7"/>
    <n v="2018"/>
    <n v="6"/>
    <n v="4"/>
    <d v="2018-06-04T00:00:00"/>
    <n v="155"/>
    <s v="Nein"/>
    <s v="Cheumatopsyche lepida"/>
    <n v="4639"/>
    <n v="28.8"/>
    <n v="0.9375"/>
    <n v="27"/>
    <n v="1.4742162640762553"/>
    <n v="1.3820777475714894"/>
  </r>
  <r>
    <x v="215"/>
    <s v="KiO7"/>
    <n v="2018"/>
    <n v="6"/>
    <n v="4"/>
    <d v="2018-06-04T00:00:00"/>
    <n v="155"/>
    <s v="Nein"/>
    <s v="Rhyacophila nubila"/>
    <n v="6772"/>
    <n v="14.4"/>
    <n v="1.875"/>
    <n v="27"/>
    <n v="1.1875207208364631"/>
    <n v="2.2266013515683682"/>
  </r>
  <r>
    <x v="67"/>
    <s v="KiS4"/>
    <n v="2015"/>
    <n v="7"/>
    <n v="2"/>
    <d v="2015-07-02T00:00:00"/>
    <n v="183"/>
    <s v="Nein"/>
    <s v="Ancylus fluviatilis"/>
    <n v="4310"/>
    <n v="24"/>
    <n v="1.125"/>
    <n v="27"/>
    <n v="1.3979400086720377"/>
    <n v="1.5726825097560424"/>
  </r>
  <r>
    <x v="162"/>
    <s v="KiS7"/>
    <n v="2014"/>
    <n v="6"/>
    <n v="4"/>
    <d v="2014-06-04T00:00:00"/>
    <n v="155"/>
    <s v="Nein"/>
    <s v="Leuctra sp."/>
    <n v="5790"/>
    <n v="28.8"/>
    <n v="0.9375"/>
    <n v="27"/>
    <n v="1.4742162640762553"/>
    <n v="1.3820777475714894"/>
  </r>
  <r>
    <x v="49"/>
    <s v="KiS7"/>
    <n v="2017"/>
    <n v="6"/>
    <n v="7"/>
    <d v="2017-06-07T00:00:00"/>
    <n v="158"/>
    <s v="Nein"/>
    <s v="Cyrnus trimaculatus"/>
    <n v="4877"/>
    <n v="28.8"/>
    <n v="0.9375"/>
    <n v="27"/>
    <n v="1.4742162640762553"/>
    <n v="1.3820777475714894"/>
  </r>
  <r>
    <x v="49"/>
    <s v="KiS7"/>
    <n v="2017"/>
    <n v="6"/>
    <n v="7"/>
    <d v="2017-06-07T00:00:00"/>
    <n v="158"/>
    <s v="Nein"/>
    <s v="Ancylus fluviatilis"/>
    <n v="4310"/>
    <n v="24"/>
    <n v="1.125"/>
    <n v="27"/>
    <n v="1.3979400086720377"/>
    <n v="1.5726825097560424"/>
  </r>
  <r>
    <x v="218"/>
    <s v="KiW1"/>
    <n v="2007"/>
    <n v="4"/>
    <n v="12"/>
    <d v="2007-04-12T00:00:00"/>
    <n v="102"/>
    <s v="Nein"/>
    <s v="Sphaerium sp."/>
    <n v="6886"/>
    <n v="14.4"/>
    <n v="1.875"/>
    <n v="27"/>
    <n v="1.1875207208364631"/>
    <n v="2.2266013515683682"/>
  </r>
  <r>
    <x v="293"/>
    <s v="KiW1"/>
    <n v="2007"/>
    <n v="7"/>
    <n v="22"/>
    <d v="2007-07-22T00:00:00"/>
    <n v="203"/>
    <s v="Nein"/>
    <s v="Heptagenia sulphurea"/>
    <n v="5457"/>
    <n v="18"/>
    <n v="1.5"/>
    <n v="27"/>
    <n v="1.2787536009528289"/>
    <n v="1.9181304014292433"/>
  </r>
  <r>
    <x v="168"/>
    <s v="KiW1"/>
    <n v="2016"/>
    <n v="7"/>
    <n v="12"/>
    <d v="2016-07-12T00:00:00"/>
    <n v="194"/>
    <s v="Nein"/>
    <s v="Dicranota sp."/>
    <n v="4955"/>
    <n v="7.2"/>
    <n v="3.75"/>
    <n v="27"/>
    <n v="0.91381385238371671"/>
    <n v="3.4268019464389377"/>
  </r>
  <r>
    <x v="296"/>
    <s v="KiW2"/>
    <n v="2011"/>
    <n v="7"/>
    <n v="5"/>
    <d v="2011-07-05T00:00:00"/>
    <n v="186"/>
    <s v="Nein"/>
    <s v="Rhyacophila nubila"/>
    <n v="6772"/>
    <n v="14.4"/>
    <n v="1.875"/>
    <n v="27"/>
    <n v="1.1875207208364631"/>
    <n v="2.2266013515683682"/>
  </r>
  <r>
    <x v="242"/>
    <s v="KiW2"/>
    <n v="2018"/>
    <n v="6"/>
    <n v="5"/>
    <d v="2018-06-05T00:00:00"/>
    <n v="156"/>
    <s v="Nein"/>
    <s v="Baetis sp."/>
    <n v="4419"/>
    <n v="28.8"/>
    <n v="0.9375"/>
    <n v="27"/>
    <n v="1.4742162640762553"/>
    <n v="1.3820777475714894"/>
  </r>
  <r>
    <x v="242"/>
    <s v="KiW2"/>
    <n v="2018"/>
    <n v="6"/>
    <n v="5"/>
    <d v="2018-06-05T00:00:00"/>
    <n v="156"/>
    <s v="Nein"/>
    <s v="Ancylus fluviatilis"/>
    <n v="4310"/>
    <n v="24"/>
    <n v="1.125"/>
    <n v="27"/>
    <n v="1.3979400086720377"/>
    <n v="1.5726825097560424"/>
  </r>
  <r>
    <x v="175"/>
    <s v="KiW3"/>
    <n v="2011"/>
    <n v="7"/>
    <n v="12"/>
    <d v="2011-07-12T00:00:00"/>
    <n v="193"/>
    <s v="Nein"/>
    <s v="Sphaerium sp."/>
    <n v="6886"/>
    <n v="14.4"/>
    <n v="1.875"/>
    <n v="27"/>
    <n v="1.1875207208364631"/>
    <n v="2.2266013515683682"/>
  </r>
  <r>
    <x v="15"/>
    <s v="KiW6"/>
    <n v="2016"/>
    <n v="7"/>
    <n v="1"/>
    <d v="2016-07-01T00:00:00"/>
    <n v="183"/>
    <s v="Nein"/>
    <s v="Baetis sp."/>
    <n v="4419"/>
    <n v="28.8"/>
    <n v="0.9375"/>
    <n v="27"/>
    <n v="1.4742162640762553"/>
    <n v="1.3820777475714894"/>
  </r>
  <r>
    <x v="251"/>
    <s v="KiW7"/>
    <n v="2019"/>
    <n v="6"/>
    <n v="14"/>
    <d v="2019-06-14T00:00:00"/>
    <n v="165"/>
    <s v="Nein"/>
    <s v="Sphaerium sp."/>
    <n v="6886"/>
    <n v="14.4"/>
    <n v="1.875"/>
    <n v="27"/>
    <n v="1.1875207208364631"/>
    <n v="2.2266013515683682"/>
  </r>
  <r>
    <x v="81"/>
    <s v="KiO3"/>
    <n v="2014"/>
    <n v="3"/>
    <n v="10"/>
    <d v="2014-03-10T00:00:00"/>
    <n v="69"/>
    <s v="Ja"/>
    <s v="Isoperla sp."/>
    <n v="5673"/>
    <n v="20.571429999999999"/>
    <n v="1.3125"/>
    <n v="27.000001874999999"/>
    <n v="1.3338789360401355"/>
    <n v="1.7507161035526779"/>
  </r>
  <r>
    <x v="83"/>
    <s v="KiO7"/>
    <n v="2016"/>
    <n v="6"/>
    <n v="30"/>
    <d v="2016-06-30T00:00:00"/>
    <n v="182"/>
    <s v="Ja"/>
    <s v="Baetis rhodani"/>
    <n v="4415"/>
    <n v="28.952380000000002"/>
    <n v="0.9375"/>
    <n v="27.142856250000001"/>
    <n v="1.4764313369023039"/>
    <n v="1.3841543783459098"/>
  </r>
  <r>
    <x v="182"/>
    <s v="KiW1"/>
    <n v="2006"/>
    <n v="7"/>
    <n v="13"/>
    <d v="2006-07-13T00:00:00"/>
    <n v="194"/>
    <s v="Nein"/>
    <s v="Gammarus roeselii"/>
    <n v="5292"/>
    <n v="12.069570000000001"/>
    <n v="2.25"/>
    <n v="27.156532500000001"/>
    <n v="1.1162612991567304"/>
    <n v="2.5115879231026437"/>
  </r>
  <r>
    <x v="18"/>
    <s v="Bieb"/>
    <n v="2010"/>
    <n v="3"/>
    <n v="16"/>
    <d v="2010-03-16T00:00:00"/>
    <n v="75"/>
    <s v="Ja"/>
    <s v="Haplotaxis gordioides"/>
    <n v="5401"/>
    <n v="2.7163560000000002"/>
    <n v="10"/>
    <n v="27.163560000000004"/>
    <n v="0.57011730958159279"/>
    <n v="5.7011730958159283"/>
  </r>
  <r>
    <x v="140"/>
    <s v="KiO3"/>
    <n v="2007"/>
    <n v="7"/>
    <n v="20"/>
    <d v="2007-07-20T00:00:00"/>
    <n v="201"/>
    <s v="Nein"/>
    <s v="Baetis vernus"/>
    <n v="4427"/>
    <n v="28.98462"/>
    <n v="0.9375"/>
    <n v="27.173081249999999"/>
    <n v="1.4768985493235778"/>
    <n v="1.3845923899908541"/>
  </r>
  <r>
    <x v="9"/>
    <s v="Auba"/>
    <n v="2013"/>
    <n v="3"/>
    <n v="20"/>
    <d v="2013-03-20T00:00:00"/>
    <n v="79"/>
    <s v="Nein"/>
    <s v="Eloeophila sp."/>
    <n v="9654"/>
    <n v="29"/>
    <n v="0.9375"/>
    <n v="27.1875"/>
    <n v="1.4771212547196624"/>
    <n v="1.3848011762996835"/>
  </r>
  <r>
    <x v="0"/>
    <s v="Auba"/>
    <n v="2017"/>
    <n v="3"/>
    <n v="16"/>
    <d v="2017-03-16T00:00:00"/>
    <n v="75"/>
    <s v="Ja"/>
    <s v="Eiseniella tetraedra"/>
    <n v="5075"/>
    <n v="4.536797"/>
    <n v="6"/>
    <n v="27.220782"/>
    <n v="0.74325860091919738"/>
    <n v="4.459551605515184"/>
  </r>
  <r>
    <x v="21"/>
    <s v="Auba"/>
    <n v="2010"/>
    <n v="6"/>
    <n v="29"/>
    <d v="2010-06-29T00:00:00"/>
    <n v="180"/>
    <s v="Nein"/>
    <s v="Baetis rhodani"/>
    <n v="4415"/>
    <n v="29.066669999999998"/>
    <n v="0.9375"/>
    <n v="27.250003124999999"/>
    <n v="1.4780853309702235"/>
    <n v="1.3857049977845846"/>
  </r>
  <r>
    <x v="206"/>
    <s v="Auba"/>
    <n v="2019"/>
    <n v="4"/>
    <n v="2"/>
    <d v="2019-04-02T00:00:00"/>
    <n v="92"/>
    <s v="Ja"/>
    <s v="Odontocerum albicorne"/>
    <n v="6168"/>
    <n v="14.545450000000001"/>
    <n v="1.875"/>
    <n v="27.272718750000003"/>
    <n v="1.1916032982472196"/>
    <n v="2.2342561842135367"/>
  </r>
  <r>
    <x v="236"/>
    <s v="KiO4"/>
    <n v="2017"/>
    <n v="6"/>
    <n v="8"/>
    <d v="2017-06-08T00:00:00"/>
    <n v="159"/>
    <s v="Nein"/>
    <s v="Radix sp."/>
    <n v="6673"/>
    <n v="10.4"/>
    <n v="2.625"/>
    <n v="27.3"/>
    <n v="1.0569048513364727"/>
    <n v="2.7743752347582409"/>
  </r>
  <r>
    <x v="64"/>
    <s v="KiO4"/>
    <n v="2016"/>
    <n v="7"/>
    <n v="5"/>
    <d v="2016-07-05T00:00:00"/>
    <n v="187"/>
    <s v="Nein"/>
    <s v="Anabolia nervosa"/>
    <n v="4300"/>
    <n v="11.4"/>
    <n v="2.4"/>
    <n v="27.36"/>
    <n v="1.0934216851622351"/>
    <n v="2.6242120443893642"/>
  </r>
  <r>
    <x v="55"/>
    <s v="KiO3"/>
    <n v="2008"/>
    <n v="6"/>
    <n v="11"/>
    <d v="2008-06-11T00:00:00"/>
    <n v="163"/>
    <s v="Ja"/>
    <s v="Aphelocheirus aestivalis"/>
    <n v="4335"/>
    <n v="24.380949999999999"/>
    <n v="1.125"/>
    <n v="27.428568749999997"/>
    <n v="1.4045078735520806"/>
    <n v="1.5800713577460908"/>
  </r>
  <r>
    <x v="47"/>
    <s v="Auba"/>
    <n v="2005"/>
    <n v="6"/>
    <n v="6"/>
    <d v="2005-06-06T00:00:00"/>
    <n v="157"/>
    <s v="Nein"/>
    <s v="Haplotaxis gordioides"/>
    <n v="5401"/>
    <n v="2.7428569999999999"/>
    <n v="10"/>
    <n v="27.428570000000001"/>
    <n v="0.57320323472936308"/>
    <n v="5.7320323472936305"/>
  </r>
  <r>
    <x v="80"/>
    <s v="KiO2"/>
    <n v="2017"/>
    <n v="6"/>
    <n v="2"/>
    <d v="2017-06-02T00:00:00"/>
    <n v="153"/>
    <s v="Ja"/>
    <s v="Ephemera danica"/>
    <n v="5124"/>
    <n v="9.1428569999999993"/>
    <n v="3"/>
    <n v="27.428570999999998"/>
    <n v="1.0061603025879946"/>
    <n v="3.0184809077639838"/>
  </r>
  <r>
    <x v="56"/>
    <s v="KiO6"/>
    <n v="2015"/>
    <n v="6"/>
    <n v="25"/>
    <d v="2015-06-25T00:00:00"/>
    <n v="176"/>
    <s v="Ja"/>
    <s v="Erpobdella octoculata"/>
    <n v="5159"/>
    <n v="9.1428569999999993"/>
    <n v="3"/>
    <n v="27.428570999999998"/>
    <n v="1.0061603025879946"/>
    <n v="3.0184809077639838"/>
  </r>
  <r>
    <x v="113"/>
    <s v="KiW7"/>
    <n v="2017"/>
    <n v="6"/>
    <n v="9"/>
    <d v="2017-06-09T00:00:00"/>
    <n v="160"/>
    <s v="Ja"/>
    <s v="Ephemera danica"/>
    <n v="5124"/>
    <n v="9.1428569999999993"/>
    <n v="3"/>
    <n v="27.428570999999998"/>
    <n v="1.0061603025879946"/>
    <n v="3.0184809077639838"/>
  </r>
  <r>
    <x v="232"/>
    <s v="KiW6"/>
    <n v="2017"/>
    <n v="6"/>
    <n v="9"/>
    <d v="2017-06-09T00:00:00"/>
    <n v="160"/>
    <s v="Ja"/>
    <s v="Ephemerellidae Gen. sp."/>
    <n v="8408"/>
    <n v="36.571429999999999"/>
    <n v="0.75"/>
    <n v="27.428572500000001"/>
    <n v="1.5748577249885989"/>
    <n v="1.1811432937414492"/>
  </r>
  <r>
    <x v="197"/>
    <s v="KiW3"/>
    <n v="2017"/>
    <n v="6"/>
    <n v="1"/>
    <d v="2017-06-01T00:00:00"/>
    <n v="152"/>
    <s v="Ja"/>
    <s v="Dugesia sp."/>
    <n v="5021"/>
    <n v="12.95238"/>
    <n v="2.125"/>
    <n v="27.5238075"/>
    <n v="1.1446482959755147"/>
    <n v="2.4323776289479686"/>
  </r>
  <r>
    <x v="14"/>
    <s v="Bieb"/>
    <n v="2019"/>
    <n v="4"/>
    <n v="2"/>
    <d v="2019-04-02T00:00:00"/>
    <n v="92"/>
    <s v="Nein"/>
    <s v="Ecclisopteryx dalecarlica"/>
    <n v="5033"/>
    <n v="18.399999999999999"/>
    <n v="1.5"/>
    <n v="27.599999999999998"/>
    <n v="1.287801729930226"/>
    <n v="1.931702594895339"/>
  </r>
  <r>
    <x v="3"/>
    <s v="KiO2"/>
    <n v="2016"/>
    <n v="7"/>
    <n v="6"/>
    <d v="2016-07-06T00:00:00"/>
    <n v="188"/>
    <s v="Nein"/>
    <s v="Serratella ignita"/>
    <n v="5131"/>
    <n v="36.799999999999997"/>
    <n v="0.75"/>
    <n v="27.599999999999998"/>
    <n v="1.5774917998372253"/>
    <n v="1.183118849877919"/>
  </r>
  <r>
    <x v="230"/>
    <s v="KiO5"/>
    <n v="2016"/>
    <n v="7"/>
    <n v="5"/>
    <d v="2016-07-05T00:00:00"/>
    <n v="187"/>
    <s v="Nein"/>
    <s v="Electrogena affinis"/>
    <n v="5077"/>
    <n v="18.399999999999999"/>
    <n v="1.5"/>
    <n v="27.599999999999998"/>
    <n v="1.287801729930226"/>
    <n v="1.931702594895339"/>
  </r>
  <r>
    <x v="241"/>
    <s v="KiW2"/>
    <n v="2015"/>
    <n v="7"/>
    <n v="2"/>
    <d v="2015-07-02T00:00:00"/>
    <n v="183"/>
    <s v="Nein"/>
    <s v="Serratella ignita"/>
    <n v="5131"/>
    <n v="36.799999999999997"/>
    <n v="0.75"/>
    <n v="27.599999999999998"/>
    <n v="1.5774917998372253"/>
    <n v="1.183118849877919"/>
  </r>
  <r>
    <x v="133"/>
    <s v="Bieb"/>
    <n v="2013"/>
    <n v="3"/>
    <n v="19"/>
    <d v="2013-03-19T00:00:00"/>
    <n v="78"/>
    <s v="Nein"/>
    <s v="Siphonoperla sp."/>
    <n v="6867"/>
    <n v="26.4"/>
    <n v="1.05"/>
    <n v="27.72"/>
    <n v="1.4377505628203879"/>
    <n v="1.5096380909614073"/>
  </r>
  <r>
    <x v="192"/>
    <s v="KiO3"/>
    <n v="2002"/>
    <n v="7"/>
    <n v="2"/>
    <d v="2002-07-02T00:00:00"/>
    <n v="183"/>
    <s v="Nein"/>
    <s v="Hydropsyche siltalai"/>
    <n v="5604"/>
    <n v="16.8"/>
    <n v="1.65"/>
    <n v="27.72"/>
    <n v="1.2504200023088941"/>
    <n v="2.0631930038096753"/>
  </r>
  <r>
    <x v="224"/>
    <s v="KiW5"/>
    <n v="2011"/>
    <n v="7"/>
    <n v="21"/>
    <d v="2011-07-21T00:00:00"/>
    <n v="202"/>
    <s v="Nein"/>
    <s v="Hydropsyche sp."/>
    <n v="5605"/>
    <n v="16.8"/>
    <n v="1.65"/>
    <n v="27.72"/>
    <n v="1.2504200023088941"/>
    <n v="2.0631930038096753"/>
  </r>
  <r>
    <x v="16"/>
    <s v="KiW7"/>
    <n v="2011"/>
    <n v="7"/>
    <n v="27"/>
    <d v="2011-07-27T00:00:00"/>
    <n v="208"/>
    <s v="Nein"/>
    <s v="Limnius sp."/>
    <n v="18419"/>
    <n v="42.24"/>
    <n v="0.65625"/>
    <n v="27.720000000000002"/>
    <n v="1.6358856852812727"/>
    <n v="1.0735499809658351"/>
  </r>
  <r>
    <x v="6"/>
    <s v="Auba"/>
    <n v="2001"/>
    <n v="9"/>
    <n v="4"/>
    <d v="2001-09-04T00:00:00"/>
    <n v="247"/>
    <s v="Nein"/>
    <s v="Leuctra sp."/>
    <n v="5790"/>
    <n v="29.6"/>
    <n v="0.9375"/>
    <n v="27.75"/>
    <n v="1.4857214264815801"/>
    <n v="1.3928638373264814"/>
  </r>
  <r>
    <x v="254"/>
    <s v="Auba"/>
    <n v="2003"/>
    <n v="7"/>
    <n v="15"/>
    <d v="2003-07-15T00:00:00"/>
    <n v="196"/>
    <s v="Nein"/>
    <s v="Protonemura sp."/>
    <n v="6616"/>
    <n v="29.6"/>
    <n v="0.9375"/>
    <n v="27.75"/>
    <n v="1.4857214264815801"/>
    <n v="1.3928638373264814"/>
  </r>
  <r>
    <x v="89"/>
    <s v="Auba"/>
    <n v="2006"/>
    <n v="4"/>
    <n v="10"/>
    <d v="2006-04-10T00:00:00"/>
    <n v="100"/>
    <s v="Nein"/>
    <s v="Protonemura sp."/>
    <n v="6616"/>
    <n v="29.6"/>
    <n v="0.9375"/>
    <n v="27.75"/>
    <n v="1.4857214264815801"/>
    <n v="1.3928638373264814"/>
  </r>
  <r>
    <x v="112"/>
    <s v="Auba"/>
    <n v="2011"/>
    <n v="7"/>
    <n v="25"/>
    <d v="2011-07-25T00:00:00"/>
    <n v="206"/>
    <s v="Nein"/>
    <s v="Leuctra sp."/>
    <n v="5790"/>
    <n v="29.6"/>
    <n v="0.9375"/>
    <n v="27.75"/>
    <n v="1.4857214264815801"/>
    <n v="1.3928638373264814"/>
  </r>
  <r>
    <x v="131"/>
    <s v="Bieb"/>
    <n v="2003"/>
    <n v="7"/>
    <n v="14"/>
    <d v="2003-07-14T00:00:00"/>
    <n v="195"/>
    <s v="Nein"/>
    <s v="Baetis rhodani"/>
    <n v="4415"/>
    <n v="29.6"/>
    <n v="0.9375"/>
    <n v="27.75"/>
    <n v="1.4857214264815801"/>
    <n v="1.3928638373264814"/>
  </r>
  <r>
    <x v="238"/>
    <s v="KiS4"/>
    <n v="2018"/>
    <n v="6"/>
    <n v="7"/>
    <d v="2018-06-07T00:00:00"/>
    <n v="158"/>
    <s v="Nein"/>
    <s v="Baetis sp."/>
    <n v="4419"/>
    <n v="29.6"/>
    <n v="0.9375"/>
    <n v="27.75"/>
    <n v="1.4857214264815801"/>
    <n v="1.3928638373264814"/>
  </r>
  <r>
    <x v="169"/>
    <s v="KiW1"/>
    <n v="2018"/>
    <n v="6"/>
    <n v="5"/>
    <d v="2018-06-05T00:00:00"/>
    <n v="156"/>
    <s v="Nein"/>
    <s v="Lepidostoma hirtum"/>
    <n v="5723"/>
    <n v="29.6"/>
    <n v="0.9375"/>
    <n v="27.75"/>
    <n v="1.4857214264815801"/>
    <n v="1.3928638373264814"/>
  </r>
  <r>
    <x v="15"/>
    <s v="KiW6"/>
    <n v="2016"/>
    <n v="7"/>
    <n v="1"/>
    <d v="2016-07-01T00:00:00"/>
    <n v="183"/>
    <s v="Nein"/>
    <s v="Leuctra sp."/>
    <n v="5790"/>
    <n v="29.6"/>
    <n v="0.9375"/>
    <n v="27.75"/>
    <n v="1.4857214264815801"/>
    <n v="1.3928638373264814"/>
  </r>
  <r>
    <x v="185"/>
    <s v="Auba"/>
    <n v="2012"/>
    <n v="6"/>
    <n v="21"/>
    <d v="2012-06-21T00:00:00"/>
    <n v="173"/>
    <s v="Ja"/>
    <s v="Leuctra sp."/>
    <n v="5790"/>
    <n v="29.714289999999998"/>
    <n v="0.9375"/>
    <n v="27.857146874999998"/>
    <n v="1.4873404805005743"/>
    <n v="1.3943817004692884"/>
  </r>
  <r>
    <x v="1"/>
    <s v="KiO3"/>
    <n v="2018"/>
    <n v="6"/>
    <n v="7"/>
    <d v="2018-06-07T00:00:00"/>
    <n v="158"/>
    <s v="Ja"/>
    <s v="Baetis fuscatus/scambus"/>
    <n v="4398"/>
    <n v="29.714289999999998"/>
    <n v="0.9375"/>
    <n v="27.857146874999998"/>
    <n v="1.4873404805005743"/>
    <n v="1.3943817004692884"/>
  </r>
  <r>
    <x v="255"/>
    <s v="Auba"/>
    <n v="2004"/>
    <n v="4"/>
    <n v="6"/>
    <d v="2004-04-06T00:00:00"/>
    <n v="97"/>
    <s v="Nein"/>
    <s v="Heptageniidae Gen. sp."/>
    <n v="5458"/>
    <n v="19.2"/>
    <n v="1.453125"/>
    <n v="27.9"/>
    <n v="1.3053513694466237"/>
    <n v="1.896838708727125"/>
  </r>
  <r>
    <x v="103"/>
    <s v="KiW1"/>
    <n v="2017"/>
    <n v="6"/>
    <n v="7"/>
    <d v="2017-06-07T00:00:00"/>
    <n v="158"/>
    <s v="Nein"/>
    <s v="Heptageniidae Gen. sp."/>
    <n v="5458"/>
    <n v="19.2"/>
    <n v="1.453125"/>
    <n v="27.9"/>
    <n v="1.3053513694466237"/>
    <n v="1.896838708727125"/>
  </r>
  <r>
    <x v="174"/>
    <s v="KiW2"/>
    <n v="2017"/>
    <n v="6"/>
    <n v="7"/>
    <d v="2017-06-07T00:00:00"/>
    <n v="158"/>
    <s v="Nein"/>
    <s v="Heptageniidae Gen. sp."/>
    <n v="5458"/>
    <n v="19.2"/>
    <n v="1.453125"/>
    <n v="27.9"/>
    <n v="1.3053513694466237"/>
    <n v="1.896838708727125"/>
  </r>
  <r>
    <x v="272"/>
    <s v="KiO3"/>
    <n v="2016"/>
    <n v="7"/>
    <n v="6"/>
    <d v="2016-07-06T00:00:00"/>
    <n v="188"/>
    <s v="Nein"/>
    <s v="Aphelocheirus aestivalis"/>
    <n v="4335"/>
    <n v="24.8"/>
    <n v="1.125"/>
    <n v="27.900000000000002"/>
    <n v="1.4116197059632303"/>
    <n v="1.5880721692086341"/>
  </r>
  <r>
    <x v="222"/>
    <s v="KiW3"/>
    <n v="2014"/>
    <n v="6"/>
    <n v="11"/>
    <d v="2014-06-11T00:00:00"/>
    <n v="162"/>
    <s v="Nein"/>
    <s v="Aphelocheirus aestivalis"/>
    <n v="4335"/>
    <n v="24.8"/>
    <n v="1.125"/>
    <n v="27.900000000000002"/>
    <n v="1.4116197059632303"/>
    <n v="1.5880721692086341"/>
  </r>
  <r>
    <x v="135"/>
    <s v="Bieb"/>
    <n v="2017"/>
    <n v="6"/>
    <n v="12"/>
    <d v="2017-06-12T00:00:00"/>
    <n v="163"/>
    <s v="Nein"/>
    <s v="Hydropsyche siltalai"/>
    <n v="5604"/>
    <n v="16.914290000000001"/>
    <n v="1.65"/>
    <n v="27.908578500000001"/>
    <n v="1.2531996003786299"/>
    <n v="2.0677793406247393"/>
  </r>
  <r>
    <x v="36"/>
    <s v="KiO7"/>
    <n v="2012"/>
    <n v="6"/>
    <n v="26"/>
    <d v="2012-06-26T00:00:00"/>
    <n v="178"/>
    <s v="Nein"/>
    <s v="Leuctra sp."/>
    <n v="5790"/>
    <n v="29.828569999999999"/>
    <n v="0.9375"/>
    <n v="27.964284374999998"/>
    <n v="1.4889533802077743"/>
    <n v="1.3958937939447884"/>
  </r>
  <r>
    <x v="117"/>
    <s v="KiS1"/>
    <n v="2017"/>
    <n v="6"/>
    <n v="1"/>
    <d v="2017-06-01T00:00:00"/>
    <n v="152"/>
    <s v="Ja"/>
    <s v="Corbicula fluminea"/>
    <n v="11176"/>
    <n v="5.3333329999999997"/>
    <n v="5.25"/>
    <n v="27.999998249999997"/>
    <n v="0.80163232337556156"/>
    <n v="4.208569697721698"/>
  </r>
  <r>
    <x v="193"/>
    <s v="KiO3"/>
    <n v="2011"/>
    <n v="4"/>
    <n v="20"/>
    <d v="2011-04-20T00:00:00"/>
    <n v="110"/>
    <s v="Nein"/>
    <s v="Lumbriculidae Gen. sp."/>
    <n v="7490"/>
    <n v="8"/>
    <n v="3.5"/>
    <n v="28"/>
    <n v="0.95424250943932487"/>
    <n v="3.3398487830376369"/>
  </r>
  <r>
    <x v="94"/>
    <s v="KiO7"/>
    <n v="2019"/>
    <n v="6"/>
    <n v="13"/>
    <d v="2019-06-13T00:00:00"/>
    <n v="164"/>
    <s v="Nein"/>
    <s v="Stylodrilus heringianus"/>
    <n v="6935"/>
    <n v="8"/>
    <n v="3.5"/>
    <n v="28"/>
    <n v="0.95424250943932487"/>
    <n v="3.3398487830376369"/>
  </r>
  <r>
    <x v="103"/>
    <s v="KiW1"/>
    <n v="2017"/>
    <n v="6"/>
    <n v="7"/>
    <d v="2017-06-07T00:00:00"/>
    <n v="158"/>
    <s v="Nein"/>
    <s v="Pisidium sp."/>
    <n v="6425"/>
    <n v="40.799999999999997"/>
    <n v="0.6875"/>
    <n v="28.049999999999997"/>
    <n v="1.6211762817750353"/>
    <n v="1.1145586937203367"/>
  </r>
  <r>
    <x v="135"/>
    <s v="Bieb"/>
    <n v="2017"/>
    <n v="6"/>
    <n v="12"/>
    <d v="2017-06-12T00:00:00"/>
    <n v="163"/>
    <s v="Nein"/>
    <s v="Limnius sp."/>
    <n v="18419"/>
    <n v="42.74286"/>
    <n v="0.65625"/>
    <n v="28.050001875"/>
    <n v="1.6409071747147044"/>
    <n v="1.0768453334065247"/>
  </r>
  <r>
    <x v="202"/>
    <s v="Bieb"/>
    <n v="2009"/>
    <n v="6"/>
    <n v="23"/>
    <d v="2009-06-23T00:00:00"/>
    <n v="174"/>
    <s v="Nein"/>
    <s v="Hydropsyche siltalai"/>
    <n v="5604"/>
    <n v="17.018180000000001"/>
    <n v="1.65"/>
    <n v="28.079996999999999"/>
    <n v="1.2557109211671664"/>
    <n v="2.0719230199258245"/>
  </r>
  <r>
    <x v="50"/>
    <s v="Bieb"/>
    <n v="2016"/>
    <n v="6"/>
    <n v="21"/>
    <d v="2016-06-21T00:00:00"/>
    <n v="173"/>
    <s v="Nein"/>
    <s v="Baetis sp."/>
    <n v="4419"/>
    <n v="30"/>
    <n v="0.9375"/>
    <n v="28.125"/>
    <n v="1.4913616938342726"/>
    <n v="1.3981515879696307"/>
  </r>
  <r>
    <x v="50"/>
    <s v="Bieb"/>
    <n v="2016"/>
    <n v="6"/>
    <n v="21"/>
    <d v="2016-06-21T00:00:00"/>
    <n v="173"/>
    <s v="Nein"/>
    <s v="Rhyacophila nubila"/>
    <n v="6772"/>
    <n v="15"/>
    <n v="1.875"/>
    <n v="28.125"/>
    <n v="1.2041199826559248"/>
    <n v="2.257724967479859"/>
  </r>
  <r>
    <x v="257"/>
    <s v="Bieb"/>
    <n v="2016"/>
    <n v="4"/>
    <n v="11"/>
    <d v="2016-04-11T00:00:00"/>
    <n v="102"/>
    <s v="Nein"/>
    <s v="Hydropsyche sp."/>
    <n v="5605"/>
    <n v="17.142859999999999"/>
    <n v="1.65"/>
    <n v="28.285718999999997"/>
    <n v="1.2587057493345264"/>
    <n v="2.0768644864019685"/>
  </r>
  <r>
    <x v="206"/>
    <s v="Auba"/>
    <n v="2019"/>
    <n v="4"/>
    <n v="2"/>
    <d v="2019-04-02T00:00:00"/>
    <n v="92"/>
    <s v="Ja"/>
    <s v="Pisidium sp."/>
    <n v="6425"/>
    <n v="41.212119999999999"/>
    <n v="0.6875"/>
    <n v="28.333332499999997"/>
    <n v="1.6254371640753082"/>
    <n v="1.1174880503017743"/>
  </r>
  <r>
    <x v="89"/>
    <s v="Auba"/>
    <n v="2006"/>
    <n v="4"/>
    <n v="10"/>
    <d v="2006-04-10T00:00:00"/>
    <n v="100"/>
    <s v="Nein"/>
    <s v="Rhithrogena semicolorata-Gr."/>
    <n v="6745"/>
    <n v="21.6"/>
    <n v="1.3125"/>
    <n v="28.35"/>
    <n v="1.354108439147401"/>
    <n v="1.7772673263809637"/>
  </r>
  <r>
    <x v="49"/>
    <s v="KiS7"/>
    <n v="2017"/>
    <n v="6"/>
    <n v="7"/>
    <d v="2017-06-07T00:00:00"/>
    <n v="158"/>
    <s v="Nein"/>
    <s v="Limnius sp."/>
    <n v="18419"/>
    <n v="43.2"/>
    <n v="0.65625"/>
    <n v="28.35"/>
    <n v="1.6454222693490919"/>
    <n v="1.0798083642603415"/>
  </r>
  <r>
    <x v="104"/>
    <s v="KiW7"/>
    <n v="2014"/>
    <n v="6"/>
    <n v="16"/>
    <d v="2014-06-16T00:00:00"/>
    <n v="167"/>
    <s v="Nein"/>
    <s v="Limnius sp."/>
    <n v="18419"/>
    <n v="43.272730000000003"/>
    <n v="0.65625"/>
    <n v="28.397729062500002"/>
    <n v="1.6461363028096621"/>
    <n v="1.0802769487188408"/>
  </r>
  <r>
    <x v="0"/>
    <s v="Auba"/>
    <n v="2017"/>
    <n v="3"/>
    <n v="16"/>
    <d v="2017-03-16T00:00:00"/>
    <n v="75"/>
    <s v="Ja"/>
    <s v="Limnephilidae Gen. sp."/>
    <n v="5809"/>
    <n v="14.545450000000001"/>
    <n v="1.9583333329999999"/>
    <n v="28.484839578484848"/>
    <n v="1.1916032982472196"/>
    <n v="2.3335564586702704"/>
  </r>
  <r>
    <x v="125"/>
    <s v="Auba"/>
    <n v="2001"/>
    <n v="4"/>
    <n v="23"/>
    <d v="2001-04-23T00:00:00"/>
    <n v="113"/>
    <s v="Nein"/>
    <s v="Rhyacophila nubila"/>
    <n v="6772"/>
    <n v="15.2"/>
    <n v="1.875"/>
    <n v="28.5"/>
    <n v="1.209515014542631"/>
    <n v="2.267840652267433"/>
  </r>
  <r>
    <x v="208"/>
    <s v="Auba"/>
    <n v="2004"/>
    <n v="7"/>
    <n v="10"/>
    <d v="2004-07-10T00:00:00"/>
    <n v="192"/>
    <s v="Nein"/>
    <s v="Rhyacophila nubila"/>
    <n v="6772"/>
    <n v="15.2"/>
    <n v="1.875"/>
    <n v="28.5"/>
    <n v="1.209515014542631"/>
    <n v="2.267840652267433"/>
  </r>
  <r>
    <x v="211"/>
    <s v="Bieb"/>
    <n v="2017"/>
    <n v="3"/>
    <n v="16"/>
    <d v="2017-03-16T00:00:00"/>
    <n v="75"/>
    <s v="Nein"/>
    <s v="Baetis fuscatus/scambus"/>
    <n v="4398"/>
    <n v="30.4"/>
    <n v="0.9375"/>
    <n v="28.5"/>
    <n v="1.4969296480732148"/>
    <n v="1.4033715450686388"/>
  </r>
  <r>
    <x v="136"/>
    <s v="Bieb"/>
    <n v="2018"/>
    <n v="3"/>
    <n v="7"/>
    <d v="2018-03-07T00:00:00"/>
    <n v="66"/>
    <s v="Nein"/>
    <s v="Rhyacophila nubila"/>
    <n v="6772"/>
    <n v="15.2"/>
    <n v="1.875"/>
    <n v="28.5"/>
    <n v="1.209515014542631"/>
    <n v="2.267840652267433"/>
  </r>
  <r>
    <x v="289"/>
    <s v="KiO3"/>
    <n v="2012"/>
    <n v="3"/>
    <n v="21"/>
    <d v="2012-03-21T00:00:00"/>
    <n v="81"/>
    <s v="Nein"/>
    <s v="Baetis rhodani"/>
    <n v="4415"/>
    <n v="30.4"/>
    <n v="0.9375"/>
    <n v="28.5"/>
    <n v="1.4969296480732148"/>
    <n v="1.4033715450686388"/>
  </r>
  <r>
    <x v="178"/>
    <s v="KiW7"/>
    <n v="2013"/>
    <n v="7"/>
    <n v="4"/>
    <d v="2013-07-04T00:00:00"/>
    <n v="185"/>
    <s v="Nein"/>
    <s v="Sphaerium corneum"/>
    <n v="6882"/>
    <n v="15.2"/>
    <n v="1.875"/>
    <n v="28.5"/>
    <n v="1.209515014542631"/>
    <n v="2.267840652267433"/>
  </r>
  <r>
    <x v="179"/>
    <s v="KiW7"/>
    <n v="2016"/>
    <n v="7"/>
    <n v="1"/>
    <d v="2016-07-01T00:00:00"/>
    <n v="183"/>
    <s v="Nein"/>
    <s v="Sphaerium corneum"/>
    <n v="6882"/>
    <n v="15.2"/>
    <n v="1.875"/>
    <n v="28.5"/>
    <n v="1.209515014542631"/>
    <n v="2.267840652267433"/>
  </r>
  <r>
    <x v="69"/>
    <s v="KiS5"/>
    <n v="2012"/>
    <n v="7"/>
    <n v="5"/>
    <d v="2012-07-05T00:00:00"/>
    <n v="187"/>
    <s v="Nein"/>
    <s v="Gammarus roeselii"/>
    <n v="5292"/>
    <n v="12.672000000000001"/>
    <n v="2.25"/>
    <n v="28.512"/>
    <n v="1.1358320497126804"/>
    <n v="2.5556221118535309"/>
  </r>
  <r>
    <x v="266"/>
    <s v="KiO5"/>
    <n v="2015"/>
    <n v="6"/>
    <n v="30"/>
    <d v="2015-06-30T00:00:00"/>
    <n v="181"/>
    <s v="Ja"/>
    <s v="Serratella ignita"/>
    <n v="5131"/>
    <n v="38.095239999999997"/>
    <n v="0.75"/>
    <n v="28.571429999999999"/>
    <n v="1.5921238835448137"/>
    <n v="1.1940929126586104"/>
  </r>
  <r>
    <x v="229"/>
    <s v="KiW1"/>
    <n v="2008"/>
    <n v="6"/>
    <n v="11"/>
    <d v="2008-06-11T00:00:00"/>
    <n v="163"/>
    <s v="Ja"/>
    <s v="Sphaerium sp."/>
    <n v="6886"/>
    <n v="15.238099999999999"/>
    <n v="1.875"/>
    <n v="28.571437499999998"/>
    <n v="1.2105352116176453"/>
    <n v="2.2697535217830849"/>
  </r>
  <r>
    <x v="210"/>
    <s v="Bieb"/>
    <n v="2014"/>
    <n v="3"/>
    <n v="11"/>
    <d v="2014-03-11T00:00:00"/>
    <n v="70"/>
    <s v="Nein"/>
    <s v="Brachyptera risi"/>
    <n v="4487"/>
    <n v="21.8"/>
    <n v="1.3125"/>
    <n v="28.612500000000001"/>
    <n v="1.3579348470004537"/>
    <n v="1.7822894866880956"/>
  </r>
  <r>
    <x v="226"/>
    <s v="KiW4"/>
    <n v="2016"/>
    <n v="7"/>
    <n v="6"/>
    <d v="2016-07-06T00:00:00"/>
    <n v="188"/>
    <s v="Nein"/>
    <s v="Dicranota sp."/>
    <n v="4955"/>
    <n v="7.6571429999999996"/>
    <n v="3.75"/>
    <n v="28.714286249999997"/>
    <n v="0.9373745913186049"/>
    <n v="3.5151547174447684"/>
  </r>
  <r>
    <x v="7"/>
    <s v="Auba"/>
    <n v="2002"/>
    <n v="6"/>
    <n v="14"/>
    <d v="2002-06-14T00:00:00"/>
    <n v="165"/>
    <s v="Nein"/>
    <s v="Atherix ibis"/>
    <n v="4363"/>
    <n v="9.6"/>
    <n v="3"/>
    <n v="28.799999999999997"/>
    <n v="1.0253058652647702"/>
    <n v="3.0759175957943103"/>
  </r>
  <r>
    <x v="254"/>
    <s v="Auba"/>
    <n v="2003"/>
    <n v="7"/>
    <n v="15"/>
    <d v="2003-07-15T00:00:00"/>
    <n v="196"/>
    <s v="Nein"/>
    <s v="Empididae Gen. sp."/>
    <n v="5097"/>
    <n v="38.4"/>
    <n v="0.75"/>
    <n v="28.799999999999997"/>
    <n v="1.5954962218255742"/>
    <n v="1.1966221663691807"/>
  </r>
  <r>
    <x v="89"/>
    <s v="Auba"/>
    <n v="2006"/>
    <n v="4"/>
    <n v="10"/>
    <d v="2006-04-10T00:00:00"/>
    <n v="100"/>
    <s v="Nein"/>
    <s v="Dicranota sp."/>
    <n v="4955"/>
    <n v="7.68"/>
    <n v="3.75"/>
    <n v="28.799999999999997"/>
    <n v="0.93851972517649185"/>
    <n v="3.5194489694118443"/>
  </r>
  <r>
    <x v="181"/>
    <s v="Auba"/>
    <n v="2013"/>
    <n v="6"/>
    <n v="17"/>
    <d v="2013-06-17T00:00:00"/>
    <n v="168"/>
    <s v="Nein"/>
    <s v="Atherix ibis"/>
    <n v="4363"/>
    <n v="9.6"/>
    <n v="3"/>
    <n v="28.799999999999997"/>
    <n v="1.0253058652647702"/>
    <n v="3.0759175957943103"/>
  </r>
  <r>
    <x v="24"/>
    <s v="Auba"/>
    <n v="2018"/>
    <n v="3"/>
    <n v="7"/>
    <d v="2018-03-07T00:00:00"/>
    <n v="66"/>
    <s v="Nein"/>
    <s v="Ephemera danica"/>
    <n v="5124"/>
    <n v="9.6"/>
    <n v="3"/>
    <n v="28.799999999999997"/>
    <n v="1.0253058652647702"/>
    <n v="3.0759175957943103"/>
  </r>
  <r>
    <x v="131"/>
    <s v="Bieb"/>
    <n v="2003"/>
    <n v="7"/>
    <n v="14"/>
    <d v="2003-07-14T00:00:00"/>
    <n v="195"/>
    <s v="Nein"/>
    <s v="Eiseniella tetraedra"/>
    <n v="5075"/>
    <n v="4.8"/>
    <n v="6"/>
    <n v="28.799999999999997"/>
    <n v="0.76342799356293722"/>
    <n v="4.5805679613776231"/>
  </r>
  <r>
    <x v="256"/>
    <s v="Bieb"/>
    <n v="2004"/>
    <n v="4"/>
    <n v="5"/>
    <d v="2004-04-05T00:00:00"/>
    <n v="96"/>
    <s v="Nein"/>
    <s v="Ephemera danica"/>
    <n v="5124"/>
    <n v="9.6"/>
    <n v="3"/>
    <n v="28.799999999999997"/>
    <n v="1.0253058652647702"/>
    <n v="3.0759175957943103"/>
  </r>
  <r>
    <x v="12"/>
    <s v="Bieb"/>
    <n v="2006"/>
    <n v="4"/>
    <n v="10"/>
    <d v="2006-04-10T00:00:00"/>
    <n v="100"/>
    <s v="Nein"/>
    <s v="Halesus digitatus/radiatus/tesselatus"/>
    <n v="13125"/>
    <n v="9.6"/>
    <n v="3"/>
    <n v="28.799999999999997"/>
    <n v="1.0253058652647702"/>
    <n v="3.0759175957943103"/>
  </r>
  <r>
    <x v="73"/>
    <s v="Bieb"/>
    <n v="2007"/>
    <n v="7"/>
    <n v="12"/>
    <d v="2007-07-12T00:00:00"/>
    <n v="193"/>
    <s v="Nein"/>
    <s v="Serratella ignita"/>
    <n v="5131"/>
    <n v="38.4"/>
    <n v="0.75"/>
    <n v="28.799999999999997"/>
    <n v="1.5954962218255742"/>
    <n v="1.1966221663691807"/>
  </r>
  <r>
    <x v="211"/>
    <s v="Bieb"/>
    <n v="2017"/>
    <n v="3"/>
    <n v="16"/>
    <d v="2017-03-16T00:00:00"/>
    <n v="75"/>
    <s v="Nein"/>
    <s v="Ecclisopteryx madida"/>
    <n v="5035"/>
    <n v="19.2"/>
    <n v="1.5"/>
    <n v="28.799999999999997"/>
    <n v="1.3053513694466237"/>
    <n v="1.9580270541699356"/>
  </r>
  <r>
    <x v="136"/>
    <s v="Bieb"/>
    <n v="2018"/>
    <n v="3"/>
    <n v="7"/>
    <d v="2018-03-07T00:00:00"/>
    <n v="66"/>
    <s v="Nein"/>
    <s v="Lumbricidae Gen. sp."/>
    <n v="5900"/>
    <n v="4.8"/>
    <n v="6"/>
    <n v="28.799999999999997"/>
    <n v="0.76342799356293722"/>
    <n v="4.5805679613776231"/>
  </r>
  <r>
    <x v="212"/>
    <s v="Bieb"/>
    <n v="2019"/>
    <n v="7"/>
    <n v="5"/>
    <d v="2019-07-05T00:00:00"/>
    <n v="186"/>
    <s v="Nein"/>
    <s v="Halesus digitatus/radiatus/tesselatus"/>
    <n v="13125"/>
    <n v="9.6"/>
    <n v="3"/>
    <n v="28.799999999999997"/>
    <n v="1.0253058652647702"/>
    <n v="3.0759175957943103"/>
  </r>
  <r>
    <x v="212"/>
    <s v="Bieb"/>
    <n v="2019"/>
    <n v="7"/>
    <n v="5"/>
    <d v="2019-07-05T00:00:00"/>
    <n v="186"/>
    <s v="Nein"/>
    <s v="Eiseniella tetraedra"/>
    <n v="5075"/>
    <n v="4.8"/>
    <n v="6"/>
    <n v="28.799999999999997"/>
    <n v="0.76342799356293722"/>
    <n v="4.5805679613776231"/>
  </r>
  <r>
    <x v="260"/>
    <s v="KiO5"/>
    <n v="2018"/>
    <n v="6"/>
    <n v="6"/>
    <d v="2018-06-06T00:00:00"/>
    <n v="157"/>
    <s v="Nein"/>
    <s v="Asellus aquaticus"/>
    <n v="8691"/>
    <n v="19.2"/>
    <n v="1.5"/>
    <n v="28.799999999999997"/>
    <n v="1.3053513694466237"/>
    <n v="1.9580270541699356"/>
  </r>
  <r>
    <x v="260"/>
    <s v="KiO5"/>
    <n v="2018"/>
    <n v="6"/>
    <n v="6"/>
    <d v="2018-06-06T00:00:00"/>
    <n v="157"/>
    <s v="Nein"/>
    <s v="Ephemera danica"/>
    <n v="5124"/>
    <n v="9.6"/>
    <n v="3"/>
    <n v="28.799999999999997"/>
    <n v="1.0253058652647702"/>
    <n v="3.0759175957943103"/>
  </r>
  <r>
    <x v="148"/>
    <s v="KiO6"/>
    <n v="2014"/>
    <n v="6"/>
    <n v="4"/>
    <d v="2014-06-04T00:00:00"/>
    <n v="155"/>
    <s v="Nein"/>
    <s v="Oulimnius tuberculatus"/>
    <n v="18629"/>
    <n v="76.8"/>
    <n v="0.375"/>
    <n v="28.799999999999997"/>
    <n v="1.890979596989689"/>
    <n v="0.70911734887113331"/>
  </r>
  <r>
    <x v="148"/>
    <s v="KiO6"/>
    <n v="2014"/>
    <n v="6"/>
    <n v="4"/>
    <d v="2014-06-04T00:00:00"/>
    <n v="155"/>
    <s v="Nein"/>
    <s v="Asellus aquaticus"/>
    <n v="8691"/>
    <n v="19.2"/>
    <n v="1.5"/>
    <n v="28.799999999999997"/>
    <n v="1.3053513694466237"/>
    <n v="1.9580270541699356"/>
  </r>
  <r>
    <x v="149"/>
    <s v="KiO6"/>
    <n v="2016"/>
    <n v="6"/>
    <n v="30"/>
    <d v="2016-06-30T00:00:00"/>
    <n v="182"/>
    <s v="Nein"/>
    <s v="Lumbricidae Gen. sp."/>
    <n v="5900"/>
    <n v="4.8"/>
    <n v="6"/>
    <n v="28.799999999999997"/>
    <n v="0.76342799356293722"/>
    <n v="4.5805679613776231"/>
  </r>
  <r>
    <x v="274"/>
    <s v="KiO6"/>
    <n v="2017"/>
    <n v="6"/>
    <n v="6"/>
    <d v="2017-06-06T00:00:00"/>
    <n v="157"/>
    <s v="Nein"/>
    <s v="Sericostoma flavicorne/personatum"/>
    <n v="9747"/>
    <n v="19.2"/>
    <n v="1.5"/>
    <n v="28.799999999999997"/>
    <n v="1.3053513694466237"/>
    <n v="1.9580270541699356"/>
  </r>
  <r>
    <x v="274"/>
    <s v="KiO6"/>
    <n v="2017"/>
    <n v="6"/>
    <n v="6"/>
    <d v="2017-06-06T00:00:00"/>
    <n v="157"/>
    <s v="Nein"/>
    <s v="Lumbricidae Gen. sp."/>
    <n v="5900"/>
    <n v="4.8"/>
    <n v="6"/>
    <n v="28.799999999999997"/>
    <n v="0.76342799356293722"/>
    <n v="4.5805679613776231"/>
  </r>
  <r>
    <x v="237"/>
    <s v="KiO7"/>
    <n v="2011"/>
    <n v="7"/>
    <n v="26"/>
    <d v="2011-07-26T00:00:00"/>
    <n v="207"/>
    <s v="Nein"/>
    <s v="Elmis aenea/maugetii/rietscheli/rioloides"/>
    <n v="20171"/>
    <n v="76.8"/>
    <n v="0.375"/>
    <n v="28.799999999999997"/>
    <n v="1.890979596989689"/>
    <n v="0.70911734887113331"/>
  </r>
  <r>
    <x v="150"/>
    <s v="KiO7"/>
    <n v="2014"/>
    <n v="6"/>
    <n v="4"/>
    <d v="2014-06-04T00:00:00"/>
    <n v="155"/>
    <s v="Nein"/>
    <s v="Sericostoma flavicorne/personatum"/>
    <n v="9747"/>
    <n v="19.2"/>
    <n v="1.5"/>
    <n v="28.799999999999997"/>
    <n v="1.3053513694466237"/>
    <n v="1.9580270541699356"/>
  </r>
  <r>
    <x v="238"/>
    <s v="KiS4"/>
    <n v="2018"/>
    <n v="6"/>
    <n v="7"/>
    <d v="2018-06-07T00:00:00"/>
    <n v="158"/>
    <s v="Nein"/>
    <s v="Lumbricidae Gen. sp."/>
    <n v="5900"/>
    <n v="4.8"/>
    <n v="6"/>
    <n v="28.799999999999997"/>
    <n v="0.76342799356293722"/>
    <n v="4.5805679613776231"/>
  </r>
  <r>
    <x v="99"/>
    <s v="KiS5"/>
    <n v="2015"/>
    <n v="6"/>
    <n v="16"/>
    <d v="2015-06-16T00:00:00"/>
    <n v="167"/>
    <s v="Nein"/>
    <s v="Eiseniella tetraedra"/>
    <n v="5075"/>
    <n v="4.8"/>
    <n v="6"/>
    <n v="28.799999999999997"/>
    <n v="0.76342799356293722"/>
    <n v="4.5805679613776231"/>
  </r>
  <r>
    <x v="30"/>
    <s v="KiS6"/>
    <n v="2011"/>
    <n v="7"/>
    <n v="26"/>
    <d v="2011-07-26T00:00:00"/>
    <n v="207"/>
    <s v="Nein"/>
    <s v="Atherix ibis"/>
    <n v="4363"/>
    <n v="9.6"/>
    <n v="3"/>
    <n v="28.799999999999997"/>
    <n v="1.0253058652647702"/>
    <n v="3.0759175957943103"/>
  </r>
  <r>
    <x v="70"/>
    <s v="KiW1"/>
    <n v="2005"/>
    <n v="3"/>
    <n v="22"/>
    <d v="2005-03-22T00:00:00"/>
    <n v="81"/>
    <s v="Nein"/>
    <s v="Ephemera danica"/>
    <n v="5124"/>
    <n v="9.6"/>
    <n v="3"/>
    <n v="28.799999999999997"/>
    <n v="1.0253058652647702"/>
    <n v="3.0759175957943103"/>
  </r>
  <r>
    <x v="70"/>
    <s v="KiW1"/>
    <n v="2005"/>
    <n v="3"/>
    <n v="22"/>
    <d v="2005-03-22T00:00:00"/>
    <n v="81"/>
    <s v="Nein"/>
    <s v="Eiseniella tetraedra"/>
    <n v="5075"/>
    <n v="4.8"/>
    <n v="6"/>
    <n v="28.799999999999997"/>
    <n v="0.76342799356293722"/>
    <n v="4.5805679613776231"/>
  </r>
  <r>
    <x v="295"/>
    <s v="KiW1"/>
    <n v="2009"/>
    <n v="6"/>
    <n v="13"/>
    <d v="2009-06-13T00:00:00"/>
    <n v="164"/>
    <s v="Nein"/>
    <s v="Eiseniella tetraedra"/>
    <n v="5075"/>
    <n v="4.8"/>
    <n v="6"/>
    <n v="28.799999999999997"/>
    <n v="0.76342799356293722"/>
    <n v="4.5805679613776231"/>
  </r>
  <r>
    <x v="239"/>
    <s v="KiW1"/>
    <n v="2010"/>
    <n v="6"/>
    <n v="25"/>
    <d v="2010-06-25T00:00:00"/>
    <n v="176"/>
    <s v="Nein"/>
    <s v="Dicranota sp."/>
    <n v="4955"/>
    <n v="7.68"/>
    <n v="3.75"/>
    <n v="28.799999999999997"/>
    <n v="0.93851972517649185"/>
    <n v="3.5194489694118443"/>
  </r>
  <r>
    <x v="219"/>
    <s v="KiW1"/>
    <n v="2015"/>
    <n v="3"/>
    <n v="17"/>
    <d v="2015-03-17T00:00:00"/>
    <n v="76"/>
    <s v="Nein"/>
    <s v="Lumbricidae Gen. sp."/>
    <n v="5900"/>
    <n v="4.8"/>
    <n v="6"/>
    <n v="28.799999999999997"/>
    <n v="0.76342799356293722"/>
    <n v="4.5805679613776231"/>
  </r>
  <r>
    <x v="169"/>
    <s v="KiW1"/>
    <n v="2018"/>
    <n v="6"/>
    <n v="5"/>
    <d v="2018-06-05T00:00:00"/>
    <n v="156"/>
    <s v="Nein"/>
    <s v="Lumbricidae Gen. sp."/>
    <n v="5900"/>
    <n v="4.8"/>
    <n v="6"/>
    <n v="28.799999999999997"/>
    <n v="0.76342799356293722"/>
    <n v="4.5805679613776231"/>
  </r>
  <r>
    <x v="296"/>
    <s v="KiW2"/>
    <n v="2011"/>
    <n v="7"/>
    <n v="5"/>
    <d v="2011-07-05T00:00:00"/>
    <n v="186"/>
    <s v="Nein"/>
    <s v="Eiseniella tetraedra"/>
    <n v="5075"/>
    <n v="4.8"/>
    <n v="6"/>
    <n v="28.799999999999997"/>
    <n v="0.76342799356293722"/>
    <n v="4.5805679613776231"/>
  </r>
  <r>
    <x v="174"/>
    <s v="KiW2"/>
    <n v="2017"/>
    <n v="6"/>
    <n v="7"/>
    <d v="2017-06-07T00:00:00"/>
    <n v="158"/>
    <s v="Nein"/>
    <s v="Ephemerellidae Gen. sp."/>
    <n v="8408"/>
    <n v="38.4"/>
    <n v="0.75"/>
    <n v="28.799999999999997"/>
    <n v="1.5954962218255742"/>
    <n v="1.1966221663691807"/>
  </r>
  <r>
    <x v="242"/>
    <s v="KiW2"/>
    <n v="2018"/>
    <n v="6"/>
    <n v="5"/>
    <d v="2018-06-05T00:00:00"/>
    <n v="156"/>
    <s v="Nein"/>
    <s v="Eiseniella tetraedra"/>
    <n v="5075"/>
    <n v="4.8"/>
    <n v="6"/>
    <n v="28.799999999999997"/>
    <n v="0.76342799356293722"/>
    <n v="4.5805679613776231"/>
  </r>
  <r>
    <x v="297"/>
    <s v="KiW5"/>
    <n v="2014"/>
    <n v="6"/>
    <n v="12"/>
    <d v="2014-06-12T00:00:00"/>
    <n v="163"/>
    <s v="Nein"/>
    <s v="Eiseniella tetraedra"/>
    <n v="5075"/>
    <n v="4.8"/>
    <n v="6"/>
    <n v="28.799999999999997"/>
    <n v="0.76342799356293722"/>
    <n v="4.5805679613776231"/>
  </r>
  <r>
    <x v="279"/>
    <s v="KiW5"/>
    <n v="2019"/>
    <n v="6"/>
    <n v="17"/>
    <d v="2019-06-17T00:00:00"/>
    <n v="168"/>
    <s v="Nein"/>
    <s v="Lumbricidae Gen. sp."/>
    <n v="5900"/>
    <n v="4.8"/>
    <n v="6"/>
    <n v="28.799999999999997"/>
    <n v="0.76342799356293722"/>
    <n v="4.5805679613776231"/>
  </r>
  <r>
    <x v="233"/>
    <s v="KiW6"/>
    <n v="2015"/>
    <n v="6"/>
    <n v="26"/>
    <d v="2015-06-26T00:00:00"/>
    <n v="177"/>
    <s v="Nein"/>
    <s v="Lumbricidae Gen. sp."/>
    <n v="5900"/>
    <n v="4.8"/>
    <n v="6"/>
    <n v="28.799999999999997"/>
    <n v="0.76342799356293722"/>
    <n v="4.5805679613776231"/>
  </r>
  <r>
    <x v="179"/>
    <s v="KiW7"/>
    <n v="2016"/>
    <n v="7"/>
    <n v="1"/>
    <d v="2016-07-01T00:00:00"/>
    <n v="183"/>
    <s v="Nein"/>
    <s v="Serratella ignita"/>
    <n v="5131"/>
    <n v="38.4"/>
    <n v="0.75"/>
    <n v="28.799999999999997"/>
    <n v="1.5954962218255742"/>
    <n v="1.1966221663691807"/>
  </r>
  <r>
    <x v="251"/>
    <s v="KiW7"/>
    <n v="2019"/>
    <n v="6"/>
    <n v="14"/>
    <d v="2019-06-14T00:00:00"/>
    <n v="165"/>
    <s v="Nein"/>
    <s v="Lumbricidae Gen. sp."/>
    <n v="5900"/>
    <n v="4.8"/>
    <n v="6"/>
    <n v="28.799999999999997"/>
    <n v="0.76342799356293722"/>
    <n v="4.5805679613776231"/>
  </r>
  <r>
    <x v="26"/>
    <s v="Bieb"/>
    <n v="2015"/>
    <n v="6"/>
    <n v="16"/>
    <d v="2015-06-16T00:00:00"/>
    <n v="167"/>
    <s v="Nein"/>
    <s v="Gammarus fossarum"/>
    <n v="5288"/>
    <n v="12.8"/>
    <n v="2.25"/>
    <n v="28.8"/>
    <n v="1.1398790864012365"/>
    <n v="2.5647279444027822"/>
  </r>
  <r>
    <x v="274"/>
    <s v="KiO6"/>
    <n v="2017"/>
    <n v="6"/>
    <n v="6"/>
    <d v="2017-06-06T00:00:00"/>
    <n v="157"/>
    <s v="Nein"/>
    <s v="Leptophlebiidae gen. Sp."/>
    <n v="7201"/>
    <n v="28.8"/>
    <n v="1"/>
    <n v="28.8"/>
    <n v="1.4742162640762553"/>
    <n v="1.4742162640762553"/>
  </r>
  <r>
    <x v="215"/>
    <s v="KiO7"/>
    <n v="2018"/>
    <n v="6"/>
    <n v="4"/>
    <d v="2018-06-04T00:00:00"/>
    <n v="155"/>
    <s v="Nein"/>
    <s v="Leptophlebiidae gen. Sp."/>
    <n v="7201"/>
    <n v="28.8"/>
    <n v="1"/>
    <n v="28.8"/>
    <n v="1.4742162640762553"/>
    <n v="1.4742162640762553"/>
  </r>
  <r>
    <x v="294"/>
    <s v="KiW1"/>
    <n v="2009"/>
    <n v="5"/>
    <n v="7"/>
    <d v="2009-05-07T00:00:00"/>
    <n v="127"/>
    <s v="Nein"/>
    <s v="Aphelocheirus aestivalis"/>
    <n v="4335"/>
    <n v="25.6"/>
    <n v="1.125"/>
    <n v="28.8"/>
    <n v="1.424881636631067"/>
    <n v="1.6029918412099504"/>
  </r>
  <r>
    <x v="297"/>
    <s v="KiW5"/>
    <n v="2014"/>
    <n v="6"/>
    <n v="12"/>
    <d v="2014-06-12T00:00:00"/>
    <n v="163"/>
    <s v="Nein"/>
    <s v="Athripsodes albifrons"/>
    <n v="4366"/>
    <n v="25.6"/>
    <n v="1.125"/>
    <n v="28.8"/>
    <n v="1.424881636631067"/>
    <n v="1.6029918412099504"/>
  </r>
  <r>
    <x v="4"/>
    <s v="Auba"/>
    <n v="2018"/>
    <n v="6"/>
    <n v="15"/>
    <d v="2018-06-15T00:00:00"/>
    <n v="166"/>
    <s v="Ja"/>
    <s v="Chaetopteryx villosa ssp."/>
    <n v="21248"/>
    <n v="13.71429"/>
    <n v="2.1"/>
    <n v="28.800009000000003"/>
    <n v="1.1677393111844354"/>
    <n v="2.4522525534873143"/>
  </r>
  <r>
    <x v="82"/>
    <s v="KiO7"/>
    <n v="2015"/>
    <n v="6"/>
    <n v="25"/>
    <d v="2015-06-25T00:00:00"/>
    <n v="176"/>
    <s v="Ja"/>
    <s v="Chaetopteryx villosa ssp."/>
    <n v="21248"/>
    <n v="13.71429"/>
    <n v="2.1"/>
    <n v="28.800009000000003"/>
    <n v="1.1677393111844354"/>
    <n v="2.4522525534873143"/>
  </r>
  <r>
    <x v="84"/>
    <s v="KiS2"/>
    <n v="2017"/>
    <n v="6"/>
    <n v="1"/>
    <d v="2017-06-01T00:00:00"/>
    <n v="152"/>
    <s v="Ja"/>
    <s v="Sialis sp."/>
    <n v="6823"/>
    <n v="13.71429"/>
    <n v="2.1"/>
    <n v="28.800009000000003"/>
    <n v="1.1677393111844354"/>
    <n v="2.4522525534873143"/>
  </r>
  <r>
    <x v="119"/>
    <s v="KiS7"/>
    <n v="2015"/>
    <n v="6"/>
    <n v="25"/>
    <d v="2015-06-25T00:00:00"/>
    <n v="176"/>
    <s v="Ja"/>
    <s v="Sialis sp."/>
    <n v="6823"/>
    <n v="13.71429"/>
    <n v="2.1"/>
    <n v="28.800009000000003"/>
    <n v="1.1677393111844354"/>
    <n v="2.4522525534873143"/>
  </r>
  <r>
    <x v="127"/>
    <s v="Auba"/>
    <n v="2007"/>
    <n v="7"/>
    <n v="12"/>
    <d v="2007-07-12T00:00:00"/>
    <n v="193"/>
    <s v="Nein"/>
    <s v="Baetis rhodani"/>
    <n v="4415"/>
    <n v="30.8"/>
    <n v="0.9375"/>
    <n v="28.875"/>
    <n v="1.5024271199844328"/>
    <n v="1.4085254249854058"/>
  </r>
  <r>
    <x v="257"/>
    <s v="Bieb"/>
    <n v="2016"/>
    <n v="4"/>
    <n v="11"/>
    <d v="2016-04-11T00:00:00"/>
    <n v="102"/>
    <s v="Nein"/>
    <s v="Silo pallipes"/>
    <n v="6834"/>
    <n v="30.857140000000001"/>
    <n v="0.9375"/>
    <n v="28.92856875"/>
    <n v="1.5032067840837244"/>
    <n v="1.4092563600784918"/>
  </r>
  <r>
    <x v="82"/>
    <s v="KiO7"/>
    <n v="2015"/>
    <n v="6"/>
    <n v="25"/>
    <d v="2015-06-25T00:00:00"/>
    <n v="176"/>
    <s v="Ja"/>
    <s v="Sericostoma flavicorne/personatum"/>
    <n v="9747"/>
    <n v="19.301590000000001"/>
    <n v="1.5"/>
    <n v="28.952385"/>
    <n v="1.3075300527499019"/>
    <n v="1.9612950791248527"/>
  </r>
  <r>
    <x v="275"/>
    <s v="Auba"/>
    <n v="2016"/>
    <n v="4"/>
    <n v="11"/>
    <d v="2016-04-11T00:00:00"/>
    <n v="102"/>
    <s v="Nein"/>
    <s v="Baetis rhodani"/>
    <n v="4415"/>
    <n v="30.933330000000002"/>
    <n v="0.9375"/>
    <n v="28.999996875000001"/>
    <n v="1.5042442090254264"/>
    <n v="1.4102289459613373"/>
  </r>
  <r>
    <x v="128"/>
    <s v="Auba"/>
    <n v="2014"/>
    <n v="3"/>
    <n v="11"/>
    <d v="2014-03-11T00:00:00"/>
    <n v="70"/>
    <s v="Nein"/>
    <s v="Heptageniidae Gen. sp."/>
    <n v="5458"/>
    <n v="20"/>
    <n v="1.453125"/>
    <n v="29.0625"/>
    <n v="1.3222192947339193"/>
    <n v="1.9213499126602265"/>
  </r>
  <r>
    <x v="100"/>
    <s v="KiS6"/>
    <n v="2016"/>
    <n v="7"/>
    <n v="1"/>
    <d v="2016-07-01T00:00:00"/>
    <n v="183"/>
    <s v="Nein"/>
    <s v="Hydropsyche sp."/>
    <n v="5605"/>
    <n v="17.672730000000001"/>
    <n v="1.65"/>
    <n v="29.160004499999999"/>
    <n v="1.2712078175345509"/>
    <n v="2.0974928989320087"/>
  </r>
  <r>
    <x v="46"/>
    <s v="KiS7"/>
    <n v="2011"/>
    <n v="7"/>
    <n v="26"/>
    <d v="2011-07-26T00:00:00"/>
    <n v="207"/>
    <s v="Nein"/>
    <s v="Sialis sp."/>
    <n v="6823"/>
    <n v="13.92"/>
    <n v="2.1"/>
    <n v="29.231999999999999"/>
    <n v="1.1737688231366501"/>
    <n v="2.4649145285869651"/>
  </r>
  <r>
    <x v="241"/>
    <s v="KiW2"/>
    <n v="2015"/>
    <n v="7"/>
    <n v="2"/>
    <d v="2015-07-02T00:00:00"/>
    <n v="183"/>
    <s v="Nein"/>
    <s v="Baetis vernus"/>
    <n v="4427"/>
    <n v="31.2"/>
    <n v="0.9375"/>
    <n v="29.25"/>
    <n v="1.507855871695831"/>
    <n v="1.4136148797148416"/>
  </r>
  <r>
    <x v="177"/>
    <s v="KiW6"/>
    <n v="2011"/>
    <n v="7"/>
    <n v="27"/>
    <d v="2011-07-27T00:00:00"/>
    <n v="208"/>
    <s v="Nein"/>
    <s v="Baetis sp."/>
    <n v="4419"/>
    <n v="31.2"/>
    <n v="0.9375"/>
    <n v="29.25"/>
    <n v="1.507855871695831"/>
    <n v="1.4136148797148416"/>
  </r>
  <r>
    <x v="121"/>
    <s v="KiW4"/>
    <n v="2017"/>
    <n v="6"/>
    <n v="2"/>
    <d v="2017-06-02T00:00:00"/>
    <n v="153"/>
    <s v="Ja"/>
    <s v="Bithynia tentaculata"/>
    <n v="4462"/>
    <n v="31.238099999999999"/>
    <n v="0.9375"/>
    <n v="29.285718750000001"/>
    <n v="1.5083694381010699"/>
    <n v="1.4140963482197531"/>
  </r>
  <r>
    <x v="261"/>
    <s v="KiS1"/>
    <n v="2015"/>
    <n v="6"/>
    <n v="16"/>
    <d v="2015-06-16T00:00:00"/>
    <n v="167"/>
    <s v="Nein"/>
    <s v="Pyrrhosoma nymphula"/>
    <n v="6667"/>
    <n v="19.542860000000001"/>
    <n v="1.5"/>
    <n v="29.31429"/>
    <n v="1.3126609064351733"/>
    <n v="1.96899135965276"/>
  </r>
  <r>
    <x v="204"/>
    <s v="Auba"/>
    <n v="2003"/>
    <n v="3"/>
    <n v="17"/>
    <d v="2003-03-17T00:00:00"/>
    <n v="76"/>
    <s v="Nein"/>
    <s v="Amphinemura sp."/>
    <n v="4293"/>
    <n v="44.8"/>
    <n v="0.65625"/>
    <n v="29.4"/>
    <n v="1.6608654780038692"/>
    <n v="1.0899429699400391"/>
  </r>
  <r>
    <x v="210"/>
    <s v="Bieb"/>
    <n v="2014"/>
    <n v="3"/>
    <n v="11"/>
    <d v="2014-03-11T00:00:00"/>
    <n v="70"/>
    <s v="Nein"/>
    <s v="Halesus digitatus/radiatus/tesselatus"/>
    <n v="13125"/>
    <n v="9.8000000000000007"/>
    <n v="3"/>
    <n v="29.400000000000002"/>
    <n v="1.0334237554869496"/>
    <n v="3.1002712664608492"/>
  </r>
  <r>
    <x v="19"/>
    <s v="KiS6"/>
    <n v="2015"/>
    <n v="6"/>
    <n v="26"/>
    <d v="2015-06-26T00:00:00"/>
    <n v="177"/>
    <s v="Ja"/>
    <s v="Hydropsyche sp."/>
    <n v="5605"/>
    <n v="17.837540000000001"/>
    <n v="1.65"/>
    <n v="29.431940999999998"/>
    <n v="1.2750241875130444"/>
    <n v="2.1037899093965229"/>
  </r>
  <r>
    <x v="247"/>
    <s v="KiO3"/>
    <n v="2010"/>
    <n v="6"/>
    <n v="28"/>
    <d v="2010-06-28T00:00:00"/>
    <n v="179"/>
    <s v="Nein"/>
    <s v="Serratella ignita"/>
    <n v="5131"/>
    <n v="39.4"/>
    <n v="0.75"/>
    <n v="29.549999999999997"/>
    <n v="1.6063813651106049"/>
    <n v="1.2047860238329537"/>
  </r>
  <r>
    <x v="275"/>
    <s v="Auba"/>
    <n v="2016"/>
    <n v="4"/>
    <n v="11"/>
    <d v="2016-04-11T00:00:00"/>
    <n v="102"/>
    <s v="Nein"/>
    <s v="Ephemerella mucronata"/>
    <n v="5135"/>
    <n v="39.466670000000001"/>
    <n v="0.75"/>
    <n v="29.600002500000002"/>
    <n v="1.6070974677934202"/>
    <n v="1.2053231008450651"/>
  </r>
  <r>
    <x v="257"/>
    <s v="Bieb"/>
    <n v="2016"/>
    <n v="4"/>
    <n v="11"/>
    <d v="2016-04-11T00:00:00"/>
    <n v="102"/>
    <s v="Nein"/>
    <s v="Lepidostoma basale"/>
    <n v="5713"/>
    <n v="31.657139999999998"/>
    <n v="0.9375"/>
    <n v="29.678568749999997"/>
    <n v="1.5139781480489867"/>
    <n v="1.4193545137959249"/>
  </r>
  <r>
    <x v="116"/>
    <s v="KiO2"/>
    <n v="2015"/>
    <n v="7"/>
    <n v="3"/>
    <d v="2015-07-03T00:00:00"/>
    <n v="184"/>
    <s v="Ja"/>
    <s v="Ancylus fluviatilis"/>
    <n v="4310"/>
    <n v="26.476189999999999"/>
    <n v="1.125"/>
    <n v="29.785713749999999"/>
    <n v="1.4389565108950446"/>
    <n v="1.6188260747569252"/>
  </r>
  <r>
    <x v="221"/>
    <s v="KiW3"/>
    <n v="2010"/>
    <n v="6"/>
    <n v="28"/>
    <d v="2010-06-28T00:00:00"/>
    <n v="179"/>
    <s v="Nein"/>
    <s v="Sphaerium sp."/>
    <n v="6886"/>
    <n v="15.889659999999999"/>
    <n v="1.875"/>
    <n v="29.793112499999999"/>
    <n v="1.2276209070245263"/>
    <n v="2.3017892006709868"/>
  </r>
  <r>
    <x v="43"/>
    <s v="Bieb"/>
    <n v="2013"/>
    <n v="6"/>
    <n v="17"/>
    <d v="2013-06-17T00:00:00"/>
    <n v="168"/>
    <s v="Nein"/>
    <s v="Haplotaxis gordioides"/>
    <n v="5401"/>
    <n v="2.9818180000000001"/>
    <n v="10"/>
    <n v="29.818180000000002"/>
    <n v="0.60008140551507583"/>
    <n v="6.0008140551507587"/>
  </r>
  <r>
    <x v="124"/>
    <s v="KiO3"/>
    <n v="2017"/>
    <n v="3"/>
    <n v="28"/>
    <d v="2017-03-28T00:00:00"/>
    <n v="87"/>
    <s v="Nein"/>
    <s v="Ephemera danica"/>
    <n v="5124"/>
    <n v="9.9428570000000001"/>
    <n v="3"/>
    <n v="29.828571"/>
    <n v="1.0391307239487064"/>
    <n v="3.1173921718461193"/>
  </r>
  <r>
    <x v="125"/>
    <s v="Auba"/>
    <n v="2001"/>
    <n v="4"/>
    <n v="23"/>
    <d v="2001-04-23T00:00:00"/>
    <n v="113"/>
    <s v="Nein"/>
    <s v="Rhyacophila tristis"/>
    <n v="6784"/>
    <n v="16"/>
    <n v="1.875"/>
    <n v="30"/>
    <n v="1.2304489213782739"/>
    <n v="2.3070917275842637"/>
  </r>
  <r>
    <x v="47"/>
    <s v="Auba"/>
    <n v="2005"/>
    <n v="6"/>
    <n v="6"/>
    <d v="2005-06-06T00:00:00"/>
    <n v="157"/>
    <s v="Nein"/>
    <s v="Baetis rhodani"/>
    <n v="4415"/>
    <n v="32"/>
    <n v="0.9375"/>
    <n v="30"/>
    <n v="1.5185139398778875"/>
    <n v="1.4236068186355195"/>
  </r>
  <r>
    <x v="9"/>
    <s v="Auba"/>
    <n v="2013"/>
    <n v="3"/>
    <n v="20"/>
    <d v="2013-03-20T00:00:00"/>
    <n v="79"/>
    <s v="Nein"/>
    <s v="Dicranota sp."/>
    <n v="4955"/>
    <n v="8"/>
    <n v="3.75"/>
    <n v="30"/>
    <n v="0.95424250943932487"/>
    <n v="3.5784094103974682"/>
  </r>
  <r>
    <x v="209"/>
    <s v="Auba"/>
    <n v="2015"/>
    <n v="6"/>
    <n v="16"/>
    <d v="2015-06-16T00:00:00"/>
    <n v="167"/>
    <s v="Nein"/>
    <s v="Odontocerum albicorne"/>
    <n v="6168"/>
    <n v="16"/>
    <n v="1.875"/>
    <n v="30"/>
    <n v="1.2304489213782739"/>
    <n v="2.3070917275842637"/>
  </r>
  <r>
    <x v="275"/>
    <s v="Auba"/>
    <n v="2016"/>
    <n v="4"/>
    <n v="11"/>
    <d v="2016-04-11T00:00:00"/>
    <n v="102"/>
    <s v="Nein"/>
    <s v="Baetis muticus"/>
    <n v="4409"/>
    <n v="32"/>
    <n v="0.9375"/>
    <n v="30"/>
    <n v="1.5185139398778875"/>
    <n v="1.4236068186355195"/>
  </r>
  <r>
    <x v="187"/>
    <s v="Bieb"/>
    <n v="2010"/>
    <n v="6"/>
    <n v="29"/>
    <d v="2010-06-29T00:00:00"/>
    <n v="180"/>
    <s v="Nein"/>
    <s v="Anomalopterygella chauviniana"/>
    <n v="4327"/>
    <n v="32"/>
    <n v="0.9375"/>
    <n v="30"/>
    <n v="1.5185139398778875"/>
    <n v="1.4236068186355195"/>
  </r>
  <r>
    <x v="26"/>
    <s v="Bieb"/>
    <n v="2015"/>
    <n v="6"/>
    <n v="16"/>
    <d v="2015-06-16T00:00:00"/>
    <n v="167"/>
    <s v="Nein"/>
    <s v="Rhyacophila nubila"/>
    <n v="6772"/>
    <n v="16"/>
    <n v="1.875"/>
    <n v="30"/>
    <n v="1.2304489213782739"/>
    <n v="2.3070917275842637"/>
  </r>
  <r>
    <x v="14"/>
    <s v="Bieb"/>
    <n v="2019"/>
    <n v="4"/>
    <n v="2"/>
    <d v="2019-04-02T00:00:00"/>
    <n v="92"/>
    <s v="Nein"/>
    <s v="Epeorus assimilis"/>
    <n v="12550"/>
    <n v="20"/>
    <n v="1.5"/>
    <n v="30"/>
    <n v="1.3222192947339193"/>
    <n v="1.9833289421008788"/>
  </r>
  <r>
    <x v="292"/>
    <s v="KiO3"/>
    <n v="2014"/>
    <n v="6"/>
    <n v="12"/>
    <d v="2014-06-12T00:00:00"/>
    <n v="163"/>
    <s v="Nein"/>
    <s v="Lepidostoma hirtum"/>
    <n v="5723"/>
    <n v="32"/>
    <n v="0.9375"/>
    <n v="30"/>
    <n v="1.5185139398778875"/>
    <n v="1.4236068186355195"/>
  </r>
  <r>
    <x v="299"/>
    <s v="KiO7"/>
    <n v="2017"/>
    <n v="6"/>
    <n v="6"/>
    <d v="2017-06-06T00:00:00"/>
    <n v="157"/>
    <s v="Nein"/>
    <s v="Goera pilosa"/>
    <n v="5329"/>
    <n v="20"/>
    <n v="1.5"/>
    <n v="30"/>
    <n v="1.3222192947339193"/>
    <n v="1.9833289421008788"/>
  </r>
  <r>
    <x v="94"/>
    <s v="KiO7"/>
    <n v="2019"/>
    <n v="6"/>
    <n v="13"/>
    <d v="2019-06-13T00:00:00"/>
    <n v="164"/>
    <s v="Nein"/>
    <s v="Cheumatopsyche lepida"/>
    <n v="4639"/>
    <n v="32"/>
    <n v="0.9375"/>
    <n v="30"/>
    <n v="1.5185139398778875"/>
    <n v="1.4236068186355195"/>
  </r>
  <r>
    <x v="238"/>
    <s v="KiS4"/>
    <n v="2018"/>
    <n v="6"/>
    <n v="7"/>
    <d v="2018-06-07T00:00:00"/>
    <n v="158"/>
    <s v="Nein"/>
    <s v="Serratella ignita"/>
    <n v="5131"/>
    <n v="40"/>
    <n v="0.75"/>
    <n v="30"/>
    <n v="1.6127838567197355"/>
    <n v="1.2095878925398016"/>
  </r>
  <r>
    <x v="45"/>
    <s v="KiS6"/>
    <n v="2012"/>
    <n v="7"/>
    <n v="9"/>
    <d v="2012-07-09T00:00:00"/>
    <n v="191"/>
    <s v="Nein"/>
    <s v="Sphaerium corneum"/>
    <n v="6882"/>
    <n v="16"/>
    <n v="1.875"/>
    <n v="30"/>
    <n v="1.2304489213782739"/>
    <n v="2.3070917275842637"/>
  </r>
  <r>
    <x v="162"/>
    <s v="KiS7"/>
    <n v="2014"/>
    <n v="6"/>
    <n v="4"/>
    <d v="2014-06-04T00:00:00"/>
    <n v="155"/>
    <s v="Nein"/>
    <s v="Serratella ignita"/>
    <n v="5131"/>
    <n v="40"/>
    <n v="0.75"/>
    <n v="30"/>
    <n v="1.6127838567197355"/>
    <n v="1.2095878925398016"/>
  </r>
  <r>
    <x v="287"/>
    <s v="KiW4"/>
    <n v="2015"/>
    <n v="7"/>
    <n v="1"/>
    <d v="2015-07-01T00:00:00"/>
    <n v="182"/>
    <s v="Nein"/>
    <s v="Ephemera danica"/>
    <n v="5124"/>
    <n v="10"/>
    <n v="3"/>
    <n v="30"/>
    <n v="1.0413926851582251"/>
    <n v="3.1241780554746752"/>
  </r>
  <r>
    <x v="189"/>
    <s v="KiW5"/>
    <n v="2015"/>
    <n v="7"/>
    <n v="1"/>
    <d v="2015-07-01T00:00:00"/>
    <n v="182"/>
    <s v="Nein"/>
    <s v="Dicranota sp."/>
    <n v="4955"/>
    <n v="8"/>
    <n v="3.75"/>
    <n v="30"/>
    <n v="0.95424250943932487"/>
    <n v="3.5784094103974682"/>
  </r>
  <r>
    <x v="280"/>
    <s v="KiW5"/>
    <n v="2017"/>
    <n v="6"/>
    <n v="2"/>
    <d v="2017-06-02T00:00:00"/>
    <n v="153"/>
    <s v="Nein"/>
    <s v="Baetis vernus"/>
    <n v="4427"/>
    <n v="32"/>
    <n v="0.9375"/>
    <n v="30"/>
    <n v="1.5185139398778875"/>
    <n v="1.4236068186355195"/>
  </r>
  <r>
    <x v="203"/>
    <s v="Auba"/>
    <n v="2012"/>
    <n v="3"/>
    <n v="19"/>
    <d v="2012-03-19T00:00:00"/>
    <n v="79"/>
    <s v="Nein"/>
    <s v="Hydropsyche siltalai"/>
    <n v="5604"/>
    <n v="18.18947"/>
    <n v="1.65"/>
    <n v="30.012625499999999"/>
    <n v="1.2830629799853916"/>
    <n v="2.117053916975896"/>
  </r>
  <r>
    <x v="5"/>
    <s v="KiW5"/>
    <n v="2018"/>
    <n v="6"/>
    <n v="11"/>
    <d v="2018-06-11T00:00:00"/>
    <n v="162"/>
    <s v="Ja"/>
    <s v="Hydropsyche sp."/>
    <n v="5605"/>
    <n v="18.285710000000002"/>
    <n v="1.65"/>
    <n v="30.171421500000001"/>
    <n v="1.2852356319708538"/>
    <n v="2.1206387927519086"/>
  </r>
  <r>
    <x v="266"/>
    <s v="KiO5"/>
    <n v="2015"/>
    <n v="6"/>
    <n v="30"/>
    <d v="2015-06-30T00:00:00"/>
    <n v="181"/>
    <s v="Ja"/>
    <s v="Calopteryx virgo"/>
    <n v="4532"/>
    <n v="9.1428569999999993"/>
    <n v="3.3"/>
    <n v="30.171428099999996"/>
    <n v="1.0061603025879946"/>
    <n v="3.3203289985403819"/>
  </r>
  <r>
    <x v="137"/>
    <s v="KiO2"/>
    <n v="2012"/>
    <n v="7"/>
    <n v="4"/>
    <d v="2012-07-04T00:00:00"/>
    <n v="186"/>
    <s v="Nein"/>
    <s v="Brachycentrus subnubilus"/>
    <n v="4481"/>
    <n v="23.04"/>
    <n v="1.3125"/>
    <n v="30.24"/>
    <n v="1.3809344633307019"/>
    <n v="1.8124764831215463"/>
  </r>
  <r>
    <x v="20"/>
    <s v="Auba"/>
    <n v="2007"/>
    <n v="3"/>
    <n v="11"/>
    <d v="2007-03-11T00:00:00"/>
    <n v="70"/>
    <s v="Nein"/>
    <s v="Stylodrilus heringianus"/>
    <n v="6935"/>
    <n v="8.64"/>
    <n v="3.5"/>
    <n v="30.240000000000002"/>
    <n v="0.98407703390283086"/>
    <n v="3.444269618659908"/>
  </r>
  <r>
    <x v="302"/>
    <s v="KiO1"/>
    <n v="2012"/>
    <n v="7"/>
    <n v="12"/>
    <d v="2012-07-12T00:00:00"/>
    <n v="194"/>
    <s v="Nein"/>
    <s v="Lumbriculidae Gen. sp."/>
    <n v="7490"/>
    <n v="8.64"/>
    <n v="3.5"/>
    <n v="30.240000000000002"/>
    <n v="0.98407703390283086"/>
    <n v="3.444269618659908"/>
  </r>
  <r>
    <x v="213"/>
    <s v="KiO1"/>
    <n v="2017"/>
    <n v="6"/>
    <n v="7"/>
    <d v="2017-06-07T00:00:00"/>
    <n v="158"/>
    <s v="Nein"/>
    <s v="Sialis fuliginosa"/>
    <n v="6821"/>
    <n v="14.4"/>
    <n v="2.1"/>
    <n v="30.240000000000002"/>
    <n v="1.1875207208364631"/>
    <n v="2.4937935137565725"/>
  </r>
  <r>
    <x v="280"/>
    <s v="KiW5"/>
    <n v="2017"/>
    <n v="6"/>
    <n v="2"/>
    <d v="2017-06-02T00:00:00"/>
    <n v="153"/>
    <s v="Nein"/>
    <s v="Chaetopteryx villosa ssp."/>
    <n v="21248"/>
    <n v="14.4"/>
    <n v="2.1"/>
    <n v="30.240000000000002"/>
    <n v="1.1875207208364631"/>
    <n v="2.4937935137565725"/>
  </r>
  <r>
    <x v="114"/>
    <s v="Bieb"/>
    <n v="2008"/>
    <n v="4"/>
    <n v="24"/>
    <d v="2008-04-24T00:00:00"/>
    <n v="115"/>
    <s v="Ja"/>
    <s v="Rhithrogena semicolorata-Gr."/>
    <n v="6745"/>
    <n v="23.047619999999998"/>
    <n v="1.3125"/>
    <n v="30.250001249999997"/>
    <n v="1.3810721005845232"/>
    <n v="1.8126571320171867"/>
  </r>
  <r>
    <x v="223"/>
    <s v="KiW3"/>
    <n v="2016"/>
    <n v="7"/>
    <n v="12"/>
    <d v="2016-07-12T00:00:00"/>
    <n v="194"/>
    <s v="Nein"/>
    <s v="Hydropsyche pellucidula-Gr."/>
    <n v="13023"/>
    <n v="18.399999999999999"/>
    <n v="1.65"/>
    <n v="30.359999999999996"/>
    <n v="1.287801729930226"/>
    <n v="2.1248728543848729"/>
  </r>
  <r>
    <x v="163"/>
    <s v="KiS7"/>
    <n v="2018"/>
    <n v="6"/>
    <n v="4"/>
    <d v="2018-06-04T00:00:00"/>
    <n v="155"/>
    <s v="Nein"/>
    <s v="Elmis aenea/maugetii/rietscheli/rioloides"/>
    <n v="20171"/>
    <n v="81"/>
    <n v="0.375"/>
    <n v="30.375"/>
    <n v="1.9138138523837167"/>
    <n v="0.71768019464389377"/>
  </r>
  <r>
    <x v="20"/>
    <s v="Auba"/>
    <n v="2007"/>
    <n v="3"/>
    <n v="11"/>
    <d v="2007-03-11T00:00:00"/>
    <n v="70"/>
    <s v="Nein"/>
    <s v="Baetis rhodani"/>
    <n v="4415"/>
    <n v="32.479999999999997"/>
    <n v="0.9375"/>
    <n v="30.449999999999996"/>
    <n v="1.5247854493212223"/>
    <n v="1.4294863587386459"/>
  </r>
  <r>
    <x v="94"/>
    <s v="KiO7"/>
    <n v="2019"/>
    <n v="6"/>
    <n v="13"/>
    <d v="2019-06-13T00:00:00"/>
    <n v="164"/>
    <s v="Nein"/>
    <s v="Limnius sp."/>
    <n v="18419"/>
    <n v="46.4"/>
    <n v="0.65625"/>
    <n v="30.45"/>
    <n v="1.675778341674085"/>
    <n v="1.0997295367236184"/>
  </r>
  <r>
    <x v="129"/>
    <s v="Auba"/>
    <n v="2014"/>
    <n v="6"/>
    <n v="17"/>
    <d v="2014-06-17T00:00:00"/>
    <n v="168"/>
    <s v="Nein"/>
    <s v="Heptageniidae Gen. sp."/>
    <n v="5458"/>
    <n v="21"/>
    <n v="1.453125"/>
    <n v="30.515625"/>
    <n v="1.3424226808222062"/>
    <n v="1.9507079580697684"/>
  </r>
  <r>
    <x v="134"/>
    <s v="Bieb"/>
    <n v="2014"/>
    <n v="6"/>
    <n v="17"/>
    <d v="2014-06-17T00:00:00"/>
    <n v="168"/>
    <s v="Nein"/>
    <s v="Heptageniidae Gen. sp."/>
    <n v="5458"/>
    <n v="21"/>
    <n v="1.453125"/>
    <n v="30.515625"/>
    <n v="1.3424226808222062"/>
    <n v="1.9507079580697684"/>
  </r>
  <r>
    <x v="0"/>
    <s v="Auba"/>
    <n v="2017"/>
    <n v="3"/>
    <n v="16"/>
    <d v="2017-03-16T00:00:00"/>
    <n v="75"/>
    <s v="Ja"/>
    <s v="Dicranota sp."/>
    <n v="4955"/>
    <n v="8.1385280000000009"/>
    <n v="3.75"/>
    <n v="30.519480000000001"/>
    <n v="0.96087624683217554"/>
    <n v="3.6032859256206584"/>
  </r>
  <r>
    <x v="261"/>
    <s v="KiS1"/>
    <n v="2015"/>
    <n v="6"/>
    <n v="16"/>
    <d v="2015-06-16T00:00:00"/>
    <n v="167"/>
    <s v="Nein"/>
    <s v="Potamopyrgus antipodarum"/>
    <n v="8251"/>
    <n v="58.285710000000002"/>
    <n v="0.52500000000000002"/>
    <n v="30.599997750000004"/>
    <n v="1.772950025303053"/>
    <n v="0.93079876328410283"/>
  </r>
  <r>
    <x v="282"/>
    <s v="KiS1"/>
    <n v="2016"/>
    <n v="7"/>
    <n v="13"/>
    <d v="2016-07-13T00:00:00"/>
    <n v="195"/>
    <s v="Nein"/>
    <s v="Potamopyrgus antipodarum"/>
    <n v="8251"/>
    <n v="58.285710000000002"/>
    <n v="0.52500000000000002"/>
    <n v="30.599997750000004"/>
    <n v="1.772950025303053"/>
    <n v="0.93079876328410283"/>
  </r>
  <r>
    <x v="132"/>
    <s v="Bieb"/>
    <n v="2007"/>
    <n v="3"/>
    <n v="22"/>
    <d v="2007-03-22T00:00:00"/>
    <n v="81"/>
    <s v="Nein"/>
    <s v="Elmis aenea/maugetii/rietscheli/rioloides"/>
    <n v="20171"/>
    <n v="81.599999999999994"/>
    <n v="0.375"/>
    <n v="30.599999999999998"/>
    <n v="1.9169800473203822"/>
    <n v="0.71886751774514335"/>
  </r>
  <r>
    <x v="95"/>
    <s v="KiS1"/>
    <n v="2011"/>
    <n v="7"/>
    <n v="4"/>
    <d v="2011-07-04T00:00:00"/>
    <n v="185"/>
    <s v="Nein"/>
    <s v="Gammaridae Gen. sp."/>
    <n v="10323"/>
    <n v="13.6"/>
    <n v="2.25"/>
    <n v="30.599999999999998"/>
    <n v="1.1643528557844371"/>
    <n v="2.6197939255149834"/>
  </r>
  <r>
    <x v="136"/>
    <s v="Bieb"/>
    <n v="2018"/>
    <n v="3"/>
    <n v="7"/>
    <d v="2018-03-07T00:00:00"/>
    <n v="66"/>
    <s v="Nein"/>
    <s v="Dugesia gonocephala"/>
    <n v="5018"/>
    <n v="14.4"/>
    <n v="2.125"/>
    <n v="30.6"/>
    <n v="1.1875207208364631"/>
    <n v="2.5234815317774841"/>
  </r>
  <r>
    <x v="295"/>
    <s v="KiW1"/>
    <n v="2009"/>
    <n v="6"/>
    <n v="13"/>
    <d v="2009-06-13T00:00:00"/>
    <n v="164"/>
    <s v="Nein"/>
    <s v="Dugesia gonocephala"/>
    <n v="5018"/>
    <n v="14.4"/>
    <n v="2.125"/>
    <n v="30.6"/>
    <n v="1.1875207208364631"/>
    <n v="2.5234815317774841"/>
  </r>
  <r>
    <x v="198"/>
    <s v="KiW7"/>
    <n v="2015"/>
    <n v="6"/>
    <n v="26"/>
    <d v="2015-06-26T00:00:00"/>
    <n v="177"/>
    <s v="Nein"/>
    <s v="Sphaerium corneum"/>
    <n v="6882"/>
    <n v="16.329409999999999"/>
    <n v="1.875"/>
    <n v="30.617643749999999"/>
    <n v="1.2387837769028285"/>
    <n v="2.3227195816928035"/>
  </r>
  <r>
    <x v="116"/>
    <s v="KiO2"/>
    <n v="2015"/>
    <n v="7"/>
    <n v="3"/>
    <d v="2015-07-03T00:00:00"/>
    <n v="184"/>
    <s v="Ja"/>
    <s v="Aphelocheirus aestivalis"/>
    <n v="4335"/>
    <n v="27.238099999999999"/>
    <n v="1.125"/>
    <n v="30.6428625"/>
    <n v="1.4508354718671805"/>
    <n v="1.632189905850578"/>
  </r>
  <r>
    <x v="0"/>
    <s v="Auba"/>
    <n v="2017"/>
    <n v="3"/>
    <n v="16"/>
    <d v="2017-03-16T00:00:00"/>
    <n v="75"/>
    <s v="Ja"/>
    <s v="Halesus digitatus/radiatus/tesselatus"/>
    <n v="13125"/>
    <n v="10.21645"/>
    <n v="3"/>
    <n v="30.649349999999998"/>
    <n v="1.0498554247128529"/>
    <n v="3.1495662741385586"/>
  </r>
  <r>
    <x v="107"/>
    <s v="KiW1"/>
    <n v="2014"/>
    <n v="3"/>
    <n v="10"/>
    <d v="2014-03-10T00:00:00"/>
    <n v="69"/>
    <s v="Nein"/>
    <s v="Heptageniidae Gen. sp."/>
    <n v="5458"/>
    <n v="21.12"/>
    <n v="1.453125"/>
    <n v="30.69"/>
    <n v="1.3447851226326606"/>
    <n v="1.9541408813255849"/>
  </r>
  <r>
    <x v="1"/>
    <s v="KiO3"/>
    <n v="2018"/>
    <n v="6"/>
    <n v="7"/>
    <d v="2018-06-07T00:00:00"/>
    <n v="158"/>
    <s v="Ja"/>
    <s v="Baetis sp."/>
    <n v="4419"/>
    <n v="32.761899999999997"/>
    <n v="0.9375"/>
    <n v="30.714281249999999"/>
    <n v="1.528426879194632"/>
    <n v="1.4329001992449675"/>
  </r>
  <r>
    <x v="56"/>
    <s v="KiO6"/>
    <n v="2015"/>
    <n v="6"/>
    <n v="25"/>
    <d v="2015-06-25T00:00:00"/>
    <n v="176"/>
    <s v="Ja"/>
    <s v="Baetis rhodani"/>
    <n v="4415"/>
    <n v="32.761899999999997"/>
    <n v="0.9375"/>
    <n v="30.714281249999999"/>
    <n v="1.528426879194632"/>
    <n v="1.4329001992449675"/>
  </r>
  <r>
    <x v="22"/>
    <s v="Auba"/>
    <n v="2011"/>
    <n v="3"/>
    <n v="24"/>
    <d v="2011-03-24T00:00:00"/>
    <n v="83"/>
    <s v="Nein"/>
    <s v="Ephemera danica"/>
    <n v="5124"/>
    <n v="10.24"/>
    <n v="3"/>
    <n v="30.72"/>
    <n v="1.0507663112330423"/>
    <n v="3.1522989336991269"/>
  </r>
  <r>
    <x v="11"/>
    <s v="Bieb"/>
    <n v="2001"/>
    <n v="8"/>
    <n v="30"/>
    <d v="2001-08-30T00:00:00"/>
    <n v="242"/>
    <s v="Nein"/>
    <s v="Leuctra sp."/>
    <n v="5790"/>
    <n v="32.799999999999997"/>
    <n v="0.9375"/>
    <n v="30.749999999999996"/>
    <n v="1.5289167002776547"/>
    <n v="1.4333594065103012"/>
  </r>
  <r>
    <x v="231"/>
    <s v="KiW1"/>
    <n v="2010"/>
    <n v="4"/>
    <n v="26"/>
    <d v="2010-04-26T00:00:00"/>
    <n v="116"/>
    <s v="Nein"/>
    <s v="Heptagenia sp."/>
    <n v="5456"/>
    <n v="20.50526"/>
    <n v="1.5"/>
    <n v="30.75789"/>
    <n v="1.3325446975705435"/>
    <n v="1.9988170463558153"/>
  </r>
  <r>
    <x v="207"/>
    <s v="KiW4"/>
    <n v="2013"/>
    <n v="7"/>
    <n v="8"/>
    <d v="2013-07-08T00:00:00"/>
    <n v="189"/>
    <s v="Nein"/>
    <s v="Serratella ignita"/>
    <n v="5131"/>
    <n v="41.12"/>
    <n v="0.75"/>
    <n v="30.839999999999996"/>
    <n v="1.624488362513449"/>
    <n v="1.2183662718850867"/>
  </r>
  <r>
    <x v="253"/>
    <s v="KiO3"/>
    <n v="2008"/>
    <n v="4"/>
    <n v="28"/>
    <d v="2008-04-28T00:00:00"/>
    <n v="119"/>
    <s v="Ja"/>
    <s v="Dugesia gonocephala"/>
    <n v="5018"/>
    <n v="14.51629"/>
    <n v="2.125"/>
    <n v="30.847116249999999"/>
    <n v="1.1907878879828515"/>
    <n v="2.5304242619635593"/>
  </r>
  <r>
    <x v="126"/>
    <s v="Auba"/>
    <n v="2005"/>
    <n v="3"/>
    <n v="24"/>
    <d v="2005-03-24T00:00:00"/>
    <n v="83"/>
    <s v="Nein"/>
    <s v="Rhyacophila tristis"/>
    <n v="6784"/>
    <n v="16.457139999999999"/>
    <n v="1.875"/>
    <n v="30.857137499999997"/>
    <n v="1.2419730948129795"/>
    <n v="2.3286995527743364"/>
  </r>
  <r>
    <x v="301"/>
    <s v="KiS2"/>
    <n v="2010"/>
    <n v="6"/>
    <n v="24"/>
    <d v="2010-06-24T00:00:00"/>
    <n v="175"/>
    <s v="Nein"/>
    <s v="Sphaerium sp."/>
    <n v="6886"/>
    <n v="16.457139999999999"/>
    <n v="1.875"/>
    <n v="30.857137499999997"/>
    <n v="1.2419730948129795"/>
    <n v="2.3286995527743364"/>
  </r>
  <r>
    <x v="38"/>
    <s v="Auba"/>
    <n v="2008"/>
    <n v="4"/>
    <n v="23"/>
    <d v="2008-04-23T00:00:00"/>
    <n v="114"/>
    <s v="Ja"/>
    <s v="Dicranota sp."/>
    <n v="4955"/>
    <n v="8.2285710000000005"/>
    <n v="3.75"/>
    <n v="30.857141250000002"/>
    <n v="0.96513445781235241"/>
    <n v="3.6192542167963215"/>
  </r>
  <r>
    <x v="186"/>
    <s v="KiO3"/>
    <n v="2018"/>
    <n v="3"/>
    <n v="9"/>
    <d v="2018-03-09T00:00:00"/>
    <n v="68"/>
    <s v="Nein"/>
    <s v="Ancylus fluviatilis"/>
    <n v="4310"/>
    <n v="27.428570000000001"/>
    <n v="1.125"/>
    <n v="30.857141250000002"/>
    <n v="1.4537550145716061"/>
    <n v="1.6354743913930567"/>
  </r>
  <r>
    <x v="83"/>
    <s v="KiO7"/>
    <n v="2016"/>
    <n v="6"/>
    <n v="30"/>
    <d v="2016-06-30T00:00:00"/>
    <n v="182"/>
    <s v="Ja"/>
    <s v="Athripsodes albifrons"/>
    <n v="4366"/>
    <n v="27.428570000000001"/>
    <n v="1.125"/>
    <n v="30.857141250000002"/>
    <n v="1.4537550145716061"/>
    <n v="1.6354743913930567"/>
  </r>
  <r>
    <x v="0"/>
    <s v="Auba"/>
    <n v="2017"/>
    <n v="3"/>
    <n v="16"/>
    <d v="2017-03-16T00:00:00"/>
    <n v="75"/>
    <s v="Ja"/>
    <s v="Hydropsyche sp."/>
    <n v="5605"/>
    <n v="18.7013"/>
    <n v="1.65"/>
    <n v="30.857144999999999"/>
    <n v="1.2944948842427566"/>
    <n v="2.1359165590005484"/>
  </r>
  <r>
    <x v="126"/>
    <s v="Auba"/>
    <n v="2005"/>
    <n v="3"/>
    <n v="24"/>
    <d v="2005-03-24T00:00:00"/>
    <n v="83"/>
    <s v="Nein"/>
    <s v="Anomalopterygella chauviniana"/>
    <n v="4327"/>
    <n v="32.914290000000001"/>
    <n v="0.9375"/>
    <n v="30.857146875000002"/>
    <n v="1.5303827294856704"/>
    <n v="1.4347338088928161"/>
  </r>
  <r>
    <x v="298"/>
    <s v="Bieb"/>
    <n v="2003"/>
    <n v="3"/>
    <n v="11"/>
    <d v="2003-03-11T00:00:00"/>
    <n v="70"/>
    <s v="Nein"/>
    <s v="Orectochilus villosus"/>
    <n v="18613"/>
    <n v="32.914290000000001"/>
    <n v="0.9375"/>
    <n v="30.857146875000002"/>
    <n v="1.5303827294856704"/>
    <n v="1.4347338088928161"/>
  </r>
  <r>
    <x v="37"/>
    <s v="KiS5"/>
    <n v="2018"/>
    <n v="6"/>
    <n v="6"/>
    <d v="2018-06-06T00:00:00"/>
    <n v="157"/>
    <s v="Nein"/>
    <s v="Aphelocheirus aestivalis"/>
    <n v="4335"/>
    <n v="27.466670000000001"/>
    <n v="1.125"/>
    <n v="30.90000375"/>
    <n v="1.4543366668234945"/>
    <n v="1.6361287501764312"/>
  </r>
  <r>
    <x v="166"/>
    <s v="KiW1"/>
    <n v="2015"/>
    <n v="7"/>
    <n v="2"/>
    <d v="2015-07-02T00:00:00"/>
    <n v="183"/>
    <s v="Nein"/>
    <s v="Brachycentrus subnubilus"/>
    <n v="4481"/>
    <n v="23.542860000000001"/>
    <n v="1.3125"/>
    <n v="30.90000375"/>
    <n v="1.3899251700391106"/>
    <n v="1.8242767856763327"/>
  </r>
  <r>
    <x v="129"/>
    <s v="Auba"/>
    <n v="2014"/>
    <n v="6"/>
    <n v="17"/>
    <d v="2014-06-17T00:00:00"/>
    <n v="168"/>
    <s v="Nein"/>
    <s v="Leuctra sp."/>
    <n v="5790"/>
    <n v="33"/>
    <n v="0.9375"/>
    <n v="30.9375"/>
    <n v="1.5314789170422551"/>
    <n v="1.4357614847271143"/>
  </r>
  <r>
    <x v="104"/>
    <s v="KiW7"/>
    <n v="2014"/>
    <n v="6"/>
    <n v="16"/>
    <d v="2014-06-16T00:00:00"/>
    <n v="167"/>
    <s v="Nein"/>
    <s v="Eiseniella tetraedra"/>
    <n v="5075"/>
    <n v="5.1636360000000003"/>
    <n v="6"/>
    <n v="30.981816000000002"/>
    <n v="0.78983698308674422"/>
    <n v="4.7390218985204653"/>
  </r>
  <r>
    <x v="17"/>
    <s v="Auba"/>
    <n v="2009"/>
    <n v="4"/>
    <n v="8"/>
    <d v="2009-04-08T00:00:00"/>
    <n v="98"/>
    <s v="Ja"/>
    <s v="Limnius sp."/>
    <n v="18419"/>
    <n v="47.238100000000003"/>
    <n v="0.65625"/>
    <n v="31.000003125000003"/>
    <n v="1.6833901934984699"/>
    <n v="1.1047248144833708"/>
  </r>
  <r>
    <x v="140"/>
    <s v="KiO3"/>
    <n v="2007"/>
    <n v="7"/>
    <n v="20"/>
    <d v="2007-07-20T00:00:00"/>
    <n v="201"/>
    <s v="Nein"/>
    <s v="Stylodrilus heringianus"/>
    <n v="6935"/>
    <n v="8.8615379999999995"/>
    <n v="3.5"/>
    <n v="31.015383"/>
    <n v="0.99394465255016662"/>
    <n v="3.4788062839255831"/>
  </r>
  <r>
    <x v="246"/>
    <s v="Bieb"/>
    <n v="2012"/>
    <n v="6"/>
    <n v="21"/>
    <d v="2012-06-21T00:00:00"/>
    <n v="173"/>
    <s v="Nein"/>
    <s v="Serratella ignita"/>
    <n v="5131"/>
    <n v="41.381819999999998"/>
    <n v="0.75"/>
    <n v="31.036364999999996"/>
    <n v="1.6271796026575844"/>
    <n v="1.2203847019931884"/>
  </r>
  <r>
    <x v="53"/>
    <s v="KiO3"/>
    <n v="2017"/>
    <n v="6"/>
    <n v="2"/>
    <d v="2017-06-02T00:00:00"/>
    <n v="153"/>
    <s v="Ja"/>
    <s v="Baetis rhodani"/>
    <n v="4415"/>
    <n v="33.142859999999999"/>
    <n v="0.9375"/>
    <n v="31.07143125"/>
    <n v="1.5332998972765137"/>
    <n v="1.4374686536967316"/>
  </r>
  <r>
    <x v="60"/>
    <s v="Auba"/>
    <n v="2010"/>
    <n v="3"/>
    <n v="16"/>
    <d v="2010-03-16T00:00:00"/>
    <n v="75"/>
    <s v="Nein"/>
    <s v="Ephemera danica"/>
    <n v="5124"/>
    <n v="10.4"/>
    <n v="3"/>
    <n v="31.200000000000003"/>
    <n v="1.0569048513364727"/>
    <n v="3.1707145540094182"/>
  </r>
  <r>
    <x v="130"/>
    <s v="Bieb"/>
    <n v="2002"/>
    <n v="6"/>
    <n v="12"/>
    <d v="2002-06-12T00:00:00"/>
    <n v="163"/>
    <s v="Nein"/>
    <s v="Ephemera danica"/>
    <n v="5124"/>
    <n v="10.4"/>
    <n v="3"/>
    <n v="31.200000000000003"/>
    <n v="1.0569048513364727"/>
    <n v="3.1707145540094182"/>
  </r>
  <r>
    <x v="138"/>
    <s v="KiO2"/>
    <n v="2014"/>
    <n v="6"/>
    <n v="12"/>
    <d v="2014-06-12T00:00:00"/>
    <n v="163"/>
    <s v="Nein"/>
    <s v="Ephemera danica"/>
    <n v="5124"/>
    <n v="10.4"/>
    <n v="3"/>
    <n v="31.200000000000003"/>
    <n v="1.0569048513364727"/>
    <n v="3.1707145540094182"/>
  </r>
  <r>
    <x v="295"/>
    <s v="KiW1"/>
    <n v="2009"/>
    <n v="6"/>
    <n v="13"/>
    <d v="2009-06-13T00:00:00"/>
    <n v="164"/>
    <s v="Nein"/>
    <s v="Ephemera danica"/>
    <n v="5124"/>
    <n v="10.4"/>
    <n v="3"/>
    <n v="31.200000000000003"/>
    <n v="1.0569048513364727"/>
    <n v="3.1707145540094182"/>
  </r>
  <r>
    <x v="296"/>
    <s v="KiW2"/>
    <n v="2011"/>
    <n v="7"/>
    <n v="5"/>
    <d v="2011-07-05T00:00:00"/>
    <n v="186"/>
    <s v="Nein"/>
    <s v="Ephemera danica"/>
    <n v="5124"/>
    <n v="10.4"/>
    <n v="3"/>
    <n v="31.200000000000003"/>
    <n v="1.0569048513364727"/>
    <n v="3.1707145540094182"/>
  </r>
  <r>
    <x v="105"/>
    <s v="KiW7"/>
    <n v="2018"/>
    <n v="6"/>
    <n v="6"/>
    <d v="2018-06-06T00:00:00"/>
    <n v="157"/>
    <s v="Nein"/>
    <s v="Ephemera danica"/>
    <n v="5124"/>
    <n v="10.4"/>
    <n v="3"/>
    <n v="31.200000000000003"/>
    <n v="1.0569048513364727"/>
    <n v="3.1707145540094182"/>
  </r>
  <r>
    <x v="203"/>
    <s v="Auba"/>
    <n v="2012"/>
    <n v="3"/>
    <n v="19"/>
    <d v="2012-03-19T00:00:00"/>
    <n v="79"/>
    <s v="Nein"/>
    <s v="Odontocerum albicorne"/>
    <n v="6168"/>
    <n v="16.673680000000001"/>
    <n v="1.875"/>
    <n v="31.263150000000003"/>
    <n v="1.2473269873841544"/>
    <n v="2.3387381013452893"/>
  </r>
  <r>
    <x v="180"/>
    <s v="KiW6"/>
    <n v="2013"/>
    <n v="7"/>
    <n v="4"/>
    <d v="2013-07-04T00:00:00"/>
    <n v="185"/>
    <s v="Nein"/>
    <s v="Haplotaxis gordioides"/>
    <n v="5401"/>
    <n v="3.1304349999999999"/>
    <n v="10"/>
    <n v="31.304349999999999"/>
    <n v="0.61599579212885858"/>
    <n v="6.1599579212885853"/>
  </r>
  <r>
    <x v="197"/>
    <s v="KiW3"/>
    <n v="2017"/>
    <n v="6"/>
    <n v="1"/>
    <d v="2017-06-01T00:00:00"/>
    <n v="152"/>
    <s v="Ja"/>
    <s v="Dicranota sp."/>
    <n v="4955"/>
    <n v="8.3809520000000006"/>
    <n v="3.75"/>
    <n v="31.428570000000001"/>
    <n v="0.9722469137913492"/>
    <n v="3.6459259267175597"/>
  </r>
  <r>
    <x v="17"/>
    <s v="Auba"/>
    <n v="2009"/>
    <n v="4"/>
    <n v="8"/>
    <d v="2009-04-08T00:00:00"/>
    <n v="98"/>
    <s v="Ja"/>
    <s v="Hydropsyche siltalai"/>
    <n v="5604"/>
    <n v="19.047619999999998"/>
    <n v="1.65"/>
    <n v="31.428572999999997"/>
    <n v="1.3020628217333154"/>
    <n v="2.1484036558599704"/>
  </r>
  <r>
    <x v="7"/>
    <s v="Auba"/>
    <n v="2002"/>
    <n v="6"/>
    <n v="14"/>
    <d v="2002-06-14T00:00:00"/>
    <n v="165"/>
    <s v="Nein"/>
    <s v="Anomalopterygella chauviniana"/>
    <n v="4327"/>
    <n v="33.6"/>
    <n v="0.9375"/>
    <n v="31.5"/>
    <n v="1.5390760987927767"/>
    <n v="1.4428838426182282"/>
  </r>
  <r>
    <x v="255"/>
    <s v="Auba"/>
    <n v="2004"/>
    <n v="4"/>
    <n v="6"/>
    <d v="2004-04-06T00:00:00"/>
    <n v="97"/>
    <s v="Nein"/>
    <s v="Limnius volckmari"/>
    <n v="18421"/>
    <n v="48"/>
    <n v="0.65625"/>
    <n v="31.5"/>
    <n v="1.6901960800285136"/>
    <n v="1.109191177518712"/>
  </r>
  <r>
    <x v="208"/>
    <s v="Auba"/>
    <n v="2004"/>
    <n v="7"/>
    <n v="10"/>
    <d v="2004-07-10T00:00:00"/>
    <n v="192"/>
    <s v="Nein"/>
    <s v="Limnius perrisi"/>
    <n v="18418"/>
    <n v="48"/>
    <n v="0.65625"/>
    <n v="31.5"/>
    <n v="1.6901960800285136"/>
    <n v="1.109191177518712"/>
  </r>
  <r>
    <x v="90"/>
    <s v="Auba"/>
    <n v="2017"/>
    <n v="6"/>
    <n v="12"/>
    <d v="2017-06-12T00:00:00"/>
    <n v="163"/>
    <s v="Nein"/>
    <s v="Rhithrogena semicolorata-Gr."/>
    <n v="6745"/>
    <n v="24"/>
    <n v="1.3125"/>
    <n v="31.5"/>
    <n v="1.3979400086720377"/>
    <n v="1.8347962613820494"/>
  </r>
  <r>
    <x v="11"/>
    <s v="Bieb"/>
    <n v="2001"/>
    <n v="8"/>
    <n v="30"/>
    <d v="2001-08-30T00:00:00"/>
    <n v="242"/>
    <s v="Nein"/>
    <s v="Perlodes microcephalus"/>
    <n v="6376"/>
    <n v="12"/>
    <n v="2.625"/>
    <n v="31.5"/>
    <n v="1.1139433523068367"/>
    <n v="2.9241012998054465"/>
  </r>
  <r>
    <x v="130"/>
    <s v="Bieb"/>
    <n v="2002"/>
    <n v="6"/>
    <n v="12"/>
    <d v="2002-06-12T00:00:00"/>
    <n v="163"/>
    <s v="Nein"/>
    <s v="Anomalopterygella chauviniana"/>
    <n v="4327"/>
    <n v="33.6"/>
    <n v="0.9375"/>
    <n v="31.5"/>
    <n v="1.5390760987927767"/>
    <n v="1.4428838426182282"/>
  </r>
  <r>
    <x v="256"/>
    <s v="Bieb"/>
    <n v="2004"/>
    <n v="4"/>
    <n v="5"/>
    <d v="2004-04-05T00:00:00"/>
    <n v="96"/>
    <s v="Nein"/>
    <s v="Eloeophila sp."/>
    <n v="9654"/>
    <n v="33.6"/>
    <n v="0.9375"/>
    <n v="31.5"/>
    <n v="1.5390760987927767"/>
    <n v="1.4428838426182282"/>
  </r>
  <r>
    <x v="40"/>
    <s v="Bieb"/>
    <n v="2006"/>
    <n v="7"/>
    <n v="13"/>
    <d v="2006-07-13T00:00:00"/>
    <n v="194"/>
    <s v="Nein"/>
    <s v="Baetis rhodani"/>
    <n v="4415"/>
    <n v="33.6"/>
    <n v="0.9375"/>
    <n v="31.5"/>
    <n v="1.5390760987927767"/>
    <n v="1.4428838426182282"/>
  </r>
  <r>
    <x v="211"/>
    <s v="Bieb"/>
    <n v="2017"/>
    <n v="3"/>
    <n v="16"/>
    <d v="2017-03-16T00:00:00"/>
    <n v="75"/>
    <s v="Nein"/>
    <s v="Silo pallipes"/>
    <n v="6834"/>
    <n v="33.6"/>
    <n v="0.9375"/>
    <n v="31.5"/>
    <n v="1.5390760987927767"/>
    <n v="1.4428838426182282"/>
  </r>
  <r>
    <x v="235"/>
    <s v="KiO2"/>
    <n v="2011"/>
    <n v="7"/>
    <n v="14"/>
    <d v="2011-07-14T00:00:00"/>
    <n v="195"/>
    <s v="Nein"/>
    <s v="Baetis fuscatus/scambus"/>
    <n v="4398"/>
    <n v="33.6"/>
    <n v="0.9375"/>
    <n v="31.5"/>
    <n v="1.5390760987927767"/>
    <n v="1.4428838426182282"/>
  </r>
  <r>
    <x v="235"/>
    <s v="KiO2"/>
    <n v="2011"/>
    <n v="7"/>
    <n v="14"/>
    <d v="2011-07-14T00:00:00"/>
    <n v="195"/>
    <s v="Nein"/>
    <s v="Brachycentrus subnubilus"/>
    <n v="4481"/>
    <n v="24"/>
    <n v="1.3125"/>
    <n v="31.5"/>
    <n v="1.3979400086720377"/>
    <n v="1.8347962613820494"/>
  </r>
  <r>
    <x v="259"/>
    <s v="KiO3"/>
    <n v="2006"/>
    <n v="6"/>
    <n v="21"/>
    <d v="2006-06-21T00:00:00"/>
    <n v="172"/>
    <s v="Nein"/>
    <s v="Brachycentrus subnubilus"/>
    <n v="4481"/>
    <n v="24"/>
    <n v="1.3125"/>
    <n v="31.5"/>
    <n v="1.3979400086720377"/>
    <n v="1.8347962613820494"/>
  </r>
  <r>
    <x v="292"/>
    <s v="KiO3"/>
    <n v="2014"/>
    <n v="6"/>
    <n v="12"/>
    <d v="2014-06-12T00:00:00"/>
    <n v="163"/>
    <s v="Nein"/>
    <s v="Baetis sp."/>
    <n v="4419"/>
    <n v="33.6"/>
    <n v="0.9375"/>
    <n v="31.5"/>
    <n v="1.5390760987927767"/>
    <n v="1.4428838426182282"/>
  </r>
  <r>
    <x v="271"/>
    <s v="KiO3"/>
    <n v="2015"/>
    <n v="7"/>
    <n v="1"/>
    <d v="2015-07-01T00:00:00"/>
    <n v="182"/>
    <s v="Nein"/>
    <s v="Brachycentrus subnubilus"/>
    <n v="4481"/>
    <n v="24"/>
    <n v="1.3125"/>
    <n v="31.5"/>
    <n v="1.3979400086720377"/>
    <n v="1.8347962613820494"/>
  </r>
  <r>
    <x v="183"/>
    <s v="KiO6"/>
    <n v="2011"/>
    <n v="7"/>
    <n v="26"/>
    <d v="2011-07-26T00:00:00"/>
    <n v="207"/>
    <s v="Nein"/>
    <s v="Polycentropus flavomaculatus ssp."/>
    <n v="21659"/>
    <n v="24"/>
    <n v="1.3125"/>
    <n v="31.5"/>
    <n v="1.3979400086720377"/>
    <n v="1.8347962613820494"/>
  </r>
  <r>
    <x v="28"/>
    <s v="KiO6"/>
    <n v="2013"/>
    <n v="7"/>
    <n v="4"/>
    <d v="2013-07-04T00:00:00"/>
    <n v="185"/>
    <s v="Nein"/>
    <s v="Leuctra sp."/>
    <n v="5790"/>
    <n v="33.6"/>
    <n v="0.9375"/>
    <n v="31.5"/>
    <n v="1.5390760987927767"/>
    <n v="1.4428838426182282"/>
  </r>
  <r>
    <x v="299"/>
    <s v="KiO7"/>
    <n v="2017"/>
    <n v="6"/>
    <n v="6"/>
    <d v="2017-06-06T00:00:00"/>
    <n v="157"/>
    <s v="Nein"/>
    <s v="Baetis fuscatus/scambus"/>
    <n v="4398"/>
    <n v="33.6"/>
    <n v="0.9375"/>
    <n v="31.5"/>
    <n v="1.5390760987927767"/>
    <n v="1.4428838426182282"/>
  </r>
  <r>
    <x v="299"/>
    <s v="KiO7"/>
    <n v="2017"/>
    <n v="6"/>
    <n v="6"/>
    <d v="2017-06-06T00:00:00"/>
    <n v="157"/>
    <s v="Nein"/>
    <s v="Polycentropus irroratus"/>
    <n v="6469"/>
    <n v="24"/>
    <n v="1.3125"/>
    <n v="31.5"/>
    <n v="1.3979400086720377"/>
    <n v="1.8347962613820494"/>
  </r>
  <r>
    <x v="215"/>
    <s v="KiO7"/>
    <n v="2018"/>
    <n v="6"/>
    <n v="4"/>
    <d v="2018-06-04T00:00:00"/>
    <n v="155"/>
    <s v="Nein"/>
    <s v="Baetis fuscatus/scambus"/>
    <n v="4398"/>
    <n v="33.6"/>
    <n v="0.9375"/>
    <n v="31.5"/>
    <n v="1.5390760987927767"/>
    <n v="1.4428838426182282"/>
  </r>
  <r>
    <x v="88"/>
    <s v="KiS2"/>
    <n v="2018"/>
    <n v="6"/>
    <n v="5"/>
    <d v="2018-06-05T00:00:00"/>
    <n v="156"/>
    <s v="Nein"/>
    <s v="Lype reducta"/>
    <n v="5921"/>
    <n v="33.6"/>
    <n v="0.9375"/>
    <n v="31.5"/>
    <n v="1.5390760987927767"/>
    <n v="1.4428838426182282"/>
  </r>
  <r>
    <x v="49"/>
    <s v="KiS7"/>
    <n v="2017"/>
    <n v="6"/>
    <n v="7"/>
    <d v="2017-06-07T00:00:00"/>
    <n v="158"/>
    <s v="Nein"/>
    <s v="Baetis fuscatus/scambus"/>
    <n v="4398"/>
    <n v="33.6"/>
    <n v="0.9375"/>
    <n v="31.5"/>
    <n v="1.5390760987927767"/>
    <n v="1.4428838426182282"/>
  </r>
  <r>
    <x v="49"/>
    <s v="KiS7"/>
    <n v="2017"/>
    <n v="6"/>
    <n v="7"/>
    <d v="2017-06-07T00:00:00"/>
    <n v="158"/>
    <s v="Nein"/>
    <s v="Polycentropus irroratus"/>
    <n v="6469"/>
    <n v="24"/>
    <n v="1.3125"/>
    <n v="31.5"/>
    <n v="1.3979400086720377"/>
    <n v="1.8347962613820494"/>
  </r>
  <r>
    <x v="220"/>
    <s v="KiW1"/>
    <n v="2018"/>
    <n v="3"/>
    <n v="9"/>
    <d v="2018-03-09T00:00:00"/>
    <n v="68"/>
    <s v="Nein"/>
    <s v="Baetis fuscatus/scambus"/>
    <n v="4398"/>
    <n v="33.6"/>
    <n v="0.9375"/>
    <n v="31.5"/>
    <n v="1.5390760987927767"/>
    <n v="1.4428838426182282"/>
  </r>
  <r>
    <x v="223"/>
    <s v="KiW3"/>
    <n v="2016"/>
    <n v="7"/>
    <n v="12"/>
    <d v="2016-07-12T00:00:00"/>
    <n v="194"/>
    <s v="Nein"/>
    <s v="Sphaerium sp."/>
    <n v="6886"/>
    <n v="16.8"/>
    <n v="1.875"/>
    <n v="31.5"/>
    <n v="1.2504200023088941"/>
    <n v="2.3445375043291765"/>
  </r>
  <r>
    <x v="177"/>
    <s v="KiW6"/>
    <n v="2011"/>
    <n v="7"/>
    <n v="27"/>
    <d v="2011-07-27T00:00:00"/>
    <n v="208"/>
    <s v="Nein"/>
    <s v="Psychomyia pusilla"/>
    <n v="6661"/>
    <n v="48"/>
    <n v="0.65625"/>
    <n v="31.5"/>
    <n v="1.6901960800285136"/>
    <n v="1.109191177518712"/>
  </r>
  <r>
    <x v="177"/>
    <s v="KiW6"/>
    <n v="2011"/>
    <n v="7"/>
    <n v="27"/>
    <d v="2011-07-27T00:00:00"/>
    <n v="208"/>
    <s v="Nein"/>
    <s v="Leuctra sp."/>
    <n v="5790"/>
    <n v="33.6"/>
    <n v="0.9375"/>
    <n v="31.5"/>
    <n v="1.5390760987927767"/>
    <n v="1.4428838426182282"/>
  </r>
  <r>
    <x v="125"/>
    <s v="Auba"/>
    <n v="2001"/>
    <n v="4"/>
    <n v="23"/>
    <d v="2001-04-23T00:00:00"/>
    <n v="113"/>
    <s v="Nein"/>
    <s v="Hydropsyche siltalai"/>
    <n v="5604"/>
    <n v="19.2"/>
    <n v="1.65"/>
    <n v="31.679999999999996"/>
    <n v="1.3053513694466237"/>
    <n v="2.1538297595869289"/>
  </r>
  <r>
    <x v="89"/>
    <s v="Auba"/>
    <n v="2006"/>
    <n v="4"/>
    <n v="10"/>
    <d v="2006-04-10T00:00:00"/>
    <n v="100"/>
    <s v="Nein"/>
    <s v="Hydropsyche sp."/>
    <n v="5605"/>
    <n v="19.2"/>
    <n v="1.65"/>
    <n v="31.679999999999996"/>
    <n v="1.3053513694466237"/>
    <n v="2.1538297595869289"/>
  </r>
  <r>
    <x v="8"/>
    <s v="Auba"/>
    <n v="2009"/>
    <n v="6"/>
    <n v="23"/>
    <d v="2009-06-23T00:00:00"/>
    <n v="174"/>
    <s v="Nein"/>
    <s v="Hydropsyche siltalai"/>
    <n v="5604"/>
    <n v="19.2"/>
    <n v="1.65"/>
    <n v="31.679999999999996"/>
    <n v="1.3053513694466237"/>
    <n v="2.1538297595869289"/>
  </r>
  <r>
    <x v="130"/>
    <s v="Bieb"/>
    <n v="2002"/>
    <n v="6"/>
    <n v="12"/>
    <d v="2002-06-12T00:00:00"/>
    <n v="163"/>
    <s v="Nein"/>
    <s v="Hydropsyche siltalai"/>
    <n v="5604"/>
    <n v="19.2"/>
    <n v="1.65"/>
    <n v="31.679999999999996"/>
    <n v="1.3053513694466237"/>
    <n v="2.1538297595869289"/>
  </r>
  <r>
    <x v="177"/>
    <s v="KiW6"/>
    <n v="2011"/>
    <n v="7"/>
    <n v="27"/>
    <d v="2011-07-27T00:00:00"/>
    <n v="208"/>
    <s v="Nein"/>
    <s v="Hydropsyche sp."/>
    <n v="5605"/>
    <n v="19.2"/>
    <n v="1.65"/>
    <n v="31.679999999999996"/>
    <n v="1.3053513694466237"/>
    <n v="2.1538297595869289"/>
  </r>
  <r>
    <x v="114"/>
    <s v="Bieb"/>
    <n v="2008"/>
    <n v="4"/>
    <n v="24"/>
    <d v="2008-04-24T00:00:00"/>
    <n v="115"/>
    <s v="Ja"/>
    <s v="Isoperla sp."/>
    <n v="5673"/>
    <n v="24.190480000000001"/>
    <n v="1.3125"/>
    <n v="31.750005000000002"/>
    <n v="1.401236442979066"/>
    <n v="1.8391228314100241"/>
  </r>
  <r>
    <x v="258"/>
    <s v="KiO1"/>
    <n v="2014"/>
    <n v="6"/>
    <n v="11"/>
    <d v="2014-06-11T00:00:00"/>
    <n v="162"/>
    <s v="Nein"/>
    <s v="Anabolia nervosa"/>
    <n v="4300"/>
    <n v="13.33333"/>
    <n v="2.4"/>
    <n v="31.999991999999999"/>
    <n v="1.1563470998611955"/>
    <n v="2.7752330396668694"/>
  </r>
  <r>
    <x v="258"/>
    <s v="KiO1"/>
    <n v="2014"/>
    <n v="6"/>
    <n v="11"/>
    <d v="2014-06-11T00:00:00"/>
    <n v="162"/>
    <s v="Nein"/>
    <s v="Eiseniella tetraedra"/>
    <n v="5075"/>
    <n v="5.3333329999999997"/>
    <n v="6"/>
    <n v="31.999997999999998"/>
    <n v="0.80163232337556156"/>
    <n v="4.8097939402533694"/>
  </r>
  <r>
    <x v="55"/>
    <s v="KiO3"/>
    <n v="2008"/>
    <n v="6"/>
    <n v="11"/>
    <d v="2008-06-11T00:00:00"/>
    <n v="163"/>
    <s v="Ja"/>
    <s v="Lumbriculidae Gen. sp."/>
    <n v="7490"/>
    <n v="9.1428569999999993"/>
    <n v="3.5"/>
    <n v="31.999999499999998"/>
    <n v="1.0061603025879946"/>
    <n v="3.5215610590579809"/>
  </r>
  <r>
    <x v="275"/>
    <s v="Auba"/>
    <n v="2016"/>
    <n v="4"/>
    <n v="11"/>
    <d v="2016-04-11T00:00:00"/>
    <n v="102"/>
    <s v="Nein"/>
    <s v="Halesus digitatus/radiatus/tesselatus"/>
    <n v="13125"/>
    <n v="10.66667"/>
    <n v="3"/>
    <n v="32.000010000000003"/>
    <n v="1.0669469137147332"/>
    <n v="3.2008407411441997"/>
  </r>
  <r>
    <x v="56"/>
    <s v="KiO6"/>
    <n v="2015"/>
    <n v="6"/>
    <n v="25"/>
    <d v="2015-06-25T00:00:00"/>
    <n v="176"/>
    <s v="Ja"/>
    <s v="Erpobdella vilnensis"/>
    <n v="5157"/>
    <n v="10.66667"/>
    <n v="3"/>
    <n v="32.000010000000003"/>
    <n v="1.0669469137147332"/>
    <n v="3.2008407411441997"/>
  </r>
  <r>
    <x v="82"/>
    <s v="KiO7"/>
    <n v="2015"/>
    <n v="6"/>
    <n v="25"/>
    <d v="2015-06-25T00:00:00"/>
    <n v="176"/>
    <s v="Ja"/>
    <s v="Erpobdella octoculata"/>
    <n v="5159"/>
    <n v="10.66667"/>
    <n v="3"/>
    <n v="32.000010000000003"/>
    <n v="1.0669469137147332"/>
    <n v="3.2008407411441997"/>
  </r>
  <r>
    <x v="5"/>
    <s v="KiW5"/>
    <n v="2018"/>
    <n v="6"/>
    <n v="11"/>
    <d v="2018-06-11T00:00:00"/>
    <n v="162"/>
    <s v="Ja"/>
    <s v="Ephemera danica"/>
    <n v="5124"/>
    <n v="10.66667"/>
    <n v="3"/>
    <n v="32.000010000000003"/>
    <n v="1.0669469137147332"/>
    <n v="3.2008407411441997"/>
  </r>
  <r>
    <x v="237"/>
    <s v="KiO7"/>
    <n v="2011"/>
    <n v="7"/>
    <n v="26"/>
    <d v="2011-07-26T00:00:00"/>
    <n v="207"/>
    <s v="Nein"/>
    <s v="Limnius volckmari"/>
    <n v="18421"/>
    <n v="48.8"/>
    <n v="0.65625"/>
    <n v="32.024999999999999"/>
    <n v="1.6972293427597176"/>
    <n v="1.1138067561860647"/>
  </r>
  <r>
    <x v="4"/>
    <s v="Auba"/>
    <n v="2018"/>
    <n v="6"/>
    <n v="15"/>
    <d v="2018-06-15T00:00:00"/>
    <n v="166"/>
    <s v="Ja"/>
    <s v="Baetis rhodani"/>
    <n v="4415"/>
    <n v="34.285710000000002"/>
    <n v="0.9375"/>
    <n v="32.142853125000002"/>
    <n v="1.5475988604970881"/>
    <n v="1.45087393171602"/>
  </r>
  <r>
    <x v="186"/>
    <s v="KiO3"/>
    <n v="2018"/>
    <n v="3"/>
    <n v="9"/>
    <d v="2018-03-09T00:00:00"/>
    <n v="68"/>
    <s v="Nein"/>
    <s v="Baetis sp."/>
    <n v="4419"/>
    <n v="34.285710000000002"/>
    <n v="0.9375"/>
    <n v="32.142853125000002"/>
    <n v="1.5475988604970881"/>
    <n v="1.45087393171602"/>
  </r>
  <r>
    <x v="245"/>
    <s v="KiW6"/>
    <n v="2014"/>
    <n v="6"/>
    <n v="16"/>
    <d v="2014-06-16T00:00:00"/>
    <n v="167"/>
    <s v="Nein"/>
    <s v="Baetis sp."/>
    <n v="4419"/>
    <n v="34.285710000000002"/>
    <n v="0.9375"/>
    <n v="32.142853125000002"/>
    <n v="1.5475988604970881"/>
    <n v="1.45087393171602"/>
  </r>
  <r>
    <x v="252"/>
    <s v="KiS2"/>
    <n v="2011"/>
    <n v="7"/>
    <n v="4"/>
    <d v="2011-07-04T00:00:00"/>
    <n v="185"/>
    <s v="Nein"/>
    <s v="Pisidium sp."/>
    <n v="6425"/>
    <n v="46.8"/>
    <n v="0.6875"/>
    <n v="32.174999999999997"/>
    <n v="1.6794278966121188"/>
    <n v="1.1546066789208316"/>
  </r>
  <r>
    <x v="106"/>
    <s v="Auba"/>
    <n v="2015"/>
    <n v="3"/>
    <n v="10"/>
    <d v="2015-03-10T00:00:00"/>
    <n v="69"/>
    <s v="Nein"/>
    <s v="Leuctra sp."/>
    <n v="5790"/>
    <n v="34.4"/>
    <n v="0.9375"/>
    <n v="32.25"/>
    <n v="1.5490032620257879"/>
    <n v="1.4521905581491761"/>
  </r>
  <r>
    <x v="136"/>
    <s v="Bieb"/>
    <n v="2018"/>
    <n v="3"/>
    <n v="7"/>
    <d v="2018-03-07T00:00:00"/>
    <n v="66"/>
    <s v="Nein"/>
    <s v="Leuctra sp."/>
    <n v="5790"/>
    <n v="34.4"/>
    <n v="0.9375"/>
    <n v="32.25"/>
    <n v="1.5490032620257879"/>
    <n v="1.4521905581491761"/>
  </r>
  <r>
    <x v="94"/>
    <s v="KiO7"/>
    <n v="2019"/>
    <n v="6"/>
    <n v="13"/>
    <d v="2019-06-13T00:00:00"/>
    <n v="164"/>
    <s v="Nein"/>
    <s v="Leuctra sp."/>
    <n v="5790"/>
    <n v="34.4"/>
    <n v="0.9375"/>
    <n v="32.25"/>
    <n v="1.5490032620257879"/>
    <n v="1.4521905581491761"/>
  </r>
  <r>
    <x v="242"/>
    <s v="KiW2"/>
    <n v="2018"/>
    <n v="6"/>
    <n v="5"/>
    <d v="2018-06-05T00:00:00"/>
    <n v="156"/>
    <s v="Nein"/>
    <s v="Baetis vernus"/>
    <n v="4427"/>
    <n v="34.4"/>
    <n v="0.9375"/>
    <n v="32.25"/>
    <n v="1.5490032620257879"/>
    <n v="1.4521905581491761"/>
  </r>
  <r>
    <x v="280"/>
    <s v="KiW5"/>
    <n v="2017"/>
    <n v="6"/>
    <n v="2"/>
    <d v="2017-06-02T00:00:00"/>
    <n v="153"/>
    <s v="Nein"/>
    <s v="Dugesia sp."/>
    <n v="5021"/>
    <n v="15.2"/>
    <n v="2.125"/>
    <n v="32.299999999999997"/>
    <n v="1.209515014542631"/>
    <n v="2.5702194059030909"/>
  </r>
  <r>
    <x v="233"/>
    <s v="KiW6"/>
    <n v="2015"/>
    <n v="6"/>
    <n v="26"/>
    <d v="2015-06-26T00:00:00"/>
    <n v="177"/>
    <s v="Nein"/>
    <s v="Dugesia sp."/>
    <n v="5021"/>
    <n v="15.2"/>
    <n v="2.125"/>
    <n v="32.299999999999997"/>
    <n v="1.209515014542631"/>
    <n v="2.5702194059030909"/>
  </r>
  <r>
    <x v="122"/>
    <s v="KiW4"/>
    <n v="2018"/>
    <n v="6"/>
    <n v="7"/>
    <d v="2018-06-07T00:00:00"/>
    <n v="158"/>
    <s v="Ja"/>
    <s v="Hydropsyche sp."/>
    <n v="5605"/>
    <n v="19.591840000000001"/>
    <n v="1.65"/>
    <n v="32.326535999999997"/>
    <n v="1.3136951550757028"/>
    <n v="2.1675970058749097"/>
  </r>
  <r>
    <x v="204"/>
    <s v="Auba"/>
    <n v="2003"/>
    <n v="3"/>
    <n v="17"/>
    <d v="2003-03-17T00:00:00"/>
    <n v="76"/>
    <s v="Nein"/>
    <s v="Ancylus fluviatilis"/>
    <n v="4310"/>
    <n v="28.8"/>
    <n v="1.125"/>
    <n v="32.4"/>
    <n v="1.4742162640762553"/>
    <n v="1.6584932970857871"/>
  </r>
  <r>
    <x v="40"/>
    <s v="Bieb"/>
    <n v="2006"/>
    <n v="7"/>
    <n v="13"/>
    <d v="2006-07-13T00:00:00"/>
    <n v="194"/>
    <s v="Nein"/>
    <s v="Gammarus fossarum"/>
    <n v="5288"/>
    <n v="14.4"/>
    <n v="2.25"/>
    <n v="32.4"/>
    <n v="1.1875207208364631"/>
    <n v="2.6719216218820421"/>
  </r>
  <r>
    <x v="184"/>
    <s v="KiO3"/>
    <n v="2011"/>
    <n v="7"/>
    <n v="21"/>
    <d v="2011-07-21T00:00:00"/>
    <n v="202"/>
    <s v="Nein"/>
    <s v="Ancylus fluviatilis"/>
    <n v="4310"/>
    <n v="28.8"/>
    <n v="1.125"/>
    <n v="32.4"/>
    <n v="1.4742162640762553"/>
    <n v="1.6584932970857871"/>
  </r>
  <r>
    <x v="299"/>
    <s v="KiO7"/>
    <n v="2017"/>
    <n v="6"/>
    <n v="6"/>
    <d v="2017-06-06T00:00:00"/>
    <n v="157"/>
    <s v="Nein"/>
    <s v="Athripsodes bilineatus ssp."/>
    <n v="21232"/>
    <n v="28.8"/>
    <n v="1.125"/>
    <n v="32.4"/>
    <n v="1.4742162640762553"/>
    <n v="1.6584932970857871"/>
  </r>
  <r>
    <x v="94"/>
    <s v="KiO7"/>
    <n v="2019"/>
    <n v="6"/>
    <n v="13"/>
    <d v="2019-06-13T00:00:00"/>
    <n v="164"/>
    <s v="Nein"/>
    <s v="Gammarus sp."/>
    <n v="5293"/>
    <n v="14.4"/>
    <n v="2.25"/>
    <n v="32.4"/>
    <n v="1.1875207208364631"/>
    <n v="2.6719216218820421"/>
  </r>
  <r>
    <x v="111"/>
    <s v="KiS5"/>
    <n v="2010"/>
    <n v="6"/>
    <n v="25"/>
    <d v="2010-06-25T00:00:00"/>
    <n v="176"/>
    <s v="Nein"/>
    <s v="Gammarus sp."/>
    <n v="5293"/>
    <n v="14.4"/>
    <n v="2.25"/>
    <n v="32.4"/>
    <n v="1.1875207208364631"/>
    <n v="2.6719216218820421"/>
  </r>
  <r>
    <x v="162"/>
    <s v="KiS7"/>
    <n v="2014"/>
    <n v="6"/>
    <n v="4"/>
    <d v="2014-06-04T00:00:00"/>
    <n v="155"/>
    <s v="Nein"/>
    <s v="Gammarus sp."/>
    <n v="5293"/>
    <n v="14.4"/>
    <n v="2.25"/>
    <n v="32.4"/>
    <n v="1.1875207208364631"/>
    <n v="2.6719216218820421"/>
  </r>
  <r>
    <x v="233"/>
    <s v="KiW6"/>
    <n v="2015"/>
    <n v="6"/>
    <n v="26"/>
    <d v="2015-06-26T00:00:00"/>
    <n v="177"/>
    <s v="Nein"/>
    <s v="Ancylus fluviatilis"/>
    <n v="4310"/>
    <n v="28.8"/>
    <n v="1.125"/>
    <n v="32.4"/>
    <n v="1.4742162640762553"/>
    <n v="1.6584932970857871"/>
  </r>
  <r>
    <x v="90"/>
    <s v="Auba"/>
    <n v="2017"/>
    <n v="6"/>
    <n v="12"/>
    <d v="2017-06-12T00:00:00"/>
    <n v="163"/>
    <s v="Nein"/>
    <s v="Elmis aenea/maugetii/rietscheli/rioloides"/>
    <n v="20171"/>
    <n v="86.4"/>
    <n v="0.375"/>
    <n v="32.400000000000006"/>
    <n v="1.941511432634403"/>
    <n v="0.72806678723790108"/>
  </r>
  <r>
    <x v="252"/>
    <s v="KiS2"/>
    <n v="2011"/>
    <n v="7"/>
    <n v="4"/>
    <d v="2011-07-04T00:00:00"/>
    <n v="185"/>
    <s v="Nein"/>
    <s v="Asellus aquaticus"/>
    <n v="8691"/>
    <n v="21.6"/>
    <n v="1.5"/>
    <n v="32.400000000000006"/>
    <n v="1.354108439147401"/>
    <n v="2.0311626587211014"/>
  </r>
  <r>
    <x v="97"/>
    <s v="KiS3"/>
    <n v="2015"/>
    <n v="6"/>
    <n v="17"/>
    <d v="2015-06-17T00:00:00"/>
    <n v="168"/>
    <s v="Nein"/>
    <s v="Serratella ignita"/>
    <n v="5131"/>
    <n v="43.2"/>
    <n v="0.75"/>
    <n v="32.400000000000006"/>
    <n v="1.6454222693490919"/>
    <n v="1.2340667020118188"/>
  </r>
  <r>
    <x v="103"/>
    <s v="KiW1"/>
    <n v="2017"/>
    <n v="6"/>
    <n v="7"/>
    <d v="2017-06-07T00:00:00"/>
    <n v="158"/>
    <s v="Nein"/>
    <s v="Serratella ignita"/>
    <n v="5131"/>
    <n v="43.2"/>
    <n v="0.75"/>
    <n v="32.400000000000006"/>
    <n v="1.6454222693490919"/>
    <n v="1.2340667020118188"/>
  </r>
  <r>
    <x v="192"/>
    <s v="KiO3"/>
    <n v="2002"/>
    <n v="7"/>
    <n v="2"/>
    <d v="2002-07-02T00:00:00"/>
    <n v="183"/>
    <s v="Nein"/>
    <s v="Brachycentrus subnubilus"/>
    <n v="4481"/>
    <n v="24.8"/>
    <n v="1.3125"/>
    <n v="32.550000000000004"/>
    <n v="1.4116197059632303"/>
    <n v="1.8527508640767398"/>
  </r>
  <r>
    <x v="273"/>
    <s v="KiW4"/>
    <n v="2010"/>
    <n v="6"/>
    <n v="23"/>
    <d v="2010-06-23T00:00:00"/>
    <n v="174"/>
    <s v="Nein"/>
    <s v="Brachycentrus subnubilus"/>
    <n v="4481"/>
    <n v="24.8"/>
    <n v="1.3125"/>
    <n v="32.550000000000004"/>
    <n v="1.4116197059632303"/>
    <n v="1.8527508640767398"/>
  </r>
  <r>
    <x v="19"/>
    <s v="KiS6"/>
    <n v="2015"/>
    <n v="6"/>
    <n v="26"/>
    <d v="2015-06-26T00:00:00"/>
    <n v="177"/>
    <s v="Ja"/>
    <s v="Baetis sp."/>
    <n v="4419"/>
    <n v="34.778709999999997"/>
    <n v="0.9375"/>
    <n v="32.605040624999994"/>
    <n v="1.5536246780429459"/>
    <n v="1.4565231356652617"/>
  </r>
  <r>
    <x v="245"/>
    <s v="KiW6"/>
    <n v="2014"/>
    <n v="6"/>
    <n v="16"/>
    <d v="2014-06-16T00:00:00"/>
    <n v="167"/>
    <s v="Nein"/>
    <s v="Aphelocheirus aestivalis"/>
    <n v="4335"/>
    <n v="29.028569999999998"/>
    <n v="1.125"/>
    <n v="32.657141249999995"/>
    <n v="1.4775346510169536"/>
    <n v="1.6622264823940727"/>
  </r>
  <r>
    <x v="0"/>
    <s v="Auba"/>
    <n v="2017"/>
    <n v="3"/>
    <n v="16"/>
    <d v="2017-03-16T00:00:00"/>
    <n v="75"/>
    <s v="Ja"/>
    <s v="Agapetus sp."/>
    <n v="4254"/>
    <n v="43.636360000000003"/>
    <n v="0.75"/>
    <n v="32.727270000000004"/>
    <n v="1.6496887715843362"/>
    <n v="1.2372665786882522"/>
  </r>
  <r>
    <x v="268"/>
    <s v="KiO3"/>
    <n v="2016"/>
    <n v="4"/>
    <n v="25"/>
    <d v="2016-04-25T00:00:00"/>
    <n v="116"/>
    <s v="Nein"/>
    <s v="Ancylus fluviatilis"/>
    <n v="4310"/>
    <n v="29.142859999999999"/>
    <n v="1.125"/>
    <n v="32.785717499999997"/>
    <n v="1.4791844564487877"/>
    <n v="1.6640825135048862"/>
  </r>
  <r>
    <x v="269"/>
    <s v="KiO3"/>
    <n v="2019"/>
    <n v="4"/>
    <n v="1"/>
    <d v="2019-04-01T00:00:00"/>
    <n v="91"/>
    <s v="Nein"/>
    <s v="Heptagenia sulphurea"/>
    <n v="5457"/>
    <n v="21.907689999999999"/>
    <n v="1.5"/>
    <n v="32.861534999999996"/>
    <n v="1.3599812973590348"/>
    <n v="2.0399719460385524"/>
  </r>
  <r>
    <x v="125"/>
    <s v="Auba"/>
    <n v="2001"/>
    <n v="4"/>
    <n v="23"/>
    <d v="2001-04-23T00:00:00"/>
    <n v="113"/>
    <s v="Nein"/>
    <s v="Limnephilidae Gen. sp."/>
    <n v="5809"/>
    <n v="16.8"/>
    <n v="1.9583333329999999"/>
    <n v="32.899999994399998"/>
    <n v="1.2504200023088941"/>
    <n v="2.4487391707714439"/>
  </r>
  <r>
    <x v="18"/>
    <s v="Bieb"/>
    <n v="2010"/>
    <n v="3"/>
    <n v="16"/>
    <d v="2010-03-16T00:00:00"/>
    <n v="75"/>
    <s v="Ja"/>
    <s v="Limnius sp."/>
    <n v="18419"/>
    <n v="50.252589999999998"/>
    <n v="0.65625"/>
    <n v="32.9782621875"/>
    <n v="1.7097158169333868"/>
    <n v="1.1220010048625351"/>
  </r>
  <r>
    <x v="59"/>
    <s v="Auba"/>
    <n v="2001"/>
    <n v="6"/>
    <n v="21"/>
    <d v="2001-06-21T00:00:00"/>
    <n v="172"/>
    <s v="Nein"/>
    <s v="Protonemura sp."/>
    <n v="6616"/>
    <n v="35.200000000000003"/>
    <n v="0.9375"/>
    <n v="33"/>
    <n v="1.5587085705331658"/>
    <n v="1.4612892848748429"/>
  </r>
  <r>
    <x v="10"/>
    <s v="Auba"/>
    <n v="2019"/>
    <n v="7"/>
    <n v="5"/>
    <d v="2019-07-05T00:00:00"/>
    <n v="186"/>
    <s v="Nein"/>
    <s v="Pisidium sp."/>
    <n v="6425"/>
    <n v="48"/>
    <n v="0.6875"/>
    <n v="33"/>
    <n v="1.6901960800285136"/>
    <n v="1.162009805019603"/>
  </r>
  <r>
    <x v="256"/>
    <s v="Bieb"/>
    <n v="2004"/>
    <n v="4"/>
    <n v="5"/>
    <d v="2004-04-05T00:00:00"/>
    <n v="96"/>
    <s v="Nein"/>
    <s v="Ephemerella mucronata"/>
    <n v="5135"/>
    <n v="44"/>
    <n v="0.75"/>
    <n v="33"/>
    <n v="1.6532125137753437"/>
    <n v="1.2399093853315077"/>
  </r>
  <r>
    <x v="73"/>
    <s v="Bieb"/>
    <n v="2007"/>
    <n v="7"/>
    <n v="12"/>
    <d v="2007-07-12T00:00:00"/>
    <n v="193"/>
    <s v="Nein"/>
    <s v="Rhyacophila nubila"/>
    <n v="6772"/>
    <n v="17.600000000000001"/>
    <n v="1.875"/>
    <n v="33"/>
    <n v="1.2695129442179163"/>
    <n v="2.3803367704085931"/>
  </r>
  <r>
    <x v="184"/>
    <s v="KiO3"/>
    <n v="2011"/>
    <n v="7"/>
    <n v="21"/>
    <d v="2011-07-21T00:00:00"/>
    <n v="202"/>
    <s v="Nein"/>
    <s v="Hydropsyche sp."/>
    <n v="5605"/>
    <n v="20"/>
    <n v="1.65"/>
    <n v="33"/>
    <n v="1.3222192947339193"/>
    <n v="2.1816618363109668"/>
  </r>
  <r>
    <x v="201"/>
    <s v="KiO3"/>
    <n v="2012"/>
    <n v="7"/>
    <n v="12"/>
    <d v="2012-07-12T00:00:00"/>
    <n v="194"/>
    <s v="Nein"/>
    <s v="Serratella ignita"/>
    <n v="5131"/>
    <n v="44"/>
    <n v="0.75"/>
    <n v="33"/>
    <n v="1.6532125137753437"/>
    <n v="1.2399093853315077"/>
  </r>
  <r>
    <x v="270"/>
    <s v="KiO4"/>
    <n v="2015"/>
    <n v="6"/>
    <n v="30"/>
    <d v="2015-06-30T00:00:00"/>
    <n v="181"/>
    <s v="Nein"/>
    <s v="Pisidium sp."/>
    <n v="6425"/>
    <n v="48"/>
    <n v="0.6875"/>
    <n v="33"/>
    <n v="1.6901960800285136"/>
    <n v="1.162009805019603"/>
  </r>
  <r>
    <x v="54"/>
    <s v="KiO6"/>
    <n v="2012"/>
    <n v="7"/>
    <n v="9"/>
    <d v="2012-07-09T00:00:00"/>
    <n v="191"/>
    <s v="Nein"/>
    <s v="Sphaerium sp."/>
    <n v="6886"/>
    <n v="17.600000000000001"/>
    <n v="1.875"/>
    <n v="33"/>
    <n v="1.2695129442179163"/>
    <n v="2.3803367704085931"/>
  </r>
  <r>
    <x v="67"/>
    <s v="KiS4"/>
    <n v="2015"/>
    <n v="7"/>
    <n v="2"/>
    <d v="2015-07-02T00:00:00"/>
    <n v="183"/>
    <s v="Nein"/>
    <s v="Bithynia tentaculata"/>
    <n v="4462"/>
    <n v="35.200000000000003"/>
    <n v="0.9375"/>
    <n v="33"/>
    <n v="1.5587085705331658"/>
    <n v="1.4612892848748429"/>
  </r>
  <r>
    <x v="161"/>
    <s v="KiS6"/>
    <n v="2017"/>
    <n v="6"/>
    <n v="9"/>
    <d v="2017-06-09T00:00:00"/>
    <n v="160"/>
    <s v="Nein"/>
    <s v="Pisidium sp."/>
    <n v="6425"/>
    <n v="48"/>
    <n v="0.6875"/>
    <n v="33"/>
    <n v="1.6901960800285136"/>
    <n v="1.162009805019603"/>
  </r>
  <r>
    <x v="220"/>
    <s v="KiW1"/>
    <n v="2018"/>
    <n v="3"/>
    <n v="9"/>
    <d v="2018-03-09T00:00:00"/>
    <n v="68"/>
    <s v="Nein"/>
    <s v="Hydropsyche pellucidula-Gr."/>
    <n v="13023"/>
    <n v="20"/>
    <n v="1.65"/>
    <n v="33"/>
    <n v="1.3222192947339193"/>
    <n v="2.1816618363109668"/>
  </r>
  <r>
    <x v="232"/>
    <s v="KiW6"/>
    <n v="2017"/>
    <n v="6"/>
    <n v="9"/>
    <d v="2017-06-09T00:00:00"/>
    <n v="160"/>
    <s v="Ja"/>
    <s v="Brachycentrus subnubilus"/>
    <n v="4481"/>
    <n v="25.142859999999999"/>
    <n v="1.3125"/>
    <n v="33.000003749999998"/>
    <n v="1.4173530971800479"/>
    <n v="1.8602759400488129"/>
  </r>
  <r>
    <x v="115"/>
    <s v="Bieb"/>
    <n v="2009"/>
    <n v="4"/>
    <n v="8"/>
    <d v="2009-04-08T00:00:00"/>
    <n v="98"/>
    <s v="Ja"/>
    <s v="Silo pallipes"/>
    <n v="6834"/>
    <n v="35.265309999999999"/>
    <n v="0.9375"/>
    <n v="33.061228125"/>
    <n v="1.5594913942123236"/>
    <n v="1.4620231820740535"/>
  </r>
  <r>
    <x v="82"/>
    <s v="KiO7"/>
    <n v="2015"/>
    <n v="6"/>
    <n v="25"/>
    <d v="2015-06-25T00:00:00"/>
    <n v="176"/>
    <s v="Ja"/>
    <s v="Leuctra geniculata"/>
    <n v="5237"/>
    <n v="35.301589999999997"/>
    <n v="0.9375"/>
    <n v="33.095240624999995"/>
    <n v="1.5599256474356586"/>
    <n v="1.46243029447093"/>
  </r>
  <r>
    <x v="269"/>
    <s v="KiO3"/>
    <n v="2019"/>
    <n v="4"/>
    <n v="1"/>
    <d v="2019-04-01T00:00:00"/>
    <n v="91"/>
    <s v="Nein"/>
    <s v="Lumbricidae Gen. sp."/>
    <n v="5900"/>
    <n v="5.538462"/>
    <n v="6"/>
    <n v="33.230772000000002"/>
    <n v="0.81547560406353592"/>
    <n v="4.8928536243812157"/>
  </r>
  <r>
    <x v="257"/>
    <s v="Bieb"/>
    <n v="2016"/>
    <n v="4"/>
    <n v="11"/>
    <d v="2016-04-11T00:00:00"/>
    <n v="102"/>
    <s v="Nein"/>
    <s v="Ecdyonurus venosus-Gr."/>
    <n v="5059"/>
    <n v="22.171430000000001"/>
    <n v="1.5"/>
    <n v="33.257145000000001"/>
    <n v="1.364952836636125"/>
    <n v="2.0474292549541877"/>
  </r>
  <r>
    <x v="286"/>
    <s v="KiS3"/>
    <n v="2011"/>
    <n v="7"/>
    <n v="5"/>
    <d v="2011-07-05T00:00:00"/>
    <n v="186"/>
    <s v="Nein"/>
    <s v="Hydropsyche sp."/>
    <n v="5605"/>
    <n v="20.16"/>
    <n v="1.65"/>
    <n v="33.263999999999996"/>
    <n v="1.3255156633631482"/>
    <n v="2.1871008445491942"/>
  </r>
  <r>
    <x v="260"/>
    <s v="KiO5"/>
    <n v="2018"/>
    <n v="6"/>
    <n v="6"/>
    <d v="2018-06-06T00:00:00"/>
    <n v="157"/>
    <s v="Nein"/>
    <s v="Aphelocheirus aestivalis"/>
    <n v="4335"/>
    <n v="29.6"/>
    <n v="1.125"/>
    <n v="33.300000000000004"/>
    <n v="1.4857214264815801"/>
    <n v="1.6714366047917777"/>
  </r>
  <r>
    <x v="82"/>
    <s v="KiO7"/>
    <n v="2015"/>
    <n v="6"/>
    <n v="25"/>
    <d v="2015-06-25T00:00:00"/>
    <n v="176"/>
    <s v="Ja"/>
    <s v="Baetis sp."/>
    <n v="4419"/>
    <n v="35.55556"/>
    <n v="0.9375"/>
    <n v="33.333337499999999"/>
    <n v="1.5629534413124069"/>
    <n v="1.4652688512303815"/>
  </r>
  <r>
    <x v="47"/>
    <s v="Auba"/>
    <n v="2005"/>
    <n v="6"/>
    <n v="6"/>
    <d v="2005-06-06T00:00:00"/>
    <n v="157"/>
    <s v="Nein"/>
    <s v="Leuctra sp."/>
    <n v="5790"/>
    <n v="35.657139999999998"/>
    <n v="0.9375"/>
    <n v="33.428568749999997"/>
    <n v="1.5641585781747309"/>
    <n v="1.4663986670388103"/>
  </r>
  <r>
    <x v="53"/>
    <s v="KiO3"/>
    <n v="2017"/>
    <n v="6"/>
    <n v="2"/>
    <d v="2017-06-02T00:00:00"/>
    <n v="153"/>
    <s v="Ja"/>
    <s v="Aphelocheirus aestivalis"/>
    <n v="4335"/>
    <n v="29.714289999999998"/>
    <n v="1.125"/>
    <n v="33.428576249999999"/>
    <n v="1.4873404805005743"/>
    <n v="1.6732580405631461"/>
  </r>
  <r>
    <x v="1"/>
    <s v="KiO3"/>
    <n v="2018"/>
    <n v="6"/>
    <n v="7"/>
    <d v="2018-06-07T00:00:00"/>
    <n v="158"/>
    <s v="Ja"/>
    <s v="Aphelocheirus aestivalis"/>
    <n v="4335"/>
    <n v="29.714289999999998"/>
    <n v="1.125"/>
    <n v="33.428576249999999"/>
    <n v="1.4873404805005743"/>
    <n v="1.6732580405631461"/>
  </r>
  <r>
    <x v="38"/>
    <s v="Auba"/>
    <n v="2008"/>
    <n v="4"/>
    <n v="23"/>
    <d v="2008-04-23T00:00:00"/>
    <n v="114"/>
    <s v="Ja"/>
    <s v="Agapetus sp."/>
    <n v="4254"/>
    <n v="44.8"/>
    <n v="0.75"/>
    <n v="33.599999999999994"/>
    <n v="1.6608654780038692"/>
    <n v="1.245649108502902"/>
  </r>
  <r>
    <x v="97"/>
    <s v="KiS3"/>
    <n v="2015"/>
    <n v="6"/>
    <n v="17"/>
    <d v="2015-06-17T00:00:00"/>
    <n v="168"/>
    <s v="Nein"/>
    <s v="Eiseniella tetraedra"/>
    <n v="5075"/>
    <n v="5.6"/>
    <n v="6"/>
    <n v="33.599999999999994"/>
    <n v="0.81954393554186866"/>
    <n v="4.9172636132512118"/>
  </r>
  <r>
    <x v="98"/>
    <s v="KiS4"/>
    <n v="2013"/>
    <n v="7"/>
    <n v="8"/>
    <d v="2013-07-08T00:00:00"/>
    <n v="189"/>
    <s v="Nein"/>
    <s v="Asellus aquaticus"/>
    <n v="8691"/>
    <n v="22.4"/>
    <n v="1.5"/>
    <n v="33.599999999999994"/>
    <n v="1.3692158574101427"/>
    <n v="2.0538237861152142"/>
  </r>
  <r>
    <x v="103"/>
    <s v="KiW1"/>
    <n v="2017"/>
    <n v="6"/>
    <n v="7"/>
    <d v="2017-06-07T00:00:00"/>
    <n v="158"/>
    <s v="Nein"/>
    <s v="Eiseniella tetraedra"/>
    <n v="5075"/>
    <n v="5.6"/>
    <n v="6"/>
    <n v="33.599999999999994"/>
    <n v="0.81954393554186866"/>
    <n v="4.9172636132512118"/>
  </r>
  <r>
    <x v="242"/>
    <s v="KiW2"/>
    <n v="2018"/>
    <n v="6"/>
    <n v="5"/>
    <d v="2018-06-05T00:00:00"/>
    <n v="156"/>
    <s v="Nein"/>
    <s v="Ephemera danica"/>
    <n v="5124"/>
    <n v="11.2"/>
    <n v="3"/>
    <n v="33.599999999999994"/>
    <n v="1.0863598306747482"/>
    <n v="3.2590794920242443"/>
  </r>
  <r>
    <x v="15"/>
    <s v="KiW6"/>
    <n v="2016"/>
    <n v="7"/>
    <n v="1"/>
    <d v="2016-07-01T00:00:00"/>
    <n v="183"/>
    <s v="Nein"/>
    <s v="Lumbricidae Gen. sp."/>
    <n v="5900"/>
    <n v="5.6"/>
    <n v="6"/>
    <n v="33.599999999999994"/>
    <n v="0.81954393554186866"/>
    <n v="4.9172636132512118"/>
  </r>
  <r>
    <x v="179"/>
    <s v="KiW7"/>
    <n v="2016"/>
    <n v="7"/>
    <n v="1"/>
    <d v="2016-07-01T00:00:00"/>
    <n v="183"/>
    <s v="Nein"/>
    <s v="Eiseniella tetraedra"/>
    <n v="5075"/>
    <n v="5.6"/>
    <n v="6"/>
    <n v="33.599999999999994"/>
    <n v="0.81954393554186866"/>
    <n v="4.9172636132512118"/>
  </r>
  <r>
    <x v="105"/>
    <s v="KiW7"/>
    <n v="2018"/>
    <n v="6"/>
    <n v="6"/>
    <d v="2018-06-06T00:00:00"/>
    <n v="157"/>
    <s v="Nein"/>
    <s v="Lumbricidae Gen. sp."/>
    <n v="5900"/>
    <n v="5.6"/>
    <n v="6"/>
    <n v="33.599999999999994"/>
    <n v="0.81954393554186866"/>
    <n v="4.9172636132512118"/>
  </r>
  <r>
    <x v="255"/>
    <s v="Auba"/>
    <n v="2004"/>
    <n v="4"/>
    <n v="6"/>
    <d v="2004-04-06T00:00:00"/>
    <n v="97"/>
    <s v="Nein"/>
    <s v="Lumbriculidae Gen. sp."/>
    <n v="7490"/>
    <n v="9.6"/>
    <n v="3.5"/>
    <n v="33.6"/>
    <n v="1.0253058652647702"/>
    <n v="3.5885705284266955"/>
  </r>
  <r>
    <x v="255"/>
    <s v="Auba"/>
    <n v="2004"/>
    <n v="4"/>
    <n v="6"/>
    <d v="2004-04-06T00:00:00"/>
    <n v="97"/>
    <s v="Nein"/>
    <s v="Stylodrilus heringianus"/>
    <n v="6935"/>
    <n v="9.6"/>
    <n v="3.5"/>
    <n v="33.6"/>
    <n v="1.0253058652647702"/>
    <n v="3.5885705284266955"/>
  </r>
  <r>
    <x v="130"/>
    <s v="Bieb"/>
    <n v="2002"/>
    <n v="6"/>
    <n v="12"/>
    <d v="2002-06-12T00:00:00"/>
    <n v="163"/>
    <s v="Nein"/>
    <s v="Chaetopteryx villosa ssp."/>
    <n v="21248"/>
    <n v="16"/>
    <n v="2.1"/>
    <n v="33.6"/>
    <n v="1.2304489213782739"/>
    <n v="2.5839427348943751"/>
  </r>
  <r>
    <x v="234"/>
    <s v="KiO1"/>
    <n v="2011"/>
    <n v="7"/>
    <n v="5"/>
    <d v="2011-07-05T00:00:00"/>
    <n v="186"/>
    <s v="Nein"/>
    <s v="Lumbriculidae Gen. sp."/>
    <n v="7490"/>
    <n v="9.6"/>
    <n v="3.5"/>
    <n v="33.6"/>
    <n v="1.0253058652647702"/>
    <n v="3.5885705284266955"/>
  </r>
  <r>
    <x v="149"/>
    <s v="KiO6"/>
    <n v="2016"/>
    <n v="6"/>
    <n v="30"/>
    <d v="2016-06-30T00:00:00"/>
    <n v="182"/>
    <s v="Nein"/>
    <s v="Stylodrilus heringianus"/>
    <n v="6935"/>
    <n v="9.6"/>
    <n v="3.5"/>
    <n v="33.6"/>
    <n v="1.0253058652647702"/>
    <n v="3.5885705284266955"/>
  </r>
  <r>
    <x v="216"/>
    <s v="KiS4"/>
    <n v="2014"/>
    <n v="6"/>
    <n v="11"/>
    <d v="2014-06-11T00:00:00"/>
    <n v="162"/>
    <s v="Nein"/>
    <s v="Sialis sp."/>
    <n v="6823"/>
    <n v="16"/>
    <n v="2.1"/>
    <n v="33.6"/>
    <n v="1.2304489213782739"/>
    <n v="2.5839427348943751"/>
  </r>
  <r>
    <x v="167"/>
    <s v="KiW1"/>
    <n v="2016"/>
    <n v="4"/>
    <n v="25"/>
    <d v="2016-04-25T00:00:00"/>
    <n v="116"/>
    <s v="Nein"/>
    <s v="Corbicula fluminea"/>
    <n v="11176"/>
    <n v="6.4"/>
    <n v="5.25"/>
    <n v="33.6"/>
    <n v="0.86923171973097624"/>
    <n v="4.5634665285876252"/>
  </r>
  <r>
    <x v="194"/>
    <s v="KiW1"/>
    <n v="2019"/>
    <n v="6"/>
    <n v="28"/>
    <d v="2019-06-28T00:00:00"/>
    <n v="179"/>
    <s v="Nein"/>
    <s v="Stylodrilus heringianus"/>
    <n v="6935"/>
    <n v="9.6"/>
    <n v="3.5"/>
    <n v="33.6"/>
    <n v="1.0253058652647702"/>
    <n v="3.5885705284266955"/>
  </r>
  <r>
    <x v="278"/>
    <s v="KiW4"/>
    <n v="2019"/>
    <n v="6"/>
    <n v="18"/>
    <d v="2019-06-18T00:00:00"/>
    <n v="169"/>
    <s v="Nein"/>
    <s v="Stylodrilus heringianus"/>
    <n v="6935"/>
    <n v="9.6"/>
    <n v="3.5"/>
    <n v="33.6"/>
    <n v="1.0253058652647702"/>
    <n v="3.5885705284266955"/>
  </r>
  <r>
    <x v="245"/>
    <s v="KiW6"/>
    <n v="2014"/>
    <n v="6"/>
    <n v="16"/>
    <d v="2014-06-16T00:00:00"/>
    <n v="167"/>
    <s v="Nein"/>
    <s v="Brachycentrus subnubilus"/>
    <n v="4481"/>
    <n v="25.6"/>
    <n v="1.3125"/>
    <n v="33.6"/>
    <n v="1.424881636631067"/>
    <n v="1.8701571480782755"/>
  </r>
  <r>
    <x v="181"/>
    <s v="Auba"/>
    <n v="2013"/>
    <n v="6"/>
    <n v="17"/>
    <d v="2013-06-17T00:00:00"/>
    <n v="168"/>
    <s v="Nein"/>
    <s v="Rhyacophila nubila"/>
    <n v="6772"/>
    <n v="18"/>
    <n v="1.875"/>
    <n v="33.75"/>
    <n v="1.2787536009528289"/>
    <n v="2.3976630017865541"/>
  </r>
  <r>
    <x v="210"/>
    <s v="Bieb"/>
    <n v="2014"/>
    <n v="3"/>
    <n v="11"/>
    <d v="2014-03-11T00:00:00"/>
    <n v="70"/>
    <s v="Nein"/>
    <s v="Dicranota sp."/>
    <n v="4955"/>
    <n v="9"/>
    <n v="3.75"/>
    <n v="33.75"/>
    <n v="1"/>
    <n v="3.75"/>
  </r>
  <r>
    <x v="92"/>
    <s v="KiO1"/>
    <n v="2016"/>
    <n v="7"/>
    <n v="13"/>
    <d v="2016-07-13T00:00:00"/>
    <n v="195"/>
    <s v="Nein"/>
    <s v="Sphaerium sp."/>
    <n v="6886"/>
    <n v="18"/>
    <n v="1.875"/>
    <n v="33.75"/>
    <n v="1.2787536009528289"/>
    <n v="2.3976630017865541"/>
  </r>
  <r>
    <x v="291"/>
    <s v="KiW1"/>
    <n v="2013"/>
    <n v="6"/>
    <n v="27"/>
    <d v="2013-06-27T00:00:00"/>
    <n v="178"/>
    <s v="Nein"/>
    <s v="Heptagenia sulphurea"/>
    <n v="5457"/>
    <n v="22.5"/>
    <n v="1.5"/>
    <n v="33.75"/>
    <n v="1.3710678622717363"/>
    <n v="2.0566017934076042"/>
  </r>
  <r>
    <x v="170"/>
    <s v="KiW2"/>
    <n v="2010"/>
    <n v="6"/>
    <n v="25"/>
    <d v="2010-06-25T00:00:00"/>
    <n v="176"/>
    <s v="Nein"/>
    <s v="Gammarus roeselii"/>
    <n v="5292"/>
    <n v="15.085710000000001"/>
    <n v="2.25"/>
    <n v="33.942847499999999"/>
    <n v="1.2064402347920458"/>
    <n v="2.714490528282103"/>
  </r>
  <r>
    <x v="201"/>
    <s v="KiO3"/>
    <n v="2012"/>
    <n v="7"/>
    <n v="12"/>
    <d v="2012-07-12T00:00:00"/>
    <n v="194"/>
    <s v="Nein"/>
    <s v="Hydropsyche pellucidula-Gr."/>
    <n v="13023"/>
    <n v="20.571429999999999"/>
    <n v="1.65"/>
    <n v="33.942859499999997"/>
    <n v="1.3338789360401355"/>
    <n v="2.2009002444662236"/>
  </r>
  <r>
    <x v="120"/>
    <s v="KiW3"/>
    <n v="2015"/>
    <n v="6"/>
    <n v="17"/>
    <d v="2015-06-17T00:00:00"/>
    <n v="168"/>
    <s v="Ja"/>
    <s v="Hydropsyche sp."/>
    <n v="5605"/>
    <n v="20.571429999999999"/>
    <n v="1.65"/>
    <n v="33.942859499999997"/>
    <n v="1.3338789360401355"/>
    <n v="2.2009002444662236"/>
  </r>
  <r>
    <x v="275"/>
    <s v="Auba"/>
    <n v="2016"/>
    <n v="4"/>
    <n v="11"/>
    <d v="2016-04-11T00:00:00"/>
    <n v="102"/>
    <s v="Nein"/>
    <s v="Agapetus sp."/>
    <n v="4254"/>
    <n v="45.333329999999997"/>
    <n v="0.75"/>
    <n v="33.999997499999999"/>
    <n v="1.6658935142902243"/>
    <n v="1.2494201357176682"/>
  </r>
  <r>
    <x v="43"/>
    <s v="Bieb"/>
    <n v="2013"/>
    <n v="6"/>
    <n v="17"/>
    <d v="2013-06-17T00:00:00"/>
    <n v="168"/>
    <s v="Nein"/>
    <s v="Serratella ignita"/>
    <n v="5131"/>
    <n v="45.527270000000001"/>
    <n v="0.75"/>
    <n v="34.145452500000005"/>
    <n v="1.6677075709360545"/>
    <n v="1.250780678202041"/>
  </r>
  <r>
    <x v="138"/>
    <s v="KiO2"/>
    <n v="2014"/>
    <n v="6"/>
    <n v="12"/>
    <d v="2014-06-12T00:00:00"/>
    <n v="163"/>
    <s v="Nein"/>
    <s v="Aphelocheirus aestivalis"/>
    <n v="4335"/>
    <n v="30.4"/>
    <n v="1.125"/>
    <n v="34.199999999999996"/>
    <n v="1.4969296480732148"/>
    <n v="1.6840458540823666"/>
  </r>
  <r>
    <x v="271"/>
    <s v="KiO3"/>
    <n v="2015"/>
    <n v="7"/>
    <n v="1"/>
    <d v="2015-07-01T00:00:00"/>
    <n v="182"/>
    <s v="Nein"/>
    <s v="Ancylus fluviatilis"/>
    <n v="4310"/>
    <n v="30.4"/>
    <n v="1.125"/>
    <n v="34.199999999999996"/>
    <n v="1.4969296480732148"/>
    <n v="1.6840458540823666"/>
  </r>
  <r>
    <x v="217"/>
    <s v="KiS5"/>
    <n v="2019"/>
    <n v="6"/>
    <n v="17"/>
    <d v="2019-06-17T00:00:00"/>
    <n v="168"/>
    <s v="Nein"/>
    <s v="Aphelocheirus aestivalis"/>
    <n v="4335"/>
    <n v="30.4"/>
    <n v="1.125"/>
    <n v="34.199999999999996"/>
    <n v="1.4969296480732148"/>
    <n v="1.6840458540823666"/>
  </r>
  <r>
    <x v="189"/>
    <s v="KiW5"/>
    <n v="2015"/>
    <n v="7"/>
    <n v="1"/>
    <d v="2015-07-01T00:00:00"/>
    <n v="182"/>
    <s v="Nein"/>
    <s v="Serratella ignita"/>
    <n v="5131"/>
    <n v="45.6"/>
    <n v="0.75"/>
    <n v="34.200000000000003"/>
    <n v="1.6683859166900001"/>
    <n v="1.2512894375175001"/>
  </r>
  <r>
    <x v="266"/>
    <s v="KiO5"/>
    <n v="2015"/>
    <n v="6"/>
    <n v="30"/>
    <d v="2015-06-30T00:00:00"/>
    <n v="181"/>
    <s v="Ja"/>
    <s v="Sphaerium corneum"/>
    <n v="6882"/>
    <n v="18.285710000000002"/>
    <n v="1.875"/>
    <n v="34.285706250000004"/>
    <n v="1.2852356319708538"/>
    <n v="2.409816809945351"/>
  </r>
  <r>
    <x v="206"/>
    <s v="Auba"/>
    <n v="2019"/>
    <n v="4"/>
    <n v="2"/>
    <d v="2019-04-02T00:00:00"/>
    <n v="92"/>
    <s v="Ja"/>
    <s v="Hydropsyche siltalai"/>
    <n v="5604"/>
    <n v="20.779219999999999"/>
    <n v="1.65"/>
    <n v="34.285712999999994"/>
    <n v="1.3380423218953394"/>
    <n v="2.20776983112731"/>
  </r>
  <r>
    <x v="5"/>
    <s v="KiW5"/>
    <n v="2018"/>
    <n v="6"/>
    <n v="11"/>
    <d v="2018-06-11T00:00:00"/>
    <n v="162"/>
    <s v="Ja"/>
    <s v="Dicranota sp."/>
    <n v="4955"/>
    <n v="9.1428569999999993"/>
    <n v="3.75"/>
    <n v="34.285713749999999"/>
    <n v="1.0061603025879946"/>
    <n v="3.7731011347049797"/>
  </r>
  <r>
    <x v="4"/>
    <s v="Auba"/>
    <n v="2018"/>
    <n v="6"/>
    <n v="15"/>
    <d v="2018-06-15T00:00:00"/>
    <n v="166"/>
    <s v="Ja"/>
    <s v="Gammarus sp."/>
    <n v="5293"/>
    <n v="15.238099999999999"/>
    <n v="2.25"/>
    <n v="34.285724999999999"/>
    <n v="1.2105352116176453"/>
    <n v="2.7237042261397022"/>
  </r>
  <r>
    <x v="110"/>
    <s v="Bieb"/>
    <n v="2012"/>
    <n v="3"/>
    <n v="19"/>
    <d v="2012-03-19T00:00:00"/>
    <n v="79"/>
    <s v="Nein"/>
    <s v="Gammarus sp."/>
    <n v="5293"/>
    <n v="15.247059999999999"/>
    <n v="2.25"/>
    <n v="34.305884999999996"/>
    <n v="1.2107747843121637"/>
    <n v="2.7242432647023684"/>
  </r>
  <r>
    <x v="209"/>
    <s v="Auba"/>
    <n v="2015"/>
    <n v="6"/>
    <n v="16"/>
    <d v="2015-06-16T00:00:00"/>
    <n v="167"/>
    <s v="Nein"/>
    <s v="Hydropsyche siltalai"/>
    <n v="5604"/>
    <n v="20.8"/>
    <n v="1.65"/>
    <n v="34.32"/>
    <n v="1.3384564936046048"/>
    <n v="2.2084532144475979"/>
  </r>
  <r>
    <x v="18"/>
    <s v="Bieb"/>
    <n v="2010"/>
    <n v="3"/>
    <n v="16"/>
    <d v="2010-03-16T00:00:00"/>
    <n v="75"/>
    <s v="Ja"/>
    <s v="Brachyptera risi"/>
    <n v="4487"/>
    <n v="26.16977"/>
    <n v="1.3125"/>
    <n v="34.347823124999998"/>
    <n v="1.4340859620044337"/>
    <n v="1.8822378251308192"/>
  </r>
  <r>
    <x v="276"/>
    <s v="KiS5"/>
    <n v="2014"/>
    <n v="6"/>
    <n v="13"/>
    <d v="2014-06-13T00:00:00"/>
    <n v="164"/>
    <s v="Nein"/>
    <s v="Gammarus pulex"/>
    <n v="5291"/>
    <n v="15.31429"/>
    <n v="2.25"/>
    <n v="34.457152499999999"/>
    <n v="1.2125681779834248"/>
    <n v="2.7282784004627056"/>
  </r>
  <r>
    <x v="110"/>
    <s v="Bieb"/>
    <n v="2012"/>
    <n v="3"/>
    <n v="19"/>
    <d v="2012-03-19T00:00:00"/>
    <n v="79"/>
    <s v="Nein"/>
    <s v="Heptageniidae Gen. sp."/>
    <n v="5458"/>
    <n v="23.717649999999999"/>
    <n v="1.453125"/>
    <n v="34.46471015625"/>
    <n v="1.3930071783687727"/>
    <n v="2.0242135560671231"/>
  </r>
  <r>
    <x v="8"/>
    <s v="Auba"/>
    <n v="2009"/>
    <n v="6"/>
    <n v="23"/>
    <d v="2009-06-23T00:00:00"/>
    <n v="174"/>
    <s v="Nein"/>
    <s v="Baetis rhodani"/>
    <n v="4415"/>
    <n v="36.799999999999997"/>
    <n v="0.9375"/>
    <n v="34.5"/>
    <n v="1.5774917998372253"/>
    <n v="1.4788985623473987"/>
  </r>
  <r>
    <x v="91"/>
    <s v="Bieb"/>
    <n v="2004"/>
    <n v="7"/>
    <n v="9"/>
    <d v="2004-07-09T00:00:00"/>
    <n v="191"/>
    <s v="Nein"/>
    <s v="Elmis aenea/maugetii/rietscheli/rioloides"/>
    <n v="20171"/>
    <n v="92"/>
    <n v="0.375"/>
    <n v="34.5"/>
    <n v="1.968482948553935"/>
    <n v="0.73818110570772566"/>
  </r>
  <r>
    <x v="133"/>
    <s v="Bieb"/>
    <n v="2013"/>
    <n v="3"/>
    <n v="19"/>
    <d v="2013-03-19T00:00:00"/>
    <n v="78"/>
    <s v="Nein"/>
    <s v="Silo pallipes"/>
    <n v="6834"/>
    <n v="36.799999999999997"/>
    <n v="0.9375"/>
    <n v="34.5"/>
    <n v="1.5774917998372253"/>
    <n v="1.4788985623473987"/>
  </r>
  <r>
    <x v="210"/>
    <s v="Bieb"/>
    <n v="2014"/>
    <n v="3"/>
    <n v="11"/>
    <d v="2014-03-11T00:00:00"/>
    <n v="70"/>
    <s v="Nein"/>
    <s v="Lepidostoma basale"/>
    <n v="5713"/>
    <n v="36.799999999999997"/>
    <n v="0.9375"/>
    <n v="34.5"/>
    <n v="1.5774917998372253"/>
    <n v="1.4788985623473987"/>
  </r>
  <r>
    <x v="192"/>
    <s v="KiO3"/>
    <n v="2002"/>
    <n v="7"/>
    <n v="2"/>
    <d v="2002-07-02T00:00:00"/>
    <n v="183"/>
    <s v="Nein"/>
    <s v="Rhyacophila nubila"/>
    <n v="6772"/>
    <n v="18.399999999999999"/>
    <n v="1.875"/>
    <n v="34.5"/>
    <n v="1.287801729930226"/>
    <n v="2.4146282436191737"/>
  </r>
  <r>
    <x v="281"/>
    <s v="Auba"/>
    <n v="2006"/>
    <n v="6"/>
    <n v="15"/>
    <d v="2006-06-15T00:00:00"/>
    <n v="166"/>
    <s v="Nein"/>
    <s v="Ephemera danica"/>
    <n v="5124"/>
    <n v="11.52"/>
    <n v="3"/>
    <n v="34.56"/>
    <n v="1.0976043288744108"/>
    <n v="3.2928129866232325"/>
  </r>
  <r>
    <x v="299"/>
    <s v="KiO7"/>
    <n v="2017"/>
    <n v="6"/>
    <n v="6"/>
    <d v="2017-06-06T00:00:00"/>
    <n v="157"/>
    <s v="Nein"/>
    <s v="Anabolia nervosa"/>
    <n v="4300"/>
    <n v="14.4"/>
    <n v="2.4"/>
    <n v="34.56"/>
    <n v="1.1875207208364631"/>
    <n v="2.8500497300075112"/>
  </r>
  <r>
    <x v="22"/>
    <s v="Auba"/>
    <n v="2011"/>
    <n v="3"/>
    <n v="24"/>
    <d v="2011-03-24T00:00:00"/>
    <n v="83"/>
    <s v="Nein"/>
    <s v="Hydropsyche siltalai"/>
    <n v="5604"/>
    <n v="20.96"/>
    <n v="1.65"/>
    <n v="34.583999999999996"/>
    <n v="1.3416323357780544"/>
    <n v="2.2136933540337895"/>
  </r>
  <r>
    <x v="249"/>
    <s v="KiO2"/>
    <n v="2013"/>
    <n v="7"/>
    <n v="8"/>
    <d v="2013-07-08T00:00:00"/>
    <n v="189"/>
    <s v="Nein"/>
    <s v="Serratella ignita"/>
    <n v="5131"/>
    <n v="46.171430000000001"/>
    <n v="0.75"/>
    <n v="34.628572500000004"/>
    <n v="1.6736790420649854"/>
    <n v="1.2552592815487391"/>
  </r>
  <r>
    <x v="133"/>
    <s v="Bieb"/>
    <n v="2013"/>
    <n v="3"/>
    <n v="19"/>
    <d v="2013-03-19T00:00:00"/>
    <n v="78"/>
    <s v="Nein"/>
    <s v="Brachyptera risi"/>
    <n v="4487"/>
    <n v="26.4"/>
    <n v="1.3125"/>
    <n v="34.65"/>
    <n v="1.4377505628203879"/>
    <n v="1.8870476137017591"/>
  </r>
  <r>
    <x v="133"/>
    <s v="Bieb"/>
    <n v="2013"/>
    <n v="3"/>
    <n v="19"/>
    <d v="2013-03-19T00:00:00"/>
    <n v="78"/>
    <s v="Nein"/>
    <s v="Brachyptera sp."/>
    <n v="4489"/>
    <n v="26.4"/>
    <n v="1.3125"/>
    <n v="34.65"/>
    <n v="1.4377505628203879"/>
    <n v="1.8870476137017591"/>
  </r>
  <r>
    <x v="41"/>
    <s v="KiO3"/>
    <n v="2010"/>
    <n v="4"/>
    <n v="26"/>
    <d v="2010-04-26T00:00:00"/>
    <n v="116"/>
    <s v="Nein"/>
    <s v="Psychomyia pusilla"/>
    <n v="6661"/>
    <n v="52.8"/>
    <n v="0.65625"/>
    <n v="34.65"/>
    <n v="1.7307822756663891"/>
    <n v="1.1358258684060678"/>
  </r>
  <r>
    <x v="153"/>
    <s v="KiS2"/>
    <n v="2015"/>
    <n v="6"/>
    <n v="16"/>
    <d v="2015-06-16T00:00:00"/>
    <n v="167"/>
    <s v="Nein"/>
    <s v="Potamopyrgus antipodarum"/>
    <n v="8251"/>
    <n v="66"/>
    <n v="0.52500000000000002"/>
    <n v="34.65"/>
    <n v="1.8260748027008264"/>
    <n v="0.95868927141793392"/>
  </r>
  <r>
    <x v="18"/>
    <s v="Bieb"/>
    <n v="2010"/>
    <n v="3"/>
    <n v="16"/>
    <d v="2010-03-16T00:00:00"/>
    <n v="75"/>
    <s v="Ja"/>
    <s v="Gammarus fossarum"/>
    <n v="5288"/>
    <n v="15.403729999999999"/>
    <n v="2.25"/>
    <n v="34.658392499999998"/>
    <n v="1.2149426123299598"/>
    <n v="2.7336208777424096"/>
  </r>
  <r>
    <x v="208"/>
    <s v="Auba"/>
    <n v="2004"/>
    <n v="7"/>
    <n v="10"/>
    <d v="2004-07-10T00:00:00"/>
    <n v="192"/>
    <s v="Nein"/>
    <s v="Heptageniidae Gen. sp."/>
    <n v="5458"/>
    <n v="24"/>
    <n v="1.453125"/>
    <n v="34.875"/>
    <n v="1.3979400086720377"/>
    <n v="2.0313815751015549"/>
  </r>
  <r>
    <x v="274"/>
    <s v="KiO6"/>
    <n v="2017"/>
    <n v="6"/>
    <n v="6"/>
    <d v="2017-06-06T00:00:00"/>
    <n v="157"/>
    <s v="Nein"/>
    <s v="Heptageniidae Gen. sp."/>
    <n v="5458"/>
    <n v="24"/>
    <n v="1.453125"/>
    <n v="34.875"/>
    <n v="1.3979400086720377"/>
    <n v="2.0313815751015549"/>
  </r>
  <r>
    <x v="50"/>
    <s v="Bieb"/>
    <n v="2016"/>
    <n v="6"/>
    <n v="21"/>
    <d v="2016-06-21T00:00:00"/>
    <n v="173"/>
    <s v="Nein"/>
    <s v="Leuctra sp."/>
    <n v="5790"/>
    <n v="37.5"/>
    <n v="0.9375"/>
    <n v="35.15625"/>
    <n v="1.5854607295085006"/>
    <n v="1.4863694339142193"/>
  </r>
  <r>
    <x v="17"/>
    <s v="Auba"/>
    <n v="2009"/>
    <n v="4"/>
    <n v="8"/>
    <d v="2009-04-08T00:00:00"/>
    <n v="98"/>
    <s v="Ja"/>
    <s v="Hydropsyche sp."/>
    <n v="5605"/>
    <n v="21.33333"/>
    <n v="1.65"/>
    <n v="35.199994499999995"/>
    <n v="1.3489534831610872"/>
    <n v="2.2257732472157938"/>
  </r>
  <r>
    <x v="82"/>
    <s v="KiO7"/>
    <n v="2015"/>
    <n v="6"/>
    <n v="25"/>
    <d v="2015-06-25T00:00:00"/>
    <n v="176"/>
    <s v="Ja"/>
    <s v="Calopteryx virgo"/>
    <n v="4532"/>
    <n v="10.66667"/>
    <n v="3.3"/>
    <n v="35.200010999999996"/>
    <n v="1.0669469137147332"/>
    <n v="3.5209248152586192"/>
  </r>
  <r>
    <x v="250"/>
    <s v="KiO3"/>
    <n v="2013"/>
    <n v="7"/>
    <n v="1"/>
    <d v="2013-07-01T00:00:00"/>
    <n v="182"/>
    <s v="Nein"/>
    <s v="Baetis vernus"/>
    <n v="4427"/>
    <n v="37.6"/>
    <n v="0.9375"/>
    <n v="35.25"/>
    <n v="1.5865873046717549"/>
    <n v="1.4874255981297702"/>
  </r>
  <r>
    <x v="203"/>
    <s v="Auba"/>
    <n v="2012"/>
    <n v="3"/>
    <n v="19"/>
    <d v="2012-03-19T00:00:00"/>
    <n v="79"/>
    <s v="Nein"/>
    <s v="Sericostoma flavicorne/personatum"/>
    <n v="9747"/>
    <n v="23.536840000000002"/>
    <n v="1.5"/>
    <n v="35.305260000000004"/>
    <n v="1.3898186309692235"/>
    <n v="2.0847279464538353"/>
  </r>
  <r>
    <x v="166"/>
    <s v="KiW1"/>
    <n v="2015"/>
    <n v="7"/>
    <n v="2"/>
    <d v="2015-07-02T00:00:00"/>
    <n v="183"/>
    <s v="Nein"/>
    <s v="Aphelocheirus aestivalis"/>
    <n v="4335"/>
    <n v="31.428570000000001"/>
    <n v="1.125"/>
    <n v="35.357141249999998"/>
    <n v="1.51092779804695"/>
    <n v="1.6997937728028187"/>
  </r>
  <r>
    <x v="186"/>
    <s v="KiO3"/>
    <n v="2018"/>
    <n v="3"/>
    <n v="9"/>
    <d v="2018-03-09T00:00:00"/>
    <n v="68"/>
    <s v="Nein"/>
    <s v="Baetis fuscatus/scambus"/>
    <n v="4398"/>
    <n v="37.714289999999998"/>
    <n v="0.9375"/>
    <n v="35.357146874999998"/>
    <n v="1.5878712989370261"/>
    <n v="1.488629342753462"/>
  </r>
  <r>
    <x v="16"/>
    <s v="KiW7"/>
    <n v="2011"/>
    <n v="7"/>
    <n v="27"/>
    <d v="2011-07-27T00:00:00"/>
    <n v="208"/>
    <s v="Nein"/>
    <s v="Sphaerium corneum"/>
    <n v="6882"/>
    <n v="18.88"/>
    <n v="1.875"/>
    <n v="35.4"/>
    <n v="1.2984163800612945"/>
    <n v="2.4345307126149272"/>
  </r>
  <r>
    <x v="185"/>
    <s v="Auba"/>
    <n v="2012"/>
    <n v="6"/>
    <n v="21"/>
    <d v="2012-06-21T00:00:00"/>
    <n v="173"/>
    <s v="Ja"/>
    <s v="Sericostoma flavicorne/personatum"/>
    <n v="9747"/>
    <n v="23.619050000000001"/>
    <n v="1.5"/>
    <n v="35.428575000000002"/>
    <n v="1.3912712903614217"/>
    <n v="2.0869069355421326"/>
  </r>
  <r>
    <x v="40"/>
    <s v="Bieb"/>
    <n v="2006"/>
    <n v="7"/>
    <n v="13"/>
    <d v="2006-07-13T00:00:00"/>
    <n v="194"/>
    <s v="Nein"/>
    <s v="Limnius sp."/>
    <n v="18419"/>
    <n v="54"/>
    <n v="0.65625"/>
    <n v="35.4375"/>
    <n v="1.7403626894942439"/>
    <n v="1.1421130149805976"/>
  </r>
  <r>
    <x v="210"/>
    <s v="Bieb"/>
    <n v="2014"/>
    <n v="3"/>
    <n v="11"/>
    <d v="2014-03-11T00:00:00"/>
    <n v="70"/>
    <s v="Nein"/>
    <s v="Isoperla sp."/>
    <n v="5673"/>
    <n v="27"/>
    <n v="1.3125"/>
    <n v="35.4375"/>
    <n v="1.4471580313422192"/>
    <n v="1.8993949161366628"/>
  </r>
  <r>
    <x v="103"/>
    <s v="KiW1"/>
    <n v="2017"/>
    <n v="6"/>
    <n v="7"/>
    <d v="2017-06-07T00:00:00"/>
    <n v="158"/>
    <s v="Nein"/>
    <s v="Sphaeriidae Gen. sp."/>
    <n v="8429"/>
    <n v="24"/>
    <n v="1.4791666670000001"/>
    <n v="35.500000008000001"/>
    <n v="1.3979400086720377"/>
    <n v="2.0677862632933692"/>
  </r>
  <r>
    <x v="60"/>
    <s v="Auba"/>
    <n v="2010"/>
    <n v="3"/>
    <n v="16"/>
    <d v="2010-03-16T00:00:00"/>
    <n v="75"/>
    <s v="Nein"/>
    <s v="Hydropsyche sp."/>
    <n v="5605"/>
    <n v="21.6"/>
    <n v="1.65"/>
    <n v="35.64"/>
    <n v="1.354108439147401"/>
    <n v="2.2342789245932115"/>
  </r>
  <r>
    <x v="135"/>
    <s v="Bieb"/>
    <n v="2017"/>
    <n v="6"/>
    <n v="12"/>
    <d v="2017-06-12T00:00:00"/>
    <n v="163"/>
    <s v="Nein"/>
    <s v="Ephemera danica"/>
    <n v="5124"/>
    <n v="11.88571"/>
    <n v="3"/>
    <n v="35.657129999999995"/>
    <n v="1.1101083530838198"/>
    <n v="3.3303250592514595"/>
  </r>
  <r>
    <x v="13"/>
    <s v="Bieb"/>
    <n v="2011"/>
    <n v="3"/>
    <n v="24"/>
    <d v="2011-03-24T00:00:00"/>
    <n v="83"/>
    <s v="Nein"/>
    <s v="Rhithrogena sp."/>
    <n v="6747"/>
    <n v="27.2"/>
    <n v="1.3125"/>
    <n v="35.699999999999996"/>
    <n v="1.4502491083193612"/>
    <n v="1.9034519546691615"/>
  </r>
  <r>
    <x v="117"/>
    <s v="KiS1"/>
    <n v="2017"/>
    <n v="6"/>
    <n v="1"/>
    <d v="2017-06-01T00:00:00"/>
    <n v="152"/>
    <s v="Ja"/>
    <s v="Bithynia tentaculata"/>
    <n v="4462"/>
    <n v="38.095239999999997"/>
    <n v="0.9375"/>
    <n v="35.714287499999998"/>
    <n v="1.5921238835448137"/>
    <n v="1.4926161408232628"/>
  </r>
  <r>
    <x v="113"/>
    <s v="KiW7"/>
    <n v="2017"/>
    <n v="6"/>
    <n v="9"/>
    <d v="2017-06-09T00:00:00"/>
    <n v="160"/>
    <s v="Ja"/>
    <s v="Rhyacophila nubila"/>
    <n v="6772"/>
    <n v="19.047619999999998"/>
    <n v="1.875"/>
    <n v="35.714287499999998"/>
    <n v="1.3020628217333154"/>
    <n v="2.4413677907499665"/>
  </r>
  <r>
    <x v="231"/>
    <s v="KiW1"/>
    <n v="2010"/>
    <n v="4"/>
    <n v="26"/>
    <d v="2010-04-26T00:00:00"/>
    <n v="116"/>
    <s v="Nein"/>
    <s v="Aphelocheirus aestivalis"/>
    <n v="4335"/>
    <n v="31.831579999999999"/>
    <n v="1.125"/>
    <n v="35.810527499999999"/>
    <n v="1.5162917833924536"/>
    <n v="1.7058282563165104"/>
  </r>
  <r>
    <x v="32"/>
    <s v="KiS6"/>
    <n v="2014"/>
    <n v="6"/>
    <n v="16"/>
    <d v="2014-06-16T00:00:00"/>
    <n v="167"/>
    <s v="Nein"/>
    <s v="Brachycentrus subnubilus"/>
    <n v="4481"/>
    <n v="27.31429"/>
    <n v="1.3125"/>
    <n v="35.850005625000001"/>
    <n v="1.4520056758707891"/>
    <n v="1.9057574495804106"/>
  </r>
  <r>
    <x v="115"/>
    <s v="Bieb"/>
    <n v="2009"/>
    <n v="4"/>
    <n v="8"/>
    <d v="2009-04-08T00:00:00"/>
    <n v="98"/>
    <s v="Ja"/>
    <s v="Isoperla sp."/>
    <n v="5673"/>
    <n v="27.31973"/>
    <n v="1.3125"/>
    <n v="35.857145625000001"/>
    <n v="1.4520891084785688"/>
    <n v="1.9058669548781215"/>
  </r>
  <r>
    <x v="225"/>
    <s v="Bieb"/>
    <n v="2015"/>
    <n v="3"/>
    <n v="25"/>
    <d v="2015-03-25T00:00:00"/>
    <n v="84"/>
    <s v="Nein"/>
    <s v="Isoperla sp."/>
    <n v="5673"/>
    <n v="27.428570000000001"/>
    <n v="1.3125"/>
    <n v="35.999998124999998"/>
    <n v="1.4537550145716061"/>
    <n v="1.908053456625233"/>
  </r>
  <r>
    <x v="80"/>
    <s v="KiO2"/>
    <n v="2017"/>
    <n v="6"/>
    <n v="2"/>
    <d v="2017-06-02T00:00:00"/>
    <n v="153"/>
    <s v="Ja"/>
    <s v="Psychomyia pusilla"/>
    <n v="6661"/>
    <n v="54.857140000000001"/>
    <n v="0.65625"/>
    <n v="35.999998124999998"/>
    <n v="1.7470786951670578"/>
    <n v="1.1465203937033817"/>
  </r>
  <r>
    <x v="59"/>
    <s v="Auba"/>
    <n v="2001"/>
    <n v="6"/>
    <n v="21"/>
    <d v="2001-06-21T00:00:00"/>
    <n v="172"/>
    <s v="Nein"/>
    <s v="Sericostoma flavicorne/personatum"/>
    <n v="9747"/>
    <n v="24"/>
    <n v="1.5"/>
    <n v="36"/>
    <n v="1.3979400086720377"/>
    <n v="2.0969100130080567"/>
  </r>
  <r>
    <x v="204"/>
    <s v="Auba"/>
    <n v="2003"/>
    <n v="3"/>
    <n v="17"/>
    <d v="2003-03-17T00:00:00"/>
    <n v="76"/>
    <s v="Nein"/>
    <s v="Baetis sp."/>
    <n v="4419"/>
    <n v="38.4"/>
    <n v="0.9375"/>
    <n v="36"/>
    <n v="1.5954962218255742"/>
    <n v="1.4957777079614758"/>
  </r>
  <r>
    <x v="254"/>
    <s v="Auba"/>
    <n v="2003"/>
    <n v="7"/>
    <n v="15"/>
    <d v="2003-07-15T00:00:00"/>
    <n v="196"/>
    <s v="Nein"/>
    <s v="Tabanidae Gen. sp."/>
    <n v="8485"/>
    <n v="9.6"/>
    <n v="3.75"/>
    <n v="36"/>
    <n v="1.0253058652647702"/>
    <n v="3.8448969947428884"/>
  </r>
  <r>
    <x v="255"/>
    <s v="Auba"/>
    <n v="2004"/>
    <n v="4"/>
    <n v="6"/>
    <d v="2004-04-06T00:00:00"/>
    <n v="97"/>
    <s v="Nein"/>
    <s v="Baetis muticus"/>
    <n v="4409"/>
    <n v="38.4"/>
    <n v="0.9375"/>
    <n v="36"/>
    <n v="1.5954962218255742"/>
    <n v="1.4957777079614758"/>
  </r>
  <r>
    <x v="208"/>
    <s v="Auba"/>
    <n v="2004"/>
    <n v="7"/>
    <n v="10"/>
    <d v="2004-07-10T00:00:00"/>
    <n v="192"/>
    <s v="Nein"/>
    <s v="Baetis rhodani"/>
    <n v="4415"/>
    <n v="38.4"/>
    <n v="0.9375"/>
    <n v="36"/>
    <n v="1.5954962218255742"/>
    <n v="1.4957777079614758"/>
  </r>
  <r>
    <x v="208"/>
    <s v="Auba"/>
    <n v="2004"/>
    <n v="7"/>
    <n v="10"/>
    <d v="2004-07-10T00:00:00"/>
    <n v="192"/>
    <s v="Nein"/>
    <s v="Odontocerum albicorne"/>
    <n v="6168"/>
    <n v="19.2"/>
    <n v="1.875"/>
    <n v="36"/>
    <n v="1.3053513694466237"/>
    <n v="2.4475338177124195"/>
  </r>
  <r>
    <x v="47"/>
    <s v="Auba"/>
    <n v="2005"/>
    <n v="6"/>
    <n v="6"/>
    <d v="2005-06-06T00:00:00"/>
    <n v="157"/>
    <s v="Nein"/>
    <s v="Dicranota sp."/>
    <n v="4955"/>
    <n v="9.6"/>
    <n v="3.75"/>
    <n v="36"/>
    <n v="1.0253058652647702"/>
    <n v="3.8448969947428884"/>
  </r>
  <r>
    <x v="209"/>
    <s v="Auba"/>
    <n v="2015"/>
    <n v="6"/>
    <n v="16"/>
    <d v="2015-06-16T00:00:00"/>
    <n v="167"/>
    <s v="Nein"/>
    <s v="Ephemerellidae Gen. sp."/>
    <n v="8408"/>
    <n v="48"/>
    <n v="0.75"/>
    <n v="36"/>
    <n v="1.6901960800285136"/>
    <n v="1.2676470600213852"/>
  </r>
  <r>
    <x v="209"/>
    <s v="Auba"/>
    <n v="2015"/>
    <n v="6"/>
    <n v="16"/>
    <d v="2015-06-16T00:00:00"/>
    <n v="167"/>
    <s v="Nein"/>
    <s v="Leuctra sp."/>
    <n v="5790"/>
    <n v="38.4"/>
    <n v="0.9375"/>
    <n v="36"/>
    <n v="1.5954962218255742"/>
    <n v="1.4957777079614758"/>
  </r>
  <r>
    <x v="90"/>
    <s v="Auba"/>
    <n v="2017"/>
    <n v="6"/>
    <n v="12"/>
    <d v="2017-06-12T00:00:00"/>
    <n v="163"/>
    <s v="Nein"/>
    <s v="Tabanidae Gen. sp."/>
    <n v="8485"/>
    <n v="9.6"/>
    <n v="3.75"/>
    <n v="36"/>
    <n v="1.0253058652647702"/>
    <n v="3.8448969947428884"/>
  </r>
  <r>
    <x v="25"/>
    <s v="Bieb"/>
    <n v="2001"/>
    <n v="6"/>
    <n v="22"/>
    <d v="2001-06-22T00:00:00"/>
    <n v="173"/>
    <s v="Nein"/>
    <s v="Gammarus sp."/>
    <n v="5293"/>
    <n v="16"/>
    <n v="2.25"/>
    <n v="36"/>
    <n v="1.2304489213782739"/>
    <n v="2.7685100731011163"/>
  </r>
  <r>
    <x v="134"/>
    <s v="Bieb"/>
    <n v="2014"/>
    <n v="6"/>
    <n v="17"/>
    <d v="2014-06-17T00:00:00"/>
    <n v="168"/>
    <s v="Nein"/>
    <s v="Ephemera danica"/>
    <n v="5124"/>
    <n v="12"/>
    <n v="3"/>
    <n v="36"/>
    <n v="1.1139433523068367"/>
    <n v="3.3418300569205099"/>
  </r>
  <r>
    <x v="211"/>
    <s v="Bieb"/>
    <n v="2017"/>
    <n v="3"/>
    <n v="16"/>
    <d v="2017-03-16T00:00:00"/>
    <n v="75"/>
    <s v="Nein"/>
    <s v="Esolus parallelepipedus"/>
    <n v="17820"/>
    <n v="96"/>
    <n v="0.375"/>
    <n v="36"/>
    <n v="1.9867717342662448"/>
    <n v="0.74503940034984173"/>
  </r>
  <r>
    <x v="234"/>
    <s v="KiO1"/>
    <n v="2011"/>
    <n v="7"/>
    <n v="5"/>
    <d v="2011-07-05T00:00:00"/>
    <n v="186"/>
    <s v="Nein"/>
    <s v="Sphaerium sp."/>
    <n v="6886"/>
    <n v="19.2"/>
    <n v="1.875"/>
    <n v="36"/>
    <n v="1.3053513694466237"/>
    <n v="2.4475338177124195"/>
  </r>
  <r>
    <x v="54"/>
    <s v="KiO6"/>
    <n v="2012"/>
    <n v="7"/>
    <n v="9"/>
    <d v="2012-07-09T00:00:00"/>
    <n v="191"/>
    <s v="Nein"/>
    <s v="Ephemera danica"/>
    <n v="5124"/>
    <n v="12"/>
    <n v="3"/>
    <n v="36"/>
    <n v="1.1139433523068367"/>
    <n v="3.3418300569205099"/>
  </r>
  <r>
    <x v="29"/>
    <s v="KiO7"/>
    <n v="2013"/>
    <n v="7"/>
    <n v="3"/>
    <d v="2013-07-03T00:00:00"/>
    <n v="184"/>
    <s v="Nein"/>
    <s v="Leuctra sp."/>
    <n v="5790"/>
    <n v="38.4"/>
    <n v="0.9375"/>
    <n v="36"/>
    <n v="1.5954962218255742"/>
    <n v="1.4957777079614758"/>
  </r>
  <r>
    <x v="150"/>
    <s v="KiO7"/>
    <n v="2014"/>
    <n v="6"/>
    <n v="4"/>
    <d v="2014-06-04T00:00:00"/>
    <n v="155"/>
    <s v="Nein"/>
    <s v="Baetis sp."/>
    <n v="4419"/>
    <n v="38.4"/>
    <n v="0.9375"/>
    <n v="36"/>
    <n v="1.5954962218255742"/>
    <n v="1.4957777079614758"/>
  </r>
  <r>
    <x v="150"/>
    <s v="KiO7"/>
    <n v="2014"/>
    <n v="6"/>
    <n v="4"/>
    <d v="2014-06-04T00:00:00"/>
    <n v="155"/>
    <s v="Nein"/>
    <s v="Dicranota sp."/>
    <n v="4955"/>
    <n v="9.6"/>
    <n v="3.75"/>
    <n v="36"/>
    <n v="1.0253058652647702"/>
    <n v="3.8448969947428884"/>
  </r>
  <r>
    <x v="215"/>
    <s v="KiO7"/>
    <n v="2018"/>
    <n v="6"/>
    <n v="4"/>
    <d v="2018-06-04T00:00:00"/>
    <n v="155"/>
    <s v="Nein"/>
    <s v="Dicranota sp."/>
    <n v="4955"/>
    <n v="9.6"/>
    <n v="3.75"/>
    <n v="36"/>
    <n v="1.0253058652647702"/>
    <n v="3.8448969947428884"/>
  </r>
  <r>
    <x v="151"/>
    <s v="KiS1"/>
    <n v="2010"/>
    <n v="6"/>
    <n v="23"/>
    <d v="2010-06-23T00:00:00"/>
    <n v="174"/>
    <s v="Nein"/>
    <s v="Sphaerium corneum"/>
    <n v="6882"/>
    <n v="19.2"/>
    <n v="1.875"/>
    <n v="36"/>
    <n v="1.3053513694466237"/>
    <n v="2.4475338177124195"/>
  </r>
  <r>
    <x v="88"/>
    <s v="KiS2"/>
    <n v="2018"/>
    <n v="6"/>
    <n v="5"/>
    <d v="2018-06-05T00:00:00"/>
    <n v="156"/>
    <s v="Nein"/>
    <s v="Sphaerium sp."/>
    <n v="6886"/>
    <n v="19.2"/>
    <n v="1.875"/>
    <n v="36"/>
    <n v="1.3053513694466237"/>
    <n v="2.4475338177124195"/>
  </r>
  <r>
    <x v="155"/>
    <s v="KiS3"/>
    <n v="2016"/>
    <n v="7"/>
    <n v="12"/>
    <d v="2016-07-12T00:00:00"/>
    <n v="194"/>
    <s v="Nein"/>
    <s v="Lumbricidae Gen. sp."/>
    <n v="5900"/>
    <n v="6"/>
    <n v="6"/>
    <n v="36"/>
    <n v="0.84509804001425681"/>
    <n v="5.0705882400855407"/>
  </r>
  <r>
    <x v="216"/>
    <s v="KiS4"/>
    <n v="2014"/>
    <n v="6"/>
    <n v="11"/>
    <d v="2014-06-11T00:00:00"/>
    <n v="162"/>
    <s v="Nein"/>
    <s v="Asellus aquaticus"/>
    <n v="8691"/>
    <n v="24"/>
    <n v="1.5"/>
    <n v="36"/>
    <n v="1.3979400086720377"/>
    <n v="2.0969100130080567"/>
  </r>
  <r>
    <x v="222"/>
    <s v="KiW3"/>
    <n v="2014"/>
    <n v="6"/>
    <n v="11"/>
    <d v="2014-06-11T00:00:00"/>
    <n v="162"/>
    <s v="Nein"/>
    <s v="Gammarus roeselii"/>
    <n v="5292"/>
    <n v="16"/>
    <n v="2.25"/>
    <n v="36"/>
    <n v="1.2304489213782739"/>
    <n v="2.7685100731011163"/>
  </r>
  <r>
    <x v="224"/>
    <s v="KiW5"/>
    <n v="2011"/>
    <n v="7"/>
    <n v="21"/>
    <d v="2011-07-21T00:00:00"/>
    <n v="202"/>
    <s v="Nein"/>
    <s v="Dicranota sp."/>
    <n v="4955"/>
    <n v="9.6"/>
    <n v="3.75"/>
    <n v="36"/>
    <n v="1.0253058652647702"/>
    <n v="3.8448969947428884"/>
  </r>
  <r>
    <x v="297"/>
    <s v="KiW5"/>
    <n v="2014"/>
    <n v="6"/>
    <n v="12"/>
    <d v="2014-06-12T00:00:00"/>
    <n v="163"/>
    <s v="Nein"/>
    <s v="Baetis sp."/>
    <n v="4419"/>
    <n v="38.4"/>
    <n v="0.9375"/>
    <n v="36"/>
    <n v="1.5954962218255742"/>
    <n v="1.4957777079614758"/>
  </r>
  <r>
    <x v="189"/>
    <s v="KiW5"/>
    <n v="2015"/>
    <n v="7"/>
    <n v="1"/>
    <d v="2015-07-01T00:00:00"/>
    <n v="182"/>
    <s v="Nein"/>
    <s v="Baetis vernus"/>
    <n v="4427"/>
    <n v="38.4"/>
    <n v="0.9375"/>
    <n v="36"/>
    <n v="1.5954962218255742"/>
    <n v="1.4957777079614758"/>
  </r>
  <r>
    <x v="125"/>
    <s v="Auba"/>
    <n v="2001"/>
    <n v="4"/>
    <n v="23"/>
    <d v="2001-04-23T00:00:00"/>
    <n v="113"/>
    <s v="Nein"/>
    <s v="Limnius perrisi"/>
    <n v="18418"/>
    <n v="55.2"/>
    <n v="0.65625"/>
    <n v="36.225000000000001"/>
    <n v="1.7497363155690611"/>
    <n v="1.1482644570921963"/>
  </r>
  <r>
    <x v="93"/>
    <s v="KiO1"/>
    <n v="2018"/>
    <n v="6"/>
    <n v="5"/>
    <d v="2018-06-05T00:00:00"/>
    <n v="156"/>
    <s v="Nein"/>
    <s v="Pisidium sp."/>
    <n v="6425"/>
    <n v="52.8"/>
    <n v="0.6875"/>
    <n v="36.299999999999997"/>
    <n v="1.7307822756663891"/>
    <n v="1.1899128145206426"/>
  </r>
  <r>
    <x v="86"/>
    <s v="KiO6"/>
    <n v="2018"/>
    <n v="6"/>
    <n v="6"/>
    <d v="2018-06-06T00:00:00"/>
    <n v="157"/>
    <s v="Nein"/>
    <s v="Pisidium sp."/>
    <n v="6425"/>
    <n v="52.8"/>
    <n v="0.6875"/>
    <n v="36.299999999999997"/>
    <n v="1.7307822756663891"/>
    <n v="1.1899128145206426"/>
  </r>
  <r>
    <x v="245"/>
    <s v="KiW6"/>
    <n v="2014"/>
    <n v="6"/>
    <n v="16"/>
    <d v="2014-06-16T00:00:00"/>
    <n v="167"/>
    <s v="Nein"/>
    <s v="Dugesia sp."/>
    <n v="5021"/>
    <n v="17.142859999999999"/>
    <n v="2.125"/>
    <n v="36.428577499999996"/>
    <n v="1.2587057493345264"/>
    <n v="2.6747497173358687"/>
  </r>
  <r>
    <x v="247"/>
    <s v="KiO3"/>
    <n v="2010"/>
    <n v="6"/>
    <n v="28"/>
    <d v="2010-06-28T00:00:00"/>
    <n v="179"/>
    <s v="Nein"/>
    <s v="Gammarus roeselii"/>
    <n v="5292"/>
    <n v="16.2"/>
    <n v="2.25"/>
    <n v="36.449999999999996"/>
    <n v="1.2355284469075489"/>
    <n v="2.7799390055419853"/>
  </r>
  <r>
    <x v="262"/>
    <s v="KiW1"/>
    <n v="2011"/>
    <n v="7"/>
    <n v="4"/>
    <d v="2011-07-04T00:00:00"/>
    <n v="185"/>
    <s v="Nein"/>
    <s v="Gammarus roeselii"/>
    <n v="5292"/>
    <n v="16.2"/>
    <n v="2.25"/>
    <n v="36.449999999999996"/>
    <n v="1.2355284469075489"/>
    <n v="2.7799390055419853"/>
  </r>
  <r>
    <x v="197"/>
    <s v="KiW3"/>
    <n v="2017"/>
    <n v="6"/>
    <n v="1"/>
    <d v="2017-06-01T00:00:00"/>
    <n v="152"/>
    <s v="Ja"/>
    <s v="Asellus aquaticus"/>
    <n v="8691"/>
    <n v="24.380949999999999"/>
    <n v="1.5"/>
    <n v="36.571424999999998"/>
    <n v="1.4045078735520806"/>
    <n v="2.1067618103281207"/>
  </r>
  <r>
    <x v="244"/>
    <s v="KiW5"/>
    <n v="2016"/>
    <n v="7"/>
    <n v="5"/>
    <d v="2016-07-05T00:00:00"/>
    <n v="187"/>
    <s v="Nein"/>
    <s v="Serratella ignita"/>
    <n v="5131"/>
    <n v="48.8"/>
    <n v="0.75"/>
    <n v="36.599999999999994"/>
    <n v="1.6972293427597176"/>
    <n v="1.2729220070697882"/>
  </r>
  <r>
    <x v="60"/>
    <s v="Auba"/>
    <n v="2010"/>
    <n v="3"/>
    <n v="16"/>
    <d v="2010-03-16T00:00:00"/>
    <n v="75"/>
    <s v="Nein"/>
    <s v="Leuctra sp."/>
    <n v="5790"/>
    <n v="39.200000000000003"/>
    <n v="0.9375"/>
    <n v="36.75"/>
    <n v="1.6042260530844701"/>
    <n v="1.5039619247666907"/>
  </r>
  <r>
    <x v="209"/>
    <s v="Auba"/>
    <n v="2015"/>
    <n v="6"/>
    <n v="16"/>
    <d v="2015-06-16T00:00:00"/>
    <n v="167"/>
    <s v="Nein"/>
    <s v="Baetis sp."/>
    <n v="4419"/>
    <n v="39.200000000000003"/>
    <n v="0.9375"/>
    <n v="36.75"/>
    <n v="1.6042260530844701"/>
    <n v="1.5039619247666907"/>
  </r>
  <r>
    <x v="162"/>
    <s v="KiS7"/>
    <n v="2014"/>
    <n v="6"/>
    <n v="4"/>
    <d v="2014-06-04T00:00:00"/>
    <n v="155"/>
    <s v="Nein"/>
    <s v="Baetis sp."/>
    <n v="4419"/>
    <n v="39.200000000000003"/>
    <n v="0.9375"/>
    <n v="36.75"/>
    <n v="1.6042260530844701"/>
    <n v="1.5039619247666907"/>
  </r>
  <r>
    <x v="205"/>
    <s v="Bieb"/>
    <n v="2018"/>
    <n v="6"/>
    <n v="15"/>
    <d v="2018-06-15T00:00:00"/>
    <n v="166"/>
    <s v="Nein"/>
    <s v="Eiseniella tetraedra"/>
    <n v="5075"/>
    <n v="6.1333330000000004"/>
    <n v="6"/>
    <n v="36.799998000000002"/>
    <n v="0.85329249833539322"/>
    <n v="5.1197549900123596"/>
  </r>
  <r>
    <x v="257"/>
    <s v="Bieb"/>
    <n v="2016"/>
    <n v="4"/>
    <n v="11"/>
    <d v="2016-04-11T00:00:00"/>
    <n v="102"/>
    <s v="Nein"/>
    <s v="Baetis rhodani"/>
    <n v="4415"/>
    <n v="39.31429"/>
    <n v="0.9375"/>
    <n v="36.857146874999998"/>
    <n v="1.6054590155728665"/>
    <n v="1.5051178270995624"/>
  </r>
  <r>
    <x v="29"/>
    <s v="KiO7"/>
    <n v="2013"/>
    <n v="7"/>
    <n v="3"/>
    <d v="2013-07-03T00:00:00"/>
    <n v="184"/>
    <s v="Nein"/>
    <s v="Hydropsyche siltalai"/>
    <n v="5604"/>
    <n v="22.4"/>
    <n v="1.65"/>
    <n v="36.959999999999994"/>
    <n v="1.3692158574101427"/>
    <n v="2.2592061647267352"/>
  </r>
  <r>
    <x v="209"/>
    <s v="Auba"/>
    <n v="2015"/>
    <n v="6"/>
    <n v="16"/>
    <d v="2015-06-16T00:00:00"/>
    <n v="167"/>
    <s v="Nein"/>
    <s v="Chaetopteryx villosa ssp."/>
    <n v="21248"/>
    <n v="17.600000000000001"/>
    <n v="2.1"/>
    <n v="36.960000000000008"/>
    <n v="1.2695129442179163"/>
    <n v="2.6659771828576244"/>
  </r>
  <r>
    <x v="152"/>
    <s v="KiS1"/>
    <n v="2012"/>
    <n v="7"/>
    <n v="3"/>
    <d v="2012-07-03T00:00:00"/>
    <n v="185"/>
    <s v="Nein"/>
    <s v="Corophium curvispinum"/>
    <n v="4749"/>
    <n v="49.6"/>
    <n v="0.75"/>
    <n v="37.200000000000003"/>
    <n v="1.7041505168397992"/>
    <n v="1.2781128876298493"/>
  </r>
  <r>
    <x v="9"/>
    <s v="Auba"/>
    <n v="2013"/>
    <n v="3"/>
    <n v="20"/>
    <d v="2013-03-20T00:00:00"/>
    <n v="79"/>
    <s v="Nein"/>
    <s v="Limnephilidae Gen. sp."/>
    <n v="5809"/>
    <n v="19"/>
    <n v="1.9583333329999999"/>
    <n v="37.208333326999998"/>
    <n v="1.3010299956639813"/>
    <n v="2.54785040774162"/>
  </r>
  <r>
    <x v="269"/>
    <s v="KiO3"/>
    <n v="2019"/>
    <n v="4"/>
    <n v="1"/>
    <d v="2019-04-01T00:00:00"/>
    <n v="91"/>
    <s v="Nein"/>
    <s v="Ancylus fluviatilis"/>
    <n v="4310"/>
    <n v="33.23077"/>
    <n v="1.125"/>
    <n v="37.384616250000001"/>
    <n v="1.5344166684335212"/>
    <n v="1.7262187519877115"/>
  </r>
  <r>
    <x v="206"/>
    <s v="Auba"/>
    <n v="2019"/>
    <n v="4"/>
    <n v="2"/>
    <d v="2019-04-02T00:00:00"/>
    <n v="92"/>
    <s v="Ja"/>
    <s v="Lumbricidae Gen. sp."/>
    <n v="5900"/>
    <n v="6.2337660000000001"/>
    <n v="6"/>
    <n v="37.402596000000003"/>
    <n v="0.85936445596659572"/>
    <n v="5.1561867357995741"/>
  </r>
  <r>
    <x v="212"/>
    <s v="Bieb"/>
    <n v="2019"/>
    <n v="7"/>
    <n v="5"/>
    <d v="2019-07-05T00:00:00"/>
    <n v="186"/>
    <s v="Nein"/>
    <s v="Caenis sp."/>
    <n v="4528"/>
    <n v="62.4"/>
    <n v="0.6"/>
    <n v="37.44"/>
    <n v="1.8020892578817327"/>
    <n v="1.0812535547290396"/>
  </r>
  <r>
    <x v="9"/>
    <s v="Auba"/>
    <n v="2013"/>
    <n v="3"/>
    <n v="20"/>
    <d v="2013-03-20T00:00:00"/>
    <n v="79"/>
    <s v="Nein"/>
    <s v="Tabanidae Gen. sp."/>
    <n v="8485"/>
    <n v="10"/>
    <n v="3.75"/>
    <n v="37.5"/>
    <n v="1.0413926851582251"/>
    <n v="3.9052225693433442"/>
  </r>
  <r>
    <x v="177"/>
    <s v="KiW6"/>
    <n v="2011"/>
    <n v="7"/>
    <n v="27"/>
    <d v="2011-07-27T00:00:00"/>
    <n v="208"/>
    <s v="Nein"/>
    <s v="Sphaerium corneum"/>
    <n v="6882"/>
    <n v="20"/>
    <n v="1.875"/>
    <n v="37.5"/>
    <n v="1.3222192947339193"/>
    <n v="2.4791611776260987"/>
  </r>
  <r>
    <x v="254"/>
    <s v="Auba"/>
    <n v="2003"/>
    <n v="7"/>
    <n v="15"/>
    <d v="2003-07-15T00:00:00"/>
    <n v="196"/>
    <s v="Nein"/>
    <s v="Limnephilidae Gen. sp."/>
    <n v="5809"/>
    <n v="19.2"/>
    <n v="1.9583333329999999"/>
    <n v="37.599999993599994"/>
    <n v="1.3053513694466237"/>
    <n v="2.5563130980645208"/>
  </r>
  <r>
    <x v="4"/>
    <s v="Auba"/>
    <n v="2018"/>
    <n v="6"/>
    <n v="15"/>
    <d v="2018-06-15T00:00:00"/>
    <n v="166"/>
    <s v="Ja"/>
    <s v="Ephemerellidae Gen. sp."/>
    <n v="8408"/>
    <n v="50.285710000000002"/>
    <n v="0.75"/>
    <n v="37.714282500000003"/>
    <n v="1.7099963722720428"/>
    <n v="1.2824972792040321"/>
  </r>
  <r>
    <x v="56"/>
    <s v="KiO6"/>
    <n v="2015"/>
    <n v="6"/>
    <n v="25"/>
    <d v="2015-06-25T00:00:00"/>
    <n v="176"/>
    <s v="Ja"/>
    <s v="Pisidium sp."/>
    <n v="6425"/>
    <n v="54.857140000000001"/>
    <n v="0.6875"/>
    <n v="37.71428375"/>
    <n v="1.7470786951670578"/>
    <n v="1.2011166029273523"/>
  </r>
  <r>
    <x v="113"/>
    <s v="KiW7"/>
    <n v="2017"/>
    <n v="6"/>
    <n v="9"/>
    <d v="2017-06-09T00:00:00"/>
    <n v="160"/>
    <s v="Ja"/>
    <s v="Heptagenia sulphurea"/>
    <n v="5457"/>
    <n v="25.142859999999999"/>
    <n v="1.5"/>
    <n v="37.714289999999998"/>
    <n v="1.4173530971800479"/>
    <n v="2.126029645770072"/>
  </r>
  <r>
    <x v="126"/>
    <s v="Auba"/>
    <n v="2005"/>
    <n v="3"/>
    <n v="24"/>
    <d v="2005-03-24T00:00:00"/>
    <n v="83"/>
    <s v="Nein"/>
    <s v="Limnius perrisi"/>
    <n v="18418"/>
    <n v="57.6"/>
    <n v="0.65625"/>
    <n v="37.800000000000004"/>
    <n v="1.7678976160180906"/>
    <n v="1.1601828105118719"/>
  </r>
  <r>
    <x v="112"/>
    <s v="Auba"/>
    <n v="2011"/>
    <n v="7"/>
    <n v="25"/>
    <d v="2011-07-25T00:00:00"/>
    <n v="206"/>
    <s v="Nein"/>
    <s v="Limnius sp."/>
    <n v="18419"/>
    <n v="57.6"/>
    <n v="0.65625"/>
    <n v="37.800000000000004"/>
    <n v="1.7678976160180906"/>
    <n v="1.1601828105118719"/>
  </r>
  <r>
    <x v="90"/>
    <s v="Auba"/>
    <n v="2017"/>
    <n v="6"/>
    <n v="12"/>
    <d v="2017-06-12T00:00:00"/>
    <n v="163"/>
    <s v="Nein"/>
    <s v="Brachycentrus maculatus"/>
    <n v="6184"/>
    <n v="28.8"/>
    <n v="1.3125"/>
    <n v="37.800000000000004"/>
    <n v="1.4742162640762553"/>
    <n v="1.934908846600085"/>
  </r>
  <r>
    <x v="24"/>
    <s v="Auba"/>
    <n v="2018"/>
    <n v="3"/>
    <n v="7"/>
    <d v="2018-03-07T00:00:00"/>
    <n v="66"/>
    <s v="Nein"/>
    <s v="Rhithrogena semicolorata-Gr."/>
    <n v="6745"/>
    <n v="28.8"/>
    <n v="1.3125"/>
    <n v="37.800000000000004"/>
    <n v="1.4742162640762553"/>
    <n v="1.934908846600085"/>
  </r>
  <r>
    <x v="25"/>
    <s v="Bieb"/>
    <n v="2001"/>
    <n v="6"/>
    <n v="22"/>
    <d v="2001-06-22T00:00:00"/>
    <n v="173"/>
    <s v="Nein"/>
    <s v="Rhithrogena semicolorata-Gr."/>
    <n v="6745"/>
    <n v="28.8"/>
    <n v="1.3125"/>
    <n v="37.800000000000004"/>
    <n v="1.4742162640762553"/>
    <n v="1.934908846600085"/>
  </r>
  <r>
    <x v="298"/>
    <s v="Bieb"/>
    <n v="2003"/>
    <n v="3"/>
    <n v="11"/>
    <d v="2003-03-11T00:00:00"/>
    <n v="70"/>
    <s v="Nein"/>
    <s v="Isoperla sp."/>
    <n v="5673"/>
    <n v="28.8"/>
    <n v="1.3125"/>
    <n v="37.800000000000004"/>
    <n v="1.4742162640762553"/>
    <n v="1.934908846600085"/>
  </r>
  <r>
    <x v="256"/>
    <s v="Bieb"/>
    <n v="2004"/>
    <n v="4"/>
    <n v="5"/>
    <d v="2004-04-05T00:00:00"/>
    <n v="96"/>
    <s v="Nein"/>
    <s v="Rhithrogena semicolorata-Gr."/>
    <n v="6745"/>
    <n v="28.8"/>
    <n v="1.3125"/>
    <n v="37.800000000000004"/>
    <n v="1.4742162640762553"/>
    <n v="1.934908846600085"/>
  </r>
  <r>
    <x v="187"/>
    <s v="Bieb"/>
    <n v="2010"/>
    <n v="6"/>
    <n v="29"/>
    <d v="2010-06-29T00:00:00"/>
    <n v="180"/>
    <s v="Nein"/>
    <s v="Gammarus sp."/>
    <n v="5293"/>
    <n v="16.8"/>
    <n v="2.25"/>
    <n v="37.800000000000004"/>
    <n v="1.2504200023088941"/>
    <n v="2.8134450051950117"/>
  </r>
  <r>
    <x v="258"/>
    <s v="KiO1"/>
    <n v="2014"/>
    <n v="6"/>
    <n v="11"/>
    <d v="2014-06-11T00:00:00"/>
    <n v="162"/>
    <s v="Nein"/>
    <s v="Gammarus pulex"/>
    <n v="5291"/>
    <n v="16.8"/>
    <n v="2.25"/>
    <n v="37.800000000000004"/>
    <n v="1.2504200023088941"/>
    <n v="2.8134450051950117"/>
  </r>
  <r>
    <x v="146"/>
    <s v="KiO5"/>
    <n v="2017"/>
    <n v="6"/>
    <n v="8"/>
    <d v="2017-06-08T00:00:00"/>
    <n v="159"/>
    <s v="Nein"/>
    <s v="Brachycentrus montanus"/>
    <n v="4479"/>
    <n v="28.8"/>
    <n v="1.3125"/>
    <n v="37.800000000000004"/>
    <n v="1.4742162640762553"/>
    <n v="1.934908846600085"/>
  </r>
  <r>
    <x v="148"/>
    <s v="KiO6"/>
    <n v="2014"/>
    <n v="6"/>
    <n v="4"/>
    <d v="2014-06-04T00:00:00"/>
    <n v="155"/>
    <s v="Nein"/>
    <s v="Aphelocheirus aestivalis"/>
    <n v="4335"/>
    <n v="33.6"/>
    <n v="1.125"/>
    <n v="37.800000000000004"/>
    <n v="1.5390760987927767"/>
    <n v="1.7314606111418738"/>
  </r>
  <r>
    <x v="274"/>
    <s v="KiO6"/>
    <n v="2017"/>
    <n v="6"/>
    <n v="6"/>
    <d v="2017-06-06T00:00:00"/>
    <n v="157"/>
    <s v="Nein"/>
    <s v="Polycentropus irroratus"/>
    <n v="6469"/>
    <n v="28.8"/>
    <n v="1.3125"/>
    <n v="37.800000000000004"/>
    <n v="1.4742162640762553"/>
    <n v="1.934908846600085"/>
  </r>
  <r>
    <x v="214"/>
    <s v="KiO6"/>
    <n v="2019"/>
    <n v="6"/>
    <n v="14"/>
    <d v="2019-06-14T00:00:00"/>
    <n v="165"/>
    <s v="Nein"/>
    <s v="Limnius sp."/>
    <n v="18419"/>
    <n v="57.6"/>
    <n v="0.65625"/>
    <n v="37.800000000000004"/>
    <n v="1.7678976160180906"/>
    <n v="1.1601828105118719"/>
  </r>
  <r>
    <x v="99"/>
    <s v="KiS5"/>
    <n v="2015"/>
    <n v="6"/>
    <n v="16"/>
    <d v="2015-06-16T00:00:00"/>
    <n v="167"/>
    <s v="Nein"/>
    <s v="Corixidae Gen. sp."/>
    <n v="8491"/>
    <n v="57.6"/>
    <n v="0.65625"/>
    <n v="37.800000000000004"/>
    <n v="1.7678976160180906"/>
    <n v="1.1601828105118719"/>
  </r>
  <r>
    <x v="101"/>
    <s v="KiS7"/>
    <n v="2012"/>
    <n v="7"/>
    <n v="9"/>
    <d v="2012-07-09T00:00:00"/>
    <n v="191"/>
    <s v="Nein"/>
    <s v="Radix sp."/>
    <n v="6673"/>
    <n v="14.4"/>
    <n v="2.625"/>
    <n v="37.800000000000004"/>
    <n v="1.1875207208364631"/>
    <n v="3.1172418921957155"/>
  </r>
  <r>
    <x v="220"/>
    <s v="KiW1"/>
    <n v="2018"/>
    <n v="3"/>
    <n v="9"/>
    <d v="2018-03-09T00:00:00"/>
    <n v="68"/>
    <s v="Nein"/>
    <s v="Ancylus fluviatilis"/>
    <n v="4310"/>
    <n v="33.6"/>
    <n v="1.125"/>
    <n v="37.800000000000004"/>
    <n v="1.5390760987927767"/>
    <n v="1.7314606111418738"/>
  </r>
  <r>
    <x v="296"/>
    <s v="KiW2"/>
    <n v="2011"/>
    <n v="7"/>
    <n v="5"/>
    <d v="2011-07-05T00:00:00"/>
    <n v="186"/>
    <s v="Nein"/>
    <s v="Aphelocheirus aestivalis"/>
    <n v="4335"/>
    <n v="33.6"/>
    <n v="1.125"/>
    <n v="37.800000000000004"/>
    <n v="1.5390760987927767"/>
    <n v="1.7314606111418738"/>
  </r>
  <r>
    <x v="185"/>
    <s v="Auba"/>
    <n v="2012"/>
    <n v="6"/>
    <n v="21"/>
    <d v="2012-06-21T00:00:00"/>
    <n v="173"/>
    <s v="Ja"/>
    <s v="Limnius sp."/>
    <n v="18419"/>
    <n v="57.904760000000003"/>
    <n v="0.65625"/>
    <n v="37.999998750000003"/>
    <n v="1.7701503908517255"/>
    <n v="1.161661193996445"/>
  </r>
  <r>
    <x v="182"/>
    <s v="KiW1"/>
    <n v="2006"/>
    <n v="7"/>
    <n v="13"/>
    <d v="2006-07-13T00:00:00"/>
    <n v="194"/>
    <s v="Nein"/>
    <s v="Aphelocheirus aestivalis"/>
    <n v="4335"/>
    <n v="33.808700000000002"/>
    <n v="1.125"/>
    <n v="38.0347875"/>
    <n v="1.5416878039976156"/>
    <n v="1.7343987794973175"/>
  </r>
  <r>
    <x v="102"/>
    <s v="KiS7"/>
    <n v="2019"/>
    <n v="6"/>
    <n v="13"/>
    <d v="2019-06-13T00:00:00"/>
    <n v="164"/>
    <s v="Nein"/>
    <s v="Stylodrilus heringianus"/>
    <n v="6935"/>
    <n v="10.909090000000001"/>
    <n v="3.5"/>
    <n v="38.181815"/>
    <n v="1.0758785773452875"/>
    <n v="3.7655750207085061"/>
  </r>
  <r>
    <x v="225"/>
    <s v="Bieb"/>
    <n v="2015"/>
    <n v="3"/>
    <n v="25"/>
    <d v="2015-03-25T00:00:00"/>
    <n v="84"/>
    <s v="Nein"/>
    <s v="Limnius sp."/>
    <n v="18419"/>
    <n v="58.285710000000002"/>
    <n v="0.65625"/>
    <n v="38.2499971875"/>
    <n v="1.772950025303053"/>
    <n v="1.1634984541051285"/>
  </r>
  <r>
    <x v="59"/>
    <s v="Auba"/>
    <n v="2001"/>
    <n v="6"/>
    <n v="21"/>
    <d v="2001-06-21T00:00:00"/>
    <n v="172"/>
    <s v="Nein"/>
    <s v="Baetis sp."/>
    <n v="4419"/>
    <n v="40.799999999999997"/>
    <n v="0.9375"/>
    <n v="38.25"/>
    <n v="1.6211762817750353"/>
    <n v="1.5198527641640955"/>
  </r>
  <r>
    <x v="72"/>
    <s v="Bieb"/>
    <n v="2001"/>
    <n v="4"/>
    <n v="26"/>
    <d v="2001-04-26T00:00:00"/>
    <n v="116"/>
    <s v="Nein"/>
    <s v="Anomalopterygella chauviniana"/>
    <n v="4327"/>
    <n v="40.799999999999997"/>
    <n v="0.9375"/>
    <n v="38.25"/>
    <n v="1.6211762817750353"/>
    <n v="1.5198527641640955"/>
  </r>
  <r>
    <x v="94"/>
    <s v="KiO7"/>
    <n v="2019"/>
    <n v="6"/>
    <n v="13"/>
    <d v="2019-06-13T00:00:00"/>
    <n v="164"/>
    <s v="Nein"/>
    <s v="Leuctra geniculata"/>
    <n v="5237"/>
    <n v="40.799999999999997"/>
    <n v="0.9375"/>
    <n v="38.25"/>
    <n v="1.6211762817750353"/>
    <n v="1.5198527641640955"/>
  </r>
  <r>
    <x v="236"/>
    <s v="KiO4"/>
    <n v="2017"/>
    <n v="6"/>
    <n v="8"/>
    <d v="2017-06-08T00:00:00"/>
    <n v="159"/>
    <s v="Nein"/>
    <s v="Anabolia nervosa"/>
    <n v="4300"/>
    <n v="16"/>
    <n v="2.4"/>
    <n v="38.4"/>
    <n v="1.2304489213782739"/>
    <n v="2.9530774113078571"/>
  </r>
  <r>
    <x v="204"/>
    <s v="Auba"/>
    <n v="2003"/>
    <n v="3"/>
    <n v="17"/>
    <d v="2003-03-17T00:00:00"/>
    <n v="76"/>
    <s v="Nein"/>
    <s v="Ecdyonurus venosus"/>
    <n v="5058"/>
    <n v="25.6"/>
    <n v="1.5"/>
    <n v="38.400000000000006"/>
    <n v="1.424881636631067"/>
    <n v="2.1373224549466006"/>
  </r>
  <r>
    <x v="86"/>
    <s v="KiO6"/>
    <n v="2018"/>
    <n v="6"/>
    <n v="6"/>
    <d v="2018-06-06T00:00:00"/>
    <n v="157"/>
    <s v="Nein"/>
    <s v="Sericostoma flavicorne/personatum"/>
    <n v="9747"/>
    <n v="25.6"/>
    <n v="1.5"/>
    <n v="38.400000000000006"/>
    <n v="1.424881636631067"/>
    <n v="2.1373224549466006"/>
  </r>
  <r>
    <x v="34"/>
    <s v="KiW1"/>
    <n v="2012"/>
    <n v="6"/>
    <n v="28"/>
    <d v="2012-06-28T00:00:00"/>
    <n v="180"/>
    <s v="Nein"/>
    <s v="Ephemera danica"/>
    <n v="5124"/>
    <n v="12.8"/>
    <n v="3"/>
    <n v="38.400000000000006"/>
    <n v="1.1398790864012365"/>
    <n v="3.4196372592037094"/>
  </r>
  <r>
    <x v="76"/>
    <s v="KiW1"/>
    <n v="2013"/>
    <n v="4"/>
    <n v="9"/>
    <d v="2013-04-09T00:00:00"/>
    <n v="99"/>
    <s v="Nein"/>
    <s v="Heptagenia sp."/>
    <n v="5456"/>
    <n v="25.6"/>
    <n v="1.5"/>
    <n v="38.400000000000006"/>
    <n v="1.424881636631067"/>
    <n v="2.1373224549466006"/>
  </r>
  <r>
    <x v="233"/>
    <s v="KiW6"/>
    <n v="2015"/>
    <n v="6"/>
    <n v="26"/>
    <d v="2015-06-26T00:00:00"/>
    <n v="177"/>
    <s v="Nein"/>
    <s v="Erpobdella octoculata"/>
    <n v="5159"/>
    <n v="12.8"/>
    <n v="3"/>
    <n v="38.400000000000006"/>
    <n v="1.1398790864012365"/>
    <n v="3.4196372592037094"/>
  </r>
  <r>
    <x v="166"/>
    <s v="KiW1"/>
    <n v="2015"/>
    <n v="7"/>
    <n v="2"/>
    <d v="2015-07-02T00:00:00"/>
    <n v="183"/>
    <s v="Nein"/>
    <s v="Dicranota sp."/>
    <n v="4955"/>
    <n v="10.28571"/>
    <n v="3.75"/>
    <n v="38.571412500000001"/>
    <n v="1.0525288863541982"/>
    <n v="3.9469833238282432"/>
  </r>
  <r>
    <x v="127"/>
    <s v="Auba"/>
    <n v="2007"/>
    <n v="7"/>
    <n v="12"/>
    <d v="2007-07-12T00:00:00"/>
    <n v="193"/>
    <s v="Nein"/>
    <s v="Limnius sp."/>
    <n v="18419"/>
    <n v="58.8"/>
    <n v="0.65625"/>
    <n v="38.587499999999999"/>
    <n v="1.7767011839884108"/>
    <n v="1.1659601519923946"/>
  </r>
  <r>
    <x v="19"/>
    <s v="KiS6"/>
    <n v="2015"/>
    <n v="6"/>
    <n v="26"/>
    <d v="2015-06-26T00:00:00"/>
    <n v="177"/>
    <s v="Ja"/>
    <s v="Aphelocheirus aestivalis"/>
    <n v="4335"/>
    <n v="34.375349999999997"/>
    <n v="1.125"/>
    <n v="38.672268750000001"/>
    <n v="1.5487007454176247"/>
    <n v="1.7422883385948278"/>
  </r>
  <r>
    <x v="2"/>
    <s v="KiW1"/>
    <n v="2019"/>
    <n v="4"/>
    <n v="1"/>
    <d v="2019-04-01T00:00:00"/>
    <n v="91"/>
    <s v="Nein"/>
    <s v="Heptagenia sulphurea"/>
    <n v="5457"/>
    <n v="25.788239999999998"/>
    <n v="1.5"/>
    <n v="38.682359999999996"/>
    <n v="1.4279441811932425"/>
    <n v="2.1419162717898637"/>
  </r>
  <r>
    <x v="27"/>
    <s v="KiO3"/>
    <n v="2019"/>
    <n v="6"/>
    <n v="18"/>
    <d v="2019-06-18T00:00:00"/>
    <n v="169"/>
    <s v="Nein"/>
    <s v="Aphelocheirus aestivalis"/>
    <n v="4335"/>
    <n v="34.4"/>
    <n v="1.125"/>
    <n v="38.699999999999996"/>
    <n v="1.5490032620257879"/>
    <n v="1.7426286697790114"/>
  </r>
  <r>
    <x v="141"/>
    <s v="KiO3"/>
    <n v="2009"/>
    <n v="6"/>
    <n v="23"/>
    <d v="2009-06-23T00:00:00"/>
    <n v="174"/>
    <s v="Nein"/>
    <s v="Brachycentrus subnubilus"/>
    <n v="4481"/>
    <n v="29.6"/>
    <n v="1.3125"/>
    <n v="38.85"/>
    <n v="1.4857214264815801"/>
    <n v="1.9500093722570739"/>
  </r>
  <r>
    <x v="148"/>
    <s v="KiO6"/>
    <n v="2014"/>
    <n v="6"/>
    <n v="4"/>
    <d v="2014-06-04T00:00:00"/>
    <n v="155"/>
    <s v="Nein"/>
    <s v="Polycentropus flavomaculatus ssp."/>
    <n v="21659"/>
    <n v="29.6"/>
    <n v="1.3125"/>
    <n v="38.85"/>
    <n v="1.4857214264815801"/>
    <n v="1.9500093722570739"/>
  </r>
  <r>
    <x v="227"/>
    <s v="KiS4"/>
    <n v="2010"/>
    <n v="6"/>
    <n v="23"/>
    <d v="2010-06-23T00:00:00"/>
    <n v="174"/>
    <s v="Nein"/>
    <s v="Brachycentrus subnubilus"/>
    <n v="4481"/>
    <n v="29.6"/>
    <n v="1.3125"/>
    <n v="38.85"/>
    <n v="1.4857214264815801"/>
    <n v="1.9500093722570739"/>
  </r>
  <r>
    <x v="278"/>
    <s v="KiW4"/>
    <n v="2019"/>
    <n v="6"/>
    <n v="18"/>
    <d v="2019-06-18T00:00:00"/>
    <n v="169"/>
    <s v="Nein"/>
    <s v="Brachycentrus subnubilus"/>
    <n v="4481"/>
    <n v="29.6"/>
    <n v="1.3125"/>
    <n v="38.85"/>
    <n v="1.4857214264815801"/>
    <n v="1.9500093722570739"/>
  </r>
  <r>
    <x v="119"/>
    <s v="KiS7"/>
    <n v="2015"/>
    <n v="6"/>
    <n v="25"/>
    <d v="2015-06-25T00:00:00"/>
    <n v="176"/>
    <s v="Ja"/>
    <s v="Ephemera danica"/>
    <n v="5124"/>
    <n v="12.95238"/>
    <n v="3"/>
    <n v="38.857140000000001"/>
    <n v="1.1446482959755147"/>
    <n v="3.4339448879265442"/>
  </r>
  <r>
    <x v="46"/>
    <s v="KiS7"/>
    <n v="2011"/>
    <n v="7"/>
    <n v="26"/>
    <d v="2011-07-26T00:00:00"/>
    <n v="207"/>
    <s v="Nein"/>
    <s v="Gammarus roeselii"/>
    <n v="5292"/>
    <n v="17.28"/>
    <n v="2.25"/>
    <n v="38.880000000000003"/>
    <n v="1.2619761913978127"/>
    <n v="2.8394464306450784"/>
  </r>
  <r>
    <x v="55"/>
    <s v="KiO3"/>
    <n v="2008"/>
    <n v="6"/>
    <n v="11"/>
    <d v="2008-06-11T00:00:00"/>
    <n v="163"/>
    <s v="Ja"/>
    <s v="Hydropsyche sp."/>
    <n v="5605"/>
    <n v="23.619050000000001"/>
    <n v="1.65"/>
    <n v="38.971432499999999"/>
    <n v="1.3912712903614217"/>
    <n v="2.2955976290963456"/>
  </r>
  <r>
    <x v="56"/>
    <s v="KiO6"/>
    <n v="2015"/>
    <n v="6"/>
    <n v="25"/>
    <d v="2015-06-25T00:00:00"/>
    <n v="176"/>
    <s v="Ja"/>
    <s v="Psychomyia pusilla"/>
    <n v="6661"/>
    <n v="59.428570000000001"/>
    <n v="0.65625"/>
    <n v="38.999999062500002"/>
    <n v="1.7812423170937763"/>
    <n v="1.1689402705927907"/>
  </r>
  <r>
    <x v="128"/>
    <s v="Auba"/>
    <n v="2014"/>
    <n v="3"/>
    <n v="11"/>
    <d v="2014-03-11T00:00:00"/>
    <n v="70"/>
    <s v="Nein"/>
    <s v="Sericostoma flavicorne/personatum"/>
    <n v="9747"/>
    <n v="26"/>
    <n v="1.5"/>
    <n v="39"/>
    <n v="1.4313637641589874"/>
    <n v="2.1470456462384808"/>
  </r>
  <r>
    <x v="299"/>
    <s v="KiO7"/>
    <n v="2017"/>
    <n v="6"/>
    <n v="6"/>
    <d v="2017-06-06T00:00:00"/>
    <n v="157"/>
    <s v="Nein"/>
    <s v="Baetis rhodani"/>
    <n v="4415"/>
    <n v="41.6"/>
    <n v="0.9375"/>
    <n v="39"/>
    <n v="1.6294095991027189"/>
    <n v="1.527571499158799"/>
  </r>
  <r>
    <x v="178"/>
    <s v="KiW7"/>
    <n v="2013"/>
    <n v="7"/>
    <n v="4"/>
    <d v="2013-07-04T00:00:00"/>
    <n v="185"/>
    <s v="Nein"/>
    <s v="Sphaerium sp."/>
    <n v="6886"/>
    <n v="20.8"/>
    <n v="1.875"/>
    <n v="39"/>
    <n v="1.3384564936046048"/>
    <n v="2.5096059255086343"/>
  </r>
  <r>
    <x v="122"/>
    <s v="KiW4"/>
    <n v="2018"/>
    <n v="6"/>
    <n v="7"/>
    <d v="2018-06-07T00:00:00"/>
    <n v="158"/>
    <s v="Ja"/>
    <s v="Lumbricidae Gen. sp."/>
    <n v="5900"/>
    <n v="6.5306119999999996"/>
    <n v="6"/>
    <n v="39.183672000000001"/>
    <n v="0.87683027200714869"/>
    <n v="5.2609816320428919"/>
  </r>
  <r>
    <x v="102"/>
    <s v="KiS7"/>
    <n v="2019"/>
    <n v="6"/>
    <n v="13"/>
    <d v="2019-06-13T00:00:00"/>
    <n v="164"/>
    <s v="Nein"/>
    <s v="Gammarus sp."/>
    <n v="5293"/>
    <n v="17.454550000000001"/>
    <n v="2.25"/>
    <n v="39.272737500000005"/>
    <n v="1.266103459724059"/>
    <n v="2.8487327843791328"/>
  </r>
  <r>
    <x v="56"/>
    <s v="KiO6"/>
    <n v="2015"/>
    <n v="6"/>
    <n v="25"/>
    <d v="2015-06-25T00:00:00"/>
    <n v="176"/>
    <s v="Ja"/>
    <s v="Leuctra geniculata"/>
    <n v="5237"/>
    <n v="41.904760000000003"/>
    <n v="0.9375"/>
    <n v="39.285712500000002"/>
    <n v="1.6325054769645893"/>
    <n v="1.5304738846543025"/>
  </r>
  <r>
    <x v="18"/>
    <s v="Bieb"/>
    <n v="2010"/>
    <n v="3"/>
    <n v="16"/>
    <d v="2010-03-16T00:00:00"/>
    <n v="75"/>
    <s v="Ja"/>
    <s v="Halesus digitatus/radiatus/tesselatus"/>
    <n v="13125"/>
    <n v="13.11801"/>
    <n v="3"/>
    <n v="39.354030000000002"/>
    <n v="1.1497734851771235"/>
    <n v="3.4493204555313706"/>
  </r>
  <r>
    <x v="249"/>
    <s v="KiO2"/>
    <n v="2013"/>
    <n v="7"/>
    <n v="8"/>
    <d v="2013-07-08T00:00:00"/>
    <n v="189"/>
    <s v="Nein"/>
    <s v="Potamopyrgus antipodarum"/>
    <n v="8251"/>
    <n v="75.428569999999993"/>
    <n v="0.52500000000000002"/>
    <n v="39.599999249999996"/>
    <n v="1.8832557338893177"/>
    <n v="0.98870926029189177"/>
  </r>
  <r>
    <x v="24"/>
    <s v="Auba"/>
    <n v="2018"/>
    <n v="3"/>
    <n v="7"/>
    <d v="2018-03-07T00:00:00"/>
    <n v="66"/>
    <s v="Nein"/>
    <s v="Agapetus sp."/>
    <n v="4254"/>
    <n v="52.8"/>
    <n v="0.75"/>
    <n v="39.599999999999994"/>
    <n v="1.7307822756663891"/>
    <n v="1.2980867067497919"/>
  </r>
  <r>
    <x v="213"/>
    <s v="KiO1"/>
    <n v="2017"/>
    <n v="6"/>
    <n v="7"/>
    <d v="2017-06-07T00:00:00"/>
    <n v="158"/>
    <s v="Nein"/>
    <s v="Hydropsyche sp."/>
    <n v="5605"/>
    <n v="24"/>
    <n v="1.65"/>
    <n v="39.599999999999994"/>
    <n v="1.3979400086720377"/>
    <n v="2.3066010143088622"/>
  </r>
  <r>
    <x v="214"/>
    <s v="KiO6"/>
    <n v="2019"/>
    <n v="6"/>
    <n v="14"/>
    <d v="2019-06-14T00:00:00"/>
    <n v="165"/>
    <s v="Nein"/>
    <s v="Elmis aenea/maugetii/rietscheli/rioloides"/>
    <n v="20171"/>
    <n v="105.6"/>
    <n v="0.375"/>
    <n v="39.599999999999994"/>
    <n v="2.0277572046905536"/>
    <n v="0.76040895175895762"/>
  </r>
  <r>
    <x v="238"/>
    <s v="KiS4"/>
    <n v="2018"/>
    <n v="6"/>
    <n v="7"/>
    <d v="2018-06-07T00:00:00"/>
    <n v="158"/>
    <s v="Nein"/>
    <s v="Hydropsyche sp."/>
    <n v="5605"/>
    <n v="24"/>
    <n v="1.65"/>
    <n v="39.599999999999994"/>
    <n v="1.3979400086720377"/>
    <n v="2.3066010143088622"/>
  </r>
  <r>
    <x v="49"/>
    <s v="KiS7"/>
    <n v="2017"/>
    <n v="6"/>
    <n v="7"/>
    <d v="2017-06-07T00:00:00"/>
    <n v="158"/>
    <s v="Nein"/>
    <s v="Calopteryx sp."/>
    <n v="4531"/>
    <n v="12"/>
    <n v="3.3"/>
    <n v="39.599999999999994"/>
    <n v="1.1139433523068367"/>
    <n v="3.6760130626125611"/>
  </r>
  <r>
    <x v="174"/>
    <s v="KiW2"/>
    <n v="2017"/>
    <n v="6"/>
    <n v="7"/>
    <d v="2017-06-07T00:00:00"/>
    <n v="158"/>
    <s v="Nein"/>
    <s v="Heptagenia sulphurea"/>
    <n v="5457"/>
    <n v="26.4"/>
    <n v="1.5"/>
    <n v="39.599999999999994"/>
    <n v="1.4377505628203879"/>
    <n v="2.1566258442305819"/>
  </r>
  <r>
    <x v="244"/>
    <s v="KiW5"/>
    <n v="2016"/>
    <n v="7"/>
    <n v="5"/>
    <d v="2016-07-05T00:00:00"/>
    <n v="187"/>
    <s v="Nein"/>
    <s v="Hydropsyche sp."/>
    <n v="5605"/>
    <n v="24"/>
    <n v="1.65"/>
    <n v="39.599999999999994"/>
    <n v="1.3979400086720377"/>
    <n v="2.3066010143088622"/>
  </r>
  <r>
    <x v="6"/>
    <s v="Auba"/>
    <n v="2001"/>
    <n v="9"/>
    <n v="4"/>
    <d v="2001-09-04T00:00:00"/>
    <n v="247"/>
    <s v="Nein"/>
    <s v="Pisidium sp."/>
    <n v="6425"/>
    <n v="57.6"/>
    <n v="0.6875"/>
    <n v="39.6"/>
    <n v="1.7678976160180906"/>
    <n v="1.2154296110124372"/>
  </r>
  <r>
    <x v="14"/>
    <s v="Bieb"/>
    <n v="2019"/>
    <n v="4"/>
    <n v="2"/>
    <d v="2019-04-02T00:00:00"/>
    <n v="92"/>
    <s v="Nein"/>
    <s v="Gammarus fossarum"/>
    <n v="5288"/>
    <n v="17.600000000000001"/>
    <n v="2.25"/>
    <n v="39.6"/>
    <n v="1.2695129442179163"/>
    <n v="2.8564041244903118"/>
  </r>
  <r>
    <x v="236"/>
    <s v="KiO4"/>
    <n v="2017"/>
    <n v="6"/>
    <n v="8"/>
    <d v="2017-06-08T00:00:00"/>
    <n v="159"/>
    <s v="Nein"/>
    <s v="Pisidium sp."/>
    <n v="6425"/>
    <n v="57.6"/>
    <n v="0.6875"/>
    <n v="39.6"/>
    <n v="1.7678976160180906"/>
    <n v="1.2154296110124372"/>
  </r>
  <r>
    <x v="162"/>
    <s v="KiS7"/>
    <n v="2014"/>
    <n v="6"/>
    <n v="4"/>
    <d v="2014-06-04T00:00:00"/>
    <n v="155"/>
    <s v="Nein"/>
    <s v="Pisidium sp."/>
    <n v="6425"/>
    <n v="57.6"/>
    <n v="0.6875"/>
    <n v="39.6"/>
    <n v="1.7678976160180906"/>
    <n v="1.2154296110124372"/>
  </r>
  <r>
    <x v="169"/>
    <s v="KiW1"/>
    <n v="2018"/>
    <n v="6"/>
    <n v="5"/>
    <d v="2018-06-05T00:00:00"/>
    <n v="156"/>
    <s v="Nein"/>
    <s v="Pisidium sp."/>
    <n v="6425"/>
    <n v="57.6"/>
    <n v="0.6875"/>
    <n v="39.6"/>
    <n v="1.7678976160180906"/>
    <n v="1.2154296110124372"/>
  </r>
  <r>
    <x v="100"/>
    <s v="KiS6"/>
    <n v="2016"/>
    <n v="7"/>
    <n v="1"/>
    <d v="2016-07-01T00:00:00"/>
    <n v="183"/>
    <s v="Nein"/>
    <s v="Baetis rhodani"/>
    <n v="4415"/>
    <n v="42.472729999999999"/>
    <n v="0.9375"/>
    <n v="39.818184375000001"/>
    <n v="1.6382169138671061"/>
    <n v="1.5358283567504121"/>
  </r>
  <r>
    <x v="225"/>
    <s v="Bieb"/>
    <n v="2015"/>
    <n v="3"/>
    <n v="25"/>
    <d v="2015-03-25T00:00:00"/>
    <n v="84"/>
    <s v="Nein"/>
    <s v="Heptageniidae Gen. sp."/>
    <n v="5458"/>
    <n v="27.428570000000001"/>
    <n v="1.453125"/>
    <n v="39.857140781250003"/>
    <n v="1.4537550145716061"/>
    <n v="2.1124877555493651"/>
  </r>
  <r>
    <x v="80"/>
    <s v="KiO2"/>
    <n v="2017"/>
    <n v="6"/>
    <n v="2"/>
    <d v="2017-06-02T00:00:00"/>
    <n v="153"/>
    <s v="Ja"/>
    <s v="Heptageniidae Gen. sp."/>
    <n v="5458"/>
    <n v="27.428570000000001"/>
    <n v="1.453125"/>
    <n v="39.857140781250003"/>
    <n v="1.4537550145716061"/>
    <n v="2.1124877555493651"/>
  </r>
  <r>
    <x v="106"/>
    <s v="Auba"/>
    <n v="2015"/>
    <n v="3"/>
    <n v="10"/>
    <d v="2015-03-10T00:00:00"/>
    <n v="69"/>
    <s v="Nein"/>
    <s v="Rhithrogena semicolorata-Gr."/>
    <n v="6745"/>
    <n v="30.4"/>
    <n v="1.3125"/>
    <n v="39.9"/>
    <n v="1.4969296480732148"/>
    <n v="1.9647201630960944"/>
  </r>
  <r>
    <x v="250"/>
    <s v="KiO3"/>
    <n v="2013"/>
    <n v="7"/>
    <n v="1"/>
    <d v="2013-07-01T00:00:00"/>
    <n v="182"/>
    <s v="Nein"/>
    <s v="Brachycentrus subnubilus"/>
    <n v="4481"/>
    <n v="30.4"/>
    <n v="1.3125"/>
    <n v="39.9"/>
    <n v="1.4969296480732148"/>
    <n v="1.9647201630960944"/>
  </r>
  <r>
    <x v="232"/>
    <s v="KiW6"/>
    <n v="2017"/>
    <n v="6"/>
    <n v="9"/>
    <d v="2017-06-09T00:00:00"/>
    <n v="160"/>
    <s v="Ja"/>
    <s v="Leuctra sp."/>
    <n v="5790"/>
    <n v="42.666670000000003"/>
    <n v="0.9375"/>
    <n v="40.000003125000006"/>
    <n v="1.6401500740883512"/>
    <n v="1.5376406944578294"/>
  </r>
  <r>
    <x v="272"/>
    <s v="KiO3"/>
    <n v="2016"/>
    <n v="7"/>
    <n v="6"/>
    <d v="2016-07-06T00:00:00"/>
    <n v="188"/>
    <s v="Nein"/>
    <s v="Serratella ignita"/>
    <n v="5131"/>
    <n v="53.6"/>
    <n v="0.75"/>
    <n v="40.200000000000003"/>
    <n v="1.7371926427047373"/>
    <n v="1.3028944820285528"/>
  </r>
  <r>
    <x v="54"/>
    <s v="KiO6"/>
    <n v="2012"/>
    <n v="7"/>
    <n v="9"/>
    <d v="2012-07-09T00:00:00"/>
    <n v="191"/>
    <s v="Nein"/>
    <s v="Serratella ignita"/>
    <n v="5131"/>
    <n v="53.6"/>
    <n v="0.75"/>
    <n v="40.200000000000003"/>
    <n v="1.7371926427047373"/>
    <n v="1.3028944820285528"/>
  </r>
  <r>
    <x v="89"/>
    <s v="Auba"/>
    <n v="2006"/>
    <n v="4"/>
    <n v="10"/>
    <d v="2006-04-10T00:00:00"/>
    <n v="100"/>
    <s v="Nein"/>
    <s v="Halesus digitatus/radiatus/tesselatus"/>
    <n v="13125"/>
    <n v="13.44"/>
    <n v="3"/>
    <n v="40.32"/>
    <n v="1.1595671932336202"/>
    <n v="3.4787015797008607"/>
  </r>
  <r>
    <x v="160"/>
    <s v="KiS5"/>
    <n v="2017"/>
    <n v="6"/>
    <n v="8"/>
    <d v="2017-06-08T00:00:00"/>
    <n v="159"/>
    <s v="Nein"/>
    <s v="Sialis sp."/>
    <n v="6823"/>
    <n v="19.2"/>
    <n v="2.1"/>
    <n v="40.32"/>
    <n v="1.3053513694466237"/>
    <n v="2.7412378758379097"/>
  </r>
  <r>
    <x v="279"/>
    <s v="KiW5"/>
    <n v="2019"/>
    <n v="6"/>
    <n v="17"/>
    <d v="2019-06-17T00:00:00"/>
    <n v="168"/>
    <s v="Nein"/>
    <s v="Potamopyrgus antipodarum"/>
    <n v="8251"/>
    <n v="76.8"/>
    <n v="0.52500000000000002"/>
    <n v="40.32"/>
    <n v="1.890979596989689"/>
    <n v="0.99276428841958675"/>
  </r>
  <r>
    <x v="24"/>
    <s v="Auba"/>
    <n v="2018"/>
    <n v="3"/>
    <n v="7"/>
    <d v="2018-03-07T00:00:00"/>
    <n v="66"/>
    <s v="Nein"/>
    <s v="Leuctra sp."/>
    <n v="5790"/>
    <n v="43.2"/>
    <n v="0.9375"/>
    <n v="40.5"/>
    <n v="1.6454222693490919"/>
    <n v="1.5425833775147737"/>
  </r>
  <r>
    <x v="299"/>
    <s v="KiO7"/>
    <n v="2017"/>
    <n v="6"/>
    <n v="6"/>
    <d v="2017-06-06T00:00:00"/>
    <n v="157"/>
    <s v="Nein"/>
    <s v="Mystacides longicornis/nigra"/>
    <n v="13048"/>
    <n v="43.2"/>
    <n v="0.9375"/>
    <n v="40.5"/>
    <n v="1.6454222693490919"/>
    <n v="1.5425833775147737"/>
  </r>
  <r>
    <x v="153"/>
    <s v="KiS2"/>
    <n v="2015"/>
    <n v="6"/>
    <n v="16"/>
    <d v="2015-06-16T00:00:00"/>
    <n v="167"/>
    <s v="Nein"/>
    <s v="Gammarus sp."/>
    <n v="5293"/>
    <n v="18"/>
    <n v="2.25"/>
    <n v="40.5"/>
    <n v="1.2787536009528289"/>
    <n v="2.8771956021438649"/>
  </r>
  <r>
    <x v="280"/>
    <s v="KiW5"/>
    <n v="2017"/>
    <n v="6"/>
    <n v="2"/>
    <d v="2017-06-02T00:00:00"/>
    <n v="153"/>
    <s v="Nein"/>
    <s v="Lepidostoma basale"/>
    <n v="5713"/>
    <n v="43.2"/>
    <n v="0.9375"/>
    <n v="40.5"/>
    <n v="1.6454222693490919"/>
    <n v="1.5425833775147737"/>
  </r>
  <r>
    <x v="15"/>
    <s v="KiW6"/>
    <n v="2016"/>
    <n v="7"/>
    <n v="1"/>
    <d v="2016-07-01T00:00:00"/>
    <n v="183"/>
    <s v="Nein"/>
    <s v="Aphelocheirus aestivalis"/>
    <n v="4335"/>
    <n v="36"/>
    <n v="1.125"/>
    <n v="40.5"/>
    <n v="1.568201724066995"/>
    <n v="1.7642269395753694"/>
  </r>
  <r>
    <x v="82"/>
    <s v="KiO7"/>
    <n v="2015"/>
    <n v="6"/>
    <n v="25"/>
    <d v="2015-06-25T00:00:00"/>
    <n v="176"/>
    <s v="Ja"/>
    <s v="Limnius sp."/>
    <n v="18419"/>
    <n v="61.714289999999998"/>
    <n v="0.65625"/>
    <n v="40.5000028125"/>
    <n v="1.7973665099063019"/>
    <n v="1.1795217721260105"/>
  </r>
  <r>
    <x v="82"/>
    <s v="KiO7"/>
    <n v="2015"/>
    <n v="6"/>
    <n v="25"/>
    <d v="2015-06-25T00:00:00"/>
    <n v="176"/>
    <s v="Ja"/>
    <s v="Lepidostoma basale"/>
    <n v="5713"/>
    <n v="43.428570000000001"/>
    <n v="0.9375"/>
    <n v="40.714284374999998"/>
    <n v="1.6476623350481276"/>
    <n v="1.5446834391076196"/>
  </r>
  <r>
    <x v="163"/>
    <s v="KiS7"/>
    <n v="2018"/>
    <n v="6"/>
    <n v="4"/>
    <d v="2018-06-04T00:00:00"/>
    <n v="155"/>
    <s v="Nein"/>
    <s v="Ephemera danica"/>
    <n v="5124"/>
    <n v="13.6"/>
    <n v="3"/>
    <n v="40.799999999999997"/>
    <n v="1.1643528557844371"/>
    <n v="3.4930585673533114"/>
  </r>
  <r>
    <x v="241"/>
    <s v="KiW2"/>
    <n v="2015"/>
    <n v="7"/>
    <n v="2"/>
    <d v="2015-07-02T00:00:00"/>
    <n v="183"/>
    <s v="Nein"/>
    <s v="Heptagenia sulphurea"/>
    <n v="5457"/>
    <n v="27.2"/>
    <n v="1.5"/>
    <n v="40.799999999999997"/>
    <n v="1.4502491083193612"/>
    <n v="2.1753736624790418"/>
  </r>
  <r>
    <x v="104"/>
    <s v="KiW7"/>
    <n v="2014"/>
    <n v="6"/>
    <n v="16"/>
    <d v="2014-06-16T00:00:00"/>
    <n v="167"/>
    <s v="Nein"/>
    <s v="Leuctra sp."/>
    <n v="5790"/>
    <n v="43.636360000000003"/>
    <n v="0.9375"/>
    <n v="40.909087500000005"/>
    <n v="1.6496887715843362"/>
    <n v="1.5465832233603152"/>
  </r>
  <r>
    <x v="233"/>
    <s v="KiW6"/>
    <n v="2015"/>
    <n v="6"/>
    <n v="26"/>
    <d v="2015-06-26T00:00:00"/>
    <n v="177"/>
    <s v="Nein"/>
    <s v="Hydropsyche sp."/>
    <n v="5605"/>
    <n v="24.8"/>
    <n v="1.65"/>
    <n v="40.92"/>
    <n v="1.4116197059632303"/>
    <n v="2.3291725148393296"/>
  </r>
  <r>
    <x v="149"/>
    <s v="KiO6"/>
    <n v="2016"/>
    <n v="6"/>
    <n v="30"/>
    <d v="2016-06-30T00:00:00"/>
    <n v="182"/>
    <s v="Nein"/>
    <s v="Limnius sp."/>
    <n v="18419"/>
    <n v="62.4"/>
    <n v="0.65625"/>
    <n v="40.949999999999996"/>
    <n v="1.8020892578817327"/>
    <n v="1.1826210754848872"/>
  </r>
  <r>
    <x v="162"/>
    <s v="KiS7"/>
    <n v="2014"/>
    <n v="6"/>
    <n v="4"/>
    <d v="2014-06-04T00:00:00"/>
    <n v="155"/>
    <s v="Nein"/>
    <s v="Corixidae Gen. sp."/>
    <n v="8491"/>
    <n v="62.4"/>
    <n v="0.65625"/>
    <n v="40.949999999999996"/>
    <n v="1.8020892578817327"/>
    <n v="1.1826210754848872"/>
  </r>
  <r>
    <x v="118"/>
    <s v="KiS4"/>
    <n v="2017"/>
    <n v="6"/>
    <n v="1"/>
    <d v="2017-06-01T00:00:00"/>
    <n v="152"/>
    <s v="Ja"/>
    <s v="Serratella ignita"/>
    <n v="5131"/>
    <n v="54.63946"/>
    <n v="0.75"/>
    <n v="40.979595000000003"/>
    <n v="1.7453829063638933"/>
    <n v="1.3090371797729199"/>
  </r>
  <r>
    <x v="123"/>
    <s v="KiW1"/>
    <n v="2008"/>
    <n v="4"/>
    <n v="28"/>
    <d v="2008-04-28T00:00:00"/>
    <n v="119"/>
    <s v="Nein"/>
    <s v="Heptagenia sp."/>
    <n v="5456"/>
    <n v="27.384620000000002"/>
    <n v="1.5"/>
    <n v="41.076930000000004"/>
    <n v="1.4530830844692069"/>
    <n v="2.1796246267038102"/>
  </r>
  <r>
    <x v="127"/>
    <s v="Auba"/>
    <n v="2007"/>
    <n v="7"/>
    <n v="12"/>
    <d v="2007-07-12T00:00:00"/>
    <n v="193"/>
    <s v="Nein"/>
    <s v="Serratella ignita"/>
    <n v="5131"/>
    <n v="54.8"/>
    <n v="0.75"/>
    <n v="41.099999999999994"/>
    <n v="1.7466341989375787"/>
    <n v="1.309975649203184"/>
  </r>
  <r>
    <x v="0"/>
    <s v="Auba"/>
    <n v="2017"/>
    <n v="3"/>
    <n v="16"/>
    <d v="2017-03-16T00:00:00"/>
    <n v="75"/>
    <s v="Ja"/>
    <s v="Sericostoma flavicorne/personatum"/>
    <n v="9747"/>
    <n v="27.428570000000001"/>
    <n v="1.5"/>
    <n v="41.142854999999997"/>
    <n v="1.4537550145716061"/>
    <n v="2.180632521857409"/>
  </r>
  <r>
    <x v="4"/>
    <s v="Auba"/>
    <n v="2018"/>
    <n v="6"/>
    <n v="15"/>
    <d v="2018-06-15T00:00:00"/>
    <n v="166"/>
    <s v="Ja"/>
    <s v="Sericostoma flavicorne/personatum"/>
    <n v="9747"/>
    <n v="27.428570000000001"/>
    <n v="1.5"/>
    <n v="41.142854999999997"/>
    <n v="1.4537550145716061"/>
    <n v="2.180632521857409"/>
  </r>
  <r>
    <x v="56"/>
    <s v="KiO6"/>
    <n v="2015"/>
    <n v="6"/>
    <n v="25"/>
    <d v="2015-06-25T00:00:00"/>
    <n v="176"/>
    <s v="Ja"/>
    <s v="Sericostoma flavicorne/personatum"/>
    <n v="9747"/>
    <n v="27.428570000000001"/>
    <n v="1.5"/>
    <n v="41.142854999999997"/>
    <n v="1.4537550145716061"/>
    <n v="2.180632521857409"/>
  </r>
  <r>
    <x v="261"/>
    <s v="KiS1"/>
    <n v="2015"/>
    <n v="6"/>
    <n v="16"/>
    <d v="2015-06-16T00:00:00"/>
    <n v="167"/>
    <s v="Nein"/>
    <s v="Asellus aquaticus"/>
    <n v="8691"/>
    <n v="27.428570000000001"/>
    <n v="1.5"/>
    <n v="41.142854999999997"/>
    <n v="1.4537550145716061"/>
    <n v="2.180632521857409"/>
  </r>
  <r>
    <x v="47"/>
    <s v="Auba"/>
    <n v="2005"/>
    <n v="6"/>
    <n v="6"/>
    <d v="2005-06-06T00:00:00"/>
    <n v="157"/>
    <s v="Nein"/>
    <s v="Rhyacophila nubila"/>
    <n v="6772"/>
    <n v="21.94286"/>
    <n v="1.875"/>
    <n v="41.1428625"/>
    <n v="1.3606475550123971"/>
    <n v="2.5512141656482443"/>
  </r>
  <r>
    <x v="186"/>
    <s v="KiO3"/>
    <n v="2018"/>
    <n v="3"/>
    <n v="9"/>
    <d v="2018-03-09T00:00:00"/>
    <n v="68"/>
    <s v="Nein"/>
    <s v="Halesus digitatus/radiatus/tesselatus"/>
    <n v="13125"/>
    <n v="13.71429"/>
    <n v="3"/>
    <n v="41.142870000000002"/>
    <n v="1.1677393111844354"/>
    <n v="3.503217933553306"/>
  </r>
  <r>
    <x v="252"/>
    <s v="KiS2"/>
    <n v="2011"/>
    <n v="7"/>
    <n v="4"/>
    <d v="2011-07-04T00:00:00"/>
    <n v="185"/>
    <s v="Nein"/>
    <s v="Sialis sp."/>
    <n v="6823"/>
    <n v="19.600000000000001"/>
    <n v="2.1"/>
    <n v="41.160000000000004"/>
    <n v="1.3138672203691535"/>
    <n v="2.7591211627752226"/>
  </r>
  <r>
    <x v="9"/>
    <s v="Auba"/>
    <n v="2013"/>
    <n v="3"/>
    <n v="20"/>
    <d v="2013-03-20T00:00:00"/>
    <n v="79"/>
    <s v="Nein"/>
    <s v="Lepidostoma basale"/>
    <n v="5713"/>
    <n v="44"/>
    <n v="0.9375"/>
    <n v="41.25"/>
    <n v="1.6532125137753437"/>
    <n v="1.5498867316643847"/>
  </r>
  <r>
    <x v="244"/>
    <s v="KiW5"/>
    <n v="2016"/>
    <n v="7"/>
    <n v="5"/>
    <d v="2016-07-05T00:00:00"/>
    <n v="187"/>
    <s v="Nein"/>
    <s v="Baetis vernus"/>
    <n v="4427"/>
    <n v="44"/>
    <n v="0.9375"/>
    <n v="41.25"/>
    <n v="1.6532125137753437"/>
    <n v="1.5498867316643847"/>
  </r>
  <r>
    <x v="126"/>
    <s v="Auba"/>
    <n v="2005"/>
    <n v="3"/>
    <n v="24"/>
    <d v="2005-03-24T00:00:00"/>
    <n v="83"/>
    <s v="Nein"/>
    <s v="Ephemerella mucronata"/>
    <n v="5135"/>
    <n v="55.085709999999999"/>
    <n v="0.75"/>
    <n v="41.314282499999997"/>
    <n v="1.7488522220637017"/>
    <n v="1.3116391665477762"/>
  </r>
  <r>
    <x v="187"/>
    <s v="Bieb"/>
    <n v="2010"/>
    <n v="6"/>
    <n v="29"/>
    <d v="2010-06-29T00:00:00"/>
    <n v="180"/>
    <s v="Nein"/>
    <s v="Serratella ignita"/>
    <n v="5131"/>
    <n v="55.2"/>
    <n v="0.75"/>
    <n v="41.400000000000006"/>
    <n v="1.7497363155690611"/>
    <n v="1.3123022366767958"/>
  </r>
  <r>
    <x v="149"/>
    <s v="KiO6"/>
    <n v="2016"/>
    <n v="6"/>
    <n v="30"/>
    <d v="2016-06-30T00:00:00"/>
    <n v="182"/>
    <s v="Nein"/>
    <s v="Elmis aenea/maugetii/rietscheli/rioloides"/>
    <n v="20171"/>
    <n v="110.4"/>
    <n v="0.375"/>
    <n v="41.400000000000006"/>
    <n v="2.0468851908377101"/>
    <n v="0.76758194656414136"/>
  </r>
  <r>
    <x v="143"/>
    <s v="KiO5"/>
    <n v="2010"/>
    <n v="6"/>
    <n v="25"/>
    <d v="2010-06-25T00:00:00"/>
    <n v="176"/>
    <s v="Nein"/>
    <s v="Anabolia nervosa"/>
    <n v="4300"/>
    <n v="17.25714"/>
    <n v="2.4"/>
    <n v="41.417135999999999"/>
    <n v="1.2614327458434116"/>
    <n v="3.0274385900241878"/>
  </r>
  <r>
    <x v="81"/>
    <s v="KiO3"/>
    <n v="2014"/>
    <n v="3"/>
    <n v="10"/>
    <d v="2014-03-10T00:00:00"/>
    <n v="69"/>
    <s v="Ja"/>
    <s v="Hydropsyche pellucidula-Gr."/>
    <n v="13023"/>
    <n v="25.142859999999999"/>
    <n v="1.65"/>
    <n v="41.485718999999996"/>
    <n v="1.4173530971800479"/>
    <n v="2.3386326103470787"/>
  </r>
  <r>
    <x v="161"/>
    <s v="KiS6"/>
    <n v="2017"/>
    <n v="6"/>
    <n v="9"/>
    <d v="2017-06-09T00:00:00"/>
    <n v="160"/>
    <s v="Nein"/>
    <s v="Brachycentrus subnubilus"/>
    <n v="4481"/>
    <n v="31.657139999999998"/>
    <n v="1.3125"/>
    <n v="41.54999625"/>
    <n v="1.5139781480489867"/>
    <n v="1.987096319314295"/>
  </r>
  <r>
    <x v="229"/>
    <s v="KiW1"/>
    <n v="2008"/>
    <n v="6"/>
    <n v="11"/>
    <d v="2008-06-11T00:00:00"/>
    <n v="163"/>
    <s v="Ja"/>
    <s v="Heptagenia sulphurea"/>
    <n v="5457"/>
    <n v="27.733329999999999"/>
    <n v="1.5"/>
    <n v="41.599995"/>
    <n v="1.4583859607228569"/>
    <n v="2.1875789410842854"/>
  </r>
  <r>
    <x v="153"/>
    <s v="KiS2"/>
    <n v="2015"/>
    <n v="6"/>
    <n v="16"/>
    <d v="2015-06-16T00:00:00"/>
    <n v="167"/>
    <s v="Nein"/>
    <s v="Asellus aquaticus"/>
    <n v="8691"/>
    <n v="27.8"/>
    <n v="1.5"/>
    <n v="41.7"/>
    <n v="1.4593924877592308"/>
    <n v="2.1890887316388463"/>
  </r>
  <r>
    <x v="219"/>
    <s v="KiW1"/>
    <n v="2015"/>
    <n v="3"/>
    <n v="17"/>
    <d v="2015-03-17T00:00:00"/>
    <n v="76"/>
    <s v="Nein"/>
    <s v="Heptageniidae Gen. sp."/>
    <n v="5458"/>
    <n v="28.8"/>
    <n v="1.453125"/>
    <n v="41.85"/>
    <n v="1.4742162640762553"/>
    <n v="2.1422205087358086"/>
  </r>
  <r>
    <x v="116"/>
    <s v="KiO2"/>
    <n v="2015"/>
    <n v="7"/>
    <n v="3"/>
    <d v="2015-07-03T00:00:00"/>
    <n v="184"/>
    <s v="Ja"/>
    <s v="Serratella ignita"/>
    <n v="5131"/>
    <n v="55.809519999999999"/>
    <n v="0.75"/>
    <n v="41.857140000000001"/>
    <n v="1.7544211198135728"/>
    <n v="1.3158158398601796"/>
  </r>
  <r>
    <x v="6"/>
    <s v="Auba"/>
    <n v="2001"/>
    <n v="9"/>
    <n v="4"/>
    <d v="2001-09-04T00:00:00"/>
    <n v="247"/>
    <s v="Nein"/>
    <s v="Rhyacophila nubila"/>
    <n v="6772"/>
    <n v="22.4"/>
    <n v="1.875"/>
    <n v="42"/>
    <n v="1.3692158574101427"/>
    <n v="2.5672797326440175"/>
  </r>
  <r>
    <x v="9"/>
    <s v="Auba"/>
    <n v="2013"/>
    <n v="3"/>
    <n v="20"/>
    <d v="2013-03-20T00:00:00"/>
    <n v="79"/>
    <s v="Nein"/>
    <s v="Sericostoma flavicorne/personatum"/>
    <n v="9747"/>
    <n v="28"/>
    <n v="1.5"/>
    <n v="42"/>
    <n v="1.4623979978989561"/>
    <n v="2.1935969968484343"/>
  </r>
  <r>
    <x v="40"/>
    <s v="Bieb"/>
    <n v="2006"/>
    <n v="7"/>
    <n v="13"/>
    <d v="2006-07-13T00:00:00"/>
    <n v="194"/>
    <s v="Nein"/>
    <s v="Rhyacophila nubila"/>
    <n v="6772"/>
    <n v="22.4"/>
    <n v="1.875"/>
    <n v="42"/>
    <n v="1.3692158574101427"/>
    <n v="2.5672797326440175"/>
  </r>
  <r>
    <x v="94"/>
    <s v="KiO7"/>
    <n v="2019"/>
    <n v="6"/>
    <n v="13"/>
    <d v="2019-06-13T00:00:00"/>
    <n v="164"/>
    <s v="Nein"/>
    <s v="Dicranota sp."/>
    <n v="4955"/>
    <n v="11.2"/>
    <n v="3.75"/>
    <n v="42"/>
    <n v="1.0863598306747482"/>
    <n v="4.0738493650303056"/>
  </r>
  <r>
    <x v="156"/>
    <s v="KiS3"/>
    <n v="2017"/>
    <n v="6"/>
    <n v="7"/>
    <d v="2017-06-07T00:00:00"/>
    <n v="158"/>
    <s v="Nein"/>
    <s v="Serratella ignita"/>
    <n v="5131"/>
    <n v="56"/>
    <n v="0.75"/>
    <n v="42"/>
    <n v="1.7558748556724915"/>
    <n v="1.3169061417543686"/>
  </r>
  <r>
    <x v="37"/>
    <s v="KiS5"/>
    <n v="2018"/>
    <n v="6"/>
    <n v="6"/>
    <d v="2018-06-06T00:00:00"/>
    <n v="157"/>
    <s v="Nein"/>
    <s v="Enchytraeidae Gen. sp."/>
    <n v="5101"/>
    <n v="24"/>
    <n v="1.75"/>
    <n v="42"/>
    <n v="1.3979400086720377"/>
    <n v="2.4463950151760661"/>
  </r>
  <r>
    <x v="196"/>
    <s v="KiW4"/>
    <n v="2014"/>
    <n v="6"/>
    <n v="12"/>
    <d v="2014-06-12T00:00:00"/>
    <n v="163"/>
    <s v="Nein"/>
    <s v="Dicranota sp."/>
    <n v="4955"/>
    <n v="11.2"/>
    <n v="3.75"/>
    <n v="42"/>
    <n v="1.0863598306747482"/>
    <n v="4.0738493650303056"/>
  </r>
  <r>
    <x v="224"/>
    <s v="KiW5"/>
    <n v="2011"/>
    <n v="7"/>
    <n v="21"/>
    <d v="2011-07-21T00:00:00"/>
    <n v="202"/>
    <s v="Nein"/>
    <s v="Lumbriculidae Gen. sp."/>
    <n v="7490"/>
    <n v="12"/>
    <n v="3.5"/>
    <n v="42"/>
    <n v="1.1139433523068367"/>
    <n v="3.8988017330739284"/>
  </r>
  <r>
    <x v="274"/>
    <s v="KiO6"/>
    <n v="2017"/>
    <n v="6"/>
    <n v="6"/>
    <d v="2017-06-06T00:00:00"/>
    <n v="157"/>
    <s v="Nein"/>
    <s v="Hydropsyche siltalai"/>
    <n v="5604"/>
    <n v="25.6"/>
    <n v="1.65"/>
    <n v="42.24"/>
    <n v="1.424881636631067"/>
    <n v="2.3510547004412605"/>
  </r>
  <r>
    <x v="203"/>
    <s v="Auba"/>
    <n v="2012"/>
    <n v="3"/>
    <n v="19"/>
    <d v="2012-03-19T00:00:00"/>
    <n v="79"/>
    <s v="Nein"/>
    <s v="Protonemura sp."/>
    <n v="6616"/>
    <n v="45.473680000000002"/>
    <n v="0.9375"/>
    <n v="42.631574999999998"/>
    <n v="1.6672070632775595"/>
    <n v="1.5630066218227121"/>
  </r>
  <r>
    <x v="269"/>
    <s v="KiO3"/>
    <n v="2019"/>
    <n v="4"/>
    <n v="1"/>
    <d v="2019-04-01T00:00:00"/>
    <n v="91"/>
    <s v="Nein"/>
    <s v="Hydropsyche pellucidula-Gr."/>
    <n v="13023"/>
    <n v="25.846150000000002"/>
    <n v="1.65"/>
    <n v="42.646147499999998"/>
    <n v="1.4288820124324988"/>
    <n v="2.357655320513623"/>
  </r>
  <r>
    <x v="148"/>
    <s v="KiO6"/>
    <n v="2014"/>
    <n v="6"/>
    <n v="4"/>
    <d v="2014-06-04T00:00:00"/>
    <n v="155"/>
    <s v="Nein"/>
    <s v="Leuctra geniculata"/>
    <n v="5237"/>
    <n v="45.6"/>
    <n v="0.9375"/>
    <n v="42.75"/>
    <n v="1.6683859166900001"/>
    <n v="1.5641117968968752"/>
  </r>
  <r>
    <x v="241"/>
    <s v="KiW2"/>
    <n v="2015"/>
    <n v="7"/>
    <n v="2"/>
    <d v="2015-07-02T00:00:00"/>
    <n v="183"/>
    <s v="Nein"/>
    <s v="Baetis sp."/>
    <n v="4419"/>
    <n v="45.6"/>
    <n v="0.9375"/>
    <n v="42.75"/>
    <n v="1.6683859166900001"/>
    <n v="1.5641117968968752"/>
  </r>
  <r>
    <x v="290"/>
    <s v="KiS1"/>
    <n v="2014"/>
    <n v="6"/>
    <n v="10"/>
    <d v="2014-06-10T00:00:00"/>
    <n v="161"/>
    <s v="Nein"/>
    <s v="Potamopyrgus antipodarum"/>
    <n v="8251"/>
    <n v="81.599999999999994"/>
    <n v="0.52500000000000002"/>
    <n v="42.839999999999996"/>
    <n v="1.9169800473203822"/>
    <n v="1.0064145248432006"/>
  </r>
  <r>
    <x v="39"/>
    <s v="KiO3"/>
    <n v="2009"/>
    <n v="4"/>
    <n v="9"/>
    <d v="2009-04-09T00:00:00"/>
    <n v="99"/>
    <s v="Ja"/>
    <s v="Dicranota sp."/>
    <n v="4955"/>
    <n v="11.428570000000001"/>
    <n v="3.75"/>
    <n v="42.8571375"/>
    <n v="1.094421162685453"/>
    <n v="4.1040793600704486"/>
  </r>
  <r>
    <x v="124"/>
    <s v="KiO3"/>
    <n v="2017"/>
    <n v="3"/>
    <n v="28"/>
    <d v="2017-03-28T00:00:00"/>
    <n v="87"/>
    <s v="Nein"/>
    <s v="Dicranota sp."/>
    <n v="4955"/>
    <n v="11.428570000000001"/>
    <n v="3.75"/>
    <n v="42.8571375"/>
    <n v="1.094421162685453"/>
    <n v="4.1040793600704486"/>
  </r>
  <r>
    <x v="197"/>
    <s v="KiW3"/>
    <n v="2017"/>
    <n v="6"/>
    <n v="1"/>
    <d v="2017-06-01T00:00:00"/>
    <n v="152"/>
    <s v="Ja"/>
    <s v="Bithynia tentaculata"/>
    <n v="4462"/>
    <n v="45.714289999999998"/>
    <n v="0.9375"/>
    <n v="42.857146874999998"/>
    <n v="1.669449752489558"/>
    <n v="1.5651091429589605"/>
  </r>
  <r>
    <x v="274"/>
    <s v="KiO6"/>
    <n v="2017"/>
    <n v="6"/>
    <n v="6"/>
    <d v="2017-06-06T00:00:00"/>
    <n v="157"/>
    <s v="Nein"/>
    <s v="Pisidium sp."/>
    <n v="6425"/>
    <n v="62.4"/>
    <n v="0.6875"/>
    <n v="42.9"/>
    <n v="1.8020892578817327"/>
    <n v="1.2389363647936913"/>
  </r>
  <r>
    <x v="129"/>
    <s v="Auba"/>
    <n v="2014"/>
    <n v="6"/>
    <n v="17"/>
    <d v="2014-06-17T00:00:00"/>
    <n v="168"/>
    <s v="Nein"/>
    <s v="Baetis rhodani"/>
    <n v="4415"/>
    <n v="45.8"/>
    <n v="0.9375"/>
    <n v="42.9375"/>
    <n v="1.670245853074124"/>
    <n v="1.5658554872569912"/>
  </r>
  <r>
    <x v="281"/>
    <s v="Auba"/>
    <n v="2006"/>
    <n v="6"/>
    <n v="15"/>
    <d v="2006-06-15T00:00:00"/>
    <n v="166"/>
    <s v="Nein"/>
    <s v="Tabanidae Gen. sp."/>
    <n v="8485"/>
    <n v="11.52"/>
    <n v="3.75"/>
    <n v="43.199999999999996"/>
    <n v="1.0976043288744108"/>
    <n v="4.1160162332790406"/>
  </r>
  <r>
    <x v="22"/>
    <s v="Auba"/>
    <n v="2011"/>
    <n v="3"/>
    <n v="24"/>
    <d v="2011-03-24T00:00:00"/>
    <n v="83"/>
    <s v="Nein"/>
    <s v="Dicranota sp."/>
    <n v="4955"/>
    <n v="11.52"/>
    <n v="3.75"/>
    <n v="43.199999999999996"/>
    <n v="1.0976043288744108"/>
    <n v="4.1160162332790406"/>
  </r>
  <r>
    <x v="133"/>
    <s v="Bieb"/>
    <n v="2013"/>
    <n v="3"/>
    <n v="19"/>
    <d v="2013-03-19T00:00:00"/>
    <n v="78"/>
    <s v="Nein"/>
    <s v="Gammarus fossarum"/>
    <n v="5288"/>
    <n v="19.2"/>
    <n v="2.25"/>
    <n v="43.199999999999996"/>
    <n v="1.3053513694466237"/>
    <n v="2.9370405812549034"/>
  </r>
  <r>
    <x v="213"/>
    <s v="KiO1"/>
    <n v="2017"/>
    <n v="6"/>
    <n v="7"/>
    <d v="2017-06-07T00:00:00"/>
    <n v="158"/>
    <s v="Nein"/>
    <s v="Glossiphonia complanata"/>
    <n v="5304"/>
    <n v="19.2"/>
    <n v="2.25"/>
    <n v="43.199999999999996"/>
    <n v="1.3053513694466237"/>
    <n v="2.9370405812549034"/>
  </r>
  <r>
    <x v="141"/>
    <s v="KiO3"/>
    <n v="2009"/>
    <n v="6"/>
    <n v="23"/>
    <d v="2009-06-23T00:00:00"/>
    <n v="174"/>
    <s v="Nein"/>
    <s v="Gammarus roeselii"/>
    <n v="5292"/>
    <n v="19.2"/>
    <n v="2.25"/>
    <n v="43.199999999999996"/>
    <n v="1.3053513694466237"/>
    <n v="2.9370405812549034"/>
  </r>
  <r>
    <x v="184"/>
    <s v="KiO3"/>
    <n v="2011"/>
    <n v="7"/>
    <n v="21"/>
    <d v="2011-07-21T00:00:00"/>
    <n v="202"/>
    <s v="Nein"/>
    <s v="Gammarus roeselii"/>
    <n v="5292"/>
    <n v="19.2"/>
    <n v="2.25"/>
    <n v="43.199999999999996"/>
    <n v="1.3053513694466237"/>
    <n v="2.9370405812549034"/>
  </r>
  <r>
    <x v="265"/>
    <s v="KiO4"/>
    <n v="2010"/>
    <n v="6"/>
    <n v="29"/>
    <d v="2010-06-29T00:00:00"/>
    <n v="180"/>
    <s v="Nein"/>
    <s v="Gammarus roeselii"/>
    <n v="5292"/>
    <n v="19.2"/>
    <n v="2.25"/>
    <n v="43.199999999999996"/>
    <n v="1.3053513694466237"/>
    <n v="2.9370405812549034"/>
  </r>
  <r>
    <x v="236"/>
    <s v="KiO4"/>
    <n v="2017"/>
    <n v="6"/>
    <n v="8"/>
    <d v="2017-06-08T00:00:00"/>
    <n v="159"/>
    <s v="Nein"/>
    <s v="Gammarus pulex"/>
    <n v="5291"/>
    <n v="19.2"/>
    <n v="2.25"/>
    <n v="43.199999999999996"/>
    <n v="1.3053513694466237"/>
    <n v="2.9370405812549034"/>
  </r>
  <r>
    <x v="236"/>
    <s v="KiO4"/>
    <n v="2017"/>
    <n v="6"/>
    <n v="8"/>
    <d v="2017-06-08T00:00:00"/>
    <n v="159"/>
    <s v="Nein"/>
    <s v="Gammarus roeselii"/>
    <n v="5292"/>
    <n v="19.2"/>
    <n v="2.25"/>
    <n v="43.199999999999996"/>
    <n v="1.3053513694466237"/>
    <n v="2.9370405812549034"/>
  </r>
  <r>
    <x v="42"/>
    <s v="KiO5"/>
    <n v="2012"/>
    <n v="6"/>
    <n v="27"/>
    <d v="2012-06-27T00:00:00"/>
    <n v="179"/>
    <s v="Nein"/>
    <s v="Gammarus sp."/>
    <n v="5293"/>
    <n v="19.2"/>
    <n v="2.25"/>
    <n v="43.199999999999996"/>
    <n v="1.3053513694466237"/>
    <n v="2.9370405812549034"/>
  </r>
  <r>
    <x v="274"/>
    <s v="KiO6"/>
    <n v="2017"/>
    <n v="6"/>
    <n v="6"/>
    <d v="2017-06-06T00:00:00"/>
    <n v="157"/>
    <s v="Nein"/>
    <s v="Gammarus pulex"/>
    <n v="5291"/>
    <n v="19.2"/>
    <n v="2.25"/>
    <n v="43.199999999999996"/>
    <n v="1.3053513694466237"/>
    <n v="2.9370405812549034"/>
  </r>
  <r>
    <x v="86"/>
    <s v="KiO6"/>
    <n v="2018"/>
    <n v="6"/>
    <n v="6"/>
    <d v="2018-06-06T00:00:00"/>
    <n v="157"/>
    <s v="Nein"/>
    <s v="Gammarus pulex"/>
    <n v="5291"/>
    <n v="19.2"/>
    <n v="2.25"/>
    <n v="43.199999999999996"/>
    <n v="1.3053513694466237"/>
    <n v="2.9370405812549034"/>
  </r>
  <r>
    <x v="49"/>
    <s v="KiS7"/>
    <n v="2017"/>
    <n v="6"/>
    <n v="7"/>
    <d v="2017-06-07T00:00:00"/>
    <n v="158"/>
    <s v="Nein"/>
    <s v="Athripsodes bilineatus ssp."/>
    <n v="21232"/>
    <n v="38.4"/>
    <n v="1.125"/>
    <n v="43.199999999999996"/>
    <n v="1.5954962218255742"/>
    <n v="1.7949332495537709"/>
  </r>
  <r>
    <x v="70"/>
    <s v="KiW1"/>
    <n v="2005"/>
    <n v="3"/>
    <n v="22"/>
    <d v="2005-03-22T00:00:00"/>
    <n v="81"/>
    <s v="Nein"/>
    <s v="Aphelocheirus aestivalis"/>
    <n v="4335"/>
    <n v="38.4"/>
    <n v="1.125"/>
    <n v="43.199999999999996"/>
    <n v="1.5954962218255742"/>
    <n v="1.7949332495537709"/>
  </r>
  <r>
    <x v="295"/>
    <s v="KiW1"/>
    <n v="2009"/>
    <n v="6"/>
    <n v="13"/>
    <d v="2009-06-13T00:00:00"/>
    <n v="164"/>
    <s v="Nein"/>
    <s v="Gammarus roeselii"/>
    <n v="5292"/>
    <n v="19.2"/>
    <n v="2.25"/>
    <n v="43.199999999999996"/>
    <n v="1.3053513694466237"/>
    <n v="2.9370405812549034"/>
  </r>
  <r>
    <x v="169"/>
    <s v="KiW1"/>
    <n v="2018"/>
    <n v="6"/>
    <n v="5"/>
    <d v="2018-06-05T00:00:00"/>
    <n v="156"/>
    <s v="Nein"/>
    <s v="Gammarus roeselii"/>
    <n v="5292"/>
    <n v="19.2"/>
    <n v="2.25"/>
    <n v="43.199999999999996"/>
    <n v="1.3053513694466237"/>
    <n v="2.9370405812549034"/>
  </r>
  <r>
    <x v="174"/>
    <s v="KiW2"/>
    <n v="2017"/>
    <n v="6"/>
    <n v="7"/>
    <d v="2017-06-07T00:00:00"/>
    <n v="158"/>
    <s v="Nein"/>
    <s v="Ancylus fluviatilis"/>
    <n v="4310"/>
    <n v="38.4"/>
    <n v="1.125"/>
    <n v="43.199999999999996"/>
    <n v="1.5954962218255742"/>
    <n v="1.7949332495537709"/>
  </r>
  <r>
    <x v="196"/>
    <s v="KiW4"/>
    <n v="2014"/>
    <n v="6"/>
    <n v="12"/>
    <d v="2014-06-12T00:00:00"/>
    <n v="163"/>
    <s v="Nein"/>
    <s v="Gammarus pulex"/>
    <n v="5291"/>
    <n v="19.2"/>
    <n v="2.25"/>
    <n v="43.199999999999996"/>
    <n v="1.3053513694466237"/>
    <n v="2.9370405812549034"/>
  </r>
  <r>
    <x v="204"/>
    <s v="Auba"/>
    <n v="2003"/>
    <n v="3"/>
    <n v="17"/>
    <d v="2003-03-17T00:00:00"/>
    <n v="76"/>
    <s v="Nein"/>
    <s v="Agapetus sp."/>
    <n v="4254"/>
    <n v="57.6"/>
    <n v="0.75"/>
    <n v="43.2"/>
    <n v="1.7678976160180906"/>
    <n v="1.325923212013568"/>
  </r>
  <r>
    <x v="204"/>
    <s v="Auba"/>
    <n v="2003"/>
    <n v="3"/>
    <n v="17"/>
    <d v="2003-03-17T00:00:00"/>
    <n v="76"/>
    <s v="Nein"/>
    <s v="Epeorus assimilis"/>
    <n v="12550"/>
    <n v="28.8"/>
    <n v="1.5"/>
    <n v="43.2"/>
    <n v="1.4742162640762553"/>
    <n v="2.2113243961143829"/>
  </r>
  <r>
    <x v="181"/>
    <s v="Auba"/>
    <n v="2013"/>
    <n v="6"/>
    <n v="17"/>
    <d v="2013-06-17T00:00:00"/>
    <n v="168"/>
    <s v="Nein"/>
    <s v="Sericostoma flavicorne/personatum"/>
    <n v="9747"/>
    <n v="28.8"/>
    <n v="1.5"/>
    <n v="43.2"/>
    <n v="1.4742162640762553"/>
    <n v="2.2113243961143829"/>
  </r>
  <r>
    <x v="26"/>
    <s v="Bieb"/>
    <n v="2015"/>
    <n v="6"/>
    <n v="16"/>
    <d v="2015-06-16T00:00:00"/>
    <n v="167"/>
    <s v="Nein"/>
    <s v="Ephemera danica"/>
    <n v="5124"/>
    <n v="14.4"/>
    <n v="3"/>
    <n v="43.2"/>
    <n v="1.1875207208364631"/>
    <n v="3.5625621625093893"/>
  </r>
  <r>
    <x v="26"/>
    <s v="Bieb"/>
    <n v="2015"/>
    <n v="6"/>
    <n v="16"/>
    <d v="2015-06-16T00:00:00"/>
    <n v="167"/>
    <s v="Nein"/>
    <s v="Eiseniella tetraedra"/>
    <n v="5075"/>
    <n v="7.2"/>
    <n v="6"/>
    <n v="43.2"/>
    <n v="0.91381385238371671"/>
    <n v="5.4828831143023002"/>
  </r>
  <r>
    <x v="211"/>
    <s v="Bieb"/>
    <n v="2017"/>
    <n v="3"/>
    <n v="16"/>
    <d v="2017-03-16T00:00:00"/>
    <n v="75"/>
    <s v="Nein"/>
    <s v="Sericostoma flavicorne/personatum"/>
    <n v="9747"/>
    <n v="28.8"/>
    <n v="1.5"/>
    <n v="43.2"/>
    <n v="1.4742162640762553"/>
    <n v="2.2113243961143829"/>
  </r>
  <r>
    <x v="14"/>
    <s v="Bieb"/>
    <n v="2019"/>
    <n v="4"/>
    <n v="2"/>
    <d v="2019-04-02T00:00:00"/>
    <n v="92"/>
    <s v="Nein"/>
    <s v="Eiseniella tetraedra"/>
    <n v="5075"/>
    <n v="7.2"/>
    <n v="6"/>
    <n v="43.2"/>
    <n v="0.91381385238371671"/>
    <n v="5.4828831143023002"/>
  </r>
  <r>
    <x v="150"/>
    <s v="KiO7"/>
    <n v="2014"/>
    <n v="6"/>
    <n v="4"/>
    <d v="2014-06-04T00:00:00"/>
    <n v="155"/>
    <s v="Nein"/>
    <s v="Ephemerellidae Gen. sp."/>
    <n v="8408"/>
    <n v="57.6"/>
    <n v="0.75"/>
    <n v="43.2"/>
    <n v="1.7678976160180906"/>
    <n v="1.325923212013568"/>
  </r>
  <r>
    <x v="299"/>
    <s v="KiO7"/>
    <n v="2017"/>
    <n v="6"/>
    <n v="6"/>
    <d v="2017-06-06T00:00:00"/>
    <n v="157"/>
    <s v="Nein"/>
    <s v="Oulimnius tuberculatus"/>
    <n v="18629"/>
    <n v="115.2"/>
    <n v="0.375"/>
    <n v="43.2"/>
    <n v="2.0652061280543119"/>
    <n v="0.77445229802036697"/>
  </r>
  <r>
    <x v="215"/>
    <s v="KiO7"/>
    <n v="2018"/>
    <n v="6"/>
    <n v="4"/>
    <d v="2018-06-04T00:00:00"/>
    <n v="155"/>
    <s v="Nein"/>
    <s v="Ephemerellidae Gen. sp."/>
    <n v="8408"/>
    <n v="57.6"/>
    <n v="0.75"/>
    <n v="43.2"/>
    <n v="1.7678976160180906"/>
    <n v="1.325923212013568"/>
  </r>
  <r>
    <x v="95"/>
    <s v="KiS1"/>
    <n v="2011"/>
    <n v="7"/>
    <n v="4"/>
    <d v="2011-07-04T00:00:00"/>
    <n v="185"/>
    <s v="Nein"/>
    <s v="Corophium curvispinum"/>
    <n v="4749"/>
    <n v="57.6"/>
    <n v="0.75"/>
    <n v="43.2"/>
    <n v="1.7678976160180906"/>
    <n v="1.325923212013568"/>
  </r>
  <r>
    <x v="88"/>
    <s v="KiS2"/>
    <n v="2018"/>
    <n v="6"/>
    <n v="5"/>
    <d v="2018-06-05T00:00:00"/>
    <n v="156"/>
    <s v="Nein"/>
    <s v="Asellus aquaticus"/>
    <n v="8691"/>
    <n v="28.8"/>
    <n v="1.5"/>
    <n v="43.2"/>
    <n v="1.4742162640762553"/>
    <n v="2.2113243961143829"/>
  </r>
  <r>
    <x v="238"/>
    <s v="KiS4"/>
    <n v="2018"/>
    <n v="6"/>
    <n v="7"/>
    <d v="2018-06-07T00:00:00"/>
    <n v="158"/>
    <s v="Nein"/>
    <s v="Asellus aquaticus"/>
    <n v="8691"/>
    <n v="28.8"/>
    <n v="1.5"/>
    <n v="43.2"/>
    <n v="1.4742162640762553"/>
    <n v="2.2113243961143829"/>
  </r>
  <r>
    <x v="103"/>
    <s v="KiW1"/>
    <n v="2017"/>
    <n v="6"/>
    <n v="7"/>
    <d v="2017-06-07T00:00:00"/>
    <n v="158"/>
    <s v="Nein"/>
    <s v="Lumbricidae Gen. sp."/>
    <n v="5900"/>
    <n v="7.2"/>
    <n v="6"/>
    <n v="43.2"/>
    <n v="0.91381385238371671"/>
    <n v="5.4828831143023002"/>
  </r>
  <r>
    <x v="229"/>
    <s v="KiW1"/>
    <n v="2008"/>
    <n v="6"/>
    <n v="11"/>
    <d v="2008-06-11T00:00:00"/>
    <n v="163"/>
    <s v="Ja"/>
    <s v="Ephemera danica"/>
    <n v="5124"/>
    <n v="14.476190000000001"/>
    <n v="3"/>
    <n v="43.428570000000001"/>
    <n v="1.1896640528820477"/>
    <n v="3.5689921586461431"/>
  </r>
  <r>
    <x v="168"/>
    <s v="KiW1"/>
    <n v="2016"/>
    <n v="7"/>
    <n v="12"/>
    <d v="2016-07-12T00:00:00"/>
    <n v="194"/>
    <s v="Nein"/>
    <s v="Hydropsyche pellucidula-Gr."/>
    <n v="13023"/>
    <n v="26.4"/>
    <n v="1.65"/>
    <n v="43.559999999999995"/>
    <n v="1.4377505628203879"/>
    <n v="2.3722884286536399"/>
  </r>
  <r>
    <x v="272"/>
    <s v="KiO3"/>
    <n v="2016"/>
    <n v="7"/>
    <n v="6"/>
    <d v="2016-07-06T00:00:00"/>
    <n v="188"/>
    <s v="Nein"/>
    <s v="Platambus maculatus"/>
    <n v="18649"/>
    <n v="33.25714"/>
    <n v="1.3125"/>
    <n v="43.649996250000001"/>
    <n v="1.5347511025271803"/>
    <n v="2.0143608220669242"/>
  </r>
  <r>
    <x v="292"/>
    <s v="KiO3"/>
    <n v="2014"/>
    <n v="6"/>
    <n v="12"/>
    <d v="2014-06-12T00:00:00"/>
    <n v="163"/>
    <s v="Nein"/>
    <s v="Serratella ignita"/>
    <n v="5131"/>
    <n v="58.4"/>
    <n v="0.75"/>
    <n v="43.8"/>
    <n v="1.7737864449811935"/>
    <n v="1.3303398337358951"/>
  </r>
  <r>
    <x v="115"/>
    <s v="Bieb"/>
    <n v="2009"/>
    <n v="4"/>
    <n v="8"/>
    <d v="2009-04-08T00:00:00"/>
    <n v="98"/>
    <s v="Ja"/>
    <s v="Dicranota sp."/>
    <n v="4955"/>
    <n v="11.755100000000001"/>
    <n v="3.75"/>
    <n v="44.081625000000003"/>
    <n v="1.1056838678284389"/>
    <n v="4.1463145043566456"/>
  </r>
  <r>
    <x v="130"/>
    <s v="Bieb"/>
    <n v="2002"/>
    <n v="6"/>
    <n v="12"/>
    <d v="2002-06-12T00:00:00"/>
    <n v="163"/>
    <s v="Nein"/>
    <s v="Rhithrogena semicolorata-Gr."/>
    <n v="6745"/>
    <n v="33.6"/>
    <n v="1.3125"/>
    <n v="44.1"/>
    <n v="1.5390760987927767"/>
    <n v="2.0200373796655193"/>
  </r>
  <r>
    <x v="12"/>
    <s v="Bieb"/>
    <n v="2006"/>
    <n v="4"/>
    <n v="10"/>
    <d v="2006-04-10T00:00:00"/>
    <n v="100"/>
    <s v="Nein"/>
    <s v="Isoperla sp."/>
    <n v="5673"/>
    <n v="33.6"/>
    <n v="1.3125"/>
    <n v="44.1"/>
    <n v="1.5390760987927767"/>
    <n v="2.0200373796655193"/>
  </r>
  <r>
    <x v="237"/>
    <s v="KiO7"/>
    <n v="2011"/>
    <n v="7"/>
    <n v="26"/>
    <d v="2011-07-26T00:00:00"/>
    <n v="207"/>
    <s v="Nein"/>
    <s v="Limnius sp."/>
    <n v="18419"/>
    <n v="67.2"/>
    <n v="0.65625"/>
    <n v="44.1"/>
    <n v="1.833784374656479"/>
    <n v="1.2034209958683144"/>
  </r>
  <r>
    <x v="213"/>
    <s v="KiO1"/>
    <n v="2017"/>
    <n v="6"/>
    <n v="7"/>
    <d v="2017-06-07T00:00:00"/>
    <n v="158"/>
    <s v="Nein"/>
    <s v="Dugesia sp."/>
    <n v="5021"/>
    <n v="20.8"/>
    <n v="2.125"/>
    <n v="44.2"/>
    <n v="1.3384564936046048"/>
    <n v="2.8442200489097851"/>
  </r>
  <r>
    <x v="11"/>
    <s v="Bieb"/>
    <n v="2001"/>
    <n v="8"/>
    <n v="30"/>
    <d v="2001-08-30T00:00:00"/>
    <n v="242"/>
    <s v="Nein"/>
    <s v="Ecdyonurus sp."/>
    <n v="5053"/>
    <n v="29.6"/>
    <n v="1.5"/>
    <n v="44.400000000000006"/>
    <n v="1.4857214264815801"/>
    <n v="2.22858213972237"/>
  </r>
  <r>
    <x v="198"/>
    <s v="KiW7"/>
    <n v="2015"/>
    <n v="6"/>
    <n v="26"/>
    <d v="2015-06-26T00:00:00"/>
    <n v="177"/>
    <s v="Nein"/>
    <s v="Gammarus roeselii"/>
    <n v="5292"/>
    <n v="19.764710000000001"/>
    <n v="2.25"/>
    <n v="44.470597500000004"/>
    <n v="1.3173258701302588"/>
    <n v="2.9639832077930821"/>
  </r>
  <r>
    <x v="283"/>
    <s v="KiW4"/>
    <n v="2012"/>
    <n v="7"/>
    <n v="4"/>
    <d v="2012-07-04T00:00:00"/>
    <n v="186"/>
    <s v="Nein"/>
    <s v="Aphelocheirus aestivalis"/>
    <n v="4335"/>
    <n v="39.6"/>
    <n v="1.125"/>
    <n v="44.550000000000004"/>
    <n v="1.608526033577194"/>
    <n v="1.8095917877743433"/>
  </r>
  <r>
    <x v="280"/>
    <s v="KiW5"/>
    <n v="2017"/>
    <n v="6"/>
    <n v="2"/>
    <d v="2017-06-02T00:00:00"/>
    <n v="153"/>
    <s v="Nein"/>
    <s v="Psychomyia pusilla"/>
    <n v="6661"/>
    <n v="68"/>
    <n v="0.65625"/>
    <n v="44.625"/>
    <n v="1.8388490907372552"/>
    <n v="1.2067447157963238"/>
  </r>
  <r>
    <x v="114"/>
    <s v="Bieb"/>
    <n v="2008"/>
    <n v="4"/>
    <n v="24"/>
    <d v="2008-04-24T00:00:00"/>
    <n v="115"/>
    <s v="Ja"/>
    <s v="Hydropsyche siltalai"/>
    <n v="5604"/>
    <n v="27.047619999999998"/>
    <n v="1.65"/>
    <n v="44.628572999999996"/>
    <n v="1.4478960148000235"/>
    <n v="2.3890284244200388"/>
  </r>
  <r>
    <x v="254"/>
    <s v="Auba"/>
    <n v="2003"/>
    <n v="7"/>
    <n v="15"/>
    <d v="2003-07-15T00:00:00"/>
    <n v="196"/>
    <s v="Nein"/>
    <s v="Anomalopterygella chauviniana"/>
    <n v="4327"/>
    <n v="48"/>
    <n v="0.9375"/>
    <n v="45"/>
    <n v="1.6901960800285136"/>
    <n v="1.5845588250267315"/>
  </r>
  <r>
    <x v="255"/>
    <s v="Auba"/>
    <n v="2004"/>
    <n v="4"/>
    <n v="6"/>
    <d v="2004-04-06T00:00:00"/>
    <n v="97"/>
    <s v="Nein"/>
    <s v="Rhyacophila tristis"/>
    <n v="6784"/>
    <n v="24"/>
    <n v="1.875"/>
    <n v="45"/>
    <n v="1.3979400086720377"/>
    <n v="2.6211375162600707"/>
  </r>
  <r>
    <x v="9"/>
    <s v="Auba"/>
    <n v="2013"/>
    <n v="3"/>
    <n v="20"/>
    <d v="2013-03-20T00:00:00"/>
    <n v="79"/>
    <s v="Nein"/>
    <s v="Leuctra sp."/>
    <n v="5790"/>
    <n v="48"/>
    <n v="0.9375"/>
    <n v="45"/>
    <n v="1.6901960800285136"/>
    <n v="1.5845588250267315"/>
  </r>
  <r>
    <x v="72"/>
    <s v="Bieb"/>
    <n v="2001"/>
    <n v="4"/>
    <n v="26"/>
    <d v="2001-04-26T00:00:00"/>
    <n v="116"/>
    <s v="Nein"/>
    <s v="Gammarus sp."/>
    <n v="5293"/>
    <n v="20"/>
    <n v="2.25"/>
    <n v="45"/>
    <n v="1.3222192947339193"/>
    <n v="2.9749934131513185"/>
  </r>
  <r>
    <x v="72"/>
    <s v="Bieb"/>
    <n v="2001"/>
    <n v="4"/>
    <n v="26"/>
    <d v="2001-04-26T00:00:00"/>
    <n v="116"/>
    <s v="Nein"/>
    <s v="Dicranota sp."/>
    <n v="4955"/>
    <n v="12"/>
    <n v="3.75"/>
    <n v="45"/>
    <n v="1.1139433523068367"/>
    <n v="4.1772875711506376"/>
  </r>
  <r>
    <x v="25"/>
    <s v="Bieb"/>
    <n v="2001"/>
    <n v="6"/>
    <n v="22"/>
    <d v="2001-06-22T00:00:00"/>
    <n v="173"/>
    <s v="Nein"/>
    <s v="Rhyacophila nubila"/>
    <n v="6772"/>
    <n v="24"/>
    <n v="1.875"/>
    <n v="45"/>
    <n v="1.3979400086720377"/>
    <n v="2.6211375162600707"/>
  </r>
  <r>
    <x v="40"/>
    <s v="Bieb"/>
    <n v="2006"/>
    <n v="7"/>
    <n v="13"/>
    <d v="2006-07-13T00:00:00"/>
    <n v="194"/>
    <s v="Nein"/>
    <s v="Anomalopterygella chauviniana"/>
    <n v="4327"/>
    <n v="48"/>
    <n v="0.9375"/>
    <n v="45"/>
    <n v="1.6901960800285136"/>
    <n v="1.5845588250267315"/>
  </r>
  <r>
    <x v="132"/>
    <s v="Bieb"/>
    <n v="2007"/>
    <n v="3"/>
    <n v="22"/>
    <d v="2007-03-22T00:00:00"/>
    <n v="81"/>
    <s v="Nein"/>
    <s v="Rhyacophila nubila"/>
    <n v="6772"/>
    <n v="24"/>
    <n v="1.875"/>
    <n v="45"/>
    <n v="1.3979400086720377"/>
    <n v="2.6211375162600707"/>
  </r>
  <r>
    <x v="134"/>
    <s v="Bieb"/>
    <n v="2014"/>
    <n v="6"/>
    <n v="17"/>
    <d v="2014-06-17T00:00:00"/>
    <n v="168"/>
    <s v="Nein"/>
    <s v="Dicranota sp."/>
    <n v="4955"/>
    <n v="12"/>
    <n v="3.75"/>
    <n v="45"/>
    <n v="1.1139433523068367"/>
    <n v="4.1772875711506376"/>
  </r>
  <r>
    <x v="211"/>
    <s v="Bieb"/>
    <n v="2017"/>
    <n v="3"/>
    <n v="16"/>
    <d v="2017-03-16T00:00:00"/>
    <n v="75"/>
    <s v="Nein"/>
    <s v="Elmis aenea/maugetii/rietscheli/rioloides"/>
    <n v="20171"/>
    <n v="120"/>
    <n v="0.375"/>
    <n v="45"/>
    <n v="2.0827853703164503"/>
    <n v="0.7810445138686688"/>
  </r>
  <r>
    <x v="80"/>
    <s v="KiO2"/>
    <n v="2017"/>
    <n v="6"/>
    <n v="2"/>
    <d v="2017-06-02T00:00:00"/>
    <n v="153"/>
    <s v="Ja"/>
    <s v="Baetis sp."/>
    <n v="4419"/>
    <n v="48"/>
    <n v="0.9375"/>
    <n v="45"/>
    <n v="1.6901960800285136"/>
    <n v="1.5845588250267315"/>
  </r>
  <r>
    <x v="192"/>
    <s v="KiO3"/>
    <n v="2002"/>
    <n v="7"/>
    <n v="2"/>
    <d v="2002-07-02T00:00:00"/>
    <n v="183"/>
    <s v="Nein"/>
    <s v="Baetis sp."/>
    <n v="4419"/>
    <n v="48"/>
    <n v="0.9375"/>
    <n v="45"/>
    <n v="1.6901960800285136"/>
    <n v="1.5845588250267315"/>
  </r>
  <r>
    <x v="259"/>
    <s v="KiO3"/>
    <n v="2006"/>
    <n v="6"/>
    <n v="21"/>
    <d v="2006-06-21T00:00:00"/>
    <n v="172"/>
    <s v="Nein"/>
    <s v="Baetis fuscatus/scambus"/>
    <n v="4398"/>
    <n v="48"/>
    <n v="0.9375"/>
    <n v="45"/>
    <n v="1.6901960800285136"/>
    <n v="1.5845588250267315"/>
  </r>
  <r>
    <x v="55"/>
    <s v="KiO3"/>
    <n v="2008"/>
    <n v="6"/>
    <n v="11"/>
    <d v="2008-06-11T00:00:00"/>
    <n v="163"/>
    <s v="Ja"/>
    <s v="Baetis rhodani"/>
    <n v="4415"/>
    <n v="48"/>
    <n v="0.9375"/>
    <n v="45"/>
    <n v="1.6901960800285136"/>
    <n v="1.5845588250267315"/>
  </r>
  <r>
    <x v="44"/>
    <s v="KiO4"/>
    <n v="2011"/>
    <n v="7"/>
    <n v="21"/>
    <d v="2011-07-21T00:00:00"/>
    <n v="202"/>
    <s v="Nein"/>
    <s v="Gammarus roeselii"/>
    <n v="5292"/>
    <n v="20"/>
    <n v="2.25"/>
    <n v="45"/>
    <n v="1.3222192947339193"/>
    <n v="2.9749934131513185"/>
  </r>
  <r>
    <x v="86"/>
    <s v="KiO6"/>
    <n v="2018"/>
    <n v="6"/>
    <n v="6"/>
    <d v="2018-06-06T00:00:00"/>
    <n v="157"/>
    <s v="Nein"/>
    <s v="Elmis aenea/maugetii/rietscheli/rioloides"/>
    <n v="20171"/>
    <n v="120"/>
    <n v="0.375"/>
    <n v="45"/>
    <n v="2.0827853703164503"/>
    <n v="0.7810445138686688"/>
  </r>
  <r>
    <x v="237"/>
    <s v="KiO7"/>
    <n v="2011"/>
    <n v="7"/>
    <n v="26"/>
    <d v="2011-07-26T00:00:00"/>
    <n v="207"/>
    <s v="Nein"/>
    <s v="Dicranota sp."/>
    <n v="4955"/>
    <n v="12"/>
    <n v="3.75"/>
    <n v="45"/>
    <n v="1.1139433523068367"/>
    <n v="4.1772875711506376"/>
  </r>
  <r>
    <x v="153"/>
    <s v="KiS2"/>
    <n v="2015"/>
    <n v="6"/>
    <n v="16"/>
    <d v="2015-06-16T00:00:00"/>
    <n v="167"/>
    <s v="Nein"/>
    <s v="Sphaerium corneum"/>
    <n v="6882"/>
    <n v="24"/>
    <n v="1.875"/>
    <n v="45"/>
    <n v="1.3979400086720377"/>
    <n v="2.6211375162600707"/>
  </r>
  <r>
    <x v="156"/>
    <s v="KiS3"/>
    <n v="2017"/>
    <n v="6"/>
    <n v="7"/>
    <d v="2017-06-07T00:00:00"/>
    <n v="158"/>
    <s v="Nein"/>
    <s v="Dicranota sp."/>
    <n v="4955"/>
    <n v="12"/>
    <n v="3.75"/>
    <n v="45"/>
    <n v="1.1139433523068367"/>
    <n v="4.1772875711506376"/>
  </r>
  <r>
    <x v="159"/>
    <s v="KiS5"/>
    <n v="2011"/>
    <n v="7"/>
    <n v="5"/>
    <d v="2011-07-05T00:00:00"/>
    <n v="186"/>
    <s v="Nein"/>
    <s v="Gammarus sp."/>
    <n v="5293"/>
    <n v="20"/>
    <n v="2.25"/>
    <n v="45"/>
    <n v="1.3222192947339193"/>
    <n v="2.9749934131513185"/>
  </r>
  <r>
    <x v="49"/>
    <s v="KiS7"/>
    <n v="2017"/>
    <n v="6"/>
    <n v="7"/>
    <d v="2017-06-07T00:00:00"/>
    <n v="158"/>
    <s v="Nein"/>
    <s v="Leuctra sp."/>
    <n v="5790"/>
    <n v="48"/>
    <n v="0.9375"/>
    <n v="45"/>
    <n v="1.6901960800285136"/>
    <n v="1.5845588250267315"/>
  </r>
  <r>
    <x v="49"/>
    <s v="KiS7"/>
    <n v="2017"/>
    <n v="6"/>
    <n v="7"/>
    <d v="2017-06-07T00:00:00"/>
    <n v="158"/>
    <s v="Nein"/>
    <s v="Sphaerium sp."/>
    <n v="6886"/>
    <n v="24"/>
    <n v="1.875"/>
    <n v="45"/>
    <n v="1.3979400086720377"/>
    <n v="2.6211375162600707"/>
  </r>
  <r>
    <x v="163"/>
    <s v="KiS7"/>
    <n v="2018"/>
    <n v="6"/>
    <n v="4"/>
    <d v="2018-06-04T00:00:00"/>
    <n v="155"/>
    <s v="Nein"/>
    <s v="Baetis sp."/>
    <n v="4419"/>
    <n v="48"/>
    <n v="0.9375"/>
    <n v="45"/>
    <n v="1.6901960800285136"/>
    <n v="1.5845588250267315"/>
  </r>
  <r>
    <x v="295"/>
    <s v="KiW1"/>
    <n v="2009"/>
    <n v="6"/>
    <n v="13"/>
    <d v="2009-06-13T00:00:00"/>
    <n v="164"/>
    <s v="Nein"/>
    <s v="Sphaerium corneum"/>
    <n v="6882"/>
    <n v="24"/>
    <n v="1.875"/>
    <n v="45"/>
    <n v="1.3979400086720377"/>
    <n v="2.6211375162600707"/>
  </r>
  <r>
    <x v="174"/>
    <s v="KiW2"/>
    <n v="2017"/>
    <n v="6"/>
    <n v="7"/>
    <d v="2017-06-07T00:00:00"/>
    <n v="158"/>
    <s v="Nein"/>
    <s v="Sphaerium sp."/>
    <n v="6886"/>
    <n v="24"/>
    <n v="1.875"/>
    <n v="45"/>
    <n v="1.3979400086720377"/>
    <n v="2.6211375162600707"/>
  </r>
  <r>
    <x v="245"/>
    <s v="KiW6"/>
    <n v="2014"/>
    <n v="6"/>
    <n v="16"/>
    <d v="2014-06-16T00:00:00"/>
    <n v="167"/>
    <s v="Nein"/>
    <s v="Leuctra sp."/>
    <n v="5790"/>
    <n v="48"/>
    <n v="0.9375"/>
    <n v="45"/>
    <n v="1.6901960800285136"/>
    <n v="1.5845588250267315"/>
  </r>
  <r>
    <x v="302"/>
    <s v="KiO1"/>
    <n v="2012"/>
    <n v="7"/>
    <n v="12"/>
    <d v="2012-07-12T00:00:00"/>
    <n v="194"/>
    <s v="Nein"/>
    <s v="Gammarus pulex"/>
    <n v="5291"/>
    <n v="20.16"/>
    <n v="2.25"/>
    <n v="45.36"/>
    <n v="1.3255156633631482"/>
    <n v="2.9824102425670835"/>
  </r>
  <r>
    <x v="107"/>
    <s v="KiW1"/>
    <n v="2014"/>
    <n v="3"/>
    <n v="10"/>
    <d v="2014-03-10T00:00:00"/>
    <n v="69"/>
    <s v="Nein"/>
    <s v="Gammarus roeselii"/>
    <n v="5292"/>
    <n v="20.16"/>
    <n v="2.25"/>
    <n v="45.36"/>
    <n v="1.3255156633631482"/>
    <n v="2.9824102425670835"/>
  </r>
  <r>
    <x v="67"/>
    <s v="KiS4"/>
    <n v="2015"/>
    <n v="7"/>
    <n v="2"/>
    <d v="2015-07-02T00:00:00"/>
    <n v="183"/>
    <s v="Nein"/>
    <s v="Potamophylax rotundipennis"/>
    <n v="6526"/>
    <n v="21.6"/>
    <n v="2.1"/>
    <n v="45.360000000000007"/>
    <n v="1.354108439147401"/>
    <n v="2.8436277222095421"/>
  </r>
  <r>
    <x v="255"/>
    <s v="Auba"/>
    <n v="2004"/>
    <n v="4"/>
    <n v="6"/>
    <d v="2004-04-06T00:00:00"/>
    <n v="97"/>
    <s v="Nein"/>
    <s v="Ephemera danica"/>
    <n v="5124"/>
    <n v="15.2"/>
    <n v="3"/>
    <n v="45.599999999999994"/>
    <n v="1.209515014542631"/>
    <n v="3.6285450436278932"/>
  </r>
  <r>
    <x v="93"/>
    <s v="KiO1"/>
    <n v="2018"/>
    <n v="6"/>
    <n v="5"/>
    <d v="2018-06-05T00:00:00"/>
    <n v="156"/>
    <s v="Nein"/>
    <s v="Ephemera danica"/>
    <n v="5124"/>
    <n v="15.2"/>
    <n v="3"/>
    <n v="45.599999999999994"/>
    <n v="1.209515014542631"/>
    <n v="3.6285450436278932"/>
  </r>
  <r>
    <x v="259"/>
    <s v="KiO3"/>
    <n v="2006"/>
    <n v="6"/>
    <n v="21"/>
    <d v="2006-06-21T00:00:00"/>
    <n v="172"/>
    <s v="Nein"/>
    <s v="Ephemera danica"/>
    <n v="5124"/>
    <n v="15.2"/>
    <n v="3"/>
    <n v="45.599999999999994"/>
    <n v="1.209515014542631"/>
    <n v="3.6285450436278932"/>
  </r>
  <r>
    <x v="168"/>
    <s v="KiW1"/>
    <n v="2016"/>
    <n v="7"/>
    <n v="12"/>
    <d v="2016-07-12T00:00:00"/>
    <n v="194"/>
    <s v="Nein"/>
    <s v="Ephemera danica"/>
    <n v="5124"/>
    <n v="15.2"/>
    <n v="3"/>
    <n v="45.599999999999994"/>
    <n v="1.209515014542631"/>
    <n v="3.6285450436278932"/>
  </r>
  <r>
    <x v="56"/>
    <s v="KiO6"/>
    <n v="2015"/>
    <n v="6"/>
    <n v="25"/>
    <d v="2015-06-25T00:00:00"/>
    <n v="176"/>
    <s v="Ja"/>
    <s v="Rhyacophila nubila"/>
    <n v="6772"/>
    <n v="24.380949999999999"/>
    <n v="1.875"/>
    <n v="45.714281249999999"/>
    <n v="1.4045078735520806"/>
    <n v="2.6334522629101511"/>
  </r>
  <r>
    <x v="117"/>
    <s v="KiS1"/>
    <n v="2017"/>
    <n v="6"/>
    <n v="1"/>
    <d v="2017-06-01T00:00:00"/>
    <n v="152"/>
    <s v="Ja"/>
    <s v="Lumbricidae Gen. sp."/>
    <n v="5900"/>
    <n v="7.6190480000000003"/>
    <n v="6"/>
    <n v="45.714288000000003"/>
    <n v="0.93545929933060101"/>
    <n v="5.6127557959836061"/>
  </r>
  <r>
    <x v="53"/>
    <s v="KiO3"/>
    <n v="2017"/>
    <n v="6"/>
    <n v="2"/>
    <d v="2017-06-02T00:00:00"/>
    <n v="153"/>
    <s v="Ja"/>
    <s v="Ephemera danica"/>
    <n v="5124"/>
    <n v="15.238099999999999"/>
    <n v="3"/>
    <n v="45.714299999999994"/>
    <n v="1.2105352116176453"/>
    <n v="3.631605634852936"/>
  </r>
  <r>
    <x v="90"/>
    <s v="Auba"/>
    <n v="2017"/>
    <n v="6"/>
    <n v="12"/>
    <d v="2017-06-12T00:00:00"/>
    <n v="163"/>
    <s v="Nein"/>
    <s v="Baetis sp."/>
    <n v="4419"/>
    <n v="48.8"/>
    <n v="0.9375"/>
    <n v="45.75"/>
    <n v="1.6972293427597176"/>
    <n v="1.5911525088372351"/>
  </r>
  <r>
    <x v="149"/>
    <s v="KiO6"/>
    <n v="2016"/>
    <n v="6"/>
    <n v="30"/>
    <d v="2016-06-30T00:00:00"/>
    <n v="182"/>
    <s v="Nein"/>
    <s v="Baetis rhodani"/>
    <n v="4415"/>
    <n v="48.8"/>
    <n v="0.9375"/>
    <n v="45.75"/>
    <n v="1.6972293427597176"/>
    <n v="1.5911525088372351"/>
  </r>
  <r>
    <x v="214"/>
    <s v="KiO6"/>
    <n v="2019"/>
    <n v="6"/>
    <n v="14"/>
    <d v="2019-06-14T00:00:00"/>
    <n v="165"/>
    <s v="Nein"/>
    <s v="Leuctra geniculata"/>
    <n v="5237"/>
    <n v="48.8"/>
    <n v="0.9375"/>
    <n v="45.75"/>
    <n v="1.6972293427597176"/>
    <n v="1.5911525088372351"/>
  </r>
  <r>
    <x v="299"/>
    <s v="KiO7"/>
    <n v="2017"/>
    <n v="6"/>
    <n v="6"/>
    <d v="2017-06-06T00:00:00"/>
    <n v="157"/>
    <s v="Nein"/>
    <s v="Baetis sp."/>
    <n v="4419"/>
    <n v="48.8"/>
    <n v="0.9375"/>
    <n v="45.75"/>
    <n v="1.6972293427597176"/>
    <n v="1.5911525088372351"/>
  </r>
  <r>
    <x v="89"/>
    <s v="Auba"/>
    <n v="2006"/>
    <n v="4"/>
    <n v="10"/>
    <d v="2006-04-10T00:00:00"/>
    <n v="100"/>
    <s v="Nein"/>
    <s v="Ephemera danica"/>
    <n v="5124"/>
    <n v="15.36"/>
    <n v="3"/>
    <n v="46.08"/>
    <n v="1.2137832993353042"/>
    <n v="3.6413498980059122"/>
  </r>
  <r>
    <x v="212"/>
    <s v="Bieb"/>
    <n v="2019"/>
    <n v="7"/>
    <n v="5"/>
    <d v="2019-07-05T00:00:00"/>
    <n v="186"/>
    <s v="Nein"/>
    <s v="Cordulegaster boltonii"/>
    <n v="4740"/>
    <n v="9.6"/>
    <n v="4.8"/>
    <n v="46.08"/>
    <n v="1.0253058652647702"/>
    <n v="4.9214681532708964"/>
  </r>
  <r>
    <x v="270"/>
    <s v="KiO4"/>
    <n v="2015"/>
    <n v="6"/>
    <n v="30"/>
    <d v="2015-06-30T00:00:00"/>
    <n v="181"/>
    <s v="Nein"/>
    <s v="Anabolia nervosa"/>
    <n v="4300"/>
    <n v="19.2"/>
    <n v="2.4"/>
    <n v="46.08"/>
    <n v="1.3053513694466237"/>
    <n v="3.1328432866718967"/>
  </r>
  <r>
    <x v="233"/>
    <s v="KiW6"/>
    <n v="2015"/>
    <n v="6"/>
    <n v="26"/>
    <d v="2015-06-26T00:00:00"/>
    <n v="177"/>
    <s v="Nein"/>
    <s v="Anabolia nervosa"/>
    <n v="4300"/>
    <n v="19.2"/>
    <n v="2.4"/>
    <n v="46.08"/>
    <n v="1.3053513694466237"/>
    <n v="3.1328432866718967"/>
  </r>
  <r>
    <x v="125"/>
    <s v="Auba"/>
    <n v="2001"/>
    <n v="4"/>
    <n v="23"/>
    <d v="2001-04-23T00:00:00"/>
    <n v="113"/>
    <s v="Nein"/>
    <s v="Isoperla sp."/>
    <n v="5673"/>
    <n v="35.200000000000003"/>
    <n v="1.3125"/>
    <n v="46.2"/>
    <n v="1.5587085705331658"/>
    <n v="2.0458049988247802"/>
  </r>
  <r>
    <x v="1"/>
    <s v="KiO3"/>
    <n v="2018"/>
    <n v="6"/>
    <n v="7"/>
    <d v="2018-06-07T00:00:00"/>
    <n v="158"/>
    <s v="Ja"/>
    <s v="Ancylus fluviatilis"/>
    <n v="4310"/>
    <n v="41.142859999999999"/>
    <n v="1.125"/>
    <n v="46.285717499999997"/>
    <n v="1.6247240054075989"/>
    <n v="1.8278145060835487"/>
  </r>
  <r>
    <x v="301"/>
    <s v="KiS2"/>
    <n v="2010"/>
    <n v="6"/>
    <n v="24"/>
    <d v="2010-06-24T00:00:00"/>
    <n v="175"/>
    <s v="Nein"/>
    <s v="Gammarus sp."/>
    <n v="5293"/>
    <n v="20.571429999999999"/>
    <n v="2.25"/>
    <n v="46.285717499999997"/>
    <n v="1.3338789360401355"/>
    <n v="3.0012276060903051"/>
  </r>
  <r>
    <x v="197"/>
    <s v="KiW3"/>
    <n v="2017"/>
    <n v="6"/>
    <n v="1"/>
    <d v="2017-06-01T00:00:00"/>
    <n v="152"/>
    <s v="Ja"/>
    <s v="Aphelocheirus aestivalis"/>
    <n v="4335"/>
    <n v="41.142859999999999"/>
    <n v="1.125"/>
    <n v="46.285717499999997"/>
    <n v="1.6247240054075989"/>
    <n v="1.8278145060835487"/>
  </r>
  <r>
    <x v="232"/>
    <s v="KiW6"/>
    <n v="2017"/>
    <n v="6"/>
    <n v="9"/>
    <d v="2017-06-09T00:00:00"/>
    <n v="160"/>
    <s v="Ja"/>
    <s v="Gammarus roeselii"/>
    <n v="5292"/>
    <n v="20.571429999999999"/>
    <n v="2.25"/>
    <n v="46.285717499999997"/>
    <n v="1.3338789360401355"/>
    <n v="3.0012276060903051"/>
  </r>
  <r>
    <x v="126"/>
    <s v="Auba"/>
    <n v="2005"/>
    <n v="3"/>
    <n v="24"/>
    <d v="2005-03-24T00:00:00"/>
    <n v="83"/>
    <s v="Nein"/>
    <s v="Dicranota sp."/>
    <n v="4955"/>
    <n v="12.34286"/>
    <n v="3.75"/>
    <n v="46.285724999999999"/>
    <n v="1.1252489292125036"/>
    <n v="4.2196834845468887"/>
  </r>
  <r>
    <x v="128"/>
    <s v="Auba"/>
    <n v="2014"/>
    <n v="3"/>
    <n v="11"/>
    <d v="2014-03-11T00:00:00"/>
    <n v="70"/>
    <s v="Nein"/>
    <s v="Odontocerum albicorne"/>
    <n v="6168"/>
    <n v="24.8"/>
    <n v="1.875"/>
    <n v="46.5"/>
    <n v="1.4116197059632303"/>
    <n v="2.6467869486810569"/>
  </r>
  <r>
    <x v="211"/>
    <s v="Bieb"/>
    <n v="2017"/>
    <n v="3"/>
    <n v="16"/>
    <d v="2017-03-16T00:00:00"/>
    <n v="75"/>
    <s v="Nein"/>
    <s v="Rhyacophila nubila"/>
    <n v="6772"/>
    <n v="24.8"/>
    <n v="1.875"/>
    <n v="46.5"/>
    <n v="1.4116197059632303"/>
    <n v="2.6467869486810569"/>
  </r>
  <r>
    <x v="234"/>
    <s v="KiO1"/>
    <n v="2011"/>
    <n v="7"/>
    <n v="5"/>
    <d v="2011-07-05T00:00:00"/>
    <n v="186"/>
    <s v="Nein"/>
    <s v="Sphaerium corneum"/>
    <n v="6882"/>
    <n v="24.8"/>
    <n v="1.875"/>
    <n v="46.5"/>
    <n v="1.4116197059632303"/>
    <n v="2.6467869486810569"/>
  </r>
  <r>
    <x v="43"/>
    <s v="Bieb"/>
    <n v="2013"/>
    <n v="6"/>
    <n v="17"/>
    <d v="2013-06-17T00:00:00"/>
    <n v="168"/>
    <s v="Nein"/>
    <s v="Gammarus fossarum"/>
    <n v="5288"/>
    <n v="20.727270000000001"/>
    <n v="2.25"/>
    <n v="46.636357500000003"/>
    <n v="1.3370051612759575"/>
    <n v="3.0082616128709043"/>
  </r>
  <r>
    <x v="78"/>
    <s v="Bieb"/>
    <n v="2011"/>
    <n v="7"/>
    <n v="25"/>
    <d v="2011-07-25T00:00:00"/>
    <n v="206"/>
    <s v="Nein"/>
    <s v="Limnius sp."/>
    <n v="18419"/>
    <n v="71.242109999999997"/>
    <n v="0.65625"/>
    <n v="46.752634687499999"/>
    <n v="1.8587904220780747"/>
    <n v="1.2198312144887364"/>
  </r>
  <r>
    <x v="6"/>
    <s v="Auba"/>
    <n v="2001"/>
    <n v="9"/>
    <n v="4"/>
    <d v="2001-09-04T00:00:00"/>
    <n v="247"/>
    <s v="Nein"/>
    <s v="Sericostoma flavicorne/personatum"/>
    <n v="9747"/>
    <n v="31.2"/>
    <n v="1.5"/>
    <n v="46.8"/>
    <n v="1.507855871695831"/>
    <n v="2.2617838075437464"/>
  </r>
  <r>
    <x v="90"/>
    <s v="Auba"/>
    <n v="2017"/>
    <n v="6"/>
    <n v="12"/>
    <d v="2017-06-12T00:00:00"/>
    <n v="163"/>
    <s v="Nein"/>
    <s v="Ephemerellidae Gen. sp."/>
    <n v="8408"/>
    <n v="62.4"/>
    <n v="0.75"/>
    <n v="46.8"/>
    <n v="1.8020892578817327"/>
    <n v="1.3515669434112996"/>
  </r>
  <r>
    <x v="146"/>
    <s v="KiO5"/>
    <n v="2017"/>
    <n v="6"/>
    <n v="8"/>
    <d v="2017-06-08T00:00:00"/>
    <n v="159"/>
    <s v="Nein"/>
    <s v="Ephemerellidae Gen. sp."/>
    <n v="8408"/>
    <n v="62.4"/>
    <n v="0.75"/>
    <n v="46.8"/>
    <n v="1.8020892578817327"/>
    <n v="1.3515669434112996"/>
  </r>
  <r>
    <x v="106"/>
    <s v="Auba"/>
    <n v="2015"/>
    <n v="3"/>
    <n v="10"/>
    <d v="2015-03-10T00:00:00"/>
    <n v="69"/>
    <s v="Nein"/>
    <s v="Protonemura sp."/>
    <n v="6616"/>
    <n v="49.92"/>
    <n v="0.9375"/>
    <n v="46.800000000000004"/>
    <n v="1.7068883949816178"/>
    <n v="1.6002078702952667"/>
  </r>
  <r>
    <x v="130"/>
    <s v="Bieb"/>
    <n v="2002"/>
    <n v="6"/>
    <n v="12"/>
    <d v="2002-06-12T00:00:00"/>
    <n v="163"/>
    <s v="Nein"/>
    <s v="Gammarus fossarum"/>
    <n v="5288"/>
    <n v="20.8"/>
    <n v="2.25"/>
    <n v="46.800000000000004"/>
    <n v="1.3384564936046048"/>
    <n v="3.0115271106103609"/>
  </r>
  <r>
    <x v="28"/>
    <s v="KiO6"/>
    <n v="2013"/>
    <n v="7"/>
    <n v="4"/>
    <d v="2013-07-04T00:00:00"/>
    <n v="185"/>
    <s v="Nein"/>
    <s v="Gammarus roeselii"/>
    <n v="5292"/>
    <n v="20.8"/>
    <n v="2.25"/>
    <n v="46.800000000000004"/>
    <n v="1.3384564936046048"/>
    <n v="3.0115271106103609"/>
  </r>
  <r>
    <x v="108"/>
    <s v="KiW3"/>
    <n v="2013"/>
    <n v="7"/>
    <n v="8"/>
    <d v="2013-07-08T00:00:00"/>
    <n v="189"/>
    <s v="Nein"/>
    <s v="Sphaerium corneum"/>
    <n v="6882"/>
    <n v="24.96"/>
    <n v="1.875"/>
    <n v="46.800000000000004"/>
    <n v="1.4143046881283317"/>
    <n v="2.6518212902406217"/>
  </r>
  <r>
    <x v="80"/>
    <s v="KiO2"/>
    <n v="2017"/>
    <n v="6"/>
    <n v="2"/>
    <d v="2017-06-02T00:00:00"/>
    <n v="153"/>
    <s v="Ja"/>
    <s v="Asellus aquaticus"/>
    <n v="8691"/>
    <n v="31.238099999999999"/>
    <n v="1.5"/>
    <n v="46.857149999999997"/>
    <n v="1.5083694381010699"/>
    <n v="2.2625541571516048"/>
  </r>
  <r>
    <x v="78"/>
    <s v="Bieb"/>
    <n v="2011"/>
    <n v="7"/>
    <n v="25"/>
    <d v="2011-07-25T00:00:00"/>
    <n v="206"/>
    <s v="Nein"/>
    <s v="Leuctra sp."/>
    <n v="5790"/>
    <n v="50.021050000000002"/>
    <n v="0.9375"/>
    <n v="46.894734374999999"/>
    <n v="1.7077493920337417"/>
    <n v="1.6010150550316329"/>
  </r>
  <r>
    <x v="119"/>
    <s v="KiS7"/>
    <n v="2015"/>
    <n v="6"/>
    <n v="25"/>
    <d v="2015-06-25T00:00:00"/>
    <n v="176"/>
    <s v="Ja"/>
    <s v="Pisidium sp."/>
    <n v="6425"/>
    <n v="68.571430000000007"/>
    <n v="0.6875"/>
    <n v="47.142858125000004"/>
    <n v="1.8424309301181285"/>
    <n v="1.2666712644562135"/>
  </r>
  <r>
    <x v="247"/>
    <s v="KiO3"/>
    <n v="2010"/>
    <n v="6"/>
    <n v="28"/>
    <d v="2010-06-28T00:00:00"/>
    <n v="179"/>
    <s v="Nein"/>
    <s v="Dicranota sp."/>
    <n v="4955"/>
    <n v="12.6"/>
    <n v="3.75"/>
    <n v="47.25"/>
    <n v="1.1335389083702174"/>
    <n v="4.2507709063883157"/>
  </r>
  <r>
    <x v="226"/>
    <s v="KiW4"/>
    <n v="2016"/>
    <n v="7"/>
    <n v="6"/>
    <d v="2016-07-06T00:00:00"/>
    <n v="188"/>
    <s v="Nein"/>
    <s v="Baetis vernus"/>
    <n v="4427"/>
    <n v="50.4"/>
    <n v="0.9375"/>
    <n v="47.25"/>
    <n v="1.7109631189952756"/>
    <n v="1.6040279240580708"/>
  </r>
  <r>
    <x v="24"/>
    <s v="Auba"/>
    <n v="2018"/>
    <n v="3"/>
    <n v="7"/>
    <d v="2018-03-07T00:00:00"/>
    <n v="66"/>
    <s v="Nein"/>
    <s v="Elmis aenea/maugetii/rietscheli/rioloides"/>
    <n v="20171"/>
    <n v="126.4"/>
    <n v="0.375"/>
    <n v="47.400000000000006"/>
    <n v="2.1051694279993316"/>
    <n v="0.78943853549974929"/>
  </r>
  <r>
    <x v="79"/>
    <s v="Auba"/>
    <n v="2008"/>
    <n v="6"/>
    <n v="23"/>
    <d v="2008-06-23T00:00:00"/>
    <n v="175"/>
    <s v="Ja"/>
    <s v="Leuctra sp."/>
    <n v="5790"/>
    <n v="50.637360000000001"/>
    <n v="0.9375"/>
    <n v="47.472525000000005"/>
    <n v="1.7129640305203988"/>
    <n v="1.6059037786128738"/>
  </r>
  <r>
    <x v="79"/>
    <s v="Auba"/>
    <n v="2008"/>
    <n v="6"/>
    <n v="23"/>
    <d v="2008-06-23T00:00:00"/>
    <n v="175"/>
    <s v="Ja"/>
    <s v="Sericostoma flavicorne/personatum"/>
    <n v="9747"/>
    <n v="31.648350000000001"/>
    <n v="1.5"/>
    <n v="47.472525000000005"/>
    <n v="1.513861237555888"/>
    <n v="2.2707918563338318"/>
  </r>
  <r>
    <x v="255"/>
    <s v="Auba"/>
    <n v="2004"/>
    <n v="4"/>
    <n v="6"/>
    <d v="2004-04-06T00:00:00"/>
    <n v="97"/>
    <s v="Nein"/>
    <s v="Hydropsyche sp."/>
    <n v="5605"/>
    <n v="28.8"/>
    <n v="1.65"/>
    <n v="47.519999999999996"/>
    <n v="1.4742162640762553"/>
    <n v="2.4324568357258212"/>
  </r>
  <r>
    <x v="89"/>
    <s v="Auba"/>
    <n v="2006"/>
    <n v="4"/>
    <n v="10"/>
    <d v="2006-04-10T00:00:00"/>
    <n v="100"/>
    <s v="Nein"/>
    <s v="Hydropsyche siltalai"/>
    <n v="5604"/>
    <n v="28.8"/>
    <n v="1.65"/>
    <n v="47.519999999999996"/>
    <n v="1.4742162640762553"/>
    <n v="2.4324568357258212"/>
  </r>
  <r>
    <x v="106"/>
    <s v="Auba"/>
    <n v="2015"/>
    <n v="3"/>
    <n v="10"/>
    <d v="2015-03-10T00:00:00"/>
    <n v="69"/>
    <s v="Nein"/>
    <s v="Sericostoma flavicorne/personatum"/>
    <n v="9747"/>
    <n v="31.68"/>
    <n v="1.5"/>
    <n v="47.519999999999996"/>
    <n v="1.5142820478603778"/>
    <n v="2.2714230717905668"/>
  </r>
  <r>
    <x v="106"/>
    <s v="Auba"/>
    <n v="2015"/>
    <n v="3"/>
    <n v="10"/>
    <d v="2015-03-10T00:00:00"/>
    <n v="69"/>
    <s v="Nein"/>
    <s v="Ephemera danica"/>
    <n v="5124"/>
    <n v="15.84"/>
    <n v="3"/>
    <n v="47.519999999999996"/>
    <n v="1.2263420871636308"/>
    <n v="3.6790262614908924"/>
  </r>
  <r>
    <x v="90"/>
    <s v="Auba"/>
    <n v="2017"/>
    <n v="6"/>
    <n v="12"/>
    <d v="2017-06-12T00:00:00"/>
    <n v="163"/>
    <s v="Nein"/>
    <s v="Calopteryx sp."/>
    <n v="4531"/>
    <n v="14.4"/>
    <n v="3.3"/>
    <n v="47.519999999999996"/>
    <n v="1.1875207208364631"/>
    <n v="3.9188183787603279"/>
  </r>
  <r>
    <x v="131"/>
    <s v="Bieb"/>
    <n v="2003"/>
    <n v="7"/>
    <n v="14"/>
    <d v="2003-07-14T00:00:00"/>
    <n v="195"/>
    <s v="Nein"/>
    <s v="Hydropsyche siltalai"/>
    <n v="5604"/>
    <n v="28.8"/>
    <n v="1.65"/>
    <n v="47.519999999999996"/>
    <n v="1.4742162640762553"/>
    <n v="2.4324568357258212"/>
  </r>
  <r>
    <x v="133"/>
    <s v="Bieb"/>
    <n v="2013"/>
    <n v="3"/>
    <n v="19"/>
    <d v="2013-03-19T00:00:00"/>
    <n v="78"/>
    <s v="Nein"/>
    <s v="Hydropsyche siltalai"/>
    <n v="5604"/>
    <n v="28.8"/>
    <n v="1.65"/>
    <n v="47.519999999999996"/>
    <n v="1.4742162640762553"/>
    <n v="2.4324568357258212"/>
  </r>
  <r>
    <x v="136"/>
    <s v="Bieb"/>
    <n v="2018"/>
    <n v="3"/>
    <n v="7"/>
    <d v="2018-03-07T00:00:00"/>
    <n v="66"/>
    <s v="Nein"/>
    <s v="Hydropsyche sp."/>
    <n v="5605"/>
    <n v="28.8"/>
    <n v="1.65"/>
    <n v="47.519999999999996"/>
    <n v="1.4742162640762553"/>
    <n v="2.4324568357258212"/>
  </r>
  <r>
    <x v="274"/>
    <s v="KiO6"/>
    <n v="2017"/>
    <n v="6"/>
    <n v="6"/>
    <d v="2017-06-06T00:00:00"/>
    <n v="157"/>
    <s v="Nein"/>
    <s v="Calopteryx virgo"/>
    <n v="4532"/>
    <n v="14.4"/>
    <n v="3.3"/>
    <n v="47.519999999999996"/>
    <n v="1.1875207208364631"/>
    <n v="3.9188183787603279"/>
  </r>
  <r>
    <x v="86"/>
    <s v="KiO6"/>
    <n v="2018"/>
    <n v="6"/>
    <n v="6"/>
    <d v="2018-06-06T00:00:00"/>
    <n v="157"/>
    <s v="Nein"/>
    <s v="Hydropsyche sp."/>
    <n v="5605"/>
    <n v="28.8"/>
    <n v="1.65"/>
    <n v="47.519999999999996"/>
    <n v="1.4742162640762553"/>
    <n v="2.4324568357258212"/>
  </r>
  <r>
    <x v="97"/>
    <s v="KiS3"/>
    <n v="2015"/>
    <n v="6"/>
    <n v="17"/>
    <d v="2015-06-17T00:00:00"/>
    <n v="168"/>
    <s v="Nein"/>
    <s v="Hydropsyche sp."/>
    <n v="5605"/>
    <n v="28.8"/>
    <n v="1.65"/>
    <n v="47.519999999999996"/>
    <n v="1.4742162640762553"/>
    <n v="2.4324568357258212"/>
  </r>
  <r>
    <x v="71"/>
    <s v="KiO3"/>
    <n v="2015"/>
    <n v="3"/>
    <n v="17"/>
    <d v="2015-03-17T00:00:00"/>
    <n v="76"/>
    <s v="Nein"/>
    <s v="Halesus digitatus/radiatus/tesselatus"/>
    <n v="13125"/>
    <n v="15.90588"/>
    <n v="3"/>
    <n v="47.717640000000003"/>
    <n v="1.2280377819753243"/>
    <n v="3.6841133459259732"/>
  </r>
  <r>
    <x v="17"/>
    <s v="Auba"/>
    <n v="2009"/>
    <n v="4"/>
    <n v="8"/>
    <d v="2009-04-08T00:00:00"/>
    <n v="98"/>
    <s v="Ja"/>
    <s v="Limnephilidae Gen. sp."/>
    <n v="5809"/>
    <n v="24.380949999999999"/>
    <n v="1.9583333329999999"/>
    <n v="47.746027075206342"/>
    <n v="1.4045078735520806"/>
    <n v="2.7504945852379885"/>
  </r>
  <r>
    <x v="163"/>
    <s v="KiS7"/>
    <n v="2018"/>
    <n v="6"/>
    <n v="4"/>
    <d v="2018-06-04T00:00:00"/>
    <n v="155"/>
    <s v="Nein"/>
    <s v="Leuctra sp."/>
    <n v="5790"/>
    <n v="51"/>
    <n v="0.9375"/>
    <n v="47.8125"/>
    <n v="1.7160033436347992"/>
    <n v="1.6087531346576243"/>
  </r>
  <r>
    <x v="55"/>
    <s v="KiO3"/>
    <n v="2008"/>
    <n v="6"/>
    <n v="11"/>
    <d v="2008-06-11T00:00:00"/>
    <n v="163"/>
    <s v="Ja"/>
    <s v="Baetis fuscatus/scambus"/>
    <n v="4398"/>
    <n v="51.047620000000002"/>
    <n v="0.9375"/>
    <n v="47.857143749999999"/>
    <n v="1.7164008751626176"/>
    <n v="1.6091258204649541"/>
  </r>
  <r>
    <x v="9"/>
    <s v="Auba"/>
    <n v="2013"/>
    <n v="3"/>
    <n v="20"/>
    <d v="2013-03-20T00:00:00"/>
    <n v="79"/>
    <s v="Nein"/>
    <s v="Limnius sp."/>
    <n v="18419"/>
    <n v="73"/>
    <n v="0.65625"/>
    <n v="47.90625"/>
    <n v="1.8692317197309762"/>
    <n v="1.2266833160734532"/>
  </r>
  <r>
    <x v="113"/>
    <s v="KiW7"/>
    <n v="2017"/>
    <n v="6"/>
    <n v="9"/>
    <d v="2017-06-09T00:00:00"/>
    <n v="160"/>
    <s v="Ja"/>
    <s v="Corbicula fluminea"/>
    <n v="11176"/>
    <n v="9.1428569999999993"/>
    <n v="5.25"/>
    <n v="47.999999249999995"/>
    <n v="1.0061603025879946"/>
    <n v="5.2823415885869718"/>
  </r>
  <r>
    <x v="59"/>
    <s v="Auba"/>
    <n v="2001"/>
    <n v="6"/>
    <n v="21"/>
    <d v="2001-06-21T00:00:00"/>
    <n v="172"/>
    <s v="Nein"/>
    <s v="Rhyacophila nubila"/>
    <n v="6772"/>
    <n v="25.6"/>
    <n v="1.875"/>
    <n v="48"/>
    <n v="1.424881636631067"/>
    <n v="2.6716530686832507"/>
  </r>
  <r>
    <x v="6"/>
    <s v="Auba"/>
    <n v="2001"/>
    <n v="9"/>
    <n v="4"/>
    <d v="2001-09-04T00:00:00"/>
    <n v="247"/>
    <s v="Nein"/>
    <s v="Haplotaxis gordioides"/>
    <n v="5401"/>
    <n v="4.8"/>
    <n v="10"/>
    <n v="48"/>
    <n v="0.76342799356293722"/>
    <n v="7.6342799356293725"/>
  </r>
  <r>
    <x v="254"/>
    <s v="Auba"/>
    <n v="2003"/>
    <n v="7"/>
    <n v="15"/>
    <d v="2003-07-15T00:00:00"/>
    <n v="196"/>
    <s v="Nein"/>
    <s v="Haplotaxis gordioides"/>
    <n v="5401"/>
    <n v="4.8"/>
    <n v="10"/>
    <n v="48"/>
    <n v="0.76342799356293722"/>
    <n v="7.6342799356293725"/>
  </r>
  <r>
    <x v="60"/>
    <s v="Auba"/>
    <n v="2010"/>
    <n v="3"/>
    <n v="16"/>
    <d v="2010-03-16T00:00:00"/>
    <n v="75"/>
    <s v="Nein"/>
    <s v="Dicranota sp."/>
    <n v="4955"/>
    <n v="12.8"/>
    <n v="3.75"/>
    <n v="48"/>
    <n v="1.1398790864012365"/>
    <n v="4.2745465740046367"/>
  </r>
  <r>
    <x v="26"/>
    <s v="Bieb"/>
    <n v="2015"/>
    <n v="6"/>
    <n v="16"/>
    <d v="2015-06-16T00:00:00"/>
    <n v="167"/>
    <s v="Nein"/>
    <s v="Dicranota sp."/>
    <n v="4955"/>
    <n v="12.8"/>
    <n v="3.75"/>
    <n v="48"/>
    <n v="1.1398790864012365"/>
    <n v="4.2745465740046367"/>
  </r>
  <r>
    <x v="14"/>
    <s v="Bieb"/>
    <n v="2019"/>
    <n v="4"/>
    <n v="2"/>
    <d v="2019-04-02T00:00:00"/>
    <n v="92"/>
    <s v="Nein"/>
    <s v="Dicranota sp."/>
    <n v="4955"/>
    <n v="12.8"/>
    <n v="3.75"/>
    <n v="48"/>
    <n v="1.1398790864012365"/>
    <n v="4.2745465740046367"/>
  </r>
  <r>
    <x v="266"/>
    <s v="KiO5"/>
    <n v="2015"/>
    <n v="6"/>
    <n v="30"/>
    <d v="2015-06-30T00:00:00"/>
    <n v="181"/>
    <s v="Ja"/>
    <s v="Ephemera danica"/>
    <n v="5124"/>
    <n v="16"/>
    <n v="3"/>
    <n v="48"/>
    <n v="1.2304489213782739"/>
    <n v="3.6913467641348214"/>
  </r>
  <r>
    <x v="148"/>
    <s v="KiO6"/>
    <n v="2014"/>
    <n v="6"/>
    <n v="4"/>
    <d v="2014-06-04T00:00:00"/>
    <n v="155"/>
    <s v="Nein"/>
    <s v="Haplotaxis gordioides"/>
    <n v="5401"/>
    <n v="4.8"/>
    <n v="10"/>
    <n v="48"/>
    <n v="0.76342799356293722"/>
    <n v="7.6342799356293725"/>
  </r>
  <r>
    <x v="36"/>
    <s v="KiO7"/>
    <n v="2012"/>
    <n v="6"/>
    <n v="26"/>
    <d v="2012-06-26T00:00:00"/>
    <n v="178"/>
    <s v="Nein"/>
    <s v="Ephemera danica"/>
    <n v="5124"/>
    <n v="16"/>
    <n v="3"/>
    <n v="48"/>
    <n v="1.2304489213782739"/>
    <n v="3.6913467641348214"/>
  </r>
  <r>
    <x v="97"/>
    <s v="KiS3"/>
    <n v="2015"/>
    <n v="6"/>
    <n v="17"/>
    <d v="2015-06-17T00:00:00"/>
    <n v="168"/>
    <s v="Nein"/>
    <s v="Unio pictorum ssp."/>
    <n v="19441"/>
    <n v="4.8"/>
    <n v="10"/>
    <n v="48"/>
    <n v="0.76342799356293722"/>
    <n v="7.6342799356293725"/>
  </r>
  <r>
    <x v="99"/>
    <s v="KiS5"/>
    <n v="2015"/>
    <n v="6"/>
    <n v="16"/>
    <d v="2015-06-16T00:00:00"/>
    <n v="167"/>
    <s v="Nein"/>
    <s v="Anodonta anatina"/>
    <n v="7381"/>
    <n v="4.8"/>
    <n v="10"/>
    <n v="48"/>
    <n v="0.76342799356293722"/>
    <n v="7.6342799356293725"/>
  </r>
  <r>
    <x v="163"/>
    <s v="KiS7"/>
    <n v="2018"/>
    <n v="6"/>
    <n v="4"/>
    <d v="2018-06-04T00:00:00"/>
    <n v="155"/>
    <s v="Nein"/>
    <s v="Serratella ignita"/>
    <n v="5131"/>
    <n v="64"/>
    <n v="0.75"/>
    <n v="48"/>
    <n v="1.8129133566428555"/>
    <n v="1.3596850174821415"/>
  </r>
  <r>
    <x v="171"/>
    <s v="KiW2"/>
    <n v="2012"/>
    <n v="6"/>
    <n v="28"/>
    <d v="2012-06-28T00:00:00"/>
    <n v="180"/>
    <s v="Nein"/>
    <s v="Dicranota sp."/>
    <n v="4955"/>
    <n v="12.8"/>
    <n v="3.75"/>
    <n v="48"/>
    <n v="1.1398790864012365"/>
    <n v="4.2745465740046367"/>
  </r>
  <r>
    <x v="222"/>
    <s v="KiW3"/>
    <n v="2014"/>
    <n v="6"/>
    <n v="11"/>
    <d v="2014-06-11T00:00:00"/>
    <n v="162"/>
    <s v="Nein"/>
    <s v="Sphaerium sp."/>
    <n v="6886"/>
    <n v="25.6"/>
    <n v="1.875"/>
    <n v="48"/>
    <n v="1.424881636631067"/>
    <n v="2.6716530686832507"/>
  </r>
  <r>
    <x v="178"/>
    <s v="KiW7"/>
    <n v="2013"/>
    <n v="7"/>
    <n v="4"/>
    <d v="2013-07-04T00:00:00"/>
    <n v="185"/>
    <s v="Nein"/>
    <s v="Dicranota sp."/>
    <n v="4955"/>
    <n v="12.8"/>
    <n v="3.75"/>
    <n v="48"/>
    <n v="1.1398790864012365"/>
    <n v="4.2745465740046367"/>
  </r>
  <r>
    <x v="18"/>
    <s v="Bieb"/>
    <n v="2010"/>
    <n v="3"/>
    <n v="16"/>
    <d v="2010-03-16T00:00:00"/>
    <n v="75"/>
    <s v="Ja"/>
    <s v="Gammarus sp."/>
    <n v="5293"/>
    <n v="21.36646"/>
    <n v="2.25"/>
    <n v="48.074534999999997"/>
    <n v="1.3495972525756668"/>
    <n v="3.0365938182952501"/>
  </r>
  <r>
    <x v="135"/>
    <s v="Bieb"/>
    <n v="2017"/>
    <n v="6"/>
    <n v="12"/>
    <d v="2017-06-12T00:00:00"/>
    <n v="163"/>
    <s v="Nein"/>
    <s v="Rhithrogena semicolorata-Gr."/>
    <n v="6745"/>
    <n v="36.68571"/>
    <n v="1.3125"/>
    <n v="48.149994374999999"/>
    <n v="1.5761767018070252"/>
    <n v="2.0687319211217208"/>
  </r>
  <r>
    <x v="282"/>
    <s v="KiS1"/>
    <n v="2016"/>
    <n v="7"/>
    <n v="13"/>
    <d v="2016-07-13T00:00:00"/>
    <n v="195"/>
    <s v="Nein"/>
    <s v="Lype reducta"/>
    <n v="5921"/>
    <n v="51.428570000000001"/>
    <n v="0.9375"/>
    <n v="48.214284374999998"/>
    <n v="1.7195680124041952"/>
    <n v="1.612095011628933"/>
  </r>
  <r>
    <x v="122"/>
    <s v="KiW4"/>
    <n v="2018"/>
    <n v="6"/>
    <n v="7"/>
    <d v="2018-06-07T00:00:00"/>
    <n v="158"/>
    <s v="Ja"/>
    <s v="Serratella ignita"/>
    <n v="5131"/>
    <n v="64.326530000000005"/>
    <n v="0.75"/>
    <n v="48.244897500000008"/>
    <n v="1.8150895900453798"/>
    <n v="1.3613171925340348"/>
  </r>
  <r>
    <x v="245"/>
    <s v="KiW6"/>
    <n v="2014"/>
    <n v="6"/>
    <n v="16"/>
    <d v="2014-06-16T00:00:00"/>
    <n v="167"/>
    <s v="Nein"/>
    <s v="Erpobdella octoculata"/>
    <n v="5159"/>
    <n v="16.11429"/>
    <n v="3"/>
    <n v="48.342870000000005"/>
    <n v="1.2333588867939007"/>
    <n v="3.7000766603817024"/>
  </r>
  <r>
    <x v="198"/>
    <s v="KiW7"/>
    <n v="2015"/>
    <n v="6"/>
    <n v="26"/>
    <d v="2015-06-26T00:00:00"/>
    <n v="177"/>
    <s v="Nein"/>
    <s v="Brachycentrus subnubilus"/>
    <n v="4481"/>
    <n v="36.894120000000001"/>
    <n v="1.3125"/>
    <n v="48.4235325"/>
    <n v="1.5785718260718358"/>
    <n v="2.0718755217192846"/>
  </r>
  <r>
    <x v="56"/>
    <s v="KiO6"/>
    <n v="2015"/>
    <n v="6"/>
    <n v="25"/>
    <d v="2015-06-25T00:00:00"/>
    <n v="176"/>
    <s v="Ja"/>
    <s v="Baetis vernus"/>
    <n v="4427"/>
    <n v="51.809519999999999"/>
    <n v="0.9375"/>
    <n v="48.571424999999998"/>
    <n v="1.7227122200865124"/>
    <n v="1.6150427063311052"/>
  </r>
  <r>
    <x v="126"/>
    <s v="Auba"/>
    <n v="2005"/>
    <n v="3"/>
    <n v="24"/>
    <d v="2005-03-24T00:00:00"/>
    <n v="83"/>
    <s v="Nein"/>
    <s v="Isoperla sp."/>
    <n v="5673"/>
    <n v="37.028570000000002"/>
    <n v="1.3125"/>
    <n v="48.599998124999999"/>
    <n v="1.5801099948098056"/>
    <n v="2.0738943681878701"/>
  </r>
  <r>
    <x v="6"/>
    <s v="Auba"/>
    <n v="2001"/>
    <n v="9"/>
    <n v="4"/>
    <d v="2001-09-04T00:00:00"/>
    <n v="247"/>
    <s v="Nein"/>
    <s v="Elmis aenea/maugetii/rietscheli/rioloides"/>
    <n v="20171"/>
    <n v="129.6"/>
    <n v="0.375"/>
    <n v="48.599999999999994"/>
    <n v="2.1159431769390551"/>
    <n v="0.79347869135214566"/>
  </r>
  <r>
    <x v="213"/>
    <s v="KiO1"/>
    <n v="2017"/>
    <n v="6"/>
    <n v="7"/>
    <d v="2017-06-07T00:00:00"/>
    <n v="158"/>
    <s v="Nein"/>
    <s v="Serratella ignita"/>
    <n v="5131"/>
    <n v="64.8"/>
    <n v="0.75"/>
    <n v="48.599999999999994"/>
    <n v="1.8182258936139555"/>
    <n v="1.3636694202104667"/>
  </r>
  <r>
    <x v="250"/>
    <s v="KiO3"/>
    <n v="2013"/>
    <n v="7"/>
    <n v="1"/>
    <d v="2013-07-01T00:00:00"/>
    <n v="182"/>
    <s v="Nein"/>
    <s v="Gammarus roeselii"/>
    <n v="5292"/>
    <n v="21.6"/>
    <n v="2.25"/>
    <n v="48.6"/>
    <n v="1.354108439147401"/>
    <n v="3.0467439880816523"/>
  </r>
  <r>
    <x v="63"/>
    <s v="KiO4"/>
    <n v="2013"/>
    <n v="7"/>
    <n v="10"/>
    <d v="2013-07-10T00:00:00"/>
    <n v="191"/>
    <s v="Nein"/>
    <s v="Gammarus pulex"/>
    <n v="5291"/>
    <n v="21.6"/>
    <n v="2.25"/>
    <n v="48.6"/>
    <n v="1.354108439147401"/>
    <n v="3.0467439880816523"/>
  </r>
  <r>
    <x v="148"/>
    <s v="KiO6"/>
    <n v="2014"/>
    <n v="6"/>
    <n v="4"/>
    <d v="2014-06-04T00:00:00"/>
    <n v="155"/>
    <s v="Nein"/>
    <s v="Ancylus fluviatilis"/>
    <n v="4310"/>
    <n v="43.2"/>
    <n v="1.125"/>
    <n v="48.6"/>
    <n v="1.6454222693490919"/>
    <n v="1.8511000530177284"/>
  </r>
  <r>
    <x v="150"/>
    <s v="KiO7"/>
    <n v="2014"/>
    <n v="6"/>
    <n v="4"/>
    <d v="2014-06-04T00:00:00"/>
    <n v="155"/>
    <s v="Nein"/>
    <s v="Ancylus fluviatilis"/>
    <n v="4310"/>
    <n v="43.2"/>
    <n v="1.125"/>
    <n v="48.6"/>
    <n v="1.6454222693490919"/>
    <n v="1.8511000530177284"/>
  </r>
  <r>
    <x v="248"/>
    <s v="KiS4"/>
    <n v="2011"/>
    <n v="7"/>
    <n v="12"/>
    <d v="2011-07-12T00:00:00"/>
    <n v="193"/>
    <s v="Nein"/>
    <s v="Gammarus pulex"/>
    <n v="5291"/>
    <n v="21.6"/>
    <n v="2.25"/>
    <n v="48.6"/>
    <n v="1.354108439147401"/>
    <n v="3.0467439880816523"/>
  </r>
  <r>
    <x v="102"/>
    <s v="KiS7"/>
    <n v="2019"/>
    <n v="6"/>
    <n v="13"/>
    <d v="2019-06-13T00:00:00"/>
    <n v="164"/>
    <s v="Nein"/>
    <s v="Serratella ignita"/>
    <n v="5131"/>
    <n v="65.090909999999994"/>
    <n v="0.75"/>
    <n v="48.818182499999992"/>
    <n v="1.820141731674602"/>
    <n v="1.3651062987559515"/>
  </r>
  <r>
    <x v="187"/>
    <s v="Bieb"/>
    <n v="2010"/>
    <n v="6"/>
    <n v="29"/>
    <d v="2010-06-29T00:00:00"/>
    <n v="180"/>
    <s v="Nein"/>
    <s v="Limnius sp."/>
    <n v="18419"/>
    <n v="74.400000000000006"/>
    <n v="0.65625"/>
    <n v="48.825000000000003"/>
    <n v="1.8773713458697741"/>
    <n v="1.2320249457270391"/>
  </r>
  <r>
    <x v="182"/>
    <s v="KiW1"/>
    <n v="2006"/>
    <n v="7"/>
    <n v="13"/>
    <d v="2006-07-13T00:00:00"/>
    <n v="194"/>
    <s v="Nein"/>
    <s v="Atherix ibis"/>
    <n v="4363"/>
    <n v="16.27826"/>
    <n v="3"/>
    <n v="48.834779999999995"/>
    <n v="1.2375000048994096"/>
    <n v="3.7125000146982288"/>
  </r>
  <r>
    <x v="241"/>
    <s v="KiW2"/>
    <n v="2015"/>
    <n v="7"/>
    <n v="2"/>
    <d v="2015-07-02T00:00:00"/>
    <n v="183"/>
    <s v="Nein"/>
    <s v="Hydropsyche sp."/>
    <n v="5605"/>
    <n v="29.6"/>
    <n v="1.65"/>
    <n v="48.839999999999996"/>
    <n v="1.4857214264815801"/>
    <n v="2.4514403536946072"/>
  </r>
  <r>
    <x v="80"/>
    <s v="KiO2"/>
    <n v="2017"/>
    <n v="6"/>
    <n v="2"/>
    <d v="2017-06-02T00:00:00"/>
    <n v="153"/>
    <s v="Ja"/>
    <s v="Athripsodes albifrons"/>
    <n v="4366"/>
    <n v="43.428570000000001"/>
    <n v="1.125"/>
    <n v="48.857141249999998"/>
    <n v="1.6476623350481276"/>
    <n v="1.8536201269291437"/>
  </r>
  <r>
    <x v="0"/>
    <s v="Auba"/>
    <n v="2017"/>
    <n v="3"/>
    <n v="16"/>
    <d v="2017-03-16T00:00:00"/>
    <n v="75"/>
    <s v="Ja"/>
    <s v="Isoperla sp."/>
    <n v="5673"/>
    <n v="37.229439999999997"/>
    <n v="1.3125"/>
    <n v="48.863639999999997"/>
    <n v="1.5823979363477976"/>
    <n v="2.0768972914564845"/>
  </r>
  <r>
    <x v="110"/>
    <s v="Bieb"/>
    <n v="2012"/>
    <n v="3"/>
    <n v="19"/>
    <d v="2012-03-19T00:00:00"/>
    <n v="79"/>
    <s v="Nein"/>
    <s v="Brachyptera risi"/>
    <n v="4487"/>
    <n v="37.270589999999999"/>
    <n v="1.3125"/>
    <n v="48.917649374999996"/>
    <n v="1.5828651575934356"/>
    <n v="2.0775105193413843"/>
  </r>
  <r>
    <x v="102"/>
    <s v="KiS7"/>
    <n v="2019"/>
    <n v="6"/>
    <n v="13"/>
    <d v="2019-06-13T00:00:00"/>
    <n v="164"/>
    <s v="Nein"/>
    <s v="Baetis sp."/>
    <n v="4419"/>
    <n v="52.363639999999997"/>
    <n v="0.9375"/>
    <n v="49.090912499999995"/>
    <n v="1.7272454456835609"/>
    <n v="1.6192926053283383"/>
  </r>
  <r>
    <x v="221"/>
    <s v="KiW3"/>
    <n v="2010"/>
    <n v="6"/>
    <n v="28"/>
    <d v="2010-06-28T00:00:00"/>
    <n v="179"/>
    <s v="Nein"/>
    <s v="Gammarus roeselii"/>
    <n v="5292"/>
    <n v="21.848279999999999"/>
    <n v="2.25"/>
    <n v="49.158629999999995"/>
    <n v="1.3588535122997667"/>
    <n v="3.0574204026744751"/>
  </r>
  <r>
    <x v="169"/>
    <s v="KiW1"/>
    <n v="2018"/>
    <n v="6"/>
    <n v="5"/>
    <d v="2018-06-05T00:00:00"/>
    <n v="156"/>
    <s v="Nein"/>
    <s v="Heptagenia sulphurea"/>
    <n v="5457"/>
    <n v="32.799999999999997"/>
    <n v="1.5"/>
    <n v="49.199999999999996"/>
    <n v="1.5289167002776547"/>
    <n v="2.2933750504164818"/>
  </r>
  <r>
    <x v="114"/>
    <s v="Bieb"/>
    <n v="2008"/>
    <n v="4"/>
    <n v="24"/>
    <d v="2008-04-24T00:00:00"/>
    <n v="115"/>
    <s v="Ja"/>
    <s v="Rhyacophila nubila"/>
    <n v="6772"/>
    <n v="26.285710000000002"/>
    <n v="1.875"/>
    <n v="49.285706250000004"/>
    <n v="1.4359352590196723"/>
    <n v="2.6923786106618857"/>
  </r>
  <r>
    <x v="299"/>
    <s v="KiO7"/>
    <n v="2017"/>
    <n v="6"/>
    <n v="6"/>
    <d v="2017-06-06T00:00:00"/>
    <n v="157"/>
    <s v="Nein"/>
    <s v="Leptoceridae Gen. sp."/>
    <n v="5726"/>
    <n v="48"/>
    <n v="1.026923077"/>
    <n v="49.292307695999995"/>
    <n v="1.6901960800285136"/>
    <n v="1.7357013592362194"/>
  </r>
  <r>
    <x v="134"/>
    <s v="Bieb"/>
    <n v="2014"/>
    <n v="6"/>
    <n v="17"/>
    <d v="2014-06-17T00:00:00"/>
    <n v="168"/>
    <s v="Nein"/>
    <s v="Baetis sp."/>
    <n v="4419"/>
    <n v="52.6"/>
    <n v="0.9375"/>
    <n v="49.3125"/>
    <n v="1.72916478969277"/>
    <n v="1.6210919903369718"/>
  </r>
  <r>
    <x v="126"/>
    <s v="Auba"/>
    <n v="2005"/>
    <n v="3"/>
    <n v="24"/>
    <d v="2005-03-24T00:00:00"/>
    <n v="83"/>
    <s v="Nein"/>
    <s v="Halesus digitatus/radiatus/tesselatus"/>
    <n v="13125"/>
    <n v="16.457139999999999"/>
    <n v="3"/>
    <n v="49.371420000000001"/>
    <n v="1.2419730948129795"/>
    <n v="3.7259192844389384"/>
  </r>
  <r>
    <x v="298"/>
    <s v="Bieb"/>
    <n v="2003"/>
    <n v="3"/>
    <n v="11"/>
    <d v="2003-03-11T00:00:00"/>
    <n v="70"/>
    <s v="Nein"/>
    <s v="Ecdyonurus venosus-Gr."/>
    <n v="5059"/>
    <n v="32.914290000000001"/>
    <n v="1.5"/>
    <n v="49.371435000000005"/>
    <n v="1.5303827294856704"/>
    <n v="2.2955740942285057"/>
  </r>
  <r>
    <x v="24"/>
    <s v="Auba"/>
    <n v="2018"/>
    <n v="3"/>
    <n v="7"/>
    <d v="2018-03-07T00:00:00"/>
    <n v="66"/>
    <s v="Nein"/>
    <s v="Baetis sp."/>
    <n v="4419"/>
    <n v="52.8"/>
    <n v="0.9375"/>
    <n v="49.5"/>
    <n v="1.7307822756663891"/>
    <n v="1.6226083834372398"/>
  </r>
  <r>
    <x v="25"/>
    <s v="Bieb"/>
    <n v="2001"/>
    <n v="6"/>
    <n v="22"/>
    <d v="2001-06-22T00:00:00"/>
    <n v="173"/>
    <s v="Nein"/>
    <s v="Baetis sp."/>
    <n v="4419"/>
    <n v="52.8"/>
    <n v="0.9375"/>
    <n v="49.5"/>
    <n v="1.7307822756663891"/>
    <n v="1.6226083834372398"/>
  </r>
  <r>
    <x v="132"/>
    <s v="Bieb"/>
    <n v="2007"/>
    <n v="3"/>
    <n v="22"/>
    <d v="2007-03-22T00:00:00"/>
    <n v="81"/>
    <s v="Nein"/>
    <s v="Orectochilus villosus"/>
    <n v="18613"/>
    <n v="52.8"/>
    <n v="0.9375"/>
    <n v="49.5"/>
    <n v="1.7307822756663891"/>
    <n v="1.6226083834372398"/>
  </r>
  <r>
    <x v="49"/>
    <s v="KiS7"/>
    <n v="2017"/>
    <n v="6"/>
    <n v="7"/>
    <d v="2017-06-07T00:00:00"/>
    <n v="158"/>
    <s v="Nein"/>
    <s v="Pisidium sp."/>
    <n v="6425"/>
    <n v="72"/>
    <n v="0.6875"/>
    <n v="49.5"/>
    <n v="1.8633228601204559"/>
    <n v="1.2810344663328135"/>
  </r>
  <r>
    <x v="103"/>
    <s v="KiW1"/>
    <n v="2017"/>
    <n v="6"/>
    <n v="7"/>
    <d v="2017-06-07T00:00:00"/>
    <n v="158"/>
    <s v="Nein"/>
    <s v="Baetis sp."/>
    <n v="4419"/>
    <n v="52.8"/>
    <n v="0.9375"/>
    <n v="49.5"/>
    <n v="1.7307822756663891"/>
    <n v="1.6226083834372398"/>
  </r>
  <r>
    <x v="263"/>
    <s v="KiW6"/>
    <n v="2012"/>
    <n v="7"/>
    <n v="5"/>
    <d v="2012-07-05T00:00:00"/>
    <n v="187"/>
    <s v="Nein"/>
    <s v="Baetis rhodani"/>
    <n v="4415"/>
    <n v="52.8"/>
    <n v="0.9375"/>
    <n v="49.5"/>
    <n v="1.7307822756663891"/>
    <n v="1.6226083834372398"/>
  </r>
  <r>
    <x v="178"/>
    <s v="KiW7"/>
    <n v="2013"/>
    <n v="7"/>
    <n v="4"/>
    <d v="2013-07-04T00:00:00"/>
    <n v="185"/>
    <s v="Nein"/>
    <s v="Aphelocheirus aestivalis"/>
    <n v="4335"/>
    <n v="44"/>
    <n v="1.125"/>
    <n v="49.5"/>
    <n v="1.6532125137753437"/>
    <n v="1.8598640779972617"/>
  </r>
  <r>
    <x v="85"/>
    <s v="KiS3"/>
    <n v="2014"/>
    <n v="6"/>
    <n v="11"/>
    <d v="2014-06-11T00:00:00"/>
    <n v="162"/>
    <s v="Nein"/>
    <s v="Brachycentrus subnubilus"/>
    <n v="4481"/>
    <n v="37.714289999999998"/>
    <n v="1.3125"/>
    <n v="49.500005625"/>
    <n v="1.5878712989370261"/>
    <n v="2.0840810798548466"/>
  </r>
  <r>
    <x v="53"/>
    <s v="KiO3"/>
    <n v="2017"/>
    <n v="6"/>
    <n v="2"/>
    <d v="2017-06-02T00:00:00"/>
    <n v="153"/>
    <s v="Ja"/>
    <s v="Ancylus fluviatilis"/>
    <n v="4310"/>
    <n v="44.190480000000001"/>
    <n v="1.125"/>
    <n v="49.714289999999998"/>
    <n v="1.6550469543040764"/>
    <n v="1.861927823592086"/>
  </r>
  <r>
    <x v="22"/>
    <s v="Auba"/>
    <n v="2011"/>
    <n v="3"/>
    <n v="24"/>
    <d v="2011-03-24T00:00:00"/>
    <n v="83"/>
    <s v="Nein"/>
    <s v="Limnius sp."/>
    <n v="18419"/>
    <n v="75.84"/>
    <n v="0.65625"/>
    <n v="49.77"/>
    <n v="1.8855873561896561"/>
    <n v="1.2374167024994618"/>
  </r>
  <r>
    <x v="213"/>
    <s v="KiO1"/>
    <n v="2017"/>
    <n v="6"/>
    <n v="7"/>
    <d v="2017-06-07T00:00:00"/>
    <n v="158"/>
    <s v="Nein"/>
    <s v="Anabolia nervosa"/>
    <n v="4300"/>
    <n v="20.8"/>
    <n v="2.4"/>
    <n v="49.92"/>
    <n v="1.3384564936046048"/>
    <n v="3.2122955846510517"/>
  </r>
  <r>
    <x v="114"/>
    <s v="Bieb"/>
    <n v="2008"/>
    <n v="4"/>
    <n v="24"/>
    <d v="2008-04-24T00:00:00"/>
    <n v="115"/>
    <s v="Ja"/>
    <s v="Dicranota sp."/>
    <n v="4955"/>
    <n v="13.33333"/>
    <n v="3.75"/>
    <n v="49.999987500000003"/>
    <n v="1.1563470998611955"/>
    <n v="4.336301624479483"/>
  </r>
  <r>
    <x v="232"/>
    <s v="KiW6"/>
    <n v="2017"/>
    <n v="6"/>
    <n v="9"/>
    <d v="2017-06-09T00:00:00"/>
    <n v="160"/>
    <s v="Ja"/>
    <s v="Baetis sp."/>
    <n v="4419"/>
    <n v="53.333329999999997"/>
    <n v="0.9375"/>
    <n v="49.999996874999994"/>
    <n v="1.7350663230404613"/>
    <n v="1.6266246778504325"/>
  </r>
  <r>
    <x v="20"/>
    <s v="Auba"/>
    <n v="2007"/>
    <n v="3"/>
    <n v="11"/>
    <d v="2007-03-11T00:00:00"/>
    <n v="70"/>
    <s v="Nein"/>
    <s v="Leuctra sp."/>
    <n v="5790"/>
    <n v="53.44"/>
    <n v="0.9375"/>
    <n v="50.099999999999994"/>
    <n v="1.7359181165312971"/>
    <n v="1.627423234248091"/>
  </r>
  <r>
    <x v="148"/>
    <s v="KiO6"/>
    <n v="2014"/>
    <n v="6"/>
    <n v="4"/>
    <d v="2014-06-04T00:00:00"/>
    <n v="155"/>
    <s v="Nein"/>
    <s v="Hydropsyche siltalai"/>
    <n v="5604"/>
    <n v="30.4"/>
    <n v="1.65"/>
    <n v="50.16"/>
    <n v="1.4969296480732148"/>
    <n v="2.4699339193208045"/>
  </r>
  <r>
    <x v="293"/>
    <s v="KiW1"/>
    <n v="2007"/>
    <n v="7"/>
    <n v="22"/>
    <d v="2007-07-22T00:00:00"/>
    <n v="203"/>
    <s v="Nein"/>
    <s v="Hydropsyche sp."/>
    <n v="5605"/>
    <n v="30.4"/>
    <n v="1.65"/>
    <n v="50.16"/>
    <n v="1.4969296480732148"/>
    <n v="2.4699339193208045"/>
  </r>
  <r>
    <x v="211"/>
    <s v="Bieb"/>
    <n v="2017"/>
    <n v="3"/>
    <n v="16"/>
    <d v="2017-03-16T00:00:00"/>
    <n v="75"/>
    <s v="Nein"/>
    <s v="Lepidostoma basale"/>
    <n v="5713"/>
    <n v="53.6"/>
    <n v="0.9375"/>
    <n v="50.25"/>
    <n v="1.7371926427047373"/>
    <n v="1.6286181025356912"/>
  </r>
  <r>
    <x v="82"/>
    <s v="KiO7"/>
    <n v="2015"/>
    <n v="6"/>
    <n v="25"/>
    <d v="2015-06-25T00:00:00"/>
    <n v="176"/>
    <s v="Ja"/>
    <s v="Atherix ibis"/>
    <n v="4363"/>
    <n v="16.761900000000001"/>
    <n v="3"/>
    <n v="50.285700000000006"/>
    <n v="1.2494894206419158"/>
    <n v="3.7484682619257477"/>
  </r>
  <r>
    <x v="83"/>
    <s v="KiO7"/>
    <n v="2016"/>
    <n v="6"/>
    <n v="30"/>
    <d v="2016-06-30T00:00:00"/>
    <n v="182"/>
    <s v="Ja"/>
    <s v="Elmis aenea/maugetii/rietscheli/rioloides"/>
    <n v="20171"/>
    <n v="134.09520000000001"/>
    <n v="0.375"/>
    <n v="50.285700000000006"/>
    <n v="2.1306399185960765"/>
    <n v="0.79898996947352874"/>
  </r>
  <r>
    <x v="208"/>
    <s v="Auba"/>
    <n v="2004"/>
    <n v="7"/>
    <n v="10"/>
    <d v="2004-07-10T00:00:00"/>
    <n v="192"/>
    <s v="Nein"/>
    <s v="Micrasema minimum"/>
    <n v="5984"/>
    <n v="76.8"/>
    <n v="0.65625"/>
    <n v="50.4"/>
    <n v="1.890979596989689"/>
    <n v="1.2409553605244834"/>
  </r>
  <r>
    <x v="10"/>
    <s v="Auba"/>
    <n v="2019"/>
    <n v="7"/>
    <n v="5"/>
    <d v="2019-07-05T00:00:00"/>
    <n v="186"/>
    <s v="Nein"/>
    <s v="Stylodrilus heringianus"/>
    <n v="6935"/>
    <n v="14.4"/>
    <n v="3.5"/>
    <n v="50.4"/>
    <n v="1.1875207208364631"/>
    <n v="4.1563225229276206"/>
  </r>
  <r>
    <x v="132"/>
    <s v="Bieb"/>
    <n v="2007"/>
    <n v="3"/>
    <n v="22"/>
    <d v="2007-03-22T00:00:00"/>
    <n v="81"/>
    <s v="Nein"/>
    <s v="Rhithrogena sp."/>
    <n v="6747"/>
    <n v="38.4"/>
    <n v="1.3125"/>
    <n v="50.4"/>
    <n v="1.5954962218255742"/>
    <n v="2.0940887911460662"/>
  </r>
  <r>
    <x v="184"/>
    <s v="KiO3"/>
    <n v="2011"/>
    <n v="7"/>
    <n v="21"/>
    <d v="2011-07-21T00:00:00"/>
    <n v="202"/>
    <s v="Nein"/>
    <s v="Gammarus pulex"/>
    <n v="5291"/>
    <n v="22.4"/>
    <n v="2.25"/>
    <n v="50.4"/>
    <n v="1.3692158574101427"/>
    <n v="3.0807356791728213"/>
  </r>
  <r>
    <x v="299"/>
    <s v="KiO7"/>
    <n v="2017"/>
    <n v="6"/>
    <n v="6"/>
    <d v="2017-06-06T00:00:00"/>
    <n v="157"/>
    <s v="Nein"/>
    <s v="Polycentropus flavomaculatus ssp."/>
    <n v="21659"/>
    <n v="38.4"/>
    <n v="1.3125"/>
    <n v="50.4"/>
    <n v="1.5954962218255742"/>
    <n v="2.0940887911460662"/>
  </r>
  <r>
    <x v="215"/>
    <s v="KiO7"/>
    <n v="2018"/>
    <n v="6"/>
    <n v="4"/>
    <d v="2018-06-04T00:00:00"/>
    <n v="155"/>
    <s v="Nein"/>
    <s v="Limnius sp."/>
    <n v="18419"/>
    <n v="76.8"/>
    <n v="0.65625"/>
    <n v="50.4"/>
    <n v="1.890979596989689"/>
    <n v="1.2409553605244834"/>
  </r>
  <r>
    <x v="49"/>
    <s v="KiS7"/>
    <n v="2017"/>
    <n v="6"/>
    <n v="7"/>
    <d v="2017-06-07T00:00:00"/>
    <n v="158"/>
    <s v="Nein"/>
    <s v="Radix sp."/>
    <n v="6673"/>
    <n v="19.2"/>
    <n v="2.625"/>
    <n v="50.4"/>
    <n v="1.3053513694466237"/>
    <n v="3.4265473447973873"/>
  </r>
  <r>
    <x v="239"/>
    <s v="KiW1"/>
    <n v="2010"/>
    <n v="6"/>
    <n v="25"/>
    <d v="2010-06-25T00:00:00"/>
    <n v="176"/>
    <s v="Nein"/>
    <s v="Sphaerium corneum"/>
    <n v="6882"/>
    <n v="26.88"/>
    <n v="1.875"/>
    <n v="50.4"/>
    <n v="1.4452927694259718"/>
    <n v="2.7099239426736972"/>
  </r>
  <r>
    <x v="60"/>
    <s v="Auba"/>
    <n v="2010"/>
    <n v="3"/>
    <n v="16"/>
    <d v="2010-03-16T00:00:00"/>
    <n v="75"/>
    <s v="Nein"/>
    <s v="Sericostoma flavicorne/personatum"/>
    <n v="9747"/>
    <n v="33.6"/>
    <n v="1.5"/>
    <n v="50.400000000000006"/>
    <n v="1.5390760987927767"/>
    <n v="2.3086141481891653"/>
  </r>
  <r>
    <x v="90"/>
    <s v="Auba"/>
    <n v="2017"/>
    <n v="6"/>
    <n v="12"/>
    <d v="2017-06-12T00:00:00"/>
    <n v="163"/>
    <s v="Nein"/>
    <s v="Sericostoma flavicorne/personatum"/>
    <n v="9747"/>
    <n v="33.6"/>
    <n v="1.5"/>
    <n v="50.400000000000006"/>
    <n v="1.5390760987927767"/>
    <n v="2.3086141481891653"/>
  </r>
  <r>
    <x v="10"/>
    <s v="Auba"/>
    <n v="2019"/>
    <n v="7"/>
    <n v="5"/>
    <d v="2019-07-05T00:00:00"/>
    <n v="186"/>
    <s v="Nein"/>
    <s v="Chaetopteryx villosa ssp."/>
    <n v="21248"/>
    <n v="24"/>
    <n v="2.1"/>
    <n v="50.400000000000006"/>
    <n v="1.3979400086720377"/>
    <n v="2.9356740182112793"/>
  </r>
  <r>
    <x v="10"/>
    <s v="Auba"/>
    <n v="2019"/>
    <n v="7"/>
    <n v="5"/>
    <d v="2019-07-05T00:00:00"/>
    <n v="186"/>
    <s v="Nein"/>
    <s v="Sialis sp."/>
    <n v="6823"/>
    <n v="24"/>
    <n v="2.1"/>
    <n v="50.400000000000006"/>
    <n v="1.3979400086720377"/>
    <n v="2.9356740182112793"/>
  </r>
  <r>
    <x v="132"/>
    <s v="Bieb"/>
    <n v="2007"/>
    <n v="3"/>
    <n v="22"/>
    <d v="2007-03-22T00:00:00"/>
    <n v="81"/>
    <s v="Nein"/>
    <s v="Sericostoma flavicorne/personatum"/>
    <n v="9747"/>
    <n v="33.6"/>
    <n v="1.5"/>
    <n v="50.400000000000006"/>
    <n v="1.5390760987927767"/>
    <n v="2.3086141481891653"/>
  </r>
  <r>
    <x v="146"/>
    <s v="KiO5"/>
    <n v="2017"/>
    <n v="6"/>
    <n v="8"/>
    <d v="2017-06-08T00:00:00"/>
    <n v="159"/>
    <s v="Nein"/>
    <s v="Asellus aquaticus"/>
    <n v="8691"/>
    <n v="33.6"/>
    <n v="1.5"/>
    <n v="50.400000000000006"/>
    <n v="1.5390760987927767"/>
    <n v="2.3086141481891653"/>
  </r>
  <r>
    <x v="29"/>
    <s v="KiO7"/>
    <n v="2013"/>
    <n v="7"/>
    <n v="3"/>
    <d v="2013-07-03T00:00:00"/>
    <n v="184"/>
    <s v="Nein"/>
    <s v="Atherix ibis"/>
    <n v="4363"/>
    <n v="16.8"/>
    <n v="3"/>
    <n v="50.400000000000006"/>
    <n v="1.2504200023088941"/>
    <n v="3.7512600069266822"/>
  </r>
  <r>
    <x v="299"/>
    <s v="KiO7"/>
    <n v="2017"/>
    <n v="6"/>
    <n v="6"/>
    <d v="2017-06-06T00:00:00"/>
    <n v="157"/>
    <s v="Nein"/>
    <s v="Ephemerellidae Gen. sp."/>
    <n v="8408"/>
    <n v="67.2"/>
    <n v="0.75"/>
    <n v="50.400000000000006"/>
    <n v="1.833784374656479"/>
    <n v="1.3753382809923593"/>
  </r>
  <r>
    <x v="261"/>
    <s v="KiS1"/>
    <n v="2015"/>
    <n v="6"/>
    <n v="16"/>
    <d v="2015-06-16T00:00:00"/>
    <n v="167"/>
    <s v="Nein"/>
    <s v="Sialis sp."/>
    <n v="6823"/>
    <n v="24"/>
    <n v="2.1"/>
    <n v="50.400000000000006"/>
    <n v="1.3979400086720377"/>
    <n v="2.9356740182112793"/>
  </r>
  <r>
    <x v="88"/>
    <s v="KiS2"/>
    <n v="2018"/>
    <n v="6"/>
    <n v="5"/>
    <d v="2018-06-05T00:00:00"/>
    <n v="156"/>
    <s v="Nein"/>
    <s v="Potamopyrgus antipodarum"/>
    <n v="8251"/>
    <n v="96"/>
    <n v="0.52500000000000002"/>
    <n v="50.400000000000006"/>
    <n v="1.9867717342662448"/>
    <n v="1.0430551604897786"/>
  </r>
  <r>
    <x v="48"/>
    <s v="KiS5"/>
    <n v="2016"/>
    <n v="7"/>
    <n v="15"/>
    <d v="2016-07-15T00:00:00"/>
    <n v="197"/>
    <s v="Nein"/>
    <s v="Lumbricidae Gen. sp."/>
    <n v="5900"/>
    <n v="8.4"/>
    <n v="6"/>
    <n v="50.400000000000006"/>
    <n v="0.97312785359969867"/>
    <n v="5.8387671215981918"/>
  </r>
  <r>
    <x v="219"/>
    <s v="KiW1"/>
    <n v="2015"/>
    <n v="3"/>
    <n v="17"/>
    <d v="2015-03-17T00:00:00"/>
    <n v="76"/>
    <s v="Nein"/>
    <s v="Ephemera danica"/>
    <n v="5124"/>
    <n v="16.8"/>
    <n v="3"/>
    <n v="50.400000000000006"/>
    <n v="1.2504200023088941"/>
    <n v="3.7512600069266822"/>
  </r>
  <r>
    <x v="103"/>
    <s v="KiW1"/>
    <n v="2017"/>
    <n v="6"/>
    <n v="7"/>
    <d v="2017-06-07T00:00:00"/>
    <n v="158"/>
    <s v="Nein"/>
    <s v="Heptagenia sp."/>
    <n v="5456"/>
    <n v="33.6"/>
    <n v="1.5"/>
    <n v="50.400000000000006"/>
    <n v="1.5390760987927767"/>
    <n v="2.3086141481891653"/>
  </r>
  <r>
    <x v="253"/>
    <s v="KiO3"/>
    <n v="2008"/>
    <n v="4"/>
    <n v="28"/>
    <d v="2008-04-28T00:00:00"/>
    <n v="119"/>
    <s v="Ja"/>
    <s v="Lumbriculidae Gen. sp."/>
    <n v="7490"/>
    <n v="14.43609"/>
    <n v="3.5"/>
    <n v="50.526314999999997"/>
    <n v="1.1885373020572643"/>
    <n v="4.1598805572004247"/>
  </r>
  <r>
    <x v="298"/>
    <s v="Bieb"/>
    <n v="2003"/>
    <n v="3"/>
    <n v="11"/>
    <d v="2003-03-11T00:00:00"/>
    <n v="70"/>
    <s v="Nein"/>
    <s v="Epeorus assimilis"/>
    <n v="12550"/>
    <n v="33.714289999999998"/>
    <n v="1.5"/>
    <n v="50.571434999999994"/>
    <n v="1.5405082872006548"/>
    <n v="2.310762430800982"/>
  </r>
  <r>
    <x v="79"/>
    <s v="Auba"/>
    <n v="2008"/>
    <n v="6"/>
    <n v="23"/>
    <d v="2008-06-23T00:00:00"/>
    <n v="175"/>
    <s v="Ja"/>
    <s v="Ephemera danica"/>
    <n v="5124"/>
    <n v="16.87912"/>
    <n v="3"/>
    <n v="50.637360000000001"/>
    <n v="1.2523461392613955"/>
    <n v="3.7570384177841865"/>
  </r>
  <r>
    <x v="85"/>
    <s v="KiS3"/>
    <n v="2014"/>
    <n v="6"/>
    <n v="11"/>
    <d v="2014-06-11T00:00:00"/>
    <n v="162"/>
    <s v="Nein"/>
    <s v="Gammarus pulex"/>
    <n v="5291"/>
    <n v="22.514289999999999"/>
    <n v="2.25"/>
    <n v="50.657152499999995"/>
    <n v="1.3713318700165098"/>
    <n v="3.0854967075371471"/>
  </r>
  <r>
    <x v="110"/>
    <s v="Bieb"/>
    <n v="2012"/>
    <n v="3"/>
    <n v="19"/>
    <d v="2012-03-19T00:00:00"/>
    <n v="79"/>
    <s v="Nein"/>
    <s v="Anomalopterygella chauviniana"/>
    <n v="4327"/>
    <n v="54.211759999999998"/>
    <n v="0.9375"/>
    <n v="50.823524999999997"/>
    <n v="1.7420315914818372"/>
    <n v="1.6331546170142224"/>
  </r>
  <r>
    <x v="120"/>
    <s v="KiW3"/>
    <n v="2015"/>
    <n v="6"/>
    <n v="17"/>
    <d v="2015-06-17T00:00:00"/>
    <n v="168"/>
    <s v="Ja"/>
    <s v="Neureclipsis bimaculata"/>
    <n v="6122"/>
    <n v="38.857140000000001"/>
    <n v="1.3125"/>
    <n v="50.999996250000002"/>
    <n v="1.6005061321271188"/>
    <n v="2.1006642984168433"/>
  </r>
  <r>
    <x v="125"/>
    <s v="Auba"/>
    <n v="2001"/>
    <n v="4"/>
    <n v="23"/>
    <d v="2001-04-23T00:00:00"/>
    <n v="113"/>
    <s v="Nein"/>
    <s v="Dicranota sp."/>
    <n v="4955"/>
    <n v="13.6"/>
    <n v="3.75"/>
    <n v="51"/>
    <n v="1.1643528557844371"/>
    <n v="4.3663232091916395"/>
  </r>
  <r>
    <x v="132"/>
    <s v="Bieb"/>
    <n v="2007"/>
    <n v="3"/>
    <n v="22"/>
    <d v="2007-03-22T00:00:00"/>
    <n v="81"/>
    <s v="Nein"/>
    <s v="Dugesia gonocephala"/>
    <n v="5018"/>
    <n v="24"/>
    <n v="2.125"/>
    <n v="51"/>
    <n v="1.3979400086720377"/>
    <n v="2.9706225184280801"/>
  </r>
  <r>
    <x v="149"/>
    <s v="KiO6"/>
    <n v="2016"/>
    <n v="6"/>
    <n v="30"/>
    <d v="2016-06-30T00:00:00"/>
    <n v="182"/>
    <s v="Nein"/>
    <s v="Baetis vernus"/>
    <n v="4427"/>
    <n v="54.4"/>
    <n v="0.9375"/>
    <n v="51"/>
    <n v="1.7435097647284297"/>
    <n v="1.6345404044329028"/>
  </r>
  <r>
    <x v="29"/>
    <s v="KiO7"/>
    <n v="2013"/>
    <n v="7"/>
    <n v="3"/>
    <d v="2013-07-03T00:00:00"/>
    <n v="184"/>
    <s v="Nein"/>
    <s v="Dicranota sp."/>
    <n v="4955"/>
    <n v="13.6"/>
    <n v="3.75"/>
    <n v="51"/>
    <n v="1.1643528557844371"/>
    <n v="4.3663232091916395"/>
  </r>
  <r>
    <x v="262"/>
    <s v="KiW1"/>
    <n v="2011"/>
    <n v="7"/>
    <n v="4"/>
    <d v="2011-07-04T00:00:00"/>
    <n v="185"/>
    <s v="Nein"/>
    <s v="Ephemera danica"/>
    <n v="5124"/>
    <n v="17"/>
    <n v="3"/>
    <n v="51"/>
    <n v="1.255272505103306"/>
    <n v="3.765817515309918"/>
  </r>
  <r>
    <x v="35"/>
    <s v="KiW7"/>
    <n v="2012"/>
    <n v="7"/>
    <n v="5"/>
    <d v="2012-07-05T00:00:00"/>
    <n v="187"/>
    <s v="Nein"/>
    <s v="Dicranota sp."/>
    <n v="4955"/>
    <n v="13.6"/>
    <n v="3.75"/>
    <n v="51"/>
    <n v="1.1643528557844371"/>
    <n v="4.3663232091916395"/>
  </r>
  <r>
    <x v="79"/>
    <s v="Auba"/>
    <n v="2008"/>
    <n v="6"/>
    <n v="23"/>
    <d v="2008-06-23T00:00:00"/>
    <n v="175"/>
    <s v="Ja"/>
    <s v="Limnius sp."/>
    <n v="18419"/>
    <n v="78.065929999999994"/>
    <n v="0.65625"/>
    <n v="51.230766562499994"/>
    <n v="1.8979893836181096"/>
    <n v="1.2455555329993844"/>
  </r>
  <r>
    <x v="198"/>
    <s v="KiW7"/>
    <n v="2015"/>
    <n v="6"/>
    <n v="26"/>
    <d v="2015-06-26T00:00:00"/>
    <n v="177"/>
    <s v="Nein"/>
    <s v="Aphelocheirus aestivalis"/>
    <n v="4335"/>
    <n v="45.55294"/>
    <n v="1.125"/>
    <n v="51.247057499999997"/>
    <n v="1.6679471135763879"/>
    <n v="1.8764405027734363"/>
  </r>
  <r>
    <x v="41"/>
    <s v="KiO3"/>
    <n v="2010"/>
    <n v="4"/>
    <n v="26"/>
    <d v="2010-04-26T00:00:00"/>
    <n v="116"/>
    <s v="Nein"/>
    <s v="Ancylus fluviatilis"/>
    <n v="4310"/>
    <n v="45.6"/>
    <n v="1.125"/>
    <n v="51.300000000000004"/>
    <n v="1.6683859166900001"/>
    <n v="1.87693415627625"/>
  </r>
  <r>
    <x v="0"/>
    <s v="Auba"/>
    <n v="2017"/>
    <n v="3"/>
    <n v="16"/>
    <d v="2017-03-16T00:00:00"/>
    <n v="75"/>
    <s v="Ja"/>
    <s v="Anomalopterygella chauviniana"/>
    <n v="4327"/>
    <n v="54.787880000000001"/>
    <n v="0.9375"/>
    <n v="51.363637500000003"/>
    <n v="1.7465398580621831"/>
    <n v="1.6373811169332968"/>
  </r>
  <r>
    <x v="186"/>
    <s v="KiO3"/>
    <n v="2018"/>
    <n v="3"/>
    <n v="9"/>
    <d v="2018-03-09T00:00:00"/>
    <n v="68"/>
    <s v="Nein"/>
    <s v="Heptagenia sulphurea"/>
    <n v="5457"/>
    <n v="34.285710000000002"/>
    <n v="1.5"/>
    <n v="51.428565000000006"/>
    <n v="1.5475988604970881"/>
    <n v="2.3213982907456323"/>
  </r>
  <r>
    <x v="249"/>
    <s v="KiO2"/>
    <n v="2013"/>
    <n v="7"/>
    <n v="8"/>
    <d v="2013-07-08T00:00:00"/>
    <n v="189"/>
    <s v="Nein"/>
    <s v="Baetis vernus"/>
    <n v="4427"/>
    <n v="54.857140000000001"/>
    <n v="0.9375"/>
    <n v="51.428568750000004"/>
    <n v="1.7470786951670578"/>
    <n v="1.6378862767191167"/>
  </r>
  <r>
    <x v="85"/>
    <s v="KiS3"/>
    <n v="2014"/>
    <n v="6"/>
    <n v="11"/>
    <d v="2014-06-11T00:00:00"/>
    <n v="162"/>
    <s v="Nein"/>
    <s v="Sphaerium sp."/>
    <n v="6886"/>
    <n v="27.428570000000001"/>
    <n v="1.875"/>
    <n v="51.428568750000004"/>
    <n v="1.4537550145716061"/>
    <n v="2.7257906523217614"/>
  </r>
  <r>
    <x v="119"/>
    <s v="KiS7"/>
    <n v="2015"/>
    <n v="6"/>
    <n v="25"/>
    <d v="2015-06-25T00:00:00"/>
    <n v="176"/>
    <s v="Ja"/>
    <s v="Leuctra sp."/>
    <n v="5790"/>
    <n v="54.857140000000001"/>
    <n v="0.9375"/>
    <n v="51.428568750000004"/>
    <n v="1.7470786951670578"/>
    <n v="1.6378862767191167"/>
  </r>
  <r>
    <x v="4"/>
    <s v="Auba"/>
    <n v="2018"/>
    <n v="6"/>
    <n v="15"/>
    <d v="2018-06-15T00:00:00"/>
    <n v="166"/>
    <s v="Ja"/>
    <s v="Tabanidae Gen. sp."/>
    <n v="8485"/>
    <n v="13.71429"/>
    <n v="3.75"/>
    <n v="51.428587499999999"/>
    <n v="1.1677393111844354"/>
    <n v="4.3790224169416332"/>
  </r>
  <r>
    <x v="135"/>
    <s v="Bieb"/>
    <n v="2017"/>
    <n v="6"/>
    <n v="12"/>
    <d v="2017-06-12T00:00:00"/>
    <n v="163"/>
    <s v="Nein"/>
    <s v="Dicranota sp."/>
    <n v="4955"/>
    <n v="13.71429"/>
    <n v="3.75"/>
    <n v="51.428587499999999"/>
    <n v="1.1677393111844354"/>
    <n v="4.3790224169416332"/>
  </r>
  <r>
    <x v="56"/>
    <s v="KiO6"/>
    <n v="2015"/>
    <n v="6"/>
    <n v="25"/>
    <d v="2015-06-25T00:00:00"/>
    <n v="176"/>
    <s v="Ja"/>
    <s v="Dicranota sp."/>
    <n v="4955"/>
    <n v="13.71429"/>
    <n v="3.75"/>
    <n v="51.428587499999999"/>
    <n v="1.1677393111844354"/>
    <n v="4.3790224169416332"/>
  </r>
  <r>
    <x v="24"/>
    <s v="Auba"/>
    <n v="2018"/>
    <n v="3"/>
    <n v="7"/>
    <d v="2018-03-07T00:00:00"/>
    <n v="66"/>
    <s v="Nein"/>
    <s v="Sericostoma flavicorne/personatum"/>
    <n v="9747"/>
    <n v="34.4"/>
    <n v="1.5"/>
    <n v="51.599999999999994"/>
    <n v="1.5490032620257879"/>
    <n v="2.3235048930386819"/>
  </r>
  <r>
    <x v="149"/>
    <s v="KiO6"/>
    <n v="2016"/>
    <n v="6"/>
    <n v="30"/>
    <d v="2016-06-30T00:00:00"/>
    <n v="182"/>
    <s v="Nein"/>
    <s v="Asellus aquaticus"/>
    <n v="8691"/>
    <n v="34.4"/>
    <n v="1.5"/>
    <n v="51.599999999999994"/>
    <n v="1.5490032620257879"/>
    <n v="2.3235048930386819"/>
  </r>
  <r>
    <x v="126"/>
    <s v="Auba"/>
    <n v="2005"/>
    <n v="3"/>
    <n v="24"/>
    <d v="2005-03-24T00:00:00"/>
    <n v="83"/>
    <s v="Nein"/>
    <s v="Leuctra sp."/>
    <n v="5790"/>
    <n v="55.085709999999999"/>
    <n v="0.9375"/>
    <n v="51.642853125000002"/>
    <n v="1.7488522220637017"/>
    <n v="1.6395489581847205"/>
  </r>
  <r>
    <x v="36"/>
    <s v="KiO7"/>
    <n v="2012"/>
    <n v="6"/>
    <n v="26"/>
    <d v="2012-06-26T00:00:00"/>
    <n v="178"/>
    <s v="Nein"/>
    <s v="Atherix ibis"/>
    <n v="4363"/>
    <n v="17.25714"/>
    <n v="3"/>
    <n v="51.771419999999999"/>
    <n v="1.2614327458434116"/>
    <n v="3.7842982375302348"/>
  </r>
  <r>
    <x v="16"/>
    <s v="KiW7"/>
    <n v="2011"/>
    <n v="7"/>
    <n v="27"/>
    <d v="2011-07-27T00:00:00"/>
    <n v="208"/>
    <s v="Nein"/>
    <s v="Atherix ibis"/>
    <n v="4363"/>
    <n v="17.28"/>
    <n v="3"/>
    <n v="51.84"/>
    <n v="1.2619761913978127"/>
    <n v="3.7859285741934379"/>
  </r>
  <r>
    <x v="129"/>
    <s v="Auba"/>
    <n v="2014"/>
    <n v="6"/>
    <n v="17"/>
    <d v="2014-06-17T00:00:00"/>
    <n v="168"/>
    <s v="Nein"/>
    <s v="Sericostoma flavicorne/personatum"/>
    <n v="9747"/>
    <n v="34.6"/>
    <n v="1.5"/>
    <n v="51.900000000000006"/>
    <n v="1.5514499979728751"/>
    <n v="2.3271749969593127"/>
  </r>
  <r>
    <x v="210"/>
    <s v="Bieb"/>
    <n v="2014"/>
    <n v="3"/>
    <n v="11"/>
    <d v="2014-03-11T00:00:00"/>
    <n v="70"/>
    <s v="Nein"/>
    <s v="Ecdyonurus venosus-Gr."/>
    <n v="5059"/>
    <n v="34.6"/>
    <n v="1.5"/>
    <n v="51.900000000000006"/>
    <n v="1.5514499979728751"/>
    <n v="2.3271749969593127"/>
  </r>
  <r>
    <x v="12"/>
    <s v="Bieb"/>
    <n v="2006"/>
    <n v="4"/>
    <n v="10"/>
    <d v="2006-04-10T00:00:00"/>
    <n v="100"/>
    <s v="Nein"/>
    <s v="Perlodes microcephalus"/>
    <n v="6376"/>
    <n v="20"/>
    <n v="2.625"/>
    <n v="52.5"/>
    <n v="1.3222192947339193"/>
    <n v="3.4708256486765383"/>
  </r>
  <r>
    <x v="133"/>
    <s v="Bieb"/>
    <n v="2013"/>
    <n v="3"/>
    <n v="19"/>
    <d v="2013-03-19T00:00:00"/>
    <n v="78"/>
    <s v="Nein"/>
    <s v="Baetis rhodani"/>
    <n v="4415"/>
    <n v="56"/>
    <n v="0.9375"/>
    <n v="52.5"/>
    <n v="1.7558748556724915"/>
    <n v="1.6461326771929607"/>
  </r>
  <r>
    <x v="82"/>
    <s v="KiO7"/>
    <n v="2015"/>
    <n v="6"/>
    <n v="25"/>
    <d v="2015-06-25T00:00:00"/>
    <n v="176"/>
    <s v="Ja"/>
    <s v="Asellus aquaticus"/>
    <n v="8691"/>
    <n v="35.047620000000002"/>
    <n v="1.5"/>
    <n v="52.571430000000007"/>
    <n v="1.556876596240248"/>
    <n v="2.3353148943603719"/>
  </r>
  <r>
    <x v="206"/>
    <s v="Auba"/>
    <n v="2019"/>
    <n v="4"/>
    <n v="2"/>
    <d v="2019-04-02T00:00:00"/>
    <n v="92"/>
    <s v="Ja"/>
    <s v="Lepidostoma basale"/>
    <n v="5713"/>
    <n v="56.103900000000003"/>
    <n v="0.9375"/>
    <n v="52.597406250000006"/>
    <n v="1.7566657700784138"/>
    <n v="1.646874159448513"/>
  </r>
  <r>
    <x v="205"/>
    <s v="Bieb"/>
    <n v="2018"/>
    <n v="6"/>
    <n v="15"/>
    <d v="2018-06-15T00:00:00"/>
    <n v="166"/>
    <s v="Nein"/>
    <s v="Serratella ignita"/>
    <n v="5131"/>
    <n v="70.133330000000001"/>
    <n v="0.75"/>
    <n v="52.599997500000001"/>
    <n v="1.852073140017594"/>
    <n v="1.3890548550131956"/>
  </r>
  <r>
    <x v="43"/>
    <s v="Bieb"/>
    <n v="2013"/>
    <n v="6"/>
    <n v="17"/>
    <d v="2013-06-17T00:00:00"/>
    <n v="168"/>
    <s v="Nein"/>
    <s v="Rhyacophila nubila"/>
    <n v="6772"/>
    <n v="28.07273"/>
    <n v="1.875"/>
    <n v="52.636368750000003"/>
    <n v="1.4634858149925596"/>
    <n v="2.7440359031110493"/>
  </r>
  <r>
    <x v="89"/>
    <s v="Auba"/>
    <n v="2006"/>
    <n v="4"/>
    <n v="10"/>
    <d v="2006-04-10T00:00:00"/>
    <n v="100"/>
    <s v="Nein"/>
    <s v="Limnephilidae Gen. sp."/>
    <n v="5809"/>
    <n v="26.88"/>
    <n v="1.9583333329999999"/>
    <n v="52.639999991039993"/>
    <n v="1.4452927694259718"/>
    <n v="2.8303650063107639"/>
  </r>
  <r>
    <x v="252"/>
    <s v="KiS2"/>
    <n v="2011"/>
    <n v="7"/>
    <n v="4"/>
    <d v="2011-07-04T00:00:00"/>
    <n v="185"/>
    <s v="Nein"/>
    <s v="Gammarus sp."/>
    <n v="5293"/>
    <n v="23.4"/>
    <n v="2.25"/>
    <n v="52.65"/>
    <n v="1.3873898263387294"/>
    <n v="3.1216271092621413"/>
  </r>
  <r>
    <x v="298"/>
    <s v="Bieb"/>
    <n v="2003"/>
    <n v="3"/>
    <n v="11"/>
    <d v="2003-03-11T00:00:00"/>
    <n v="70"/>
    <s v="Nein"/>
    <s v="Silo pallipes"/>
    <n v="6834"/>
    <n v="56.228569999999998"/>
    <n v="0.9375"/>
    <n v="52.714284374999998"/>
    <n v="1.7576128941022"/>
    <n v="1.6477620882208126"/>
  </r>
  <r>
    <x v="243"/>
    <s v="KiW2"/>
    <n v="2019"/>
    <n v="6"/>
    <n v="19"/>
    <d v="2019-06-19T00:00:00"/>
    <n v="170"/>
    <s v="Nein"/>
    <s v="Aphelocheirus aestivalis"/>
    <n v="4335"/>
    <n v="46.933329999999998"/>
    <n v="1.125"/>
    <n v="52.79999625"/>
    <n v="1.680637601125915"/>
    <n v="1.8907173012666543"/>
  </r>
  <r>
    <x v="20"/>
    <s v="Auba"/>
    <n v="2007"/>
    <n v="3"/>
    <n v="11"/>
    <d v="2007-03-11T00:00:00"/>
    <n v="70"/>
    <s v="Nein"/>
    <s v="Hydropsyche sp."/>
    <n v="5605"/>
    <n v="32"/>
    <n v="1.65"/>
    <n v="52.8"/>
    <n v="1.5185139398778875"/>
    <n v="2.5055480007985143"/>
  </r>
  <r>
    <x v="234"/>
    <s v="KiO1"/>
    <n v="2011"/>
    <n v="7"/>
    <n v="5"/>
    <d v="2011-07-05T00:00:00"/>
    <n v="186"/>
    <s v="Nein"/>
    <s v="Pisidium sp."/>
    <n v="6425"/>
    <n v="76.8"/>
    <n v="0.6875"/>
    <n v="52.8"/>
    <n v="1.890979596989689"/>
    <n v="1.3000484729304111"/>
  </r>
  <r>
    <x v="189"/>
    <s v="KiW5"/>
    <n v="2015"/>
    <n v="7"/>
    <n v="1"/>
    <d v="2015-07-01T00:00:00"/>
    <n v="182"/>
    <s v="Nein"/>
    <s v="Hydropsyche pellucidula-Gr."/>
    <n v="13023"/>
    <n v="32"/>
    <n v="1.65"/>
    <n v="52.8"/>
    <n v="1.5185139398778875"/>
    <n v="2.5055480007985143"/>
  </r>
  <r>
    <x v="167"/>
    <s v="KiW1"/>
    <n v="2016"/>
    <n v="4"/>
    <n v="25"/>
    <d v="2016-04-25T00:00:00"/>
    <n v="116"/>
    <s v="Nein"/>
    <s v="Heptagenia sulphurea"/>
    <n v="5457"/>
    <n v="35.200000000000003"/>
    <n v="1.5"/>
    <n v="52.800000000000004"/>
    <n v="1.5587085705331658"/>
    <n v="2.3380628557997487"/>
  </r>
  <r>
    <x v="109"/>
    <s v="KiW5"/>
    <n v="2013"/>
    <n v="7"/>
    <n v="10"/>
    <d v="2013-07-10T00:00:00"/>
    <n v="191"/>
    <s v="Nein"/>
    <s v="Serratella ignita"/>
    <n v="5131"/>
    <n v="70.400000000000006"/>
    <n v="0.75"/>
    <n v="52.800000000000004"/>
    <n v="1.8536982117761744"/>
    <n v="1.3902736588321307"/>
  </r>
  <r>
    <x v="106"/>
    <s v="Auba"/>
    <n v="2015"/>
    <n v="3"/>
    <n v="10"/>
    <d v="2015-03-10T00:00:00"/>
    <n v="69"/>
    <s v="Nein"/>
    <s v="Baetis rhodani"/>
    <n v="4415"/>
    <n v="56.64"/>
    <n v="0.9375"/>
    <n v="53.1"/>
    <n v="1.7607239721419516"/>
    <n v="1.6506787238830796"/>
  </r>
  <r>
    <x v="198"/>
    <s v="KiW7"/>
    <n v="2015"/>
    <n v="6"/>
    <n v="26"/>
    <d v="2015-06-26T00:00:00"/>
    <n v="177"/>
    <s v="Nein"/>
    <s v="Ephemera danica"/>
    <n v="5124"/>
    <n v="17.74118"/>
    <n v="3"/>
    <n v="53.22354"/>
    <n v="1.2727969318748691"/>
    <n v="3.818390795624607"/>
  </r>
  <r>
    <x v="20"/>
    <s v="Auba"/>
    <n v="2007"/>
    <n v="3"/>
    <n v="11"/>
    <d v="2007-03-11T00:00:00"/>
    <n v="70"/>
    <s v="Nein"/>
    <s v="Isoperla sp."/>
    <n v="5673"/>
    <n v="40.64"/>
    <n v="1.3125"/>
    <n v="53.34"/>
    <n v="1.6195107208384985"/>
    <n v="2.1256078211005294"/>
  </r>
  <r>
    <x v="89"/>
    <s v="Auba"/>
    <n v="2006"/>
    <n v="4"/>
    <n v="10"/>
    <d v="2006-04-10T00:00:00"/>
    <n v="100"/>
    <s v="Nein"/>
    <s v="Tabanidae Gen. sp."/>
    <n v="8485"/>
    <n v="14.24"/>
    <n v="3.75"/>
    <n v="53.4"/>
    <n v="1.1829849670035817"/>
    <n v="4.4361936262634316"/>
  </r>
  <r>
    <x v="182"/>
    <s v="KiW1"/>
    <n v="2006"/>
    <n v="7"/>
    <n v="13"/>
    <d v="2006-07-13T00:00:00"/>
    <n v="194"/>
    <s v="Nein"/>
    <s v="Gammarus pulex"/>
    <n v="5291"/>
    <n v="23.7913"/>
    <n v="2.25"/>
    <n v="53.530425000000001"/>
    <n v="1.394299300790552"/>
    <n v="3.1371734267787419"/>
  </r>
  <r>
    <x v="57"/>
    <s v="KiS7"/>
    <n v="2016"/>
    <n v="6"/>
    <n v="30"/>
    <d v="2016-06-30T00:00:00"/>
    <n v="182"/>
    <s v="Ja"/>
    <s v="Calopteryx virgo"/>
    <n v="4532"/>
    <n v="16.277059999999999"/>
    <n v="3.3"/>
    <n v="53.714297999999992"/>
    <n v="1.2374698414757461"/>
    <n v="4.0836504768699617"/>
  </r>
  <r>
    <x v="301"/>
    <s v="KiS2"/>
    <n v="2010"/>
    <n v="6"/>
    <n v="24"/>
    <d v="2010-06-24T00:00:00"/>
    <n v="175"/>
    <s v="Nein"/>
    <s v="Pisidium sp."/>
    <n v="6425"/>
    <n v="78.171430000000001"/>
    <n v="0.6875"/>
    <n v="53.742858124999998"/>
    <n v="1.8985684892683776"/>
    <n v="1.3052658363720095"/>
  </r>
  <r>
    <x v="213"/>
    <s v="KiO1"/>
    <n v="2017"/>
    <n v="6"/>
    <n v="7"/>
    <d v="2017-06-07T00:00:00"/>
    <n v="158"/>
    <s v="Nein"/>
    <s v="Sialis sp."/>
    <n v="6823"/>
    <n v="25.6"/>
    <n v="2.1"/>
    <n v="53.760000000000005"/>
    <n v="1.424881636631067"/>
    <n v="2.9922514369252409"/>
  </r>
  <r>
    <x v="254"/>
    <s v="Auba"/>
    <n v="2003"/>
    <n v="7"/>
    <n v="15"/>
    <d v="2003-07-15T00:00:00"/>
    <n v="196"/>
    <s v="Nein"/>
    <s v="Elmis aenea/maugetii/rietscheli/rioloides"/>
    <n v="20171"/>
    <n v="144"/>
    <n v="0.375"/>
    <n v="54"/>
    <n v="2.1613680022349748"/>
    <n v="0.81051300083811562"/>
  </r>
  <r>
    <x v="254"/>
    <s v="Auba"/>
    <n v="2003"/>
    <n v="7"/>
    <n v="15"/>
    <d v="2003-07-15T00:00:00"/>
    <n v="196"/>
    <s v="Nein"/>
    <s v="Baetis sp."/>
    <n v="4419"/>
    <n v="57.6"/>
    <n v="0.9375"/>
    <n v="54"/>
    <n v="1.7678976160180906"/>
    <n v="1.65740401501696"/>
  </r>
  <r>
    <x v="20"/>
    <s v="Auba"/>
    <n v="2007"/>
    <n v="3"/>
    <n v="11"/>
    <d v="2007-03-11T00:00:00"/>
    <n v="70"/>
    <s v="Nein"/>
    <s v="Odontocerum albicorne"/>
    <n v="6168"/>
    <n v="28.8"/>
    <n v="1.875"/>
    <n v="54"/>
    <n v="1.4742162640762553"/>
    <n v="2.7641554951429788"/>
  </r>
  <r>
    <x v="209"/>
    <s v="Auba"/>
    <n v="2015"/>
    <n v="6"/>
    <n v="16"/>
    <d v="2015-06-16T00:00:00"/>
    <n v="167"/>
    <s v="Nein"/>
    <s v="Dicranota sp."/>
    <n v="4955"/>
    <n v="14.4"/>
    <n v="3.75"/>
    <n v="54"/>
    <n v="1.1875207208364631"/>
    <n v="4.4532027031367365"/>
  </r>
  <r>
    <x v="24"/>
    <s v="Auba"/>
    <n v="2018"/>
    <n v="3"/>
    <n v="7"/>
    <d v="2018-03-07T00:00:00"/>
    <n v="66"/>
    <s v="Nein"/>
    <s v="Protonemura sp."/>
    <n v="6616"/>
    <n v="57.6"/>
    <n v="0.9375"/>
    <n v="54"/>
    <n v="1.7678976160180906"/>
    <n v="1.65740401501696"/>
  </r>
  <r>
    <x v="298"/>
    <s v="Bieb"/>
    <n v="2003"/>
    <n v="3"/>
    <n v="11"/>
    <d v="2003-03-11T00:00:00"/>
    <n v="70"/>
    <s v="Nein"/>
    <s v="Rhyacophila nubila"/>
    <n v="6772"/>
    <n v="28.8"/>
    <n v="1.875"/>
    <n v="54"/>
    <n v="1.4742162640762553"/>
    <n v="2.7641554951429788"/>
  </r>
  <r>
    <x v="40"/>
    <s v="Bieb"/>
    <n v="2006"/>
    <n v="7"/>
    <n v="13"/>
    <d v="2006-07-13T00:00:00"/>
    <n v="194"/>
    <s v="Nein"/>
    <s v="Leuctra sp."/>
    <n v="5790"/>
    <n v="57.6"/>
    <n v="0.9375"/>
    <n v="54"/>
    <n v="1.7678976160180906"/>
    <n v="1.65740401501696"/>
  </r>
  <r>
    <x v="212"/>
    <s v="Bieb"/>
    <n v="2019"/>
    <n v="7"/>
    <n v="5"/>
    <d v="2019-07-05T00:00:00"/>
    <n v="186"/>
    <s v="Nein"/>
    <s v="Leuctra sp."/>
    <n v="5790"/>
    <n v="57.6"/>
    <n v="0.9375"/>
    <n v="54"/>
    <n v="1.7678976160180906"/>
    <n v="1.65740401501696"/>
  </r>
  <r>
    <x v="138"/>
    <s v="KiO2"/>
    <n v="2014"/>
    <n v="6"/>
    <n v="12"/>
    <d v="2014-06-12T00:00:00"/>
    <n v="163"/>
    <s v="Nein"/>
    <s v="Baetis sp."/>
    <n v="4419"/>
    <n v="57.6"/>
    <n v="0.9375"/>
    <n v="54"/>
    <n v="1.7678976160180906"/>
    <n v="1.65740401501696"/>
  </r>
  <r>
    <x v="250"/>
    <s v="KiO3"/>
    <n v="2013"/>
    <n v="7"/>
    <n v="1"/>
    <d v="2013-07-01T00:00:00"/>
    <n v="182"/>
    <s v="Nein"/>
    <s v="Serratella ignita"/>
    <n v="5131"/>
    <n v="72"/>
    <n v="0.75"/>
    <n v="54"/>
    <n v="1.8633228601204559"/>
    <n v="1.3974921450903419"/>
  </r>
  <r>
    <x v="64"/>
    <s v="KiO4"/>
    <n v="2016"/>
    <n v="7"/>
    <n v="5"/>
    <d v="2016-07-05T00:00:00"/>
    <n v="187"/>
    <s v="Nein"/>
    <s v="Asellus aquaticus"/>
    <n v="8691"/>
    <n v="36"/>
    <n v="1.5"/>
    <n v="54"/>
    <n v="1.568201724066995"/>
    <n v="2.3523025861004925"/>
  </r>
  <r>
    <x v="64"/>
    <s v="KiO4"/>
    <n v="2016"/>
    <n v="7"/>
    <n v="5"/>
    <d v="2016-07-05T00:00:00"/>
    <n v="187"/>
    <s v="Nein"/>
    <s v="Lumbricidae Gen. sp."/>
    <n v="5900"/>
    <n v="9"/>
    <n v="6"/>
    <n v="54"/>
    <n v="1"/>
    <n v="6"/>
  </r>
  <r>
    <x v="214"/>
    <s v="KiO6"/>
    <n v="2019"/>
    <n v="6"/>
    <n v="14"/>
    <d v="2019-06-14T00:00:00"/>
    <n v="165"/>
    <s v="Nein"/>
    <s v="Gammarus fossarum"/>
    <n v="5288"/>
    <n v="24"/>
    <n v="2.25"/>
    <n v="54"/>
    <n v="1.3979400086720377"/>
    <n v="3.1453650195120848"/>
  </r>
  <r>
    <x v="299"/>
    <s v="KiO7"/>
    <n v="2017"/>
    <n v="6"/>
    <n v="6"/>
    <d v="2017-06-06T00:00:00"/>
    <n v="157"/>
    <s v="Nein"/>
    <s v="Dicranota sp."/>
    <n v="4955"/>
    <n v="14.4"/>
    <n v="3.75"/>
    <n v="54"/>
    <n v="1.1875207208364631"/>
    <n v="4.4532027031367365"/>
  </r>
  <r>
    <x v="66"/>
    <s v="KiS2"/>
    <n v="2016"/>
    <n v="7"/>
    <n v="13"/>
    <d v="2016-07-13T00:00:00"/>
    <n v="195"/>
    <s v="Nein"/>
    <s v="Gammarus roeselii"/>
    <n v="5292"/>
    <n v="24"/>
    <n v="2.25"/>
    <n v="54"/>
    <n v="1.3979400086720377"/>
    <n v="3.1453650195120848"/>
  </r>
  <r>
    <x v="88"/>
    <s v="KiS2"/>
    <n v="2018"/>
    <n v="6"/>
    <n v="5"/>
    <d v="2018-06-05T00:00:00"/>
    <n v="156"/>
    <s v="Nein"/>
    <s v="Platycnemis pennipes"/>
    <n v="6438"/>
    <n v="36"/>
    <n v="1.5"/>
    <n v="54"/>
    <n v="1.568201724066995"/>
    <n v="2.3523025861004925"/>
  </r>
  <r>
    <x v="248"/>
    <s v="KiS4"/>
    <n v="2011"/>
    <n v="7"/>
    <n v="12"/>
    <d v="2011-07-12T00:00:00"/>
    <n v="193"/>
    <s v="Nein"/>
    <s v="Asellus aquaticus"/>
    <n v="8691"/>
    <n v="36"/>
    <n v="1.5"/>
    <n v="54"/>
    <n v="1.568201724066995"/>
    <n v="2.3523025861004925"/>
  </r>
  <r>
    <x v="102"/>
    <s v="KiS7"/>
    <n v="2019"/>
    <n v="6"/>
    <n v="13"/>
    <d v="2019-06-13T00:00:00"/>
    <n v="164"/>
    <s v="Nein"/>
    <s v="Gammarus roeselii"/>
    <n v="5292"/>
    <n v="24"/>
    <n v="2.25"/>
    <n v="54"/>
    <n v="1.3979400086720377"/>
    <n v="3.1453650195120848"/>
  </r>
  <r>
    <x v="70"/>
    <s v="KiW1"/>
    <n v="2005"/>
    <n v="3"/>
    <n v="22"/>
    <d v="2005-03-22T00:00:00"/>
    <n v="81"/>
    <s v="Nein"/>
    <s v="Gammarus roeselii"/>
    <n v="5292"/>
    <n v="24"/>
    <n v="2.25"/>
    <n v="54"/>
    <n v="1.3979400086720377"/>
    <n v="3.1453650195120848"/>
  </r>
  <r>
    <x v="167"/>
    <s v="KiW1"/>
    <n v="2016"/>
    <n v="4"/>
    <n v="25"/>
    <d v="2016-04-25T00:00:00"/>
    <n v="116"/>
    <s v="Nein"/>
    <s v="Gammarus roeselii"/>
    <n v="5292"/>
    <n v="24"/>
    <n v="2.25"/>
    <n v="54"/>
    <n v="1.3979400086720377"/>
    <n v="3.1453650195120848"/>
  </r>
  <r>
    <x v="175"/>
    <s v="KiW3"/>
    <n v="2011"/>
    <n v="7"/>
    <n v="12"/>
    <d v="2011-07-12T00:00:00"/>
    <n v="193"/>
    <s v="Nein"/>
    <s v="Aphelocheirus aestivalis"/>
    <n v="4335"/>
    <n v="48"/>
    <n v="1.125"/>
    <n v="54"/>
    <n v="1.6901960800285136"/>
    <n v="1.9014705900320779"/>
  </r>
  <r>
    <x v="233"/>
    <s v="KiW6"/>
    <n v="2015"/>
    <n v="6"/>
    <n v="26"/>
    <d v="2015-06-26T00:00:00"/>
    <n v="177"/>
    <s v="Nein"/>
    <s v="Baetis sp."/>
    <n v="4419"/>
    <n v="57.6"/>
    <n v="0.9375"/>
    <n v="54"/>
    <n v="1.7678976160180906"/>
    <n v="1.65740401501696"/>
  </r>
  <r>
    <x v="15"/>
    <s v="KiW6"/>
    <n v="2016"/>
    <n v="7"/>
    <n v="1"/>
    <d v="2016-07-01T00:00:00"/>
    <n v="183"/>
    <s v="Nein"/>
    <s v="Dicranota sp."/>
    <n v="4955"/>
    <n v="14.4"/>
    <n v="3.75"/>
    <n v="54"/>
    <n v="1.1875207208364631"/>
    <n v="4.4532027031367365"/>
  </r>
  <r>
    <x v="105"/>
    <s v="KiW7"/>
    <n v="2018"/>
    <n v="6"/>
    <n v="6"/>
    <d v="2018-06-06T00:00:00"/>
    <n v="157"/>
    <s v="Nein"/>
    <s v="Sphaerium sp."/>
    <n v="6886"/>
    <n v="28.8"/>
    <n v="1.875"/>
    <n v="54"/>
    <n v="1.4742162640762553"/>
    <n v="2.7641554951429788"/>
  </r>
  <r>
    <x v="135"/>
    <s v="Bieb"/>
    <n v="2017"/>
    <n v="6"/>
    <n v="12"/>
    <d v="2017-06-12T00:00:00"/>
    <n v="163"/>
    <s v="Nein"/>
    <s v="Eiseniella tetraedra"/>
    <n v="5075"/>
    <n v="9.0285709999999995"/>
    <n v="6"/>
    <n v="54.171425999999997"/>
    <n v="1.0012390535559548"/>
    <n v="6.0074343213357286"/>
  </r>
  <r>
    <x v="89"/>
    <s v="Auba"/>
    <n v="2006"/>
    <n v="4"/>
    <n v="10"/>
    <d v="2006-04-10T00:00:00"/>
    <n v="100"/>
    <s v="Nein"/>
    <s v="Limnius sp."/>
    <n v="18419"/>
    <n v="82.56"/>
    <n v="0.65625"/>
    <n v="54.18"/>
    <n v="1.921998431308271"/>
    <n v="1.2613114705460529"/>
  </r>
  <r>
    <x v="53"/>
    <s v="KiO3"/>
    <n v="2017"/>
    <n v="6"/>
    <n v="2"/>
    <d v="2017-06-02T00:00:00"/>
    <n v="153"/>
    <s v="Ja"/>
    <s v="Psychomyia pusilla"/>
    <n v="6661"/>
    <n v="82.666669999999996"/>
    <n v="0.65625"/>
    <n v="54.250002187499994"/>
    <n v="1.9225524840639443"/>
    <n v="1.2616750676669635"/>
  </r>
  <r>
    <x v="1"/>
    <s v="KiO3"/>
    <n v="2018"/>
    <n v="6"/>
    <n v="7"/>
    <d v="2018-06-07T00:00:00"/>
    <n v="158"/>
    <s v="Ja"/>
    <s v="Baetis rhodani"/>
    <n v="4415"/>
    <n v="57.904760000000003"/>
    <n v="0.9375"/>
    <n v="54.285712500000002"/>
    <n v="1.7701503908517255"/>
    <n v="1.6595159914234927"/>
  </r>
  <r>
    <x v="9"/>
    <s v="Auba"/>
    <n v="2013"/>
    <n v="3"/>
    <n v="20"/>
    <d v="2013-03-20T00:00:00"/>
    <n v="79"/>
    <s v="Nein"/>
    <s v="Protonemura sp."/>
    <n v="6616"/>
    <n v="58"/>
    <n v="0.9375"/>
    <n v="54.375"/>
    <n v="1.7708520116421442"/>
    <n v="1.6601737609145102"/>
  </r>
  <r>
    <x v="60"/>
    <s v="Auba"/>
    <n v="2010"/>
    <n v="3"/>
    <n v="16"/>
    <d v="2010-03-16T00:00:00"/>
    <n v="75"/>
    <s v="Nein"/>
    <s v="Ephemerella mucronata"/>
    <n v="5135"/>
    <n v="72.8"/>
    <n v="0.75"/>
    <n v="54.599999999999994"/>
    <n v="1.8680563618230415"/>
    <n v="1.401042271367281"/>
  </r>
  <r>
    <x v="138"/>
    <s v="KiO2"/>
    <n v="2014"/>
    <n v="6"/>
    <n v="12"/>
    <d v="2014-06-12T00:00:00"/>
    <n v="163"/>
    <s v="Nein"/>
    <s v="Serratella ignita"/>
    <n v="5131"/>
    <n v="72.8"/>
    <n v="0.75"/>
    <n v="54.599999999999994"/>
    <n v="1.8680563618230415"/>
    <n v="1.401042271367281"/>
  </r>
  <r>
    <x v="240"/>
    <s v="KiW1"/>
    <n v="2017"/>
    <n v="3"/>
    <n v="28"/>
    <d v="2017-03-28T00:00:00"/>
    <n v="87"/>
    <s v="Nein"/>
    <s v="Corbicula fluminea"/>
    <n v="11176"/>
    <n v="10.4"/>
    <n v="5.25"/>
    <n v="54.6"/>
    <n v="1.0569048513364727"/>
    <n v="5.5487504695164818"/>
  </r>
  <r>
    <x v="59"/>
    <s v="Auba"/>
    <n v="2001"/>
    <n v="6"/>
    <n v="21"/>
    <d v="2001-06-21T00:00:00"/>
    <n v="172"/>
    <s v="Nein"/>
    <s v="Baetis rhodani"/>
    <n v="4415"/>
    <n v="58.4"/>
    <n v="0.9375"/>
    <n v="54.75"/>
    <n v="1.7737864449811935"/>
    <n v="1.6629247921698689"/>
  </r>
  <r>
    <x v="126"/>
    <s v="Auba"/>
    <n v="2005"/>
    <n v="3"/>
    <n v="24"/>
    <d v="2005-03-24T00:00:00"/>
    <n v="83"/>
    <s v="Nein"/>
    <s v="Baetis rhodani"/>
    <n v="4415"/>
    <n v="58.4"/>
    <n v="0.9375"/>
    <n v="54.75"/>
    <n v="1.7737864449811935"/>
    <n v="1.6629247921698689"/>
  </r>
  <r>
    <x v="203"/>
    <s v="Auba"/>
    <n v="2012"/>
    <n v="3"/>
    <n v="19"/>
    <d v="2012-03-19T00:00:00"/>
    <n v="79"/>
    <s v="Nein"/>
    <s v="Ephemera danica"/>
    <n v="5124"/>
    <n v="18.273679999999999"/>
    <n v="3"/>
    <n v="54.821039999999996"/>
    <n v="1.2849646441369276"/>
    <n v="3.8548939324107829"/>
  </r>
  <r>
    <x v="81"/>
    <s v="KiO3"/>
    <n v="2014"/>
    <n v="3"/>
    <n v="10"/>
    <d v="2014-03-10T00:00:00"/>
    <n v="69"/>
    <s v="Ja"/>
    <s v="Ancylus fluviatilis"/>
    <n v="4310"/>
    <n v="48.761899999999997"/>
    <n v="1.125"/>
    <n v="54.857137499999993"/>
    <n v="1.696896954153871"/>
    <n v="1.9090090734231049"/>
  </r>
  <r>
    <x v="117"/>
    <s v="KiS1"/>
    <n v="2017"/>
    <n v="6"/>
    <n v="1"/>
    <d v="2017-06-01T00:00:00"/>
    <n v="152"/>
    <s v="Ja"/>
    <s v="Gammarus sp."/>
    <n v="5293"/>
    <n v="24.380949999999999"/>
    <n v="2.25"/>
    <n v="54.857137499999993"/>
    <n v="1.4045078735520806"/>
    <n v="3.1601427154921815"/>
  </r>
  <r>
    <x v="80"/>
    <s v="KiO2"/>
    <n v="2017"/>
    <n v="6"/>
    <n v="2"/>
    <d v="2017-06-02T00:00:00"/>
    <n v="153"/>
    <s v="Ja"/>
    <s v="Lumbricidae Gen. sp."/>
    <n v="5900"/>
    <n v="9.1428569999999993"/>
    <n v="6"/>
    <n v="54.857141999999996"/>
    <n v="1.0061603025879946"/>
    <n v="6.0369618155279676"/>
  </r>
  <r>
    <x v="83"/>
    <s v="KiO7"/>
    <n v="2016"/>
    <n v="6"/>
    <n v="30"/>
    <d v="2016-06-30T00:00:00"/>
    <n v="182"/>
    <s v="Ja"/>
    <s v="Lumbricidae Gen. sp."/>
    <n v="5900"/>
    <n v="9.1428569999999993"/>
    <n v="6"/>
    <n v="54.857141999999996"/>
    <n v="1.0061603025879946"/>
    <n v="6.0369618155279676"/>
  </r>
  <r>
    <x v="119"/>
    <s v="KiS7"/>
    <n v="2015"/>
    <n v="6"/>
    <n v="25"/>
    <d v="2015-06-25T00:00:00"/>
    <n v="176"/>
    <s v="Ja"/>
    <s v="Eiseniella tetraedra"/>
    <n v="5075"/>
    <n v="9.1428569999999993"/>
    <n v="6"/>
    <n v="54.857141999999996"/>
    <n v="1.0061603025879946"/>
    <n v="6.0369618155279676"/>
  </r>
  <r>
    <x v="232"/>
    <s v="KiW6"/>
    <n v="2017"/>
    <n v="6"/>
    <n v="9"/>
    <d v="2017-06-09T00:00:00"/>
    <n v="160"/>
    <s v="Ja"/>
    <s v="Eiseniella tetraedra"/>
    <n v="5075"/>
    <n v="9.1428569999999993"/>
    <n v="6"/>
    <n v="54.857141999999996"/>
    <n v="1.0061603025879946"/>
    <n v="6.0369618155279676"/>
  </r>
  <r>
    <x v="269"/>
    <s v="KiO3"/>
    <n v="2019"/>
    <n v="4"/>
    <n v="1"/>
    <d v="2019-04-01T00:00:00"/>
    <n v="91"/>
    <s v="Nein"/>
    <s v="Aphelocheirus aestivalis"/>
    <n v="4335"/>
    <n v="48.8"/>
    <n v="1.125"/>
    <n v="54.9"/>
    <n v="1.6972293427597176"/>
    <n v="1.9093830106046823"/>
  </r>
  <r>
    <x v="232"/>
    <s v="KiW6"/>
    <n v="2017"/>
    <n v="6"/>
    <n v="9"/>
    <d v="2017-06-09T00:00:00"/>
    <n v="160"/>
    <s v="Ja"/>
    <s v="Limnius sp."/>
    <n v="18419"/>
    <n v="83.809520000000006"/>
    <n v="0.65625"/>
    <n v="54.999997500000006"/>
    <n v="1.9284446052214301"/>
    <n v="1.2655417721765636"/>
  </r>
  <r>
    <x v="205"/>
    <s v="Bieb"/>
    <n v="2018"/>
    <n v="6"/>
    <n v="15"/>
    <d v="2018-06-15T00:00:00"/>
    <n v="166"/>
    <s v="Nein"/>
    <s v="Baetis rhodani"/>
    <n v="4415"/>
    <n v="58.666670000000003"/>
    <n v="0.9375"/>
    <n v="55.000003125000006"/>
    <n v="1.7757318005224916"/>
    <n v="1.6647485629898358"/>
  </r>
  <r>
    <x v="5"/>
    <s v="KiW5"/>
    <n v="2018"/>
    <n v="6"/>
    <n v="11"/>
    <d v="2018-06-11T00:00:00"/>
    <n v="162"/>
    <s v="Ja"/>
    <s v="Baetis sp."/>
    <n v="4419"/>
    <n v="58.666670000000003"/>
    <n v="0.9375"/>
    <n v="55.000003125000006"/>
    <n v="1.7757318005224916"/>
    <n v="1.6647485629898358"/>
  </r>
  <r>
    <x v="14"/>
    <s v="Bieb"/>
    <n v="2019"/>
    <n v="4"/>
    <n v="2"/>
    <d v="2019-04-02T00:00:00"/>
    <n v="92"/>
    <s v="Nein"/>
    <s v="Limnius sp."/>
    <n v="18419"/>
    <n v="84"/>
    <n v="0.65625"/>
    <n v="55.125"/>
    <n v="1.9294189257142926"/>
    <n v="1.2661811700000045"/>
  </r>
  <r>
    <x v="254"/>
    <s v="Auba"/>
    <n v="2003"/>
    <n v="7"/>
    <n v="15"/>
    <d v="2003-07-15T00:00:00"/>
    <n v="196"/>
    <s v="Nein"/>
    <s v="Hydropsyche sp."/>
    <n v="5605"/>
    <n v="33.6"/>
    <n v="1.65"/>
    <n v="55.44"/>
    <n v="1.5390760987927767"/>
    <n v="2.5394755630080814"/>
  </r>
  <r>
    <x v="99"/>
    <s v="KiS5"/>
    <n v="2015"/>
    <n v="6"/>
    <n v="16"/>
    <d v="2015-06-16T00:00:00"/>
    <n v="167"/>
    <s v="Nein"/>
    <s v="Sialis sp."/>
    <n v="6823"/>
    <n v="26.4"/>
    <n v="2.1"/>
    <n v="55.44"/>
    <n v="1.4377505628203879"/>
    <n v="3.0192761819228147"/>
  </r>
  <r>
    <x v="242"/>
    <s v="KiW2"/>
    <n v="2018"/>
    <n v="6"/>
    <n v="5"/>
    <d v="2018-06-05T00:00:00"/>
    <n v="156"/>
    <s v="Nein"/>
    <s v="Hydropsyche sp."/>
    <n v="5605"/>
    <n v="33.6"/>
    <n v="1.65"/>
    <n v="55.44"/>
    <n v="1.5390760987927767"/>
    <n v="2.5394755630080814"/>
  </r>
  <r>
    <x v="20"/>
    <s v="Auba"/>
    <n v="2007"/>
    <n v="3"/>
    <n v="11"/>
    <d v="2007-03-11T00:00:00"/>
    <n v="70"/>
    <s v="Nein"/>
    <s v="Protonemura sp."/>
    <n v="6616"/>
    <n v="59.2"/>
    <n v="0.9375"/>
    <n v="55.5"/>
    <n v="1.7795964912578246"/>
    <n v="1.6683717105542106"/>
  </r>
  <r>
    <x v="3"/>
    <s v="KiO2"/>
    <n v="2016"/>
    <n v="7"/>
    <n v="6"/>
    <d v="2016-07-06T00:00:00"/>
    <n v="188"/>
    <s v="Nein"/>
    <s v="Baetis sp."/>
    <n v="4419"/>
    <n v="59.2"/>
    <n v="0.9375"/>
    <n v="55.5"/>
    <n v="1.7795964912578246"/>
    <n v="1.6683717105542106"/>
  </r>
  <r>
    <x v="6"/>
    <s v="Auba"/>
    <n v="2001"/>
    <n v="9"/>
    <n v="4"/>
    <d v="2001-09-04T00:00:00"/>
    <n v="247"/>
    <s v="Nein"/>
    <s v="Limnius perrisi"/>
    <n v="18418"/>
    <n v="84.8"/>
    <n v="0.65625"/>
    <n v="55.65"/>
    <n v="1.9334872878487055"/>
    <n v="1.268851032650713"/>
  </r>
  <r>
    <x v="135"/>
    <s v="Bieb"/>
    <n v="2017"/>
    <n v="6"/>
    <n v="12"/>
    <d v="2017-06-12T00:00:00"/>
    <n v="163"/>
    <s v="Nein"/>
    <s v="Serratella ignita"/>
    <n v="5131"/>
    <n v="74.400000000000006"/>
    <n v="0.75"/>
    <n v="55.800000000000004"/>
    <n v="1.8773713458697741"/>
    <n v="1.4080285094023306"/>
  </r>
  <r>
    <x v="192"/>
    <s v="KiO3"/>
    <n v="2002"/>
    <n v="7"/>
    <n v="2"/>
    <d v="2002-07-02T00:00:00"/>
    <n v="183"/>
    <s v="Nein"/>
    <s v="Gammarus roeselii"/>
    <n v="5292"/>
    <n v="24.8"/>
    <n v="2.25"/>
    <n v="55.800000000000004"/>
    <n v="1.4116197059632303"/>
    <n v="3.1761443384172683"/>
  </r>
  <r>
    <x v="30"/>
    <s v="KiS6"/>
    <n v="2011"/>
    <n v="7"/>
    <n v="26"/>
    <d v="2011-07-26T00:00:00"/>
    <n v="207"/>
    <s v="Nein"/>
    <s v="Gammarus sp."/>
    <n v="5293"/>
    <n v="24.8"/>
    <n v="2.25"/>
    <n v="55.800000000000004"/>
    <n v="1.4116197059632303"/>
    <n v="3.1761443384172683"/>
  </r>
  <r>
    <x v="161"/>
    <s v="KiS6"/>
    <n v="2017"/>
    <n v="6"/>
    <n v="9"/>
    <d v="2017-06-09T00:00:00"/>
    <n v="160"/>
    <s v="Nein"/>
    <s v="Aphelocheirus aestivalis"/>
    <n v="4335"/>
    <n v="49.6"/>
    <n v="1.125"/>
    <n v="55.800000000000004"/>
    <n v="1.7041505168397992"/>
    <n v="1.9171693314447742"/>
  </r>
  <r>
    <x v="110"/>
    <s v="Bieb"/>
    <n v="2012"/>
    <n v="3"/>
    <n v="19"/>
    <d v="2012-03-19T00:00:00"/>
    <n v="79"/>
    <s v="Nein"/>
    <s v="Ephemera danica"/>
    <n v="5124"/>
    <n v="18.635290000000001"/>
    <n v="3"/>
    <n v="55.905870000000007"/>
    <n v="1.2930373198906073"/>
    <n v="3.879111959671822"/>
  </r>
  <r>
    <x v="53"/>
    <s v="KiO3"/>
    <n v="2017"/>
    <n v="6"/>
    <n v="2"/>
    <d v="2017-06-02T00:00:00"/>
    <n v="153"/>
    <s v="Ja"/>
    <s v="Baetis fuscatus/scambus"/>
    <n v="4398"/>
    <n v="59.809519999999999"/>
    <n v="0.9375"/>
    <n v="56.071424999999998"/>
    <n v="1.7839715753223233"/>
    <n v="1.6724733518646782"/>
  </r>
  <r>
    <x v="281"/>
    <s v="Auba"/>
    <n v="2006"/>
    <n v="6"/>
    <n v="15"/>
    <d v="2006-06-15T00:00:00"/>
    <n v="166"/>
    <s v="Nein"/>
    <s v="Sericostoma flavicorne/personatum"/>
    <n v="9747"/>
    <n v="37.44"/>
    <n v="1.5"/>
    <n v="56.16"/>
    <n v="1.5847833789965078"/>
    <n v="2.3771750684947617"/>
  </r>
  <r>
    <x v="137"/>
    <s v="KiO2"/>
    <n v="2012"/>
    <n v="7"/>
    <n v="4"/>
    <d v="2012-07-04T00:00:00"/>
    <n v="186"/>
    <s v="Nein"/>
    <s v="Aphelocheirus aestivalis"/>
    <n v="4335"/>
    <n v="49.92"/>
    <n v="1.125"/>
    <n v="56.160000000000004"/>
    <n v="1.7068883949816178"/>
    <n v="1.9202494443543201"/>
  </r>
  <r>
    <x v="225"/>
    <s v="Bieb"/>
    <n v="2015"/>
    <n v="3"/>
    <n v="25"/>
    <d v="2015-03-25T00:00:00"/>
    <n v="84"/>
    <s v="Nein"/>
    <s v="Ephemera danica"/>
    <n v="5124"/>
    <n v="18.74286"/>
    <n v="3"/>
    <n v="56.228580000000001"/>
    <n v="1.2954100658740604"/>
    <n v="3.8862301976221811"/>
  </r>
  <r>
    <x v="135"/>
    <s v="Bieb"/>
    <n v="2017"/>
    <n v="6"/>
    <n v="12"/>
    <d v="2017-06-12T00:00:00"/>
    <n v="163"/>
    <s v="Nein"/>
    <s v="Halesus digitatus/radiatus/tesselatus"/>
    <n v="13125"/>
    <n v="18.74286"/>
    <n v="3"/>
    <n v="56.228580000000001"/>
    <n v="1.2954100658740604"/>
    <n v="3.8862301976221811"/>
  </r>
  <r>
    <x v="129"/>
    <s v="Auba"/>
    <n v="2014"/>
    <n v="6"/>
    <n v="17"/>
    <d v="2014-06-17T00:00:00"/>
    <n v="168"/>
    <s v="Nein"/>
    <s v="Baetidae Gen. sp."/>
    <n v="4380"/>
    <n v="60"/>
    <n v="0.9375"/>
    <n v="56.25"/>
    <n v="1.7853298350107671"/>
    <n v="1.6737467203225942"/>
  </r>
  <r>
    <x v="277"/>
    <s v="KiS3"/>
    <n v="2010"/>
    <n v="6"/>
    <n v="24"/>
    <d v="2010-06-24T00:00:00"/>
    <n v="175"/>
    <s v="Nein"/>
    <s v="Brachycentrus subnubilus"/>
    <n v="4481"/>
    <n v="43.04"/>
    <n v="1.3125"/>
    <n v="56.49"/>
    <n v="1.6438473102997142"/>
    <n v="2.1575495947683749"/>
  </r>
  <r>
    <x v="239"/>
    <s v="KiW1"/>
    <n v="2010"/>
    <n v="6"/>
    <n v="25"/>
    <d v="2010-06-25T00:00:00"/>
    <n v="176"/>
    <s v="Nein"/>
    <s v="Ephemera danica"/>
    <n v="5124"/>
    <n v="18.88"/>
    <n v="3"/>
    <n v="56.64"/>
    <n v="1.2984163800612945"/>
    <n v="3.8952491401838834"/>
  </r>
  <r>
    <x v="295"/>
    <s v="KiW1"/>
    <n v="2009"/>
    <n v="6"/>
    <n v="13"/>
    <d v="2009-06-13T00:00:00"/>
    <n v="164"/>
    <s v="Nein"/>
    <s v="Aphelocheirus aestivalis"/>
    <n v="4335"/>
    <n v="50.4"/>
    <n v="1.125"/>
    <n v="56.699999999999996"/>
    <n v="1.7109631189952756"/>
    <n v="1.9248335088696851"/>
  </r>
  <r>
    <x v="224"/>
    <s v="KiW5"/>
    <n v="2011"/>
    <n v="7"/>
    <n v="21"/>
    <d v="2011-07-21T00:00:00"/>
    <n v="202"/>
    <s v="Nein"/>
    <s v="Aphelocheirus aestivalis"/>
    <n v="4335"/>
    <n v="50.4"/>
    <n v="1.125"/>
    <n v="56.699999999999996"/>
    <n v="1.7109631189952756"/>
    <n v="1.9248335088696851"/>
  </r>
  <r>
    <x v="97"/>
    <s v="KiS3"/>
    <n v="2015"/>
    <n v="6"/>
    <n v="17"/>
    <d v="2015-06-17T00:00:00"/>
    <n v="168"/>
    <s v="Nein"/>
    <s v="Brachycentrus subnubilus"/>
    <n v="4481"/>
    <n v="43.2"/>
    <n v="1.3125"/>
    <n v="56.7"/>
    <n v="1.6454222693490919"/>
    <n v="2.1596167285206831"/>
  </r>
  <r>
    <x v="295"/>
    <s v="KiW1"/>
    <n v="2009"/>
    <n v="6"/>
    <n v="13"/>
    <d v="2009-06-13T00:00:00"/>
    <n v="164"/>
    <s v="Nein"/>
    <s v="Hydropsyche siltalai"/>
    <n v="5604"/>
    <n v="34.4"/>
    <n v="1.65"/>
    <n v="56.76"/>
    <n v="1.5490032620257879"/>
    <n v="2.5558553823425498"/>
  </r>
  <r>
    <x v="240"/>
    <s v="KiW1"/>
    <n v="2017"/>
    <n v="3"/>
    <n v="28"/>
    <d v="2017-03-28T00:00:00"/>
    <n v="87"/>
    <s v="Nein"/>
    <s v="Heptageniidae Gen. sp."/>
    <n v="5458"/>
    <n v="39.200000000000003"/>
    <n v="1.453125"/>
    <n v="56.962500000000006"/>
    <n v="1.6042260530844701"/>
    <n v="2.3311409833883707"/>
  </r>
  <r>
    <x v="113"/>
    <s v="KiW7"/>
    <n v="2017"/>
    <n v="6"/>
    <n v="9"/>
    <d v="2017-06-09T00:00:00"/>
    <n v="160"/>
    <s v="Ja"/>
    <s v="Limnius sp."/>
    <n v="18419"/>
    <n v="86.857140000000001"/>
    <n v="0.65625"/>
    <n v="56.999998124999998"/>
    <n v="1.9437770616377619"/>
    <n v="1.2756036966997812"/>
  </r>
  <r>
    <x v="25"/>
    <s v="Bieb"/>
    <n v="2001"/>
    <n v="6"/>
    <n v="22"/>
    <d v="2001-06-22T00:00:00"/>
    <n v="173"/>
    <s v="Nein"/>
    <s v="Baetis rhodani"/>
    <n v="4415"/>
    <n v="60.8"/>
    <n v="0.9375"/>
    <n v="57"/>
    <n v="1.7909884750888159"/>
    <n v="1.6790516953957648"/>
  </r>
  <r>
    <x v="234"/>
    <s v="KiO1"/>
    <n v="2011"/>
    <n v="7"/>
    <n v="5"/>
    <d v="2011-07-05T00:00:00"/>
    <n v="186"/>
    <s v="Nein"/>
    <s v="Sialis sp."/>
    <n v="6823"/>
    <n v="27.2"/>
    <n v="2.1"/>
    <n v="57.12"/>
    <n v="1.4502491083193612"/>
    <n v="3.0455231274706587"/>
  </r>
  <r>
    <x v="55"/>
    <s v="KiO3"/>
    <n v="2008"/>
    <n v="6"/>
    <n v="11"/>
    <d v="2008-06-11T00:00:00"/>
    <n v="163"/>
    <s v="Ja"/>
    <s v="Baetis vernus"/>
    <n v="4427"/>
    <n v="60.952379999999998"/>
    <n v="0.9375"/>
    <n v="57.142856250000001"/>
    <n v="1.7920579951513489"/>
    <n v="1.6800543704543895"/>
  </r>
  <r>
    <x v="38"/>
    <s v="Auba"/>
    <n v="2008"/>
    <n v="4"/>
    <n v="23"/>
    <d v="2008-04-23T00:00:00"/>
    <n v="114"/>
    <s v="Ja"/>
    <s v="Sericostoma flavicorne/personatum"/>
    <n v="9747"/>
    <n v="38.095239999999997"/>
    <n v="1.5"/>
    <n v="57.142859999999999"/>
    <n v="1.5921238835448137"/>
    <n v="2.3881858253172208"/>
  </r>
  <r>
    <x v="232"/>
    <s v="KiW6"/>
    <n v="2017"/>
    <n v="6"/>
    <n v="9"/>
    <d v="2017-06-09T00:00:00"/>
    <n v="160"/>
    <s v="Ja"/>
    <s v="Halesus digitatus/radiatus/tesselatus"/>
    <n v="13125"/>
    <n v="19.047619999999998"/>
    <n v="3"/>
    <n v="57.142859999999999"/>
    <n v="1.3020628217333154"/>
    <n v="3.9061884651999463"/>
  </r>
  <r>
    <x v="302"/>
    <s v="KiO1"/>
    <n v="2012"/>
    <n v="7"/>
    <n v="12"/>
    <d v="2012-07-12T00:00:00"/>
    <n v="194"/>
    <s v="Nein"/>
    <s v="Pisidium sp."/>
    <n v="6425"/>
    <n v="83.52"/>
    <n v="0.6875"/>
    <n v="57.419999999999995"/>
    <n v="1.9269594883802756"/>
    <n v="1.3247846482614396"/>
  </r>
  <r>
    <x v="275"/>
    <s v="Auba"/>
    <n v="2016"/>
    <n v="4"/>
    <n v="11"/>
    <d v="2016-04-11T00:00:00"/>
    <n v="102"/>
    <s v="Nein"/>
    <s v="Lepidostoma basale"/>
    <n v="5713"/>
    <n v="61.333329999999997"/>
    <n v="0.9375"/>
    <n v="57.499996874999994"/>
    <n v="1.7947203285925319"/>
    <n v="1.6825503080554987"/>
  </r>
  <r>
    <x v="204"/>
    <s v="Auba"/>
    <n v="2003"/>
    <n v="3"/>
    <n v="17"/>
    <d v="2003-03-17T00:00:00"/>
    <n v="76"/>
    <s v="Nein"/>
    <s v="Ecclisopteryx dalecarlica"/>
    <n v="5033"/>
    <n v="38.4"/>
    <n v="1.5"/>
    <n v="57.599999999999994"/>
    <n v="1.5954962218255742"/>
    <n v="2.3932443327383615"/>
  </r>
  <r>
    <x v="209"/>
    <s v="Auba"/>
    <n v="2015"/>
    <n v="6"/>
    <n v="16"/>
    <d v="2015-06-16T00:00:00"/>
    <n v="167"/>
    <s v="Nein"/>
    <s v="Sericostoma flavicorne/personatum"/>
    <n v="9747"/>
    <n v="38.4"/>
    <n v="1.5"/>
    <n v="57.599999999999994"/>
    <n v="1.5954962218255742"/>
    <n v="2.3932443327383615"/>
  </r>
  <r>
    <x v="23"/>
    <s v="Auba"/>
    <n v="2016"/>
    <n v="6"/>
    <n v="21"/>
    <d v="2016-06-21T00:00:00"/>
    <n v="173"/>
    <s v="Nein"/>
    <s v="Sericostoma flavicorne/personatum"/>
    <n v="9747"/>
    <n v="38.4"/>
    <n v="1.5"/>
    <n v="57.599999999999994"/>
    <n v="1.5954962218255742"/>
    <n v="2.3932443327383615"/>
  </r>
  <r>
    <x v="41"/>
    <s v="KiO3"/>
    <n v="2010"/>
    <n v="4"/>
    <n v="26"/>
    <d v="2010-04-26T00:00:00"/>
    <n v="116"/>
    <s v="Nein"/>
    <s v="Eiseniella tetraedra"/>
    <n v="5075"/>
    <n v="9.6"/>
    <n v="6"/>
    <n v="57.599999999999994"/>
    <n v="1.0253058652647702"/>
    <n v="6.1518351915886207"/>
  </r>
  <r>
    <x v="149"/>
    <s v="KiO6"/>
    <n v="2016"/>
    <n v="6"/>
    <n v="30"/>
    <d v="2016-06-30T00:00:00"/>
    <n v="182"/>
    <s v="Nein"/>
    <s v="Ephemera danica"/>
    <n v="5124"/>
    <n v="19.2"/>
    <n v="3"/>
    <n v="57.599999999999994"/>
    <n v="1.3053513694466237"/>
    <n v="3.9160541083398712"/>
  </r>
  <r>
    <x v="215"/>
    <s v="KiO7"/>
    <n v="2018"/>
    <n v="6"/>
    <n v="4"/>
    <d v="2018-06-04T00:00:00"/>
    <n v="155"/>
    <s v="Nein"/>
    <s v="Atherix ibis"/>
    <n v="4363"/>
    <n v="19.2"/>
    <n v="3"/>
    <n v="57.599999999999994"/>
    <n v="1.3053513694466237"/>
    <n v="3.9160541083398712"/>
  </r>
  <r>
    <x v="49"/>
    <s v="KiS7"/>
    <n v="2017"/>
    <n v="6"/>
    <n v="7"/>
    <d v="2017-06-07T00:00:00"/>
    <n v="158"/>
    <s v="Nein"/>
    <s v="Eiseniella tetraedra"/>
    <n v="5075"/>
    <n v="9.6"/>
    <n v="6"/>
    <n v="57.599999999999994"/>
    <n v="1.0253058652647702"/>
    <n v="6.1518351915886207"/>
  </r>
  <r>
    <x v="220"/>
    <s v="KiW1"/>
    <n v="2018"/>
    <n v="3"/>
    <n v="9"/>
    <d v="2018-03-09T00:00:00"/>
    <n v="68"/>
    <s v="Nein"/>
    <s v="Eiseniella tetraedra"/>
    <n v="5075"/>
    <n v="9.6"/>
    <n v="6"/>
    <n v="57.599999999999994"/>
    <n v="1.0253058652647702"/>
    <n v="6.1518351915886207"/>
  </r>
  <r>
    <x v="278"/>
    <s v="KiW4"/>
    <n v="2019"/>
    <n v="6"/>
    <n v="18"/>
    <d v="2019-06-18T00:00:00"/>
    <n v="169"/>
    <s v="Nein"/>
    <s v="Ephemera danica"/>
    <n v="5124"/>
    <n v="19.2"/>
    <n v="3"/>
    <n v="57.599999999999994"/>
    <n v="1.3053513694466237"/>
    <n v="3.9160541083398712"/>
  </r>
  <r>
    <x v="280"/>
    <s v="KiW5"/>
    <n v="2017"/>
    <n v="6"/>
    <n v="2"/>
    <d v="2017-06-02T00:00:00"/>
    <n v="153"/>
    <s v="Nein"/>
    <s v="Eiseniella tetraedra"/>
    <n v="5075"/>
    <n v="9.6"/>
    <n v="6"/>
    <n v="57.599999999999994"/>
    <n v="1.0253058652647702"/>
    <n v="6.1518351915886207"/>
  </r>
  <r>
    <x v="63"/>
    <s v="KiO4"/>
    <n v="2013"/>
    <n v="7"/>
    <n v="10"/>
    <d v="2013-07-10T00:00:00"/>
    <n v="191"/>
    <s v="Nein"/>
    <s v="Gammarus roeselii"/>
    <n v="5292"/>
    <n v="25.6"/>
    <n v="2.25"/>
    <n v="57.6"/>
    <n v="1.424881636631067"/>
    <n v="3.2059836824199008"/>
  </r>
  <r>
    <x v="154"/>
    <s v="KiS3"/>
    <n v="2013"/>
    <n v="7"/>
    <n v="2"/>
    <d v="2013-07-02T00:00:00"/>
    <n v="183"/>
    <s v="Nein"/>
    <s v="Gammarus pulex"/>
    <n v="5291"/>
    <n v="25.6"/>
    <n v="2.25"/>
    <n v="57.6"/>
    <n v="1.424881636631067"/>
    <n v="3.2059836824199008"/>
  </r>
  <r>
    <x v="110"/>
    <s v="Bieb"/>
    <n v="2012"/>
    <n v="3"/>
    <n v="19"/>
    <d v="2012-03-19T00:00:00"/>
    <n v="79"/>
    <s v="Nein"/>
    <s v="Rhithrogena sp."/>
    <n v="6747"/>
    <n v="44.047060000000002"/>
    <n v="1.3125"/>
    <n v="57.811766250000005"/>
    <n v="1.6536664519756377"/>
    <n v="2.1704372182180243"/>
  </r>
  <r>
    <x v="78"/>
    <s v="Bieb"/>
    <n v="2011"/>
    <n v="7"/>
    <n v="25"/>
    <d v="2011-07-25T00:00:00"/>
    <n v="206"/>
    <s v="Nein"/>
    <s v="Gammarus fossarum"/>
    <n v="5288"/>
    <n v="25.768419999999999"/>
    <n v="2.25"/>
    <n v="57.978944999999996"/>
    <n v="1.4276227378088238"/>
    <n v="3.2121511600698534"/>
  </r>
  <r>
    <x v="56"/>
    <s v="KiO6"/>
    <n v="2015"/>
    <n v="6"/>
    <n v="25"/>
    <d v="2015-06-25T00:00:00"/>
    <n v="176"/>
    <s v="Ja"/>
    <s v="Brachycentrus subnubilus"/>
    <n v="4481"/>
    <n v="44.190480000000001"/>
    <n v="1.3125"/>
    <n v="58.000005000000002"/>
    <n v="1.6550469543040764"/>
    <n v="2.1722491275241005"/>
  </r>
  <r>
    <x v="14"/>
    <s v="Bieb"/>
    <n v="2019"/>
    <n v="4"/>
    <n v="2"/>
    <d v="2019-04-02T00:00:00"/>
    <n v="92"/>
    <s v="Nein"/>
    <s v="Hydropsyche siltalai"/>
    <n v="5604"/>
    <n v="35.200000000000003"/>
    <n v="1.65"/>
    <n v="58.08"/>
    <n v="1.5587085705331658"/>
    <n v="2.5718691413797234"/>
  </r>
  <r>
    <x v="288"/>
    <s v="KiW5"/>
    <n v="2012"/>
    <n v="6"/>
    <n v="27"/>
    <d v="2012-06-27T00:00:00"/>
    <n v="179"/>
    <s v="Nein"/>
    <s v="Dicranota sp."/>
    <n v="4955"/>
    <n v="15.50769"/>
    <n v="3.75"/>
    <n v="58.153837500000002"/>
    <n v="1.2176863046109083"/>
    <n v="4.5663236422909064"/>
  </r>
  <r>
    <x v="255"/>
    <s v="Auba"/>
    <n v="2004"/>
    <n v="4"/>
    <n v="6"/>
    <d v="2004-04-06T00:00:00"/>
    <n v="97"/>
    <s v="Nein"/>
    <s v="Baetis sp."/>
    <n v="4419"/>
    <n v="62.4"/>
    <n v="0.9375"/>
    <n v="58.5"/>
    <n v="1.8020892578817327"/>
    <n v="1.6894586792641244"/>
  </r>
  <r>
    <x v="132"/>
    <s v="Bieb"/>
    <n v="2007"/>
    <n v="3"/>
    <n v="22"/>
    <d v="2007-03-22T00:00:00"/>
    <n v="81"/>
    <s v="Nein"/>
    <s v="Anomalopterygella chauviniana"/>
    <n v="4327"/>
    <n v="62.4"/>
    <n v="0.9375"/>
    <n v="58.5"/>
    <n v="1.8020892578817327"/>
    <n v="1.6894586792641244"/>
  </r>
  <r>
    <x v="87"/>
    <s v="KiS1"/>
    <n v="2018"/>
    <n v="6"/>
    <n v="5"/>
    <d v="2018-06-05T00:00:00"/>
    <n v="156"/>
    <s v="Nein"/>
    <s v="Bithynia tentaculata"/>
    <n v="4462"/>
    <n v="62.4"/>
    <n v="0.9375"/>
    <n v="58.5"/>
    <n v="1.8020892578817327"/>
    <n v="1.6894586792641244"/>
  </r>
  <r>
    <x v="280"/>
    <s v="KiW5"/>
    <n v="2017"/>
    <n v="6"/>
    <n v="2"/>
    <d v="2017-06-02T00:00:00"/>
    <n v="153"/>
    <s v="Nein"/>
    <s v="Baetis sp."/>
    <n v="4419"/>
    <n v="62.4"/>
    <n v="0.9375"/>
    <n v="58.5"/>
    <n v="1.8020892578817327"/>
    <n v="1.6894586792641244"/>
  </r>
  <r>
    <x v="263"/>
    <s v="KiW6"/>
    <n v="2012"/>
    <n v="7"/>
    <n v="5"/>
    <d v="2012-07-05T00:00:00"/>
    <n v="187"/>
    <s v="Nein"/>
    <s v="Leuctra sp."/>
    <n v="5790"/>
    <n v="62.4"/>
    <n v="0.9375"/>
    <n v="58.5"/>
    <n v="1.8020892578817327"/>
    <n v="1.6894586792641244"/>
  </r>
  <r>
    <x v="105"/>
    <s v="KiW7"/>
    <n v="2018"/>
    <n v="6"/>
    <n v="6"/>
    <d v="2018-06-06T00:00:00"/>
    <n v="157"/>
    <s v="Nein"/>
    <s v="Leuctra sp."/>
    <n v="5790"/>
    <n v="62.4"/>
    <n v="0.9375"/>
    <n v="58.5"/>
    <n v="1.8020892578817327"/>
    <n v="1.6894586792641244"/>
  </r>
  <r>
    <x v="83"/>
    <s v="KiO7"/>
    <n v="2016"/>
    <n v="6"/>
    <n v="30"/>
    <d v="2016-06-30T00:00:00"/>
    <n v="182"/>
    <s v="Ja"/>
    <s v="Baetis fuscatus/scambus"/>
    <n v="4398"/>
    <n v="62.476190000000003"/>
    <n v="0.9375"/>
    <n v="58.571428125000004"/>
    <n v="1.8026108514219168"/>
    <n v="1.689947673208047"/>
  </r>
  <r>
    <x v="115"/>
    <s v="Bieb"/>
    <n v="2009"/>
    <n v="4"/>
    <n v="8"/>
    <d v="2009-04-08T00:00:00"/>
    <n v="98"/>
    <s v="Ja"/>
    <s v="Haplotaxis gordioides"/>
    <n v="5401"/>
    <n v="5.8775510000000004"/>
    <n v="10"/>
    <n v="58.775510000000004"/>
    <n v="0.83743381955411733"/>
    <n v="8.3743381955411742"/>
  </r>
  <r>
    <x v="157"/>
    <s v="KiS4"/>
    <n v="2012"/>
    <n v="7"/>
    <n v="12"/>
    <d v="2012-07-12T00:00:00"/>
    <n v="194"/>
    <s v="Nein"/>
    <s v="Brachycentrus subnubilus"/>
    <n v="4481"/>
    <n v="44.8"/>
    <n v="1.3125"/>
    <n v="58.8"/>
    <n v="1.6608654780038692"/>
    <n v="2.1798859398800783"/>
  </r>
  <r>
    <x v="14"/>
    <s v="Bieb"/>
    <n v="2019"/>
    <n v="4"/>
    <n v="2"/>
    <d v="2019-04-02T00:00:00"/>
    <n v="92"/>
    <s v="Nein"/>
    <s v="Ecdyonurus venosus-Gr."/>
    <n v="5059"/>
    <n v="39.200000000000003"/>
    <n v="1.5"/>
    <n v="58.800000000000004"/>
    <n v="1.6042260530844701"/>
    <n v="2.4063390796267052"/>
  </r>
  <r>
    <x v="279"/>
    <s v="KiW5"/>
    <n v="2019"/>
    <n v="6"/>
    <n v="17"/>
    <d v="2019-06-17T00:00:00"/>
    <n v="168"/>
    <s v="Nein"/>
    <s v="Serratella ignita"/>
    <n v="5131"/>
    <n v="78.400000000000006"/>
    <n v="0.75"/>
    <n v="58.800000000000004"/>
    <n v="1.8998205024270962"/>
    <n v="1.4248653768203221"/>
  </r>
  <r>
    <x v="43"/>
    <s v="Bieb"/>
    <n v="2013"/>
    <n v="6"/>
    <n v="17"/>
    <d v="2013-06-17T00:00:00"/>
    <n v="168"/>
    <s v="Nein"/>
    <s v="Gammarus sp."/>
    <n v="5293"/>
    <n v="26.181819999999998"/>
    <n v="2.25"/>
    <n v="58.909094999999994"/>
    <n v="1.4342785322160017"/>
    <n v="3.2271266974860038"/>
  </r>
  <r>
    <x v="274"/>
    <s v="KiO6"/>
    <n v="2017"/>
    <n v="6"/>
    <n v="6"/>
    <d v="2017-06-06T00:00:00"/>
    <n v="157"/>
    <s v="Nein"/>
    <s v="Leptoceridae Gen. sp."/>
    <n v="5726"/>
    <n v="57.6"/>
    <n v="1.026923077"/>
    <n v="59.150769235200002"/>
    <n v="1.7678976160180906"/>
    <n v="1.815494859662262"/>
  </r>
  <r>
    <x v="4"/>
    <s v="Auba"/>
    <n v="2018"/>
    <n v="6"/>
    <n v="15"/>
    <d v="2018-06-15T00:00:00"/>
    <n v="166"/>
    <s v="Ja"/>
    <s v="Sialis fuliginosa"/>
    <n v="6821"/>
    <n v="28.190480000000001"/>
    <n v="2.1"/>
    <n v="59.200008000000004"/>
    <n v="1.4652412364624017"/>
    <n v="3.0770065965710436"/>
  </r>
  <r>
    <x v="6"/>
    <s v="Auba"/>
    <n v="2001"/>
    <n v="9"/>
    <n v="4"/>
    <d v="2001-09-04T00:00:00"/>
    <n v="247"/>
    <s v="Nein"/>
    <s v="Baetis rhodani"/>
    <n v="4415"/>
    <n v="63.2"/>
    <n v="0.9375"/>
    <n v="59.25"/>
    <n v="1.8075350280688534"/>
    <n v="1.6945640888145501"/>
  </r>
  <r>
    <x v="138"/>
    <s v="KiO2"/>
    <n v="2014"/>
    <n v="6"/>
    <n v="12"/>
    <d v="2014-06-12T00:00:00"/>
    <n v="163"/>
    <s v="Nein"/>
    <s v="Ancylus fluviatilis"/>
    <n v="4310"/>
    <n v="52.8"/>
    <n v="1.125"/>
    <n v="59.4"/>
    <n v="1.7307822756663891"/>
    <n v="1.9471300601246877"/>
  </r>
  <r>
    <x v="38"/>
    <s v="Auba"/>
    <n v="2008"/>
    <n v="4"/>
    <n v="23"/>
    <d v="2008-04-23T00:00:00"/>
    <n v="114"/>
    <s v="Ja"/>
    <s v="Ephemera danica"/>
    <n v="5124"/>
    <n v="19.809519999999999"/>
    <n v="3"/>
    <n v="59.428559999999997"/>
    <n v="1.3182620627317847"/>
    <n v="3.9547861881953539"/>
  </r>
  <r>
    <x v="1"/>
    <s v="KiO3"/>
    <n v="2018"/>
    <n v="6"/>
    <n v="7"/>
    <d v="2018-06-07T00:00:00"/>
    <n v="158"/>
    <s v="Ja"/>
    <s v="Serratella ignita"/>
    <n v="5131"/>
    <n v="79.238100000000003"/>
    <n v="0.75"/>
    <n v="59.428575000000002"/>
    <n v="1.9043806362475906"/>
    <n v="1.428285477185693"/>
  </r>
  <r>
    <x v="79"/>
    <s v="Auba"/>
    <n v="2008"/>
    <n v="6"/>
    <n v="23"/>
    <d v="2008-06-23T00:00:00"/>
    <n v="175"/>
    <s v="Ja"/>
    <s v="Protonemura sp."/>
    <n v="6616"/>
    <n v="63.413919999999997"/>
    <n v="0.9375"/>
    <n v="59.45055"/>
    <n v="1.8089797295637047"/>
    <n v="1.695918496465973"/>
  </r>
  <r>
    <x v="50"/>
    <s v="Bieb"/>
    <n v="2016"/>
    <n v="6"/>
    <n v="21"/>
    <d v="2016-06-21T00:00:00"/>
    <n v="173"/>
    <s v="Nein"/>
    <s v="Serratella ignita"/>
    <n v="5131"/>
    <n v="79.599999999999994"/>
    <n v="0.75"/>
    <n v="59.699999999999996"/>
    <n v="1.9063350418050906"/>
    <n v="1.429751281353818"/>
  </r>
  <r>
    <x v="275"/>
    <s v="Auba"/>
    <n v="2016"/>
    <n v="4"/>
    <n v="11"/>
    <d v="2016-04-11T00:00:00"/>
    <n v="102"/>
    <s v="Nein"/>
    <s v="Baetis sp."/>
    <n v="4419"/>
    <n v="64"/>
    <n v="0.9375"/>
    <n v="60"/>
    <n v="1.8129133566428555"/>
    <n v="1.699606271852677"/>
  </r>
  <r>
    <x v="238"/>
    <s v="KiS4"/>
    <n v="2018"/>
    <n v="6"/>
    <n v="7"/>
    <d v="2018-06-07T00:00:00"/>
    <n v="158"/>
    <s v="Nein"/>
    <s v="Ephemera danica"/>
    <n v="5124"/>
    <n v="20"/>
    <n v="3"/>
    <n v="60"/>
    <n v="1.3222192947339193"/>
    <n v="3.9666578842017577"/>
  </r>
  <r>
    <x v="194"/>
    <s v="KiW1"/>
    <n v="2019"/>
    <n v="6"/>
    <n v="28"/>
    <d v="2019-06-28T00:00:00"/>
    <n v="179"/>
    <s v="Nein"/>
    <s v="Ephemera danica"/>
    <n v="5124"/>
    <n v="20"/>
    <n v="3"/>
    <n v="60"/>
    <n v="1.3222192947339193"/>
    <n v="3.9666578842017577"/>
  </r>
  <r>
    <x v="37"/>
    <s v="KiS5"/>
    <n v="2018"/>
    <n v="6"/>
    <n v="6"/>
    <d v="2018-06-06T00:00:00"/>
    <n v="157"/>
    <s v="Nein"/>
    <s v="Corbicula fluminea"/>
    <n v="11176"/>
    <n v="11.466670000000001"/>
    <n v="5.25"/>
    <n v="60.200017500000001"/>
    <n v="1.0957504636023214"/>
    <n v="5.7526899339121877"/>
  </r>
  <r>
    <x v="231"/>
    <s v="KiW1"/>
    <n v="2010"/>
    <n v="4"/>
    <n v="26"/>
    <d v="2010-04-26T00:00:00"/>
    <n v="116"/>
    <s v="Nein"/>
    <s v="Heptagenia sulphurea"/>
    <n v="5457"/>
    <n v="40.294739999999997"/>
    <n v="1.5"/>
    <n v="60.44211"/>
    <n v="1.6158947360520926"/>
    <n v="2.4238421040781386"/>
  </r>
  <r>
    <x v="264"/>
    <s v="KiS3"/>
    <n v="2012"/>
    <n v="7"/>
    <n v="12"/>
    <d v="2012-07-12T00:00:00"/>
    <n v="194"/>
    <s v="Nein"/>
    <s v="Brachycentrus subnubilus"/>
    <n v="4481"/>
    <n v="46.057139999999997"/>
    <n v="1.3125"/>
    <n v="60.449996249999998"/>
    <n v="1.6726255284506568"/>
    <n v="2.1953210060914872"/>
  </r>
  <r>
    <x v="20"/>
    <s v="Auba"/>
    <n v="2007"/>
    <n v="3"/>
    <n v="11"/>
    <d v="2007-03-11T00:00:00"/>
    <n v="70"/>
    <s v="Nein"/>
    <s v="Psychodidae Gen. sp."/>
    <n v="8753"/>
    <n v="80.64"/>
    <n v="0.75"/>
    <n v="60.480000000000004"/>
    <n v="1.9119029960440328"/>
    <n v="1.4339272470330247"/>
  </r>
  <r>
    <x v="236"/>
    <s v="KiO4"/>
    <n v="2017"/>
    <n v="6"/>
    <n v="8"/>
    <d v="2017-06-08T00:00:00"/>
    <n v="159"/>
    <s v="Nein"/>
    <s v="Sialis sp."/>
    <n v="6823"/>
    <n v="28.8"/>
    <n v="2.1"/>
    <n v="60.480000000000004"/>
    <n v="1.4742162640762553"/>
    <n v="3.0958541545601364"/>
  </r>
  <r>
    <x v="172"/>
    <s v="KiW2"/>
    <n v="2014"/>
    <n v="6"/>
    <n v="10"/>
    <d v="2014-06-10T00:00:00"/>
    <n v="161"/>
    <s v="Nein"/>
    <s v="Aphelocheirus aestivalis"/>
    <n v="4335"/>
    <n v="53.828569999999999"/>
    <n v="1.125"/>
    <n v="60.557141250000001"/>
    <n v="1.7390069190695501"/>
    <n v="1.9563827839532437"/>
  </r>
  <r>
    <x v="153"/>
    <s v="KiS2"/>
    <n v="2015"/>
    <n v="6"/>
    <n v="16"/>
    <d v="2015-06-16T00:00:00"/>
    <n v="167"/>
    <s v="Nein"/>
    <s v="Corophium curvispinum"/>
    <n v="4749"/>
    <n v="81"/>
    <n v="0.75"/>
    <n v="60.75"/>
    <n v="1.9138138523837167"/>
    <n v="1.4353603892877875"/>
  </r>
  <r>
    <x v="246"/>
    <s v="Bieb"/>
    <n v="2012"/>
    <n v="6"/>
    <n v="21"/>
    <d v="2012-06-21T00:00:00"/>
    <n v="173"/>
    <s v="Nein"/>
    <s v="Leuctra sp."/>
    <n v="5790"/>
    <n v="64.945449999999994"/>
    <n v="0.9375"/>
    <n v="60.886359374999998"/>
    <n v="1.8191848361513616"/>
    <n v="1.7054857838919015"/>
  </r>
  <r>
    <x v="82"/>
    <s v="KiO7"/>
    <n v="2015"/>
    <n v="6"/>
    <n v="25"/>
    <d v="2015-06-25T00:00:00"/>
    <n v="176"/>
    <s v="Ja"/>
    <s v="Lumbricidae Gen. sp."/>
    <n v="5900"/>
    <n v="10.15873"/>
    <n v="6"/>
    <n v="60.952380000000005"/>
    <n v="1.0476147693885114"/>
    <n v="6.2856886163310683"/>
  </r>
  <r>
    <x v="10"/>
    <s v="Auba"/>
    <n v="2019"/>
    <n v="7"/>
    <n v="5"/>
    <d v="2019-07-05T00:00:00"/>
    <n v="186"/>
    <s v="Nein"/>
    <s v="Elmis aenea/maugetii/rietscheli/rioloides"/>
    <n v="20171"/>
    <n v="163.19999999999999"/>
    <n v="0.375"/>
    <n v="61.199999999999996"/>
    <n v="2.215373152783422"/>
    <n v="0.83076493229378323"/>
  </r>
  <r>
    <x v="76"/>
    <s v="KiW1"/>
    <n v="2013"/>
    <n v="4"/>
    <n v="9"/>
    <d v="2013-04-09T00:00:00"/>
    <n v="99"/>
    <s v="Nein"/>
    <s v="Gammarus sp."/>
    <n v="5293"/>
    <n v="27.2"/>
    <n v="2.25"/>
    <n v="61.199999999999996"/>
    <n v="1.4502491083193612"/>
    <n v="3.2630604937185628"/>
  </r>
  <r>
    <x v="122"/>
    <s v="KiW4"/>
    <n v="2018"/>
    <n v="6"/>
    <n v="7"/>
    <d v="2018-06-07T00:00:00"/>
    <n v="158"/>
    <s v="Ja"/>
    <s v="Dicranota sp."/>
    <n v="4955"/>
    <n v="16.326530000000002"/>
    <n v="3.75"/>
    <n v="61.224487500000009"/>
    <n v="1.2387115948693441"/>
    <n v="4.6451684807600406"/>
  </r>
  <r>
    <x v="203"/>
    <s v="Auba"/>
    <n v="2012"/>
    <n v="3"/>
    <n v="19"/>
    <d v="2012-03-19T00:00:00"/>
    <n v="79"/>
    <s v="Nein"/>
    <s v="Psychodidae Gen. sp."/>
    <n v="8753"/>
    <n v="81.852630000000005"/>
    <n v="0.75"/>
    <n v="61.389472500000004"/>
    <n v="1.9183062988308994"/>
    <n v="1.4387297241231747"/>
  </r>
  <r>
    <x v="107"/>
    <s v="KiW1"/>
    <n v="2014"/>
    <n v="3"/>
    <n v="10"/>
    <d v="2014-03-10T00:00:00"/>
    <n v="69"/>
    <s v="Nein"/>
    <s v="Ephemera danica"/>
    <n v="5124"/>
    <n v="20.48"/>
    <n v="3"/>
    <n v="61.44"/>
    <n v="1.332034277027518"/>
    <n v="3.9961028310825539"/>
  </r>
  <r>
    <x v="285"/>
    <s v="KiO3"/>
    <n v="2007"/>
    <n v="4"/>
    <n v="12"/>
    <d v="2007-04-12T00:00:00"/>
    <n v="102"/>
    <s v="Nein"/>
    <s v="Ancylus fluviatilis"/>
    <n v="4310"/>
    <n v="54.72"/>
    <n v="1.125"/>
    <n v="61.56"/>
    <n v="1.7460111077519258"/>
    <n v="1.9642624962209165"/>
  </r>
  <r>
    <x v="36"/>
    <s v="KiO7"/>
    <n v="2012"/>
    <n v="6"/>
    <n v="26"/>
    <d v="2012-06-26T00:00:00"/>
    <n v="178"/>
    <s v="Nein"/>
    <s v="Dicranota sp."/>
    <n v="4955"/>
    <n v="16.457139999999999"/>
    <n v="3.75"/>
    <n v="61.714274999999994"/>
    <n v="1.2419730948129795"/>
    <n v="4.6573991055486728"/>
  </r>
  <r>
    <x v="47"/>
    <s v="Auba"/>
    <n v="2005"/>
    <n v="6"/>
    <n v="6"/>
    <d v="2005-06-06T00:00:00"/>
    <n v="157"/>
    <s v="Nein"/>
    <s v="Serratella ignita"/>
    <n v="5131"/>
    <n v="82.285709999999995"/>
    <n v="0.75"/>
    <n v="61.714282499999996"/>
    <n v="1.9205704923968416"/>
    <n v="1.4404278692976313"/>
  </r>
  <r>
    <x v="298"/>
    <s v="Bieb"/>
    <n v="2003"/>
    <n v="3"/>
    <n v="11"/>
    <d v="2003-03-11T00:00:00"/>
    <n v="70"/>
    <s v="Nein"/>
    <s v="Baetis sp."/>
    <n v="4419"/>
    <n v="65.828569999999999"/>
    <n v="0.9375"/>
    <n v="61.714284374999998"/>
    <n v="1.8249621681751134"/>
    <n v="1.7109020326641688"/>
  </r>
  <r>
    <x v="245"/>
    <s v="KiW6"/>
    <n v="2014"/>
    <n v="6"/>
    <n v="16"/>
    <d v="2014-06-16T00:00:00"/>
    <n v="167"/>
    <s v="Nein"/>
    <s v="Ephemera danica"/>
    <n v="5124"/>
    <n v="20.571429999999999"/>
    <n v="3"/>
    <n v="61.714289999999998"/>
    <n v="1.3338789360401355"/>
    <n v="4.0016368081204066"/>
  </r>
  <r>
    <x v="127"/>
    <s v="Auba"/>
    <n v="2007"/>
    <n v="7"/>
    <n v="12"/>
    <d v="2007-07-12T00:00:00"/>
    <n v="193"/>
    <s v="Nein"/>
    <s v="Sericostoma flavicorne/personatum"/>
    <n v="9747"/>
    <n v="41.2"/>
    <n v="1.5"/>
    <n v="61.800000000000004"/>
    <n v="1.6253124509616739"/>
    <n v="2.4379686764425106"/>
  </r>
  <r>
    <x v="60"/>
    <s v="Auba"/>
    <n v="2010"/>
    <n v="3"/>
    <n v="16"/>
    <d v="2010-03-16T00:00:00"/>
    <n v="75"/>
    <s v="Nein"/>
    <s v="Isoperla sp."/>
    <n v="5673"/>
    <n v="47.2"/>
    <n v="1.3125"/>
    <n v="61.95"/>
    <n v="1.6830470382388496"/>
    <n v="2.2089992376884902"/>
  </r>
  <r>
    <x v="165"/>
    <s v="KiW1"/>
    <n v="2014"/>
    <n v="6"/>
    <n v="10"/>
    <d v="2014-06-10T00:00:00"/>
    <n v="161"/>
    <s v="Nein"/>
    <s v="Gammarus roeselii"/>
    <n v="5292"/>
    <n v="27.692309999999999"/>
    <n v="2.25"/>
    <n v="62.307697499999996"/>
    <n v="1.4577655144317005"/>
    <n v="3.2799724074713263"/>
  </r>
  <r>
    <x v="18"/>
    <s v="Bieb"/>
    <n v="2010"/>
    <n v="3"/>
    <n v="16"/>
    <d v="2010-03-16T00:00:00"/>
    <n v="75"/>
    <s v="Ja"/>
    <s v="Rhithrogena semicolorata-Gr."/>
    <n v="6745"/>
    <n v="47.50311"/>
    <n v="1.3125"/>
    <n v="62.347831874999997"/>
    <n v="1.685769586283419"/>
    <n v="2.2125725819969873"/>
  </r>
  <r>
    <x v="24"/>
    <s v="Auba"/>
    <n v="2018"/>
    <n v="3"/>
    <n v="7"/>
    <d v="2018-03-07T00:00:00"/>
    <n v="66"/>
    <s v="Nein"/>
    <s v="Halesus digitatus/radiatus/tesselatus"/>
    <n v="13125"/>
    <n v="20.8"/>
    <n v="3"/>
    <n v="62.400000000000006"/>
    <n v="1.3384564936046048"/>
    <n v="4.0153694808138143"/>
  </r>
  <r>
    <x v="148"/>
    <s v="KiO6"/>
    <n v="2014"/>
    <n v="6"/>
    <n v="4"/>
    <d v="2014-06-04T00:00:00"/>
    <n v="155"/>
    <s v="Nein"/>
    <s v="Eiseniella tetraedra"/>
    <n v="5075"/>
    <n v="10.4"/>
    <n v="6"/>
    <n v="62.400000000000006"/>
    <n v="1.0569048513364727"/>
    <n v="6.3414291080188363"/>
  </r>
  <r>
    <x v="169"/>
    <s v="KiW1"/>
    <n v="2018"/>
    <n v="6"/>
    <n v="5"/>
    <d v="2018-06-05T00:00:00"/>
    <n v="156"/>
    <s v="Nein"/>
    <s v="Ephemera danica"/>
    <n v="5124"/>
    <n v="20.8"/>
    <n v="3"/>
    <n v="62.400000000000006"/>
    <n v="1.3384564936046048"/>
    <n v="4.0153694808138143"/>
  </r>
  <r>
    <x v="273"/>
    <s v="KiW4"/>
    <n v="2010"/>
    <n v="6"/>
    <n v="23"/>
    <d v="2010-06-23T00:00:00"/>
    <n v="174"/>
    <s v="Nein"/>
    <s v="Serratella ignita"/>
    <n v="5131"/>
    <n v="83.2"/>
    <n v="0.75"/>
    <n v="62.400000000000006"/>
    <n v="1.9253120914996495"/>
    <n v="1.4439840686247372"/>
  </r>
  <r>
    <x v="108"/>
    <s v="KiW3"/>
    <n v="2013"/>
    <n v="7"/>
    <n v="8"/>
    <d v="2013-07-08T00:00:00"/>
    <n v="189"/>
    <s v="Nein"/>
    <s v="Gammarus roeselii"/>
    <n v="5292"/>
    <n v="27.84"/>
    <n v="2.25"/>
    <n v="62.64"/>
    <n v="1.4599952560473914"/>
    <n v="3.284989326106631"/>
  </r>
  <r>
    <x v="163"/>
    <s v="KiS7"/>
    <n v="2018"/>
    <n v="6"/>
    <n v="4"/>
    <d v="2018-06-04T00:00:00"/>
    <n v="155"/>
    <s v="Nein"/>
    <s v="Calopteryx virgo"/>
    <n v="4532"/>
    <n v="19"/>
    <n v="3.3"/>
    <n v="62.699999999999996"/>
    <n v="1.3010299956639813"/>
    <n v="4.2933989856911383"/>
  </r>
  <r>
    <x v="0"/>
    <s v="Auba"/>
    <n v="2017"/>
    <n v="3"/>
    <n v="16"/>
    <d v="2017-03-16T00:00:00"/>
    <n v="75"/>
    <s v="Ja"/>
    <s v="Rhithrogena semicolorata-Gr."/>
    <n v="6745"/>
    <n v="47.826839999999997"/>
    <n v="1.3125"/>
    <n v="62.772727499999995"/>
    <n v="1.6886586183047922"/>
    <n v="2.2163644365250397"/>
  </r>
  <r>
    <x v="206"/>
    <s v="Auba"/>
    <n v="2019"/>
    <n v="4"/>
    <n v="2"/>
    <d v="2019-04-02T00:00:00"/>
    <n v="92"/>
    <s v="Ja"/>
    <s v="Sericostoma flavicorne/personatum"/>
    <n v="9747"/>
    <n v="41.974029999999999"/>
    <n v="1.5"/>
    <n v="62.961044999999999"/>
    <n v="1.6332060826737669"/>
    <n v="2.4498091240106503"/>
  </r>
  <r>
    <x v="7"/>
    <s v="Auba"/>
    <n v="2002"/>
    <n v="6"/>
    <n v="14"/>
    <d v="2002-06-14T00:00:00"/>
    <n v="165"/>
    <s v="Nein"/>
    <s v="Rhyacophila nubila"/>
    <n v="6772"/>
    <n v="33.6"/>
    <n v="1.875"/>
    <n v="63"/>
    <n v="1.5390760987927767"/>
    <n v="2.8857676852364564"/>
  </r>
  <r>
    <x v="10"/>
    <s v="Auba"/>
    <n v="2019"/>
    <n v="7"/>
    <n v="5"/>
    <d v="2019-07-05T00:00:00"/>
    <n v="186"/>
    <s v="Nein"/>
    <s v="Sphaerium sp."/>
    <n v="6886"/>
    <n v="33.6"/>
    <n v="1.875"/>
    <n v="63"/>
    <n v="1.5390760987927767"/>
    <n v="2.8857676852364564"/>
  </r>
  <r>
    <x v="141"/>
    <s v="KiO3"/>
    <n v="2009"/>
    <n v="6"/>
    <n v="23"/>
    <d v="2009-06-23T00:00:00"/>
    <n v="174"/>
    <s v="Nein"/>
    <s v="Serratella ignita"/>
    <n v="5131"/>
    <n v="84"/>
    <n v="0.75"/>
    <n v="63"/>
    <n v="1.9294189257142926"/>
    <n v="1.4470641942857194"/>
  </r>
  <r>
    <x v="148"/>
    <s v="KiO6"/>
    <n v="2014"/>
    <n v="6"/>
    <n v="4"/>
    <d v="2014-06-04T00:00:00"/>
    <n v="155"/>
    <s v="Nein"/>
    <s v="Limnius sp."/>
    <n v="18419"/>
    <n v="96"/>
    <n v="0.65625"/>
    <n v="63"/>
    <n v="1.9867717342662448"/>
    <n v="1.3038189506122231"/>
  </r>
  <r>
    <x v="274"/>
    <s v="KiO6"/>
    <n v="2017"/>
    <n v="6"/>
    <n v="6"/>
    <d v="2017-06-06T00:00:00"/>
    <n v="157"/>
    <s v="Nein"/>
    <s v="Sphaerium sp."/>
    <n v="6886"/>
    <n v="33.6"/>
    <n v="1.875"/>
    <n v="63"/>
    <n v="1.5390760987927767"/>
    <n v="2.8857676852364564"/>
  </r>
  <r>
    <x v="88"/>
    <s v="KiS2"/>
    <n v="2018"/>
    <n v="6"/>
    <n v="5"/>
    <d v="2018-06-05T00:00:00"/>
    <n v="156"/>
    <s v="Nein"/>
    <s v="Radix sp."/>
    <n v="6673"/>
    <n v="24"/>
    <n v="2.625"/>
    <n v="63"/>
    <n v="1.3979400086720377"/>
    <n v="3.6695925227640989"/>
  </r>
  <r>
    <x v="49"/>
    <s v="KiS7"/>
    <n v="2017"/>
    <n v="6"/>
    <n v="7"/>
    <d v="2017-06-07T00:00:00"/>
    <n v="158"/>
    <s v="Nein"/>
    <s v="Bithynia tentaculata"/>
    <n v="4462"/>
    <n v="67.2"/>
    <n v="0.9375"/>
    <n v="63"/>
    <n v="1.833784374656479"/>
    <n v="1.7191728512404492"/>
  </r>
  <r>
    <x v="295"/>
    <s v="KiW1"/>
    <n v="2009"/>
    <n v="6"/>
    <n v="13"/>
    <d v="2009-06-13T00:00:00"/>
    <n v="164"/>
    <s v="Nein"/>
    <s v="Brachycentrus subnubilus"/>
    <n v="4481"/>
    <n v="48"/>
    <n v="1.3125"/>
    <n v="63"/>
    <n v="1.6901960800285136"/>
    <n v="2.218382355037424"/>
  </r>
  <r>
    <x v="243"/>
    <s v="KiW2"/>
    <n v="2019"/>
    <n v="6"/>
    <n v="19"/>
    <d v="2019-06-19T00:00:00"/>
    <n v="170"/>
    <s v="Nein"/>
    <s v="Dicranota sp."/>
    <n v="4955"/>
    <n v="16.8"/>
    <n v="3.75"/>
    <n v="63"/>
    <n v="1.2504200023088941"/>
    <n v="4.689075008658353"/>
  </r>
  <r>
    <x v="176"/>
    <s v="KiW4"/>
    <n v="2011"/>
    <n v="7"/>
    <n v="27"/>
    <d v="2011-07-27T00:00:00"/>
    <n v="208"/>
    <s v="Nein"/>
    <s v="Dicranota sp."/>
    <n v="4955"/>
    <n v="16.8"/>
    <n v="3.75"/>
    <n v="63"/>
    <n v="1.2504200023088941"/>
    <n v="4.689075008658353"/>
  </r>
  <r>
    <x v="233"/>
    <s v="KiW6"/>
    <n v="2015"/>
    <n v="6"/>
    <n v="26"/>
    <d v="2015-06-26T00:00:00"/>
    <n v="177"/>
    <s v="Nein"/>
    <s v="Leuctra sp."/>
    <n v="5790"/>
    <n v="67.2"/>
    <n v="0.9375"/>
    <n v="63"/>
    <n v="1.833784374656479"/>
    <n v="1.7191728512404492"/>
  </r>
  <r>
    <x v="299"/>
    <s v="KiO7"/>
    <n v="2017"/>
    <n v="6"/>
    <n v="6"/>
    <d v="2017-06-06T00:00:00"/>
    <n v="157"/>
    <s v="Nein"/>
    <s v="Calopteryx virgo"/>
    <n v="4532"/>
    <n v="19.2"/>
    <n v="3.3"/>
    <n v="63.359999999999992"/>
    <n v="1.3053513694466237"/>
    <n v="4.3076595191738578"/>
  </r>
  <r>
    <x v="169"/>
    <s v="KiW1"/>
    <n v="2018"/>
    <n v="6"/>
    <n v="5"/>
    <d v="2018-06-05T00:00:00"/>
    <n v="156"/>
    <s v="Nein"/>
    <s v="Hydropsyche sp."/>
    <n v="5605"/>
    <n v="38.4"/>
    <n v="1.65"/>
    <n v="63.359999999999992"/>
    <n v="1.5954962218255742"/>
    <n v="2.6325687660121972"/>
  </r>
  <r>
    <x v="108"/>
    <s v="KiW3"/>
    <n v="2013"/>
    <n v="7"/>
    <n v="8"/>
    <d v="2013-07-08T00:00:00"/>
    <n v="189"/>
    <s v="Nein"/>
    <s v="Hydropsyche sp."/>
    <n v="5605"/>
    <n v="38.4"/>
    <n v="1.65"/>
    <n v="63.359999999999992"/>
    <n v="1.5954962218255742"/>
    <n v="2.6325687660121972"/>
  </r>
  <r>
    <x v="0"/>
    <s v="Auba"/>
    <n v="2017"/>
    <n v="3"/>
    <n v="16"/>
    <d v="2017-03-16T00:00:00"/>
    <n v="75"/>
    <s v="Ja"/>
    <s v="Baetis sp."/>
    <n v="4419"/>
    <n v="67.601730000000003"/>
    <n v="0.9375"/>
    <n v="63.376621875000005"/>
    <n v="1.8363350678930503"/>
    <n v="1.7215641261497348"/>
  </r>
  <r>
    <x v="257"/>
    <s v="Bieb"/>
    <n v="2016"/>
    <n v="4"/>
    <n v="11"/>
    <d v="2016-04-11T00:00:00"/>
    <n v="102"/>
    <s v="Nein"/>
    <s v="Gammarus fossarum"/>
    <n v="5288"/>
    <n v="28.228570000000001"/>
    <n v="2.25"/>
    <n v="63.5142825"/>
    <n v="1.4658075681353697"/>
    <n v="3.2980670283045819"/>
  </r>
  <r>
    <x v="236"/>
    <s v="KiO4"/>
    <n v="2017"/>
    <n v="6"/>
    <n v="8"/>
    <d v="2017-06-08T00:00:00"/>
    <n v="159"/>
    <s v="Nein"/>
    <s v="Lype reducta"/>
    <n v="5921"/>
    <n v="68"/>
    <n v="0.9375"/>
    <n v="63.75"/>
    <n v="1.8388490907372552"/>
    <n v="1.7239210225661767"/>
  </r>
  <r>
    <x v="86"/>
    <s v="KiO6"/>
    <n v="2018"/>
    <n v="6"/>
    <n v="6"/>
    <d v="2018-06-06T00:00:00"/>
    <n v="157"/>
    <s v="Nein"/>
    <s v="Baetis rhodani"/>
    <n v="4415"/>
    <n v="68"/>
    <n v="0.9375"/>
    <n v="63.75"/>
    <n v="1.8388490907372552"/>
    <n v="1.7239210225661767"/>
  </r>
  <r>
    <x v="23"/>
    <s v="Auba"/>
    <n v="2016"/>
    <n v="6"/>
    <n v="21"/>
    <d v="2016-06-21T00:00:00"/>
    <n v="173"/>
    <s v="Nein"/>
    <s v="Chaetopteryx villosa ssp."/>
    <n v="21248"/>
    <n v="30.4"/>
    <n v="2.1"/>
    <n v="63.839999999999996"/>
    <n v="1.4969296480732148"/>
    <n v="3.1435522609537512"/>
  </r>
  <r>
    <x v="185"/>
    <s v="Auba"/>
    <n v="2012"/>
    <n v="6"/>
    <n v="21"/>
    <d v="2012-06-21T00:00:00"/>
    <n v="173"/>
    <s v="Ja"/>
    <s v="Serratella ignita"/>
    <n v="5131"/>
    <n v="85.333330000000004"/>
    <n v="0.75"/>
    <n v="63.999997500000006"/>
    <n v="1.9361784925934624"/>
    <n v="1.4521338694450967"/>
  </r>
  <r>
    <x v="120"/>
    <s v="KiW3"/>
    <n v="2015"/>
    <n v="6"/>
    <n v="17"/>
    <d v="2015-06-17T00:00:00"/>
    <n v="168"/>
    <s v="Ja"/>
    <s v="Asellus aquaticus"/>
    <n v="8691"/>
    <n v="42.666670000000003"/>
    <n v="1.5"/>
    <n v="64.000005000000002"/>
    <n v="1.6401500740883512"/>
    <n v="2.4602251111325266"/>
  </r>
  <r>
    <x v="124"/>
    <s v="KiO3"/>
    <n v="2017"/>
    <n v="3"/>
    <n v="28"/>
    <d v="2017-03-28T00:00:00"/>
    <n v="87"/>
    <s v="Nein"/>
    <s v="Gammarus roeselii"/>
    <n v="5292"/>
    <n v="28.571429999999999"/>
    <n v="2.25"/>
    <n v="64.285717500000004"/>
    <n v="1.4708723264230701"/>
    <n v="3.3094627344519076"/>
  </r>
  <r>
    <x v="212"/>
    <s v="Bieb"/>
    <n v="2019"/>
    <n v="7"/>
    <n v="5"/>
    <d v="2019-07-05T00:00:00"/>
    <n v="186"/>
    <s v="Nein"/>
    <s v="Rhyacophila nubila"/>
    <n v="6772"/>
    <n v="34.4"/>
    <n v="1.875"/>
    <n v="64.5"/>
    <n v="1.5490032620257879"/>
    <n v="2.9043811162983522"/>
  </r>
  <r>
    <x v="139"/>
    <s v="KiO3"/>
    <n v="2005"/>
    <n v="3"/>
    <n v="22"/>
    <d v="2005-03-22T00:00:00"/>
    <n v="81"/>
    <s v="Nein"/>
    <s v="Sphaerium corneum"/>
    <n v="6882"/>
    <n v="34.4"/>
    <n v="1.875"/>
    <n v="64.5"/>
    <n v="1.5490032620257879"/>
    <n v="2.9043811162983522"/>
  </r>
  <r>
    <x v="287"/>
    <s v="KiW4"/>
    <n v="2015"/>
    <n v="7"/>
    <n v="1"/>
    <d v="2015-07-01T00:00:00"/>
    <n v="182"/>
    <s v="Nein"/>
    <s v="Baetis sp."/>
    <n v="4419"/>
    <n v="69"/>
    <n v="0.9375"/>
    <n v="64.6875"/>
    <n v="1.8450980400142569"/>
    <n v="1.7297794125133659"/>
  </r>
  <r>
    <x v="40"/>
    <s v="Bieb"/>
    <n v="2006"/>
    <n v="7"/>
    <n v="13"/>
    <d v="2006-07-13T00:00:00"/>
    <n v="194"/>
    <s v="Nein"/>
    <s v="Gammarus sp."/>
    <n v="5293"/>
    <n v="28.8"/>
    <n v="2.25"/>
    <n v="64.8"/>
    <n v="1.4742162640762553"/>
    <n v="3.3169865941715742"/>
  </r>
  <r>
    <x v="191"/>
    <s v="KiO1"/>
    <n v="2015"/>
    <n v="6"/>
    <n v="17"/>
    <d v="2015-06-17T00:00:00"/>
    <n v="168"/>
    <s v="Nein"/>
    <s v="Ancylus fluviatilis"/>
    <n v="4310"/>
    <n v="57.6"/>
    <n v="1.125"/>
    <n v="64.8"/>
    <n v="1.7678976160180906"/>
    <n v="1.988884818020352"/>
  </r>
  <r>
    <x v="99"/>
    <s v="KiS5"/>
    <n v="2015"/>
    <n v="6"/>
    <n v="16"/>
    <d v="2015-06-16T00:00:00"/>
    <n v="167"/>
    <s v="Nein"/>
    <s v="Gammarus pulex"/>
    <n v="5291"/>
    <n v="28.8"/>
    <n v="2.25"/>
    <n v="64.8"/>
    <n v="1.4742162640762553"/>
    <n v="3.3169865941715742"/>
  </r>
  <r>
    <x v="70"/>
    <s v="KiW1"/>
    <n v="2005"/>
    <n v="3"/>
    <n v="22"/>
    <d v="2005-03-22T00:00:00"/>
    <n v="81"/>
    <s v="Nein"/>
    <s v="Gammarus sp."/>
    <n v="5293"/>
    <n v="28.8"/>
    <n v="2.25"/>
    <n v="64.8"/>
    <n v="1.4742162640762553"/>
    <n v="3.3169865941715742"/>
  </r>
  <r>
    <x v="194"/>
    <s v="KiW1"/>
    <n v="2019"/>
    <n v="6"/>
    <n v="28"/>
    <d v="2019-06-28T00:00:00"/>
    <n v="179"/>
    <s v="Nein"/>
    <s v="Gammarus pulex"/>
    <n v="5291"/>
    <n v="28.8"/>
    <n v="2.25"/>
    <n v="64.8"/>
    <n v="1.4742162640762553"/>
    <n v="3.3169865941715742"/>
  </r>
  <r>
    <x v="242"/>
    <s v="KiW2"/>
    <n v="2018"/>
    <n v="6"/>
    <n v="5"/>
    <d v="2018-06-05T00:00:00"/>
    <n v="156"/>
    <s v="Nein"/>
    <s v="Gammarus pulex"/>
    <n v="5291"/>
    <n v="28.8"/>
    <n v="2.25"/>
    <n v="64.8"/>
    <n v="1.4742162640762553"/>
    <n v="3.3169865941715742"/>
  </r>
  <r>
    <x v="255"/>
    <s v="Auba"/>
    <n v="2004"/>
    <n v="4"/>
    <n v="6"/>
    <d v="2004-04-06T00:00:00"/>
    <n v="97"/>
    <s v="Nein"/>
    <s v="Sericostoma flavicorne/personatum"/>
    <n v="9747"/>
    <n v="43.2"/>
    <n v="1.5"/>
    <n v="64.800000000000011"/>
    <n v="1.6454222693490919"/>
    <n v="2.4681334040236376"/>
  </r>
  <r>
    <x v="298"/>
    <s v="Bieb"/>
    <n v="2003"/>
    <n v="3"/>
    <n v="11"/>
    <d v="2003-03-11T00:00:00"/>
    <n v="70"/>
    <s v="Nein"/>
    <s v="Rhithrogena semicolorata-Gr."/>
    <n v="6745"/>
    <n v="49.371429999999997"/>
    <n v="1.3125"/>
    <n v="64.800001874999992"/>
    <n v="1.7021842802659628"/>
    <n v="2.2341168678490764"/>
  </r>
  <r>
    <x v="179"/>
    <s v="KiW7"/>
    <n v="2016"/>
    <n v="7"/>
    <n v="1"/>
    <d v="2016-07-01T00:00:00"/>
    <n v="183"/>
    <s v="Nein"/>
    <s v="Brachycentrus subnubilus"/>
    <n v="4481"/>
    <n v="49.6"/>
    <n v="1.3125"/>
    <n v="65.100000000000009"/>
    <n v="1.7041505168397992"/>
    <n v="2.2366975533522364"/>
  </r>
  <r>
    <x v="269"/>
    <s v="KiO3"/>
    <n v="2019"/>
    <n v="4"/>
    <n v="1"/>
    <d v="2019-04-01T00:00:00"/>
    <n v="91"/>
    <s v="Nein"/>
    <s v="Dicranota sp."/>
    <n v="4955"/>
    <n v="17.415379999999999"/>
    <n v="3.75"/>
    <n v="65.307674999999989"/>
    <n v="1.2651806849178067"/>
    <n v="4.7444275684417754"/>
  </r>
  <r>
    <x v="102"/>
    <s v="KiS7"/>
    <n v="2019"/>
    <n v="6"/>
    <n v="13"/>
    <d v="2019-06-13T00:00:00"/>
    <n v="164"/>
    <s v="Nein"/>
    <s v="Haplotaxis gordioides"/>
    <n v="5401"/>
    <n v="6.5454549999999996"/>
    <n v="10"/>
    <n v="65.454549999999998"/>
    <n v="0.87768543338016625"/>
    <n v="8.776854333801662"/>
  </r>
  <r>
    <x v="47"/>
    <s v="Auba"/>
    <n v="2005"/>
    <n v="6"/>
    <n v="6"/>
    <d v="2005-06-06T00:00:00"/>
    <n v="157"/>
    <s v="Nein"/>
    <s v="Hydropsyche siltalai"/>
    <n v="5604"/>
    <n v="39.771430000000002"/>
    <n v="1.65"/>
    <n v="65.622859500000004"/>
    <n v="1.6103559439814168"/>
    <n v="2.6570873075693378"/>
  </r>
  <r>
    <x v="213"/>
    <s v="KiO1"/>
    <n v="2017"/>
    <n v="6"/>
    <n v="7"/>
    <d v="2017-06-07T00:00:00"/>
    <n v="158"/>
    <s v="Nein"/>
    <s v="Ancylus fluviatilis"/>
    <n v="4310"/>
    <n v="58.4"/>
    <n v="1.125"/>
    <n v="65.7"/>
    <n v="1.7737864449811935"/>
    <n v="1.9955097506038428"/>
  </r>
  <r>
    <x v="241"/>
    <s v="KiW2"/>
    <n v="2015"/>
    <n v="7"/>
    <n v="2"/>
    <d v="2015-07-02T00:00:00"/>
    <n v="183"/>
    <s v="Nein"/>
    <s v="Aphelocheirus aestivalis"/>
    <n v="4335"/>
    <n v="58.4"/>
    <n v="1.125"/>
    <n v="65.7"/>
    <n v="1.7737864449811935"/>
    <n v="1.9955097506038428"/>
  </r>
  <r>
    <x v="6"/>
    <s v="Auba"/>
    <n v="2001"/>
    <n v="9"/>
    <n v="4"/>
    <d v="2001-09-04T00:00:00"/>
    <n v="247"/>
    <s v="Nein"/>
    <s v="Hydropsyche sp."/>
    <n v="5605"/>
    <n v="40"/>
    <n v="1.65"/>
    <n v="66"/>
    <n v="1.6127838567197355"/>
    <n v="2.6610933635875633"/>
  </r>
  <r>
    <x v="204"/>
    <s v="Auba"/>
    <n v="2003"/>
    <n v="3"/>
    <n v="17"/>
    <d v="2003-03-17T00:00:00"/>
    <n v="76"/>
    <s v="Nein"/>
    <s v="Elmis aenea/maugetii/rietscheli/rioloides"/>
    <n v="20171"/>
    <n v="176"/>
    <n v="0.375"/>
    <n v="66"/>
    <n v="2.2479732663618068"/>
    <n v="0.84298997488567751"/>
  </r>
  <r>
    <x v="212"/>
    <s v="Bieb"/>
    <n v="2019"/>
    <n v="7"/>
    <n v="5"/>
    <d v="2019-07-05T00:00:00"/>
    <n v="186"/>
    <s v="Nein"/>
    <s v="Serratella ignita"/>
    <n v="5131"/>
    <n v="88"/>
    <n v="0.75"/>
    <n v="66"/>
    <n v="1.9493900066449128"/>
    <n v="1.4620425049836845"/>
  </r>
  <r>
    <x v="27"/>
    <s v="KiO3"/>
    <n v="2019"/>
    <n v="6"/>
    <n v="18"/>
    <d v="2019-06-18T00:00:00"/>
    <n v="169"/>
    <s v="Nein"/>
    <s v="Serratella ignita"/>
    <n v="5131"/>
    <n v="88"/>
    <n v="0.75"/>
    <n v="66"/>
    <n v="1.9493900066449128"/>
    <n v="1.4620425049836845"/>
  </r>
  <r>
    <x v="241"/>
    <s v="KiW2"/>
    <n v="2015"/>
    <n v="7"/>
    <n v="2"/>
    <d v="2015-07-02T00:00:00"/>
    <n v="183"/>
    <s v="Nein"/>
    <s v="Sphaerium corneum"/>
    <n v="6882"/>
    <n v="35.200000000000003"/>
    <n v="1.875"/>
    <n v="66"/>
    <n v="1.5587085705331658"/>
    <n v="2.9225785697496858"/>
  </r>
  <r>
    <x v="223"/>
    <s v="KiW3"/>
    <n v="2016"/>
    <n v="7"/>
    <n v="12"/>
    <d v="2016-07-12T00:00:00"/>
    <n v="194"/>
    <s v="Nein"/>
    <s v="Asellus aquaticus"/>
    <n v="8691"/>
    <n v="44"/>
    <n v="1.5"/>
    <n v="66"/>
    <n v="1.6532125137753437"/>
    <n v="2.4798187706630155"/>
  </r>
  <r>
    <x v="231"/>
    <s v="KiW1"/>
    <n v="2010"/>
    <n v="4"/>
    <n v="26"/>
    <d v="2010-04-26T00:00:00"/>
    <n v="116"/>
    <s v="Nein"/>
    <s v="Ephemera danica"/>
    <n v="5124"/>
    <n v="22.021049999999999"/>
    <n v="3"/>
    <n v="66.063149999999993"/>
    <n v="1.3621251281037838"/>
    <n v="4.0863753843113511"/>
  </r>
  <r>
    <x v="177"/>
    <s v="KiW6"/>
    <n v="2011"/>
    <n v="7"/>
    <n v="27"/>
    <d v="2011-07-27T00:00:00"/>
    <n v="208"/>
    <s v="Nein"/>
    <s v="Limnius sp."/>
    <n v="18419"/>
    <n v="100.8"/>
    <n v="0.65625"/>
    <n v="66.149999999999991"/>
    <n v="2.00774777800074"/>
    <n v="1.3175844793129856"/>
  </r>
  <r>
    <x v="302"/>
    <s v="KiO1"/>
    <n v="2012"/>
    <n v="7"/>
    <n v="12"/>
    <d v="2012-07-12T00:00:00"/>
    <n v="194"/>
    <s v="Nein"/>
    <s v="Sphaerium corneum"/>
    <n v="6882"/>
    <n v="35.36"/>
    <n v="1.875"/>
    <n v="66.3"/>
    <n v="1.5606238745499299"/>
    <n v="2.9261697647811187"/>
  </r>
  <r>
    <x v="83"/>
    <s v="KiO7"/>
    <n v="2016"/>
    <n v="6"/>
    <n v="30"/>
    <d v="2016-06-30T00:00:00"/>
    <n v="182"/>
    <s v="Ja"/>
    <s v="Potamopyrgus antipodarum"/>
    <n v="8251"/>
    <n v="126.47620000000001"/>
    <n v="0.52500000000000002"/>
    <n v="66.400005000000007"/>
    <n v="2.1054291088993686"/>
    <n v="1.1053502821721686"/>
  </r>
  <r>
    <x v="140"/>
    <s v="KiO3"/>
    <n v="2007"/>
    <n v="7"/>
    <n v="20"/>
    <d v="2007-07-20T00:00:00"/>
    <n v="201"/>
    <s v="Nein"/>
    <s v="Dicranota sp."/>
    <n v="4955"/>
    <n v="17.72308"/>
    <n v="3.75"/>
    <n v="66.461550000000003"/>
    <n v="1.2723772929585235"/>
    <n v="4.7714148485944632"/>
  </r>
  <r>
    <x v="180"/>
    <s v="KiW6"/>
    <n v="2013"/>
    <n v="7"/>
    <n v="4"/>
    <d v="2013-07-04T00:00:00"/>
    <n v="185"/>
    <s v="Nein"/>
    <s v="Leuctra sp."/>
    <n v="5790"/>
    <n v="70.956519999999998"/>
    <n v="0.9375"/>
    <n v="66.5217375"/>
    <n v="1.8570701515976011"/>
    <n v="1.7410032671227511"/>
  </r>
  <r>
    <x v="71"/>
    <s v="KiO3"/>
    <n v="2015"/>
    <n v="3"/>
    <n v="17"/>
    <d v="2015-03-17T00:00:00"/>
    <n v="76"/>
    <s v="Nein"/>
    <s v="Dicranota sp."/>
    <n v="4955"/>
    <n v="17.74118"/>
    <n v="3.75"/>
    <n v="66.529425000000003"/>
    <n v="1.2727969318748691"/>
    <n v="4.7729884945307592"/>
  </r>
  <r>
    <x v="35"/>
    <s v="KiW7"/>
    <n v="2012"/>
    <n v="7"/>
    <n v="5"/>
    <d v="2012-07-05T00:00:00"/>
    <n v="187"/>
    <s v="Nein"/>
    <s v="Aphelocheirus aestivalis"/>
    <n v="4335"/>
    <n v="59.2"/>
    <n v="1.125"/>
    <n v="66.600000000000009"/>
    <n v="1.7795964912578246"/>
    <n v="2.0020460526650528"/>
  </r>
  <r>
    <x v="274"/>
    <s v="KiO6"/>
    <n v="2017"/>
    <n v="6"/>
    <n v="6"/>
    <d v="2017-06-06T00:00:00"/>
    <n v="157"/>
    <s v="Nein"/>
    <s v="Baetis vernus"/>
    <n v="4427"/>
    <n v="71.2"/>
    <n v="0.9375"/>
    <n v="66.75"/>
    <n v="1.8585371975696392"/>
    <n v="1.7423786227215368"/>
  </r>
  <r>
    <x v="122"/>
    <s v="KiW4"/>
    <n v="2018"/>
    <n v="6"/>
    <n v="7"/>
    <d v="2018-06-07T00:00:00"/>
    <n v="158"/>
    <s v="Ja"/>
    <s v="Gammarus roeselii"/>
    <n v="5292"/>
    <n v="29.714289999999998"/>
    <n v="2.25"/>
    <n v="66.857152499999998"/>
    <n v="1.4873404805005743"/>
    <n v="3.3465160811262922"/>
  </r>
  <r>
    <x v="55"/>
    <s v="KiO3"/>
    <n v="2008"/>
    <n v="6"/>
    <n v="11"/>
    <d v="2008-06-11T00:00:00"/>
    <n v="163"/>
    <s v="Ja"/>
    <s v="Rhyacophila nubila"/>
    <n v="6772"/>
    <n v="35.809519999999999"/>
    <n v="1.875"/>
    <n v="67.142849999999996"/>
    <n v="1.5659601542380146"/>
    <n v="2.9361752891962776"/>
  </r>
  <r>
    <x v="132"/>
    <s v="Bieb"/>
    <n v="2007"/>
    <n v="3"/>
    <n v="22"/>
    <d v="2007-03-22T00:00:00"/>
    <n v="81"/>
    <s v="Nein"/>
    <s v="Ecdyonurus venosus-Gr."/>
    <n v="5059"/>
    <n v="44.8"/>
    <n v="1.5"/>
    <n v="67.199999999999989"/>
    <n v="1.6608654780038692"/>
    <n v="2.491298217005804"/>
  </r>
  <r>
    <x v="136"/>
    <s v="Bieb"/>
    <n v="2018"/>
    <n v="3"/>
    <n v="7"/>
    <d v="2018-03-07T00:00:00"/>
    <n v="66"/>
    <s v="Nein"/>
    <s v="Ecdyonurus venosus-Gr."/>
    <n v="5059"/>
    <n v="44.8"/>
    <n v="1.5"/>
    <n v="67.199999999999989"/>
    <n v="1.6608654780038692"/>
    <n v="2.491298217005804"/>
  </r>
  <r>
    <x v="76"/>
    <s v="KiW1"/>
    <n v="2013"/>
    <n v="4"/>
    <n v="9"/>
    <d v="2013-04-09T00:00:00"/>
    <n v="99"/>
    <s v="Nein"/>
    <s v="Ephemera danica"/>
    <n v="5124"/>
    <n v="22.4"/>
    <n v="3"/>
    <n v="67.199999999999989"/>
    <n v="1.3692158574101427"/>
    <n v="4.1076475722304284"/>
  </r>
  <r>
    <x v="251"/>
    <s v="KiW7"/>
    <n v="2019"/>
    <n v="6"/>
    <n v="14"/>
    <d v="2019-06-14T00:00:00"/>
    <n v="165"/>
    <s v="Nein"/>
    <s v="Eiseniella tetraedra"/>
    <n v="5075"/>
    <n v="11.2"/>
    <n v="6"/>
    <n v="67.199999999999989"/>
    <n v="1.0863598306747482"/>
    <n v="6.5181589840484886"/>
  </r>
  <r>
    <x v="208"/>
    <s v="Auba"/>
    <n v="2004"/>
    <n v="7"/>
    <n v="10"/>
    <d v="2004-07-10T00:00:00"/>
    <n v="192"/>
    <s v="Nein"/>
    <s v="Lumbriculidae Gen. sp."/>
    <n v="7490"/>
    <n v="19.2"/>
    <n v="3.5"/>
    <n v="67.2"/>
    <n v="1.3053513694466237"/>
    <n v="4.5687297930631825"/>
  </r>
  <r>
    <x v="73"/>
    <s v="Bieb"/>
    <n v="2007"/>
    <n v="7"/>
    <n v="12"/>
    <d v="2007-07-12T00:00:00"/>
    <n v="193"/>
    <s v="Nein"/>
    <s v="Limnius sp."/>
    <n v="18419"/>
    <n v="102.4"/>
    <n v="0.65625"/>
    <n v="67.2"/>
    <n v="2.0145205387579237"/>
    <n v="1.3220291035598875"/>
  </r>
  <r>
    <x v="290"/>
    <s v="KiS1"/>
    <n v="2014"/>
    <n v="6"/>
    <n v="10"/>
    <d v="2014-06-10T00:00:00"/>
    <n v="161"/>
    <s v="Nein"/>
    <s v="Corbicula fluminea"/>
    <n v="11176"/>
    <n v="12.8"/>
    <n v="5.25"/>
    <n v="67.2"/>
    <n v="1.1398790864012365"/>
    <n v="5.9843652036064912"/>
  </r>
  <r>
    <x v="296"/>
    <s v="KiW2"/>
    <n v="2011"/>
    <n v="7"/>
    <n v="5"/>
    <d v="2011-07-05T00:00:00"/>
    <n v="186"/>
    <s v="Nein"/>
    <s v="Lumbriculidae Gen. sp."/>
    <n v="7490"/>
    <n v="19.2"/>
    <n v="3.5"/>
    <n v="67.2"/>
    <n v="1.3053513694466237"/>
    <n v="4.5687297930631825"/>
  </r>
  <r>
    <x v="182"/>
    <s v="KiW1"/>
    <n v="2006"/>
    <n v="7"/>
    <n v="13"/>
    <d v="2006-07-13T00:00:00"/>
    <n v="194"/>
    <s v="Nein"/>
    <s v="Brachycentrus subnubilus"/>
    <n v="4481"/>
    <n v="51.234780000000001"/>
    <n v="1.3125"/>
    <n v="67.245648750000001"/>
    <n v="1.7179597699043232"/>
    <n v="2.2548221979994243"/>
  </r>
  <r>
    <x v="79"/>
    <s v="Auba"/>
    <n v="2008"/>
    <n v="6"/>
    <n v="23"/>
    <d v="2008-06-23T00:00:00"/>
    <n v="175"/>
    <s v="Ja"/>
    <s v="Rhyacophila nubila"/>
    <n v="6772"/>
    <n v="35.868130000000001"/>
    <n v="1.875"/>
    <n v="67.252743750000008"/>
    <n v="1.566651110177937"/>
    <n v="2.937470831583632"/>
  </r>
  <r>
    <x v="288"/>
    <s v="KiW5"/>
    <n v="2012"/>
    <n v="6"/>
    <n v="27"/>
    <d v="2012-06-27T00:00:00"/>
    <n v="179"/>
    <s v="Nein"/>
    <s v="Aphelocheirus aestivalis"/>
    <n v="4335"/>
    <n v="59.815379999999998"/>
    <n v="1.125"/>
    <n v="67.292302499999991"/>
    <n v="1.7840134247407551"/>
    <n v="2.0070151028333494"/>
  </r>
  <r>
    <x v="125"/>
    <s v="Auba"/>
    <n v="2001"/>
    <n v="4"/>
    <n v="23"/>
    <d v="2001-04-23T00:00:00"/>
    <n v="113"/>
    <s v="Nein"/>
    <s v="Baetis rhodani"/>
    <n v="4415"/>
    <n v="72"/>
    <n v="0.9375"/>
    <n v="67.5"/>
    <n v="1.8633228601204559"/>
    <n v="1.7468651813629275"/>
  </r>
  <r>
    <x v="208"/>
    <s v="Auba"/>
    <n v="2004"/>
    <n v="7"/>
    <n v="10"/>
    <d v="2004-07-10T00:00:00"/>
    <n v="192"/>
    <s v="Nein"/>
    <s v="Protonemura sp."/>
    <n v="6616"/>
    <n v="72"/>
    <n v="0.9375"/>
    <n v="67.5"/>
    <n v="1.8633228601204559"/>
    <n v="1.7468651813629275"/>
  </r>
  <r>
    <x v="60"/>
    <s v="Auba"/>
    <n v="2010"/>
    <n v="3"/>
    <n v="16"/>
    <d v="2010-03-16T00:00:00"/>
    <n v="75"/>
    <s v="Nein"/>
    <s v="Protonemura sp."/>
    <n v="6616"/>
    <n v="72"/>
    <n v="0.9375"/>
    <n v="67.5"/>
    <n v="1.8633228601204559"/>
    <n v="1.7468651813629275"/>
  </r>
  <r>
    <x v="128"/>
    <s v="Auba"/>
    <n v="2014"/>
    <n v="3"/>
    <n v="11"/>
    <d v="2014-03-11T00:00:00"/>
    <n v="70"/>
    <s v="Nein"/>
    <s v="Dicranota sp."/>
    <n v="4955"/>
    <n v="18"/>
    <n v="3.75"/>
    <n v="67.5"/>
    <n v="1.2787536009528289"/>
    <n v="4.7953260035731082"/>
  </r>
  <r>
    <x v="12"/>
    <s v="Bieb"/>
    <n v="2006"/>
    <n v="4"/>
    <n v="10"/>
    <d v="2006-04-10T00:00:00"/>
    <n v="100"/>
    <s v="Nein"/>
    <s v="Silo pallipes"/>
    <n v="6834"/>
    <n v="72"/>
    <n v="0.9375"/>
    <n v="67.5"/>
    <n v="1.8633228601204559"/>
    <n v="1.7468651813629275"/>
  </r>
  <r>
    <x v="32"/>
    <s v="KiS6"/>
    <n v="2014"/>
    <n v="6"/>
    <n v="16"/>
    <d v="2014-06-16T00:00:00"/>
    <n v="167"/>
    <s v="Nein"/>
    <s v="Sphaerium sp."/>
    <n v="6886"/>
    <n v="36"/>
    <n v="1.875"/>
    <n v="67.5"/>
    <n v="1.568201724066995"/>
    <n v="2.9403782326256156"/>
  </r>
  <r>
    <x v="262"/>
    <s v="KiW1"/>
    <n v="2011"/>
    <n v="7"/>
    <n v="4"/>
    <d v="2011-07-04T00:00:00"/>
    <n v="185"/>
    <s v="Nein"/>
    <s v="Sphaerium sp."/>
    <n v="6886"/>
    <n v="36"/>
    <n v="1.875"/>
    <n v="67.5"/>
    <n v="1.568201724066995"/>
    <n v="2.9403782326256156"/>
  </r>
  <r>
    <x v="291"/>
    <s v="KiW1"/>
    <n v="2013"/>
    <n v="6"/>
    <n v="27"/>
    <d v="2013-06-27T00:00:00"/>
    <n v="178"/>
    <s v="Nein"/>
    <s v="Dicranota sp."/>
    <n v="4955"/>
    <n v="18"/>
    <n v="3.75"/>
    <n v="67.5"/>
    <n v="1.2787536009528289"/>
    <n v="4.7953260035731082"/>
  </r>
  <r>
    <x v="279"/>
    <s v="KiW5"/>
    <n v="2019"/>
    <n v="6"/>
    <n v="17"/>
    <d v="2019-06-17T00:00:00"/>
    <n v="168"/>
    <s v="Nein"/>
    <s v="Baetis sp."/>
    <n v="4419"/>
    <n v="72"/>
    <n v="0.9375"/>
    <n v="67.5"/>
    <n v="1.8633228601204559"/>
    <n v="1.7468651813629275"/>
  </r>
  <r>
    <x v="18"/>
    <s v="Bieb"/>
    <n v="2010"/>
    <n v="3"/>
    <n v="16"/>
    <d v="2010-03-16T00:00:00"/>
    <n v="75"/>
    <s v="Ja"/>
    <s v="Hydropsyche siltalai"/>
    <n v="5604"/>
    <n v="41.043480000000002"/>
    <n v="1.65"/>
    <n v="67.721742000000006"/>
    <n v="1.6236986560300199"/>
    <n v="2.6791027824495326"/>
  </r>
  <r>
    <x v="129"/>
    <s v="Auba"/>
    <n v="2014"/>
    <n v="6"/>
    <n v="17"/>
    <d v="2014-06-17T00:00:00"/>
    <n v="168"/>
    <s v="Nein"/>
    <s v="Ephemera danica"/>
    <n v="5124"/>
    <n v="22.6"/>
    <n v="3"/>
    <n v="67.800000000000011"/>
    <n v="1.3729120029701065"/>
    <n v="4.1187360089103198"/>
  </r>
  <r>
    <x v="4"/>
    <s v="Auba"/>
    <n v="2018"/>
    <n v="6"/>
    <n v="15"/>
    <d v="2018-06-15T00:00:00"/>
    <n v="166"/>
    <s v="Ja"/>
    <s v="Hydropsyche siltalai"/>
    <n v="5604"/>
    <n v="41.142859999999999"/>
    <n v="1.65"/>
    <n v="67.885718999999995"/>
    <n v="1.6247240054075989"/>
    <n v="2.6807946089225378"/>
  </r>
  <r>
    <x v="227"/>
    <s v="KiS4"/>
    <n v="2010"/>
    <n v="6"/>
    <n v="23"/>
    <d v="2010-06-23T00:00:00"/>
    <n v="174"/>
    <s v="Nein"/>
    <s v="Gammarus pulex"/>
    <n v="5291"/>
    <n v="30.24"/>
    <n v="2.25"/>
    <n v="68.039999999999992"/>
    <n v="1.4947110252052627"/>
    <n v="3.3630998067118409"/>
  </r>
  <r>
    <x v="47"/>
    <s v="Auba"/>
    <n v="2005"/>
    <n v="6"/>
    <n v="6"/>
    <d v="2005-06-06T00:00:00"/>
    <n v="157"/>
    <s v="Nein"/>
    <s v="Protonemura sp."/>
    <n v="6616"/>
    <n v="72.68571"/>
    <n v="0.9375"/>
    <n v="68.142853125000002"/>
    <n v="1.8673832725281914"/>
    <n v="1.7506718179951795"/>
  </r>
  <r>
    <x v="74"/>
    <s v="KiO2"/>
    <n v="2010"/>
    <n v="6"/>
    <n v="28"/>
    <d v="2010-06-28T00:00:00"/>
    <n v="179"/>
    <s v="Nein"/>
    <s v="Gammarus pulex"/>
    <n v="5291"/>
    <n v="30.4"/>
    <n v="2.25"/>
    <n v="68.399999999999991"/>
    <n v="1.4969296480732148"/>
    <n v="3.3680917081647332"/>
  </r>
  <r>
    <x v="198"/>
    <s v="KiW7"/>
    <n v="2015"/>
    <n v="6"/>
    <n v="26"/>
    <d v="2015-06-26T00:00:00"/>
    <n v="177"/>
    <s v="Nein"/>
    <s v="Gammarus pulex"/>
    <n v="5291"/>
    <n v="30.44706"/>
    <n v="2.25"/>
    <n v="68.505885000000006"/>
    <n v="1.4975800492896996"/>
    <n v="3.3695551109018238"/>
  </r>
  <r>
    <x v="1"/>
    <s v="KiO3"/>
    <n v="2018"/>
    <n v="6"/>
    <n v="7"/>
    <d v="2018-06-07T00:00:00"/>
    <n v="158"/>
    <s v="Ja"/>
    <s v="Dicranota sp."/>
    <n v="4955"/>
    <n v="18.285710000000002"/>
    <n v="3.75"/>
    <n v="68.571412500000008"/>
    <n v="1.2852356319708538"/>
    <n v="4.8196336198907019"/>
  </r>
  <r>
    <x v="83"/>
    <s v="KiO7"/>
    <n v="2016"/>
    <n v="6"/>
    <n v="30"/>
    <d v="2016-06-30T00:00:00"/>
    <n v="182"/>
    <s v="Ja"/>
    <s v="Dicranota sp."/>
    <n v="4955"/>
    <n v="18.285710000000002"/>
    <n v="3.75"/>
    <n v="68.571412500000008"/>
    <n v="1.2852356319708538"/>
    <n v="4.8196336198907019"/>
  </r>
  <r>
    <x v="81"/>
    <s v="KiO3"/>
    <n v="2014"/>
    <n v="3"/>
    <n v="10"/>
    <d v="2014-03-10T00:00:00"/>
    <n v="69"/>
    <s v="Ja"/>
    <s v="Lumbricidae Gen. sp."/>
    <n v="5900"/>
    <n v="11.428570000000001"/>
    <n v="6"/>
    <n v="68.571420000000003"/>
    <n v="1.094421162685453"/>
    <n v="6.5665269761127174"/>
  </r>
  <r>
    <x v="249"/>
    <s v="KiO2"/>
    <n v="2013"/>
    <n v="7"/>
    <n v="8"/>
    <d v="2013-07-08T00:00:00"/>
    <n v="189"/>
    <s v="Nein"/>
    <s v="Haplotaxis gordioides"/>
    <n v="5401"/>
    <n v="6.8571429999999998"/>
    <n v="10"/>
    <n v="68.571429999999992"/>
    <n v="0.89526465737625027"/>
    <n v="8.9526465737625021"/>
  </r>
  <r>
    <x v="80"/>
    <s v="KiO2"/>
    <n v="2017"/>
    <n v="6"/>
    <n v="2"/>
    <d v="2017-06-02T00:00:00"/>
    <n v="153"/>
    <s v="Ja"/>
    <s v="Baetis rhodani"/>
    <n v="4415"/>
    <n v="73.142859999999999"/>
    <n v="0.9375"/>
    <n v="68.571431250000003"/>
    <n v="1.8700693345700188"/>
    <n v="1.7531900011593926"/>
  </r>
  <r>
    <x v="232"/>
    <s v="KiW6"/>
    <n v="2017"/>
    <n v="6"/>
    <n v="9"/>
    <d v="2017-06-09T00:00:00"/>
    <n v="160"/>
    <s v="Ja"/>
    <s v="Heptagenia sulphurea"/>
    <n v="5457"/>
    <n v="45.714289999999998"/>
    <n v="1.5"/>
    <n v="68.571434999999994"/>
    <n v="1.669449752489558"/>
    <n v="2.5041746287343369"/>
  </r>
  <r>
    <x v="246"/>
    <s v="Bieb"/>
    <n v="2012"/>
    <n v="6"/>
    <n v="21"/>
    <d v="2012-06-21T00:00:00"/>
    <n v="173"/>
    <s v="Nein"/>
    <s v="Dicranota sp."/>
    <n v="4955"/>
    <n v="18.327269999999999"/>
    <n v="3.75"/>
    <n v="68.727262499999995"/>
    <n v="1.2861705137457256"/>
    <n v="4.8231394265464704"/>
  </r>
  <r>
    <x v="18"/>
    <s v="Bieb"/>
    <n v="2010"/>
    <n v="3"/>
    <n v="16"/>
    <d v="2010-03-16T00:00:00"/>
    <n v="75"/>
    <s v="Ja"/>
    <s v="Baetis rhodani"/>
    <n v="4415"/>
    <n v="73.341610000000003"/>
    <n v="0.9375"/>
    <n v="68.757759375000006"/>
    <n v="1.8712319622822313"/>
    <n v="1.7542799646395919"/>
  </r>
  <r>
    <x v="7"/>
    <s v="Auba"/>
    <n v="2002"/>
    <n v="6"/>
    <n v="14"/>
    <d v="2002-06-14T00:00:00"/>
    <n v="165"/>
    <s v="Nein"/>
    <s v="Baetis rhodani"/>
    <n v="4415"/>
    <n v="73.599999999999994"/>
    <n v="0.9375"/>
    <n v="69"/>
    <n v="1.8727388274726688"/>
    <n v="1.755692650755627"/>
  </r>
  <r>
    <x v="212"/>
    <s v="Bieb"/>
    <n v="2019"/>
    <n v="7"/>
    <n v="5"/>
    <d v="2019-07-05T00:00:00"/>
    <n v="186"/>
    <s v="Nein"/>
    <s v="Elmis aenea/maugetii/rietscheli/rioloides"/>
    <n v="20171"/>
    <n v="184"/>
    <n v="0.375"/>
    <n v="69"/>
    <n v="2.2671717284030137"/>
    <n v="0.85018939815113015"/>
  </r>
  <r>
    <x v="250"/>
    <s v="KiO3"/>
    <n v="2013"/>
    <n v="7"/>
    <n v="1"/>
    <d v="2013-07-01T00:00:00"/>
    <n v="182"/>
    <s v="Nein"/>
    <s v="Dicranota sp."/>
    <n v="4955"/>
    <n v="18.399999999999999"/>
    <n v="3.75"/>
    <n v="69"/>
    <n v="1.287801729930226"/>
    <n v="4.8292564872383474"/>
  </r>
  <r>
    <x v="222"/>
    <s v="KiW3"/>
    <n v="2014"/>
    <n v="6"/>
    <n v="11"/>
    <d v="2014-06-11T00:00:00"/>
    <n v="162"/>
    <s v="Nein"/>
    <s v="Dicranota sp."/>
    <n v="4955"/>
    <n v="18.399999999999999"/>
    <n v="3.75"/>
    <n v="69"/>
    <n v="1.287801729930226"/>
    <n v="4.8292564872383474"/>
  </r>
  <r>
    <x v="38"/>
    <s v="Auba"/>
    <n v="2008"/>
    <n v="4"/>
    <n v="23"/>
    <d v="2008-04-23T00:00:00"/>
    <n v="114"/>
    <s v="Ja"/>
    <s v="Limnius sp."/>
    <n v="18419"/>
    <n v="105.1429"/>
    <n v="0.65625"/>
    <n v="69.000028125"/>
    <n v="2.0258909491007171"/>
    <n v="1.3294909353473456"/>
  </r>
  <r>
    <x v="89"/>
    <s v="Auba"/>
    <n v="2006"/>
    <n v="4"/>
    <n v="10"/>
    <d v="2006-04-10T00:00:00"/>
    <n v="100"/>
    <s v="Nein"/>
    <s v="Sericostoma flavicorne/personatum"/>
    <n v="9747"/>
    <n v="46.08"/>
    <n v="1.5"/>
    <n v="69.12"/>
    <n v="1.6728364541713971"/>
    <n v="2.5092546812570955"/>
  </r>
  <r>
    <x v="123"/>
    <s v="KiW1"/>
    <n v="2008"/>
    <n v="4"/>
    <n v="28"/>
    <d v="2008-04-28T00:00:00"/>
    <n v="119"/>
    <s v="Nein"/>
    <s v="Heptagenia sulphurea"/>
    <n v="5457"/>
    <n v="46.092309999999998"/>
    <n v="1.5"/>
    <n v="69.138464999999997"/>
    <n v="1.6729499942364687"/>
    <n v="2.5094249913547033"/>
  </r>
  <r>
    <x v="165"/>
    <s v="KiW1"/>
    <n v="2014"/>
    <n v="6"/>
    <n v="10"/>
    <d v="2014-06-10T00:00:00"/>
    <n v="161"/>
    <s v="Nein"/>
    <s v="Dicranota sp."/>
    <n v="4955"/>
    <n v="18.461539999999999"/>
    <n v="3.75"/>
    <n v="69.230774999999994"/>
    <n v="1.2891772032005593"/>
    <n v="4.8344145120020974"/>
  </r>
  <r>
    <x v="204"/>
    <s v="Auba"/>
    <n v="2003"/>
    <n v="3"/>
    <n v="17"/>
    <d v="2003-03-17T00:00:00"/>
    <n v="76"/>
    <s v="Nein"/>
    <s v="Micrasema minimum"/>
    <n v="5984"/>
    <n v="105.6"/>
    <n v="0.65625"/>
    <n v="69.3"/>
    <n v="2.0277572046905536"/>
    <n v="1.3307156655781758"/>
  </r>
  <r>
    <x v="201"/>
    <s v="KiO3"/>
    <n v="2012"/>
    <n v="7"/>
    <n v="12"/>
    <d v="2012-07-12T00:00:00"/>
    <n v="194"/>
    <s v="Nein"/>
    <s v="Dicranota sp."/>
    <n v="4955"/>
    <n v="18.514289999999999"/>
    <n v="3.75"/>
    <n v="69.428587499999992"/>
    <n v="1.2903527547107081"/>
    <n v="4.8388228301651557"/>
  </r>
  <r>
    <x v="204"/>
    <s v="Auba"/>
    <n v="2003"/>
    <n v="3"/>
    <n v="17"/>
    <d v="2003-03-17T00:00:00"/>
    <n v="76"/>
    <s v="Nein"/>
    <s v="Ephemerella mucronata"/>
    <n v="5135"/>
    <n v="92.8"/>
    <n v="0.75"/>
    <n v="69.599999999999994"/>
    <n v="1.9722028383790644"/>
    <n v="1.4791521287842984"/>
  </r>
  <r>
    <x v="218"/>
    <s v="KiW1"/>
    <n v="2007"/>
    <n v="4"/>
    <n v="12"/>
    <d v="2007-04-12T00:00:00"/>
    <n v="102"/>
    <s v="Nein"/>
    <s v="Heptagenia sulphurea"/>
    <n v="5457"/>
    <n v="46.4"/>
    <n v="1.5"/>
    <n v="69.599999999999994"/>
    <n v="1.675778341674085"/>
    <n v="2.5136675125111276"/>
  </r>
  <r>
    <x v="219"/>
    <s v="KiW1"/>
    <n v="2015"/>
    <n v="3"/>
    <n v="17"/>
    <d v="2015-03-17T00:00:00"/>
    <n v="76"/>
    <s v="Nein"/>
    <s v="Heptagenia sulphurea"/>
    <n v="5457"/>
    <n v="46.4"/>
    <n v="1.5"/>
    <n v="69.599999999999994"/>
    <n v="1.675778341674085"/>
    <n v="2.5136675125111276"/>
  </r>
  <r>
    <x v="78"/>
    <s v="Bieb"/>
    <n v="2011"/>
    <n v="7"/>
    <n v="25"/>
    <d v="2011-07-25T00:00:00"/>
    <n v="206"/>
    <s v="Nein"/>
    <s v="Rhyacophila nubila"/>
    <n v="6772"/>
    <n v="37.263159999999999"/>
    <n v="1.875"/>
    <n v="69.868425000000002"/>
    <n v="1.5827808338013654"/>
    <n v="2.9677140633775601"/>
  </r>
  <r>
    <x v="302"/>
    <s v="KiO1"/>
    <n v="2012"/>
    <n v="7"/>
    <n v="12"/>
    <d v="2012-07-12T00:00:00"/>
    <n v="194"/>
    <s v="Nein"/>
    <s v="Sphaerium sp."/>
    <n v="6886"/>
    <n v="37.44"/>
    <n v="1.875"/>
    <n v="70.199999999999989"/>
    <n v="1.5847833789965078"/>
    <n v="2.971468835618452"/>
  </r>
  <r>
    <x v="29"/>
    <s v="KiO7"/>
    <n v="2013"/>
    <n v="7"/>
    <n v="3"/>
    <d v="2013-07-03T00:00:00"/>
    <n v="184"/>
    <s v="Nein"/>
    <s v="Serratella ignita"/>
    <n v="5131"/>
    <n v="93.6"/>
    <n v="0.75"/>
    <n v="70.199999999999989"/>
    <n v="1.9758911364017928"/>
    <n v="1.4819183523013446"/>
  </r>
  <r>
    <x v="34"/>
    <s v="KiW1"/>
    <n v="2012"/>
    <n v="6"/>
    <n v="28"/>
    <d v="2012-06-28T00:00:00"/>
    <n v="180"/>
    <s v="Nein"/>
    <s v="Gammarus pulex"/>
    <n v="5291"/>
    <n v="31.2"/>
    <n v="2.25"/>
    <n v="70.2"/>
    <n v="1.507855871695831"/>
    <n v="3.3926757113156198"/>
  </r>
  <r>
    <x v="242"/>
    <s v="KiW2"/>
    <n v="2018"/>
    <n v="6"/>
    <n v="5"/>
    <d v="2018-06-05T00:00:00"/>
    <n v="156"/>
    <s v="Nein"/>
    <s v="Serratella ignita"/>
    <n v="5131"/>
    <n v="94.4"/>
    <n v="0.75"/>
    <n v="70.800000000000011"/>
    <n v="1.9795483747040952"/>
    <n v="1.4846612810280715"/>
  </r>
  <r>
    <x v="38"/>
    <s v="Auba"/>
    <n v="2008"/>
    <n v="4"/>
    <n v="23"/>
    <d v="2008-04-23T00:00:00"/>
    <n v="114"/>
    <s v="Ja"/>
    <s v="Baetis rhodani"/>
    <n v="4415"/>
    <n v="75.733329999999995"/>
    <n v="0.9375"/>
    <n v="70.999996874999994"/>
    <n v="1.8849840457081466"/>
    <n v="1.7671725428513874"/>
  </r>
  <r>
    <x v="27"/>
    <s v="KiO3"/>
    <n v="2019"/>
    <n v="6"/>
    <n v="18"/>
    <d v="2019-06-18T00:00:00"/>
    <n v="169"/>
    <s v="Nein"/>
    <s v="Ancylus fluviatilis"/>
    <n v="4310"/>
    <n v="63.2"/>
    <n v="1.125"/>
    <n v="71.100000000000009"/>
    <n v="1.8075350280688534"/>
    <n v="2.0334769065774601"/>
  </r>
  <r>
    <x v="278"/>
    <s v="KiW4"/>
    <n v="2019"/>
    <n v="6"/>
    <n v="18"/>
    <d v="2019-06-18T00:00:00"/>
    <n v="169"/>
    <s v="Nein"/>
    <s v="Aphelocheirus aestivalis"/>
    <n v="4335"/>
    <n v="63.2"/>
    <n v="1.125"/>
    <n v="71.100000000000009"/>
    <n v="1.8075350280688534"/>
    <n v="2.0334769065774601"/>
  </r>
  <r>
    <x v="255"/>
    <s v="Auba"/>
    <n v="2004"/>
    <n v="4"/>
    <n v="6"/>
    <d v="2004-04-06T00:00:00"/>
    <n v="97"/>
    <s v="Nein"/>
    <s v="Baetis rhodani"/>
    <n v="4415"/>
    <n v="76"/>
    <n v="0.9375"/>
    <n v="71.25"/>
    <n v="1.8864907251724818"/>
    <n v="1.7685850548492017"/>
  </r>
  <r>
    <x v="258"/>
    <s v="KiO1"/>
    <n v="2014"/>
    <n v="6"/>
    <n v="11"/>
    <d v="2014-06-11T00:00:00"/>
    <n v="162"/>
    <s v="Nein"/>
    <s v="Pisidium sp."/>
    <n v="6425"/>
    <n v="103.7333"/>
    <n v="0.6875"/>
    <n v="71.316643749999997"/>
    <n v="2.0200847877619652"/>
    <n v="1.3888082915863511"/>
  </r>
  <r>
    <x v="125"/>
    <s v="Auba"/>
    <n v="2001"/>
    <n v="4"/>
    <n v="23"/>
    <d v="2001-04-23T00:00:00"/>
    <n v="113"/>
    <s v="Nein"/>
    <s v="Rhithrogena semicolorata-Gr."/>
    <n v="6745"/>
    <n v="54.4"/>
    <n v="1.3125"/>
    <n v="71.399999999999991"/>
    <n v="1.7435097647284297"/>
    <n v="2.2883565662060641"/>
  </r>
  <r>
    <x v="43"/>
    <s v="Bieb"/>
    <n v="2013"/>
    <n v="6"/>
    <n v="17"/>
    <d v="2013-06-17T00:00:00"/>
    <n v="168"/>
    <s v="Nein"/>
    <s v="Limnius sp."/>
    <n v="18419"/>
    <n v="109.0909"/>
    <n v="0.65625"/>
    <n v="71.590903124999997"/>
    <n v="2.0417514221223581"/>
    <n v="1.3398993707677975"/>
  </r>
  <r>
    <x v="254"/>
    <s v="Auba"/>
    <n v="2003"/>
    <n v="7"/>
    <n v="15"/>
    <d v="2003-07-15T00:00:00"/>
    <n v="196"/>
    <s v="Nein"/>
    <s v="Sericostoma flavicorne/personatum"/>
    <n v="9747"/>
    <n v="48"/>
    <n v="1.5"/>
    <n v="72"/>
    <n v="1.6901960800285136"/>
    <n v="2.5352941200427703"/>
  </r>
  <r>
    <x v="12"/>
    <s v="Bieb"/>
    <n v="2006"/>
    <n v="4"/>
    <n v="10"/>
    <d v="2006-04-10T00:00:00"/>
    <n v="100"/>
    <s v="Nein"/>
    <s v="Ephemerella mucronata"/>
    <n v="5135"/>
    <n v="96"/>
    <n v="0.75"/>
    <n v="72"/>
    <n v="1.9867717342662448"/>
    <n v="1.4900788006996835"/>
  </r>
  <r>
    <x v="3"/>
    <s v="KiO2"/>
    <n v="2016"/>
    <n v="7"/>
    <n v="6"/>
    <d v="2016-07-06T00:00:00"/>
    <n v="188"/>
    <s v="Nein"/>
    <s v="Gammarus roeselii"/>
    <n v="5292"/>
    <n v="32"/>
    <n v="2.25"/>
    <n v="72"/>
    <n v="1.5185139398778875"/>
    <n v="3.416656364725247"/>
  </r>
  <r>
    <x v="141"/>
    <s v="KiO3"/>
    <n v="2009"/>
    <n v="6"/>
    <n v="23"/>
    <d v="2009-06-23T00:00:00"/>
    <n v="174"/>
    <s v="Nein"/>
    <s v="Dicranota sp."/>
    <n v="4955"/>
    <n v="19.2"/>
    <n v="3.75"/>
    <n v="72"/>
    <n v="1.3053513694466237"/>
    <n v="4.895067635424839"/>
  </r>
  <r>
    <x v="41"/>
    <s v="KiO3"/>
    <n v="2010"/>
    <n v="4"/>
    <n v="26"/>
    <d v="2010-04-26T00:00:00"/>
    <n v="116"/>
    <s v="Nein"/>
    <s v="Dicranota sp."/>
    <n v="4955"/>
    <n v="19.2"/>
    <n v="3.75"/>
    <n v="72"/>
    <n v="1.3053513694466237"/>
    <n v="4.895067635424839"/>
  </r>
  <r>
    <x v="193"/>
    <s v="KiO3"/>
    <n v="2011"/>
    <n v="4"/>
    <n v="20"/>
    <d v="2011-04-20T00:00:00"/>
    <n v="110"/>
    <s v="Nein"/>
    <s v="Gammarus pulex"/>
    <n v="5291"/>
    <n v="32"/>
    <n v="2.25"/>
    <n v="72"/>
    <n v="1.5185139398778875"/>
    <n v="3.416656364725247"/>
  </r>
  <r>
    <x v="148"/>
    <s v="KiO6"/>
    <n v="2014"/>
    <n v="6"/>
    <n v="4"/>
    <d v="2014-06-04T00:00:00"/>
    <n v="155"/>
    <s v="Nein"/>
    <s v="Sericostoma flavicorne/personatum"/>
    <n v="9747"/>
    <n v="48"/>
    <n v="1.5"/>
    <n v="72"/>
    <n v="1.6901960800285136"/>
    <n v="2.5352941200427703"/>
  </r>
  <r>
    <x v="148"/>
    <s v="KiO6"/>
    <n v="2014"/>
    <n v="6"/>
    <n v="4"/>
    <d v="2014-06-04T00:00:00"/>
    <n v="155"/>
    <s v="Nein"/>
    <s v="Dicranota sp."/>
    <n v="4955"/>
    <n v="19.2"/>
    <n v="3.75"/>
    <n v="72"/>
    <n v="1.3053513694466237"/>
    <n v="4.895067635424839"/>
  </r>
  <r>
    <x v="149"/>
    <s v="KiO6"/>
    <n v="2016"/>
    <n v="6"/>
    <n v="30"/>
    <d v="2016-06-30T00:00:00"/>
    <n v="182"/>
    <s v="Nein"/>
    <s v="Ephemerellidae Gen. sp."/>
    <n v="8408"/>
    <n v="96"/>
    <n v="0.75"/>
    <n v="72"/>
    <n v="1.9867717342662448"/>
    <n v="1.4900788006996835"/>
  </r>
  <r>
    <x v="299"/>
    <s v="KiO7"/>
    <n v="2017"/>
    <n v="6"/>
    <n v="6"/>
    <d v="2017-06-06T00:00:00"/>
    <n v="157"/>
    <s v="Nein"/>
    <s v="Halesus digitatus/radiatus/tesselatus"/>
    <n v="13125"/>
    <n v="24"/>
    <n v="3"/>
    <n v="72"/>
    <n v="1.3979400086720377"/>
    <n v="4.1938200260161134"/>
  </r>
  <r>
    <x v="99"/>
    <s v="KiS5"/>
    <n v="2015"/>
    <n v="6"/>
    <n v="16"/>
    <d v="2015-06-16T00:00:00"/>
    <n v="167"/>
    <s v="Nein"/>
    <s v="Theromyzon tessulatum"/>
    <n v="7034"/>
    <n v="24"/>
    <n v="3"/>
    <n v="72"/>
    <n v="1.3979400086720377"/>
    <n v="4.1938200260161134"/>
  </r>
  <r>
    <x v="119"/>
    <s v="KiS7"/>
    <n v="2015"/>
    <n v="6"/>
    <n v="25"/>
    <d v="2015-06-25T00:00:00"/>
    <n v="176"/>
    <s v="Ja"/>
    <s v="Gammarus sp."/>
    <n v="5293"/>
    <n v="32"/>
    <n v="2.25"/>
    <n v="72"/>
    <n v="1.5185139398778875"/>
    <n v="3.416656364725247"/>
  </r>
  <r>
    <x v="87"/>
    <s v="KiS1"/>
    <n v="2018"/>
    <n v="6"/>
    <n v="5"/>
    <d v="2018-06-05T00:00:00"/>
    <n v="156"/>
    <s v="Nein"/>
    <s v="Sialis sp."/>
    <n v="6823"/>
    <n v="34.4"/>
    <n v="2.1"/>
    <n v="72.239999999999995"/>
    <n v="1.5490032620257879"/>
    <n v="3.2529068502541545"/>
  </r>
  <r>
    <x v="126"/>
    <s v="Auba"/>
    <n v="2005"/>
    <n v="3"/>
    <n v="24"/>
    <d v="2005-03-24T00:00:00"/>
    <n v="83"/>
    <s v="Nein"/>
    <s v="Rhithrogena semicolorata-Gr."/>
    <n v="6745"/>
    <n v="55.085709999999999"/>
    <n v="1.3125"/>
    <n v="72.299994374999997"/>
    <n v="1.7488522220637017"/>
    <n v="2.2953685414586085"/>
  </r>
  <r>
    <x v="15"/>
    <s v="KiW6"/>
    <n v="2016"/>
    <n v="7"/>
    <n v="1"/>
    <d v="2016-07-01T00:00:00"/>
    <n v="183"/>
    <s v="Nein"/>
    <s v="Limnius sp."/>
    <n v="18419"/>
    <n v="110.4"/>
    <n v="0.65625"/>
    <n v="72.45"/>
    <n v="2.0468851908377101"/>
    <n v="1.3432684064872473"/>
  </r>
  <r>
    <x v="252"/>
    <s v="KiS2"/>
    <n v="2011"/>
    <n v="7"/>
    <n v="4"/>
    <d v="2011-07-04T00:00:00"/>
    <n v="185"/>
    <s v="Nein"/>
    <s v="Bithynia tentaculata"/>
    <n v="4462"/>
    <n v="77.400000000000006"/>
    <n v="0.9375"/>
    <n v="72.5625"/>
    <n v="1.8943160626844384"/>
    <n v="1.775921308766661"/>
  </r>
  <r>
    <x v="24"/>
    <s v="Auba"/>
    <n v="2018"/>
    <n v="3"/>
    <n v="7"/>
    <d v="2018-03-07T00:00:00"/>
    <n v="66"/>
    <s v="Nein"/>
    <s v="Ephemerella mucronata"/>
    <n v="5135"/>
    <n v="96.8"/>
    <n v="0.75"/>
    <n v="72.599999999999994"/>
    <n v="1.9903388547876015"/>
    <n v="1.492754141090701"/>
  </r>
  <r>
    <x v="169"/>
    <s v="KiW1"/>
    <n v="2018"/>
    <n v="6"/>
    <n v="5"/>
    <d v="2018-06-05T00:00:00"/>
    <n v="156"/>
    <s v="Nein"/>
    <s v="Aphelocheirus aestivalis"/>
    <n v="4335"/>
    <n v="64.8"/>
    <n v="1.125"/>
    <n v="72.899999999999991"/>
    <n v="1.8182258936139555"/>
    <n v="2.0455041303156998"/>
  </r>
  <r>
    <x v="20"/>
    <s v="Auba"/>
    <n v="2007"/>
    <n v="3"/>
    <n v="11"/>
    <d v="2007-03-11T00:00:00"/>
    <n v="70"/>
    <s v="Nein"/>
    <s v="Ephemera danica"/>
    <n v="5124"/>
    <n v="24.32"/>
    <n v="3"/>
    <n v="72.960000000000008"/>
    <n v="1.4034637013453175"/>
    <n v="4.2103911040359527"/>
  </r>
  <r>
    <x v="275"/>
    <s v="Auba"/>
    <n v="2016"/>
    <n v="4"/>
    <n v="11"/>
    <d v="2016-04-11T00:00:00"/>
    <n v="102"/>
    <s v="Nein"/>
    <s v="Hydropsyche siltalai"/>
    <n v="5604"/>
    <n v="44.266669999999998"/>
    <n v="1.65"/>
    <n v="73.040005499999992"/>
    <n v="1.6557785472052671"/>
    <n v="2.7320346028886906"/>
  </r>
  <r>
    <x v="215"/>
    <s v="KiO7"/>
    <n v="2018"/>
    <n v="6"/>
    <n v="4"/>
    <d v="2018-06-04T00:00:00"/>
    <n v="155"/>
    <s v="Nein"/>
    <s v="Elmis aenea/maugetii/rietscheli/rioloides"/>
    <n v="20171"/>
    <n v="195.2"/>
    <n v="0.375"/>
    <n v="73.199999999999989"/>
    <n v="2.2926990030439298"/>
    <n v="0.85976212614147363"/>
  </r>
  <r>
    <x v="82"/>
    <s v="KiO7"/>
    <n v="2015"/>
    <n v="6"/>
    <n v="25"/>
    <d v="2015-06-25T00:00:00"/>
    <n v="176"/>
    <s v="Ja"/>
    <s v="Hydropsyche siltalai"/>
    <n v="5604"/>
    <n v="44.44444"/>
    <n v="1.65"/>
    <n v="73.333326"/>
    <n v="1.6574807560942268"/>
    <n v="2.734843247555474"/>
  </r>
  <r>
    <x v="168"/>
    <s v="KiW1"/>
    <n v="2016"/>
    <n v="7"/>
    <n v="12"/>
    <d v="2016-07-12T00:00:00"/>
    <n v="194"/>
    <s v="Nein"/>
    <s v="Gammarus roeselii"/>
    <n v="5292"/>
    <n v="32.64"/>
    <n v="2.25"/>
    <n v="73.44"/>
    <n v="1.5268559871258747"/>
    <n v="3.4354259710332178"/>
  </r>
  <r>
    <x v="11"/>
    <s v="Bieb"/>
    <n v="2001"/>
    <n v="8"/>
    <n v="30"/>
    <d v="2001-08-30T00:00:00"/>
    <n v="242"/>
    <s v="Nein"/>
    <s v="Baetis rhodani"/>
    <n v="4415"/>
    <n v="78.400000000000006"/>
    <n v="0.9375"/>
    <n v="73.5"/>
    <n v="1.8998205024270962"/>
    <n v="1.7810817210254026"/>
  </r>
  <r>
    <x v="296"/>
    <s v="KiW2"/>
    <n v="2011"/>
    <n v="7"/>
    <n v="5"/>
    <d v="2011-07-05T00:00:00"/>
    <n v="186"/>
    <s v="Nein"/>
    <s v="Sphaerium corneum"/>
    <n v="6882"/>
    <n v="39.200000000000003"/>
    <n v="1.875"/>
    <n v="73.5"/>
    <n v="1.6042260530844701"/>
    <n v="3.0079238495333813"/>
  </r>
  <r>
    <x v="0"/>
    <s v="Auba"/>
    <n v="2017"/>
    <n v="3"/>
    <n v="16"/>
    <d v="2017-03-16T00:00:00"/>
    <n v="75"/>
    <s v="Ja"/>
    <s v="Ephemerella mucronata"/>
    <n v="5135"/>
    <n v="98.320350000000005"/>
    <n v="0.75"/>
    <n v="73.7402625"/>
    <n v="1.997038241317493"/>
    <n v="1.4977786809881197"/>
  </r>
  <r>
    <x v="164"/>
    <s v="KiW1"/>
    <n v="2012"/>
    <n v="3"/>
    <n v="21"/>
    <d v="2012-03-21T00:00:00"/>
    <n v="81"/>
    <s v="Nein"/>
    <s v="Gammarus roeselii"/>
    <n v="5292"/>
    <n v="32.799999999999997"/>
    <n v="2.25"/>
    <n v="73.8"/>
    <n v="1.5289167002776547"/>
    <n v="3.4400625756247232"/>
  </r>
  <r>
    <x v="254"/>
    <s v="Auba"/>
    <n v="2003"/>
    <n v="7"/>
    <n v="15"/>
    <d v="2003-07-15T00:00:00"/>
    <n v="196"/>
    <s v="Nein"/>
    <s v="Serratella ignita"/>
    <n v="5131"/>
    <n v="98.4"/>
    <n v="0.75"/>
    <n v="73.800000000000011"/>
    <n v="1.9973863843973134"/>
    <n v="1.498039788297985"/>
  </r>
  <r>
    <x v="281"/>
    <s v="Auba"/>
    <n v="2006"/>
    <n v="6"/>
    <n v="15"/>
    <d v="2006-06-15T00:00:00"/>
    <n v="166"/>
    <s v="Nein"/>
    <s v="Hydropsyche siltalai"/>
    <n v="5604"/>
    <n v="44.8"/>
    <n v="1.65"/>
    <n v="73.919999999999987"/>
    <n v="1.6608654780038692"/>
    <n v="2.740428038706384"/>
  </r>
  <r>
    <x v="50"/>
    <s v="Bieb"/>
    <n v="2016"/>
    <n v="6"/>
    <n v="21"/>
    <d v="2016-06-21T00:00:00"/>
    <n v="173"/>
    <s v="Nein"/>
    <s v="Anomalopterygella chauviniana"/>
    <n v="4327"/>
    <n v="78.900000000000006"/>
    <n v="0.9375"/>
    <n v="73.96875"/>
    <n v="1.9025467793139914"/>
    <n v="1.783637605606867"/>
  </r>
  <r>
    <x v="289"/>
    <s v="KiO3"/>
    <n v="2012"/>
    <n v="3"/>
    <n v="21"/>
    <d v="2012-03-21T00:00:00"/>
    <n v="81"/>
    <s v="Nein"/>
    <s v="Gammarus sp."/>
    <n v="5293"/>
    <n v="32.914290000000001"/>
    <n v="2.25"/>
    <n v="74.057152500000001"/>
    <n v="1.5303827294856704"/>
    <n v="3.4433611413427583"/>
  </r>
  <r>
    <x v="143"/>
    <s v="KiO5"/>
    <n v="2010"/>
    <n v="6"/>
    <n v="25"/>
    <d v="2010-06-25T00:00:00"/>
    <n v="176"/>
    <s v="Nein"/>
    <s v="Gammarus pulex"/>
    <n v="5291"/>
    <n v="32.914290000000001"/>
    <n v="2.25"/>
    <n v="74.057152500000001"/>
    <n v="1.5303827294856704"/>
    <n v="3.4433611413427583"/>
  </r>
  <r>
    <x v="100"/>
    <s v="KiS6"/>
    <n v="2016"/>
    <n v="7"/>
    <n v="1"/>
    <d v="2016-07-01T00:00:00"/>
    <n v="183"/>
    <s v="Nein"/>
    <s v="Serratella ignita"/>
    <n v="5131"/>
    <n v="98.836359999999999"/>
    <n v="0.75"/>
    <n v="74.127269999999996"/>
    <n v="1.9992887383967215"/>
    <n v="1.4994665537975411"/>
  </r>
  <r>
    <x v="6"/>
    <s v="Auba"/>
    <n v="2001"/>
    <n v="9"/>
    <n v="4"/>
    <d v="2001-09-04T00:00:00"/>
    <n v="247"/>
    <s v="Nein"/>
    <s v="Protonemura sp."/>
    <n v="6616"/>
    <n v="79.2"/>
    <n v="0.9375"/>
    <n v="74.25"/>
    <n v="1.9041743682841634"/>
    <n v="1.7851634702664032"/>
  </r>
  <r>
    <x v="49"/>
    <s v="KiS7"/>
    <n v="2017"/>
    <n v="6"/>
    <n v="7"/>
    <d v="2017-06-07T00:00:00"/>
    <n v="158"/>
    <s v="Nein"/>
    <s v="Mystacides azurea"/>
    <n v="6062"/>
    <n v="79.2"/>
    <n v="0.9375"/>
    <n v="74.25"/>
    <n v="1.9041743682841634"/>
    <n v="1.7851634702664032"/>
  </r>
  <r>
    <x v="128"/>
    <s v="Auba"/>
    <n v="2014"/>
    <n v="3"/>
    <n v="11"/>
    <d v="2014-03-11T00:00:00"/>
    <n v="70"/>
    <s v="Nein"/>
    <s v="Ephemera danica"/>
    <n v="5124"/>
    <n v="24.8"/>
    <n v="3"/>
    <n v="74.400000000000006"/>
    <n v="1.4116197059632303"/>
    <n v="4.234859117889691"/>
  </r>
  <r>
    <x v="40"/>
    <s v="Bieb"/>
    <n v="2006"/>
    <n v="7"/>
    <n v="13"/>
    <d v="2006-07-13T00:00:00"/>
    <n v="194"/>
    <s v="Nein"/>
    <s v="Serratella ignita"/>
    <n v="5131"/>
    <n v="99.2"/>
    <n v="0.75"/>
    <n v="74.400000000000006"/>
    <n v="2.0008677215312267"/>
    <n v="1.5006507911484199"/>
  </r>
  <r>
    <x v="27"/>
    <s v="KiO3"/>
    <n v="2019"/>
    <n v="6"/>
    <n v="18"/>
    <d v="2019-06-18T00:00:00"/>
    <n v="169"/>
    <s v="Nein"/>
    <s v="Ephemera danica"/>
    <n v="5124"/>
    <n v="24.8"/>
    <n v="3"/>
    <n v="74.400000000000006"/>
    <n v="1.4116197059632303"/>
    <n v="4.234859117889691"/>
  </r>
  <r>
    <x v="82"/>
    <s v="KiO7"/>
    <n v="2015"/>
    <n v="6"/>
    <n v="25"/>
    <d v="2015-06-25T00:00:00"/>
    <n v="176"/>
    <s v="Ja"/>
    <s v="Potamopyrgus antipodarum"/>
    <n v="8251"/>
    <n v="142.22219999999999"/>
    <n v="0.52500000000000002"/>
    <n v="74.666654999999992"/>
    <n v="2.1560103405293587"/>
    <n v="1.1319054287779133"/>
  </r>
  <r>
    <x v="114"/>
    <s v="Bieb"/>
    <n v="2008"/>
    <n v="4"/>
    <n v="24"/>
    <d v="2008-04-24T00:00:00"/>
    <n v="115"/>
    <s v="Ja"/>
    <s v="Baetis rhodani"/>
    <n v="4415"/>
    <n v="79.809520000000006"/>
    <n v="0.9375"/>
    <n v="74.821425000000005"/>
    <n v="1.907462527110239"/>
    <n v="1.788246119165849"/>
  </r>
  <r>
    <x v="197"/>
    <s v="KiW3"/>
    <n v="2017"/>
    <n v="6"/>
    <n v="1"/>
    <d v="2017-06-01T00:00:00"/>
    <n v="152"/>
    <s v="Ja"/>
    <s v="Anabolia nervosa"/>
    <n v="4300"/>
    <n v="31.238099999999999"/>
    <n v="2.4"/>
    <n v="74.971440000000001"/>
    <n v="1.5083694381010699"/>
    <n v="3.6200866514425676"/>
  </r>
  <r>
    <x v="24"/>
    <s v="Auba"/>
    <n v="2018"/>
    <n v="3"/>
    <n v="7"/>
    <d v="2018-03-07T00:00:00"/>
    <n v="66"/>
    <s v="Nein"/>
    <s v="Baetis rhodani"/>
    <n v="4415"/>
    <n v="80"/>
    <n v="0.9375"/>
    <n v="75"/>
    <n v="1.9084850188786497"/>
    <n v="1.7892047051987341"/>
  </r>
  <r>
    <x v="187"/>
    <s v="Bieb"/>
    <n v="2010"/>
    <n v="6"/>
    <n v="29"/>
    <d v="2010-06-29T00:00:00"/>
    <n v="180"/>
    <s v="Nein"/>
    <s v="Leuctra sp."/>
    <n v="5790"/>
    <n v="80"/>
    <n v="0.9375"/>
    <n v="75"/>
    <n v="1.9084850188786497"/>
    <n v="1.7892047051987341"/>
  </r>
  <r>
    <x v="3"/>
    <s v="KiO2"/>
    <n v="2016"/>
    <n v="7"/>
    <n v="6"/>
    <d v="2016-07-06T00:00:00"/>
    <n v="188"/>
    <s v="Nein"/>
    <s v="Dicranota sp."/>
    <n v="4955"/>
    <n v="20"/>
    <n v="3.75"/>
    <n v="75"/>
    <n v="1.3222192947339193"/>
    <n v="4.9583223552521973"/>
  </r>
  <r>
    <x v="151"/>
    <s v="KiS1"/>
    <n v="2010"/>
    <n v="6"/>
    <n v="23"/>
    <d v="2010-06-23T00:00:00"/>
    <n v="174"/>
    <s v="Nein"/>
    <s v="Corophium sp."/>
    <n v="4750"/>
    <n v="100.8"/>
    <n v="0.75"/>
    <n v="75.599999999999994"/>
    <n v="2.00774777800074"/>
    <n v="1.5058108335005551"/>
  </r>
  <r>
    <x v="281"/>
    <s v="Auba"/>
    <n v="2006"/>
    <n v="6"/>
    <n v="15"/>
    <d v="2006-06-15T00:00:00"/>
    <n v="166"/>
    <s v="Nein"/>
    <s v="Limnius sp."/>
    <n v="18419"/>
    <n v="115.2"/>
    <n v="0.65625"/>
    <n v="75.600000000000009"/>
    <n v="2.0652061280543119"/>
    <n v="1.3552915215356423"/>
  </r>
  <r>
    <x v="25"/>
    <s v="Bieb"/>
    <n v="2001"/>
    <n v="6"/>
    <n v="22"/>
    <d v="2001-06-22T00:00:00"/>
    <n v="173"/>
    <s v="Nein"/>
    <s v="Limnius sp."/>
    <n v="18419"/>
    <n v="115.2"/>
    <n v="0.65625"/>
    <n v="75.600000000000009"/>
    <n v="2.0652061280543119"/>
    <n v="1.3552915215356423"/>
  </r>
  <r>
    <x v="136"/>
    <s v="Bieb"/>
    <n v="2018"/>
    <n v="3"/>
    <n v="7"/>
    <d v="2018-03-07T00:00:00"/>
    <n v="66"/>
    <s v="Nein"/>
    <s v="Limnius sp."/>
    <n v="18419"/>
    <n v="115.2"/>
    <n v="0.65625"/>
    <n v="75.600000000000009"/>
    <n v="2.0652061280543119"/>
    <n v="1.3552915215356423"/>
  </r>
  <r>
    <x v="74"/>
    <s v="KiO2"/>
    <n v="2010"/>
    <n v="6"/>
    <n v="28"/>
    <d v="2010-06-28T00:00:00"/>
    <n v="179"/>
    <s v="Nein"/>
    <s v="Gammarus roeselii"/>
    <n v="5292"/>
    <n v="33.6"/>
    <n v="2.25"/>
    <n v="75.600000000000009"/>
    <n v="1.5390760987927767"/>
    <n v="3.4629212222837475"/>
  </r>
  <r>
    <x v="235"/>
    <s v="KiO2"/>
    <n v="2011"/>
    <n v="7"/>
    <n v="14"/>
    <d v="2011-07-14T00:00:00"/>
    <n v="195"/>
    <s v="Nein"/>
    <s v="Ancylus fluviatilis"/>
    <n v="4310"/>
    <n v="67.2"/>
    <n v="1.125"/>
    <n v="75.600000000000009"/>
    <n v="1.833784374656479"/>
    <n v="2.063007421488539"/>
  </r>
  <r>
    <x v="139"/>
    <s v="KiO3"/>
    <n v="2005"/>
    <n v="3"/>
    <n v="22"/>
    <d v="2005-03-22T00:00:00"/>
    <n v="81"/>
    <s v="Nein"/>
    <s v="Gammarus roeselii"/>
    <n v="5292"/>
    <n v="33.6"/>
    <n v="2.25"/>
    <n v="75.600000000000009"/>
    <n v="1.5390760987927767"/>
    <n v="3.4629212222837475"/>
  </r>
  <r>
    <x v="88"/>
    <s v="KiS2"/>
    <n v="2018"/>
    <n v="6"/>
    <n v="5"/>
    <d v="2018-06-05T00:00:00"/>
    <n v="156"/>
    <s v="Nein"/>
    <s v="Corbicula fluminea"/>
    <n v="11176"/>
    <n v="14.4"/>
    <n v="5.25"/>
    <n v="75.600000000000009"/>
    <n v="1.1875207208364631"/>
    <n v="6.2344837843914309"/>
  </r>
  <r>
    <x v="160"/>
    <s v="KiS5"/>
    <n v="2017"/>
    <n v="6"/>
    <n v="8"/>
    <d v="2017-06-08T00:00:00"/>
    <n v="159"/>
    <s v="Nein"/>
    <s v="Gammarus pulex"/>
    <n v="5291"/>
    <n v="33.6"/>
    <n v="2.25"/>
    <n v="75.600000000000009"/>
    <n v="1.5390760987927767"/>
    <n v="3.4629212222837475"/>
  </r>
  <r>
    <x v="217"/>
    <s v="KiS5"/>
    <n v="2019"/>
    <n v="6"/>
    <n v="17"/>
    <d v="2019-06-17T00:00:00"/>
    <n v="168"/>
    <s v="Nein"/>
    <s v="Corbicula fluminea"/>
    <n v="11176"/>
    <n v="14.4"/>
    <n v="5.25"/>
    <n v="75.600000000000009"/>
    <n v="1.1875207208364631"/>
    <n v="6.2344837843914309"/>
  </r>
  <r>
    <x v="164"/>
    <s v="KiW1"/>
    <n v="2012"/>
    <n v="3"/>
    <n v="21"/>
    <d v="2012-03-21T00:00:00"/>
    <n v="81"/>
    <s v="Nein"/>
    <s v="Gammarus pulex"/>
    <n v="5291"/>
    <n v="33.6"/>
    <n v="2.25"/>
    <n v="75.600000000000009"/>
    <n v="1.5390760987927767"/>
    <n v="3.4629212222837475"/>
  </r>
  <r>
    <x v="296"/>
    <s v="KiW2"/>
    <n v="2011"/>
    <n v="7"/>
    <n v="5"/>
    <d v="2011-07-05T00:00:00"/>
    <n v="186"/>
    <s v="Nein"/>
    <s v="Gammarus roeselii"/>
    <n v="5292"/>
    <n v="33.6"/>
    <n v="2.25"/>
    <n v="75.600000000000009"/>
    <n v="1.5390760987927767"/>
    <n v="3.4629212222837475"/>
  </r>
  <r>
    <x v="278"/>
    <s v="KiW4"/>
    <n v="2019"/>
    <n v="6"/>
    <n v="18"/>
    <d v="2019-06-18T00:00:00"/>
    <n v="169"/>
    <s v="Nein"/>
    <s v="Ancylus fluviatilis"/>
    <n v="4310"/>
    <n v="67.2"/>
    <n v="1.125"/>
    <n v="75.600000000000009"/>
    <n v="1.833784374656479"/>
    <n v="2.063007421488539"/>
  </r>
  <r>
    <x v="284"/>
    <s v="KiW5"/>
    <n v="2010"/>
    <n v="6"/>
    <n v="23"/>
    <d v="2010-06-23T00:00:00"/>
    <n v="174"/>
    <s v="Nein"/>
    <s v="Gammarus pulex"/>
    <n v="5291"/>
    <n v="33.6"/>
    <n v="2.25"/>
    <n v="75.600000000000009"/>
    <n v="1.5390760987927767"/>
    <n v="3.4629212222837475"/>
  </r>
  <r>
    <x v="198"/>
    <s v="KiW7"/>
    <n v="2015"/>
    <n v="6"/>
    <n v="26"/>
    <d v="2015-06-26T00:00:00"/>
    <n v="177"/>
    <s v="Nein"/>
    <s v="Potamopyrgus antipodarum"/>
    <n v="8251"/>
    <n v="144.56469999999999"/>
    <n v="0.52500000000000002"/>
    <n v="75.8964675"/>
    <n v="2.1630560696615988"/>
    <n v="1.1356044365723394"/>
  </r>
  <r>
    <x v="299"/>
    <s v="KiO7"/>
    <n v="2017"/>
    <n v="6"/>
    <n v="6"/>
    <d v="2017-06-06T00:00:00"/>
    <n v="157"/>
    <s v="Nein"/>
    <s v="Limnius sp."/>
    <n v="18419"/>
    <n v="116"/>
    <n v="0.65625"/>
    <n v="76.125"/>
    <n v="2.0681858617461617"/>
    <n v="1.3572469717709186"/>
  </r>
  <r>
    <x v="110"/>
    <s v="Bieb"/>
    <n v="2012"/>
    <n v="3"/>
    <n v="19"/>
    <d v="2012-03-19T00:00:00"/>
    <n v="79"/>
    <s v="Nein"/>
    <s v="Gammarus fossarum"/>
    <n v="5288"/>
    <n v="33.882350000000002"/>
    <n v="2.25"/>
    <n v="76.235287499999998"/>
    <n v="1.5426057353675655"/>
    <n v="3.4708629045770225"/>
  </r>
  <r>
    <x v="132"/>
    <s v="Bieb"/>
    <n v="2007"/>
    <n v="3"/>
    <n v="22"/>
    <d v="2007-03-22T00:00:00"/>
    <n v="81"/>
    <s v="Nein"/>
    <s v="Silo pallipes"/>
    <n v="6834"/>
    <n v="81.599999999999994"/>
    <n v="0.9375"/>
    <n v="76.5"/>
    <n v="1.9169800473203822"/>
    <n v="1.7971687943628583"/>
  </r>
  <r>
    <x v="274"/>
    <s v="KiO6"/>
    <n v="2017"/>
    <n v="6"/>
    <n v="6"/>
    <d v="2017-06-06T00:00:00"/>
    <n v="157"/>
    <s v="Nein"/>
    <s v="Baetis fuscatus/scambus"/>
    <n v="4398"/>
    <n v="81.599999999999994"/>
    <n v="0.9375"/>
    <n v="76.5"/>
    <n v="1.9169800473203822"/>
    <n v="1.7971687943628583"/>
  </r>
  <r>
    <x v="177"/>
    <s v="KiW6"/>
    <n v="2011"/>
    <n v="7"/>
    <n v="27"/>
    <d v="2011-07-27T00:00:00"/>
    <n v="208"/>
    <s v="Nein"/>
    <s v="Aphelocheirus aestivalis"/>
    <n v="4335"/>
    <n v="68"/>
    <n v="1.125"/>
    <n v="76.5"/>
    <n v="1.8388490907372552"/>
    <n v="2.0687052270794122"/>
  </r>
  <r>
    <x v="211"/>
    <s v="Bieb"/>
    <n v="2017"/>
    <n v="3"/>
    <n v="16"/>
    <d v="2017-03-16T00:00:00"/>
    <n v="75"/>
    <s v="Nein"/>
    <s v="Heptageniidae Gen. sp."/>
    <n v="5458"/>
    <n v="52.8"/>
    <n v="1.453125"/>
    <n v="76.724999999999994"/>
    <n v="1.7307822756663891"/>
    <n v="2.5150429943277217"/>
  </r>
  <r>
    <x v="88"/>
    <s v="KiS2"/>
    <n v="2018"/>
    <n v="6"/>
    <n v="5"/>
    <d v="2018-06-05T00:00:00"/>
    <n v="156"/>
    <s v="Nein"/>
    <s v="Ephemera danica"/>
    <n v="5124"/>
    <n v="25.6"/>
    <n v="3"/>
    <n v="76.800000000000011"/>
    <n v="1.424881636631067"/>
    <n v="4.2746449098932011"/>
  </r>
  <r>
    <x v="135"/>
    <s v="Bieb"/>
    <n v="2017"/>
    <n v="6"/>
    <n v="12"/>
    <d v="2017-06-12T00:00:00"/>
    <n v="163"/>
    <s v="Nein"/>
    <s v="Anomalopterygella chauviniana"/>
    <n v="4327"/>
    <n v="82.285709999999995"/>
    <n v="0.9375"/>
    <n v="77.142853124999988"/>
    <n v="1.9205704923968416"/>
    <n v="1.8005348366220391"/>
  </r>
  <r>
    <x v="232"/>
    <s v="KiW6"/>
    <n v="2017"/>
    <n v="6"/>
    <n v="9"/>
    <d v="2017-06-09T00:00:00"/>
    <n v="160"/>
    <s v="Ja"/>
    <s v="Baetis rhodani"/>
    <n v="4415"/>
    <n v="82.285709999999995"/>
    <n v="0.9375"/>
    <n v="77.142853124999988"/>
    <n v="1.9205704923968416"/>
    <n v="1.8005348366220391"/>
  </r>
  <r>
    <x v="120"/>
    <s v="KiW3"/>
    <n v="2015"/>
    <n v="6"/>
    <n v="17"/>
    <d v="2015-06-17T00:00:00"/>
    <n v="168"/>
    <s v="Ja"/>
    <s v="Sphaerium corneum"/>
    <n v="6882"/>
    <n v="41.142859999999999"/>
    <n v="1.875"/>
    <n v="77.142862499999993"/>
    <n v="1.6247240054075989"/>
    <n v="3.0463575101392477"/>
  </r>
  <r>
    <x v="0"/>
    <s v="Auba"/>
    <n v="2017"/>
    <n v="3"/>
    <n v="16"/>
    <d v="2017-03-16T00:00:00"/>
    <n v="75"/>
    <s v="Ja"/>
    <s v="Lumbricidae Gen. sp."/>
    <n v="5900"/>
    <n v="12.88312"/>
    <n v="6"/>
    <n v="77.298720000000003"/>
    <n v="1.1424870775392559"/>
    <n v="6.8549224652355356"/>
  </r>
  <r>
    <x v="274"/>
    <s v="KiO6"/>
    <n v="2017"/>
    <n v="6"/>
    <n v="6"/>
    <d v="2017-06-06T00:00:00"/>
    <n v="157"/>
    <s v="Nein"/>
    <s v="Oulimnius tuberculatus"/>
    <n v="18629"/>
    <n v="206.4"/>
    <n v="0.375"/>
    <n v="77.400000000000006"/>
    <n v="2.3168087520530221"/>
    <n v="0.86880328201988322"/>
  </r>
  <r>
    <x v="121"/>
    <s v="KiW4"/>
    <n v="2017"/>
    <n v="6"/>
    <n v="2"/>
    <d v="2017-06-02T00:00:00"/>
    <n v="153"/>
    <s v="Ja"/>
    <s v="Ephemera danica"/>
    <n v="5124"/>
    <n v="25.90476"/>
    <n v="3"/>
    <n v="77.714280000000002"/>
    <n v="1.4298291223390063"/>
    <n v="4.2894873670170188"/>
  </r>
  <r>
    <x v="277"/>
    <s v="KiS3"/>
    <n v="2010"/>
    <n v="6"/>
    <n v="24"/>
    <d v="2010-06-24T00:00:00"/>
    <n v="175"/>
    <s v="Nein"/>
    <s v="Gammarus pulex"/>
    <n v="5291"/>
    <n v="34.56"/>
    <n v="2.25"/>
    <n v="77.760000000000005"/>
    <n v="1.550961752298176"/>
    <n v="3.4896639426708962"/>
  </r>
  <r>
    <x v="204"/>
    <s v="Auba"/>
    <n v="2003"/>
    <n v="3"/>
    <n v="17"/>
    <d v="2003-03-17T00:00:00"/>
    <n v="76"/>
    <s v="Nein"/>
    <s v="Rhyacophila nubila"/>
    <n v="6772"/>
    <n v="41.6"/>
    <n v="1.875"/>
    <n v="78"/>
    <n v="1.6294095991027189"/>
    <n v="3.0551429983175979"/>
  </r>
  <r>
    <x v="204"/>
    <s v="Auba"/>
    <n v="2003"/>
    <n v="3"/>
    <n v="17"/>
    <d v="2003-03-17T00:00:00"/>
    <n v="76"/>
    <s v="Nein"/>
    <s v="Rhyacophila tristis"/>
    <n v="6784"/>
    <n v="41.6"/>
    <n v="1.875"/>
    <n v="78"/>
    <n v="1.6294095991027189"/>
    <n v="3.0551429983175979"/>
  </r>
  <r>
    <x v="77"/>
    <s v="KiW2"/>
    <n v="2013"/>
    <n v="7"/>
    <n v="2"/>
    <d v="2013-07-02T00:00:00"/>
    <n v="183"/>
    <s v="Nein"/>
    <s v="Dicranota sp."/>
    <n v="4955"/>
    <n v="20.8"/>
    <n v="3.75"/>
    <n v="78"/>
    <n v="1.3384564936046048"/>
    <n v="5.0192118510172685"/>
  </r>
  <r>
    <x v="284"/>
    <s v="KiW5"/>
    <n v="2010"/>
    <n v="6"/>
    <n v="23"/>
    <d v="2010-06-23T00:00:00"/>
    <n v="174"/>
    <s v="Nein"/>
    <s v="Serratella ignita"/>
    <n v="5131"/>
    <n v="104"/>
    <n v="0.75"/>
    <n v="78"/>
    <n v="2.0211892990699383"/>
    <n v="1.5158919743024537"/>
  </r>
  <r>
    <x v="233"/>
    <s v="KiW6"/>
    <n v="2015"/>
    <n v="6"/>
    <n v="26"/>
    <d v="2015-06-26T00:00:00"/>
    <n v="177"/>
    <s v="Nein"/>
    <s v="Aphelocheirus aestivalis"/>
    <n v="4335"/>
    <n v="69.599999999999994"/>
    <n v="1.125"/>
    <n v="78.3"/>
    <n v="1.8488047010518038"/>
    <n v="2.0799052886832792"/>
  </r>
  <r>
    <x v="104"/>
    <s v="KiW7"/>
    <n v="2014"/>
    <n v="6"/>
    <n v="16"/>
    <d v="2014-06-16T00:00:00"/>
    <n v="167"/>
    <s v="Nein"/>
    <s v="Gammarus roeselii"/>
    <n v="5292"/>
    <n v="34.909089999999999"/>
    <n v="2.25"/>
    <n v="78.545452499999996"/>
    <n v="1.5552043994734381"/>
    <n v="3.499209898815236"/>
  </r>
  <r>
    <x v="150"/>
    <s v="KiO7"/>
    <n v="2014"/>
    <n v="6"/>
    <n v="4"/>
    <d v="2014-06-04T00:00:00"/>
    <n v="155"/>
    <s v="Nein"/>
    <s v="Limnius sp."/>
    <n v="18419"/>
    <n v="120"/>
    <n v="0.65625"/>
    <n v="78.75"/>
    <n v="2.0827853703164503"/>
    <n v="1.3668278992701706"/>
  </r>
  <r>
    <x v="127"/>
    <s v="Auba"/>
    <n v="2007"/>
    <n v="7"/>
    <n v="12"/>
    <d v="2007-07-12T00:00:00"/>
    <n v="193"/>
    <s v="Nein"/>
    <s v="Ephemera danica"/>
    <n v="5124"/>
    <n v="26.4"/>
    <n v="3"/>
    <n v="79.199999999999989"/>
    <n v="1.4377505628203879"/>
    <n v="4.3132516884611638"/>
  </r>
  <r>
    <x v="210"/>
    <s v="Bieb"/>
    <n v="2014"/>
    <n v="3"/>
    <n v="11"/>
    <d v="2014-03-11T00:00:00"/>
    <n v="70"/>
    <s v="Nein"/>
    <s v="Ephemera danica"/>
    <n v="5124"/>
    <n v="26.4"/>
    <n v="3"/>
    <n v="79.199999999999989"/>
    <n v="1.4377505628203879"/>
    <n v="4.3132516884611638"/>
  </r>
  <r>
    <x v="299"/>
    <s v="KiO7"/>
    <n v="2017"/>
    <n v="6"/>
    <n v="6"/>
    <d v="2017-06-06T00:00:00"/>
    <n v="157"/>
    <s v="Nein"/>
    <s v="Sericostoma flavicorne/personatum"/>
    <n v="9747"/>
    <n v="52.8"/>
    <n v="1.5"/>
    <n v="79.199999999999989"/>
    <n v="1.7307822756663891"/>
    <n v="2.5961734134995837"/>
  </r>
  <r>
    <x v="220"/>
    <s v="KiW1"/>
    <n v="2018"/>
    <n v="3"/>
    <n v="9"/>
    <d v="2018-03-09T00:00:00"/>
    <n v="68"/>
    <s v="Nein"/>
    <s v="Pisidium sp."/>
    <n v="6425"/>
    <n v="115.2"/>
    <n v="0.6875"/>
    <n v="79.2"/>
    <n v="2.0652061280543119"/>
    <n v="1.4198292130373393"/>
  </r>
  <r>
    <x v="210"/>
    <s v="Bieb"/>
    <n v="2014"/>
    <n v="3"/>
    <n v="11"/>
    <d v="2014-03-11T00:00:00"/>
    <n v="70"/>
    <s v="Nein"/>
    <s v="Limnius sp."/>
    <n v="18419"/>
    <n v="120.8"/>
    <n v="0.65625"/>
    <n v="79.274999999999991"/>
    <n v="2.0856472882968564"/>
    <n v="1.368706032944812"/>
  </r>
  <r>
    <x v="138"/>
    <s v="KiO2"/>
    <n v="2014"/>
    <n v="6"/>
    <n v="12"/>
    <d v="2014-06-12T00:00:00"/>
    <n v="163"/>
    <s v="Nein"/>
    <s v="Psychomyia pusilla"/>
    <n v="6661"/>
    <n v="120.8"/>
    <n v="0.65625"/>
    <n v="79.274999999999991"/>
    <n v="2.0856472882968564"/>
    <n v="1.368706032944812"/>
  </r>
  <r>
    <x v="23"/>
    <s v="Auba"/>
    <n v="2016"/>
    <n v="6"/>
    <n v="21"/>
    <d v="2016-06-21T00:00:00"/>
    <n v="173"/>
    <s v="Nein"/>
    <s v="Leuctra sp."/>
    <n v="5790"/>
    <n v="84.8"/>
    <n v="0.9375"/>
    <n v="79.5"/>
    <n v="1.9334872878487055"/>
    <n v="1.8126443323581614"/>
  </r>
  <r>
    <x v="122"/>
    <s v="KiW4"/>
    <n v="2018"/>
    <n v="6"/>
    <n v="7"/>
    <d v="2018-06-07T00:00:00"/>
    <n v="158"/>
    <s v="Ja"/>
    <s v="Baetis sp."/>
    <n v="4419"/>
    <n v="84.897959999999998"/>
    <n v="0.9375"/>
    <n v="79.591837499999997"/>
    <n v="1.9339828498468024"/>
    <n v="1.8131089217313772"/>
  </r>
  <r>
    <x v="168"/>
    <s v="KiW1"/>
    <n v="2016"/>
    <n v="7"/>
    <n v="12"/>
    <d v="2016-07-12T00:00:00"/>
    <n v="194"/>
    <s v="Nein"/>
    <s v="Corbicula fluminea"/>
    <n v="11176"/>
    <n v="15.2"/>
    <n v="5.25"/>
    <n v="79.8"/>
    <n v="1.209515014542631"/>
    <n v="6.3499538263488127"/>
  </r>
  <r>
    <x v="269"/>
    <s v="KiO3"/>
    <n v="2019"/>
    <n v="4"/>
    <n v="1"/>
    <d v="2019-04-01T00:00:00"/>
    <n v="91"/>
    <s v="Nein"/>
    <s v="Ephemera danica"/>
    <n v="5124"/>
    <n v="26.646149999999999"/>
    <n v="3"/>
    <n v="79.938449999999989"/>
    <n v="1.4416346600467371"/>
    <n v="4.3249039801402116"/>
  </r>
  <r>
    <x v="126"/>
    <s v="Auba"/>
    <n v="2005"/>
    <n v="3"/>
    <n v="24"/>
    <d v="2005-03-24T00:00:00"/>
    <n v="83"/>
    <s v="Nein"/>
    <s v="Sericostoma flavicorne/personatum"/>
    <n v="9747"/>
    <n v="53.485709999999997"/>
    <n v="1.5"/>
    <n v="80.228565000000003"/>
    <n v="1.7362826145351768"/>
    <n v="2.6044239218027654"/>
  </r>
  <r>
    <x v="175"/>
    <s v="KiW3"/>
    <n v="2011"/>
    <n v="7"/>
    <n v="12"/>
    <d v="2011-07-12T00:00:00"/>
    <n v="193"/>
    <s v="Nein"/>
    <s v="Hydropsyche sp."/>
    <n v="5605"/>
    <n v="48.8"/>
    <n v="1.65"/>
    <n v="80.52"/>
    <n v="1.6972293427597176"/>
    <n v="2.8004284155535339"/>
  </r>
  <r>
    <x v="106"/>
    <s v="Auba"/>
    <n v="2015"/>
    <n v="3"/>
    <n v="10"/>
    <d v="2015-03-10T00:00:00"/>
    <n v="69"/>
    <s v="Nein"/>
    <s v="Hydropsyche sp."/>
    <n v="5605"/>
    <n v="48.96"/>
    <n v="1.65"/>
    <n v="80.783999999999992"/>
    <n v="1.698622429702098"/>
    <n v="2.8027270090084615"/>
  </r>
  <r>
    <x v="127"/>
    <s v="Auba"/>
    <n v="2007"/>
    <n v="7"/>
    <n v="12"/>
    <d v="2007-07-12T00:00:00"/>
    <n v="193"/>
    <s v="Nein"/>
    <s v="Dicranota sp."/>
    <n v="4955"/>
    <n v="21.6"/>
    <n v="3.75"/>
    <n v="81"/>
    <n v="1.354108439147401"/>
    <n v="5.0779066468027541"/>
  </r>
  <r>
    <x v="23"/>
    <s v="Auba"/>
    <n v="2016"/>
    <n v="6"/>
    <n v="21"/>
    <d v="2016-06-21T00:00:00"/>
    <n v="173"/>
    <s v="Nein"/>
    <s v="Ephemerellidae Gen. sp."/>
    <n v="8408"/>
    <n v="108"/>
    <n v="0.75"/>
    <n v="81"/>
    <n v="2.0374264979406238"/>
    <n v="1.5280698734554679"/>
  </r>
  <r>
    <x v="10"/>
    <s v="Auba"/>
    <n v="2019"/>
    <n v="7"/>
    <n v="5"/>
    <d v="2019-07-05T00:00:00"/>
    <n v="186"/>
    <s v="Nein"/>
    <s v="Baetis sp."/>
    <n v="4419"/>
    <n v="86.4"/>
    <n v="0.9375"/>
    <n v="81"/>
    <n v="1.941511432634403"/>
    <n v="1.8201669680947528"/>
  </r>
  <r>
    <x v="192"/>
    <s v="KiO3"/>
    <n v="2002"/>
    <n v="7"/>
    <n v="2"/>
    <d v="2002-07-02T00:00:00"/>
    <n v="183"/>
    <s v="Nein"/>
    <s v="Leuctra sp."/>
    <n v="5790"/>
    <n v="86.4"/>
    <n v="0.9375"/>
    <n v="81"/>
    <n v="1.941511432634403"/>
    <n v="1.8201669680947528"/>
  </r>
  <r>
    <x v="247"/>
    <s v="KiO3"/>
    <n v="2010"/>
    <n v="6"/>
    <n v="28"/>
    <d v="2010-06-28T00:00:00"/>
    <n v="179"/>
    <s v="Nein"/>
    <s v="Gammarus pulex"/>
    <n v="5291"/>
    <n v="36"/>
    <n v="2.25"/>
    <n v="81"/>
    <n v="1.568201724066995"/>
    <n v="3.5284538791507387"/>
  </r>
  <r>
    <x v="148"/>
    <s v="KiO6"/>
    <n v="2014"/>
    <n v="6"/>
    <n v="4"/>
    <d v="2014-06-04T00:00:00"/>
    <n v="155"/>
    <s v="Nein"/>
    <s v="Athripsodes albifrons"/>
    <n v="4366"/>
    <n v="72"/>
    <n v="1.125"/>
    <n v="81"/>
    <n v="1.8633228601204559"/>
    <n v="2.0962382176355128"/>
  </r>
  <r>
    <x v="274"/>
    <s v="KiO6"/>
    <n v="2017"/>
    <n v="6"/>
    <n v="6"/>
    <d v="2017-06-06T00:00:00"/>
    <n v="157"/>
    <s v="Nein"/>
    <s v="Ancylus fluviatilis"/>
    <n v="4310"/>
    <n v="72"/>
    <n v="1.125"/>
    <n v="81"/>
    <n v="1.8633228601204559"/>
    <n v="2.0962382176355128"/>
  </r>
  <r>
    <x v="45"/>
    <s v="KiS6"/>
    <n v="2012"/>
    <n v="7"/>
    <n v="9"/>
    <d v="2012-07-09T00:00:00"/>
    <n v="191"/>
    <s v="Nein"/>
    <s v="Gammarus sp."/>
    <n v="5293"/>
    <n v="36"/>
    <n v="2.25"/>
    <n v="81"/>
    <n v="1.568201724066995"/>
    <n v="3.5284538791507387"/>
  </r>
  <r>
    <x v="225"/>
    <s v="Bieb"/>
    <n v="2015"/>
    <n v="3"/>
    <n v="25"/>
    <d v="2015-03-25T00:00:00"/>
    <n v="84"/>
    <s v="Nein"/>
    <s v="Rhithrogena semicolorata-Gr."/>
    <n v="6745"/>
    <n v="61.714289999999998"/>
    <n v="1.3125"/>
    <n v="81.000005625"/>
    <n v="1.7973665099063019"/>
    <n v="2.359043544252021"/>
  </r>
  <r>
    <x v="257"/>
    <s v="Bieb"/>
    <n v="2016"/>
    <n v="4"/>
    <n v="11"/>
    <d v="2016-04-11T00:00:00"/>
    <n v="102"/>
    <s v="Nein"/>
    <s v="Limnius sp."/>
    <n v="18419"/>
    <n v="123.4286"/>
    <n v="0.65625"/>
    <n v="81.000018749999995"/>
    <n v="2.0949202147165824"/>
    <n v="1.3747913909077571"/>
  </r>
  <r>
    <x v="84"/>
    <s v="KiS2"/>
    <n v="2017"/>
    <n v="6"/>
    <n v="1"/>
    <d v="2017-06-01T00:00:00"/>
    <n v="152"/>
    <s v="Ja"/>
    <s v="Corophium curvispinum"/>
    <n v="4749"/>
    <n v="108.1905"/>
    <n v="0.75"/>
    <n v="81.142875000000004"/>
    <n v="2.0381848546960706"/>
    <n v="1.5286386410220529"/>
  </r>
  <r>
    <x v="126"/>
    <s v="Auba"/>
    <n v="2005"/>
    <n v="3"/>
    <n v="24"/>
    <d v="2005-03-24T00:00:00"/>
    <n v="83"/>
    <s v="Nein"/>
    <s v="Hydropsyche siltalai"/>
    <n v="5604"/>
    <n v="49.371429999999997"/>
    <n v="1.65"/>
    <n v="81.462859499999993"/>
    <n v="1.7021842802659628"/>
    <n v="2.8086040624388384"/>
  </r>
  <r>
    <x v="275"/>
    <s v="Auba"/>
    <n v="2016"/>
    <n v="4"/>
    <n v="11"/>
    <d v="2016-04-11T00:00:00"/>
    <n v="102"/>
    <s v="Nein"/>
    <s v="Rhithrogena semicolorata-Gr."/>
    <n v="6745"/>
    <n v="62.133330000000001"/>
    <n v="1.3125"/>
    <n v="81.549995625000008"/>
    <n v="1.8002586970175767"/>
    <n v="2.3628395398355693"/>
  </r>
  <r>
    <x v="105"/>
    <s v="KiW7"/>
    <n v="2018"/>
    <n v="6"/>
    <n v="6"/>
    <d v="2018-06-06T00:00:00"/>
    <n v="157"/>
    <s v="Nein"/>
    <s v="Heptagenia sulphurea"/>
    <n v="5457"/>
    <n v="54.4"/>
    <n v="1.5"/>
    <n v="81.599999999999994"/>
    <n v="1.7435097647284297"/>
    <n v="2.6152646470926446"/>
  </r>
  <r>
    <x v="132"/>
    <s v="Bieb"/>
    <n v="2007"/>
    <n v="3"/>
    <n v="22"/>
    <d v="2007-03-22T00:00:00"/>
    <n v="81"/>
    <s v="Nein"/>
    <s v="Isoperla sp."/>
    <n v="5673"/>
    <n v="62.4"/>
    <n v="1.3125"/>
    <n v="81.899999999999991"/>
    <n v="1.8020892578817327"/>
    <n v="2.3652421509697743"/>
  </r>
  <r>
    <x v="133"/>
    <s v="Bieb"/>
    <n v="2013"/>
    <n v="3"/>
    <n v="19"/>
    <d v="2013-03-19T00:00:00"/>
    <n v="78"/>
    <s v="Nein"/>
    <s v="Isoperla sp."/>
    <n v="5673"/>
    <n v="62.4"/>
    <n v="1.3125"/>
    <n v="81.899999999999991"/>
    <n v="1.8020892578817327"/>
    <n v="2.3652421509697743"/>
  </r>
  <r>
    <x v="274"/>
    <s v="KiO6"/>
    <n v="2017"/>
    <n v="6"/>
    <n v="6"/>
    <d v="2017-06-06T00:00:00"/>
    <n v="157"/>
    <s v="Nein"/>
    <s v="Psychomyia pusilla"/>
    <n v="6661"/>
    <n v="124.8"/>
    <n v="0.65625"/>
    <n v="81.899999999999991"/>
    <n v="2.0996806411092499"/>
    <n v="1.3779154207279452"/>
  </r>
  <r>
    <x v="251"/>
    <s v="KiW7"/>
    <n v="2019"/>
    <n v="6"/>
    <n v="14"/>
    <d v="2019-06-14T00:00:00"/>
    <n v="165"/>
    <s v="Nein"/>
    <s v="Limnius sp."/>
    <n v="18419"/>
    <n v="124.8"/>
    <n v="0.65625"/>
    <n v="81.899999999999991"/>
    <n v="2.0996806411092499"/>
    <n v="1.3779154207279452"/>
  </r>
  <r>
    <x v="83"/>
    <s v="KiO7"/>
    <n v="2016"/>
    <n v="6"/>
    <n v="30"/>
    <d v="2016-06-30T00:00:00"/>
    <n v="182"/>
    <s v="Ja"/>
    <s v="Eiseniella tetraedra"/>
    <n v="5075"/>
    <n v="13.71429"/>
    <n v="6"/>
    <n v="82.285740000000004"/>
    <n v="1.1677393111844354"/>
    <n v="7.006435867106612"/>
  </r>
  <r>
    <x v="261"/>
    <s v="KiS1"/>
    <n v="2015"/>
    <n v="6"/>
    <n v="16"/>
    <d v="2015-06-16T00:00:00"/>
    <n v="167"/>
    <s v="Nein"/>
    <s v="Eiseniella tetraedra"/>
    <n v="5075"/>
    <n v="13.71429"/>
    <n v="6"/>
    <n v="82.285740000000004"/>
    <n v="1.1677393111844354"/>
    <n v="7.006435867106612"/>
  </r>
  <r>
    <x v="134"/>
    <s v="Bieb"/>
    <n v="2014"/>
    <n v="6"/>
    <n v="17"/>
    <d v="2014-06-17T00:00:00"/>
    <n v="168"/>
    <s v="Nein"/>
    <s v="Limnius sp."/>
    <n v="18419"/>
    <n v="125.4"/>
    <n v="0.65625"/>
    <n v="82.293750000000003"/>
    <n v="2.1017470739463664"/>
    <n v="1.3792715172773029"/>
  </r>
  <r>
    <x v="275"/>
    <s v="Auba"/>
    <n v="2016"/>
    <n v="4"/>
    <n v="11"/>
    <d v="2016-04-11T00:00:00"/>
    <n v="102"/>
    <s v="Nein"/>
    <s v="Ephemera danica"/>
    <n v="5124"/>
    <n v="27.466670000000001"/>
    <n v="3"/>
    <n v="82.400010000000009"/>
    <n v="1.4543366668234945"/>
    <n v="4.3630100004704833"/>
  </r>
  <r>
    <x v="126"/>
    <s v="Auba"/>
    <n v="2005"/>
    <n v="3"/>
    <n v="24"/>
    <d v="2005-03-24T00:00:00"/>
    <n v="83"/>
    <s v="Nein"/>
    <s v="Protonemura sp."/>
    <n v="6616"/>
    <n v="88"/>
    <n v="0.9375"/>
    <n v="82.5"/>
    <n v="1.9493900066449128"/>
    <n v="1.8275531312296058"/>
  </r>
  <r>
    <x v="130"/>
    <s v="Bieb"/>
    <n v="2002"/>
    <n v="6"/>
    <n v="12"/>
    <d v="2002-06-12T00:00:00"/>
    <n v="163"/>
    <s v="Nein"/>
    <s v="Rhyacophila nubila"/>
    <n v="6772"/>
    <n v="44"/>
    <n v="1.875"/>
    <n v="82.5"/>
    <n v="1.6532125137753437"/>
    <n v="3.0997734633287695"/>
  </r>
  <r>
    <x v="260"/>
    <s v="KiO5"/>
    <n v="2018"/>
    <n v="6"/>
    <n v="6"/>
    <d v="2018-06-06T00:00:00"/>
    <n v="157"/>
    <s v="Nein"/>
    <s v="Sphaerium sp."/>
    <n v="6886"/>
    <n v="44"/>
    <n v="1.875"/>
    <n v="82.5"/>
    <n v="1.6532125137753437"/>
    <n v="3.0997734633287695"/>
  </r>
  <r>
    <x v="215"/>
    <s v="KiO7"/>
    <n v="2018"/>
    <n v="6"/>
    <n v="4"/>
    <d v="2018-06-04T00:00:00"/>
    <n v="155"/>
    <s v="Nein"/>
    <s v="Leuctra geniculata"/>
    <n v="5237"/>
    <n v="88"/>
    <n v="0.9375"/>
    <n v="82.5"/>
    <n v="1.9493900066449128"/>
    <n v="1.8275531312296058"/>
  </r>
  <r>
    <x v="94"/>
    <s v="KiO7"/>
    <n v="2019"/>
    <n v="6"/>
    <n v="13"/>
    <d v="2019-06-13T00:00:00"/>
    <n v="164"/>
    <s v="Nein"/>
    <s v="Baetis sp."/>
    <n v="4419"/>
    <n v="88"/>
    <n v="0.9375"/>
    <n v="82.5"/>
    <n v="1.9493900066449128"/>
    <n v="1.8275531312296058"/>
  </r>
  <r>
    <x v="57"/>
    <s v="KiS7"/>
    <n v="2016"/>
    <n v="6"/>
    <n v="30"/>
    <d v="2016-06-30T00:00:00"/>
    <n v="182"/>
    <s v="Ja"/>
    <s v="Baetis sp."/>
    <n v="4419"/>
    <n v="88.034630000000007"/>
    <n v="0.9375"/>
    <n v="82.532465625"/>
    <n v="1.9495589582482946"/>
    <n v="1.8277115233577761"/>
  </r>
  <r>
    <x v="53"/>
    <s v="KiO3"/>
    <n v="2017"/>
    <n v="6"/>
    <n v="2"/>
    <d v="2017-06-02T00:00:00"/>
    <n v="153"/>
    <s v="Ja"/>
    <s v="Baetis sp."/>
    <n v="4419"/>
    <n v="88.380949999999999"/>
    <n v="0.9375"/>
    <n v="82.857140625"/>
    <n v="1.9512449663185809"/>
    <n v="1.8292921559236697"/>
  </r>
  <r>
    <x v="200"/>
    <s v="Bieb"/>
    <n v="2008"/>
    <n v="6"/>
    <n v="23"/>
    <d v="2008-06-23T00:00:00"/>
    <n v="175"/>
    <s v="Ja"/>
    <s v="Serratella ignita"/>
    <n v="5131"/>
    <n v="110.47620000000001"/>
    <n v="0.75"/>
    <n v="82.857150000000004"/>
    <n v="2.0471821560660337"/>
    <n v="1.5353866170495252"/>
  </r>
  <r>
    <x v="208"/>
    <s v="Auba"/>
    <n v="2004"/>
    <n v="7"/>
    <n v="10"/>
    <d v="2004-07-10T00:00:00"/>
    <n v="192"/>
    <s v="Nein"/>
    <s v="Polycelis nigra/tenuis"/>
    <n v="13666"/>
    <n v="63.2"/>
    <n v="1.3125"/>
    <n v="82.95"/>
    <n v="1.8075350280688534"/>
    <n v="2.37238972434037"/>
  </r>
  <r>
    <x v="233"/>
    <s v="KiW6"/>
    <n v="2015"/>
    <n v="6"/>
    <n v="26"/>
    <d v="2015-06-26T00:00:00"/>
    <n v="177"/>
    <s v="Nein"/>
    <s v="Potamopyrgus antipodarum"/>
    <n v="8251"/>
    <n v="158.4"/>
    <n v="0.52500000000000002"/>
    <n v="83.160000000000011"/>
    <n v="2.2024883170600935"/>
    <n v="1.1563063664565492"/>
  </r>
  <r>
    <x v="170"/>
    <s v="KiW2"/>
    <n v="2010"/>
    <n v="6"/>
    <n v="25"/>
    <d v="2010-06-25T00:00:00"/>
    <n v="176"/>
    <s v="Nein"/>
    <s v="Gammarus pulex"/>
    <n v="5291"/>
    <n v="37.028570000000002"/>
    <n v="2.25"/>
    <n v="83.314282500000004"/>
    <n v="1.5801099948098056"/>
    <n v="3.5552474883220628"/>
  </r>
  <r>
    <x v="57"/>
    <s v="KiS7"/>
    <n v="2016"/>
    <n v="6"/>
    <n v="30"/>
    <d v="2016-06-30T00:00:00"/>
    <n v="182"/>
    <s v="Ja"/>
    <s v="Serratella ignita"/>
    <n v="5131"/>
    <n v="111.0996"/>
    <n v="0.75"/>
    <n v="83.324699999999993"/>
    <n v="2.0496040629241197"/>
    <n v="1.5372030471930898"/>
  </r>
  <r>
    <x v="131"/>
    <s v="Bieb"/>
    <n v="2003"/>
    <n v="7"/>
    <n v="14"/>
    <d v="2003-07-14T00:00:00"/>
    <n v="195"/>
    <s v="Nein"/>
    <s v="Serratella ignita"/>
    <n v="5131"/>
    <n v="111.2"/>
    <n v="0.75"/>
    <n v="83.4"/>
    <n v="2.0499928569201424"/>
    <n v="1.5374946426901068"/>
  </r>
  <r>
    <x v="260"/>
    <s v="KiO5"/>
    <n v="2018"/>
    <n v="6"/>
    <n v="6"/>
    <d v="2018-06-06T00:00:00"/>
    <n v="157"/>
    <s v="Nein"/>
    <s v="Serratella ignita"/>
    <n v="5131"/>
    <n v="111.2"/>
    <n v="0.75"/>
    <n v="83.4"/>
    <n v="2.0499928569201424"/>
    <n v="1.5374946426901068"/>
  </r>
  <r>
    <x v="5"/>
    <s v="KiW5"/>
    <n v="2018"/>
    <n v="6"/>
    <n v="11"/>
    <d v="2018-06-11T00:00:00"/>
    <n v="162"/>
    <s v="Ja"/>
    <s v="Serratella ignita"/>
    <n v="5131"/>
    <n v="111.2381"/>
    <n v="0.75"/>
    <n v="83.428574999999995"/>
    <n v="2.0501403062161354"/>
    <n v="1.5376052296621014"/>
  </r>
  <r>
    <x v="281"/>
    <s v="Auba"/>
    <n v="2006"/>
    <n v="6"/>
    <n v="15"/>
    <d v="2006-06-15T00:00:00"/>
    <n v="166"/>
    <s v="Nein"/>
    <s v="Anomalopterygella chauviniana"/>
    <n v="4327"/>
    <n v="89.28"/>
    <n v="0.9375"/>
    <n v="83.7"/>
    <n v="1.9555915504057244"/>
    <n v="1.8333670785053666"/>
  </r>
  <r>
    <x v="91"/>
    <s v="Bieb"/>
    <n v="2004"/>
    <n v="7"/>
    <n v="9"/>
    <d v="2004-07-09T00:00:00"/>
    <n v="191"/>
    <s v="Nein"/>
    <s v="Stylodrilus heringianus"/>
    <n v="6935"/>
    <n v="24"/>
    <n v="3.5"/>
    <n v="84"/>
    <n v="1.3979400086720377"/>
    <n v="4.8927900303521321"/>
  </r>
  <r>
    <x v="274"/>
    <s v="KiO6"/>
    <n v="2017"/>
    <n v="6"/>
    <n v="6"/>
    <d v="2017-06-06T00:00:00"/>
    <n v="157"/>
    <s v="Nein"/>
    <s v="Rhyacophila nubila"/>
    <n v="6772"/>
    <n v="44.8"/>
    <n v="1.875"/>
    <n v="84"/>
    <n v="1.6608654780038692"/>
    <n v="3.1141227712572546"/>
  </r>
  <r>
    <x v="157"/>
    <s v="KiS4"/>
    <n v="2012"/>
    <n v="7"/>
    <n v="12"/>
    <d v="2012-07-12T00:00:00"/>
    <n v="194"/>
    <s v="Nein"/>
    <s v="Hydropsyche pellucidula-Gr."/>
    <n v="13023"/>
    <n v="51.2"/>
    <n v="1.65"/>
    <n v="84.48"/>
    <n v="1.7176705030022621"/>
    <n v="2.8341563299537325"/>
  </r>
  <r>
    <x v="257"/>
    <s v="Bieb"/>
    <n v="2016"/>
    <n v="4"/>
    <n v="11"/>
    <d v="2016-04-11T00:00:00"/>
    <n v="102"/>
    <s v="Nein"/>
    <s v="Gammarus pulex"/>
    <n v="5291"/>
    <n v="37.714289999999998"/>
    <n v="2.25"/>
    <n v="84.857152499999998"/>
    <n v="1.5878712989370261"/>
    <n v="3.5727104226083086"/>
  </r>
  <r>
    <x v="76"/>
    <s v="KiW1"/>
    <n v="2013"/>
    <n v="4"/>
    <n v="9"/>
    <d v="2013-04-09T00:00:00"/>
    <n v="99"/>
    <s v="Nein"/>
    <s v="Heptagenia sulphurea"/>
    <n v="5457"/>
    <n v="56.8"/>
    <n v="1.5"/>
    <n v="85.199999999999989"/>
    <n v="1.761927838420529"/>
    <n v="2.6428917576307933"/>
  </r>
  <r>
    <x v="131"/>
    <s v="Bieb"/>
    <n v="2003"/>
    <n v="7"/>
    <n v="14"/>
    <d v="2003-07-14T00:00:00"/>
    <n v="195"/>
    <s v="Nein"/>
    <s v="Anomalopterygella chauviniana"/>
    <n v="4327"/>
    <n v="91.2"/>
    <n v="0.9375"/>
    <n v="85.5"/>
    <n v="1.9647309210536295"/>
    <n v="1.8419352384877776"/>
  </r>
  <r>
    <x v="116"/>
    <s v="KiO2"/>
    <n v="2015"/>
    <n v="7"/>
    <n v="3"/>
    <d v="2015-07-03T00:00:00"/>
    <n v="184"/>
    <s v="Ja"/>
    <s v="Haplotaxis gordioides"/>
    <n v="5401"/>
    <n v="8.5714290000000002"/>
    <n v="10"/>
    <n v="85.714290000000005"/>
    <n v="0.98097678213259076"/>
    <n v="9.8097678213259076"/>
  </r>
  <r>
    <x v="80"/>
    <s v="KiO2"/>
    <n v="2017"/>
    <n v="6"/>
    <n v="2"/>
    <d v="2017-06-02T00:00:00"/>
    <n v="153"/>
    <s v="Ja"/>
    <s v="Heptagenia sulphurea"/>
    <n v="5457"/>
    <n v="57.142859999999999"/>
    <n v="1.5"/>
    <n v="85.714290000000005"/>
    <n v="1.7644963905522149"/>
    <n v="2.6467445858283223"/>
  </r>
  <r>
    <x v="262"/>
    <s v="KiW1"/>
    <n v="2011"/>
    <n v="7"/>
    <n v="4"/>
    <d v="2011-07-04T00:00:00"/>
    <n v="185"/>
    <s v="Nein"/>
    <s v="Sphaerium corneum"/>
    <n v="6882"/>
    <n v="45.8"/>
    <n v="1.875"/>
    <n v="85.875"/>
    <n v="1.670245853074124"/>
    <n v="3.1317109745139824"/>
  </r>
  <r>
    <x v="138"/>
    <s v="KiO2"/>
    <n v="2014"/>
    <n v="6"/>
    <n v="12"/>
    <d v="2014-06-12T00:00:00"/>
    <n v="163"/>
    <s v="Nein"/>
    <s v="Gammarus roeselii"/>
    <n v="5292"/>
    <n v="38.4"/>
    <n v="2.25"/>
    <n v="86.399999999999991"/>
    <n v="1.5954962218255742"/>
    <n v="3.5898664991075417"/>
  </r>
  <r>
    <x v="285"/>
    <s v="KiO3"/>
    <n v="2007"/>
    <n v="4"/>
    <n v="12"/>
    <d v="2007-04-12T00:00:00"/>
    <n v="102"/>
    <s v="Nein"/>
    <s v="Dicranota sp."/>
    <n v="4955"/>
    <n v="23.04"/>
    <n v="3.75"/>
    <n v="86.399999999999991"/>
    <n v="1.3809344633307019"/>
    <n v="5.1785042374901318"/>
  </r>
  <r>
    <x v="299"/>
    <s v="KiO7"/>
    <n v="2017"/>
    <n v="6"/>
    <n v="6"/>
    <d v="2017-06-06T00:00:00"/>
    <n v="157"/>
    <s v="Nein"/>
    <s v="Ancylus fluviatilis"/>
    <n v="4310"/>
    <n v="76.8"/>
    <n v="1.125"/>
    <n v="86.399999999999991"/>
    <n v="1.890979596989689"/>
    <n v="2.1273520466133999"/>
  </r>
  <r>
    <x v="48"/>
    <s v="KiS5"/>
    <n v="2016"/>
    <n v="7"/>
    <n v="15"/>
    <d v="2016-07-15T00:00:00"/>
    <n v="197"/>
    <s v="Nein"/>
    <s v="Gammarus sp."/>
    <n v="5293"/>
    <n v="38.4"/>
    <n v="2.25"/>
    <n v="86.399999999999991"/>
    <n v="1.5954962218255742"/>
    <n v="3.5898664991075417"/>
  </r>
  <r>
    <x v="218"/>
    <s v="KiW1"/>
    <n v="2007"/>
    <n v="4"/>
    <n v="12"/>
    <d v="2007-04-12T00:00:00"/>
    <n v="102"/>
    <s v="Nein"/>
    <s v="Gammarus roeselii"/>
    <n v="5292"/>
    <n v="38.4"/>
    <n v="2.25"/>
    <n v="86.399999999999991"/>
    <n v="1.5954962218255742"/>
    <n v="3.5898664991075417"/>
  </r>
  <r>
    <x v="297"/>
    <s v="KiW5"/>
    <n v="2014"/>
    <n v="6"/>
    <n v="12"/>
    <d v="2014-06-12T00:00:00"/>
    <n v="163"/>
    <s v="Nein"/>
    <s v="Gammarus roeselii"/>
    <n v="5292"/>
    <n v="38.4"/>
    <n v="2.25"/>
    <n v="86.399999999999991"/>
    <n v="1.5954962218255742"/>
    <n v="3.5898664991075417"/>
  </r>
  <r>
    <x v="251"/>
    <s v="KiW7"/>
    <n v="2019"/>
    <n v="6"/>
    <n v="14"/>
    <d v="2019-06-14T00:00:00"/>
    <n v="165"/>
    <s v="Nein"/>
    <s v="Gammarus pulex"/>
    <n v="5291"/>
    <n v="38.4"/>
    <n v="2.25"/>
    <n v="86.399999999999991"/>
    <n v="1.5954962218255742"/>
    <n v="3.5898664991075417"/>
  </r>
  <r>
    <x v="251"/>
    <s v="KiW7"/>
    <n v="2019"/>
    <n v="6"/>
    <n v="14"/>
    <d v="2019-06-14T00:00:00"/>
    <n v="165"/>
    <s v="Nein"/>
    <s v="Gammarus roeselii"/>
    <n v="5292"/>
    <n v="38.4"/>
    <n v="2.25"/>
    <n v="86.399999999999991"/>
    <n v="1.5954962218255742"/>
    <n v="3.5898664991075417"/>
  </r>
  <r>
    <x v="20"/>
    <s v="Auba"/>
    <n v="2007"/>
    <n v="3"/>
    <n v="11"/>
    <d v="2007-03-11T00:00:00"/>
    <n v="70"/>
    <s v="Nein"/>
    <s v="Haplotaxis gordioides"/>
    <n v="5401"/>
    <n v="8.64"/>
    <n v="10"/>
    <n v="86.4"/>
    <n v="0.98407703390283086"/>
    <n v="9.8407703390283086"/>
  </r>
  <r>
    <x v="274"/>
    <s v="KiO6"/>
    <n v="2017"/>
    <n v="6"/>
    <n v="6"/>
    <d v="2017-06-06T00:00:00"/>
    <n v="157"/>
    <s v="Nein"/>
    <s v="Ephemera danica"/>
    <n v="5124"/>
    <n v="28.8"/>
    <n v="3"/>
    <n v="86.4"/>
    <n v="1.4742162640762553"/>
    <n v="4.4226487922287658"/>
  </r>
  <r>
    <x v="218"/>
    <s v="KiW1"/>
    <n v="2007"/>
    <n v="4"/>
    <n v="12"/>
    <d v="2007-04-12T00:00:00"/>
    <n v="102"/>
    <s v="Nein"/>
    <s v="Ephemera danica"/>
    <n v="5124"/>
    <n v="28.8"/>
    <n v="3"/>
    <n v="86.4"/>
    <n v="1.4742162640762553"/>
    <n v="4.4226487922287658"/>
  </r>
  <r>
    <x v="107"/>
    <s v="KiW1"/>
    <n v="2014"/>
    <n v="3"/>
    <n v="10"/>
    <d v="2014-03-10T00:00:00"/>
    <n v="69"/>
    <s v="Nein"/>
    <s v="Lumbricidae Gen. sp."/>
    <n v="5900"/>
    <n v="14.4"/>
    <n v="6"/>
    <n v="86.4"/>
    <n v="1.1875207208364631"/>
    <n v="7.1251243250187786"/>
  </r>
  <r>
    <x v="105"/>
    <s v="KiW7"/>
    <n v="2018"/>
    <n v="6"/>
    <n v="6"/>
    <d v="2018-06-06T00:00:00"/>
    <n v="157"/>
    <s v="Nein"/>
    <s v="Eiseniella tetraedra"/>
    <n v="5075"/>
    <n v="14.4"/>
    <n v="6"/>
    <n v="86.4"/>
    <n v="1.1875207208364631"/>
    <n v="7.1251243250187786"/>
  </r>
  <r>
    <x v="114"/>
    <s v="Bieb"/>
    <n v="2008"/>
    <n v="4"/>
    <n v="24"/>
    <d v="2008-04-24T00:00:00"/>
    <n v="115"/>
    <s v="Ja"/>
    <s v="Gammarus sp."/>
    <n v="5293"/>
    <n v="38.476190000000003"/>
    <n v="2.25"/>
    <n v="86.571427499999999"/>
    <n v="1.5963352305775789"/>
    <n v="3.5917542687995523"/>
  </r>
  <r>
    <x v="185"/>
    <s v="Auba"/>
    <n v="2012"/>
    <n v="6"/>
    <n v="21"/>
    <d v="2012-06-21T00:00:00"/>
    <n v="173"/>
    <s v="Ja"/>
    <s v="Ephemera danica"/>
    <n v="5124"/>
    <n v="28.952380000000002"/>
    <n v="3"/>
    <n v="86.857140000000001"/>
    <n v="1.4764313369023039"/>
    <n v="4.4292940107069114"/>
  </r>
  <r>
    <x v="119"/>
    <s v="KiS7"/>
    <n v="2015"/>
    <n v="6"/>
    <n v="25"/>
    <d v="2015-06-25T00:00:00"/>
    <n v="176"/>
    <s v="Ja"/>
    <s v="Lumbricidae Gen. sp."/>
    <n v="5900"/>
    <n v="14.476190000000001"/>
    <n v="6"/>
    <n v="86.857140000000001"/>
    <n v="1.1896640528820477"/>
    <n v="7.1379843172922861"/>
  </r>
  <r>
    <x v="204"/>
    <s v="Auba"/>
    <n v="2003"/>
    <n v="3"/>
    <n v="17"/>
    <d v="2003-03-17T00:00:00"/>
    <n v="76"/>
    <s v="Nein"/>
    <s v="Baetis muticus"/>
    <n v="4409"/>
    <n v="92.8"/>
    <n v="0.9375"/>
    <n v="87"/>
    <n v="1.9722028383790644"/>
    <n v="1.8489401609803728"/>
  </r>
  <r>
    <x v="8"/>
    <s v="Auba"/>
    <n v="2009"/>
    <n v="6"/>
    <n v="23"/>
    <d v="2009-06-23T00:00:00"/>
    <n v="174"/>
    <s v="Nein"/>
    <s v="Dicranota sp."/>
    <n v="4955"/>
    <n v="23.2"/>
    <n v="3.75"/>
    <n v="87"/>
    <n v="1.3838153659804313"/>
    <n v="5.1893076224266173"/>
  </r>
  <r>
    <x v="257"/>
    <s v="Bieb"/>
    <n v="2016"/>
    <n v="4"/>
    <n v="11"/>
    <d v="2016-04-11T00:00:00"/>
    <n v="102"/>
    <s v="Nein"/>
    <s v="Eiseniella tetraedra"/>
    <n v="5075"/>
    <n v="14.514290000000001"/>
    <n v="6"/>
    <n v="87.085740000000001"/>
    <n v="1.1907319052094061"/>
    <n v="7.1443914312564365"/>
  </r>
  <r>
    <x v="221"/>
    <s v="KiW3"/>
    <n v="2010"/>
    <n v="6"/>
    <n v="28"/>
    <d v="2010-06-28T00:00:00"/>
    <n v="179"/>
    <s v="Nein"/>
    <s v="Gammarus pulex"/>
    <n v="5291"/>
    <n v="38.731029999999997"/>
    <n v="2.25"/>
    <n v="87.144817499999988"/>
    <n v="1.59912982399113"/>
    <n v="3.5980421039800428"/>
  </r>
  <r>
    <x v="57"/>
    <s v="KiS7"/>
    <n v="2016"/>
    <n v="6"/>
    <n v="30"/>
    <d v="2016-06-30T00:00:00"/>
    <n v="182"/>
    <s v="Ja"/>
    <s v="Lumbricidae Gen. sp."/>
    <n v="5900"/>
    <n v="14.545450000000001"/>
    <n v="6"/>
    <n v="87.2727"/>
    <n v="1.1916032982472196"/>
    <n v="7.1496197894833173"/>
  </r>
  <r>
    <x v="2"/>
    <s v="KiW1"/>
    <n v="2019"/>
    <n v="4"/>
    <n v="1"/>
    <d v="2019-04-01T00:00:00"/>
    <n v="91"/>
    <s v="Nein"/>
    <s v="Aphelocheirus aestivalis"/>
    <n v="4335"/>
    <n v="77.647059999999996"/>
    <n v="1.125"/>
    <n v="87.352942499999997"/>
    <n v="1.895682492380262"/>
    <n v="2.1326428039277947"/>
  </r>
  <r>
    <x v="246"/>
    <s v="Bieb"/>
    <n v="2012"/>
    <n v="6"/>
    <n v="21"/>
    <d v="2012-06-21T00:00:00"/>
    <n v="173"/>
    <s v="Nein"/>
    <s v="Gammarus fossarum"/>
    <n v="5288"/>
    <n v="39.272730000000003"/>
    <n v="2.25"/>
    <n v="88.363642500000012"/>
    <n v="1.6050110704753051"/>
    <n v="3.6112749085694364"/>
  </r>
  <r>
    <x v="100"/>
    <s v="KiS6"/>
    <n v="2016"/>
    <n v="7"/>
    <n v="1"/>
    <d v="2016-07-01T00:00:00"/>
    <n v="183"/>
    <s v="Nein"/>
    <s v="Gammarus roeselii"/>
    <n v="5292"/>
    <n v="39.272730000000003"/>
    <n v="2.25"/>
    <n v="88.363642500000012"/>
    <n v="1.6050110704753051"/>
    <n v="3.6112749085694364"/>
  </r>
  <r>
    <x v="150"/>
    <s v="KiO7"/>
    <n v="2014"/>
    <n v="6"/>
    <n v="4"/>
    <d v="2014-06-04T00:00:00"/>
    <n v="155"/>
    <s v="Nein"/>
    <s v="Lepidostoma basale"/>
    <n v="5713"/>
    <n v="94.4"/>
    <n v="0.9375"/>
    <n v="88.5"/>
    <n v="1.9795483747040952"/>
    <n v="1.8558266012850893"/>
  </r>
  <r>
    <x v="15"/>
    <s v="KiW6"/>
    <n v="2016"/>
    <n v="7"/>
    <n v="1"/>
    <d v="2016-07-01T00:00:00"/>
    <n v="183"/>
    <s v="Nein"/>
    <s v="Sphaerium sp."/>
    <n v="6886"/>
    <n v="47.2"/>
    <n v="1.875"/>
    <n v="88.5"/>
    <n v="1.6830470382388496"/>
    <n v="3.1557131966978429"/>
  </r>
  <r>
    <x v="232"/>
    <s v="KiW6"/>
    <n v="2017"/>
    <n v="6"/>
    <n v="9"/>
    <d v="2017-06-09T00:00:00"/>
    <n v="160"/>
    <s v="Ja"/>
    <s v="Dicranota sp."/>
    <n v="4955"/>
    <n v="23.619050000000001"/>
    <n v="3.75"/>
    <n v="88.571437500000002"/>
    <n v="1.3912712903614217"/>
    <n v="5.217267338855331"/>
  </r>
  <r>
    <x v="211"/>
    <s v="Bieb"/>
    <n v="2017"/>
    <n v="3"/>
    <n v="16"/>
    <d v="2017-03-16T00:00:00"/>
    <n v="75"/>
    <s v="Nein"/>
    <s v="Ecdyonurus venosus-Gr."/>
    <n v="5059"/>
    <n v="59.2"/>
    <n v="1.5"/>
    <n v="88.800000000000011"/>
    <n v="1.7795964912578246"/>
    <n v="2.669394736886737"/>
  </r>
  <r>
    <x v="166"/>
    <s v="KiW1"/>
    <n v="2015"/>
    <n v="7"/>
    <n v="2"/>
    <d v="2015-07-02T00:00:00"/>
    <n v="183"/>
    <s v="Nein"/>
    <s v="Ephemera danica"/>
    <n v="5124"/>
    <n v="29.6"/>
    <n v="3"/>
    <n v="88.800000000000011"/>
    <n v="1.4857214264815801"/>
    <n v="4.4571642794447399"/>
  </r>
  <r>
    <x v="110"/>
    <s v="Bieb"/>
    <n v="2012"/>
    <n v="3"/>
    <n v="19"/>
    <d v="2012-03-19T00:00:00"/>
    <n v="79"/>
    <s v="Nein"/>
    <s v="Baetis rhodani"/>
    <n v="4415"/>
    <n v="94.776470000000003"/>
    <n v="0.9375"/>
    <n v="88.852940625000002"/>
    <n v="1.9812588263610837"/>
    <n v="1.8574301497135159"/>
  </r>
  <r>
    <x v="200"/>
    <s v="Bieb"/>
    <n v="2008"/>
    <n v="6"/>
    <n v="23"/>
    <d v="2008-06-23T00:00:00"/>
    <n v="175"/>
    <s v="Ja"/>
    <s v="Limnius sp."/>
    <n v="18419"/>
    <n v="135.619"/>
    <n v="0.65625"/>
    <n v="88.999968749999994"/>
    <n v="2.13551110213719"/>
    <n v="1.4014291607775309"/>
  </r>
  <r>
    <x v="83"/>
    <s v="KiO7"/>
    <n v="2016"/>
    <n v="6"/>
    <n v="30"/>
    <d v="2016-06-30T00:00:00"/>
    <n v="182"/>
    <s v="Ja"/>
    <s v="Atherix ibis"/>
    <n v="4363"/>
    <n v="29.714289999999998"/>
    <n v="3"/>
    <n v="89.142869999999988"/>
    <n v="1.4873404805005743"/>
    <n v="4.4620214415017232"/>
  </r>
  <r>
    <x v="60"/>
    <s v="Auba"/>
    <n v="2010"/>
    <n v="3"/>
    <n v="16"/>
    <d v="2010-03-16T00:00:00"/>
    <n v="75"/>
    <s v="Nein"/>
    <s v="Limnephilidae Gen. sp."/>
    <n v="5809"/>
    <n v="45.6"/>
    <n v="1.9583333329999999"/>
    <n v="89.299999984799996"/>
    <n v="1.6683859166900001"/>
    <n v="3.2672557529617881"/>
  </r>
  <r>
    <x v="20"/>
    <s v="Auba"/>
    <n v="2007"/>
    <n v="3"/>
    <n v="11"/>
    <d v="2007-03-11T00:00:00"/>
    <n v="70"/>
    <s v="Nein"/>
    <s v="Dicranota sp."/>
    <n v="4955"/>
    <n v="23.84"/>
    <n v="3.75"/>
    <n v="89.4"/>
    <n v="1.3951515915045425"/>
    <n v="5.2318184681420341"/>
  </r>
  <r>
    <x v="132"/>
    <s v="Bieb"/>
    <n v="2007"/>
    <n v="3"/>
    <n v="22"/>
    <d v="2007-03-22T00:00:00"/>
    <n v="81"/>
    <s v="Nein"/>
    <s v="Dicranota sp."/>
    <n v="4955"/>
    <n v="24"/>
    <n v="3.75"/>
    <n v="90"/>
    <n v="1.3979400086720377"/>
    <n v="5.2422750325201415"/>
  </r>
  <r>
    <x v="249"/>
    <s v="KiO2"/>
    <n v="2013"/>
    <n v="7"/>
    <n v="8"/>
    <d v="2013-07-08T00:00:00"/>
    <n v="189"/>
    <s v="Nein"/>
    <s v="Dicranota sp."/>
    <n v="4955"/>
    <n v="24"/>
    <n v="3.75"/>
    <n v="90"/>
    <n v="1.3979400086720377"/>
    <n v="5.2422750325201415"/>
  </r>
  <r>
    <x v="186"/>
    <s v="KiO3"/>
    <n v="2018"/>
    <n v="3"/>
    <n v="9"/>
    <d v="2018-03-09T00:00:00"/>
    <n v="68"/>
    <s v="Nein"/>
    <s v="Dicranota sp."/>
    <n v="4955"/>
    <n v="24"/>
    <n v="3.75"/>
    <n v="90"/>
    <n v="1.3979400086720377"/>
    <n v="5.2422750325201415"/>
  </r>
  <r>
    <x v="148"/>
    <s v="KiO6"/>
    <n v="2014"/>
    <n v="6"/>
    <n v="4"/>
    <d v="2014-06-04T00:00:00"/>
    <n v="155"/>
    <s v="Nein"/>
    <s v="Leuctra sp."/>
    <n v="5790"/>
    <n v="96"/>
    <n v="0.9375"/>
    <n v="90"/>
    <n v="1.9867717342662448"/>
    <n v="1.8625985008746044"/>
  </r>
  <r>
    <x v="148"/>
    <s v="KiO6"/>
    <n v="2014"/>
    <n v="6"/>
    <n v="4"/>
    <d v="2014-06-04T00:00:00"/>
    <n v="155"/>
    <s v="Nein"/>
    <s v="Sphaerium sp."/>
    <n v="6886"/>
    <n v="48"/>
    <n v="1.875"/>
    <n v="90"/>
    <n v="1.6901960800285136"/>
    <n v="3.169117650053463"/>
  </r>
  <r>
    <x v="274"/>
    <s v="KiO6"/>
    <n v="2017"/>
    <n v="6"/>
    <n v="6"/>
    <d v="2017-06-06T00:00:00"/>
    <n v="157"/>
    <s v="Nein"/>
    <s v="Dicranota sp."/>
    <n v="4955"/>
    <n v="24"/>
    <n v="3.75"/>
    <n v="90"/>
    <n v="1.3979400086720377"/>
    <n v="5.2422750325201415"/>
  </r>
  <r>
    <x v="279"/>
    <s v="KiW5"/>
    <n v="2019"/>
    <n v="6"/>
    <n v="17"/>
    <d v="2019-06-17T00:00:00"/>
    <n v="168"/>
    <s v="Nein"/>
    <s v="Dicranota sp."/>
    <n v="4955"/>
    <n v="24"/>
    <n v="3.75"/>
    <n v="90"/>
    <n v="1.3979400086720377"/>
    <n v="5.2422750325201415"/>
  </r>
  <r>
    <x v="49"/>
    <s v="KiS7"/>
    <n v="2017"/>
    <n v="6"/>
    <n v="7"/>
    <d v="2017-06-07T00:00:00"/>
    <n v="158"/>
    <s v="Nein"/>
    <s v="Radix balthica"/>
    <n v="16959"/>
    <n v="34.4"/>
    <n v="2.625"/>
    <n v="90.3"/>
    <n v="1.5490032620257879"/>
    <n v="4.0661335628176936"/>
  </r>
  <r>
    <x v="203"/>
    <s v="Auba"/>
    <n v="2012"/>
    <n v="3"/>
    <n v="19"/>
    <d v="2012-03-19T00:00:00"/>
    <n v="79"/>
    <s v="Nein"/>
    <s v="Limnius sp."/>
    <n v="18419"/>
    <n v="137.93680000000001"/>
    <n v="0.65625"/>
    <n v="90.521025000000009"/>
    <n v="2.1428172919591923"/>
    <n v="1.4062238478482201"/>
  </r>
  <r>
    <x v="215"/>
    <s v="KiO7"/>
    <n v="2018"/>
    <n v="6"/>
    <n v="4"/>
    <d v="2018-06-04T00:00:00"/>
    <n v="155"/>
    <s v="Nein"/>
    <s v="Sialis fuliginosa"/>
    <n v="6821"/>
    <n v="43.2"/>
    <n v="2.1"/>
    <n v="90.720000000000013"/>
    <n v="1.6454222693490919"/>
    <n v="3.4553867656330932"/>
  </r>
  <r>
    <x v="39"/>
    <s v="KiO3"/>
    <n v="2009"/>
    <n v="4"/>
    <n v="9"/>
    <d v="2009-04-09T00:00:00"/>
    <n v="99"/>
    <s v="Ja"/>
    <s v="Gammarus roeselii"/>
    <n v="5292"/>
    <n v="40.380949999999999"/>
    <n v="2.25"/>
    <n v="90.857137499999993"/>
    <n v="1.6168004567265715"/>
    <n v="3.6378010276347856"/>
  </r>
  <r>
    <x v="20"/>
    <s v="Auba"/>
    <n v="2007"/>
    <n v="3"/>
    <n v="11"/>
    <d v="2007-03-11T00:00:00"/>
    <n v="70"/>
    <s v="Nein"/>
    <s v="Eiseniella tetraedra"/>
    <n v="5075"/>
    <n v="15.2"/>
    <n v="6"/>
    <n v="91.199999999999989"/>
    <n v="1.209515014542631"/>
    <n v="7.2570900872557864"/>
  </r>
  <r>
    <x v="263"/>
    <s v="KiW6"/>
    <n v="2012"/>
    <n v="7"/>
    <n v="5"/>
    <d v="2012-07-05T00:00:00"/>
    <n v="187"/>
    <s v="Nein"/>
    <s v="Atherix ibis"/>
    <n v="4363"/>
    <n v="30.4"/>
    <n v="3"/>
    <n v="91.199999999999989"/>
    <n v="1.4969296480732148"/>
    <n v="4.4907889442196449"/>
  </r>
  <r>
    <x v="82"/>
    <s v="KiO7"/>
    <n v="2015"/>
    <n v="6"/>
    <n v="25"/>
    <d v="2015-06-25T00:00:00"/>
    <n v="176"/>
    <s v="Ja"/>
    <s v="Eiseniella tetraedra"/>
    <n v="5075"/>
    <n v="15.238099999999999"/>
    <n v="6"/>
    <n v="91.428599999999989"/>
    <n v="1.2105352116176453"/>
    <n v="7.2632112697058719"/>
  </r>
  <r>
    <x v="86"/>
    <s v="KiO6"/>
    <n v="2018"/>
    <n v="6"/>
    <n v="6"/>
    <d v="2018-06-06T00:00:00"/>
    <n v="157"/>
    <s v="Nein"/>
    <s v="Rhyacophila nubila"/>
    <n v="6772"/>
    <n v="48.8"/>
    <n v="1.875"/>
    <n v="91.5"/>
    <n v="1.6972293427597176"/>
    <n v="3.1823050176744703"/>
  </r>
  <r>
    <x v="97"/>
    <s v="KiS3"/>
    <n v="2015"/>
    <n v="6"/>
    <n v="17"/>
    <d v="2015-06-17T00:00:00"/>
    <n v="168"/>
    <s v="Nein"/>
    <s v="Sphaerium corneum"/>
    <n v="6882"/>
    <n v="48.8"/>
    <n v="1.875"/>
    <n v="91.5"/>
    <n v="1.6972293427597176"/>
    <n v="3.1823050176744703"/>
  </r>
  <r>
    <x v="240"/>
    <s v="KiW1"/>
    <n v="2017"/>
    <n v="3"/>
    <n v="28"/>
    <d v="2017-03-28T00:00:00"/>
    <n v="87"/>
    <s v="Nein"/>
    <s v="Aphelocheirus aestivalis"/>
    <n v="4335"/>
    <n v="81.599999999999994"/>
    <n v="1.125"/>
    <n v="91.8"/>
    <n v="1.9169800473203822"/>
    <n v="2.1566025532354298"/>
  </r>
  <r>
    <x v="171"/>
    <s v="KiW2"/>
    <n v="2012"/>
    <n v="6"/>
    <n v="28"/>
    <d v="2012-06-28T00:00:00"/>
    <n v="180"/>
    <s v="Nein"/>
    <s v="Gammarus pulex"/>
    <n v="5291"/>
    <n v="40.799999999999997"/>
    <n v="2.25"/>
    <n v="91.8"/>
    <n v="1.6211762817750353"/>
    <n v="3.6476466339938294"/>
  </r>
  <r>
    <x v="297"/>
    <s v="KiW5"/>
    <n v="2014"/>
    <n v="6"/>
    <n v="12"/>
    <d v="2014-06-12T00:00:00"/>
    <n v="163"/>
    <s v="Nein"/>
    <s v="Psychomyia pusilla"/>
    <n v="6661"/>
    <n v="140"/>
    <n v="0.65625"/>
    <n v="91.875"/>
    <n v="2.1492191126553797"/>
    <n v="1.4104250426800928"/>
  </r>
  <r>
    <x v="150"/>
    <s v="KiO7"/>
    <n v="2014"/>
    <n v="6"/>
    <n v="4"/>
    <d v="2014-06-04T00:00:00"/>
    <n v="155"/>
    <s v="Nein"/>
    <s v="Leuctra sp."/>
    <n v="5790"/>
    <n v="98.4"/>
    <n v="0.9375"/>
    <n v="92.25"/>
    <n v="1.9973863843973134"/>
    <n v="1.8725497353724814"/>
  </r>
  <r>
    <x v="115"/>
    <s v="Bieb"/>
    <n v="2009"/>
    <n v="4"/>
    <n v="8"/>
    <d v="2009-04-08T00:00:00"/>
    <n v="98"/>
    <s v="Ja"/>
    <s v="Hydropsyche siltalai"/>
    <n v="5604"/>
    <n v="55.94558"/>
    <n v="1.65"/>
    <n v="92.310206999999991"/>
    <n v="1.7554600206696391"/>
    <n v="2.8965090341049042"/>
  </r>
  <r>
    <x v="256"/>
    <s v="Bieb"/>
    <n v="2004"/>
    <n v="4"/>
    <n v="5"/>
    <d v="2004-04-05T00:00:00"/>
    <n v="96"/>
    <s v="Nein"/>
    <s v="Ecdyonurus venosus-Gr."/>
    <n v="5059"/>
    <n v="61.6"/>
    <n v="1.5"/>
    <n v="92.4"/>
    <n v="1.7965743332104296"/>
    <n v="2.6948614998156444"/>
  </r>
  <r>
    <x v="298"/>
    <s v="Bieb"/>
    <n v="2003"/>
    <n v="3"/>
    <n v="11"/>
    <d v="2003-03-11T00:00:00"/>
    <n v="70"/>
    <s v="Nein"/>
    <s v="Lepidostoma basale"/>
    <n v="5713"/>
    <n v="98.742859999999993"/>
    <n v="0.9375"/>
    <n v="92.571431249999989"/>
    <n v="1.9988818169043063"/>
    <n v="1.8739517033477873"/>
  </r>
  <r>
    <x v="190"/>
    <s v="KiO1"/>
    <n v="2010"/>
    <n v="6"/>
    <n v="24"/>
    <d v="2010-06-24T00:00:00"/>
    <n v="175"/>
    <s v="Nein"/>
    <s v="Gammarus pulex"/>
    <n v="5291"/>
    <n v="41.142859999999999"/>
    <n v="2.25"/>
    <n v="92.571434999999994"/>
    <n v="1.6247240054075989"/>
    <n v="3.6556290121670973"/>
  </r>
  <r>
    <x v="289"/>
    <s v="KiO3"/>
    <n v="2012"/>
    <n v="3"/>
    <n v="21"/>
    <d v="2012-03-21T00:00:00"/>
    <n v="81"/>
    <s v="Nein"/>
    <s v="Gammarus pulex"/>
    <n v="5291"/>
    <n v="41.142859999999999"/>
    <n v="2.25"/>
    <n v="92.571434999999994"/>
    <n v="1.6247240054075989"/>
    <n v="3.6556290121670973"/>
  </r>
  <r>
    <x v="268"/>
    <s v="KiO3"/>
    <n v="2016"/>
    <n v="4"/>
    <n v="25"/>
    <d v="2016-04-25T00:00:00"/>
    <n v="116"/>
    <s v="Nein"/>
    <s v="Gammarus fossarum"/>
    <n v="5288"/>
    <n v="41.142859999999999"/>
    <n v="2.25"/>
    <n v="92.571434999999994"/>
    <n v="1.6247240054075989"/>
    <n v="3.6556290121670973"/>
  </r>
  <r>
    <x v="83"/>
    <s v="KiO7"/>
    <n v="2016"/>
    <n v="6"/>
    <n v="30"/>
    <d v="2016-06-30T00:00:00"/>
    <n v="182"/>
    <s v="Ja"/>
    <s v="Ephemerellidae Gen. sp."/>
    <n v="8408"/>
    <n v="123.4286"/>
    <n v="0.75"/>
    <n v="92.571449999999999"/>
    <n v="2.0949202147165824"/>
    <n v="1.5711901610374368"/>
  </r>
  <r>
    <x v="86"/>
    <s v="KiO6"/>
    <n v="2018"/>
    <n v="6"/>
    <n v="6"/>
    <d v="2018-06-06T00:00:00"/>
    <n v="157"/>
    <s v="Nein"/>
    <s v="Dicranota sp."/>
    <n v="4955"/>
    <n v="24.8"/>
    <n v="3.75"/>
    <n v="93"/>
    <n v="1.4116197059632303"/>
    <n v="5.2935738973621138"/>
  </r>
  <r>
    <x v="15"/>
    <s v="KiW6"/>
    <n v="2016"/>
    <n v="7"/>
    <n v="1"/>
    <d v="2016-07-01T00:00:00"/>
    <n v="183"/>
    <s v="Nein"/>
    <s v="Serratella ignita"/>
    <n v="5131"/>
    <n v="124"/>
    <n v="0.75"/>
    <n v="93"/>
    <n v="2.0969100130080562"/>
    <n v="1.5726825097560422"/>
  </r>
  <r>
    <x v="82"/>
    <s v="KiO7"/>
    <n v="2015"/>
    <n v="6"/>
    <n v="25"/>
    <d v="2015-06-25T00:00:00"/>
    <n v="176"/>
    <s v="Ja"/>
    <s v="Leuctra sp."/>
    <n v="5790"/>
    <n v="99.809520000000006"/>
    <n v="0.9375"/>
    <n v="93.571425000000005"/>
    <n v="2.0035015468737973"/>
    <n v="1.8782827001941851"/>
  </r>
  <r>
    <x v="208"/>
    <s v="Auba"/>
    <n v="2004"/>
    <n v="7"/>
    <n v="10"/>
    <d v="2004-07-10T00:00:00"/>
    <n v="192"/>
    <s v="Nein"/>
    <s v="Sericostoma flavicorne/personatum"/>
    <n v="9747"/>
    <n v="62.4"/>
    <n v="1.5"/>
    <n v="93.6"/>
    <n v="1.8020892578817327"/>
    <n v="2.7031338868225991"/>
  </r>
  <r>
    <x v="234"/>
    <s v="KiO1"/>
    <n v="2011"/>
    <n v="7"/>
    <n v="5"/>
    <d v="2011-07-05T00:00:00"/>
    <n v="186"/>
    <s v="Nein"/>
    <s v="Asellus aquaticus"/>
    <n v="8691"/>
    <n v="62.4"/>
    <n v="1.5"/>
    <n v="93.6"/>
    <n v="1.8020892578817327"/>
    <n v="2.7031338868225991"/>
  </r>
  <r>
    <x v="274"/>
    <s v="KiO6"/>
    <n v="2017"/>
    <n v="6"/>
    <n v="6"/>
    <d v="2017-06-06T00:00:00"/>
    <n v="157"/>
    <s v="Nein"/>
    <s v="Asellus aquaticus"/>
    <n v="8691"/>
    <n v="62.4"/>
    <n v="1.5"/>
    <n v="93.6"/>
    <n v="1.8020892578817327"/>
    <n v="2.7031338868225991"/>
  </r>
  <r>
    <x v="181"/>
    <s v="Auba"/>
    <n v="2013"/>
    <n v="6"/>
    <n v="17"/>
    <d v="2013-06-17T00:00:00"/>
    <n v="168"/>
    <s v="Nein"/>
    <s v="Limnius sp."/>
    <n v="18419"/>
    <n v="142.80000000000001"/>
    <n v="0.65625"/>
    <n v="93.712500000000006"/>
    <n v="2.1577588860468637"/>
    <n v="1.4160292689682543"/>
  </r>
  <r>
    <x v="133"/>
    <s v="Bieb"/>
    <n v="2013"/>
    <n v="3"/>
    <n v="19"/>
    <d v="2013-03-19T00:00:00"/>
    <n v="78"/>
    <s v="Nein"/>
    <s v="Limnephilidae Gen. sp."/>
    <n v="5809"/>
    <n v="48"/>
    <n v="1.9583333329999999"/>
    <n v="93.999999983999999"/>
    <n v="1.6901960800285136"/>
    <n v="3.3099673228257736"/>
  </r>
  <r>
    <x v="204"/>
    <s v="Auba"/>
    <n v="2003"/>
    <n v="3"/>
    <n v="17"/>
    <d v="2003-03-17T00:00:00"/>
    <n v="76"/>
    <s v="Nein"/>
    <s v="Limnius perrisi"/>
    <n v="18418"/>
    <n v="144"/>
    <n v="0.65625"/>
    <n v="94.5"/>
    <n v="2.1613680022349748"/>
    <n v="1.4183977514667023"/>
  </r>
  <r>
    <x v="208"/>
    <s v="Auba"/>
    <n v="2004"/>
    <n v="7"/>
    <n v="10"/>
    <d v="2004-07-10T00:00:00"/>
    <n v="192"/>
    <s v="Nein"/>
    <s v="Leuctra sp."/>
    <n v="5790"/>
    <n v="100.8"/>
    <n v="0.9375"/>
    <n v="94.5"/>
    <n v="2.00774777800074"/>
    <n v="1.8822635418756937"/>
  </r>
  <r>
    <x v="60"/>
    <s v="Auba"/>
    <n v="2010"/>
    <n v="3"/>
    <n v="16"/>
    <d v="2010-03-16T00:00:00"/>
    <n v="75"/>
    <s v="Nein"/>
    <s v="Rhithrogena semicolorata-Gr."/>
    <n v="6745"/>
    <n v="72"/>
    <n v="1.3125"/>
    <n v="94.5"/>
    <n v="1.8633228601204559"/>
    <n v="2.4456112539080985"/>
  </r>
  <r>
    <x v="181"/>
    <s v="Auba"/>
    <n v="2013"/>
    <n v="6"/>
    <n v="17"/>
    <d v="2013-06-17T00:00:00"/>
    <n v="168"/>
    <s v="Nein"/>
    <s v="Dicranota sp."/>
    <n v="4955"/>
    <n v="25.2"/>
    <n v="3.75"/>
    <n v="94.5"/>
    <n v="1.4183012913197455"/>
    <n v="5.3186298424490452"/>
  </r>
  <r>
    <x v="10"/>
    <s v="Auba"/>
    <n v="2019"/>
    <n v="7"/>
    <n v="5"/>
    <d v="2019-07-05T00:00:00"/>
    <n v="186"/>
    <s v="Nein"/>
    <s v="Leuctra sp."/>
    <n v="5790"/>
    <n v="100.8"/>
    <n v="0.9375"/>
    <n v="94.5"/>
    <n v="2.00774777800074"/>
    <n v="1.8822635418756937"/>
  </r>
  <r>
    <x v="134"/>
    <s v="Bieb"/>
    <n v="2014"/>
    <n v="6"/>
    <n v="17"/>
    <d v="2014-06-17T00:00:00"/>
    <n v="168"/>
    <s v="Nein"/>
    <s v="Gammarus fossarum"/>
    <n v="5288"/>
    <n v="42"/>
    <n v="2.25"/>
    <n v="94.5"/>
    <n v="1.6334684555795864"/>
    <n v="3.6753040250540696"/>
  </r>
  <r>
    <x v="64"/>
    <s v="KiO4"/>
    <n v="2016"/>
    <n v="7"/>
    <n v="5"/>
    <d v="2016-07-05T00:00:00"/>
    <n v="187"/>
    <s v="Nein"/>
    <s v="Gammarus pulex"/>
    <n v="5291"/>
    <n v="42"/>
    <n v="2.25"/>
    <n v="94.5"/>
    <n v="1.6334684555795864"/>
    <n v="3.6753040250540696"/>
  </r>
  <r>
    <x v="224"/>
    <s v="KiW5"/>
    <n v="2011"/>
    <n v="7"/>
    <n v="21"/>
    <d v="2011-07-21T00:00:00"/>
    <n v="202"/>
    <s v="Nein"/>
    <s v="Potamopyrgus antipodarum"/>
    <n v="8251"/>
    <n v="180"/>
    <n v="0.52500000000000002"/>
    <n v="94.5"/>
    <n v="2.2576785748691846"/>
    <n v="1.185281251806322"/>
  </r>
  <r>
    <x v="233"/>
    <s v="KiW6"/>
    <n v="2015"/>
    <n v="6"/>
    <n v="26"/>
    <d v="2015-06-26T00:00:00"/>
    <n v="177"/>
    <s v="Nein"/>
    <s v="Limnius sp."/>
    <n v="18419"/>
    <n v="144.80000000000001"/>
    <n v="0.65625"/>
    <n v="95.025000000000006"/>
    <n v="2.163757523981956"/>
    <n v="1.4199658751131585"/>
  </r>
  <r>
    <x v="298"/>
    <s v="Bieb"/>
    <n v="2003"/>
    <n v="3"/>
    <n v="11"/>
    <d v="2003-03-11T00:00:00"/>
    <n v="70"/>
    <s v="Nein"/>
    <s v="Hydropsyche siltalai"/>
    <n v="5604"/>
    <n v="57.6"/>
    <n v="1.65"/>
    <n v="95.039999999999992"/>
    <n v="1.7678976160180906"/>
    <n v="2.9170310664298493"/>
  </r>
  <r>
    <x v="271"/>
    <s v="KiO3"/>
    <n v="2015"/>
    <n v="7"/>
    <n v="1"/>
    <d v="2015-07-01T00:00:00"/>
    <n v="182"/>
    <s v="Nein"/>
    <s v="Hydropsyche pellucidula-Gr."/>
    <n v="13023"/>
    <n v="57.6"/>
    <n v="1.65"/>
    <n v="95.039999999999992"/>
    <n v="1.7678976160180906"/>
    <n v="2.9170310664298493"/>
  </r>
  <r>
    <x v="142"/>
    <s v="KiO3"/>
    <n v="2013"/>
    <n v="4"/>
    <n v="25"/>
    <d v="2013-04-25T00:00:00"/>
    <n v="115"/>
    <s v="Nein"/>
    <s v="Gammarus sp."/>
    <n v="5293"/>
    <n v="42.4"/>
    <n v="2.25"/>
    <n v="95.399999999999991"/>
    <n v="1.6374897295125106"/>
    <n v="3.684351891403149"/>
  </r>
  <r>
    <x v="232"/>
    <s v="KiW6"/>
    <n v="2017"/>
    <n v="6"/>
    <n v="9"/>
    <d v="2017-06-09T00:00:00"/>
    <n v="160"/>
    <s v="Ja"/>
    <s v="Hydropsyche siltalai"/>
    <n v="5604"/>
    <n v="57.904760000000003"/>
    <n v="1.65"/>
    <n v="95.542854000000005"/>
    <n v="1.7701503908517255"/>
    <n v="2.920748144905347"/>
  </r>
  <r>
    <x v="156"/>
    <s v="KiS3"/>
    <n v="2017"/>
    <n v="6"/>
    <n v="7"/>
    <d v="2017-06-07T00:00:00"/>
    <n v="158"/>
    <s v="Nein"/>
    <s v="Eiseniella tetraedra"/>
    <n v="5075"/>
    <n v="16"/>
    <n v="6"/>
    <n v="96"/>
    <n v="1.2304489213782739"/>
    <n v="7.3826935282696429"/>
  </r>
  <r>
    <x v="266"/>
    <s v="KiO5"/>
    <n v="2015"/>
    <n v="6"/>
    <n v="30"/>
    <d v="2015-06-30T00:00:00"/>
    <n v="181"/>
    <s v="Ja"/>
    <s v="Sialis fuliginosa"/>
    <n v="6821"/>
    <n v="45.714289999999998"/>
    <n v="2.1"/>
    <n v="96.000009000000006"/>
    <n v="1.669449752489558"/>
    <n v="3.5058444802280717"/>
  </r>
  <r>
    <x v="121"/>
    <s v="KiW4"/>
    <n v="2017"/>
    <n v="6"/>
    <n v="2"/>
    <d v="2017-06-02T00:00:00"/>
    <n v="153"/>
    <s v="Ja"/>
    <s v="Serratella ignita"/>
    <n v="5131"/>
    <n v="128.7619"/>
    <n v="0.75"/>
    <n v="96.571425000000005"/>
    <n v="2.1131471959413295"/>
    <n v="1.5848603969559971"/>
  </r>
  <r>
    <x v="204"/>
    <s v="Auba"/>
    <n v="2003"/>
    <n v="3"/>
    <n v="17"/>
    <d v="2003-03-17T00:00:00"/>
    <n v="76"/>
    <s v="Nein"/>
    <s v="Rhithrogena sp."/>
    <n v="6747"/>
    <n v="73.599999999999994"/>
    <n v="1.3125"/>
    <n v="96.6"/>
    <n v="1.8727388274726688"/>
    <n v="2.4579697110578778"/>
  </r>
  <r>
    <x v="209"/>
    <s v="Auba"/>
    <n v="2015"/>
    <n v="6"/>
    <n v="16"/>
    <d v="2015-06-16T00:00:00"/>
    <n v="167"/>
    <s v="Nein"/>
    <s v="Serratella ignita"/>
    <n v="5131"/>
    <n v="128.80000000000001"/>
    <n v="0.75"/>
    <n v="96.600000000000009"/>
    <n v="2.1132746924643504"/>
    <n v="1.5849560193482628"/>
  </r>
  <r>
    <x v="237"/>
    <s v="KiO7"/>
    <n v="2011"/>
    <n v="7"/>
    <n v="26"/>
    <d v="2011-07-26T00:00:00"/>
    <n v="207"/>
    <s v="Nein"/>
    <s v="Leuctra sp."/>
    <n v="5790"/>
    <n v="103.2"/>
    <n v="0.9375"/>
    <n v="96.75"/>
    <n v="2.0178677189635055"/>
    <n v="1.8917509865282864"/>
  </r>
  <r>
    <x v="185"/>
    <s v="Auba"/>
    <n v="2012"/>
    <n v="6"/>
    <n v="21"/>
    <d v="2012-06-21T00:00:00"/>
    <n v="173"/>
    <s v="Ja"/>
    <s v="Dicranota sp."/>
    <n v="4955"/>
    <n v="25.90476"/>
    <n v="3.75"/>
    <n v="97.142849999999996"/>
    <n v="1.4298291223390063"/>
    <n v="5.3618592087712731"/>
  </r>
  <r>
    <x v="36"/>
    <s v="KiO7"/>
    <n v="2012"/>
    <n v="6"/>
    <n v="26"/>
    <d v="2012-06-26T00:00:00"/>
    <n v="178"/>
    <s v="Nein"/>
    <s v="Radix balthica"/>
    <n v="16959"/>
    <n v="37.028570000000002"/>
    <n v="2.625"/>
    <n v="97.199996249999998"/>
    <n v="1.5801099948098056"/>
    <n v="4.1477887363757402"/>
  </r>
  <r>
    <x v="280"/>
    <s v="KiW5"/>
    <n v="2017"/>
    <n v="6"/>
    <n v="2"/>
    <d v="2017-06-02T00:00:00"/>
    <n v="153"/>
    <s v="Nein"/>
    <s v="Serratella ignita"/>
    <n v="5131"/>
    <n v="129.6"/>
    <n v="0.75"/>
    <n v="97.199999999999989"/>
    <n v="2.1159431769390551"/>
    <n v="1.5869573827042913"/>
  </r>
  <r>
    <x v="299"/>
    <s v="KiO7"/>
    <n v="2017"/>
    <n v="6"/>
    <n v="6"/>
    <d v="2017-06-06T00:00:00"/>
    <n v="157"/>
    <s v="Nein"/>
    <s v="Athripsodes albifrons"/>
    <n v="4366"/>
    <n v="86.4"/>
    <n v="1.125"/>
    <n v="97.2"/>
    <n v="1.941511432634403"/>
    <n v="2.1842003617137031"/>
  </r>
  <r>
    <x v="151"/>
    <s v="KiS1"/>
    <n v="2010"/>
    <n v="6"/>
    <n v="23"/>
    <d v="2010-06-23T00:00:00"/>
    <n v="174"/>
    <s v="Nein"/>
    <s v="Gammaridae Gen. sp."/>
    <n v="10323"/>
    <n v="43.2"/>
    <n v="2.25"/>
    <n v="97.2"/>
    <n v="1.6454222693490919"/>
    <n v="3.7022001060354568"/>
  </r>
  <r>
    <x v="207"/>
    <s v="KiW4"/>
    <n v="2013"/>
    <n v="7"/>
    <n v="8"/>
    <d v="2013-07-08T00:00:00"/>
    <n v="189"/>
    <s v="Nein"/>
    <s v="Dicranota sp."/>
    <n v="4955"/>
    <n v="25.92"/>
    <n v="3.75"/>
    <n v="97.2"/>
    <n v="1.4300750555519393"/>
    <n v="5.3627814583197724"/>
  </r>
  <r>
    <x v="105"/>
    <s v="KiW7"/>
    <n v="2018"/>
    <n v="6"/>
    <n v="6"/>
    <d v="2018-06-06T00:00:00"/>
    <n v="157"/>
    <s v="Nein"/>
    <s v="Limnius sp."/>
    <n v="18419"/>
    <n v="148.80000000000001"/>
    <n v="0.65625"/>
    <n v="97.65"/>
    <n v="2.1755118133634479"/>
    <n v="1.4276796275197627"/>
  </r>
  <r>
    <x v="83"/>
    <s v="KiO7"/>
    <n v="2016"/>
    <n v="6"/>
    <n v="30"/>
    <d v="2016-06-30T00:00:00"/>
    <n v="182"/>
    <s v="Ja"/>
    <s v="Gammarus roeselii"/>
    <n v="5292"/>
    <n v="43.428570000000001"/>
    <n v="2.25"/>
    <n v="97.714282499999996"/>
    <n v="1.6476623350481276"/>
    <n v="3.7072402538582874"/>
  </r>
  <r>
    <x v="16"/>
    <s v="KiW7"/>
    <n v="2011"/>
    <n v="7"/>
    <n v="27"/>
    <d v="2011-07-27T00:00:00"/>
    <n v="208"/>
    <s v="Nein"/>
    <s v="Aphelocheirus aestivalis"/>
    <n v="4335"/>
    <n v="87.2"/>
    <n v="1.125"/>
    <n v="98.100000000000009"/>
    <n v="1.9454685851318196"/>
    <n v="2.188652158273297"/>
  </r>
  <r>
    <x v="301"/>
    <s v="KiS2"/>
    <n v="2010"/>
    <n v="6"/>
    <n v="24"/>
    <d v="2010-06-24T00:00:00"/>
    <n v="175"/>
    <s v="Nein"/>
    <s v="Sialis sp."/>
    <n v="6823"/>
    <n v="46.857140000000001"/>
    <n v="2.1"/>
    <n v="98.399994000000007"/>
    <n v="1.6799467410945588"/>
    <n v="3.5278881562985736"/>
  </r>
  <r>
    <x v="2"/>
    <s v="KiW1"/>
    <n v="2019"/>
    <n v="4"/>
    <n v="1"/>
    <d v="2019-04-01T00:00:00"/>
    <n v="91"/>
    <s v="Nein"/>
    <s v="Gammarus roeselii"/>
    <n v="5292"/>
    <n v="43.764710000000001"/>
    <n v="2.25"/>
    <n v="98.470597499999997"/>
    <n v="1.6509357753405411"/>
    <n v="3.7146054945162175"/>
  </r>
  <r>
    <x v="9"/>
    <s v="Auba"/>
    <n v="2013"/>
    <n v="3"/>
    <n v="20"/>
    <d v="2013-03-20T00:00:00"/>
    <n v="79"/>
    <s v="Nein"/>
    <s v="Halesus digitatus/radiatus/tesselatus"/>
    <n v="13125"/>
    <n v="33"/>
    <n v="3"/>
    <n v="99"/>
    <n v="1.5314789170422551"/>
    <n v="4.5944367511267652"/>
  </r>
  <r>
    <x v="23"/>
    <s v="Auba"/>
    <n v="2016"/>
    <n v="6"/>
    <n v="21"/>
    <d v="2016-06-21T00:00:00"/>
    <n v="173"/>
    <s v="Nein"/>
    <s v="Baetis sp."/>
    <n v="4419"/>
    <n v="105.6"/>
    <n v="0.9375"/>
    <n v="99"/>
    <n v="2.0277572046905536"/>
    <n v="1.9010223793973942"/>
  </r>
  <r>
    <x v="150"/>
    <s v="KiO7"/>
    <n v="2014"/>
    <n v="6"/>
    <n v="4"/>
    <d v="2014-06-04T00:00:00"/>
    <n v="155"/>
    <s v="Nein"/>
    <s v="Serratella ignita"/>
    <n v="5131"/>
    <n v="132"/>
    <n v="0.75"/>
    <n v="99"/>
    <n v="2.1238516409670858"/>
    <n v="1.5928887307253143"/>
  </r>
  <r>
    <x v="263"/>
    <s v="KiW6"/>
    <n v="2012"/>
    <n v="7"/>
    <n v="5"/>
    <d v="2012-07-05T00:00:00"/>
    <n v="187"/>
    <s v="Nein"/>
    <s v="Baetis sp."/>
    <n v="4419"/>
    <n v="105.6"/>
    <n v="0.9375"/>
    <n v="99"/>
    <n v="2.0277572046905536"/>
    <n v="1.9010223793973942"/>
  </r>
  <r>
    <x v="15"/>
    <s v="KiW6"/>
    <n v="2016"/>
    <n v="7"/>
    <n v="1"/>
    <d v="2016-07-01T00:00:00"/>
    <n v="183"/>
    <s v="Nein"/>
    <s v="Potamopyrgus antipodarum"/>
    <n v="8251"/>
    <n v="188.8"/>
    <n v="0.52500000000000002"/>
    <n v="99.12"/>
    <n v="2.2782962080912741"/>
    <n v="1.1961055092479189"/>
  </r>
  <r>
    <x v="16"/>
    <s v="KiW7"/>
    <n v="2011"/>
    <n v="7"/>
    <n v="27"/>
    <d v="2011-07-27T00:00:00"/>
    <n v="208"/>
    <s v="Nein"/>
    <s v="Gammarus pulex"/>
    <n v="5291"/>
    <n v="44.16"/>
    <n v="2.25"/>
    <n v="99.359999999999985"/>
    <n v="1.6547539332529302"/>
    <n v="3.723196349819093"/>
  </r>
  <r>
    <x v="49"/>
    <s v="KiS7"/>
    <n v="2017"/>
    <n v="6"/>
    <n v="7"/>
    <d v="2017-06-07T00:00:00"/>
    <n v="158"/>
    <s v="Nein"/>
    <s v="Serratella ignita"/>
    <n v="5131"/>
    <n v="132.80000000000001"/>
    <n v="0.75"/>
    <n v="99.600000000000009"/>
    <n v="2.1264561134318045"/>
    <n v="1.5948420850738534"/>
  </r>
  <r>
    <x v="294"/>
    <s v="KiW1"/>
    <n v="2009"/>
    <n v="5"/>
    <n v="7"/>
    <d v="2009-05-07T00:00:00"/>
    <n v="127"/>
    <s v="Nein"/>
    <s v="Heptagenia sulphurea"/>
    <n v="5457"/>
    <n v="66.400000000000006"/>
    <n v="1.5"/>
    <n v="99.600000000000009"/>
    <n v="1.8286598965353198"/>
    <n v="2.7429898448029797"/>
  </r>
  <r>
    <x v="288"/>
    <s v="KiW5"/>
    <n v="2012"/>
    <n v="6"/>
    <n v="27"/>
    <d v="2012-06-27T00:00:00"/>
    <n v="179"/>
    <s v="Nein"/>
    <s v="Gammarus pulex"/>
    <n v="5291"/>
    <n v="44.307690000000001"/>
    <n v="2.25"/>
    <n v="99.692302499999997"/>
    <n v="1.656171920360002"/>
    <n v="3.7263868208100046"/>
  </r>
  <r>
    <x v="133"/>
    <s v="Bieb"/>
    <n v="2013"/>
    <n v="3"/>
    <n v="19"/>
    <d v="2013-03-19T00:00:00"/>
    <n v="78"/>
    <s v="Nein"/>
    <s v="Limnius sp."/>
    <n v="18419"/>
    <n v="152"/>
    <n v="0.65625"/>
    <n v="99.75"/>
    <n v="2.1846914308175989"/>
    <n v="1.4337037514740492"/>
  </r>
  <r>
    <x v="113"/>
    <s v="KiW7"/>
    <n v="2017"/>
    <n v="6"/>
    <n v="9"/>
    <d v="2017-06-09T00:00:00"/>
    <n v="160"/>
    <s v="Ja"/>
    <s v="Dicranota sp."/>
    <n v="4955"/>
    <n v="26.66667"/>
    <n v="3.75"/>
    <n v="100.0000125"/>
    <n v="1.4419568899810447"/>
    <n v="5.4073383374289179"/>
  </r>
  <r>
    <x v="286"/>
    <s v="KiS3"/>
    <n v="2011"/>
    <n v="7"/>
    <n v="5"/>
    <d v="2011-07-05T00:00:00"/>
    <n v="186"/>
    <s v="Nein"/>
    <s v="Brachycentrus subnubilus"/>
    <n v="4481"/>
    <n v="76.48"/>
    <n v="1.3125"/>
    <n v="100.38000000000001"/>
    <n v="1.8891896120470733"/>
    <n v="2.4795613658117834"/>
  </r>
  <r>
    <x v="278"/>
    <s v="KiW4"/>
    <n v="2019"/>
    <n v="6"/>
    <n v="18"/>
    <d v="2019-06-18T00:00:00"/>
    <n v="169"/>
    <s v="Nein"/>
    <s v="Gammarus roeselii"/>
    <n v="5292"/>
    <n v="44.64"/>
    <n v="2.25"/>
    <n v="100.44"/>
    <n v="1.6593456357461771"/>
    <n v="3.7335276804288986"/>
  </r>
  <r>
    <x v="146"/>
    <s v="KiO5"/>
    <n v="2017"/>
    <n v="6"/>
    <n v="8"/>
    <d v="2017-06-08T00:00:00"/>
    <n v="159"/>
    <s v="Nein"/>
    <s v="Sphaerium sp."/>
    <n v="6886"/>
    <n v="53.6"/>
    <n v="1.875"/>
    <n v="100.5"/>
    <n v="1.7371926427047373"/>
    <n v="3.2572362050713823"/>
  </r>
  <r>
    <x v="7"/>
    <s v="Auba"/>
    <n v="2002"/>
    <n v="6"/>
    <n v="14"/>
    <d v="2002-06-14T00:00:00"/>
    <n v="165"/>
    <s v="Nein"/>
    <s v="Limnius sp."/>
    <n v="18419"/>
    <n v="153.6"/>
    <n v="0.65625"/>
    <n v="100.8"/>
    <n v="2.1892094895823062"/>
    <n v="1.4366687275383885"/>
  </r>
  <r>
    <x v="265"/>
    <s v="KiO4"/>
    <n v="2010"/>
    <n v="6"/>
    <n v="29"/>
    <d v="2010-06-29T00:00:00"/>
    <n v="180"/>
    <s v="Nein"/>
    <s v="Gammarus sp."/>
    <n v="5293"/>
    <n v="44.8"/>
    <n v="2.25"/>
    <n v="100.8"/>
    <n v="1.6608654780038692"/>
    <n v="3.7369473255087056"/>
  </r>
  <r>
    <x v="146"/>
    <s v="KiO5"/>
    <n v="2017"/>
    <n v="6"/>
    <n v="8"/>
    <d v="2017-06-08T00:00:00"/>
    <n v="159"/>
    <s v="Nein"/>
    <s v="Brachycentrus subnubilus"/>
    <n v="4481"/>
    <n v="76.8"/>
    <n v="1.3125"/>
    <n v="100.8"/>
    <n v="1.890979596989689"/>
    <n v="2.4819107210489668"/>
  </r>
  <r>
    <x v="174"/>
    <s v="KiW2"/>
    <n v="2017"/>
    <n v="6"/>
    <n v="7"/>
    <d v="2017-06-07T00:00:00"/>
    <n v="158"/>
    <s v="Nein"/>
    <s v="Corbicula fluminea"/>
    <n v="11176"/>
    <n v="19.2"/>
    <n v="5.25"/>
    <n v="100.8"/>
    <n v="1.3053513694466237"/>
    <n v="6.8530946895947746"/>
  </r>
  <r>
    <x v="16"/>
    <s v="KiW7"/>
    <n v="2011"/>
    <n v="7"/>
    <n v="27"/>
    <d v="2011-07-27T00:00:00"/>
    <n v="208"/>
    <s v="Nein"/>
    <s v="Dicranota sp."/>
    <n v="4955"/>
    <n v="26.88"/>
    <n v="3.75"/>
    <n v="100.8"/>
    <n v="1.4452927694259718"/>
    <n v="5.4198478853473944"/>
  </r>
  <r>
    <x v="260"/>
    <s v="KiO5"/>
    <n v="2018"/>
    <n v="6"/>
    <n v="6"/>
    <d v="2018-06-06T00:00:00"/>
    <n v="157"/>
    <s v="Nein"/>
    <s v="Sialis sp."/>
    <n v="6823"/>
    <n v="48"/>
    <n v="2.1"/>
    <n v="100.80000000000001"/>
    <n v="1.6901960800285136"/>
    <n v="3.5494117680598789"/>
  </r>
  <r>
    <x v="49"/>
    <s v="KiS7"/>
    <n v="2017"/>
    <n v="6"/>
    <n v="7"/>
    <d v="2017-06-07T00:00:00"/>
    <n v="158"/>
    <s v="Nein"/>
    <s v="Chaetopteryx villosa ssp."/>
    <n v="21248"/>
    <n v="48"/>
    <n v="2.1"/>
    <n v="100.80000000000001"/>
    <n v="1.6901960800285136"/>
    <n v="3.5494117680598789"/>
  </r>
  <r>
    <x v="133"/>
    <s v="Bieb"/>
    <n v="2013"/>
    <n v="3"/>
    <n v="19"/>
    <d v="2013-03-19T00:00:00"/>
    <n v="78"/>
    <s v="Nein"/>
    <s v="Anomalopterygella chauviniana"/>
    <n v="4327"/>
    <n v="108"/>
    <n v="0.9375"/>
    <n v="101.25"/>
    <n v="2.0374264979406238"/>
    <n v="1.9100873418193349"/>
  </r>
  <r>
    <x v="134"/>
    <s v="Bieb"/>
    <n v="2014"/>
    <n v="6"/>
    <n v="17"/>
    <d v="2014-06-17T00:00:00"/>
    <n v="168"/>
    <s v="Nein"/>
    <s v="Leuctra sp."/>
    <n v="5790"/>
    <n v="108"/>
    <n v="0.9375"/>
    <n v="101.25"/>
    <n v="2.0374264979406238"/>
    <n v="1.9100873418193349"/>
  </r>
  <r>
    <x v="252"/>
    <s v="KiS2"/>
    <n v="2011"/>
    <n v="7"/>
    <n v="4"/>
    <d v="2011-07-04T00:00:00"/>
    <n v="185"/>
    <s v="Nein"/>
    <s v="Sphaerium corneum"/>
    <n v="6882"/>
    <n v="54"/>
    <n v="1.875"/>
    <n v="101.25"/>
    <n v="1.7403626894942439"/>
    <n v="3.2631800428017073"/>
  </r>
  <r>
    <x v="4"/>
    <s v="Auba"/>
    <n v="2018"/>
    <n v="6"/>
    <n v="15"/>
    <d v="2018-06-15T00:00:00"/>
    <n v="166"/>
    <s v="Ja"/>
    <s v="Leuctra sp."/>
    <n v="5790"/>
    <n v="108.1905"/>
    <n v="0.9375"/>
    <n v="101.42859375"/>
    <n v="2.0381848546960706"/>
    <n v="1.9107983012775662"/>
  </r>
  <r>
    <x v="207"/>
    <s v="KiW4"/>
    <n v="2013"/>
    <n v="7"/>
    <n v="8"/>
    <d v="2013-07-08T00:00:00"/>
    <n v="189"/>
    <s v="Nein"/>
    <s v="Gammarus roeselii"/>
    <n v="5292"/>
    <n v="45.12"/>
    <n v="2.25"/>
    <n v="101.52"/>
    <n v="1.6638892986226614"/>
    <n v="3.7437509219009883"/>
  </r>
  <r>
    <x v="143"/>
    <s v="KiO5"/>
    <n v="2010"/>
    <n v="6"/>
    <n v="25"/>
    <d v="2010-06-25T00:00:00"/>
    <n v="176"/>
    <s v="Nein"/>
    <s v="Serratella ignita"/>
    <n v="5131"/>
    <n v="135.65710000000001"/>
    <n v="0.75"/>
    <n v="101.74282500000001"/>
    <n v="2.1356322003222687"/>
    <n v="1.6017241502417017"/>
  </r>
  <r>
    <x v="138"/>
    <s v="KiO2"/>
    <n v="2014"/>
    <n v="6"/>
    <n v="12"/>
    <d v="2014-06-12T00:00:00"/>
    <n v="163"/>
    <s v="Nein"/>
    <s v="Brachycentrus subnubilus"/>
    <n v="4481"/>
    <n v="77.599999999999994"/>
    <n v="1.3125"/>
    <n v="101.85"/>
    <n v="1.8954225460394079"/>
    <n v="2.487742091676723"/>
  </r>
  <r>
    <x v="4"/>
    <s v="Auba"/>
    <n v="2018"/>
    <n v="6"/>
    <n v="15"/>
    <d v="2018-06-15T00:00:00"/>
    <n v="166"/>
    <s v="Ja"/>
    <s v="Polycelis sp."/>
    <n v="7744"/>
    <n v="77.714290000000005"/>
    <n v="1.3125"/>
    <n v="102.000005625"/>
    <n v="1.8960535824833251"/>
    <n v="2.4885703270093642"/>
  </r>
  <r>
    <x v="300"/>
    <s v="KiO4"/>
    <n v="2014"/>
    <n v="6"/>
    <n v="13"/>
    <d v="2014-06-13T00:00:00"/>
    <n v="164"/>
    <s v="Nein"/>
    <s v="Sialis sp."/>
    <n v="6823"/>
    <n v="48.8"/>
    <n v="2.1"/>
    <n v="102.48"/>
    <n v="1.6972293427597176"/>
    <n v="3.564181619795407"/>
  </r>
  <r>
    <x v="150"/>
    <s v="KiO7"/>
    <n v="2014"/>
    <n v="6"/>
    <n v="4"/>
    <d v="2014-06-04T00:00:00"/>
    <n v="155"/>
    <s v="Nein"/>
    <s v="Gammarus roeselii"/>
    <n v="5292"/>
    <n v="45.6"/>
    <n v="2.25"/>
    <n v="102.60000000000001"/>
    <n v="1.6683859166900001"/>
    <n v="3.7538683125525001"/>
  </r>
  <r>
    <x v="120"/>
    <s v="KiW3"/>
    <n v="2015"/>
    <n v="6"/>
    <n v="17"/>
    <d v="2015-06-17T00:00:00"/>
    <n v="168"/>
    <s v="Ja"/>
    <s v="Dicranota sp."/>
    <n v="4955"/>
    <n v="27.428570000000001"/>
    <n v="3.75"/>
    <n v="102.85713750000001"/>
    <n v="1.4537550145716061"/>
    <n v="5.4515813046435229"/>
  </r>
  <r>
    <x v="80"/>
    <s v="KiO2"/>
    <n v="2017"/>
    <n v="6"/>
    <n v="2"/>
    <d v="2017-06-02T00:00:00"/>
    <n v="153"/>
    <s v="Ja"/>
    <s v="Gammarus roeselii"/>
    <n v="5292"/>
    <n v="45.714289999999998"/>
    <n v="2.25"/>
    <n v="102.8571525"/>
    <n v="1.669449752489558"/>
    <n v="3.7562619431015056"/>
  </r>
  <r>
    <x v="57"/>
    <s v="KiS7"/>
    <n v="2016"/>
    <n v="6"/>
    <n v="30"/>
    <d v="2016-06-30T00:00:00"/>
    <n v="182"/>
    <s v="Ja"/>
    <s v="Gammarus sp."/>
    <n v="5293"/>
    <n v="45.714289999999998"/>
    <n v="2.25"/>
    <n v="102.8571525"/>
    <n v="1.669449752489558"/>
    <n v="3.7562619431015056"/>
  </r>
  <r>
    <x v="197"/>
    <s v="KiW3"/>
    <n v="2017"/>
    <n v="6"/>
    <n v="1"/>
    <d v="2017-06-01T00:00:00"/>
    <n v="152"/>
    <s v="Ja"/>
    <s v="Gammarus roeselii"/>
    <n v="5292"/>
    <n v="45.714289999999998"/>
    <n v="2.25"/>
    <n v="102.8571525"/>
    <n v="1.669449752489558"/>
    <n v="3.7562619431015056"/>
  </r>
  <r>
    <x v="21"/>
    <s v="Auba"/>
    <n v="2010"/>
    <n v="6"/>
    <n v="29"/>
    <d v="2010-06-29T00:00:00"/>
    <n v="180"/>
    <s v="Nein"/>
    <s v="Dicranota sp."/>
    <n v="4955"/>
    <n v="27.466670000000001"/>
    <n v="3.75"/>
    <n v="103.0000125"/>
    <n v="1.4543366668234945"/>
    <n v="5.4537625005881045"/>
  </r>
  <r>
    <x v="209"/>
    <s v="Auba"/>
    <n v="2015"/>
    <n v="6"/>
    <n v="16"/>
    <d v="2015-06-16T00:00:00"/>
    <n v="167"/>
    <s v="Nein"/>
    <s v="Ephemera danica"/>
    <n v="5124"/>
    <n v="34.4"/>
    <n v="3"/>
    <n v="103.19999999999999"/>
    <n v="1.5490032620257879"/>
    <n v="4.6470097860773638"/>
  </r>
  <r>
    <x v="211"/>
    <s v="Bieb"/>
    <n v="2017"/>
    <n v="3"/>
    <n v="16"/>
    <d v="2017-03-16T00:00:00"/>
    <n v="75"/>
    <s v="Nein"/>
    <s v="Halesus digitatus/radiatus/tesselatus"/>
    <n v="13125"/>
    <n v="34.4"/>
    <n v="3"/>
    <n v="103.19999999999999"/>
    <n v="1.5490032620257879"/>
    <n v="4.6470097860773638"/>
  </r>
  <r>
    <x v="256"/>
    <s v="Bieb"/>
    <n v="2004"/>
    <n v="4"/>
    <n v="5"/>
    <d v="2004-04-05T00:00:00"/>
    <n v="96"/>
    <s v="Nein"/>
    <s v="Silo pallipes"/>
    <n v="6834"/>
    <n v="110.4"/>
    <n v="0.9375"/>
    <n v="103.5"/>
    <n v="2.0468851908377101"/>
    <n v="1.9189548664103533"/>
  </r>
  <r>
    <x v="215"/>
    <s v="KiO7"/>
    <n v="2018"/>
    <n v="6"/>
    <n v="4"/>
    <d v="2018-06-04T00:00:00"/>
    <n v="155"/>
    <s v="Nein"/>
    <s v="Baetis sp."/>
    <n v="4419"/>
    <n v="110.4"/>
    <n v="0.9375"/>
    <n v="103.5"/>
    <n v="2.0468851908377101"/>
    <n v="1.9189548664103533"/>
  </r>
  <r>
    <x v="251"/>
    <s v="KiW7"/>
    <n v="2019"/>
    <n v="6"/>
    <n v="14"/>
    <d v="2019-06-14T00:00:00"/>
    <n v="165"/>
    <s v="Nein"/>
    <s v="Aphelocheirus aestivalis"/>
    <n v="4335"/>
    <n v="92"/>
    <n v="1.125"/>
    <n v="103.5"/>
    <n v="1.968482948553935"/>
    <n v="2.214543317123177"/>
  </r>
  <r>
    <x v="286"/>
    <s v="KiS3"/>
    <n v="2011"/>
    <n v="7"/>
    <n v="5"/>
    <d v="2011-07-05T00:00:00"/>
    <n v="186"/>
    <s v="Nein"/>
    <s v="Gammarus pulex"/>
    <n v="5291"/>
    <n v="46.08"/>
    <n v="2.25"/>
    <n v="103.67999999999999"/>
    <n v="1.6728364541713971"/>
    <n v="3.7638820218856437"/>
  </r>
  <r>
    <x v="253"/>
    <s v="KiO3"/>
    <n v="2008"/>
    <n v="4"/>
    <n v="28"/>
    <d v="2008-04-28T00:00:00"/>
    <n v="119"/>
    <s v="Ja"/>
    <s v="Eiseniella tetraedra"/>
    <n v="5075"/>
    <n v="17.323309999999999"/>
    <n v="6"/>
    <n v="103.93986"/>
    <n v="1.2630039292056263"/>
    <n v="7.5780235752337575"/>
  </r>
  <r>
    <x v="72"/>
    <s v="Bieb"/>
    <n v="2001"/>
    <n v="4"/>
    <n v="26"/>
    <d v="2001-04-26T00:00:00"/>
    <n v="116"/>
    <s v="Nein"/>
    <s v="Limnius sp."/>
    <n v="18419"/>
    <n v="158.4"/>
    <n v="0.65625"/>
    <n v="103.95"/>
    <n v="2.2024883170600935"/>
    <n v="1.4453829580706863"/>
  </r>
  <r>
    <x v="235"/>
    <s v="KiO2"/>
    <n v="2011"/>
    <n v="7"/>
    <n v="14"/>
    <d v="2011-07-14T00:00:00"/>
    <n v="195"/>
    <s v="Nein"/>
    <s v="Hydropsyche sp."/>
    <n v="5605"/>
    <n v="63.2"/>
    <n v="1.65"/>
    <n v="104.28"/>
    <n v="1.8075350280688534"/>
    <n v="2.9824327963136077"/>
  </r>
  <r>
    <x v="94"/>
    <s v="KiO7"/>
    <n v="2019"/>
    <n v="6"/>
    <n v="13"/>
    <d v="2019-06-13T00:00:00"/>
    <n v="164"/>
    <s v="Nein"/>
    <s v="Gammarus roeselii"/>
    <n v="5292"/>
    <n v="46.4"/>
    <n v="2.25"/>
    <n v="104.39999999999999"/>
    <n v="1.675778341674085"/>
    <n v="3.7705012687666914"/>
  </r>
  <r>
    <x v="197"/>
    <s v="KiW3"/>
    <n v="2017"/>
    <n v="6"/>
    <n v="1"/>
    <d v="2017-06-01T00:00:00"/>
    <n v="152"/>
    <s v="Ja"/>
    <s v="Lumbricidae Gen. sp."/>
    <n v="5900"/>
    <n v="17.523810000000001"/>
    <n v="6"/>
    <n v="105.14286000000001"/>
    <n v="1.267730317756171"/>
    <n v="7.6063819065370257"/>
  </r>
  <r>
    <x v="245"/>
    <s v="KiW6"/>
    <n v="2014"/>
    <n v="6"/>
    <n v="16"/>
    <d v="2014-06-16T00:00:00"/>
    <n v="167"/>
    <s v="Nein"/>
    <s v="Serratella ignita"/>
    <n v="5131"/>
    <n v="140.34289999999999"/>
    <n v="0.75"/>
    <n v="105.25717499999999"/>
    <n v="2.1502739976980827"/>
    <n v="1.612705498273562"/>
  </r>
  <r>
    <x v="0"/>
    <s v="Auba"/>
    <n v="2017"/>
    <n v="3"/>
    <n v="16"/>
    <d v="2017-03-16T00:00:00"/>
    <n v="75"/>
    <s v="Ja"/>
    <s v="Rhithrogena sp."/>
    <n v="6747"/>
    <n v="80.311689999999999"/>
    <n v="1.3125"/>
    <n v="105.409093125"/>
    <n v="1.9101529876300889"/>
    <n v="2.5070757962644916"/>
  </r>
  <r>
    <x v="130"/>
    <s v="Bieb"/>
    <n v="2002"/>
    <n v="6"/>
    <n v="12"/>
    <d v="2002-06-12T00:00:00"/>
    <n v="163"/>
    <s v="Nein"/>
    <s v="Serratella ignita"/>
    <n v="5131"/>
    <n v="142.4"/>
    <n v="0.75"/>
    <n v="106.80000000000001"/>
    <n v="2.1565491513317814"/>
    <n v="1.6174118634988361"/>
  </r>
  <r>
    <x v="115"/>
    <s v="Bieb"/>
    <n v="2009"/>
    <n v="4"/>
    <n v="8"/>
    <d v="2009-04-08T00:00:00"/>
    <n v="98"/>
    <s v="Ja"/>
    <s v="Limnius sp."/>
    <n v="18419"/>
    <n v="163.3741"/>
    <n v="0.65625"/>
    <n v="107.214253125"/>
    <n v="2.2158333879411867"/>
    <n v="1.4541406608364038"/>
  </r>
  <r>
    <x v="182"/>
    <s v="KiW1"/>
    <n v="2006"/>
    <n v="7"/>
    <n v="13"/>
    <d v="2006-07-13T00:00:00"/>
    <n v="194"/>
    <s v="Nein"/>
    <s v="Ephemera danica"/>
    <n v="5124"/>
    <n v="35.860869999999998"/>
    <n v="3"/>
    <n v="107.58260999999999"/>
    <n v="1.5665655813372146"/>
    <n v="4.6996967440116437"/>
  </r>
  <r>
    <x v="255"/>
    <s v="Auba"/>
    <n v="2004"/>
    <n v="4"/>
    <n v="6"/>
    <d v="2004-04-06T00:00:00"/>
    <n v="97"/>
    <s v="Nein"/>
    <s v="Dicranota sp."/>
    <n v="4955"/>
    <n v="28.8"/>
    <n v="3.75"/>
    <n v="108"/>
    <n v="1.4742162640762553"/>
    <n v="5.5283109902859575"/>
  </r>
  <r>
    <x v="203"/>
    <s v="Auba"/>
    <n v="2012"/>
    <n v="3"/>
    <n v="19"/>
    <d v="2012-03-19T00:00:00"/>
    <n v="79"/>
    <s v="Nein"/>
    <s v="Dicranota sp."/>
    <n v="4955"/>
    <n v="28.8"/>
    <n v="3.75"/>
    <n v="108"/>
    <n v="1.4742162640762553"/>
    <n v="5.5283109902859575"/>
  </r>
  <r>
    <x v="24"/>
    <s v="Auba"/>
    <n v="2018"/>
    <n v="3"/>
    <n v="7"/>
    <d v="2018-03-07T00:00:00"/>
    <n v="66"/>
    <s v="Nein"/>
    <s v="Dicranota sp."/>
    <n v="4955"/>
    <n v="28.8"/>
    <n v="3.75"/>
    <n v="108"/>
    <n v="1.4742162640762553"/>
    <n v="5.5283109902859575"/>
  </r>
  <r>
    <x v="298"/>
    <s v="Bieb"/>
    <n v="2003"/>
    <n v="3"/>
    <n v="11"/>
    <d v="2003-03-11T00:00:00"/>
    <n v="70"/>
    <s v="Nein"/>
    <s v="Dicranota sp."/>
    <n v="4955"/>
    <n v="28.8"/>
    <n v="3.75"/>
    <n v="108"/>
    <n v="1.4742162640762553"/>
    <n v="5.5283109902859575"/>
  </r>
  <r>
    <x v="12"/>
    <s v="Bieb"/>
    <n v="2006"/>
    <n v="4"/>
    <n v="10"/>
    <d v="2006-04-10T00:00:00"/>
    <n v="100"/>
    <s v="Nein"/>
    <s v="Dicranota sp."/>
    <n v="4955"/>
    <n v="28.8"/>
    <n v="3.75"/>
    <n v="108"/>
    <n v="1.4742162640762553"/>
    <n v="5.5283109902859575"/>
  </r>
  <r>
    <x v="134"/>
    <s v="Bieb"/>
    <n v="2014"/>
    <n v="6"/>
    <n v="17"/>
    <d v="2014-06-17T00:00:00"/>
    <n v="168"/>
    <s v="Nein"/>
    <s v="Gammarus pulex"/>
    <n v="5291"/>
    <n v="48"/>
    <n v="2.25"/>
    <n v="108"/>
    <n v="1.6901960800285136"/>
    <n v="3.8029411800641557"/>
  </r>
  <r>
    <x v="225"/>
    <s v="Bieb"/>
    <n v="2015"/>
    <n v="3"/>
    <n v="25"/>
    <d v="2015-03-25T00:00:00"/>
    <n v="84"/>
    <s v="Nein"/>
    <s v="Ecdyonurus venosus-Gr."/>
    <n v="5059"/>
    <n v="72"/>
    <n v="1.5"/>
    <n v="108"/>
    <n v="1.8633228601204559"/>
    <n v="2.7949842901806838"/>
  </r>
  <r>
    <x v="211"/>
    <s v="Bieb"/>
    <n v="2017"/>
    <n v="3"/>
    <n v="16"/>
    <d v="2017-03-16T00:00:00"/>
    <n v="75"/>
    <s v="Nein"/>
    <s v="Dicranota sp."/>
    <n v="4955"/>
    <n v="28.8"/>
    <n v="3.75"/>
    <n v="108"/>
    <n v="1.4742162640762553"/>
    <n v="5.5283109902859575"/>
  </r>
  <r>
    <x v="136"/>
    <s v="Bieb"/>
    <n v="2018"/>
    <n v="3"/>
    <n v="7"/>
    <d v="2018-03-07T00:00:00"/>
    <n v="66"/>
    <s v="Nein"/>
    <s v="Dicranota sp."/>
    <n v="4955"/>
    <n v="28.8"/>
    <n v="3.75"/>
    <n v="108"/>
    <n v="1.4742162640762553"/>
    <n v="5.5283109902859575"/>
  </r>
  <r>
    <x v="289"/>
    <s v="KiO3"/>
    <n v="2012"/>
    <n v="3"/>
    <n v="21"/>
    <d v="2012-03-21T00:00:00"/>
    <n v="81"/>
    <s v="Nein"/>
    <s v="Dicranota sp."/>
    <n v="4955"/>
    <n v="28.8"/>
    <n v="3.75"/>
    <n v="108"/>
    <n v="1.4742162640762553"/>
    <n v="5.5283109902859575"/>
  </r>
  <r>
    <x v="142"/>
    <s v="KiO3"/>
    <n v="2013"/>
    <n v="4"/>
    <n v="25"/>
    <d v="2013-04-25T00:00:00"/>
    <n v="115"/>
    <s v="Nein"/>
    <s v="Gammarus pulex"/>
    <n v="5291"/>
    <n v="48"/>
    <n v="2.25"/>
    <n v="108"/>
    <n v="1.6901960800285136"/>
    <n v="3.8029411800641557"/>
  </r>
  <r>
    <x v="271"/>
    <s v="KiO3"/>
    <n v="2015"/>
    <n v="7"/>
    <n v="1"/>
    <d v="2015-07-01T00:00:00"/>
    <n v="182"/>
    <s v="Nein"/>
    <s v="Dicranota sp."/>
    <n v="4955"/>
    <n v="28.8"/>
    <n v="3.75"/>
    <n v="108"/>
    <n v="1.4742162640762553"/>
    <n v="5.5283109902859575"/>
  </r>
  <r>
    <x v="270"/>
    <s v="KiO4"/>
    <n v="2015"/>
    <n v="6"/>
    <n v="30"/>
    <d v="2015-06-30T00:00:00"/>
    <n v="181"/>
    <s v="Nein"/>
    <s v="Asellus aquaticus"/>
    <n v="8691"/>
    <n v="72"/>
    <n v="1.5"/>
    <n v="108"/>
    <n v="1.8633228601204559"/>
    <n v="2.7949842901806838"/>
  </r>
  <r>
    <x v="149"/>
    <s v="KiO6"/>
    <n v="2016"/>
    <n v="6"/>
    <n v="30"/>
    <d v="2016-06-30T00:00:00"/>
    <n v="182"/>
    <s v="Nein"/>
    <s v="Leuctra sp."/>
    <n v="5790"/>
    <n v="115.2"/>
    <n v="0.9375"/>
    <n v="108"/>
    <n v="2.0652061280543119"/>
    <n v="1.9361307450509173"/>
  </r>
  <r>
    <x v="149"/>
    <s v="KiO6"/>
    <n v="2016"/>
    <n v="6"/>
    <n v="30"/>
    <d v="2016-06-30T00:00:00"/>
    <n v="182"/>
    <s v="Nein"/>
    <s v="Dicranota sp."/>
    <n v="4955"/>
    <n v="28.8"/>
    <n v="3.75"/>
    <n v="108"/>
    <n v="1.4742162640762553"/>
    <n v="5.5283109902859575"/>
  </r>
  <r>
    <x v="214"/>
    <s v="KiO6"/>
    <n v="2019"/>
    <n v="6"/>
    <n v="14"/>
    <d v="2019-06-14T00:00:00"/>
    <n v="165"/>
    <s v="Nein"/>
    <s v="Leuctra sp."/>
    <n v="5790"/>
    <n v="115.2"/>
    <n v="0.9375"/>
    <n v="108"/>
    <n v="2.0652061280543119"/>
    <n v="1.9361307450509173"/>
  </r>
  <r>
    <x v="299"/>
    <s v="KiO7"/>
    <n v="2017"/>
    <n v="6"/>
    <n v="6"/>
    <d v="2017-06-06T00:00:00"/>
    <n v="157"/>
    <s v="Nein"/>
    <s v="Gammarus roeselii"/>
    <n v="5292"/>
    <n v="48"/>
    <n v="2.25"/>
    <n v="108"/>
    <n v="1.6901960800285136"/>
    <n v="3.8029411800641557"/>
  </r>
  <r>
    <x v="68"/>
    <s v="KiS4"/>
    <n v="2016"/>
    <n v="7"/>
    <n v="6"/>
    <d v="2016-07-06T00:00:00"/>
    <n v="188"/>
    <s v="Nein"/>
    <s v="Gammarus pulex"/>
    <n v="5291"/>
    <n v="48"/>
    <n v="2.25"/>
    <n v="108"/>
    <n v="1.6901960800285136"/>
    <n v="3.8029411800641557"/>
  </r>
  <r>
    <x v="220"/>
    <s v="KiW1"/>
    <n v="2018"/>
    <n v="3"/>
    <n v="9"/>
    <d v="2018-03-09T00:00:00"/>
    <n v="68"/>
    <s v="Nein"/>
    <s v="Dicranota sp."/>
    <n v="4955"/>
    <n v="28.8"/>
    <n v="3.75"/>
    <n v="108"/>
    <n v="1.4742162640762553"/>
    <n v="5.5283109902859575"/>
  </r>
  <r>
    <x v="287"/>
    <s v="KiW4"/>
    <n v="2015"/>
    <n v="7"/>
    <n v="1"/>
    <d v="2015-07-01T00:00:00"/>
    <n v="182"/>
    <s v="Nein"/>
    <s v="Eiseniella tetraedra"/>
    <n v="5075"/>
    <n v="18"/>
    <n v="6"/>
    <n v="108"/>
    <n v="1.2787536009528289"/>
    <n v="7.6725216057169732"/>
  </r>
  <r>
    <x v="113"/>
    <s v="KiW7"/>
    <n v="2017"/>
    <n v="6"/>
    <n v="9"/>
    <d v="2017-06-09T00:00:00"/>
    <n v="160"/>
    <s v="Ja"/>
    <s v="Serratella ignita"/>
    <n v="5131"/>
    <n v="144"/>
    <n v="0.75"/>
    <n v="108"/>
    <n v="2.1613680022349748"/>
    <n v="1.6210260016762312"/>
  </r>
  <r>
    <x v="251"/>
    <s v="KiW7"/>
    <n v="2019"/>
    <n v="6"/>
    <n v="14"/>
    <d v="2019-06-14T00:00:00"/>
    <n v="165"/>
    <s v="Nein"/>
    <s v="Dicranota sp."/>
    <n v="4955"/>
    <n v="28.8"/>
    <n v="3.75"/>
    <n v="108"/>
    <n v="1.4742162640762553"/>
    <n v="5.5283109902859575"/>
  </r>
  <r>
    <x v="261"/>
    <s v="KiS1"/>
    <n v="2015"/>
    <n v="6"/>
    <n v="16"/>
    <d v="2015-06-16T00:00:00"/>
    <n v="167"/>
    <s v="Nein"/>
    <s v="Corbicula fluminea"/>
    <n v="11176"/>
    <n v="20.571429999999999"/>
    <n v="5.25"/>
    <n v="108.0000075"/>
    <n v="1.3338789360401355"/>
    <n v="7.0028644142107117"/>
  </r>
  <r>
    <x v="255"/>
    <s v="Auba"/>
    <n v="2004"/>
    <n v="4"/>
    <n v="6"/>
    <d v="2004-04-06T00:00:00"/>
    <n v="97"/>
    <s v="Nein"/>
    <s v="Isoperla sp."/>
    <n v="5673"/>
    <n v="82.4"/>
    <n v="1.3125"/>
    <n v="108.15"/>
    <n v="1.9211660506377388"/>
    <n v="2.5215304414620321"/>
  </r>
  <r>
    <x v="177"/>
    <s v="KiW6"/>
    <n v="2011"/>
    <n v="7"/>
    <n v="27"/>
    <d v="2011-07-27T00:00:00"/>
    <n v="208"/>
    <s v="Nein"/>
    <s v="Brachycentrus subnubilus"/>
    <n v="4481"/>
    <n v="82.4"/>
    <n v="1.3125"/>
    <n v="108.15"/>
    <n v="1.9211660506377388"/>
    <n v="2.5215304414620321"/>
  </r>
  <r>
    <x v="261"/>
    <s v="KiS1"/>
    <n v="2015"/>
    <n v="6"/>
    <n v="16"/>
    <d v="2015-06-16T00:00:00"/>
    <n v="167"/>
    <s v="Nein"/>
    <s v="Corophium sp."/>
    <n v="4750"/>
    <n v="144.80000000000001"/>
    <n v="0.75"/>
    <n v="108.60000000000001"/>
    <n v="2.163757523981956"/>
    <n v="1.622818142986467"/>
  </r>
  <r>
    <x v="60"/>
    <s v="Auba"/>
    <n v="2010"/>
    <n v="3"/>
    <n v="16"/>
    <d v="2010-03-16T00:00:00"/>
    <n v="75"/>
    <s v="Nein"/>
    <s v="Baetis rhodani"/>
    <n v="4415"/>
    <n v="116"/>
    <n v="0.9375"/>
    <n v="108.75"/>
    <n v="2.0681858617461617"/>
    <n v="1.9389242453870266"/>
  </r>
  <r>
    <x v="97"/>
    <s v="KiS3"/>
    <n v="2015"/>
    <n v="6"/>
    <n v="17"/>
    <d v="2015-06-17T00:00:00"/>
    <n v="168"/>
    <s v="Nein"/>
    <s v="Aphelocheirus aestivalis"/>
    <n v="4335"/>
    <n v="96.8"/>
    <n v="1.125"/>
    <n v="108.89999999999999"/>
    <n v="1.9903388547876015"/>
    <n v="2.2391312116360518"/>
  </r>
  <r>
    <x v="254"/>
    <s v="Auba"/>
    <n v="2003"/>
    <n v="7"/>
    <n v="15"/>
    <d v="2003-07-15T00:00:00"/>
    <n v="196"/>
    <s v="Nein"/>
    <s v="Rhyacophila nubila"/>
    <n v="6772"/>
    <n v="58.4"/>
    <n v="1.875"/>
    <n v="109.5"/>
    <n v="1.7737864449811935"/>
    <n v="3.3258495843397378"/>
  </r>
  <r>
    <x v="4"/>
    <s v="Auba"/>
    <n v="2018"/>
    <n v="6"/>
    <n v="15"/>
    <d v="2018-06-15T00:00:00"/>
    <n v="166"/>
    <s v="Ja"/>
    <s v="Lumbricidae Gen. sp."/>
    <n v="5900"/>
    <n v="18.285710000000002"/>
    <n v="6"/>
    <n v="109.71426000000001"/>
    <n v="1.2852356319708538"/>
    <n v="7.7114137918251231"/>
  </r>
  <r>
    <x v="124"/>
    <s v="KiO3"/>
    <n v="2017"/>
    <n v="3"/>
    <n v="28"/>
    <d v="2017-03-28T00:00:00"/>
    <n v="87"/>
    <s v="Nein"/>
    <s v="Lumbricidae Gen. sp."/>
    <n v="5900"/>
    <n v="18.285710000000002"/>
    <n v="6"/>
    <n v="109.71426000000001"/>
    <n v="1.2852356319708538"/>
    <n v="7.7114137918251231"/>
  </r>
  <r>
    <x v="287"/>
    <s v="KiW4"/>
    <n v="2015"/>
    <n v="7"/>
    <n v="1"/>
    <d v="2015-07-01T00:00:00"/>
    <n v="182"/>
    <s v="Nein"/>
    <s v="Gammarus roeselii"/>
    <n v="5292"/>
    <n v="48.8"/>
    <n v="2.25"/>
    <n v="109.8"/>
    <n v="1.6972293427597176"/>
    <n v="3.8187660212093646"/>
  </r>
  <r>
    <x v="275"/>
    <s v="Auba"/>
    <n v="2016"/>
    <n v="4"/>
    <n v="11"/>
    <d v="2016-04-11T00:00:00"/>
    <n v="102"/>
    <s v="Nein"/>
    <s v="Dicranota sp."/>
    <n v="4955"/>
    <n v="29.33333"/>
    <n v="3.75"/>
    <n v="109.9999875"/>
    <n v="1.4819200898767602"/>
    <n v="5.5572003370378509"/>
  </r>
  <r>
    <x v="259"/>
    <s v="KiO3"/>
    <n v="2006"/>
    <n v="6"/>
    <n v="21"/>
    <d v="2006-06-21T00:00:00"/>
    <n v="172"/>
    <s v="Nein"/>
    <s v="Psychomyia pusilla"/>
    <n v="6661"/>
    <n v="168"/>
    <n v="0.65625"/>
    <n v="110.25"/>
    <n v="2.2278867046136734"/>
    <n v="1.4620506499027233"/>
  </r>
  <r>
    <x v="173"/>
    <s v="KiW2"/>
    <n v="2016"/>
    <n v="7"/>
    <n v="12"/>
    <d v="2016-07-12T00:00:00"/>
    <n v="194"/>
    <s v="Nein"/>
    <s v="Lumbricidae Gen. sp."/>
    <n v="5900"/>
    <n v="18.461539999999999"/>
    <n v="6"/>
    <n v="110.76924"/>
    <n v="1.2891772032005593"/>
    <n v="7.7350632192033562"/>
  </r>
  <r>
    <x v="81"/>
    <s v="KiO3"/>
    <n v="2014"/>
    <n v="3"/>
    <n v="10"/>
    <d v="2014-03-10T00:00:00"/>
    <n v="69"/>
    <s v="Ja"/>
    <s v="Gammarus roeselii"/>
    <n v="5292"/>
    <n v="49.523809999999997"/>
    <n v="2.25"/>
    <n v="111.4285725"/>
    <n v="1.7034960932606775"/>
    <n v="3.8328662098365243"/>
  </r>
  <r>
    <x v="4"/>
    <s v="Auba"/>
    <n v="2018"/>
    <n v="6"/>
    <n v="15"/>
    <d v="2018-06-15T00:00:00"/>
    <n v="166"/>
    <s v="Ja"/>
    <s v="Elmis aenea/maugetii/rietscheli/rioloides"/>
    <n v="20171"/>
    <n v="297.1429"/>
    <n v="0.375"/>
    <n v="111.42858749999999"/>
    <n v="2.4744244714797241"/>
    <n v="0.9279091768048966"/>
  </r>
  <r>
    <x v="145"/>
    <s v="KiO5"/>
    <n v="2013"/>
    <n v="7"/>
    <n v="10"/>
    <d v="2013-07-10T00:00:00"/>
    <n v="191"/>
    <s v="Nein"/>
    <s v="Gammarus pulex"/>
    <n v="5291"/>
    <n v="49.6"/>
    <n v="2.25"/>
    <n v="111.60000000000001"/>
    <n v="1.7041505168397992"/>
    <n v="3.8343386628895484"/>
  </r>
  <r>
    <x v="116"/>
    <s v="KiO2"/>
    <n v="2015"/>
    <n v="7"/>
    <n v="3"/>
    <d v="2015-07-03T00:00:00"/>
    <n v="184"/>
    <s v="Ja"/>
    <s v="Baetis sp."/>
    <n v="4419"/>
    <n v="119.4286"/>
    <n v="0.9375"/>
    <n v="111.96431250000001"/>
    <n v="2.0807296376459377"/>
    <n v="1.9506840352930666"/>
  </r>
  <r>
    <x v="208"/>
    <s v="Auba"/>
    <n v="2004"/>
    <n v="7"/>
    <n v="10"/>
    <d v="2004-07-10T00:00:00"/>
    <n v="192"/>
    <s v="Nein"/>
    <s v="Baetis sp."/>
    <n v="4419"/>
    <n v="120"/>
    <n v="0.9375"/>
    <n v="112.5"/>
    <n v="2.0827853703164503"/>
    <n v="1.9526112846716721"/>
  </r>
  <r>
    <x v="91"/>
    <s v="Bieb"/>
    <n v="2004"/>
    <n v="7"/>
    <n v="9"/>
    <d v="2004-07-09T00:00:00"/>
    <n v="191"/>
    <s v="Nein"/>
    <s v="Leuctra sp."/>
    <n v="5790"/>
    <n v="120"/>
    <n v="0.9375"/>
    <n v="112.5"/>
    <n v="2.0827853703164503"/>
    <n v="1.9526112846716721"/>
  </r>
  <r>
    <x v="86"/>
    <s v="KiO6"/>
    <n v="2018"/>
    <n v="6"/>
    <n v="6"/>
    <d v="2018-06-06T00:00:00"/>
    <n v="157"/>
    <s v="Nein"/>
    <s v="Baetis fuscatus/scambus"/>
    <n v="4398"/>
    <n v="120"/>
    <n v="0.9375"/>
    <n v="112.5"/>
    <n v="2.0827853703164503"/>
    <n v="1.9526112846716721"/>
  </r>
  <r>
    <x v="287"/>
    <s v="KiW4"/>
    <n v="2015"/>
    <n v="7"/>
    <n v="1"/>
    <d v="2015-07-01T00:00:00"/>
    <n v="182"/>
    <s v="Nein"/>
    <s v="Dicranota sp."/>
    <n v="4955"/>
    <n v="30"/>
    <n v="3.75"/>
    <n v="112.5"/>
    <n v="1.4913616938342726"/>
    <n v="5.5926063518785227"/>
  </r>
  <r>
    <x v="205"/>
    <s v="Bieb"/>
    <n v="2018"/>
    <n v="6"/>
    <n v="15"/>
    <d v="2018-06-15T00:00:00"/>
    <n v="166"/>
    <s v="Nein"/>
    <s v="Limnius sp."/>
    <n v="18419"/>
    <n v="171.4667"/>
    <n v="0.65625"/>
    <n v="112.52502187500001"/>
    <n v="2.2367052535987129"/>
    <n v="1.4678378226741553"/>
  </r>
  <r>
    <x v="78"/>
    <s v="Bieb"/>
    <n v="2011"/>
    <n v="7"/>
    <n v="25"/>
    <d v="2011-07-25T00:00:00"/>
    <n v="206"/>
    <s v="Nein"/>
    <s v="Gammarus sp."/>
    <n v="5293"/>
    <n v="50.021050000000002"/>
    <n v="2.25"/>
    <n v="112.54736250000001"/>
    <n v="1.7077493920337417"/>
    <n v="3.8424361320759188"/>
  </r>
  <r>
    <x v="91"/>
    <s v="Bieb"/>
    <n v="2004"/>
    <n v="7"/>
    <n v="9"/>
    <d v="2004-07-09T00:00:00"/>
    <n v="191"/>
    <s v="Nein"/>
    <s v="Anomalopterygella chauviniana"/>
    <n v="4327"/>
    <n v="120.8"/>
    <n v="0.9375"/>
    <n v="113.25"/>
    <n v="2.0856472882968564"/>
    <n v="1.955294332778303"/>
  </r>
  <r>
    <x v="59"/>
    <s v="Auba"/>
    <n v="2001"/>
    <n v="6"/>
    <n v="21"/>
    <d v="2001-06-21T00:00:00"/>
    <n v="172"/>
    <s v="Nein"/>
    <s v="Limnius sp."/>
    <n v="18419"/>
    <n v="172.8"/>
    <n v="0.65625"/>
    <n v="113.4"/>
    <n v="2.2400497721126476"/>
    <n v="1.4700326629489249"/>
  </r>
  <r>
    <x v="256"/>
    <s v="Bieb"/>
    <n v="2004"/>
    <n v="4"/>
    <n v="5"/>
    <d v="2004-04-05T00:00:00"/>
    <n v="96"/>
    <s v="Nein"/>
    <s v="Limnius sp."/>
    <n v="18419"/>
    <n v="172.8"/>
    <n v="0.65625"/>
    <n v="113.4"/>
    <n v="2.2400497721126476"/>
    <n v="1.4700326629489249"/>
  </r>
  <r>
    <x v="100"/>
    <s v="KiS6"/>
    <n v="2016"/>
    <n v="7"/>
    <n v="1"/>
    <d v="2016-07-01T00:00:00"/>
    <n v="183"/>
    <s v="Nein"/>
    <s v="Baetis sp."/>
    <n v="4419"/>
    <n v="121.4545"/>
    <n v="0.9375"/>
    <n v="113.86359374999999"/>
    <n v="2.0879747493566825"/>
    <n v="1.9574763275218898"/>
  </r>
  <r>
    <x v="193"/>
    <s v="KiO3"/>
    <n v="2011"/>
    <n v="4"/>
    <n v="20"/>
    <d v="2011-04-20T00:00:00"/>
    <n v="110"/>
    <s v="Nein"/>
    <s v="Dicranota sp."/>
    <n v="4955"/>
    <n v="30.4"/>
    <n v="3.75"/>
    <n v="114"/>
    <n v="1.4969296480732148"/>
    <n v="5.6134861802745553"/>
  </r>
  <r>
    <x v="299"/>
    <s v="KiO7"/>
    <n v="2017"/>
    <n v="6"/>
    <n v="6"/>
    <d v="2017-06-06T00:00:00"/>
    <n v="157"/>
    <s v="Nein"/>
    <s v="Elmis aenea/maugetii/rietscheli/rioloides"/>
    <n v="20171"/>
    <n v="304"/>
    <n v="0.375"/>
    <n v="114"/>
    <n v="2.4842998393467859"/>
    <n v="0.93161243975504471"/>
  </r>
  <r>
    <x v="180"/>
    <s v="KiW6"/>
    <n v="2013"/>
    <n v="7"/>
    <n v="4"/>
    <d v="2013-07-04T00:00:00"/>
    <n v="185"/>
    <s v="Nein"/>
    <s v="Gammarus pulex"/>
    <n v="5291"/>
    <n v="51.130429999999997"/>
    <n v="2.25"/>
    <n v="115.04346749999999"/>
    <n v="1.7170913072377234"/>
    <n v="3.8634554412848776"/>
  </r>
  <r>
    <x v="90"/>
    <s v="Auba"/>
    <n v="2017"/>
    <n v="6"/>
    <n v="12"/>
    <d v="2017-06-12T00:00:00"/>
    <n v="163"/>
    <s v="Nein"/>
    <s v="Lumbricidae Gen. sp."/>
    <n v="5900"/>
    <n v="19.2"/>
    <n v="6"/>
    <n v="115.19999999999999"/>
    <n v="1.3053513694466237"/>
    <n v="7.8321082166797424"/>
  </r>
  <r>
    <x v="192"/>
    <s v="KiO3"/>
    <n v="2002"/>
    <n v="7"/>
    <n v="2"/>
    <d v="2002-07-02T00:00:00"/>
    <n v="183"/>
    <s v="Nein"/>
    <s v="Atherix ibis"/>
    <n v="4363"/>
    <n v="38.4"/>
    <n v="3"/>
    <n v="115.19999999999999"/>
    <n v="1.5954962218255742"/>
    <n v="4.7864886654767229"/>
  </r>
  <r>
    <x v="146"/>
    <s v="KiO5"/>
    <n v="2017"/>
    <n v="6"/>
    <n v="8"/>
    <d v="2017-06-08T00:00:00"/>
    <n v="159"/>
    <s v="Nein"/>
    <s v="Eiseniella tetraedra"/>
    <n v="5075"/>
    <n v="19.2"/>
    <n v="6"/>
    <n v="115.19999999999999"/>
    <n v="1.3053513694466237"/>
    <n v="7.8321082166797424"/>
  </r>
  <r>
    <x v="146"/>
    <s v="KiO5"/>
    <n v="2017"/>
    <n v="6"/>
    <n v="8"/>
    <d v="2017-06-08T00:00:00"/>
    <n v="159"/>
    <s v="Nein"/>
    <s v="Lumbricidae Gen. sp."/>
    <n v="5900"/>
    <n v="19.2"/>
    <n v="6"/>
    <n v="115.19999999999999"/>
    <n v="1.3053513694466237"/>
    <n v="7.8321082166797424"/>
  </r>
  <r>
    <x v="167"/>
    <s v="KiW1"/>
    <n v="2016"/>
    <n v="4"/>
    <n v="25"/>
    <d v="2016-04-25T00:00:00"/>
    <n v="116"/>
    <s v="Nein"/>
    <s v="Ephemera danica"/>
    <n v="5124"/>
    <n v="38.4"/>
    <n v="3"/>
    <n v="115.19999999999999"/>
    <n v="1.5954962218255742"/>
    <n v="4.7864886654767229"/>
  </r>
  <r>
    <x v="257"/>
    <s v="Bieb"/>
    <n v="2016"/>
    <n v="4"/>
    <n v="11"/>
    <d v="2016-04-11T00:00:00"/>
    <n v="102"/>
    <s v="Nein"/>
    <s v="Ephemera danica"/>
    <n v="5124"/>
    <n v="38.514290000000003"/>
    <n v="3"/>
    <n v="115.54287000000001"/>
    <n v="1.5967541828625553"/>
    <n v="4.7902625485876662"/>
  </r>
  <r>
    <x v="249"/>
    <s v="KiO2"/>
    <n v="2013"/>
    <n v="7"/>
    <n v="8"/>
    <d v="2013-07-08T00:00:00"/>
    <n v="189"/>
    <s v="Nein"/>
    <s v="Gammarus roeselii"/>
    <n v="5292"/>
    <n v="51.428570000000001"/>
    <n v="2.25"/>
    <n v="115.7142825"/>
    <n v="1.7195680124041952"/>
    <n v="3.8690280279094393"/>
  </r>
  <r>
    <x v="200"/>
    <s v="Bieb"/>
    <n v="2008"/>
    <n v="6"/>
    <n v="23"/>
    <d v="2008-06-23T00:00:00"/>
    <n v="175"/>
    <s v="Ja"/>
    <s v="Rhyacophila nubila"/>
    <n v="6772"/>
    <n v="61.714289999999998"/>
    <n v="1.875"/>
    <n v="115.71429375"/>
    <n v="1.7973665099063019"/>
    <n v="3.3700622060743162"/>
  </r>
  <r>
    <x v="160"/>
    <s v="KiS5"/>
    <n v="2017"/>
    <n v="6"/>
    <n v="8"/>
    <d v="2017-06-08T00:00:00"/>
    <n v="159"/>
    <s v="Nein"/>
    <s v="Aphelocheirus aestivalis"/>
    <n v="4335"/>
    <n v="103.2"/>
    <n v="1.125"/>
    <n v="116.10000000000001"/>
    <n v="2.0178677189635055"/>
    <n v="2.2701011838339435"/>
  </r>
  <r>
    <x v="218"/>
    <s v="KiW1"/>
    <n v="2007"/>
    <n v="4"/>
    <n v="12"/>
    <d v="2007-04-12T00:00:00"/>
    <n v="102"/>
    <s v="Nein"/>
    <s v="Heptagenia sp."/>
    <n v="5456"/>
    <n v="77.599999999999994"/>
    <n v="1.5"/>
    <n v="116.39999999999999"/>
    <n v="1.8954225460394079"/>
    <n v="2.843133819059112"/>
  </r>
  <r>
    <x v="56"/>
    <s v="KiO6"/>
    <n v="2015"/>
    <n v="6"/>
    <n v="25"/>
    <d v="2015-06-25T00:00:00"/>
    <n v="176"/>
    <s v="Ja"/>
    <s v="Leuctra sp."/>
    <n v="5790"/>
    <n v="124.1905"/>
    <n v="0.9375"/>
    <n v="116.42859375"/>
    <n v="2.0975713739693322"/>
    <n v="1.9664731630962491"/>
  </r>
  <r>
    <x v="10"/>
    <s v="Auba"/>
    <n v="2019"/>
    <n v="7"/>
    <n v="5"/>
    <d v="2019-07-05T00:00:00"/>
    <n v="186"/>
    <s v="Nein"/>
    <s v="Limnius sp."/>
    <n v="18419"/>
    <n v="177.6"/>
    <n v="0.65625"/>
    <n v="116.55"/>
    <n v="2.2518814545525276"/>
    <n v="1.4777972045500962"/>
  </r>
  <r>
    <x v="227"/>
    <s v="KiS4"/>
    <n v="2010"/>
    <n v="6"/>
    <n v="23"/>
    <d v="2010-06-23T00:00:00"/>
    <n v="174"/>
    <s v="Nein"/>
    <s v="Gammarus roeselii"/>
    <n v="5292"/>
    <n v="51.84"/>
    <n v="2.25"/>
    <n v="116.64000000000001"/>
    <n v="1.7229628089424895"/>
    <n v="3.8766663201206013"/>
  </r>
  <r>
    <x v="271"/>
    <s v="KiO3"/>
    <n v="2015"/>
    <n v="7"/>
    <n v="1"/>
    <d v="2015-07-01T00:00:00"/>
    <n v="182"/>
    <s v="Nein"/>
    <s v="Baetidae Gen. sp."/>
    <n v="4380"/>
    <n v="124.8"/>
    <n v="0.9375"/>
    <n v="117"/>
    <n v="2.0996806411092499"/>
    <n v="1.9684506010399219"/>
  </r>
  <r>
    <x v="35"/>
    <s v="KiW7"/>
    <n v="2012"/>
    <n v="7"/>
    <n v="5"/>
    <d v="2012-07-05T00:00:00"/>
    <n v="187"/>
    <s v="Nein"/>
    <s v="Gammarus sp."/>
    <n v="5293"/>
    <n v="52"/>
    <n v="2.25"/>
    <n v="117"/>
    <n v="1.7242758696007889"/>
    <n v="3.8796207066017749"/>
  </r>
  <r>
    <x v="180"/>
    <s v="KiW6"/>
    <n v="2013"/>
    <n v="7"/>
    <n v="4"/>
    <d v="2013-07-04T00:00:00"/>
    <n v="185"/>
    <s v="Nein"/>
    <s v="Gammarus roeselii"/>
    <n v="5292"/>
    <n v="52.173909999999999"/>
    <n v="2.25"/>
    <n v="117.39129749999999"/>
    <n v="1.7256985961612807"/>
    <n v="3.8828218413628814"/>
  </r>
  <r>
    <x v="205"/>
    <s v="Bieb"/>
    <n v="2018"/>
    <n v="6"/>
    <n v="15"/>
    <d v="2018-06-15T00:00:00"/>
    <n v="166"/>
    <s v="Nein"/>
    <s v="Baetis sp."/>
    <n v="4419"/>
    <n v="125.33329999999999"/>
    <n v="0.9375"/>
    <n v="117.49996874999999"/>
    <n v="2.1015178406588215"/>
    <n v="1.9701729756176452"/>
  </r>
  <r>
    <x v="118"/>
    <s v="KiS4"/>
    <n v="2017"/>
    <n v="6"/>
    <n v="1"/>
    <d v="2017-06-01T00:00:00"/>
    <n v="152"/>
    <s v="Ja"/>
    <s v="Lumbricidae Gen. sp."/>
    <n v="5900"/>
    <n v="19.591840000000001"/>
    <n v="6"/>
    <n v="117.55104"/>
    <n v="1.3136951550757028"/>
    <n v="7.8821709304542171"/>
  </r>
  <r>
    <x v="60"/>
    <s v="Auba"/>
    <n v="2010"/>
    <n v="3"/>
    <n v="16"/>
    <d v="2010-03-16T00:00:00"/>
    <n v="75"/>
    <s v="Nein"/>
    <s v="Limnius sp."/>
    <n v="18419"/>
    <n v="180"/>
    <n v="0.65625"/>
    <n v="118.125"/>
    <n v="2.2576785748691846"/>
    <n v="1.4816015647579024"/>
  </r>
  <r>
    <x v="80"/>
    <s v="KiO2"/>
    <n v="2017"/>
    <n v="6"/>
    <n v="2"/>
    <d v="2017-06-02T00:00:00"/>
    <n v="153"/>
    <s v="Ja"/>
    <s v="Aphelocheirus aestivalis"/>
    <n v="4335"/>
    <n v="105.1429"/>
    <n v="1.125"/>
    <n v="118.2857625"/>
    <n v="2.0258909491007171"/>
    <n v="2.2791273177383067"/>
  </r>
  <r>
    <x v="72"/>
    <s v="Bieb"/>
    <n v="2001"/>
    <n v="4"/>
    <n v="26"/>
    <d v="2001-04-26T00:00:00"/>
    <n v="116"/>
    <s v="Nein"/>
    <s v="Rhithrogena sp."/>
    <n v="6747"/>
    <n v="90.4"/>
    <n v="1.3125"/>
    <n v="118.65"/>
    <n v="1.9609461957338314"/>
    <n v="2.5737418819006539"/>
  </r>
  <r>
    <x v="24"/>
    <s v="Auba"/>
    <n v="2018"/>
    <n v="3"/>
    <n v="7"/>
    <d v="2018-03-07T00:00:00"/>
    <n v="66"/>
    <s v="Nein"/>
    <s v="Hydropsyche sp."/>
    <n v="5605"/>
    <n v="72"/>
    <n v="1.65"/>
    <n v="118.8"/>
    <n v="1.8633228601204559"/>
    <n v="3.0744827191987523"/>
  </r>
  <r>
    <x v="235"/>
    <s v="KiO2"/>
    <n v="2011"/>
    <n v="7"/>
    <n v="14"/>
    <d v="2011-07-14T00:00:00"/>
    <n v="195"/>
    <s v="Nein"/>
    <s v="Aphelocheirus aestivalis"/>
    <n v="4335"/>
    <n v="105.6"/>
    <n v="1.125"/>
    <n v="118.8"/>
    <n v="2.0277572046905536"/>
    <n v="2.2812268552768726"/>
  </r>
  <r>
    <x v="224"/>
    <s v="KiW5"/>
    <n v="2011"/>
    <n v="7"/>
    <n v="21"/>
    <d v="2011-07-21T00:00:00"/>
    <n v="202"/>
    <s v="Nein"/>
    <s v="Gammarus roeselii"/>
    <n v="5292"/>
    <n v="52.8"/>
    <n v="2.25"/>
    <n v="118.8"/>
    <n v="1.7307822756663891"/>
    <n v="3.8942601202493754"/>
  </r>
  <r>
    <x v="109"/>
    <s v="KiW5"/>
    <n v="2013"/>
    <n v="7"/>
    <n v="10"/>
    <d v="2013-07-10T00:00:00"/>
    <n v="191"/>
    <s v="Nein"/>
    <s v="Dicranota sp."/>
    <n v="4955"/>
    <n v="31.68"/>
    <n v="3.75"/>
    <n v="118.8"/>
    <n v="1.5142820478603778"/>
    <n v="5.678557679476417"/>
  </r>
  <r>
    <x v="279"/>
    <s v="KiW5"/>
    <n v="2019"/>
    <n v="6"/>
    <n v="17"/>
    <d v="2019-06-17T00:00:00"/>
    <n v="168"/>
    <s v="Nein"/>
    <s v="Gammarus roeselii"/>
    <n v="5292"/>
    <n v="52.8"/>
    <n v="2.25"/>
    <n v="118.8"/>
    <n v="1.7307822756663891"/>
    <n v="3.8942601202493754"/>
  </r>
  <r>
    <x v="178"/>
    <s v="KiW7"/>
    <n v="2013"/>
    <n v="7"/>
    <n v="4"/>
    <d v="2013-07-04T00:00:00"/>
    <n v="185"/>
    <s v="Nein"/>
    <s v="Gammarus sp."/>
    <n v="5293"/>
    <n v="52.8"/>
    <n v="2.25"/>
    <n v="118.8"/>
    <n v="1.7307822756663891"/>
    <n v="3.8942601202493754"/>
  </r>
  <r>
    <x v="19"/>
    <s v="KiS6"/>
    <n v="2015"/>
    <n v="6"/>
    <n v="26"/>
    <d v="2015-06-26T00:00:00"/>
    <n v="177"/>
    <s v="Ja"/>
    <s v="Serratella ignita"/>
    <n v="5131"/>
    <n v="158.7003"/>
    <n v="0.75"/>
    <n v="119.02522500000001"/>
    <n v="2.203305731969555"/>
    <n v="1.6524792989771662"/>
  </r>
  <r>
    <x v="291"/>
    <s v="KiW1"/>
    <n v="2013"/>
    <n v="6"/>
    <n v="27"/>
    <d v="2013-06-27T00:00:00"/>
    <n v="178"/>
    <s v="Nein"/>
    <s v="Ephemera danica"/>
    <n v="5124"/>
    <n v="39.799999999999997"/>
    <n v="3"/>
    <n v="119.39999999999999"/>
    <n v="1.61066016308988"/>
    <n v="4.8319804892696396"/>
  </r>
  <r>
    <x v="32"/>
    <s v="KiS6"/>
    <n v="2014"/>
    <n v="6"/>
    <n v="16"/>
    <d v="2014-06-16T00:00:00"/>
    <n v="167"/>
    <s v="Nein"/>
    <s v="Gammarus pulex"/>
    <n v="5291"/>
    <n v="53.142859999999999"/>
    <n v="2.25"/>
    <n v="119.57143499999999"/>
    <n v="1.7335411928717295"/>
    <n v="3.9004676839613914"/>
  </r>
  <r>
    <x v="100"/>
    <s v="KiS6"/>
    <n v="2016"/>
    <n v="7"/>
    <n v="1"/>
    <d v="2016-07-01T00:00:00"/>
    <n v="183"/>
    <s v="Nein"/>
    <s v="Gammarus pulex"/>
    <n v="5291"/>
    <n v="53.163640000000001"/>
    <n v="2.25"/>
    <n v="119.61819"/>
    <n v="1.7337078428778636"/>
    <n v="3.9008426464751933"/>
  </r>
  <r>
    <x v="131"/>
    <s v="Bieb"/>
    <n v="2003"/>
    <n v="7"/>
    <n v="14"/>
    <d v="2003-07-14T00:00:00"/>
    <n v="195"/>
    <s v="Nein"/>
    <s v="Limnius sp."/>
    <n v="18419"/>
    <n v="182.4"/>
    <n v="0.65625"/>
    <n v="119.7"/>
    <n v="2.2633993313340022"/>
    <n v="1.485355811187939"/>
  </r>
  <r>
    <x v="211"/>
    <s v="Bieb"/>
    <n v="2017"/>
    <n v="3"/>
    <n v="16"/>
    <d v="2017-03-16T00:00:00"/>
    <n v="75"/>
    <s v="Nein"/>
    <s v="Rhithrogena sp."/>
    <n v="6747"/>
    <n v="91.2"/>
    <n v="1.3125"/>
    <n v="119.7"/>
    <n v="1.9647309210536295"/>
    <n v="2.5787093338828888"/>
  </r>
  <r>
    <x v="274"/>
    <s v="KiO6"/>
    <n v="2017"/>
    <n v="6"/>
    <n v="6"/>
    <d v="2017-06-06T00:00:00"/>
    <n v="157"/>
    <s v="Nein"/>
    <s v="Polycentropus flavomaculatus ssp."/>
    <n v="21659"/>
    <n v="91.2"/>
    <n v="1.3125"/>
    <n v="119.7"/>
    <n v="1.9647309210536295"/>
    <n v="2.5787093338828888"/>
  </r>
  <r>
    <x v="237"/>
    <s v="KiO7"/>
    <n v="2011"/>
    <n v="7"/>
    <n v="26"/>
    <d v="2011-07-26T00:00:00"/>
    <n v="207"/>
    <s v="Nein"/>
    <s v="Radix balthica"/>
    <n v="16959"/>
    <n v="45.6"/>
    <n v="2.625"/>
    <n v="119.7"/>
    <n v="1.6683859166900001"/>
    <n v="4.3795130313112507"/>
  </r>
  <r>
    <x v="84"/>
    <s v="KiS2"/>
    <n v="2017"/>
    <n v="6"/>
    <n v="1"/>
    <d v="2017-06-01T00:00:00"/>
    <n v="152"/>
    <s v="Ja"/>
    <s v="Potamopyrgus antipodarum"/>
    <n v="8251"/>
    <n v="228.57140000000001"/>
    <n v="0.52500000000000002"/>
    <n v="119.99998500000001"/>
    <n v="2.3609177826987442"/>
    <n v="1.2394818359168407"/>
  </r>
  <r>
    <x v="9"/>
    <s v="Auba"/>
    <n v="2013"/>
    <n v="3"/>
    <n v="20"/>
    <d v="2013-03-20T00:00:00"/>
    <n v="79"/>
    <s v="Nein"/>
    <s v="Ephemera danica"/>
    <n v="5124"/>
    <n v="40"/>
    <n v="3"/>
    <n v="120"/>
    <n v="1.6127838567197355"/>
    <n v="4.8383515701592064"/>
  </r>
  <r>
    <x v="23"/>
    <s v="Auba"/>
    <n v="2016"/>
    <n v="6"/>
    <n v="21"/>
    <d v="2016-06-21T00:00:00"/>
    <n v="173"/>
    <s v="Nein"/>
    <s v="Ephemera danica"/>
    <n v="5124"/>
    <n v="40"/>
    <n v="3"/>
    <n v="120"/>
    <n v="1.6127838567197355"/>
    <n v="4.8383515701592064"/>
  </r>
  <r>
    <x v="215"/>
    <s v="KiO7"/>
    <n v="2018"/>
    <n v="6"/>
    <n v="4"/>
    <d v="2018-06-04T00:00:00"/>
    <n v="155"/>
    <s v="Nein"/>
    <s v="Serratella ignita"/>
    <n v="5131"/>
    <n v="160"/>
    <n v="0.75"/>
    <n v="120"/>
    <n v="2.2068258760318495"/>
    <n v="1.655119407023887"/>
  </r>
  <r>
    <x v="103"/>
    <s v="KiW1"/>
    <n v="2017"/>
    <n v="6"/>
    <n v="7"/>
    <d v="2017-06-07T00:00:00"/>
    <n v="158"/>
    <s v="Nein"/>
    <s v="Dicranota sp."/>
    <n v="4955"/>
    <n v="32"/>
    <n v="3.75"/>
    <n v="120"/>
    <n v="1.5185139398778875"/>
    <n v="5.6944272745420781"/>
  </r>
  <r>
    <x v="297"/>
    <s v="KiW5"/>
    <n v="2014"/>
    <n v="6"/>
    <n v="12"/>
    <d v="2014-06-12T00:00:00"/>
    <n v="163"/>
    <s v="Nein"/>
    <s v="Serratella ignita"/>
    <n v="5131"/>
    <n v="161.6"/>
    <n v="0.75"/>
    <n v="121.19999999999999"/>
    <n v="2.2111205412580492"/>
    <n v="1.6583404059435369"/>
  </r>
  <r>
    <x v="232"/>
    <s v="KiW6"/>
    <n v="2017"/>
    <n v="6"/>
    <n v="9"/>
    <d v="2017-06-09T00:00:00"/>
    <n v="160"/>
    <s v="Ja"/>
    <s v="Sphaerium sp."/>
    <n v="6886"/>
    <n v="64.761899999999997"/>
    <n v="1.875"/>
    <n v="121.4285625"/>
    <n v="1.8179743523968845"/>
    <n v="3.4087019107441585"/>
  </r>
  <r>
    <x v="271"/>
    <s v="KiO3"/>
    <n v="2015"/>
    <n v="7"/>
    <n v="1"/>
    <d v="2015-07-01T00:00:00"/>
    <n v="182"/>
    <s v="Nein"/>
    <s v="Baetis vernus"/>
    <n v="4427"/>
    <n v="129.6"/>
    <n v="0.9375"/>
    <n v="121.5"/>
    <n v="2.1159431769390551"/>
    <n v="1.9836967283803641"/>
  </r>
  <r>
    <x v="83"/>
    <s v="KiO7"/>
    <n v="2016"/>
    <n v="6"/>
    <n v="30"/>
    <d v="2016-06-30T00:00:00"/>
    <n v="182"/>
    <s v="Ja"/>
    <s v="Gammarus sp."/>
    <n v="5293"/>
    <n v="54.095239999999997"/>
    <n v="2.25"/>
    <n v="121.71428999999999"/>
    <n v="1.7411140792323323"/>
    <n v="3.9175066782727477"/>
  </r>
  <r>
    <x v="202"/>
    <s v="Bieb"/>
    <n v="2009"/>
    <n v="6"/>
    <n v="23"/>
    <d v="2009-06-23T00:00:00"/>
    <n v="174"/>
    <s v="Nein"/>
    <s v="Serratella ignita"/>
    <n v="5131"/>
    <n v="162.4"/>
    <n v="0.75"/>
    <n v="121.80000000000001"/>
    <n v="2.2132520521963968"/>
    <n v="1.6599390391472975"/>
  </r>
  <r>
    <x v="12"/>
    <s v="Bieb"/>
    <n v="2006"/>
    <n v="4"/>
    <n v="10"/>
    <d v="2006-04-10T00:00:00"/>
    <n v="100"/>
    <s v="Nein"/>
    <s v="Limnephilidae Gen. sp."/>
    <n v="5809"/>
    <n v="62.4"/>
    <n v="1.9583333329999999"/>
    <n v="122.19999997919999"/>
    <n v="1.8020892578817327"/>
    <n v="3.5290914627510297"/>
  </r>
  <r>
    <x v="299"/>
    <s v="KiO7"/>
    <n v="2017"/>
    <n v="6"/>
    <n v="6"/>
    <d v="2017-06-06T00:00:00"/>
    <n v="157"/>
    <s v="Nein"/>
    <s v="Leuctra sp."/>
    <n v="5790"/>
    <n v="130.4"/>
    <n v="0.9375"/>
    <n v="122.25"/>
    <n v="2.1185953652237619"/>
    <n v="1.9861831548972768"/>
  </r>
  <r>
    <x v="56"/>
    <s v="KiO6"/>
    <n v="2015"/>
    <n v="6"/>
    <n v="25"/>
    <d v="2015-06-25T00:00:00"/>
    <n v="176"/>
    <s v="Ja"/>
    <s v="Ephemerellidae Gen. sp."/>
    <n v="8408"/>
    <n v="163.80950000000001"/>
    <n v="0.75"/>
    <n v="122.85712500000001"/>
    <n v="2.2169822418190188"/>
    <n v="1.6627366813642641"/>
  </r>
  <r>
    <x v="205"/>
    <s v="Bieb"/>
    <n v="2018"/>
    <n v="6"/>
    <n v="15"/>
    <d v="2018-06-15T00:00:00"/>
    <n v="166"/>
    <s v="Nein"/>
    <s v="Dicranota sp."/>
    <n v="4955"/>
    <n v="32.799999999999997"/>
    <n v="3.75"/>
    <n v="122.99999999999999"/>
    <n v="1.5289167002776547"/>
    <n v="5.733437626041205"/>
  </r>
  <r>
    <x v="174"/>
    <s v="KiW2"/>
    <n v="2017"/>
    <n v="6"/>
    <n v="7"/>
    <d v="2017-06-07T00:00:00"/>
    <n v="158"/>
    <s v="Nein"/>
    <s v="Baetis sp."/>
    <n v="4419"/>
    <n v="131.19999999999999"/>
    <n v="0.9375"/>
    <n v="122.99999999999999"/>
    <n v="2.1212314551496214"/>
    <n v="1.98865448920277"/>
  </r>
  <r>
    <x v="161"/>
    <s v="KiS6"/>
    <n v="2017"/>
    <n v="6"/>
    <n v="9"/>
    <d v="2017-06-09T00:00:00"/>
    <n v="160"/>
    <s v="Nein"/>
    <s v="Gammarus pulex"/>
    <n v="5291"/>
    <n v="54.857140000000001"/>
    <n v="2.25"/>
    <n v="123.42856500000001"/>
    <n v="1.7470786951670578"/>
    <n v="3.9309270641258802"/>
  </r>
  <r>
    <x v="186"/>
    <s v="KiO3"/>
    <n v="2018"/>
    <n v="3"/>
    <n v="9"/>
    <d v="2018-03-09T00:00:00"/>
    <n v="68"/>
    <s v="Nein"/>
    <s v="Lumbricidae Gen. sp."/>
    <n v="5900"/>
    <n v="20.571429999999999"/>
    <n v="6"/>
    <n v="123.42858"/>
    <n v="1.3338789360401355"/>
    <n v="8.0032736162408131"/>
  </r>
  <r>
    <x v="72"/>
    <s v="Bieb"/>
    <n v="2001"/>
    <n v="4"/>
    <n v="26"/>
    <d v="2001-04-26T00:00:00"/>
    <n v="116"/>
    <s v="Nein"/>
    <s v="Rhithrogena semicolorata-Gr."/>
    <n v="6745"/>
    <n v="94.4"/>
    <n v="1.3125"/>
    <n v="123.9"/>
    <n v="1.9795483747040952"/>
    <n v="2.5981572417991248"/>
  </r>
  <r>
    <x v="225"/>
    <s v="Bieb"/>
    <n v="2015"/>
    <n v="3"/>
    <n v="25"/>
    <d v="2015-03-25T00:00:00"/>
    <n v="84"/>
    <s v="Nein"/>
    <s v="Baetis rhodani"/>
    <n v="4415"/>
    <n v="132.2286"/>
    <n v="0.9375"/>
    <n v="123.96431250000001"/>
    <n v="2.1245974642404883"/>
    <n v="1.9918101227254579"/>
  </r>
  <r>
    <x v="139"/>
    <s v="KiO3"/>
    <n v="2005"/>
    <n v="3"/>
    <n v="22"/>
    <d v="2005-03-22T00:00:00"/>
    <n v="81"/>
    <s v="Nein"/>
    <s v="Gammarus pulex"/>
    <n v="5291"/>
    <n v="55.2"/>
    <n v="2.25"/>
    <n v="124.2"/>
    <n v="1.7497363155690611"/>
    <n v="3.9369067100303874"/>
  </r>
  <r>
    <x v="167"/>
    <s v="KiW1"/>
    <n v="2016"/>
    <n v="4"/>
    <n v="25"/>
    <d v="2016-04-25T00:00:00"/>
    <n v="116"/>
    <s v="Nein"/>
    <s v="Gammarus pulex"/>
    <n v="5291"/>
    <n v="55.2"/>
    <n v="2.25"/>
    <n v="124.2"/>
    <n v="1.7497363155690611"/>
    <n v="3.9369067100303874"/>
  </r>
  <r>
    <x v="220"/>
    <s v="KiW1"/>
    <n v="2018"/>
    <n v="3"/>
    <n v="9"/>
    <d v="2018-03-09T00:00:00"/>
    <n v="68"/>
    <s v="Nein"/>
    <s v="Aphelocheirus aestivalis"/>
    <n v="4335"/>
    <n v="110.4"/>
    <n v="1.125"/>
    <n v="124.2"/>
    <n v="2.0468851908377101"/>
    <n v="2.3027458396924239"/>
  </r>
  <r>
    <x v="173"/>
    <s v="KiW2"/>
    <n v="2016"/>
    <n v="7"/>
    <n v="12"/>
    <d v="2016-07-12T00:00:00"/>
    <n v="194"/>
    <s v="Nein"/>
    <s v="Dicranota sp."/>
    <n v="4955"/>
    <n v="33.23077"/>
    <n v="3.75"/>
    <n v="124.6153875"/>
    <n v="1.5344166684335212"/>
    <n v="5.7540625066257043"/>
  </r>
  <r>
    <x v="20"/>
    <s v="Auba"/>
    <n v="2007"/>
    <n v="3"/>
    <n v="11"/>
    <d v="2007-03-11T00:00:00"/>
    <n v="70"/>
    <s v="Nein"/>
    <s v="Hydropsyche siltalai"/>
    <n v="5604"/>
    <n v="75.680000000000007"/>
    <n v="1.65"/>
    <n v="124.872"/>
    <n v="1.8846821042060251"/>
    <n v="3.1097254719399414"/>
  </r>
  <r>
    <x v="20"/>
    <s v="Auba"/>
    <n v="2007"/>
    <n v="3"/>
    <n v="11"/>
    <d v="2007-03-11T00:00:00"/>
    <n v="70"/>
    <s v="Nein"/>
    <s v="Sericostoma flavicorne/personatum"/>
    <n v="9747"/>
    <n v="83.52"/>
    <n v="1.5"/>
    <n v="125.28"/>
    <n v="1.9269594883802756"/>
    <n v="2.8904392325704134"/>
  </r>
  <r>
    <x v="191"/>
    <s v="KiO1"/>
    <n v="2015"/>
    <n v="6"/>
    <n v="17"/>
    <d v="2015-06-17T00:00:00"/>
    <n v="168"/>
    <s v="Nein"/>
    <s v="Pisidium sp."/>
    <n v="6425"/>
    <n v="182.4"/>
    <n v="0.6875"/>
    <n v="125.4"/>
    <n v="2.2633993313340022"/>
    <n v="1.5560870402921265"/>
  </r>
  <r>
    <x v="256"/>
    <s v="Bieb"/>
    <n v="2004"/>
    <n v="4"/>
    <n v="5"/>
    <d v="2004-04-05T00:00:00"/>
    <n v="96"/>
    <s v="Nein"/>
    <s v="Heptageniidae Gen. sp."/>
    <n v="5458"/>
    <n v="86.4"/>
    <n v="1.453125"/>
    <n v="125.55000000000001"/>
    <n v="1.941511432634403"/>
    <n v="2.8212588005468668"/>
  </r>
  <r>
    <x v="208"/>
    <s v="Auba"/>
    <n v="2004"/>
    <n v="7"/>
    <n v="10"/>
    <d v="2004-07-10T00:00:00"/>
    <n v="192"/>
    <s v="Nein"/>
    <s v="Baetidae Gen. sp."/>
    <n v="4380"/>
    <n v="134.4"/>
    <n v="0.9375"/>
    <n v="126"/>
    <n v="2.1316186643491255"/>
    <n v="1.9983924978273051"/>
  </r>
  <r>
    <x v="10"/>
    <s v="Auba"/>
    <n v="2019"/>
    <n v="7"/>
    <n v="5"/>
    <d v="2019-07-05T00:00:00"/>
    <n v="186"/>
    <s v="Nein"/>
    <s v="Dicranota sp."/>
    <n v="4955"/>
    <n v="33.6"/>
    <n v="3.75"/>
    <n v="126"/>
    <n v="1.5390760987927767"/>
    <n v="5.7715353704729129"/>
  </r>
  <r>
    <x v="11"/>
    <s v="Bieb"/>
    <n v="2001"/>
    <n v="8"/>
    <n v="30"/>
    <d v="2001-08-30T00:00:00"/>
    <n v="242"/>
    <s v="Nein"/>
    <s v="Dicranota sp."/>
    <n v="4955"/>
    <n v="33.6"/>
    <n v="3.75"/>
    <n v="126"/>
    <n v="1.5390760987927767"/>
    <n v="5.7715353704729129"/>
  </r>
  <r>
    <x v="136"/>
    <s v="Bieb"/>
    <n v="2018"/>
    <n v="3"/>
    <n v="7"/>
    <d v="2018-03-07T00:00:00"/>
    <n v="66"/>
    <s v="Nein"/>
    <s v="Baetis rhodani"/>
    <n v="4415"/>
    <n v="134.4"/>
    <n v="0.9375"/>
    <n v="126"/>
    <n v="2.1316186643491255"/>
    <n v="1.9983924978273051"/>
  </r>
  <r>
    <x v="86"/>
    <s v="KiO6"/>
    <n v="2018"/>
    <n v="6"/>
    <n v="6"/>
    <d v="2018-06-06T00:00:00"/>
    <n v="157"/>
    <s v="Nein"/>
    <s v="Ephemerellidae Gen. sp."/>
    <n v="8408"/>
    <n v="168"/>
    <n v="0.75"/>
    <n v="126"/>
    <n v="2.2278867046136734"/>
    <n v="1.670915028460255"/>
  </r>
  <r>
    <x v="296"/>
    <s v="KiW2"/>
    <n v="2011"/>
    <n v="7"/>
    <n v="5"/>
    <d v="2011-07-05T00:00:00"/>
    <n v="186"/>
    <s v="Nein"/>
    <s v="Dicranota sp."/>
    <n v="4955"/>
    <n v="33.6"/>
    <n v="3.75"/>
    <n v="126"/>
    <n v="1.5390760987927767"/>
    <n v="5.7715353704729129"/>
  </r>
  <r>
    <x v="242"/>
    <s v="KiW2"/>
    <n v="2018"/>
    <n v="6"/>
    <n v="5"/>
    <d v="2018-06-05T00:00:00"/>
    <n v="156"/>
    <s v="Nein"/>
    <s v="Dicranota sp."/>
    <n v="4955"/>
    <n v="33.6"/>
    <n v="3.75"/>
    <n v="126"/>
    <n v="1.5390760987927767"/>
    <n v="5.7715353704729129"/>
  </r>
  <r>
    <x v="242"/>
    <s v="KiW2"/>
    <n v="2018"/>
    <n v="6"/>
    <n v="5"/>
    <d v="2018-06-05T00:00:00"/>
    <n v="156"/>
    <s v="Nein"/>
    <s v="Corbicula fluminea"/>
    <n v="11176"/>
    <n v="24"/>
    <n v="5.25"/>
    <n v="126"/>
    <n v="1.3979400086720377"/>
    <n v="7.3391850455281977"/>
  </r>
  <r>
    <x v="94"/>
    <s v="KiO7"/>
    <n v="2019"/>
    <n v="6"/>
    <n v="13"/>
    <d v="2019-06-13T00:00:00"/>
    <n v="164"/>
    <s v="Nein"/>
    <s v="Serratella ignita"/>
    <n v="5131"/>
    <n v="168.8"/>
    <n v="0.75"/>
    <n v="126.60000000000001"/>
    <n v="2.2299376859079341"/>
    <n v="1.6724532644309504"/>
  </r>
  <r>
    <x v="7"/>
    <s v="Auba"/>
    <n v="2002"/>
    <n v="6"/>
    <n v="14"/>
    <d v="2002-06-14T00:00:00"/>
    <n v="165"/>
    <s v="Nein"/>
    <s v="Hydropsyche siltalai"/>
    <n v="5604"/>
    <n v="76.8"/>
    <n v="1.65"/>
    <n v="126.71999999999998"/>
    <n v="1.890979596989689"/>
    <n v="3.1201163350329866"/>
  </r>
  <r>
    <x v="12"/>
    <s v="Bieb"/>
    <n v="2006"/>
    <n v="4"/>
    <n v="10"/>
    <d v="2006-04-10T00:00:00"/>
    <n v="100"/>
    <s v="Nein"/>
    <s v="Hydropsyche sp."/>
    <n v="5605"/>
    <n v="76.8"/>
    <n v="1.65"/>
    <n v="126.71999999999998"/>
    <n v="1.890979596989689"/>
    <n v="3.1201163350329866"/>
  </r>
  <r>
    <x v="211"/>
    <s v="Bieb"/>
    <n v="2017"/>
    <n v="3"/>
    <n v="16"/>
    <d v="2017-03-16T00:00:00"/>
    <n v="75"/>
    <s v="Nein"/>
    <s v="Baetis sp."/>
    <n v="4419"/>
    <n v="135.19999999999999"/>
    <n v="0.9375"/>
    <n v="126.74999999999999"/>
    <n v="2.1341771075767664"/>
    <n v="2.0007910383532184"/>
  </r>
  <r>
    <x v="257"/>
    <s v="Bieb"/>
    <n v="2016"/>
    <n v="4"/>
    <n v="11"/>
    <d v="2016-04-11T00:00:00"/>
    <n v="102"/>
    <s v="Nein"/>
    <s v="Anomalopterygella chauviniana"/>
    <n v="4327"/>
    <n v="135.3143"/>
    <n v="0.9375"/>
    <n v="126.85715625"/>
    <n v="2.1345414177226369"/>
    <n v="2.0011325791149721"/>
  </r>
  <r>
    <x v="242"/>
    <s v="KiW2"/>
    <n v="2018"/>
    <n v="6"/>
    <n v="5"/>
    <d v="2018-06-05T00:00:00"/>
    <n v="156"/>
    <s v="Nein"/>
    <s v="Aphelocheirus aestivalis"/>
    <n v="4335"/>
    <n v="112.8"/>
    <n v="1.125"/>
    <n v="126.89999999999999"/>
    <n v="2.0561422620590522"/>
    <n v="2.3131600448164336"/>
  </r>
  <r>
    <x v="165"/>
    <s v="KiW1"/>
    <n v="2014"/>
    <n v="6"/>
    <n v="10"/>
    <d v="2014-06-10T00:00:00"/>
    <n v="161"/>
    <s v="Nein"/>
    <s v="Aphelocheirus aestivalis"/>
    <n v="4335"/>
    <n v="113.41540000000001"/>
    <n v="1.125"/>
    <n v="127.592325"/>
    <n v="2.0584844832410858"/>
    <n v="2.3157950436462214"/>
  </r>
  <r>
    <x v="195"/>
    <s v="KiW3"/>
    <n v="2012"/>
    <n v="7"/>
    <n v="3"/>
    <d v="2012-07-03T00:00:00"/>
    <n v="185"/>
    <s v="Nein"/>
    <s v="Gammarus sp."/>
    <n v="5293"/>
    <n v="56.8"/>
    <n v="2.25"/>
    <n v="127.8"/>
    <n v="1.761927838420529"/>
    <n v="3.9643376364461904"/>
  </r>
  <r>
    <x v="115"/>
    <s v="Bieb"/>
    <n v="2009"/>
    <n v="4"/>
    <n v="8"/>
    <d v="2009-04-08T00:00:00"/>
    <n v="98"/>
    <s v="Ja"/>
    <s v="Anomalopterygella chauviniana"/>
    <n v="4327"/>
    <n v="137.46940000000001"/>
    <n v="0.9375"/>
    <n v="128.87756250000001"/>
    <n v="2.1413538103720584"/>
    <n v="2.0075191972238047"/>
  </r>
  <r>
    <x v="132"/>
    <s v="Bieb"/>
    <n v="2007"/>
    <n v="3"/>
    <n v="22"/>
    <d v="2007-03-22T00:00:00"/>
    <n v="81"/>
    <s v="Nein"/>
    <s v="Baetis rhodani"/>
    <n v="4415"/>
    <n v="137.6"/>
    <n v="0.9375"/>
    <n v="129"/>
    <n v="2.1417632302757879"/>
    <n v="2.0079030283835513"/>
  </r>
  <r>
    <x v="259"/>
    <s v="KiO3"/>
    <n v="2006"/>
    <n v="6"/>
    <n v="21"/>
    <d v="2006-06-21T00:00:00"/>
    <n v="172"/>
    <s v="Nein"/>
    <s v="Dicranota sp."/>
    <n v="4955"/>
    <n v="34.4"/>
    <n v="3.75"/>
    <n v="129"/>
    <n v="1.5490032620257879"/>
    <n v="5.8087622325967043"/>
  </r>
  <r>
    <x v="50"/>
    <s v="Bieb"/>
    <n v="2016"/>
    <n v="6"/>
    <n v="21"/>
    <d v="2016-06-21T00:00:00"/>
    <n v="173"/>
    <s v="Nein"/>
    <s v="Dicranota sp."/>
    <n v="4955"/>
    <n v="34.5"/>
    <n v="3.75"/>
    <n v="129.375"/>
    <n v="1.550228353055094"/>
    <n v="5.8133563239566026"/>
  </r>
  <r>
    <x v="211"/>
    <s v="Bieb"/>
    <n v="2017"/>
    <n v="3"/>
    <n v="16"/>
    <d v="2017-03-16T00:00:00"/>
    <n v="75"/>
    <s v="Nein"/>
    <s v="Gammarus fossarum"/>
    <n v="5288"/>
    <n v="57.6"/>
    <n v="2.25"/>
    <n v="129.6"/>
    <n v="1.7678976160180906"/>
    <n v="3.977769636040704"/>
  </r>
  <r>
    <x v="61"/>
    <s v="KiO1"/>
    <n v="2013"/>
    <n v="7"/>
    <n v="2"/>
    <d v="2013-07-02T00:00:00"/>
    <n v="183"/>
    <s v="Nein"/>
    <s v="Gammarus roeselii"/>
    <n v="5292"/>
    <n v="57.6"/>
    <n v="2.25"/>
    <n v="129.6"/>
    <n v="1.7678976160180906"/>
    <n v="3.977769636040704"/>
  </r>
  <r>
    <x v="235"/>
    <s v="KiO2"/>
    <n v="2011"/>
    <n v="7"/>
    <n v="14"/>
    <d v="2011-07-14T00:00:00"/>
    <n v="195"/>
    <s v="Nein"/>
    <s v="Gammarus roeselii"/>
    <n v="5292"/>
    <n v="57.6"/>
    <n v="2.25"/>
    <n v="129.6"/>
    <n v="1.7678976160180906"/>
    <n v="3.977769636040704"/>
  </r>
  <r>
    <x v="177"/>
    <s v="KiW6"/>
    <n v="2011"/>
    <n v="7"/>
    <n v="27"/>
    <d v="2011-07-27T00:00:00"/>
    <n v="208"/>
    <s v="Nein"/>
    <s v="Gammarus pulex"/>
    <n v="5291"/>
    <n v="57.6"/>
    <n v="2.25"/>
    <n v="129.6"/>
    <n v="1.7678976160180906"/>
    <n v="3.977769636040704"/>
  </r>
  <r>
    <x v="88"/>
    <s v="KiS2"/>
    <n v="2018"/>
    <n v="6"/>
    <n v="5"/>
    <d v="2018-06-05T00:00:00"/>
    <n v="156"/>
    <s v="Nein"/>
    <s v="Corophium curvispinum"/>
    <n v="4749"/>
    <n v="172.8"/>
    <n v="0.75"/>
    <n v="129.60000000000002"/>
    <n v="2.2400497721126476"/>
    <n v="1.6800373290844857"/>
  </r>
  <r>
    <x v="294"/>
    <s v="KiW1"/>
    <n v="2009"/>
    <n v="5"/>
    <n v="7"/>
    <d v="2009-05-07T00:00:00"/>
    <n v="127"/>
    <s v="Nein"/>
    <s v="Heptagenia sp."/>
    <n v="5456"/>
    <n v="86.4"/>
    <n v="1.5"/>
    <n v="129.60000000000002"/>
    <n v="1.941511432634403"/>
    <n v="2.9122671489516043"/>
  </r>
  <r>
    <x v="86"/>
    <s v="KiO6"/>
    <n v="2018"/>
    <n v="6"/>
    <n v="6"/>
    <d v="2018-06-06T00:00:00"/>
    <n v="157"/>
    <s v="Nein"/>
    <s v="Leuctra geniculata"/>
    <n v="5237"/>
    <n v="138.4"/>
    <n v="0.9375"/>
    <n v="129.75"/>
    <n v="2.1442627737619908"/>
    <n v="2.0102463504018662"/>
  </r>
  <r>
    <x v="88"/>
    <s v="KiS2"/>
    <n v="2018"/>
    <n v="6"/>
    <n v="5"/>
    <d v="2018-06-05T00:00:00"/>
    <n v="156"/>
    <s v="Nein"/>
    <s v="Bithynia tentaculata"/>
    <n v="4462"/>
    <n v="139.19999999999999"/>
    <n v="0.9375"/>
    <n v="130.5"/>
    <n v="2.1467480136306398"/>
    <n v="2.0125762627787247"/>
  </r>
  <r>
    <x v="19"/>
    <s v="KiS6"/>
    <n v="2015"/>
    <n v="6"/>
    <n v="26"/>
    <d v="2015-06-26T00:00:00"/>
    <n v="177"/>
    <s v="Ja"/>
    <s v="Asellus aquaticus"/>
    <n v="8691"/>
    <n v="87.260499999999993"/>
    <n v="1.5"/>
    <n v="130.89075"/>
    <n v="1.9457663834173813"/>
    <n v="2.9186495751260719"/>
  </r>
  <r>
    <x v="104"/>
    <s v="KiW7"/>
    <n v="2014"/>
    <n v="6"/>
    <n v="16"/>
    <d v="2014-06-16T00:00:00"/>
    <n v="167"/>
    <s v="Nein"/>
    <s v="Sphaerium sp."/>
    <n v="6886"/>
    <n v="69.818179999999998"/>
    <n v="1.875"/>
    <n v="130.9090875"/>
    <n v="1.8501447613642883"/>
    <n v="3.4690214275580407"/>
  </r>
  <r>
    <x v="276"/>
    <s v="KiS5"/>
    <n v="2014"/>
    <n v="6"/>
    <n v="13"/>
    <d v="2014-06-13T00:00:00"/>
    <n v="164"/>
    <s v="Nein"/>
    <s v="Gammarus sp."/>
    <n v="5293"/>
    <n v="58.285710000000002"/>
    <n v="2.25"/>
    <n v="131.14284750000002"/>
    <n v="1.772950025303053"/>
    <n v="3.9891375569318694"/>
  </r>
  <r>
    <x v="44"/>
    <s v="KiO4"/>
    <n v="2011"/>
    <n v="7"/>
    <n v="21"/>
    <d v="2011-07-21T00:00:00"/>
    <n v="202"/>
    <s v="Nein"/>
    <s v="Gammarus sp."/>
    <n v="5293"/>
    <n v="58.4"/>
    <n v="2.25"/>
    <n v="131.4"/>
    <n v="1.7737864449811935"/>
    <n v="3.9910195012076857"/>
  </r>
  <r>
    <x v="70"/>
    <s v="KiW1"/>
    <n v="2005"/>
    <n v="3"/>
    <n v="22"/>
    <d v="2005-03-22T00:00:00"/>
    <n v="81"/>
    <s v="Nein"/>
    <s v="Gammarus pulex"/>
    <n v="5291"/>
    <n v="58.4"/>
    <n v="2.25"/>
    <n v="131.4"/>
    <n v="1.7737864449811935"/>
    <n v="3.9910195012076857"/>
  </r>
  <r>
    <x v="179"/>
    <s v="KiW7"/>
    <n v="2016"/>
    <n v="7"/>
    <n v="1"/>
    <d v="2016-07-01T00:00:00"/>
    <n v="183"/>
    <s v="Nein"/>
    <s v="Aphelocheirus aestivalis"/>
    <n v="4335"/>
    <n v="116.8"/>
    <n v="1.125"/>
    <n v="131.4"/>
    <n v="2.0711452904510828"/>
    <n v="2.3300384517574679"/>
  </r>
  <r>
    <x v="204"/>
    <s v="Auba"/>
    <n v="2003"/>
    <n v="3"/>
    <n v="17"/>
    <d v="2003-03-17T00:00:00"/>
    <n v="76"/>
    <s v="Nein"/>
    <s v="Baetis rhodani"/>
    <n v="4415"/>
    <n v="140.80000000000001"/>
    <n v="0.9375"/>
    <n v="132"/>
    <n v="2.1516762308470478"/>
    <n v="2.0171964664191075"/>
  </r>
  <r>
    <x v="156"/>
    <s v="KiS3"/>
    <n v="2017"/>
    <n v="6"/>
    <n v="7"/>
    <d v="2017-06-07T00:00:00"/>
    <n v="158"/>
    <s v="Nein"/>
    <s v="Asellus aquaticus"/>
    <n v="8691"/>
    <n v="88"/>
    <n v="1.5"/>
    <n v="132"/>
    <n v="1.9493900066449128"/>
    <n v="2.924085009967369"/>
  </r>
  <r>
    <x v="279"/>
    <s v="KiW5"/>
    <n v="2019"/>
    <n v="6"/>
    <n v="17"/>
    <d v="2019-06-17T00:00:00"/>
    <n v="168"/>
    <s v="Nein"/>
    <s v="Aphelocheirus aestivalis"/>
    <n v="4335"/>
    <n v="117.6"/>
    <n v="1.125"/>
    <n v="132.29999999999998"/>
    <n v="2.0740846890282438"/>
    <n v="2.3333452751567743"/>
  </r>
  <r>
    <x v="136"/>
    <s v="Bieb"/>
    <n v="2018"/>
    <n v="3"/>
    <n v="7"/>
    <d v="2018-03-07T00:00:00"/>
    <n v="66"/>
    <s v="Nein"/>
    <s v="Heptageniidae Gen. sp."/>
    <n v="5458"/>
    <n v="91.2"/>
    <n v="1.453125"/>
    <n v="132.52500000000001"/>
    <n v="1.9647309210536295"/>
    <n v="2.8549996196560552"/>
  </r>
  <r>
    <x v="66"/>
    <s v="KiS2"/>
    <n v="2016"/>
    <n v="7"/>
    <n v="13"/>
    <d v="2016-07-13T00:00:00"/>
    <n v="195"/>
    <s v="Nein"/>
    <s v="Gammarus sp."/>
    <n v="5293"/>
    <n v="58.909089999999999"/>
    <n v="2.25"/>
    <n v="132.54545250000001"/>
    <n v="1.7774927228455801"/>
    <n v="3.9993586264025551"/>
  </r>
  <r>
    <x v="147"/>
    <s v="KiO5"/>
    <n v="2019"/>
    <n v="6"/>
    <n v="17"/>
    <d v="2019-06-17T00:00:00"/>
    <n v="168"/>
    <s v="Nein"/>
    <s v="Gammarus roeselii"/>
    <n v="5292"/>
    <n v="58.92"/>
    <n v="2.25"/>
    <n v="132.57"/>
    <n v="1.77757180469141"/>
    <n v="3.9995365605556725"/>
  </r>
  <r>
    <x v="165"/>
    <s v="KiW1"/>
    <n v="2014"/>
    <n v="6"/>
    <n v="10"/>
    <d v="2014-06-10T00:00:00"/>
    <n v="161"/>
    <s v="Nein"/>
    <s v="Gammarus pulex"/>
    <n v="5291"/>
    <n v="59.076920000000001"/>
    <n v="2.25"/>
    <n v="132.92307"/>
    <n v="1.7787076593274678"/>
    <n v="4.0020922334868025"/>
  </r>
  <r>
    <x v="8"/>
    <s v="Auba"/>
    <n v="2009"/>
    <n v="6"/>
    <n v="23"/>
    <d v="2009-06-23T00:00:00"/>
    <n v="174"/>
    <s v="Nein"/>
    <s v="Serratella ignita"/>
    <n v="5131"/>
    <n v="177.6"/>
    <n v="0.75"/>
    <n v="133.19999999999999"/>
    <n v="2.2518814545525276"/>
    <n v="1.6889110909143956"/>
  </r>
  <r>
    <x v="21"/>
    <s v="Auba"/>
    <n v="2010"/>
    <n v="6"/>
    <n v="29"/>
    <d v="2010-06-29T00:00:00"/>
    <n v="180"/>
    <s v="Nein"/>
    <s v="Serratella ignita"/>
    <n v="5131"/>
    <n v="178.9333"/>
    <n v="0.75"/>
    <n v="134.19997499999999"/>
    <n v="2.2551115450461259"/>
    <n v="1.6913336587845944"/>
  </r>
  <r>
    <x v="93"/>
    <s v="KiO1"/>
    <n v="2018"/>
    <n v="6"/>
    <n v="5"/>
    <d v="2018-06-05T00:00:00"/>
    <n v="156"/>
    <s v="Nein"/>
    <s v="Sialis sp."/>
    <n v="6823"/>
    <n v="64"/>
    <n v="2.1"/>
    <n v="134.4"/>
    <n v="1.8129133566428555"/>
    <n v="3.8071180489499965"/>
  </r>
  <r>
    <x v="114"/>
    <s v="Bieb"/>
    <n v="2008"/>
    <n v="4"/>
    <n v="24"/>
    <d v="2008-04-24T00:00:00"/>
    <n v="115"/>
    <s v="Ja"/>
    <s v="Limnius sp."/>
    <n v="18419"/>
    <n v="204.95240000000001"/>
    <n v="0.65625"/>
    <n v="134.5000125"/>
    <n v="2.3137668572328756"/>
    <n v="1.5184095000590745"/>
  </r>
  <r>
    <x v="140"/>
    <s v="KiO3"/>
    <n v="2007"/>
    <n v="7"/>
    <n v="20"/>
    <d v="2007-07-20T00:00:00"/>
    <n v="201"/>
    <s v="Nein"/>
    <s v="Gammarus roeselii"/>
    <n v="5292"/>
    <n v="59.815379999999998"/>
    <n v="2.25"/>
    <n v="134.58460499999998"/>
    <n v="1.7840134247407551"/>
    <n v="4.0140302056666988"/>
  </r>
  <r>
    <x v="129"/>
    <s v="Auba"/>
    <n v="2014"/>
    <n v="6"/>
    <n v="17"/>
    <d v="2014-06-17T00:00:00"/>
    <n v="168"/>
    <s v="Nein"/>
    <s v="Dicranota sp."/>
    <n v="4955"/>
    <n v="36"/>
    <n v="3.75"/>
    <n v="135"/>
    <n v="1.568201724066995"/>
    <n v="5.8807564652512312"/>
  </r>
  <r>
    <x v="103"/>
    <s v="KiW1"/>
    <n v="2017"/>
    <n v="6"/>
    <n v="7"/>
    <d v="2017-06-07T00:00:00"/>
    <n v="158"/>
    <s v="Nein"/>
    <s v="Gammarus roeselii"/>
    <n v="5292"/>
    <n v="60"/>
    <n v="2.25"/>
    <n v="135"/>
    <n v="1.7853298350107671"/>
    <n v="4.0169921287742261"/>
  </r>
  <r>
    <x v="263"/>
    <s v="KiW6"/>
    <n v="2012"/>
    <n v="7"/>
    <n v="5"/>
    <d v="2012-07-05T00:00:00"/>
    <n v="187"/>
    <s v="Nein"/>
    <s v="Aphelocheirus aestivalis"/>
    <n v="4335"/>
    <n v="120"/>
    <n v="1.125"/>
    <n v="135"/>
    <n v="2.0827853703164503"/>
    <n v="2.3431335416060066"/>
  </r>
  <r>
    <x v="133"/>
    <s v="Bieb"/>
    <n v="2013"/>
    <n v="3"/>
    <n v="19"/>
    <d v="2013-03-19T00:00:00"/>
    <n v="78"/>
    <s v="Nein"/>
    <s v="Heptageniidae Gen. sp."/>
    <n v="5458"/>
    <n v="93.6"/>
    <n v="1.453125"/>
    <n v="136.01249999999999"/>
    <n v="1.9758911364017928"/>
    <n v="2.8712168075838553"/>
  </r>
  <r>
    <x v="0"/>
    <s v="Auba"/>
    <n v="2017"/>
    <n v="3"/>
    <n v="16"/>
    <d v="2017-03-16T00:00:00"/>
    <n v="75"/>
    <s v="Ja"/>
    <s v="Protonemura sp."/>
    <n v="6616"/>
    <n v="145.48920000000001"/>
    <n v="0.9375"/>
    <n v="136.39612500000001"/>
    <n v="2.1658056072614538"/>
    <n v="2.0304427568076129"/>
  </r>
  <r>
    <x v="11"/>
    <s v="Bieb"/>
    <n v="2001"/>
    <n v="8"/>
    <n v="30"/>
    <d v="2001-08-30T00:00:00"/>
    <n v="242"/>
    <s v="Nein"/>
    <s v="Limnius sp."/>
    <n v="18419"/>
    <n v="208"/>
    <n v="0.65625"/>
    <n v="136.5"/>
    <n v="2.3201462861110542"/>
    <n v="1.5225960002603793"/>
  </r>
  <r>
    <x v="239"/>
    <s v="KiW1"/>
    <n v="2010"/>
    <n v="6"/>
    <n v="25"/>
    <d v="2010-06-25T00:00:00"/>
    <n v="176"/>
    <s v="Nein"/>
    <s v="Sphaerium sp."/>
    <n v="6886"/>
    <n v="72.959999999999994"/>
    <n v="1.875"/>
    <n v="136.79999999999998"/>
    <n v="1.8689969024871353"/>
    <n v="3.5043691921633786"/>
  </r>
  <r>
    <x v="176"/>
    <s v="KiW4"/>
    <n v="2011"/>
    <n v="7"/>
    <n v="27"/>
    <d v="2011-07-27T00:00:00"/>
    <n v="208"/>
    <s v="Nein"/>
    <s v="Gammarus sp."/>
    <n v="5293"/>
    <n v="60.8"/>
    <n v="2.25"/>
    <n v="136.79999999999998"/>
    <n v="1.7909884750888159"/>
    <n v="4.0297240689498359"/>
  </r>
  <r>
    <x v="146"/>
    <s v="KiO5"/>
    <n v="2017"/>
    <n v="6"/>
    <n v="8"/>
    <d v="2017-06-08T00:00:00"/>
    <n v="159"/>
    <s v="Nein"/>
    <s v="Serratella ignita"/>
    <n v="5131"/>
    <n v="182.4"/>
    <n v="0.75"/>
    <n v="136.80000000000001"/>
    <n v="2.2633993313340022"/>
    <n v="1.6975494985005017"/>
  </r>
  <r>
    <x v="294"/>
    <s v="KiW1"/>
    <n v="2009"/>
    <n v="5"/>
    <n v="7"/>
    <d v="2009-05-07T00:00:00"/>
    <n v="127"/>
    <s v="Nein"/>
    <s v="Ephemera danica"/>
    <n v="5124"/>
    <n v="45.6"/>
    <n v="3"/>
    <n v="136.80000000000001"/>
    <n v="1.6683859166900001"/>
    <n v="5.0051577500700004"/>
  </r>
  <r>
    <x v="72"/>
    <s v="Bieb"/>
    <n v="2001"/>
    <n v="4"/>
    <n v="26"/>
    <d v="2001-04-26T00:00:00"/>
    <n v="116"/>
    <s v="Nein"/>
    <s v="Baetis rhodani"/>
    <n v="4415"/>
    <n v="146.4"/>
    <n v="0.9375"/>
    <n v="137.25"/>
    <n v="2.1684974835230326"/>
    <n v="2.032966390802843"/>
  </r>
  <r>
    <x v="129"/>
    <s v="Auba"/>
    <n v="2014"/>
    <n v="6"/>
    <n v="17"/>
    <d v="2014-06-17T00:00:00"/>
    <n v="168"/>
    <s v="Nein"/>
    <s v="Limnius sp."/>
    <n v="18419"/>
    <n v="210.8"/>
    <n v="0.65625"/>
    <n v="138.33750000000001"/>
    <n v="2.3259259557714662"/>
    <n v="1.5263889084750246"/>
  </r>
  <r>
    <x v="282"/>
    <s v="KiS1"/>
    <n v="2016"/>
    <n v="7"/>
    <n v="13"/>
    <d v="2016-07-13T00:00:00"/>
    <n v="195"/>
    <s v="Nein"/>
    <s v="Gammarus sp."/>
    <n v="5293"/>
    <n v="61.714289999999998"/>
    <n v="2.25"/>
    <n v="138.85715249999998"/>
    <n v="1.7973665099063019"/>
    <n v="4.0440746472891789"/>
  </r>
  <r>
    <x v="299"/>
    <s v="KiO7"/>
    <n v="2017"/>
    <n v="6"/>
    <n v="6"/>
    <d v="2017-06-06T00:00:00"/>
    <n v="157"/>
    <s v="Nein"/>
    <s v="Cheumatopsyche lepida"/>
    <n v="4639"/>
    <n v="148.80000000000001"/>
    <n v="0.9375"/>
    <n v="139.5"/>
    <n v="2.1755118133634479"/>
    <n v="2.0395423250282323"/>
  </r>
  <r>
    <x v="28"/>
    <s v="KiO6"/>
    <n v="2013"/>
    <n v="7"/>
    <n v="4"/>
    <d v="2013-07-04T00:00:00"/>
    <n v="185"/>
    <s v="Nein"/>
    <s v="Serratella ignita"/>
    <n v="5131"/>
    <n v="186.4"/>
    <n v="0.75"/>
    <n v="139.80000000000001"/>
    <n v="2.2727695865517594"/>
    <n v="1.7045771899138196"/>
  </r>
  <r>
    <x v="98"/>
    <s v="KiS4"/>
    <n v="2013"/>
    <n v="7"/>
    <n v="8"/>
    <d v="2013-07-08T00:00:00"/>
    <n v="189"/>
    <s v="Nein"/>
    <s v="Gammarus pulex"/>
    <n v="5291"/>
    <n v="62.4"/>
    <n v="2.25"/>
    <n v="140.4"/>
    <n v="1.8020892578817327"/>
    <n v="4.0547008302338989"/>
  </r>
  <r>
    <x v="103"/>
    <s v="KiW1"/>
    <n v="2017"/>
    <n v="6"/>
    <n v="7"/>
    <d v="2017-06-07T00:00:00"/>
    <n v="158"/>
    <s v="Nein"/>
    <s v="Aphelocheirus aestivalis"/>
    <n v="4335"/>
    <n v="124.8"/>
    <n v="1.125"/>
    <n v="140.4"/>
    <n v="2.0996806411092499"/>
    <n v="2.362140721247906"/>
  </r>
  <r>
    <x v="220"/>
    <s v="KiW1"/>
    <n v="2018"/>
    <n v="3"/>
    <n v="9"/>
    <d v="2018-03-09T00:00:00"/>
    <n v="68"/>
    <s v="Nein"/>
    <s v="Gammarus roeselii"/>
    <n v="5292"/>
    <n v="62.4"/>
    <n v="2.25"/>
    <n v="140.4"/>
    <n v="1.8020892578817327"/>
    <n v="4.0547008302338989"/>
  </r>
  <r>
    <x v="233"/>
    <s v="KiW6"/>
    <n v="2015"/>
    <n v="6"/>
    <n v="26"/>
    <d v="2015-06-26T00:00:00"/>
    <n v="177"/>
    <s v="Nein"/>
    <s v="Serratella ignita"/>
    <n v="5131"/>
    <n v="188"/>
    <n v="0.75"/>
    <n v="141"/>
    <n v="2.2764618041732443"/>
    <n v="1.7073463531299331"/>
  </r>
  <r>
    <x v="55"/>
    <s v="KiO3"/>
    <n v="2008"/>
    <n v="6"/>
    <n v="11"/>
    <d v="2008-06-11T00:00:00"/>
    <n v="163"/>
    <s v="Ja"/>
    <s v="Brachycentrus subnubilus"/>
    <n v="4481"/>
    <n v="107.4286"/>
    <n v="1.3125"/>
    <n v="141.00003749999999"/>
    <n v="2.0351438503198072"/>
    <n v="2.6711263035447468"/>
  </r>
  <r>
    <x v="269"/>
    <s v="KiO3"/>
    <n v="2019"/>
    <n v="4"/>
    <n v="1"/>
    <d v="2019-04-01T00:00:00"/>
    <n v="91"/>
    <s v="Nein"/>
    <s v="Gammarus roeselii"/>
    <n v="5292"/>
    <n v="62.76923"/>
    <n v="2.25"/>
    <n v="141.23076750000001"/>
    <n v="1.8046111730046612"/>
    <n v="4.0603751392604881"/>
  </r>
  <r>
    <x v="124"/>
    <s v="KiO3"/>
    <n v="2017"/>
    <n v="3"/>
    <n v="28"/>
    <d v="2017-03-28T00:00:00"/>
    <n v="87"/>
    <s v="Nein"/>
    <s v="Gammarus sp."/>
    <n v="5293"/>
    <n v="62.857140000000001"/>
    <n v="2.25"/>
    <n v="141.42856499999999"/>
    <n v="1.8052094636861589"/>
    <n v="4.0617212932938571"/>
  </r>
  <r>
    <x v="85"/>
    <s v="KiS3"/>
    <n v="2014"/>
    <n v="6"/>
    <n v="11"/>
    <d v="2014-06-11T00:00:00"/>
    <n v="162"/>
    <s v="Nein"/>
    <s v="Gammarus roeselii"/>
    <n v="5292"/>
    <n v="62.857140000000001"/>
    <n v="2.25"/>
    <n v="141.42856499999999"/>
    <n v="1.8052094636861589"/>
    <n v="4.0617212932938571"/>
  </r>
  <r>
    <x v="232"/>
    <s v="KiW6"/>
    <n v="2017"/>
    <n v="6"/>
    <n v="9"/>
    <d v="2017-06-09T00:00:00"/>
    <n v="160"/>
    <s v="Ja"/>
    <s v="Ephemera danica"/>
    <n v="5124"/>
    <n v="47.238100000000003"/>
    <n v="3"/>
    <n v="141.71430000000001"/>
    <n v="1.6833901934984699"/>
    <n v="5.0501705804954096"/>
  </r>
  <r>
    <x v="108"/>
    <s v="KiW3"/>
    <n v="2013"/>
    <n v="7"/>
    <n v="8"/>
    <d v="2013-07-08T00:00:00"/>
    <n v="189"/>
    <s v="Nein"/>
    <s v="Sphaerium sp."/>
    <n v="6886"/>
    <n v="75.84"/>
    <n v="1.875"/>
    <n v="142.20000000000002"/>
    <n v="1.8855873561896561"/>
    <n v="3.5354762928556052"/>
  </r>
  <r>
    <x v="239"/>
    <s v="KiW1"/>
    <n v="2010"/>
    <n v="6"/>
    <n v="25"/>
    <d v="2010-06-25T00:00:00"/>
    <n v="176"/>
    <s v="Nein"/>
    <s v="Gammarus pulex"/>
    <n v="5291"/>
    <n v="63.36"/>
    <n v="2.25"/>
    <n v="142.56"/>
    <n v="1.808616035426992"/>
    <n v="4.069386079710732"/>
  </r>
  <r>
    <x v="264"/>
    <s v="KiS3"/>
    <n v="2012"/>
    <n v="7"/>
    <n v="12"/>
    <d v="2012-07-12T00:00:00"/>
    <n v="194"/>
    <s v="Nein"/>
    <s v="Gammarus pulex"/>
    <n v="5291"/>
    <n v="63.771430000000002"/>
    <n v="2.25"/>
    <n v="143.48571749999999"/>
    <n v="1.8113834853548585"/>
    <n v="4.0756128420484314"/>
  </r>
  <r>
    <x v="7"/>
    <s v="Auba"/>
    <n v="2002"/>
    <n v="6"/>
    <n v="14"/>
    <d v="2002-06-14T00:00:00"/>
    <n v="165"/>
    <s v="Nein"/>
    <s v="Leuctra sp."/>
    <n v="5790"/>
    <n v="153.6"/>
    <n v="0.9375"/>
    <n v="144"/>
    <n v="2.1892094895823062"/>
    <n v="2.0523838964834122"/>
  </r>
  <r>
    <x v="72"/>
    <s v="Bieb"/>
    <n v="2001"/>
    <n v="4"/>
    <n v="26"/>
    <d v="2001-04-26T00:00:00"/>
    <n v="116"/>
    <s v="Nein"/>
    <s v="Gammarus fossarum"/>
    <n v="5288"/>
    <n v="64"/>
    <n v="2.25"/>
    <n v="144"/>
    <n v="1.8129133566428555"/>
    <n v="4.0790550524464244"/>
  </r>
  <r>
    <x v="156"/>
    <s v="KiS3"/>
    <n v="2017"/>
    <n v="6"/>
    <n v="7"/>
    <d v="2017-06-07T00:00:00"/>
    <n v="158"/>
    <s v="Nein"/>
    <s v="Viviparus viviparus"/>
    <n v="7158"/>
    <n v="48"/>
    <n v="3"/>
    <n v="144"/>
    <n v="1.6901960800285136"/>
    <n v="5.0705882400855407"/>
  </r>
  <r>
    <x v="220"/>
    <s v="KiW1"/>
    <n v="2018"/>
    <n v="3"/>
    <n v="9"/>
    <d v="2018-03-09T00:00:00"/>
    <n v="68"/>
    <s v="Nein"/>
    <s v="Viviparus viviparus"/>
    <n v="7158"/>
    <n v="48"/>
    <n v="3"/>
    <n v="144"/>
    <n v="1.6901960800285136"/>
    <n v="5.0705882400855407"/>
  </r>
  <r>
    <x v="177"/>
    <s v="KiW6"/>
    <n v="2011"/>
    <n v="7"/>
    <n v="27"/>
    <d v="2011-07-27T00:00:00"/>
    <n v="208"/>
    <s v="Nein"/>
    <s v="Dicranota sp."/>
    <n v="4955"/>
    <n v="38.4"/>
    <n v="3.75"/>
    <n v="144"/>
    <n v="1.5954962218255742"/>
    <n v="5.9831108318459032"/>
  </r>
  <r>
    <x v="43"/>
    <s v="Bieb"/>
    <n v="2013"/>
    <n v="6"/>
    <n v="17"/>
    <d v="2013-06-17T00:00:00"/>
    <n v="168"/>
    <s v="Nein"/>
    <s v="Anomalopterygella chauviniana"/>
    <n v="4327"/>
    <n v="153.81819999999999"/>
    <n v="0.9375"/>
    <n v="144.20456249999998"/>
    <n v="2.1898220138078353"/>
    <n v="2.0529581379448456"/>
  </r>
  <r>
    <x v="90"/>
    <s v="Auba"/>
    <n v="2017"/>
    <n v="6"/>
    <n v="12"/>
    <d v="2017-06-12T00:00:00"/>
    <n v="163"/>
    <s v="Nein"/>
    <s v="Limnius sp."/>
    <n v="18419"/>
    <n v="220.8"/>
    <n v="0.65625"/>
    <n v="144.9"/>
    <n v="2.3459615418131414"/>
    <n v="1.5395372618148742"/>
  </r>
  <r>
    <x v="140"/>
    <s v="KiO3"/>
    <n v="2007"/>
    <n v="7"/>
    <n v="20"/>
    <d v="2007-07-20T00:00:00"/>
    <n v="201"/>
    <s v="Nein"/>
    <s v="Gammarus pulex"/>
    <n v="5291"/>
    <n v="64.430769999999995"/>
    <n v="2.25"/>
    <n v="144.96923249999998"/>
    <n v="1.8157820311769104"/>
    <n v="4.0855095701480479"/>
  </r>
  <r>
    <x v="213"/>
    <s v="KiO1"/>
    <n v="2017"/>
    <n v="6"/>
    <n v="7"/>
    <d v="2017-06-07T00:00:00"/>
    <n v="158"/>
    <s v="Nein"/>
    <s v="Pisidium sp."/>
    <n v="6425"/>
    <n v="211.2"/>
    <n v="0.6875"/>
    <n v="145.19999999999999"/>
    <n v="2.3267453795653217"/>
    <n v="1.5996374484511586"/>
  </r>
  <r>
    <x v="151"/>
    <s v="KiS1"/>
    <n v="2010"/>
    <n v="6"/>
    <n v="23"/>
    <d v="2010-06-23T00:00:00"/>
    <n v="174"/>
    <s v="Nein"/>
    <s v="Pisidium sp."/>
    <n v="6425"/>
    <n v="211.2"/>
    <n v="0.6875"/>
    <n v="145.19999999999999"/>
    <n v="2.3267453795653217"/>
    <n v="1.5996374484511586"/>
  </r>
  <r>
    <x v="12"/>
    <s v="Bieb"/>
    <n v="2006"/>
    <n v="4"/>
    <n v="10"/>
    <d v="2006-04-10T00:00:00"/>
    <n v="100"/>
    <s v="Nein"/>
    <s v="Baetis rhodani"/>
    <n v="4415"/>
    <n v="155.19999999999999"/>
    <n v="0.9375"/>
    <n v="145.5"/>
    <n v="2.1936810295412816"/>
    <n v="2.0565759651949516"/>
  </r>
  <r>
    <x v="19"/>
    <s v="KiS6"/>
    <n v="2015"/>
    <n v="6"/>
    <n v="26"/>
    <d v="2015-06-26T00:00:00"/>
    <n v="177"/>
    <s v="Ja"/>
    <s v="Gammarus pulex"/>
    <n v="5291"/>
    <n v="64.717089999999999"/>
    <n v="2.25"/>
    <n v="145.61345249999999"/>
    <n v="1.8176783243168457"/>
    <n v="4.0897762297129026"/>
  </r>
  <r>
    <x v="262"/>
    <s v="KiW1"/>
    <n v="2011"/>
    <n v="7"/>
    <n v="4"/>
    <d v="2011-07-04T00:00:00"/>
    <n v="185"/>
    <s v="Nein"/>
    <s v="Gammarus pulex"/>
    <n v="5291"/>
    <n v="64.8"/>
    <n v="2.25"/>
    <n v="145.79999999999998"/>
    <n v="1.8182258936139555"/>
    <n v="4.0910082606313996"/>
  </r>
  <r>
    <x v="10"/>
    <s v="Auba"/>
    <n v="2019"/>
    <n v="7"/>
    <n v="5"/>
    <d v="2019-07-05T00:00:00"/>
    <n v="186"/>
    <s v="Nein"/>
    <s v="Serratella ignita"/>
    <n v="5131"/>
    <n v="194.4"/>
    <n v="0.75"/>
    <n v="145.80000000000001"/>
    <n v="2.2909245593827543"/>
    <n v="1.7181934195370658"/>
  </r>
  <r>
    <x v="215"/>
    <s v="KiO7"/>
    <n v="2018"/>
    <n v="6"/>
    <n v="4"/>
    <d v="2018-06-04T00:00:00"/>
    <n v="155"/>
    <s v="Nein"/>
    <s v="Ephemera danica"/>
    <n v="5124"/>
    <n v="48.8"/>
    <n v="3"/>
    <n v="146.39999999999998"/>
    <n v="1.6972293427597176"/>
    <n v="5.0916880282791528"/>
  </r>
  <r>
    <x v="255"/>
    <s v="Auba"/>
    <n v="2004"/>
    <n v="4"/>
    <n v="6"/>
    <d v="2004-04-06T00:00:00"/>
    <n v="97"/>
    <s v="Nein"/>
    <s v="Rhithrogena semicolorata-Gr."/>
    <n v="6745"/>
    <n v="112"/>
    <n v="1.3125"/>
    <n v="147"/>
    <n v="2.0530784434834195"/>
    <n v="2.6946654570719879"/>
  </r>
  <r>
    <x v="25"/>
    <s v="Bieb"/>
    <n v="2001"/>
    <n v="6"/>
    <n v="22"/>
    <d v="2001-06-22T00:00:00"/>
    <n v="173"/>
    <s v="Nein"/>
    <s v="Dicranota sp."/>
    <n v="4955"/>
    <n v="39.200000000000003"/>
    <n v="3.75"/>
    <n v="147"/>
    <n v="1.6042260530844701"/>
    <n v="6.0158476990667626"/>
  </r>
  <r>
    <x v="27"/>
    <s v="KiO3"/>
    <n v="2019"/>
    <n v="6"/>
    <n v="18"/>
    <d v="2019-06-18T00:00:00"/>
    <n v="169"/>
    <s v="Nein"/>
    <s v="Dicranota sp."/>
    <n v="4955"/>
    <n v="39.200000000000003"/>
    <n v="3.75"/>
    <n v="147"/>
    <n v="1.6042260530844701"/>
    <n v="6.0158476990667626"/>
  </r>
  <r>
    <x v="233"/>
    <s v="KiW6"/>
    <n v="2015"/>
    <n v="6"/>
    <n v="26"/>
    <d v="2015-06-26T00:00:00"/>
    <n v="177"/>
    <s v="Nein"/>
    <s v="Dicranota sp."/>
    <n v="4955"/>
    <n v="39.200000000000003"/>
    <n v="3.75"/>
    <n v="147"/>
    <n v="1.6042260530844701"/>
    <n v="6.0158476990667626"/>
  </r>
  <r>
    <x v="116"/>
    <s v="KiO2"/>
    <n v="2015"/>
    <n v="7"/>
    <n v="3"/>
    <d v="2015-07-03T00:00:00"/>
    <n v="184"/>
    <s v="Ja"/>
    <s v="Asellus aquaticus"/>
    <n v="8691"/>
    <n v="98.857140000000001"/>
    <n v="1.5"/>
    <n v="148.28570999999999"/>
    <n v="1.9993791233052589"/>
    <n v="2.9990686849578885"/>
  </r>
  <r>
    <x v="129"/>
    <s v="Auba"/>
    <n v="2014"/>
    <n v="6"/>
    <n v="17"/>
    <d v="2014-06-17T00:00:00"/>
    <n v="168"/>
    <s v="Nein"/>
    <s v="Serratella ignita"/>
    <n v="5131"/>
    <n v="198.2"/>
    <n v="0.75"/>
    <n v="148.64999999999998"/>
    <n v="2.2992893340876801"/>
    <n v="1.7244670005657601"/>
  </r>
  <r>
    <x v="275"/>
    <s v="Auba"/>
    <n v="2016"/>
    <n v="4"/>
    <n v="11"/>
    <d v="2016-04-11T00:00:00"/>
    <n v="102"/>
    <s v="Nein"/>
    <s v="Limnius sp."/>
    <n v="18419"/>
    <n v="226.66669999999999"/>
    <n v="0.65625"/>
    <n v="148.75002187499999"/>
    <n v="2.357299512548173"/>
    <n v="1.5469778051097385"/>
  </r>
  <r>
    <x v="208"/>
    <s v="Auba"/>
    <n v="2004"/>
    <n v="7"/>
    <n v="10"/>
    <d v="2004-07-10T00:00:00"/>
    <n v="192"/>
    <s v="Nein"/>
    <s v="Ephemera danica"/>
    <n v="5124"/>
    <n v="49.6"/>
    <n v="3"/>
    <n v="148.80000000000001"/>
    <n v="1.7041505168397992"/>
    <n v="5.1124515505193973"/>
  </r>
  <r>
    <x v="211"/>
    <s v="Bieb"/>
    <n v="2017"/>
    <n v="3"/>
    <n v="16"/>
    <d v="2017-03-16T00:00:00"/>
    <n v="75"/>
    <s v="Nein"/>
    <s v="Anomalopterygella chauviniana"/>
    <n v="4327"/>
    <n v="159.19999999999999"/>
    <n v="0.9375"/>
    <n v="149.25"/>
    <n v="2.2046625117482188"/>
    <n v="2.0668711047639552"/>
  </r>
  <r>
    <x v="211"/>
    <s v="Bieb"/>
    <n v="2017"/>
    <n v="3"/>
    <n v="16"/>
    <d v="2017-03-16T00:00:00"/>
    <n v="75"/>
    <s v="Nein"/>
    <s v="Baetis rhodani"/>
    <n v="4415"/>
    <n v="159.19999999999999"/>
    <n v="0.9375"/>
    <n v="149.25"/>
    <n v="2.2046625117482188"/>
    <n v="2.0668711047639552"/>
  </r>
  <r>
    <x v="71"/>
    <s v="KiO3"/>
    <n v="2015"/>
    <n v="3"/>
    <n v="17"/>
    <d v="2015-03-17T00:00:00"/>
    <n v="76"/>
    <s v="Nein"/>
    <s v="Gammarus roeselii"/>
    <n v="5292"/>
    <n v="66.352940000000004"/>
    <n v="2.25"/>
    <n v="149.29411500000001"/>
    <n v="1.8283565577117029"/>
    <n v="4.1138022548513318"/>
  </r>
  <r>
    <x v="116"/>
    <s v="KiO2"/>
    <n v="2015"/>
    <n v="7"/>
    <n v="3"/>
    <d v="2015-07-03T00:00:00"/>
    <n v="184"/>
    <s v="Ja"/>
    <s v="Dicranota sp."/>
    <n v="4955"/>
    <n v="40"/>
    <n v="3.75"/>
    <n v="150"/>
    <n v="1.6127838567197355"/>
    <n v="6.0479394626990075"/>
  </r>
  <r>
    <x v="25"/>
    <s v="Bieb"/>
    <n v="2001"/>
    <n v="6"/>
    <n v="22"/>
    <d v="2001-06-22T00:00:00"/>
    <n v="173"/>
    <s v="Nein"/>
    <s v="Serratella ignita"/>
    <n v="5131"/>
    <n v="200.8"/>
    <n v="0.75"/>
    <n v="150.60000000000002"/>
    <n v="2.3049211619008916"/>
    <n v="1.7286908714256688"/>
  </r>
  <r>
    <x v="18"/>
    <s v="Bieb"/>
    <n v="2010"/>
    <n v="3"/>
    <n v="16"/>
    <d v="2010-03-16T00:00:00"/>
    <n v="75"/>
    <s v="Ja"/>
    <s v="Anomalopterygella chauviniana"/>
    <n v="4327"/>
    <n v="160.72880000000001"/>
    <n v="0.9375"/>
    <n v="150.68325000000002"/>
    <n v="2.2087873641695706"/>
    <n v="2.0707381539089722"/>
  </r>
  <r>
    <x v="281"/>
    <s v="Auba"/>
    <n v="2006"/>
    <n v="6"/>
    <n v="15"/>
    <d v="2006-06-15T00:00:00"/>
    <n v="166"/>
    <s v="Nein"/>
    <s v="Dicranota sp."/>
    <n v="4955"/>
    <n v="40.32"/>
    <n v="3.75"/>
    <n v="151.19999999999999"/>
    <n v="1.616160312847583"/>
    <n v="6.0606011731784362"/>
  </r>
  <r>
    <x v="150"/>
    <s v="KiO7"/>
    <n v="2014"/>
    <n v="6"/>
    <n v="4"/>
    <d v="2014-06-04T00:00:00"/>
    <n v="155"/>
    <s v="Nein"/>
    <s v="Ephemera danica"/>
    <n v="5124"/>
    <n v="50.4"/>
    <n v="3"/>
    <n v="151.19999999999999"/>
    <n v="1.7109631189952756"/>
    <n v="5.1328893569858272"/>
  </r>
  <r>
    <x v="14"/>
    <s v="Bieb"/>
    <n v="2019"/>
    <n v="4"/>
    <n v="2"/>
    <d v="2019-04-02T00:00:00"/>
    <n v="92"/>
    <s v="Nein"/>
    <s v="Gammarus pulex"/>
    <n v="5291"/>
    <n v="67.2"/>
    <n v="2.25"/>
    <n v="151.20000000000002"/>
    <n v="1.833784374656479"/>
    <n v="4.126014842977078"/>
  </r>
  <r>
    <x v="230"/>
    <s v="KiO5"/>
    <n v="2016"/>
    <n v="7"/>
    <n v="5"/>
    <d v="2016-07-05T00:00:00"/>
    <n v="187"/>
    <s v="Nein"/>
    <s v="Gammarus pulex"/>
    <n v="5291"/>
    <n v="67.2"/>
    <n v="2.25"/>
    <n v="151.20000000000002"/>
    <n v="1.833784374656479"/>
    <n v="4.126014842977078"/>
  </r>
  <r>
    <x v="46"/>
    <s v="KiS7"/>
    <n v="2011"/>
    <n v="7"/>
    <n v="26"/>
    <d v="2011-07-26T00:00:00"/>
    <n v="207"/>
    <s v="Nein"/>
    <s v="Radix balthica"/>
    <n v="16959"/>
    <n v="57.6"/>
    <n v="2.625"/>
    <n v="151.20000000000002"/>
    <n v="1.7678976160180906"/>
    <n v="4.6407312420474875"/>
  </r>
  <r>
    <x v="55"/>
    <s v="KiO3"/>
    <n v="2008"/>
    <n v="6"/>
    <n v="11"/>
    <d v="2008-06-11T00:00:00"/>
    <n v="163"/>
    <s v="Ja"/>
    <s v="Baetis sp."/>
    <n v="4419"/>
    <n v="161.52379999999999"/>
    <n v="0.9375"/>
    <n v="151.4285625"/>
    <n v="2.2109169680952911"/>
    <n v="2.0727346575893355"/>
  </r>
  <r>
    <x v="278"/>
    <s v="KiW4"/>
    <n v="2019"/>
    <n v="6"/>
    <n v="18"/>
    <d v="2019-06-18T00:00:00"/>
    <n v="169"/>
    <s v="Nein"/>
    <s v="Potamopyrgus antipodarum"/>
    <n v="8251"/>
    <n v="288.8"/>
    <n v="0.52500000000000002"/>
    <n v="151.62"/>
    <n v="2.462098381135156"/>
    <n v="1.292601650095957"/>
  </r>
  <r>
    <x v="4"/>
    <s v="Auba"/>
    <n v="2018"/>
    <n v="6"/>
    <n v="15"/>
    <d v="2018-06-15T00:00:00"/>
    <n v="166"/>
    <s v="Ja"/>
    <s v="Baetis sp."/>
    <n v="4419"/>
    <n v="162.28569999999999"/>
    <n v="0.9375"/>
    <n v="152.14284375"/>
    <n v="2.2129481523850054"/>
    <n v="2.0746388928609427"/>
  </r>
  <r>
    <x v="23"/>
    <s v="Auba"/>
    <n v="2016"/>
    <n v="6"/>
    <n v="21"/>
    <d v="2016-06-21T00:00:00"/>
    <n v="173"/>
    <s v="Nein"/>
    <s v="Dicranota sp."/>
    <n v="4955"/>
    <n v="40.799999999999997"/>
    <n v="3.75"/>
    <n v="153"/>
    <n v="1.6211762817750353"/>
    <n v="6.0794110566563822"/>
  </r>
  <r>
    <x v="214"/>
    <s v="KiO6"/>
    <n v="2019"/>
    <n v="6"/>
    <n v="14"/>
    <d v="2019-06-14T00:00:00"/>
    <n v="165"/>
    <s v="Nein"/>
    <s v="Baetis sp."/>
    <n v="4419"/>
    <n v="163.19999999999999"/>
    <n v="0.9375"/>
    <n v="153"/>
    <n v="2.215373152783422"/>
    <n v="2.0769123307344581"/>
  </r>
  <r>
    <x v="88"/>
    <s v="KiS2"/>
    <n v="2018"/>
    <n v="6"/>
    <n v="5"/>
    <d v="2018-06-05T00:00:00"/>
    <n v="156"/>
    <s v="Nein"/>
    <s v="Sialis sp."/>
    <n v="6823"/>
    <n v="73.599999999999994"/>
    <n v="2.1"/>
    <n v="154.56"/>
    <n v="1.8727388274726688"/>
    <n v="3.9327515376926048"/>
  </r>
  <r>
    <x v="65"/>
    <s v="KiO5"/>
    <n v="2014"/>
    <n v="6"/>
    <n v="13"/>
    <d v="2014-06-13T00:00:00"/>
    <n v="164"/>
    <s v="Nein"/>
    <s v="Gammarus pulex"/>
    <n v="5291"/>
    <n v="68.8"/>
    <n v="2.25"/>
    <n v="154.79999999999998"/>
    <n v="1.8438554226231612"/>
    <n v="4.148674700902113"/>
  </r>
  <r>
    <x v="274"/>
    <s v="KiO6"/>
    <n v="2017"/>
    <n v="6"/>
    <n v="6"/>
    <d v="2017-06-06T00:00:00"/>
    <n v="157"/>
    <s v="Nein"/>
    <s v="Leuctra geniculata"/>
    <n v="5237"/>
    <n v="165.6"/>
    <n v="0.9375"/>
    <n v="155.25"/>
    <n v="2.2216749970707688"/>
    <n v="2.0828203097538456"/>
  </r>
  <r>
    <x v="204"/>
    <s v="Auba"/>
    <n v="2003"/>
    <n v="3"/>
    <n v="17"/>
    <d v="2003-03-17T00:00:00"/>
    <n v="76"/>
    <s v="Nein"/>
    <s v="Dicranota sp."/>
    <n v="4955"/>
    <n v="41.6"/>
    <n v="3.75"/>
    <n v="156"/>
    <n v="1.6294095991027189"/>
    <n v="6.1102859966351959"/>
  </r>
  <r>
    <x v="91"/>
    <s v="Bieb"/>
    <n v="2004"/>
    <n v="7"/>
    <n v="9"/>
    <d v="2004-07-09T00:00:00"/>
    <n v="191"/>
    <s v="Nein"/>
    <s v="Serratella ignita"/>
    <n v="5131"/>
    <n v="208"/>
    <n v="0.75"/>
    <n v="156"/>
    <n v="2.3201462861110542"/>
    <n v="1.7401097145832907"/>
  </r>
  <r>
    <x v="73"/>
    <s v="Bieb"/>
    <n v="2007"/>
    <n v="7"/>
    <n v="12"/>
    <d v="2007-07-12T00:00:00"/>
    <n v="193"/>
    <s v="Nein"/>
    <s v="Dicranota sp."/>
    <n v="4955"/>
    <n v="41.6"/>
    <n v="3.75"/>
    <n v="156"/>
    <n v="1.6294095991027189"/>
    <n v="6.1102859966351959"/>
  </r>
  <r>
    <x v="233"/>
    <s v="KiW6"/>
    <n v="2015"/>
    <n v="6"/>
    <n v="26"/>
    <d v="2015-06-26T00:00:00"/>
    <n v="177"/>
    <s v="Nein"/>
    <s v="Brachycentrus subnubilus"/>
    <n v="4481"/>
    <n v="119.2"/>
    <n v="1.3125"/>
    <n v="156.45000000000002"/>
    <n v="2.0799044676667209"/>
    <n v="2.7298746138125711"/>
  </r>
  <r>
    <x v="41"/>
    <s v="KiO3"/>
    <n v="2010"/>
    <n v="4"/>
    <n v="26"/>
    <d v="2010-04-26T00:00:00"/>
    <n v="116"/>
    <s v="Nein"/>
    <s v="Gammarus sp."/>
    <n v="5293"/>
    <n v="69.599999999999994"/>
    <n v="2.25"/>
    <n v="156.6"/>
    <n v="1.8488047010518038"/>
    <n v="4.1598105773665583"/>
  </r>
  <r>
    <x v="48"/>
    <s v="KiS5"/>
    <n v="2016"/>
    <n v="7"/>
    <n v="15"/>
    <d v="2016-07-15T00:00:00"/>
    <n v="197"/>
    <s v="Nein"/>
    <s v="Gammarus roeselii"/>
    <n v="5292"/>
    <n v="69.599999999999994"/>
    <n v="2.25"/>
    <n v="156.6"/>
    <n v="1.8488047010518038"/>
    <n v="4.1598105773665583"/>
  </r>
  <r>
    <x v="181"/>
    <s v="Auba"/>
    <n v="2013"/>
    <n v="6"/>
    <n v="17"/>
    <d v="2013-06-17T00:00:00"/>
    <n v="168"/>
    <s v="Nein"/>
    <s v="Ephemera danica"/>
    <n v="5124"/>
    <n v="52.4"/>
    <n v="3"/>
    <n v="157.19999999999999"/>
    <n v="1.7275412570285564"/>
    <n v="5.1826237710856695"/>
  </r>
  <r>
    <x v="253"/>
    <s v="KiO3"/>
    <n v="2008"/>
    <n v="4"/>
    <n v="28"/>
    <d v="2008-04-28T00:00:00"/>
    <n v="119"/>
    <s v="Ja"/>
    <s v="Gammarus roeselii"/>
    <n v="5292"/>
    <n v="70.215540000000004"/>
    <n v="2.25"/>
    <n v="157.98496500000002"/>
    <n v="1.8525747717246348"/>
    <n v="4.1682932363804284"/>
  </r>
  <r>
    <x v="43"/>
    <s v="Bieb"/>
    <n v="2013"/>
    <n v="6"/>
    <n v="17"/>
    <d v="2013-06-17T00:00:00"/>
    <n v="168"/>
    <s v="Nein"/>
    <s v="Chaetopteryx villosa ssp."/>
    <n v="21248"/>
    <n v="75.272729999999996"/>
    <n v="2.1"/>
    <n v="158.072733"/>
    <n v="1.8823692911994792"/>
    <n v="3.9529755115189062"/>
  </r>
  <r>
    <x v="14"/>
    <s v="Bieb"/>
    <n v="2019"/>
    <n v="4"/>
    <n v="2"/>
    <d v="2019-04-02T00:00:00"/>
    <n v="92"/>
    <s v="Nein"/>
    <s v="Ephemera danica"/>
    <n v="5124"/>
    <n v="52.8"/>
    <n v="3"/>
    <n v="158.39999999999998"/>
    <n v="1.7307822756663891"/>
    <n v="5.1923468269991675"/>
  </r>
  <r>
    <x v="212"/>
    <s v="Bieb"/>
    <n v="2019"/>
    <n v="7"/>
    <n v="5"/>
    <d v="2019-07-05T00:00:00"/>
    <n v="186"/>
    <s v="Nein"/>
    <s v="Ephemera danica"/>
    <n v="5124"/>
    <n v="52.8"/>
    <n v="3"/>
    <n v="158.39999999999998"/>
    <n v="1.7307822756663891"/>
    <n v="5.1923468269991675"/>
  </r>
  <r>
    <x v="300"/>
    <s v="KiO4"/>
    <n v="2014"/>
    <n v="6"/>
    <n v="13"/>
    <d v="2014-06-13T00:00:00"/>
    <n v="164"/>
    <s v="Nein"/>
    <s v="Asellus aquaticus"/>
    <n v="8691"/>
    <n v="105.6"/>
    <n v="1.5"/>
    <n v="158.39999999999998"/>
    <n v="2.0277572046905536"/>
    <n v="3.0416358070358305"/>
  </r>
  <r>
    <x v="240"/>
    <s v="KiW1"/>
    <n v="2017"/>
    <n v="3"/>
    <n v="28"/>
    <d v="2017-03-28T00:00:00"/>
    <n v="87"/>
    <s v="Nein"/>
    <s v="Lumbricidae Gen. sp."/>
    <n v="5900"/>
    <n v="26.4"/>
    <n v="6"/>
    <n v="158.39999999999998"/>
    <n v="1.4377505628203879"/>
    <n v="8.6265033769223276"/>
  </r>
  <r>
    <x v="104"/>
    <s v="KiW7"/>
    <n v="2014"/>
    <n v="6"/>
    <n v="16"/>
    <d v="2014-06-16T00:00:00"/>
    <n v="167"/>
    <s v="Nein"/>
    <s v="Aphelocheirus aestivalis"/>
    <n v="4335"/>
    <n v="141.2364"/>
    <n v="1.125"/>
    <n v="158.89095"/>
    <n v="2.1530107517819297"/>
    <n v="2.4221370957546711"/>
  </r>
  <r>
    <x v="174"/>
    <s v="KiW2"/>
    <n v="2017"/>
    <n v="6"/>
    <n v="7"/>
    <d v="2017-06-07T00:00:00"/>
    <n v="158"/>
    <s v="Nein"/>
    <s v="Serratella ignita"/>
    <n v="5131"/>
    <n v="212"/>
    <n v="0.75"/>
    <n v="159"/>
    <n v="2.3283796034387376"/>
    <n v="1.7462847025790533"/>
  </r>
  <r>
    <x v="259"/>
    <s v="KiO3"/>
    <n v="2006"/>
    <n v="6"/>
    <n v="21"/>
    <d v="2006-06-21T00:00:00"/>
    <n v="172"/>
    <s v="Nein"/>
    <s v="Aphelocheirus aestivalis"/>
    <n v="4335"/>
    <n v="141.6"/>
    <n v="1.125"/>
    <n v="159.29999999999998"/>
    <n v="2.154119525515847"/>
    <n v="2.4233844662053277"/>
  </r>
  <r>
    <x v="174"/>
    <s v="KiW2"/>
    <n v="2017"/>
    <n v="6"/>
    <n v="7"/>
    <d v="2017-06-07T00:00:00"/>
    <n v="158"/>
    <s v="Nein"/>
    <s v="Aphelocheirus aestivalis"/>
    <n v="4335"/>
    <n v="141.6"/>
    <n v="1.125"/>
    <n v="159.29999999999998"/>
    <n v="2.154119525515847"/>
    <n v="2.4233844662053277"/>
  </r>
  <r>
    <x v="100"/>
    <s v="KiS6"/>
    <n v="2016"/>
    <n v="7"/>
    <n v="1"/>
    <d v="2016-07-01T00:00:00"/>
    <n v="183"/>
    <s v="Nein"/>
    <s v="Sphaerium sp."/>
    <n v="6886"/>
    <n v="85.309089999999998"/>
    <n v="1.875"/>
    <n v="159.95454375"/>
    <n v="1.9360565376497061"/>
    <n v="3.6301060080931991"/>
  </r>
  <r>
    <x v="268"/>
    <s v="KiO3"/>
    <n v="2016"/>
    <n v="4"/>
    <n v="25"/>
    <d v="2016-04-25T00:00:00"/>
    <n v="116"/>
    <s v="Nein"/>
    <s v="Dicranota sp."/>
    <n v="4955"/>
    <n v="42.857140000000001"/>
    <n v="3.75"/>
    <n v="160.71427500000001"/>
    <n v="1.6420403071701286"/>
    <n v="6.1576511518879826"/>
  </r>
  <r>
    <x v="232"/>
    <s v="KiW6"/>
    <n v="2017"/>
    <n v="6"/>
    <n v="9"/>
    <d v="2017-06-09T00:00:00"/>
    <n v="160"/>
    <s v="Ja"/>
    <s v="Potamopyrgus antipodarum"/>
    <n v="8251"/>
    <n v="306.28570000000002"/>
    <n v="0.52500000000000002"/>
    <n v="160.79999250000003"/>
    <n v="2.4875423501828529"/>
    <n v="1.3059597338459978"/>
  </r>
  <r>
    <x v="86"/>
    <s v="KiO6"/>
    <n v="2018"/>
    <n v="6"/>
    <n v="6"/>
    <d v="2018-06-06T00:00:00"/>
    <n v="157"/>
    <s v="Nein"/>
    <s v="Ephemera danica"/>
    <n v="5124"/>
    <n v="53.6"/>
    <n v="3"/>
    <n v="160.80000000000001"/>
    <n v="1.7371926427047373"/>
    <n v="5.2115779281142114"/>
  </r>
  <r>
    <x v="191"/>
    <s v="KiO1"/>
    <n v="2015"/>
    <n v="6"/>
    <n v="17"/>
    <d v="2015-06-17T00:00:00"/>
    <n v="168"/>
    <s v="Nein"/>
    <s v="Sphaerium corneum"/>
    <n v="6882"/>
    <n v="86.4"/>
    <n v="1.875"/>
    <n v="162"/>
    <n v="1.941511432634403"/>
    <n v="3.6403339361895055"/>
  </r>
  <r>
    <x v="184"/>
    <s v="KiO3"/>
    <n v="2011"/>
    <n v="7"/>
    <n v="21"/>
    <d v="2011-07-21T00:00:00"/>
    <n v="202"/>
    <s v="Nein"/>
    <s v="Dicranota sp."/>
    <n v="4955"/>
    <n v="43.2"/>
    <n v="3.75"/>
    <n v="162"/>
    <n v="1.6454222693490919"/>
    <n v="6.1703335100590948"/>
  </r>
  <r>
    <x v="217"/>
    <s v="KiS5"/>
    <n v="2019"/>
    <n v="6"/>
    <n v="17"/>
    <d v="2019-06-17T00:00:00"/>
    <n v="168"/>
    <s v="Nein"/>
    <s v="Gammarus sp."/>
    <n v="5293"/>
    <n v="72"/>
    <n v="2.25"/>
    <n v="162"/>
    <n v="1.8633228601204559"/>
    <n v="4.1924764352710255"/>
  </r>
  <r>
    <x v="293"/>
    <s v="KiW1"/>
    <n v="2007"/>
    <n v="7"/>
    <n v="22"/>
    <d v="2007-07-22T00:00:00"/>
    <n v="203"/>
    <s v="Nein"/>
    <s v="Gammarus pulex"/>
    <n v="5291"/>
    <n v="72"/>
    <n v="2.25"/>
    <n v="162"/>
    <n v="1.8633228601204559"/>
    <n v="4.1924764352710255"/>
  </r>
  <r>
    <x v="49"/>
    <s v="KiS7"/>
    <n v="2017"/>
    <n v="6"/>
    <n v="7"/>
    <d v="2017-06-07T00:00:00"/>
    <n v="158"/>
    <s v="Nein"/>
    <s v="Baetis sp."/>
    <n v="4419"/>
    <n v="173.6"/>
    <n v="0.9375"/>
    <n v="162.75"/>
    <n v="2.2420442393695508"/>
    <n v="2.101916474408954"/>
  </r>
  <r>
    <x v="4"/>
    <s v="Auba"/>
    <n v="2018"/>
    <n v="6"/>
    <n v="15"/>
    <d v="2018-06-15T00:00:00"/>
    <n v="166"/>
    <s v="Ja"/>
    <s v="Dicranota sp."/>
    <n v="4955"/>
    <n v="43.428570000000001"/>
    <n v="3.75"/>
    <n v="162.85713749999999"/>
    <n v="1.6476623350481276"/>
    <n v="6.1787337564304785"/>
  </r>
  <r>
    <x v="162"/>
    <s v="KiS7"/>
    <n v="2014"/>
    <n v="6"/>
    <n v="4"/>
    <d v="2014-06-04T00:00:00"/>
    <n v="155"/>
    <s v="Nein"/>
    <s v="Ephemera danica"/>
    <n v="5124"/>
    <n v="54.4"/>
    <n v="3"/>
    <n v="163.19999999999999"/>
    <n v="1.7435097647284297"/>
    <n v="5.2305292941852892"/>
  </r>
  <r>
    <x v="243"/>
    <s v="KiW2"/>
    <n v="2019"/>
    <n v="6"/>
    <n v="19"/>
    <d v="2019-06-19T00:00:00"/>
    <n v="170"/>
    <s v="Nein"/>
    <s v="Gammarus pulex"/>
    <n v="5291"/>
    <n v="73.066670000000002"/>
    <n v="2.25"/>
    <n v="164.40000750000002"/>
    <n v="1.8696228194303921"/>
    <n v="4.2066513437183826"/>
  </r>
  <r>
    <x v="117"/>
    <s v="KiS1"/>
    <n v="2017"/>
    <n v="6"/>
    <n v="1"/>
    <d v="2017-06-01T00:00:00"/>
    <n v="152"/>
    <s v="Ja"/>
    <s v="Eiseniella tetraedra"/>
    <n v="5075"/>
    <n v="27.428570000000001"/>
    <n v="6"/>
    <n v="164.57141999999999"/>
    <n v="1.4537550145716061"/>
    <n v="8.7225300874296359"/>
  </r>
  <r>
    <x v="156"/>
    <s v="KiS3"/>
    <n v="2017"/>
    <n v="6"/>
    <n v="7"/>
    <d v="2017-06-07T00:00:00"/>
    <n v="158"/>
    <s v="Nein"/>
    <s v="Aphelocheirus aestivalis"/>
    <n v="4335"/>
    <n v="147.19999999999999"/>
    <n v="1.125"/>
    <n v="165.6"/>
    <n v="2.1708482036433092"/>
    <n v="2.4422042290987229"/>
  </r>
  <r>
    <x v="105"/>
    <s v="KiW7"/>
    <n v="2018"/>
    <n v="6"/>
    <n v="6"/>
    <d v="2018-06-06T00:00:00"/>
    <n v="157"/>
    <s v="Nein"/>
    <s v="Brachycentrus subnubilus"/>
    <n v="4481"/>
    <n v="126.4"/>
    <n v="1.3125"/>
    <n v="165.9"/>
    <n v="2.1051694279993316"/>
    <n v="2.7630348742491226"/>
  </r>
  <r>
    <x v="56"/>
    <s v="KiO6"/>
    <n v="2015"/>
    <n v="6"/>
    <n v="25"/>
    <d v="2015-06-25T00:00:00"/>
    <n v="176"/>
    <s v="Ja"/>
    <s v="Ephemera danica"/>
    <n v="5124"/>
    <n v="55.619050000000001"/>
    <n v="3"/>
    <n v="166.85714999999999"/>
    <n v="1.7529625781477862"/>
    <n v="5.2588877344433591"/>
  </r>
  <r>
    <x v="298"/>
    <s v="Bieb"/>
    <n v="2003"/>
    <n v="3"/>
    <n v="11"/>
    <d v="2003-03-11T00:00:00"/>
    <n v="70"/>
    <s v="Nein"/>
    <s v="Baetis rhodani"/>
    <n v="4415"/>
    <n v="178.51429999999999"/>
    <n v="0.9375"/>
    <n v="167.35715625"/>
    <n v="2.2540990499267384"/>
    <n v="2.1132178593063173"/>
  </r>
  <r>
    <x v="93"/>
    <s v="KiO1"/>
    <n v="2018"/>
    <n v="6"/>
    <n v="5"/>
    <d v="2018-06-05T00:00:00"/>
    <n v="156"/>
    <s v="Nein"/>
    <s v="Ancylus fluviatilis"/>
    <n v="4310"/>
    <n v="148.80000000000001"/>
    <n v="1.125"/>
    <n v="167.4"/>
    <n v="2.1755118133634479"/>
    <n v="2.4474507900338791"/>
  </r>
  <r>
    <x v="240"/>
    <s v="KiW1"/>
    <n v="2017"/>
    <n v="3"/>
    <n v="28"/>
    <d v="2017-03-28T00:00:00"/>
    <n v="87"/>
    <s v="Nein"/>
    <s v="Gammarus roeselii"/>
    <n v="5292"/>
    <n v="74.400000000000006"/>
    <n v="2.25"/>
    <n v="167.4"/>
    <n v="1.8773713458697741"/>
    <n v="4.2240855282069916"/>
  </r>
  <r>
    <x v="299"/>
    <s v="KiO7"/>
    <n v="2017"/>
    <n v="6"/>
    <n v="6"/>
    <d v="2017-06-06T00:00:00"/>
    <n v="157"/>
    <s v="Nein"/>
    <s v="Hydropsyche siltalai"/>
    <n v="5604"/>
    <n v="101.6"/>
    <n v="1.65"/>
    <n v="167.64"/>
    <n v="2.0111473607757975"/>
    <n v="3.3183931452800657"/>
  </r>
  <r>
    <x v="43"/>
    <s v="Bieb"/>
    <n v="2013"/>
    <n v="6"/>
    <n v="17"/>
    <d v="2013-06-17T00:00:00"/>
    <n v="168"/>
    <s v="Nein"/>
    <s v="Dicranota sp."/>
    <n v="4955"/>
    <n v="44.727269999999997"/>
    <n v="3.75"/>
    <n v="167.72726249999999"/>
    <n v="1.6601752739954461"/>
    <n v="6.2256572774829229"/>
  </r>
  <r>
    <x v="253"/>
    <s v="KiO3"/>
    <n v="2008"/>
    <n v="4"/>
    <n v="28"/>
    <d v="2008-04-28T00:00:00"/>
    <n v="119"/>
    <s v="Ja"/>
    <s v="Dicranota sp."/>
    <n v="4955"/>
    <n v="44.75188"/>
    <n v="3.75"/>
    <n v="167.81954999999999"/>
    <n v="1.6604089444538508"/>
    <n v="6.2265335417019401"/>
  </r>
  <r>
    <x v="79"/>
    <s v="Auba"/>
    <n v="2008"/>
    <n v="6"/>
    <n v="23"/>
    <d v="2008-06-23T00:00:00"/>
    <n v="175"/>
    <s v="Ja"/>
    <s v="Serratella ignita"/>
    <n v="5131"/>
    <n v="223.82419999999999"/>
    <n v="0.75"/>
    <n v="167.86814999999999"/>
    <n v="2.3518430567226432"/>
    <n v="1.7638822925419824"/>
  </r>
  <r>
    <x v="208"/>
    <s v="Auba"/>
    <n v="2004"/>
    <n v="7"/>
    <n v="10"/>
    <d v="2004-07-10T00:00:00"/>
    <n v="192"/>
    <s v="Nein"/>
    <s v="Stylodrilus heringianus"/>
    <n v="6935"/>
    <n v="48"/>
    <n v="3.5"/>
    <n v="168"/>
    <n v="1.6901960800285136"/>
    <n v="5.9156862800997976"/>
  </r>
  <r>
    <x v="274"/>
    <s v="KiO6"/>
    <n v="2017"/>
    <n v="6"/>
    <n v="6"/>
    <d v="2017-06-06T00:00:00"/>
    <n v="157"/>
    <s v="Nein"/>
    <s v="Elmis aenea/maugetii/rietscheli/rioloides"/>
    <n v="20171"/>
    <n v="448"/>
    <n v="0.375"/>
    <n v="168"/>
    <n v="2.6522463410033232"/>
    <n v="0.99459237787624621"/>
  </r>
  <r>
    <x v="150"/>
    <s v="KiO7"/>
    <n v="2014"/>
    <n v="6"/>
    <n v="4"/>
    <d v="2014-06-04T00:00:00"/>
    <n v="155"/>
    <s v="Nein"/>
    <s v="Potamopyrgus antipodarum"/>
    <n v="8251"/>
    <n v="320"/>
    <n v="0.52500000000000002"/>
    <n v="168"/>
    <n v="2.5065050324048719"/>
    <n v="1.3159151420125579"/>
  </r>
  <r>
    <x v="4"/>
    <s v="Auba"/>
    <n v="2018"/>
    <n v="6"/>
    <n v="15"/>
    <d v="2018-06-15T00:00:00"/>
    <n v="166"/>
    <s v="Ja"/>
    <s v="Limnius sp."/>
    <n v="18419"/>
    <n v="257.52379999999999"/>
    <n v="0.65625"/>
    <n v="168.99999374999999"/>
    <n v="2.4125005309227001"/>
    <n v="1.583203473418022"/>
  </r>
  <r>
    <x v="136"/>
    <s v="Bieb"/>
    <n v="2018"/>
    <n v="3"/>
    <n v="7"/>
    <d v="2018-03-07T00:00:00"/>
    <n v="66"/>
    <s v="Nein"/>
    <s v="Limnephilidae Gen. sp."/>
    <n v="5809"/>
    <n v="86.4"/>
    <n v="1.9583333329999999"/>
    <n v="169.19999997120001"/>
    <n v="1.941511432634403"/>
    <n v="3.802126554928535"/>
  </r>
  <r>
    <x v="42"/>
    <s v="KiO5"/>
    <n v="2012"/>
    <n v="6"/>
    <n v="27"/>
    <d v="2012-06-27T00:00:00"/>
    <n v="179"/>
    <s v="Nein"/>
    <s v="Gammarus roeselii"/>
    <n v="5292"/>
    <n v="75.2"/>
    <n v="2.25"/>
    <n v="169.20000000000002"/>
    <n v="1.8819549713396004"/>
    <n v="4.2343986855141011"/>
  </r>
  <r>
    <x v="161"/>
    <s v="KiS6"/>
    <n v="2017"/>
    <n v="6"/>
    <n v="9"/>
    <d v="2017-06-09T00:00:00"/>
    <n v="160"/>
    <s v="Nein"/>
    <s v="Asellus aquaticus"/>
    <n v="8691"/>
    <n v="112.9143"/>
    <n v="1.5"/>
    <n v="169.37144999999998"/>
    <n v="2.056578245775933"/>
    <n v="3.0848673686638994"/>
  </r>
  <r>
    <x v="180"/>
    <s v="KiW6"/>
    <n v="2013"/>
    <n v="7"/>
    <n v="4"/>
    <d v="2013-07-04T00:00:00"/>
    <n v="185"/>
    <s v="Nein"/>
    <s v="Serratella ignita"/>
    <n v="5131"/>
    <n v="226.26089999999999"/>
    <n v="0.75"/>
    <n v="169.69567499999999"/>
    <n v="2.3565247222408843"/>
    <n v="1.7673935416806632"/>
  </r>
  <r>
    <x v="192"/>
    <s v="KiO3"/>
    <n v="2002"/>
    <n v="7"/>
    <n v="2"/>
    <d v="2002-07-02T00:00:00"/>
    <n v="183"/>
    <s v="Nein"/>
    <s v="Serratella ignita"/>
    <n v="5131"/>
    <n v="227.2"/>
    <n v="0.75"/>
    <n v="170.39999999999998"/>
    <n v="2.3583156400821959"/>
    <n v="1.7687367300616468"/>
  </r>
  <r>
    <x v="193"/>
    <s v="KiO3"/>
    <n v="2011"/>
    <n v="4"/>
    <n v="20"/>
    <d v="2011-04-20T00:00:00"/>
    <n v="110"/>
    <s v="Nein"/>
    <s v="Gammarus sp."/>
    <n v="5293"/>
    <n v="76"/>
    <n v="2.25"/>
    <n v="171"/>
    <n v="1.8864907251724818"/>
    <n v="4.2446041316380843"/>
  </r>
  <r>
    <x v="55"/>
    <s v="KiO3"/>
    <n v="2008"/>
    <n v="6"/>
    <n v="11"/>
    <d v="2008-06-11T00:00:00"/>
    <n v="163"/>
    <s v="Ja"/>
    <s v="Dicranota sp."/>
    <n v="4955"/>
    <n v="45.714289999999998"/>
    <n v="3.75"/>
    <n v="171.42858749999999"/>
    <n v="1.669449752489558"/>
    <n v="6.2604365718358421"/>
  </r>
  <r>
    <x v="179"/>
    <s v="KiW7"/>
    <n v="2016"/>
    <n v="7"/>
    <n v="1"/>
    <d v="2016-07-01T00:00:00"/>
    <n v="183"/>
    <s v="Nein"/>
    <s v="Gammarus roeselii"/>
    <n v="5292"/>
    <n v="76.8"/>
    <n v="2.25"/>
    <n v="172.79999999999998"/>
    <n v="1.890979596989689"/>
    <n v="4.2547040932267999"/>
  </r>
  <r>
    <x v="204"/>
    <s v="Auba"/>
    <n v="2003"/>
    <n v="3"/>
    <n v="17"/>
    <d v="2003-03-17T00:00:00"/>
    <n v="76"/>
    <s v="Nein"/>
    <s v="Sericostoma flavicorne/personatum"/>
    <n v="9747"/>
    <n v="115.2"/>
    <n v="1.5"/>
    <n v="172.8"/>
    <n v="2.0652061280543119"/>
    <n v="3.0978091920814679"/>
  </r>
  <r>
    <x v="177"/>
    <s v="KiW6"/>
    <n v="2011"/>
    <n v="7"/>
    <n v="27"/>
    <d v="2011-07-27T00:00:00"/>
    <n v="208"/>
    <s v="Nein"/>
    <s v="Atherix ibis"/>
    <n v="4363"/>
    <n v="57.6"/>
    <n v="3"/>
    <n v="172.8"/>
    <n v="1.7678976160180906"/>
    <n v="5.303692848054272"/>
  </r>
  <r>
    <x v="168"/>
    <s v="KiW1"/>
    <n v="2016"/>
    <n v="7"/>
    <n v="12"/>
    <d v="2016-07-12T00:00:00"/>
    <n v="194"/>
    <s v="Nein"/>
    <s v="Gammarus fossarum"/>
    <n v="5288"/>
    <n v="76.959999999999994"/>
    <n v="2.25"/>
    <n v="173.16"/>
    <n v="1.8918718304455837"/>
    <n v="4.2567116185025631"/>
  </r>
  <r>
    <x v="255"/>
    <s v="Auba"/>
    <n v="2004"/>
    <n v="4"/>
    <n v="6"/>
    <d v="2004-04-06T00:00:00"/>
    <n v="97"/>
    <s v="Nein"/>
    <s v="Hydropsyche siltalai"/>
    <n v="5604"/>
    <n v="105.6"/>
    <n v="1.65"/>
    <n v="174.23999999999998"/>
    <n v="2.0277572046905536"/>
    <n v="3.3457993877394134"/>
  </r>
  <r>
    <x v="206"/>
    <s v="Auba"/>
    <n v="2019"/>
    <n v="4"/>
    <n v="2"/>
    <d v="2019-04-02T00:00:00"/>
    <n v="92"/>
    <s v="Ja"/>
    <s v="Dicranota sp."/>
    <n v="4955"/>
    <n v="46.476190000000003"/>
    <n v="3.75"/>
    <n v="174.28571250000002"/>
    <n v="1.6764758592217235"/>
    <n v="6.2867844720814627"/>
  </r>
  <r>
    <x v="121"/>
    <s v="KiW4"/>
    <n v="2017"/>
    <n v="6"/>
    <n v="2"/>
    <d v="2017-06-02T00:00:00"/>
    <n v="153"/>
    <s v="Ja"/>
    <s v="Dicranota sp."/>
    <n v="4955"/>
    <n v="46.476190000000003"/>
    <n v="3.75"/>
    <n v="174.28571250000002"/>
    <n v="1.6764758592217235"/>
    <n v="6.2867844720814627"/>
  </r>
  <r>
    <x v="107"/>
    <s v="KiW1"/>
    <n v="2014"/>
    <n v="3"/>
    <n v="10"/>
    <d v="2014-03-10T00:00:00"/>
    <n v="69"/>
    <s v="Nein"/>
    <s v="Gammarus sp."/>
    <n v="5293"/>
    <n v="77.760000000000005"/>
    <n v="2.25"/>
    <n v="174.96"/>
    <n v="1.8963057074660807"/>
    <n v="4.2666878417986815"/>
  </r>
  <r>
    <x v="211"/>
    <s v="Bieb"/>
    <n v="2017"/>
    <n v="3"/>
    <n v="16"/>
    <d v="2017-03-16T00:00:00"/>
    <n v="75"/>
    <s v="Nein"/>
    <s v="Ephemera danica"/>
    <n v="5124"/>
    <n v="58.4"/>
    <n v="3"/>
    <n v="175.2"/>
    <n v="1.7737864449811935"/>
    <n v="5.3213593349435806"/>
  </r>
  <r>
    <x v="210"/>
    <s v="Bieb"/>
    <n v="2014"/>
    <n v="3"/>
    <n v="11"/>
    <d v="2014-03-11T00:00:00"/>
    <n v="70"/>
    <s v="Nein"/>
    <s v="Gammarus fossarum"/>
    <n v="5288"/>
    <n v="78"/>
    <n v="2.25"/>
    <n v="175.5"/>
    <n v="1.8976270912904414"/>
    <n v="4.2696609554034932"/>
  </r>
  <r>
    <x v="283"/>
    <s v="KiW4"/>
    <n v="2012"/>
    <n v="7"/>
    <n v="4"/>
    <d v="2012-07-04T00:00:00"/>
    <n v="186"/>
    <s v="Nein"/>
    <s v="Dicranota sp."/>
    <n v="4955"/>
    <n v="46.8"/>
    <n v="3.75"/>
    <n v="175.5"/>
    <n v="1.6794278966121188"/>
    <n v="6.2978546122954455"/>
  </r>
  <r>
    <x v="82"/>
    <s v="KiO7"/>
    <n v="2015"/>
    <n v="6"/>
    <n v="25"/>
    <d v="2015-06-25T00:00:00"/>
    <n v="176"/>
    <s v="Ja"/>
    <s v="Serratella ignita"/>
    <n v="5131"/>
    <n v="235.42859999999999"/>
    <n v="0.75"/>
    <n v="176.57145"/>
    <n v="2.3737000105801944"/>
    <n v="1.7802750079351459"/>
  </r>
  <r>
    <x v="261"/>
    <s v="KiS1"/>
    <n v="2015"/>
    <n v="6"/>
    <n v="16"/>
    <d v="2015-06-16T00:00:00"/>
    <n v="167"/>
    <s v="Nein"/>
    <s v="Corophium robustum"/>
    <n v="20515"/>
    <n v="235.5429"/>
    <n v="0.75"/>
    <n v="176.657175"/>
    <n v="2.3739099169286653"/>
    <n v="1.7804324376964988"/>
  </r>
  <r>
    <x v="142"/>
    <s v="KiO3"/>
    <n v="2013"/>
    <n v="4"/>
    <n v="25"/>
    <d v="2013-04-25T00:00:00"/>
    <n v="115"/>
    <s v="Nein"/>
    <s v="Dicranota sp."/>
    <n v="4955"/>
    <n v="47.2"/>
    <n v="3.75"/>
    <n v="177"/>
    <n v="1.6830470382388496"/>
    <n v="6.3114263933956858"/>
  </r>
  <r>
    <x v="186"/>
    <s v="KiO3"/>
    <n v="2018"/>
    <n v="3"/>
    <n v="9"/>
    <d v="2018-03-09T00:00:00"/>
    <n v="68"/>
    <s v="Nein"/>
    <s v="Gammarus roeselii"/>
    <n v="5292"/>
    <n v="78.857140000000001"/>
    <n v="2.25"/>
    <n v="177.42856499999999"/>
    <n v="1.902313752333902"/>
    <n v="4.2802059427512793"/>
  </r>
  <r>
    <x v="211"/>
    <s v="Bieb"/>
    <n v="2017"/>
    <n v="3"/>
    <n v="16"/>
    <d v="2017-03-16T00:00:00"/>
    <n v="75"/>
    <s v="Nein"/>
    <s v="Eiseniella tetraedra"/>
    <n v="5075"/>
    <n v="29.6"/>
    <n v="6"/>
    <n v="177.60000000000002"/>
    <n v="1.4857214264815801"/>
    <n v="8.9143285588894798"/>
  </r>
  <r>
    <x v="113"/>
    <s v="KiW7"/>
    <n v="2017"/>
    <n v="6"/>
    <n v="9"/>
    <d v="2017-06-09T00:00:00"/>
    <n v="160"/>
    <s v="Ja"/>
    <s v="Bithynia tentaculata"/>
    <n v="4462"/>
    <n v="189.71430000000001"/>
    <n v="0.9375"/>
    <n v="177.85715625"/>
    <n v="2.2803832582177579"/>
    <n v="2.1378593045791479"/>
  </r>
  <r>
    <x v="102"/>
    <s v="KiS7"/>
    <n v="2019"/>
    <n v="6"/>
    <n v="13"/>
    <d v="2019-06-13T00:00:00"/>
    <n v="164"/>
    <s v="Nein"/>
    <s v="Ephemera danica"/>
    <n v="5124"/>
    <n v="59.34545"/>
    <n v="3"/>
    <n v="178.03635"/>
    <n v="1.7806445302016078"/>
    <n v="5.3419335906048238"/>
  </r>
  <r>
    <x v="6"/>
    <s v="Auba"/>
    <n v="2001"/>
    <n v="9"/>
    <n v="4"/>
    <d v="2001-09-04T00:00:00"/>
    <n v="247"/>
    <s v="Nein"/>
    <s v="Baetis sp."/>
    <n v="4419"/>
    <n v="190.4"/>
    <n v="0.9375"/>
    <n v="178.5"/>
    <n v="2.2819419334408249"/>
    <n v="2.1393205626007732"/>
  </r>
  <r>
    <x v="67"/>
    <s v="KiS4"/>
    <n v="2015"/>
    <n v="7"/>
    <n v="2"/>
    <d v="2015-07-02T00:00:00"/>
    <n v="183"/>
    <s v="Nein"/>
    <s v="Asellus aquaticus"/>
    <n v="8691"/>
    <n v="119.2"/>
    <n v="1.5"/>
    <n v="178.8"/>
    <n v="2.0799044676667209"/>
    <n v="3.1198567015000815"/>
  </r>
  <r>
    <x v="80"/>
    <s v="KiO2"/>
    <n v="2017"/>
    <n v="6"/>
    <n v="2"/>
    <d v="2017-06-02T00:00:00"/>
    <n v="153"/>
    <s v="Ja"/>
    <s v="Serratella ignita"/>
    <n v="5131"/>
    <n v="238.47620000000001"/>
    <n v="0.75"/>
    <n v="178.85714999999999"/>
    <n v="2.3792623581586114"/>
    <n v="1.7844467686189587"/>
  </r>
  <r>
    <x v="211"/>
    <s v="Bieb"/>
    <n v="2017"/>
    <n v="3"/>
    <n v="16"/>
    <d v="2017-03-16T00:00:00"/>
    <n v="75"/>
    <s v="Nein"/>
    <s v="Limnius sp."/>
    <n v="18419"/>
    <n v="273.60000000000002"/>
    <n v="0.65625"/>
    <n v="179.55"/>
    <n v="2.4387005329007363"/>
    <n v="1.6003972247161082"/>
  </r>
  <r>
    <x v="204"/>
    <s v="Auba"/>
    <n v="2003"/>
    <n v="3"/>
    <n v="17"/>
    <d v="2003-03-17T00:00:00"/>
    <n v="76"/>
    <s v="Nein"/>
    <s v="Anomalopterygella chauviniana"/>
    <n v="4327"/>
    <n v="192"/>
    <n v="0.9375"/>
    <n v="180"/>
    <n v="2.2855573090077739"/>
    <n v="2.1427099771947882"/>
  </r>
  <r>
    <x v="197"/>
    <s v="KiW3"/>
    <n v="2017"/>
    <n v="6"/>
    <n v="1"/>
    <d v="2017-06-01T00:00:00"/>
    <n v="152"/>
    <s v="Ja"/>
    <s v="Sphaerium sp."/>
    <n v="6886"/>
    <n v="96"/>
    <n v="1.875"/>
    <n v="180"/>
    <n v="1.9867717342662448"/>
    <n v="3.7251970017492089"/>
  </r>
  <r>
    <x v="118"/>
    <s v="KiS4"/>
    <n v="2017"/>
    <n v="6"/>
    <n v="1"/>
    <d v="2017-06-01T00:00:00"/>
    <n v="152"/>
    <s v="Ja"/>
    <s v="Asellus aquaticus"/>
    <n v="8691"/>
    <n v="120.16330000000001"/>
    <n v="1.5"/>
    <n v="180.24495000000002"/>
    <n v="2.0833710932533669"/>
    <n v="3.1250566398800501"/>
  </r>
  <r>
    <x v="23"/>
    <s v="Auba"/>
    <n v="2016"/>
    <n v="6"/>
    <n v="21"/>
    <d v="2016-06-21T00:00:00"/>
    <n v="173"/>
    <s v="Nein"/>
    <s v="Serratella ignita"/>
    <n v="5131"/>
    <n v="240.8"/>
    <n v="0.75"/>
    <n v="180.60000000000002"/>
    <n v="2.383456296524753"/>
    <n v="1.7875922223935647"/>
  </r>
  <r>
    <x v="126"/>
    <s v="Auba"/>
    <n v="2005"/>
    <n v="3"/>
    <n v="24"/>
    <d v="2005-03-24T00:00:00"/>
    <n v="83"/>
    <s v="Nein"/>
    <s v="Limnius sp."/>
    <n v="18419"/>
    <n v="275.65710000000001"/>
    <n v="0.65625"/>
    <n v="180.89997187500001"/>
    <n v="2.4419418202261318"/>
    <n v="1.6025243195233989"/>
  </r>
  <r>
    <x v="147"/>
    <s v="KiO5"/>
    <n v="2019"/>
    <n v="6"/>
    <n v="17"/>
    <d v="2019-06-17T00:00:00"/>
    <n v="168"/>
    <s v="Nein"/>
    <s v="Gammarus pulex"/>
    <n v="5291"/>
    <n v="80.400000000000006"/>
    <n v="2.25"/>
    <n v="180.9"/>
    <n v="1.9106244048892012"/>
    <n v="4.2989049110007027"/>
  </r>
  <r>
    <x v="269"/>
    <s v="KiO3"/>
    <n v="2019"/>
    <n v="4"/>
    <n v="1"/>
    <d v="2019-04-01T00:00:00"/>
    <n v="91"/>
    <s v="Nein"/>
    <s v="Gammarus fossarum"/>
    <n v="5288"/>
    <n v="81.230770000000007"/>
    <n v="2.25"/>
    <n v="182.76923250000002"/>
    <n v="1.9150343569645651"/>
    <n v="4.308827303170272"/>
  </r>
  <r>
    <x v="269"/>
    <s v="KiO3"/>
    <n v="2019"/>
    <n v="4"/>
    <n v="1"/>
    <d v="2019-04-01T00:00:00"/>
    <n v="91"/>
    <s v="Nein"/>
    <s v="Gammarus sp."/>
    <n v="5293"/>
    <n v="81.230770000000007"/>
    <n v="2.25"/>
    <n v="182.76923250000002"/>
    <n v="1.9150343569645651"/>
    <n v="4.308827303170272"/>
  </r>
  <r>
    <x v="59"/>
    <s v="Auba"/>
    <n v="2001"/>
    <n v="6"/>
    <n v="21"/>
    <d v="2001-06-21T00:00:00"/>
    <n v="172"/>
    <s v="Nein"/>
    <s v="Dicranota sp."/>
    <n v="4955"/>
    <n v="48.8"/>
    <n v="3.75"/>
    <n v="183"/>
    <n v="1.6972293427597176"/>
    <n v="6.3646100353489405"/>
  </r>
  <r>
    <x v="6"/>
    <s v="Auba"/>
    <n v="2001"/>
    <n v="9"/>
    <n v="4"/>
    <d v="2001-09-04T00:00:00"/>
    <n v="247"/>
    <s v="Nein"/>
    <s v="Dicranota sp."/>
    <n v="4955"/>
    <n v="48.8"/>
    <n v="3.75"/>
    <n v="183"/>
    <n v="1.6972293427597176"/>
    <n v="6.3646100353489405"/>
  </r>
  <r>
    <x v="113"/>
    <s v="KiW7"/>
    <n v="2017"/>
    <n v="6"/>
    <n v="9"/>
    <d v="2017-06-09T00:00:00"/>
    <n v="160"/>
    <s v="Ja"/>
    <s v="Aphelocheirus aestivalis"/>
    <n v="4335"/>
    <n v="163.04759999999999"/>
    <n v="1.125"/>
    <n v="183.42854999999997"/>
    <n v="2.2149698810836576"/>
    <n v="2.4918411162191147"/>
  </r>
  <r>
    <x v="215"/>
    <s v="KiO7"/>
    <n v="2018"/>
    <n v="6"/>
    <n v="4"/>
    <d v="2018-06-04T00:00:00"/>
    <n v="155"/>
    <s v="Nein"/>
    <s v="Gammarus roeselii"/>
    <n v="5292"/>
    <n v="81.599999999999994"/>
    <n v="2.25"/>
    <n v="183.6"/>
    <n v="1.9169800473203822"/>
    <n v="4.3132051064708596"/>
  </r>
  <r>
    <x v="123"/>
    <s v="KiW1"/>
    <n v="2008"/>
    <n v="4"/>
    <n v="28"/>
    <d v="2008-04-28T00:00:00"/>
    <n v="119"/>
    <s v="Nein"/>
    <s v="Gammarus pulex"/>
    <n v="5291"/>
    <n v="81.969229999999996"/>
    <n v="2.25"/>
    <n v="184.4307675"/>
    <n v="1.9189170596188421"/>
    <n v="4.317563384142395"/>
  </r>
  <r>
    <x v="20"/>
    <s v="Auba"/>
    <n v="2007"/>
    <n v="3"/>
    <n v="11"/>
    <d v="2007-03-11T00:00:00"/>
    <n v="70"/>
    <s v="Nein"/>
    <s v="Limnius sp."/>
    <n v="18419"/>
    <n v="282.24"/>
    <n v="0.65625"/>
    <n v="185.22"/>
    <n v="2.4521545857146632"/>
    <n v="1.6092264468752477"/>
  </r>
  <r>
    <x v="254"/>
    <s v="Auba"/>
    <n v="2003"/>
    <n v="7"/>
    <n v="15"/>
    <d v="2003-07-15T00:00:00"/>
    <n v="196"/>
    <s v="Nein"/>
    <s v="Limnius sp."/>
    <n v="18419"/>
    <n v="283.2"/>
    <n v="0.65625"/>
    <n v="185.85"/>
    <n v="2.4536240735914507"/>
    <n v="1.6101907982943895"/>
  </r>
  <r>
    <x v="212"/>
    <s v="Bieb"/>
    <n v="2019"/>
    <n v="7"/>
    <n v="5"/>
    <d v="2019-07-05T00:00:00"/>
    <n v="186"/>
    <s v="Nein"/>
    <s v="Limnius sp."/>
    <n v="18419"/>
    <n v="283.2"/>
    <n v="0.65625"/>
    <n v="185.85"/>
    <n v="2.4536240735914507"/>
    <n v="1.6101907982943895"/>
  </r>
  <r>
    <x v="31"/>
    <s v="KiS6"/>
    <n v="2013"/>
    <n v="7"/>
    <n v="4"/>
    <d v="2013-07-04T00:00:00"/>
    <n v="185"/>
    <s v="Nein"/>
    <s v="Sphaerium sp."/>
    <n v="6886"/>
    <n v="99.2"/>
    <n v="1.875"/>
    <n v="186"/>
    <n v="2.0008677215312267"/>
    <n v="3.7516269778710503"/>
  </r>
  <r>
    <x v="174"/>
    <s v="KiW2"/>
    <n v="2017"/>
    <n v="6"/>
    <n v="7"/>
    <d v="2017-06-07T00:00:00"/>
    <n v="158"/>
    <s v="Nein"/>
    <s v="Dicranota sp."/>
    <n v="4955"/>
    <n v="49.6"/>
    <n v="3.75"/>
    <n v="186"/>
    <n v="1.7041505168397992"/>
    <n v="6.390564438149247"/>
  </r>
  <r>
    <x v="257"/>
    <s v="Bieb"/>
    <n v="2016"/>
    <n v="4"/>
    <n v="11"/>
    <d v="2016-04-11T00:00:00"/>
    <n v="102"/>
    <s v="Nein"/>
    <s v="Hydropsyche siltalai"/>
    <n v="5604"/>
    <n v="112.9143"/>
    <n v="1.65"/>
    <n v="186.308595"/>
    <n v="2.056578245775933"/>
    <n v="3.3933541055302894"/>
  </r>
  <r>
    <x v="202"/>
    <s v="Bieb"/>
    <n v="2009"/>
    <n v="6"/>
    <n v="23"/>
    <d v="2009-06-23T00:00:00"/>
    <n v="174"/>
    <s v="Nein"/>
    <s v="Dicranota sp."/>
    <n v="4955"/>
    <n v="49.745449999999998"/>
    <n v="3.75"/>
    <n v="186.54543749999999"/>
    <n v="1.7053971080930523"/>
    <n v="6.3952391553489463"/>
  </r>
  <r>
    <x v="78"/>
    <s v="Bieb"/>
    <n v="2011"/>
    <n v="7"/>
    <n v="25"/>
    <d v="2011-07-25T00:00:00"/>
    <n v="206"/>
    <s v="Nein"/>
    <s v="Dicranota sp."/>
    <n v="4955"/>
    <n v="50.021050000000002"/>
    <n v="3.75"/>
    <n v="187.57893749999999"/>
    <n v="1.7077493920337417"/>
    <n v="6.4040602201265315"/>
  </r>
  <r>
    <x v="254"/>
    <s v="Auba"/>
    <n v="2003"/>
    <n v="7"/>
    <n v="15"/>
    <d v="2003-07-15T00:00:00"/>
    <n v="196"/>
    <s v="Nein"/>
    <s v="Leuctra sp."/>
    <n v="5790"/>
    <n v="201.6"/>
    <n v="0.9375"/>
    <n v="189"/>
    <n v="2.3066394410242617"/>
    <n v="2.1624744759602454"/>
  </r>
  <r>
    <x v="263"/>
    <s v="KiW6"/>
    <n v="2012"/>
    <n v="7"/>
    <n v="5"/>
    <d v="2012-07-05T00:00:00"/>
    <n v="187"/>
    <s v="Nein"/>
    <s v="Limnius sp."/>
    <n v="18419"/>
    <n v="288"/>
    <n v="0.65625"/>
    <n v="189"/>
    <n v="2.4608978427565478"/>
    <n v="1.6149642093089844"/>
  </r>
  <r>
    <x v="53"/>
    <s v="KiO3"/>
    <n v="2017"/>
    <n v="6"/>
    <n v="2"/>
    <d v="2017-06-02T00:00:00"/>
    <n v="153"/>
    <s v="Ja"/>
    <s v="Serratella ignita"/>
    <n v="5131"/>
    <n v="252.57140000000001"/>
    <n v="0.75"/>
    <n v="189.42855"/>
    <n v="2.4041002684422637"/>
    <n v="1.8030752013316977"/>
  </r>
  <r>
    <x v="214"/>
    <s v="KiO6"/>
    <n v="2019"/>
    <n v="6"/>
    <n v="14"/>
    <d v="2019-06-14T00:00:00"/>
    <n v="165"/>
    <s v="Nein"/>
    <s v="Ephemera danica"/>
    <n v="5124"/>
    <n v="63.2"/>
    <n v="3"/>
    <n v="189.60000000000002"/>
    <n v="1.8075350280688534"/>
    <n v="5.4226050842065598"/>
  </r>
  <r>
    <x v="0"/>
    <s v="Auba"/>
    <n v="2017"/>
    <n v="3"/>
    <n v="16"/>
    <d v="2017-03-16T00:00:00"/>
    <n v="75"/>
    <s v="Ja"/>
    <s v="Ephemera danica"/>
    <n v="5124"/>
    <n v="63.549779999999998"/>
    <n v="3"/>
    <n v="190.64934"/>
    <n v="1.8098947664328211"/>
    <n v="5.4296842992984633"/>
  </r>
  <r>
    <x v="180"/>
    <s v="KiW6"/>
    <n v="2013"/>
    <n v="7"/>
    <n v="4"/>
    <d v="2013-07-04T00:00:00"/>
    <n v="185"/>
    <s v="Nein"/>
    <s v="Dicranota sp."/>
    <n v="4955"/>
    <n v="51.130429999999997"/>
    <n v="3.75"/>
    <n v="191.73911249999998"/>
    <n v="1.7170913072377234"/>
    <n v="6.4390924021414628"/>
  </r>
  <r>
    <x v="240"/>
    <s v="KiW1"/>
    <n v="2017"/>
    <n v="3"/>
    <n v="28"/>
    <d v="2017-03-28T00:00:00"/>
    <n v="87"/>
    <s v="Nein"/>
    <s v="Heptagenia sulphurea"/>
    <n v="5457"/>
    <n v="128"/>
    <n v="1.5"/>
    <n v="192"/>
    <n v="2.1105897102992488"/>
    <n v="3.1658845654488732"/>
  </r>
  <r>
    <x v="272"/>
    <s v="KiO3"/>
    <n v="2016"/>
    <n v="7"/>
    <n v="6"/>
    <d v="2016-07-06T00:00:00"/>
    <n v="188"/>
    <s v="Nein"/>
    <s v="Dicranota sp."/>
    <n v="4955"/>
    <n v="51.428570000000001"/>
    <n v="3.75"/>
    <n v="192.85713749999999"/>
    <n v="1.7195680124041952"/>
    <n v="6.4483800465157319"/>
  </r>
  <r>
    <x v="166"/>
    <s v="KiW1"/>
    <n v="2015"/>
    <n v="7"/>
    <n v="2"/>
    <d v="2015-07-02T00:00:00"/>
    <n v="183"/>
    <s v="Nein"/>
    <s v="Gammarus roeselii"/>
    <n v="5292"/>
    <n v="85.714290000000005"/>
    <n v="2.25"/>
    <n v="192.85715250000001"/>
    <n v="1.9380906725253075"/>
    <n v="4.3607040131819419"/>
  </r>
  <r>
    <x v="2"/>
    <s v="KiW1"/>
    <n v="2019"/>
    <n v="4"/>
    <n v="1"/>
    <d v="2019-04-01T00:00:00"/>
    <n v="91"/>
    <s v="Nein"/>
    <s v="Gammarus pulex"/>
    <n v="5291"/>
    <n v="86.117649999999998"/>
    <n v="2.25"/>
    <n v="193.7647125"/>
    <n v="1.9401061518051383"/>
    <n v="4.3652388415615615"/>
  </r>
  <r>
    <x v="91"/>
    <s v="Bieb"/>
    <n v="2004"/>
    <n v="7"/>
    <n v="9"/>
    <d v="2004-07-09T00:00:00"/>
    <n v="191"/>
    <s v="Nein"/>
    <s v="Gammarus fossarum"/>
    <n v="5288"/>
    <n v="86.4"/>
    <n v="2.25"/>
    <n v="194.4"/>
    <n v="1.941511432634403"/>
    <n v="4.3684007234274063"/>
  </r>
  <r>
    <x v="26"/>
    <s v="Bieb"/>
    <n v="2015"/>
    <n v="6"/>
    <n v="16"/>
    <d v="2015-06-16T00:00:00"/>
    <n v="167"/>
    <s v="Nein"/>
    <s v="Gammarus pulex"/>
    <n v="5291"/>
    <n v="86.4"/>
    <n v="2.25"/>
    <n v="194.4"/>
    <n v="1.941511432634403"/>
    <n v="4.3684007234274063"/>
  </r>
  <r>
    <x v="41"/>
    <s v="KiO3"/>
    <n v="2010"/>
    <n v="4"/>
    <n v="26"/>
    <d v="2010-04-26T00:00:00"/>
    <n v="116"/>
    <s v="Nein"/>
    <s v="Gammarus pulex"/>
    <n v="5291"/>
    <n v="86.4"/>
    <n v="2.25"/>
    <n v="194.4"/>
    <n v="1.941511432634403"/>
    <n v="4.3684007234274063"/>
  </r>
  <r>
    <x v="283"/>
    <s v="KiW4"/>
    <n v="2012"/>
    <n v="7"/>
    <n v="4"/>
    <d v="2012-07-04T00:00:00"/>
    <n v="186"/>
    <s v="Nein"/>
    <s v="Gammarus roeselii"/>
    <n v="5292"/>
    <n v="86.4"/>
    <n v="2.25"/>
    <n v="194.4"/>
    <n v="1.941511432634403"/>
    <n v="4.3684007234274063"/>
  </r>
  <r>
    <x v="280"/>
    <s v="KiW5"/>
    <n v="2017"/>
    <n v="6"/>
    <n v="2"/>
    <d v="2017-06-02T00:00:00"/>
    <n v="153"/>
    <s v="Nein"/>
    <s v="Gammarus roeselii"/>
    <n v="5292"/>
    <n v="86.4"/>
    <n v="2.25"/>
    <n v="194.4"/>
    <n v="1.941511432634403"/>
    <n v="4.3684007234274063"/>
  </r>
  <r>
    <x v="118"/>
    <s v="KiS4"/>
    <n v="2017"/>
    <n v="6"/>
    <n v="1"/>
    <d v="2017-06-01T00:00:00"/>
    <n v="152"/>
    <s v="Ja"/>
    <s v="Gammarus pulex"/>
    <n v="5291"/>
    <n v="86.965990000000005"/>
    <n v="2.25"/>
    <n v="195.67347750000002"/>
    <n v="1.9443147947607544"/>
    <n v="4.3747082882116972"/>
  </r>
  <r>
    <x v="172"/>
    <s v="KiW2"/>
    <n v="2014"/>
    <n v="6"/>
    <n v="10"/>
    <d v="2014-06-10T00:00:00"/>
    <n v="161"/>
    <s v="Nein"/>
    <s v="Dicranota sp."/>
    <n v="4955"/>
    <n v="52.228569999999998"/>
    <n v="3.75"/>
    <n v="195.85713749999999"/>
    <n v="1.7261447988901837"/>
    <n v="6.4730429958381892"/>
  </r>
  <r>
    <x v="49"/>
    <s v="KiS7"/>
    <n v="2017"/>
    <n v="6"/>
    <n v="7"/>
    <d v="2017-06-07T00:00:00"/>
    <n v="158"/>
    <s v="Nein"/>
    <s v="Ephemera danica"/>
    <n v="5124"/>
    <n v="65.599999999999994"/>
    <n v="3"/>
    <n v="196.79999999999998"/>
    <n v="1.823474229170301"/>
    <n v="5.4704226875109025"/>
  </r>
  <r>
    <x v="128"/>
    <s v="Auba"/>
    <n v="2014"/>
    <n v="3"/>
    <n v="11"/>
    <d v="2014-03-11T00:00:00"/>
    <n v="70"/>
    <s v="Nein"/>
    <s v="Limnius sp."/>
    <n v="18419"/>
    <n v="301.60000000000002"/>
    <n v="0.65625"/>
    <n v="197.92500000000001"/>
    <n v="2.4808689236871682"/>
    <n v="1.6280702311697042"/>
  </r>
  <r>
    <x v="7"/>
    <s v="Auba"/>
    <n v="2002"/>
    <n v="6"/>
    <n v="14"/>
    <d v="2002-06-14T00:00:00"/>
    <n v="165"/>
    <s v="Nein"/>
    <s v="Dicranota sp."/>
    <n v="4955"/>
    <n v="52.8"/>
    <n v="3.75"/>
    <n v="198"/>
    <n v="1.7307822756663891"/>
    <n v="6.4904335337489591"/>
  </r>
  <r>
    <x v="204"/>
    <s v="Auba"/>
    <n v="2003"/>
    <n v="3"/>
    <n v="17"/>
    <d v="2003-03-17T00:00:00"/>
    <n v="76"/>
    <s v="Nein"/>
    <s v="Protonemura sp."/>
    <n v="6616"/>
    <n v="211.2"/>
    <n v="0.9375"/>
    <n v="198"/>
    <n v="2.3267453795653217"/>
    <n v="2.1813237933424889"/>
  </r>
  <r>
    <x v="208"/>
    <s v="Auba"/>
    <n v="2004"/>
    <n v="7"/>
    <n v="10"/>
    <d v="2004-07-10T00:00:00"/>
    <n v="192"/>
    <s v="Nein"/>
    <s v="Dicranota sp."/>
    <n v="4955"/>
    <n v="52.8"/>
    <n v="3.75"/>
    <n v="198"/>
    <n v="1.7307822756663891"/>
    <n v="6.4904335337489591"/>
  </r>
  <r>
    <x v="132"/>
    <s v="Bieb"/>
    <n v="2007"/>
    <n v="3"/>
    <n v="22"/>
    <d v="2007-03-22T00:00:00"/>
    <n v="81"/>
    <s v="Nein"/>
    <s v="Hydropsyche siltalai"/>
    <n v="5604"/>
    <n v="120"/>
    <n v="1.65"/>
    <n v="198"/>
    <n v="2.0827853703164503"/>
    <n v="3.436595861022143"/>
  </r>
  <r>
    <x v="209"/>
    <s v="Auba"/>
    <n v="2015"/>
    <n v="6"/>
    <n v="16"/>
    <d v="2015-06-16T00:00:00"/>
    <n v="167"/>
    <s v="Nein"/>
    <s v="Limnius sp."/>
    <n v="18419"/>
    <n v="304"/>
    <n v="0.65625"/>
    <n v="199.5"/>
    <n v="2.4842998393467859"/>
    <n v="1.6303217695713283"/>
  </r>
  <r>
    <x v="214"/>
    <s v="KiO6"/>
    <n v="2019"/>
    <n v="6"/>
    <n v="14"/>
    <d v="2019-06-14T00:00:00"/>
    <n v="165"/>
    <s v="Nein"/>
    <s v="Gammarus sp."/>
    <n v="5293"/>
    <n v="89.28"/>
    <n v="2.25"/>
    <n v="200.88"/>
    <n v="1.9555915504057244"/>
    <n v="4.4000809884128795"/>
  </r>
  <r>
    <x v="297"/>
    <s v="KiW5"/>
    <n v="2014"/>
    <n v="6"/>
    <n v="12"/>
    <d v="2014-06-12T00:00:00"/>
    <n v="163"/>
    <s v="Nein"/>
    <s v="Dicranota sp."/>
    <n v="4955"/>
    <n v="53.6"/>
    <n v="3.75"/>
    <n v="201"/>
    <n v="1.7371926427047373"/>
    <n v="6.5144724101427647"/>
  </r>
  <r>
    <x v="2"/>
    <s v="KiW1"/>
    <n v="2019"/>
    <n v="4"/>
    <n v="1"/>
    <d v="2019-04-01T00:00:00"/>
    <n v="91"/>
    <s v="Nein"/>
    <s v="Ephemera danica"/>
    <n v="5124"/>
    <n v="67.152940000000001"/>
    <n v="3"/>
    <n v="201.45882"/>
    <n v="1.8334845952878804"/>
    <n v="5.5004537858636411"/>
  </r>
  <r>
    <x v="31"/>
    <s v="KiS6"/>
    <n v="2013"/>
    <n v="7"/>
    <n v="4"/>
    <d v="2013-07-04T00:00:00"/>
    <n v="185"/>
    <s v="Nein"/>
    <s v="Gammarus sp."/>
    <n v="5293"/>
    <n v="89.6"/>
    <n v="2.25"/>
    <n v="201.6"/>
    <n v="1.9571281976768131"/>
    <n v="4.4035384447728294"/>
  </r>
  <r>
    <x v="194"/>
    <s v="KiW1"/>
    <n v="2019"/>
    <n v="6"/>
    <n v="28"/>
    <d v="2019-06-28T00:00:00"/>
    <n v="179"/>
    <s v="Nein"/>
    <s v="Corbicula fluminea"/>
    <n v="11176"/>
    <n v="38.4"/>
    <n v="5.25"/>
    <n v="201.6"/>
    <n v="1.5954962218255742"/>
    <n v="8.3763551645842647"/>
  </r>
  <r>
    <x v="211"/>
    <s v="Bieb"/>
    <n v="2017"/>
    <n v="3"/>
    <n v="16"/>
    <d v="2017-03-16T00:00:00"/>
    <n v="75"/>
    <s v="Nein"/>
    <s v="Lumbricidae Gen. sp."/>
    <n v="5900"/>
    <n v="33.6"/>
    <n v="6"/>
    <n v="201.60000000000002"/>
    <n v="1.5390760987927767"/>
    <n v="9.2344565927566613"/>
  </r>
  <r>
    <x v="82"/>
    <s v="KiO7"/>
    <n v="2015"/>
    <n v="6"/>
    <n v="25"/>
    <d v="2015-06-25T00:00:00"/>
    <n v="176"/>
    <s v="Ja"/>
    <s v="Gammarus roeselii"/>
    <n v="5292"/>
    <n v="89.650790000000001"/>
    <n v="2.25"/>
    <n v="201.71427750000001"/>
    <n v="1.9573715932207796"/>
    <n v="4.404086084746754"/>
  </r>
  <r>
    <x v="104"/>
    <s v="KiW7"/>
    <n v="2014"/>
    <n v="6"/>
    <n v="16"/>
    <d v="2014-06-16T00:00:00"/>
    <n v="167"/>
    <s v="Nein"/>
    <s v="Dicranota sp."/>
    <n v="4955"/>
    <n v="53.963639999999998"/>
    <n v="3.75"/>
    <n v="202.36365000000001"/>
    <n v="1.7400754864162538"/>
    <n v="6.525283074060952"/>
  </r>
  <r>
    <x v="150"/>
    <s v="KiO7"/>
    <n v="2014"/>
    <n v="6"/>
    <n v="4"/>
    <d v="2014-06-04T00:00:00"/>
    <n v="155"/>
    <s v="Nein"/>
    <s v="Atherix ibis"/>
    <n v="4363"/>
    <n v="68"/>
    <n v="3"/>
    <n v="204"/>
    <n v="1.8388490907372552"/>
    <n v="5.5165472722117652"/>
  </r>
  <r>
    <x v="223"/>
    <s v="KiW3"/>
    <n v="2016"/>
    <n v="7"/>
    <n v="12"/>
    <d v="2016-07-12T00:00:00"/>
    <n v="194"/>
    <s v="Nein"/>
    <s v="Gammarus pulex"/>
    <n v="5291"/>
    <n v="90.72"/>
    <n v="2.25"/>
    <n v="204.12"/>
    <n v="1.9624640460579013"/>
    <n v="4.4155441036302783"/>
  </r>
  <r>
    <x v="281"/>
    <s v="Auba"/>
    <n v="2006"/>
    <n v="6"/>
    <n v="15"/>
    <d v="2006-06-15T00:00:00"/>
    <n v="166"/>
    <s v="Nein"/>
    <s v="Serratella ignita"/>
    <n v="5131"/>
    <n v="273.44"/>
    <n v="0.75"/>
    <n v="205.07999999999998"/>
    <n v="2.4384474106543732"/>
    <n v="1.82883555799078"/>
  </r>
  <r>
    <x v="234"/>
    <s v="KiO1"/>
    <n v="2011"/>
    <n v="7"/>
    <n v="5"/>
    <d v="2011-07-05T00:00:00"/>
    <n v="186"/>
    <s v="Nein"/>
    <s v="Gammarus pulex"/>
    <n v="5291"/>
    <n v="91.2"/>
    <n v="2.25"/>
    <n v="205.20000000000002"/>
    <n v="1.9647309210536295"/>
    <n v="4.4206445723706667"/>
  </r>
  <r>
    <x v="271"/>
    <s v="KiO3"/>
    <n v="2015"/>
    <n v="7"/>
    <n v="1"/>
    <d v="2015-07-01T00:00:00"/>
    <n v="182"/>
    <s v="Nein"/>
    <s v="Gammarus roeselii"/>
    <n v="5292"/>
    <n v="91.2"/>
    <n v="2.25"/>
    <n v="205.20000000000002"/>
    <n v="1.9647309210536295"/>
    <n v="4.4206445723706667"/>
  </r>
  <r>
    <x v="151"/>
    <s v="KiS1"/>
    <n v="2010"/>
    <n v="6"/>
    <n v="23"/>
    <d v="2010-06-23T00:00:00"/>
    <n v="174"/>
    <s v="Nein"/>
    <s v="Corophium curvispinum"/>
    <n v="4749"/>
    <n v="273.60000000000002"/>
    <n v="0.75"/>
    <n v="205.20000000000002"/>
    <n v="2.4387005329007363"/>
    <n v="1.8290253996755523"/>
  </r>
  <r>
    <x v="49"/>
    <s v="KiS7"/>
    <n v="2017"/>
    <n v="6"/>
    <n v="7"/>
    <d v="2017-06-07T00:00:00"/>
    <n v="158"/>
    <s v="Nein"/>
    <s v="Gammarus roeselii"/>
    <n v="5292"/>
    <n v="91.2"/>
    <n v="2.25"/>
    <n v="205.20000000000002"/>
    <n v="1.9647309210536295"/>
    <n v="4.4206445723706667"/>
  </r>
  <r>
    <x v="204"/>
    <s v="Auba"/>
    <n v="2003"/>
    <n v="3"/>
    <n v="17"/>
    <d v="2003-03-17T00:00:00"/>
    <n v="76"/>
    <s v="Nein"/>
    <s v="Isoperla sp."/>
    <n v="5673"/>
    <n v="156.80000000000001"/>
    <n v="1.3125"/>
    <n v="205.8"/>
    <n v="2.1981069988734014"/>
    <n v="2.8850154360213396"/>
  </r>
  <r>
    <x v="64"/>
    <s v="KiO4"/>
    <n v="2016"/>
    <n v="7"/>
    <n v="5"/>
    <d v="2016-07-05T00:00:00"/>
    <n v="187"/>
    <s v="Nein"/>
    <s v="Gammarus roeselii"/>
    <n v="5292"/>
    <n v="91.6"/>
    <n v="2.25"/>
    <n v="206.1"/>
    <n v="1.9666109866819343"/>
    <n v="4.4248747200343521"/>
  </r>
  <r>
    <x v="250"/>
    <s v="KiO3"/>
    <n v="2013"/>
    <n v="7"/>
    <n v="1"/>
    <d v="2013-07-01T00:00:00"/>
    <n v="182"/>
    <s v="Nein"/>
    <s v="Gammarus pulex"/>
    <n v="5291"/>
    <n v="92"/>
    <n v="2.25"/>
    <n v="207"/>
    <n v="1.968482948553935"/>
    <n v="4.429086634246354"/>
  </r>
  <r>
    <x v="39"/>
    <s v="KiO3"/>
    <n v="2009"/>
    <n v="4"/>
    <n v="9"/>
    <d v="2009-04-09T00:00:00"/>
    <n v="99"/>
    <s v="Ja"/>
    <s v="Gammarus pulex"/>
    <n v="5291"/>
    <n v="93.714290000000005"/>
    <n v="2.25"/>
    <n v="210.85715250000001"/>
    <n v="1.97641550804185"/>
    <n v="4.4469348930941628"/>
  </r>
  <r>
    <x v="231"/>
    <s v="KiW1"/>
    <n v="2010"/>
    <n v="4"/>
    <n v="26"/>
    <d v="2010-04-26T00:00:00"/>
    <n v="116"/>
    <s v="Nein"/>
    <s v="Gammarus pulex"/>
    <n v="5291"/>
    <n v="93.978949999999998"/>
    <n v="2.25"/>
    <n v="211.45263749999998"/>
    <n v="1.9776273641117965"/>
    <n v="4.4496615692515418"/>
  </r>
  <r>
    <x v="66"/>
    <s v="KiS2"/>
    <n v="2016"/>
    <n v="7"/>
    <n v="13"/>
    <d v="2016-07-13T00:00:00"/>
    <n v="195"/>
    <s v="Nein"/>
    <s v="Corophium sp."/>
    <n v="4750"/>
    <n v="282.25450000000001"/>
    <n v="0.75"/>
    <n v="211.69087500000001"/>
    <n v="2.4521768181281782"/>
    <n v="1.8391326135961337"/>
  </r>
  <r>
    <x v="14"/>
    <s v="Bieb"/>
    <n v="2019"/>
    <n v="4"/>
    <n v="2"/>
    <d v="2019-04-02T00:00:00"/>
    <n v="92"/>
    <s v="Nein"/>
    <s v="Gammarus sp."/>
    <n v="5293"/>
    <n v="94.4"/>
    <n v="2.25"/>
    <n v="212.4"/>
    <n v="1.9795483747040952"/>
    <n v="4.453983843084214"/>
  </r>
  <r>
    <x v="183"/>
    <s v="KiO6"/>
    <n v="2011"/>
    <n v="7"/>
    <n v="26"/>
    <d v="2011-07-26T00:00:00"/>
    <n v="207"/>
    <s v="Nein"/>
    <s v="Gammarus roeselii"/>
    <n v="5292"/>
    <n v="94.8"/>
    <n v="2.25"/>
    <n v="213.29999999999998"/>
    <n v="1.9813655090785445"/>
    <n v="4.4580723954267247"/>
  </r>
  <r>
    <x v="4"/>
    <s v="Auba"/>
    <n v="2018"/>
    <n v="6"/>
    <n v="15"/>
    <d v="2018-06-15T00:00:00"/>
    <n v="166"/>
    <s v="Ja"/>
    <s v="Serratella ignita"/>
    <n v="5131"/>
    <n v="284.95240000000001"/>
    <n v="0.75"/>
    <n v="213.71430000000001"/>
    <n v="2.4562937459338627"/>
    <n v="1.8422203094503971"/>
  </r>
  <r>
    <x v="165"/>
    <s v="KiW1"/>
    <n v="2014"/>
    <n v="6"/>
    <n v="10"/>
    <d v="2014-06-10T00:00:00"/>
    <n v="161"/>
    <s v="Nein"/>
    <s v="Ephemera danica"/>
    <n v="5124"/>
    <n v="71.261539999999997"/>
    <n v="3"/>
    <n v="213.78461999999999"/>
    <n v="1.8589072127866031"/>
    <n v="5.5767216383598095"/>
  </r>
  <r>
    <x v="10"/>
    <s v="Auba"/>
    <n v="2019"/>
    <n v="7"/>
    <n v="5"/>
    <d v="2019-07-05T00:00:00"/>
    <n v="186"/>
    <s v="Nein"/>
    <s v="Sericostoma flavicorne/personatum"/>
    <n v="9747"/>
    <n v="144"/>
    <n v="1.5"/>
    <n v="216"/>
    <n v="2.1613680022349748"/>
    <n v="3.2420520033524625"/>
  </r>
  <r>
    <x v="92"/>
    <s v="KiO1"/>
    <n v="2016"/>
    <n v="7"/>
    <n v="13"/>
    <d v="2016-07-13T00:00:00"/>
    <n v="195"/>
    <s v="Nein"/>
    <s v="Gammarus roeselii"/>
    <n v="5292"/>
    <n v="96"/>
    <n v="2.25"/>
    <n v="216"/>
    <n v="1.9867717342662448"/>
    <n v="4.4702364020990508"/>
  </r>
  <r>
    <x v="93"/>
    <s v="KiO1"/>
    <n v="2018"/>
    <n v="6"/>
    <n v="5"/>
    <d v="2018-06-05T00:00:00"/>
    <n v="156"/>
    <s v="Nein"/>
    <s v="Sphaerium sp."/>
    <n v="6886"/>
    <n v="115.2"/>
    <n v="1.875"/>
    <n v="216"/>
    <n v="2.0652061280543119"/>
    <n v="3.8722614901018346"/>
  </r>
  <r>
    <x v="268"/>
    <s v="KiO3"/>
    <n v="2016"/>
    <n v="4"/>
    <n v="25"/>
    <d v="2016-04-25T00:00:00"/>
    <n v="116"/>
    <s v="Nein"/>
    <s v="Gammarus roeselii"/>
    <n v="5292"/>
    <n v="96"/>
    <n v="2.25"/>
    <n v="216"/>
    <n v="1.9867717342662448"/>
    <n v="4.4702364020990508"/>
  </r>
  <r>
    <x v="54"/>
    <s v="KiO6"/>
    <n v="2012"/>
    <n v="7"/>
    <n v="9"/>
    <d v="2012-07-09T00:00:00"/>
    <n v="191"/>
    <s v="Nein"/>
    <s v="Gammarus roeselii"/>
    <n v="5292"/>
    <n v="96"/>
    <n v="2.25"/>
    <n v="216"/>
    <n v="1.9867717342662448"/>
    <n v="4.4702364020990508"/>
  </r>
  <r>
    <x v="148"/>
    <s v="KiO6"/>
    <n v="2014"/>
    <n v="6"/>
    <n v="4"/>
    <d v="2014-06-04T00:00:00"/>
    <n v="155"/>
    <s v="Nein"/>
    <s v="Gammarus sp."/>
    <n v="5293"/>
    <n v="96"/>
    <n v="2.25"/>
    <n v="216"/>
    <n v="1.9867717342662448"/>
    <n v="4.4702364020990508"/>
  </r>
  <r>
    <x v="97"/>
    <s v="KiS3"/>
    <n v="2015"/>
    <n v="6"/>
    <n v="17"/>
    <d v="2015-06-17T00:00:00"/>
    <n v="168"/>
    <s v="Nein"/>
    <s v="Asellus aquaticus"/>
    <n v="8691"/>
    <n v="144"/>
    <n v="1.5"/>
    <n v="216"/>
    <n v="2.1613680022349748"/>
    <n v="3.2420520033524625"/>
  </r>
  <r>
    <x v="210"/>
    <s v="Bieb"/>
    <n v="2014"/>
    <n v="3"/>
    <n v="11"/>
    <d v="2014-03-11T00:00:00"/>
    <n v="70"/>
    <s v="Nein"/>
    <s v="Heptageniidae Gen. sp."/>
    <n v="5458"/>
    <n v="150"/>
    <n v="1.453125"/>
    <n v="217.96875"/>
    <n v="2.1789769472931693"/>
    <n v="3.1663258765353866"/>
  </r>
  <r>
    <x v="288"/>
    <s v="KiW5"/>
    <n v="2012"/>
    <n v="6"/>
    <n v="27"/>
    <d v="2012-06-27T00:00:00"/>
    <n v="179"/>
    <s v="Nein"/>
    <s v="Gammarus roeselii"/>
    <n v="5292"/>
    <n v="97.476920000000007"/>
    <n v="2.25"/>
    <n v="219.32307000000003"/>
    <n v="1.9933344569833524"/>
    <n v="4.4850025282125427"/>
  </r>
  <r>
    <x v="204"/>
    <s v="Auba"/>
    <n v="2003"/>
    <n v="3"/>
    <n v="17"/>
    <d v="2003-03-17T00:00:00"/>
    <n v="76"/>
    <s v="Nein"/>
    <s v="Limnephilidae Gen. sp."/>
    <n v="5809"/>
    <n v="112"/>
    <n v="1.9583333329999999"/>
    <n v="219.33333329599998"/>
    <n v="2.0530784434834195"/>
    <n v="4.0206119511373366"/>
  </r>
  <r>
    <x v="82"/>
    <s v="KiO7"/>
    <n v="2015"/>
    <n v="6"/>
    <n v="25"/>
    <d v="2015-06-25T00:00:00"/>
    <n v="176"/>
    <s v="Ja"/>
    <s v="Ephemera danica"/>
    <n v="5124"/>
    <n v="73.142859999999999"/>
    <n v="3"/>
    <n v="219.42858000000001"/>
    <n v="1.8700693345700188"/>
    <n v="5.6102080037100563"/>
  </r>
  <r>
    <x v="113"/>
    <s v="KiW7"/>
    <n v="2017"/>
    <n v="6"/>
    <n v="9"/>
    <d v="2017-06-09T00:00:00"/>
    <n v="160"/>
    <s v="Ja"/>
    <s v="Potamopyrgus antipodarum"/>
    <n v="8251"/>
    <n v="419.04759999999999"/>
    <n v="0.52500000000000002"/>
    <n v="219.99999"/>
    <n v="2.623298507650258"/>
    <n v="1.3772317165163854"/>
  </r>
  <r>
    <x v="274"/>
    <s v="KiO6"/>
    <n v="2017"/>
    <n v="6"/>
    <n v="6"/>
    <d v="2017-06-06T00:00:00"/>
    <n v="157"/>
    <s v="Nein"/>
    <s v="Leuctra sp."/>
    <n v="5790"/>
    <n v="235.2"/>
    <n v="0.9375"/>
    <n v="220.5"/>
    <n v="2.3732798932774961"/>
    <n v="2.2249498999476525"/>
  </r>
  <r>
    <x v="144"/>
    <s v="KiO5"/>
    <n v="2011"/>
    <n v="7"/>
    <n v="12"/>
    <d v="2011-07-12T00:00:00"/>
    <n v="193"/>
    <s v="Nein"/>
    <s v="Gammarus sp."/>
    <n v="5293"/>
    <n v="98.4"/>
    <n v="2.25"/>
    <n v="221.4"/>
    <n v="1.9973863843973134"/>
    <n v="4.4941193648939555"/>
  </r>
  <r>
    <x v="280"/>
    <s v="KiW5"/>
    <n v="2017"/>
    <n v="6"/>
    <n v="2"/>
    <d v="2017-06-02T00:00:00"/>
    <n v="153"/>
    <s v="Nein"/>
    <s v="Dicranota sp."/>
    <n v="4955"/>
    <n v="59.2"/>
    <n v="3.75"/>
    <n v="222"/>
    <n v="1.7795964912578246"/>
    <n v="6.6734868422168425"/>
  </r>
  <r>
    <x v="58"/>
    <s v="KiW1"/>
    <n v="2011"/>
    <n v="4"/>
    <n v="20"/>
    <d v="2011-04-20T00:00:00"/>
    <n v="110"/>
    <s v="Nein"/>
    <s v="Gammarus pulex"/>
    <n v="5291"/>
    <n v="98.88"/>
    <n v="2.25"/>
    <n v="222.48"/>
    <n v="1.9994785336793102"/>
    <n v="4.4988267007784479"/>
  </r>
  <r>
    <x v="210"/>
    <s v="Bieb"/>
    <n v="2014"/>
    <n v="3"/>
    <n v="11"/>
    <d v="2014-03-11T00:00:00"/>
    <n v="70"/>
    <s v="Nein"/>
    <s v="Gammarus sp."/>
    <n v="5293"/>
    <n v="99"/>
    <n v="2.25"/>
    <n v="222.75"/>
    <n v="2"/>
    <n v="4.5"/>
  </r>
  <r>
    <x v="163"/>
    <s v="KiS7"/>
    <n v="2018"/>
    <n v="6"/>
    <n v="4"/>
    <d v="2018-06-04T00:00:00"/>
    <n v="155"/>
    <s v="Nein"/>
    <s v="Gammarus sp."/>
    <n v="5293"/>
    <n v="99"/>
    <n v="2.25"/>
    <n v="222.75"/>
    <n v="2"/>
    <n v="4.5"/>
  </r>
  <r>
    <x v="53"/>
    <s v="KiO3"/>
    <n v="2017"/>
    <n v="6"/>
    <n v="2"/>
    <d v="2017-06-02T00:00:00"/>
    <n v="153"/>
    <s v="Ja"/>
    <s v="Gammarus fossarum"/>
    <n v="5288"/>
    <n v="99.047619999999995"/>
    <n v="2.25"/>
    <n v="222.857145"/>
    <n v="2.0002067618062025"/>
    <n v="4.5004652140639561"/>
  </r>
  <r>
    <x v="85"/>
    <s v="KiS3"/>
    <n v="2014"/>
    <n v="6"/>
    <n v="11"/>
    <d v="2014-06-11T00:00:00"/>
    <n v="162"/>
    <s v="Nein"/>
    <s v="Gammarus sp."/>
    <n v="5293"/>
    <n v="99.428569999999993"/>
    <n v="2.25"/>
    <n v="223.7142825"/>
    <n v="2.0018572788278362"/>
    <n v="4.504178877362631"/>
  </r>
  <r>
    <x v="156"/>
    <s v="KiS3"/>
    <n v="2017"/>
    <n v="6"/>
    <n v="7"/>
    <d v="2017-06-07T00:00:00"/>
    <n v="158"/>
    <s v="Nein"/>
    <s v="Sphaerium sp."/>
    <n v="6886"/>
    <n v="120"/>
    <n v="1.875"/>
    <n v="225"/>
    <n v="2.0827853703164503"/>
    <n v="3.9052225693433442"/>
  </r>
  <r>
    <x v="0"/>
    <s v="Auba"/>
    <n v="2017"/>
    <n v="3"/>
    <n v="16"/>
    <d v="2017-03-16T00:00:00"/>
    <n v="75"/>
    <s v="Ja"/>
    <s v="Limnius sp."/>
    <n v="18419"/>
    <n v="343.09960000000001"/>
    <n v="0.65625"/>
    <n v="225.15911249999999"/>
    <n v="2.536684167773811"/>
    <n v="1.6646989851015634"/>
  </r>
  <r>
    <x v="161"/>
    <s v="KiS6"/>
    <n v="2017"/>
    <n v="6"/>
    <n v="9"/>
    <d v="2017-06-09T00:00:00"/>
    <n v="160"/>
    <s v="Nein"/>
    <s v="Serratella ignita"/>
    <n v="5131"/>
    <n v="301.25709999999998"/>
    <n v="0.75"/>
    <n v="225.94282499999997"/>
    <n v="2.4803765112023073"/>
    <n v="1.8602823834017306"/>
  </r>
  <r>
    <x v="292"/>
    <s v="KiO3"/>
    <n v="2014"/>
    <n v="6"/>
    <n v="12"/>
    <d v="2014-06-12T00:00:00"/>
    <n v="163"/>
    <s v="Nein"/>
    <s v="Gammarus roeselii"/>
    <n v="5292"/>
    <n v="100.8"/>
    <n v="2.25"/>
    <n v="226.79999999999998"/>
    <n v="2.00774777800074"/>
    <n v="4.5174325005016653"/>
  </r>
  <r>
    <x v="244"/>
    <s v="KiW5"/>
    <n v="2016"/>
    <n v="7"/>
    <n v="5"/>
    <d v="2016-07-05T00:00:00"/>
    <n v="187"/>
    <s v="Nein"/>
    <s v="Gammarus roeselii"/>
    <n v="5292"/>
    <n v="100.8"/>
    <n v="2.25"/>
    <n v="226.79999999999998"/>
    <n v="2.00774777800074"/>
    <n v="4.5174325005016653"/>
  </r>
  <r>
    <x v="83"/>
    <s v="KiO7"/>
    <n v="2016"/>
    <n v="6"/>
    <n v="30"/>
    <d v="2016-06-30T00:00:00"/>
    <n v="182"/>
    <s v="Ja"/>
    <s v="Leuctra sp."/>
    <n v="5790"/>
    <n v="243.04759999999999"/>
    <n v="0.9375"/>
    <n v="227.857125"/>
    <n v="2.3874745410977165"/>
    <n v="2.2382573822791092"/>
  </r>
  <r>
    <x v="299"/>
    <s v="KiO7"/>
    <n v="2017"/>
    <n v="6"/>
    <n v="6"/>
    <d v="2017-06-06T00:00:00"/>
    <n v="157"/>
    <s v="Nein"/>
    <s v="Chaetopteryx villosa ssp."/>
    <n v="21248"/>
    <n v="108.8"/>
    <n v="2.1"/>
    <n v="228.48"/>
    <n v="2.0406023401140732"/>
    <n v="4.285264914239554"/>
  </r>
  <r>
    <x v="132"/>
    <s v="Bieb"/>
    <n v="2007"/>
    <n v="3"/>
    <n v="22"/>
    <d v="2007-03-22T00:00:00"/>
    <n v="81"/>
    <s v="Nein"/>
    <s v="Lepidostoma basale"/>
    <n v="5713"/>
    <n v="244.8"/>
    <n v="0.9375"/>
    <n v="229.5"/>
    <n v="2.3905818785504351"/>
    <n v="2.2411705111410329"/>
  </r>
  <r>
    <x v="155"/>
    <s v="KiS3"/>
    <n v="2016"/>
    <n v="7"/>
    <n v="12"/>
    <d v="2016-07-12T00:00:00"/>
    <n v="194"/>
    <s v="Nein"/>
    <s v="Gammarus sp."/>
    <n v="5293"/>
    <n v="102"/>
    <n v="2.25"/>
    <n v="229.5"/>
    <n v="2.012837224705172"/>
    <n v="4.5288837555866372"/>
  </r>
  <r>
    <x v="19"/>
    <s v="KiS6"/>
    <n v="2015"/>
    <n v="6"/>
    <n v="26"/>
    <d v="2015-06-26T00:00:00"/>
    <n v="177"/>
    <s v="Ja"/>
    <s v="Sphaerium corneum"/>
    <n v="6882"/>
    <n v="122.7115"/>
    <n v="1.875"/>
    <n v="230.08406250000002"/>
    <n v="2.0924100727447237"/>
    <n v="3.923268886396357"/>
  </r>
  <r>
    <x v="24"/>
    <s v="Auba"/>
    <n v="2018"/>
    <n v="3"/>
    <n v="7"/>
    <d v="2018-03-07T00:00:00"/>
    <n v="66"/>
    <s v="Nein"/>
    <s v="Lumbricidae Gen. sp."/>
    <n v="5900"/>
    <n v="38.4"/>
    <n v="6"/>
    <n v="230.39999999999998"/>
    <n v="1.5954962218255742"/>
    <n v="9.5729773309534458"/>
  </r>
  <r>
    <x v="99"/>
    <s v="KiS5"/>
    <n v="2015"/>
    <n v="6"/>
    <n v="16"/>
    <d v="2015-06-16T00:00:00"/>
    <n v="167"/>
    <s v="Nein"/>
    <s v="Lumbricidae Gen. sp."/>
    <n v="5900"/>
    <n v="38.4"/>
    <n v="6"/>
    <n v="230.39999999999998"/>
    <n v="1.5954962218255742"/>
    <n v="9.5729773309534458"/>
  </r>
  <r>
    <x v="196"/>
    <s v="KiW4"/>
    <n v="2014"/>
    <n v="6"/>
    <n v="12"/>
    <d v="2014-06-12T00:00:00"/>
    <n v="163"/>
    <s v="Nein"/>
    <s v="Gammarus sp."/>
    <n v="5293"/>
    <n v="102.4"/>
    <n v="2.25"/>
    <n v="230.4"/>
    <n v="2.0145205387579237"/>
    <n v="4.5326712122053285"/>
  </r>
  <r>
    <x v="120"/>
    <s v="KiW3"/>
    <n v="2015"/>
    <n v="6"/>
    <n v="17"/>
    <d v="2015-06-17T00:00:00"/>
    <n v="168"/>
    <s v="Ja"/>
    <s v="Gammarus roeselii"/>
    <n v="5292"/>
    <n v="102.8571"/>
    <n v="2.25"/>
    <n v="231.42847499999999"/>
    <n v="2.0164361916310649"/>
    <n v="4.5369814311698962"/>
  </r>
  <r>
    <x v="245"/>
    <s v="KiW6"/>
    <n v="2014"/>
    <n v="6"/>
    <n v="16"/>
    <d v="2014-06-16T00:00:00"/>
    <n v="167"/>
    <s v="Nein"/>
    <s v="Dicranota sp."/>
    <n v="4955"/>
    <n v="62.514290000000003"/>
    <n v="3.75"/>
    <n v="234.42858750000002"/>
    <n v="1.802871447653335"/>
    <n v="6.7607679287000062"/>
  </r>
  <r>
    <x v="191"/>
    <s v="KiO1"/>
    <n v="2015"/>
    <n v="6"/>
    <n v="17"/>
    <d v="2015-06-17T00:00:00"/>
    <n v="168"/>
    <s v="Nein"/>
    <s v="Sialis sp."/>
    <n v="6823"/>
    <n v="112"/>
    <n v="2.1"/>
    <n v="235.20000000000002"/>
    <n v="2.0530784434834195"/>
    <n v="4.3114647313151808"/>
  </r>
  <r>
    <x v="299"/>
    <s v="KiO7"/>
    <n v="2017"/>
    <n v="6"/>
    <n v="6"/>
    <d v="2017-06-06T00:00:00"/>
    <n v="157"/>
    <s v="Nein"/>
    <s v="Ephemera danica"/>
    <n v="5124"/>
    <n v="78.400000000000006"/>
    <n v="3"/>
    <n v="235.20000000000002"/>
    <n v="1.8998205024270962"/>
    <n v="5.6994615072812884"/>
  </r>
  <r>
    <x v="107"/>
    <s v="KiW1"/>
    <n v="2014"/>
    <n v="3"/>
    <n v="10"/>
    <d v="2014-03-10T00:00:00"/>
    <n v="69"/>
    <s v="Nein"/>
    <s v="Gammarus pulex"/>
    <n v="5291"/>
    <n v="104.64"/>
    <n v="2.25"/>
    <n v="235.44"/>
    <n v="2.0238283925348863"/>
    <n v="4.5536138832034947"/>
  </r>
  <r>
    <x v="214"/>
    <s v="KiO6"/>
    <n v="2019"/>
    <n v="6"/>
    <n v="14"/>
    <d v="2019-06-14T00:00:00"/>
    <n v="165"/>
    <s v="Nein"/>
    <s v="Serratella ignita"/>
    <n v="5131"/>
    <n v="315.2"/>
    <n v="0.75"/>
    <n v="236.39999999999998"/>
    <n v="2.4999618655961902"/>
    <n v="1.8749713991971426"/>
  </r>
  <r>
    <x v="53"/>
    <s v="KiO3"/>
    <n v="2017"/>
    <n v="6"/>
    <n v="2"/>
    <d v="2017-06-02T00:00:00"/>
    <n v="153"/>
    <s v="Ja"/>
    <s v="Gammarus roeselii"/>
    <n v="5292"/>
    <n v="105.1429"/>
    <n v="2.25"/>
    <n v="236.57152500000001"/>
    <n v="2.0258909491007171"/>
    <n v="4.5582546354766134"/>
  </r>
  <r>
    <x v="90"/>
    <s v="Auba"/>
    <n v="2017"/>
    <n v="6"/>
    <n v="12"/>
    <d v="2017-06-12T00:00:00"/>
    <n v="163"/>
    <s v="Nein"/>
    <s v="Dicranota sp."/>
    <n v="4955"/>
    <n v="63.2"/>
    <n v="3.75"/>
    <n v="237"/>
    <n v="1.8075350280688534"/>
    <n v="6.7782563552582005"/>
  </r>
  <r>
    <x v="144"/>
    <s v="KiO5"/>
    <n v="2011"/>
    <n v="7"/>
    <n v="12"/>
    <d v="2011-07-12T00:00:00"/>
    <n v="193"/>
    <s v="Nein"/>
    <s v="Gammarus roeselii"/>
    <n v="5292"/>
    <n v="105.6"/>
    <n v="2.25"/>
    <n v="237.6"/>
    <n v="2.0277572046905536"/>
    <n v="4.5624537105537453"/>
  </r>
  <r>
    <x v="263"/>
    <s v="KiW6"/>
    <n v="2012"/>
    <n v="7"/>
    <n v="5"/>
    <d v="2012-07-05T00:00:00"/>
    <n v="187"/>
    <s v="Nein"/>
    <s v="Serratella ignita"/>
    <n v="5131"/>
    <n v="316.8"/>
    <n v="0.75"/>
    <n v="237.60000000000002"/>
    <n v="2.5021538928713607"/>
    <n v="1.8766154196535205"/>
  </r>
  <r>
    <x v="105"/>
    <s v="KiW7"/>
    <n v="2018"/>
    <n v="6"/>
    <n v="6"/>
    <d v="2018-06-06T00:00:00"/>
    <n v="157"/>
    <s v="Nein"/>
    <s v="Aphelocheirus aestivalis"/>
    <n v="4335"/>
    <n v="212"/>
    <n v="1.125"/>
    <n v="238.5"/>
    <n v="2.3283796034387376"/>
    <n v="2.6194270538685798"/>
  </r>
  <r>
    <x v="112"/>
    <s v="Auba"/>
    <n v="2011"/>
    <n v="7"/>
    <n v="25"/>
    <d v="2011-07-25T00:00:00"/>
    <n v="206"/>
    <s v="Nein"/>
    <s v="Dicranota sp."/>
    <n v="4955"/>
    <n v="63.733330000000002"/>
    <n v="3.75"/>
    <n v="238.9999875"/>
    <n v="1.8111279484890643"/>
    <n v="6.7917298068339909"/>
  </r>
  <r>
    <x v="259"/>
    <s v="KiO3"/>
    <n v="2006"/>
    <n v="6"/>
    <n v="21"/>
    <d v="2006-06-21T00:00:00"/>
    <n v="172"/>
    <s v="Nein"/>
    <s v="Serratella ignita"/>
    <n v="5131"/>
    <n v="319.2"/>
    <n v="0.75"/>
    <n v="239.39999999999998"/>
    <n v="2.5054213275832811"/>
    <n v="1.8790659956874607"/>
  </r>
  <r>
    <x v="25"/>
    <s v="Bieb"/>
    <n v="2001"/>
    <n v="6"/>
    <n v="22"/>
    <d v="2001-06-22T00:00:00"/>
    <n v="173"/>
    <s v="Nein"/>
    <s v="Gammarus fossarum"/>
    <n v="5288"/>
    <n v="106.4"/>
    <n v="2.25"/>
    <n v="239.4"/>
    <n v="2.0310042813635367"/>
    <n v="4.5697596330679575"/>
  </r>
  <r>
    <x v="12"/>
    <s v="Bieb"/>
    <n v="2006"/>
    <n v="4"/>
    <n v="10"/>
    <d v="2006-04-10T00:00:00"/>
    <n v="100"/>
    <s v="Nein"/>
    <s v="Rhithrogena semicolorata-Gr."/>
    <n v="6745"/>
    <n v="182.4"/>
    <n v="1.3125"/>
    <n v="239.4"/>
    <n v="2.2633993313340022"/>
    <n v="2.970711622375878"/>
  </r>
  <r>
    <x v="257"/>
    <s v="Bieb"/>
    <n v="2016"/>
    <n v="4"/>
    <n v="11"/>
    <d v="2016-04-11T00:00:00"/>
    <n v="102"/>
    <s v="Nein"/>
    <s v="Rhithrogena semicolorata-Gr."/>
    <n v="6745"/>
    <n v="182.51429999999999"/>
    <n v="1.3125"/>
    <n v="239.55001874999999"/>
    <n v="2.2636699114715837"/>
    <n v="2.9710667588064537"/>
  </r>
  <r>
    <x v="204"/>
    <s v="Auba"/>
    <n v="2003"/>
    <n v="3"/>
    <n v="17"/>
    <d v="2003-03-17T00:00:00"/>
    <n v="76"/>
    <s v="Nein"/>
    <s v="Leuctra sp."/>
    <n v="5790"/>
    <n v="256"/>
    <n v="0.9375"/>
    <n v="240"/>
    <n v="2.4099331233312946"/>
    <n v="2.2593123031230888"/>
  </r>
  <r>
    <x v="4"/>
    <s v="Auba"/>
    <n v="2018"/>
    <n v="6"/>
    <n v="15"/>
    <d v="2018-06-15T00:00:00"/>
    <n v="166"/>
    <s v="Ja"/>
    <s v="Ephemera danica"/>
    <n v="5124"/>
    <n v="80"/>
    <n v="3"/>
    <n v="240"/>
    <n v="1.9084850188786497"/>
    <n v="5.7254550566359494"/>
  </r>
  <r>
    <x v="130"/>
    <s v="Bieb"/>
    <n v="2002"/>
    <n v="6"/>
    <n v="12"/>
    <d v="2002-06-12T00:00:00"/>
    <n v="163"/>
    <s v="Nein"/>
    <s v="Dicranota sp."/>
    <n v="4955"/>
    <n v="64"/>
    <n v="3.75"/>
    <n v="240"/>
    <n v="1.8129133566428555"/>
    <n v="6.7984250874107079"/>
  </r>
  <r>
    <x v="181"/>
    <s v="Auba"/>
    <n v="2013"/>
    <n v="6"/>
    <n v="17"/>
    <d v="2013-06-17T00:00:00"/>
    <n v="168"/>
    <s v="Nein"/>
    <s v="Serratella ignita"/>
    <n v="5131"/>
    <n v="320.39999999999998"/>
    <n v="0.75"/>
    <n v="240.29999999999998"/>
    <n v="2.5070458724273257"/>
    <n v="1.8802844043204943"/>
  </r>
  <r>
    <x v="223"/>
    <s v="KiW3"/>
    <n v="2016"/>
    <n v="7"/>
    <n v="12"/>
    <d v="2016-07-12T00:00:00"/>
    <n v="194"/>
    <s v="Nein"/>
    <s v="Gammarus roeselii"/>
    <n v="5292"/>
    <n v="107.04"/>
    <n v="2.25"/>
    <n v="240.84"/>
    <n v="2.0335845755154134"/>
    <n v="4.5755652949096799"/>
  </r>
  <r>
    <x v="213"/>
    <s v="KiO1"/>
    <n v="2017"/>
    <n v="6"/>
    <n v="7"/>
    <d v="2017-06-07T00:00:00"/>
    <n v="158"/>
    <s v="Nein"/>
    <s v="Asellus aquaticus"/>
    <n v="8691"/>
    <n v="163.19999999999999"/>
    <n v="1.5"/>
    <n v="244.79999999999998"/>
    <n v="2.215373152783422"/>
    <n v="3.3230597291751329"/>
  </r>
  <r>
    <x v="119"/>
    <s v="KiS7"/>
    <n v="2015"/>
    <n v="6"/>
    <n v="25"/>
    <d v="2015-06-25T00:00:00"/>
    <n v="176"/>
    <s v="Ja"/>
    <s v="Gammarus roeselii"/>
    <n v="5292"/>
    <n v="108.9524"/>
    <n v="2.25"/>
    <n v="245.1429"/>
    <n v="2.0412047134183275"/>
    <n v="4.592710605191237"/>
  </r>
  <r>
    <x v="59"/>
    <s v="Auba"/>
    <n v="2001"/>
    <n v="6"/>
    <n v="21"/>
    <d v="2001-06-21T00:00:00"/>
    <n v="172"/>
    <s v="Nein"/>
    <s v="Serratella ignita"/>
    <n v="5131"/>
    <n v="328.8"/>
    <n v="0.75"/>
    <n v="246.60000000000002"/>
    <n v="2.5182506513085001"/>
    <n v="1.888687988481375"/>
  </r>
  <r>
    <x v="235"/>
    <s v="KiO2"/>
    <n v="2011"/>
    <n v="7"/>
    <n v="14"/>
    <d v="2011-07-14T00:00:00"/>
    <n v="195"/>
    <s v="Nein"/>
    <s v="Gammarus pulex"/>
    <n v="5291"/>
    <n v="110.4"/>
    <n v="2.25"/>
    <n v="248.4"/>
    <n v="2.0468851908377101"/>
    <n v="4.6054916793848477"/>
  </r>
  <r>
    <x v="217"/>
    <s v="KiS5"/>
    <n v="2019"/>
    <n v="6"/>
    <n v="17"/>
    <d v="2019-06-17T00:00:00"/>
    <n v="168"/>
    <s v="Nein"/>
    <s v="Gammarus roeselii"/>
    <n v="5292"/>
    <n v="110.4"/>
    <n v="2.25"/>
    <n v="248.4"/>
    <n v="2.0468851908377101"/>
    <n v="4.6054916793848477"/>
  </r>
  <r>
    <x v="284"/>
    <s v="KiW5"/>
    <n v="2010"/>
    <n v="6"/>
    <n v="23"/>
    <d v="2010-06-23T00:00:00"/>
    <n v="174"/>
    <s v="Nein"/>
    <s v="Gammarus roeselii"/>
    <n v="5292"/>
    <n v="110.4"/>
    <n v="2.25"/>
    <n v="248.4"/>
    <n v="2.0468851908377101"/>
    <n v="4.6054916793848477"/>
  </r>
  <r>
    <x v="189"/>
    <s v="KiW5"/>
    <n v="2015"/>
    <n v="7"/>
    <n v="1"/>
    <d v="2015-07-01T00:00:00"/>
    <n v="182"/>
    <s v="Nein"/>
    <s v="Gammarus roeselii"/>
    <n v="5292"/>
    <n v="110.4"/>
    <n v="2.25"/>
    <n v="248.4"/>
    <n v="2.0468851908377101"/>
    <n v="4.6054916793848477"/>
  </r>
  <r>
    <x v="94"/>
    <s v="KiO7"/>
    <n v="2019"/>
    <n v="6"/>
    <n v="13"/>
    <d v="2019-06-13T00:00:00"/>
    <n v="164"/>
    <s v="Nein"/>
    <s v="Ephemera danica"/>
    <n v="5124"/>
    <n v="83.2"/>
    <n v="3"/>
    <n v="249.60000000000002"/>
    <n v="1.9253120914996495"/>
    <n v="5.7759362744989486"/>
  </r>
  <r>
    <x v="1"/>
    <s v="KiO3"/>
    <n v="2018"/>
    <n v="6"/>
    <n v="7"/>
    <d v="2018-06-07T00:00:00"/>
    <n v="158"/>
    <s v="Ja"/>
    <s v="Gammarus roeselii"/>
    <n v="5292"/>
    <n v="111.2381"/>
    <n v="2.25"/>
    <n v="250.28572500000001"/>
    <n v="2.0501403062161354"/>
    <n v="4.6128156889863048"/>
  </r>
  <r>
    <x v="90"/>
    <s v="Auba"/>
    <n v="2017"/>
    <n v="6"/>
    <n v="12"/>
    <d v="2017-06-12T00:00:00"/>
    <n v="163"/>
    <s v="Nein"/>
    <s v="Serratella ignita"/>
    <n v="5131"/>
    <n v="335.2"/>
    <n v="0.75"/>
    <n v="251.39999999999998"/>
    <n v="2.5265977091034522"/>
    <n v="1.8949482818275891"/>
  </r>
  <r>
    <x v="274"/>
    <s v="KiO6"/>
    <n v="2017"/>
    <n v="6"/>
    <n v="6"/>
    <d v="2017-06-06T00:00:00"/>
    <n v="157"/>
    <s v="Nein"/>
    <s v="Ephemerellidae Gen. sp."/>
    <n v="8408"/>
    <n v="336"/>
    <n v="0.75"/>
    <n v="252"/>
    <n v="2.5276299008713385"/>
    <n v="1.8957224256535039"/>
  </r>
  <r>
    <x v="87"/>
    <s v="KiS1"/>
    <n v="2018"/>
    <n v="6"/>
    <n v="5"/>
    <d v="2018-06-05T00:00:00"/>
    <n v="156"/>
    <s v="Nein"/>
    <s v="Corbicula fluminea"/>
    <n v="11176"/>
    <n v="48"/>
    <n v="5.25"/>
    <n v="252"/>
    <n v="1.6901960800285136"/>
    <n v="8.8735294201496959"/>
  </r>
  <r>
    <x v="154"/>
    <s v="KiS3"/>
    <n v="2013"/>
    <n v="7"/>
    <n v="2"/>
    <d v="2013-07-02T00:00:00"/>
    <n v="183"/>
    <s v="Nein"/>
    <s v="Gammarus roeselii"/>
    <n v="5292"/>
    <n v="112"/>
    <n v="2.25"/>
    <n v="252"/>
    <n v="2.0530784434834195"/>
    <n v="4.6194264978376935"/>
  </r>
  <r>
    <x v="285"/>
    <s v="KiO3"/>
    <n v="2007"/>
    <n v="4"/>
    <n v="12"/>
    <d v="2007-04-12T00:00:00"/>
    <n v="102"/>
    <s v="Nein"/>
    <s v="Gammarus pulex"/>
    <n v="5291"/>
    <n v="112.32"/>
    <n v="2.25"/>
    <n v="252.71999999999997"/>
    <n v="2.0543065658483997"/>
    <n v="4.6221897731588992"/>
  </r>
  <r>
    <x v="187"/>
    <s v="Bieb"/>
    <n v="2010"/>
    <n v="6"/>
    <n v="29"/>
    <d v="2010-06-29T00:00:00"/>
    <n v="180"/>
    <s v="Nein"/>
    <s v="Dicranota sp."/>
    <n v="4955"/>
    <n v="68"/>
    <n v="3.75"/>
    <n v="255"/>
    <n v="1.8388490907372552"/>
    <n v="6.895684090264707"/>
  </r>
  <r>
    <x v="292"/>
    <s v="KiO3"/>
    <n v="2014"/>
    <n v="6"/>
    <n v="12"/>
    <d v="2014-06-12T00:00:00"/>
    <n v="163"/>
    <s v="Nein"/>
    <s v="Dicranota sp."/>
    <n v="4955"/>
    <n v="68"/>
    <n v="3.75"/>
    <n v="255"/>
    <n v="1.8388490907372552"/>
    <n v="6.895684090264707"/>
  </r>
  <r>
    <x v="278"/>
    <s v="KiW4"/>
    <n v="2019"/>
    <n v="6"/>
    <n v="18"/>
    <d v="2019-06-18T00:00:00"/>
    <n v="169"/>
    <s v="Nein"/>
    <s v="Dicranota sp."/>
    <n v="4955"/>
    <n v="68"/>
    <n v="3.75"/>
    <n v="255"/>
    <n v="1.8388490907372552"/>
    <n v="6.895684090264707"/>
  </r>
  <r>
    <x v="132"/>
    <s v="Bieb"/>
    <n v="2007"/>
    <n v="3"/>
    <n v="22"/>
    <d v="2007-03-22T00:00:00"/>
    <n v="81"/>
    <s v="Nein"/>
    <s v="Rhithrogena semicolorata-Gr."/>
    <n v="6745"/>
    <n v="196.8"/>
    <n v="1.3125"/>
    <n v="258.3"/>
    <n v="2.2962262872611605"/>
    <n v="3.0137970020302731"/>
  </r>
  <r>
    <x v="298"/>
    <s v="Bieb"/>
    <n v="2003"/>
    <n v="3"/>
    <n v="11"/>
    <d v="2003-03-11T00:00:00"/>
    <n v="70"/>
    <s v="Nein"/>
    <s v="Rhithrogena sp."/>
    <n v="6747"/>
    <n v="197.48570000000001"/>
    <n v="1.3125"/>
    <n v="259.19998125000001"/>
    <n v="2.2977292232663786"/>
    <n v="3.0157696055371219"/>
  </r>
  <r>
    <x v="146"/>
    <s v="KiO5"/>
    <n v="2017"/>
    <n v="6"/>
    <n v="8"/>
    <d v="2017-06-08T00:00:00"/>
    <n v="159"/>
    <s v="Nein"/>
    <s v="Gammarus pulex"/>
    <n v="5291"/>
    <n v="115.2"/>
    <n v="2.25"/>
    <n v="259.2"/>
    <n v="2.0652061280543119"/>
    <n v="4.6467137881222023"/>
  </r>
  <r>
    <x v="270"/>
    <s v="KiO4"/>
    <n v="2015"/>
    <n v="6"/>
    <n v="30"/>
    <d v="2015-06-30T00:00:00"/>
    <n v="181"/>
    <s v="Nein"/>
    <s v="Lumbricidae Gen. sp."/>
    <n v="5900"/>
    <n v="43.2"/>
    <n v="6"/>
    <n v="259.20000000000005"/>
    <n v="1.6454222693490919"/>
    <n v="9.8725336160945503"/>
  </r>
  <r>
    <x v="39"/>
    <s v="KiO3"/>
    <n v="2009"/>
    <n v="4"/>
    <n v="9"/>
    <d v="2009-04-09T00:00:00"/>
    <n v="99"/>
    <s v="Ja"/>
    <s v="Gammarus sp."/>
    <n v="5293"/>
    <n v="115.8095"/>
    <n v="2.25"/>
    <n v="260.57137499999999"/>
    <n v="2.0674781649493261"/>
    <n v="4.6518258711359834"/>
  </r>
  <r>
    <x v="83"/>
    <s v="KiO7"/>
    <n v="2016"/>
    <n v="6"/>
    <n v="30"/>
    <d v="2016-06-30T00:00:00"/>
    <n v="182"/>
    <s v="Ja"/>
    <s v="Baetis sp."/>
    <n v="4419"/>
    <n v="284.95240000000001"/>
    <n v="0.9375"/>
    <n v="267.142875"/>
    <n v="2.4562937459338627"/>
    <n v="2.3027753868129963"/>
  </r>
  <r>
    <x v="201"/>
    <s v="KiO3"/>
    <n v="2012"/>
    <n v="7"/>
    <n v="12"/>
    <d v="2012-07-12T00:00:00"/>
    <n v="194"/>
    <s v="Nein"/>
    <s v="Gammarus pulex"/>
    <n v="5291"/>
    <n v="119.3143"/>
    <n v="2.25"/>
    <n v="268.45717500000001"/>
    <n v="2.0803172486366548"/>
    <n v="4.6807138094324729"/>
  </r>
  <r>
    <x v="204"/>
    <s v="Auba"/>
    <n v="2003"/>
    <n v="3"/>
    <n v="17"/>
    <d v="2003-03-17T00:00:00"/>
    <n v="76"/>
    <s v="Nein"/>
    <s v="Hydropsyche sp."/>
    <n v="5605"/>
    <n v="163.19999999999999"/>
    <n v="1.65"/>
    <n v="269.27999999999997"/>
    <n v="2.215373152783422"/>
    <n v="3.655365702092646"/>
  </r>
  <r>
    <x v="168"/>
    <s v="KiW1"/>
    <n v="2016"/>
    <n v="7"/>
    <n v="12"/>
    <d v="2016-07-12T00:00:00"/>
    <n v="194"/>
    <s v="Nein"/>
    <s v="Gammarus pulex"/>
    <n v="5291"/>
    <n v="119.68"/>
    <n v="2.25"/>
    <n v="269.28000000000003"/>
    <n v="2.081635301502951"/>
    <n v="4.6836794283816392"/>
  </r>
  <r>
    <x v="131"/>
    <s v="Bieb"/>
    <n v="2003"/>
    <n v="7"/>
    <n v="14"/>
    <d v="2003-07-14T00:00:00"/>
    <n v="195"/>
    <s v="Nein"/>
    <s v="Leuctra sp."/>
    <n v="5790"/>
    <n v="288"/>
    <n v="0.9375"/>
    <n v="270"/>
    <n v="2.4608978427565478"/>
    <n v="2.3070917275842637"/>
  </r>
  <r>
    <x v="145"/>
    <s v="KiO5"/>
    <n v="2013"/>
    <n v="7"/>
    <n v="10"/>
    <d v="2013-07-10T00:00:00"/>
    <n v="191"/>
    <s v="Nein"/>
    <s v="Gammarus roeselii"/>
    <n v="5292"/>
    <n v="120"/>
    <n v="2.25"/>
    <n v="270"/>
    <n v="2.0827853703164503"/>
    <n v="4.6862670832120132"/>
  </r>
  <r>
    <x v="215"/>
    <s v="KiO7"/>
    <n v="2018"/>
    <n v="6"/>
    <n v="4"/>
    <d v="2018-06-04T00:00:00"/>
    <n v="155"/>
    <s v="Nein"/>
    <s v="Gammarus sp."/>
    <n v="5293"/>
    <n v="120"/>
    <n v="2.25"/>
    <n v="270"/>
    <n v="2.0827853703164503"/>
    <n v="4.6862670832120132"/>
  </r>
  <r>
    <x v="179"/>
    <s v="KiW7"/>
    <n v="2016"/>
    <n v="7"/>
    <n v="1"/>
    <d v="2016-07-01T00:00:00"/>
    <n v="183"/>
    <s v="Nein"/>
    <s v="Gammarus pulex"/>
    <n v="5291"/>
    <n v="120"/>
    <n v="2.25"/>
    <n v="270"/>
    <n v="2.0827853703164503"/>
    <n v="4.6862670832120132"/>
  </r>
  <r>
    <x v="137"/>
    <s v="KiO2"/>
    <n v="2012"/>
    <n v="7"/>
    <n v="4"/>
    <d v="2012-07-04T00:00:00"/>
    <n v="186"/>
    <s v="Nein"/>
    <s v="Gammarus pulex"/>
    <n v="5291"/>
    <n v="120.96"/>
    <n v="2.25"/>
    <n v="272.15999999999997"/>
    <n v="2.0862174156933428"/>
    <n v="4.6939891853100217"/>
  </r>
  <r>
    <x v="282"/>
    <s v="KiS1"/>
    <n v="2016"/>
    <n v="7"/>
    <n v="13"/>
    <d v="2016-07-13T00:00:00"/>
    <n v="195"/>
    <s v="Nein"/>
    <s v="Corophium curvispinum"/>
    <n v="4749"/>
    <n v="363.42860000000002"/>
    <n v="0.75"/>
    <n v="272.57145000000003"/>
    <n v="2.5616124526444914"/>
    <n v="1.9212093394833687"/>
  </r>
  <r>
    <x v="214"/>
    <s v="KiO6"/>
    <n v="2019"/>
    <n v="6"/>
    <n v="14"/>
    <d v="2019-06-14T00:00:00"/>
    <n v="165"/>
    <s v="Nein"/>
    <s v="Dicranota sp."/>
    <n v="4955"/>
    <n v="72.8"/>
    <n v="3.75"/>
    <n v="273"/>
    <n v="1.8680563618230415"/>
    <n v="7.0052113568364058"/>
  </r>
  <r>
    <x v="121"/>
    <s v="KiW4"/>
    <n v="2017"/>
    <n v="6"/>
    <n v="2"/>
    <d v="2017-06-02T00:00:00"/>
    <n v="153"/>
    <s v="Ja"/>
    <s v="Gammarus roeselii"/>
    <n v="5292"/>
    <n v="121.90479999999999"/>
    <n v="2.25"/>
    <n v="274.28579999999999"/>
    <n v="2.089568844422709"/>
    <n v="4.7015298999510948"/>
  </r>
  <r>
    <x v="212"/>
    <s v="Bieb"/>
    <n v="2019"/>
    <n v="7"/>
    <n v="5"/>
    <d v="2019-07-05T00:00:00"/>
    <n v="186"/>
    <s v="Nein"/>
    <s v="Baetis sp."/>
    <n v="4419"/>
    <n v="292.8"/>
    <n v="0.9375"/>
    <n v="274.5"/>
    <n v="2.4680517914542377"/>
    <n v="2.3137985544883479"/>
  </r>
  <r>
    <x v="270"/>
    <s v="KiO4"/>
    <n v="2015"/>
    <n v="6"/>
    <n v="30"/>
    <d v="2015-06-30T00:00:00"/>
    <n v="181"/>
    <s v="Nein"/>
    <s v="Sialis sp."/>
    <n v="6823"/>
    <n v="131.19999999999999"/>
    <n v="2.1"/>
    <n v="275.52"/>
    <n v="2.1212314551496214"/>
    <n v="4.4545860558142047"/>
  </r>
  <r>
    <x v="109"/>
    <s v="KiW5"/>
    <n v="2013"/>
    <n v="7"/>
    <n v="10"/>
    <d v="2013-07-10T00:00:00"/>
    <n v="191"/>
    <s v="Nein"/>
    <s v="Gammarus pulex"/>
    <n v="5291"/>
    <n v="122.88"/>
    <n v="2.25"/>
    <n v="276.48"/>
    <n v="2.093001196684749"/>
    <n v="4.7092526925406855"/>
  </r>
  <r>
    <x v="246"/>
    <s v="Bieb"/>
    <n v="2012"/>
    <n v="6"/>
    <n v="21"/>
    <d v="2012-06-21T00:00:00"/>
    <n v="173"/>
    <s v="Nein"/>
    <s v="Gammarus sp."/>
    <n v="5293"/>
    <n v="123.0545"/>
    <n v="2.25"/>
    <n v="276.87262500000003"/>
    <n v="2.0936125226567741"/>
    <n v="4.7106281759777415"/>
  </r>
  <r>
    <x v="81"/>
    <s v="KiO3"/>
    <n v="2014"/>
    <n v="3"/>
    <n v="10"/>
    <d v="2014-03-10T00:00:00"/>
    <n v="69"/>
    <s v="Ja"/>
    <s v="Dicranota sp."/>
    <n v="4955"/>
    <n v="73.904759999999996"/>
    <n v="3.75"/>
    <n v="277.14285000000001"/>
    <n v="1.8745094168456424"/>
    <n v="7.0294103131711587"/>
  </r>
  <r>
    <x v="167"/>
    <s v="KiW1"/>
    <n v="2016"/>
    <n v="4"/>
    <n v="25"/>
    <d v="2016-04-25T00:00:00"/>
    <n v="116"/>
    <s v="Nein"/>
    <s v="Gammarus sp."/>
    <n v="5293"/>
    <n v="123.2"/>
    <n v="2.25"/>
    <n v="277.2"/>
    <n v="2.0941215958405612"/>
    <n v="4.711773590641263"/>
  </r>
  <r>
    <x v="219"/>
    <s v="KiW1"/>
    <n v="2015"/>
    <n v="3"/>
    <n v="17"/>
    <d v="2015-03-17T00:00:00"/>
    <n v="76"/>
    <s v="Nein"/>
    <s v="Gammarus sp."/>
    <n v="5293"/>
    <n v="124"/>
    <n v="2.25"/>
    <n v="279"/>
    <n v="2.0969100130080562"/>
    <n v="4.7180475292681265"/>
  </r>
  <r>
    <x v="259"/>
    <s v="KiO3"/>
    <n v="2006"/>
    <n v="6"/>
    <n v="21"/>
    <d v="2006-06-21T00:00:00"/>
    <n v="172"/>
    <s v="Nein"/>
    <s v="Gammarus pulex"/>
    <n v="5291"/>
    <n v="124.8"/>
    <n v="2.25"/>
    <n v="280.8"/>
    <n v="2.0996806411092499"/>
    <n v="4.7242814424958119"/>
  </r>
  <r>
    <x v="299"/>
    <s v="KiO7"/>
    <n v="2017"/>
    <n v="6"/>
    <n v="6"/>
    <d v="2017-06-06T00:00:00"/>
    <n v="157"/>
    <s v="Nein"/>
    <s v="Gammarus sp."/>
    <n v="5293"/>
    <n v="124.8"/>
    <n v="2.25"/>
    <n v="280.8"/>
    <n v="2.0996806411092499"/>
    <n v="4.7242814424958119"/>
  </r>
  <r>
    <x v="201"/>
    <s v="KiO3"/>
    <n v="2012"/>
    <n v="7"/>
    <n v="12"/>
    <d v="2012-07-12T00:00:00"/>
    <n v="194"/>
    <s v="Nein"/>
    <s v="Gammarus roeselii"/>
    <n v="5292"/>
    <n v="125.48569999999999"/>
    <n v="2.25"/>
    <n v="282.342825"/>
    <n v="2.1020414285779165"/>
    <n v="4.7295932143003121"/>
  </r>
  <r>
    <x v="277"/>
    <s v="KiS3"/>
    <n v="2010"/>
    <n v="6"/>
    <n v="24"/>
    <d v="2010-06-24T00:00:00"/>
    <n v="175"/>
    <s v="Nein"/>
    <s v="Gammarus roeselii"/>
    <n v="5292"/>
    <n v="125.6"/>
    <n v="2.25"/>
    <n v="282.59999999999997"/>
    <n v="2.1024337056813365"/>
    <n v="4.7304758377830067"/>
  </r>
  <r>
    <x v="84"/>
    <s v="KiS2"/>
    <n v="2017"/>
    <n v="6"/>
    <n v="1"/>
    <d v="2017-06-01T00:00:00"/>
    <n v="152"/>
    <s v="Ja"/>
    <s v="Eiseniella tetraedra"/>
    <n v="5075"/>
    <n v="47.238100000000003"/>
    <n v="6"/>
    <n v="283.42860000000002"/>
    <n v="1.6833901934984699"/>
    <n v="10.100341160990819"/>
  </r>
  <r>
    <x v="12"/>
    <s v="Bieb"/>
    <n v="2006"/>
    <n v="4"/>
    <n v="10"/>
    <d v="2006-04-10T00:00:00"/>
    <n v="100"/>
    <s v="Nein"/>
    <s v="Limnius sp."/>
    <n v="18419"/>
    <n v="432"/>
    <n v="0.65625"/>
    <n v="283.5"/>
    <n v="2.6364878963533656"/>
    <n v="1.7301951819818961"/>
  </r>
  <r>
    <x v="50"/>
    <s v="Bieb"/>
    <n v="2016"/>
    <n v="6"/>
    <n v="21"/>
    <d v="2016-06-21T00:00:00"/>
    <n v="173"/>
    <s v="Nein"/>
    <s v="Gammarus pulex"/>
    <n v="5291"/>
    <n v="126"/>
    <n v="2.25"/>
    <n v="283.5"/>
    <n v="2.1038037209559568"/>
    <n v="4.7335583721509025"/>
  </r>
  <r>
    <x v="285"/>
    <s v="KiO3"/>
    <n v="2007"/>
    <n v="4"/>
    <n v="12"/>
    <d v="2007-04-12T00:00:00"/>
    <n v="102"/>
    <s v="Nein"/>
    <s v="Gammarus roeselii"/>
    <n v="5292"/>
    <n v="126.72"/>
    <n v="2.25"/>
    <n v="285.12"/>
    <n v="2.1062589098674072"/>
    <n v="4.739082547201666"/>
  </r>
  <r>
    <x v="56"/>
    <s v="KiO6"/>
    <n v="2015"/>
    <n v="6"/>
    <n v="25"/>
    <d v="2015-06-25T00:00:00"/>
    <n v="176"/>
    <s v="Ja"/>
    <s v="Baetis sp."/>
    <n v="4419"/>
    <n v="307.80950000000001"/>
    <n v="0.9375"/>
    <n v="288.57140625"/>
    <n v="2.4896906522016384"/>
    <n v="2.3340849864390361"/>
  </r>
  <r>
    <x v="237"/>
    <s v="KiO7"/>
    <n v="2011"/>
    <n v="7"/>
    <n v="26"/>
    <d v="2011-07-26T00:00:00"/>
    <n v="207"/>
    <s v="Nein"/>
    <s v="Hydropsyche sp."/>
    <n v="5605"/>
    <n v="175.2"/>
    <n v="1.65"/>
    <n v="289.08"/>
    <n v="2.246005904076029"/>
    <n v="3.7059097417254474"/>
  </r>
  <r>
    <x v="253"/>
    <s v="KiO3"/>
    <n v="2008"/>
    <n v="4"/>
    <n v="28"/>
    <d v="2008-04-28T00:00:00"/>
    <n v="119"/>
    <s v="Ja"/>
    <s v="Gammarus pulex"/>
    <n v="5291"/>
    <n v="128.84209999999999"/>
    <n v="2.25"/>
    <n v="289.89472499999999"/>
    <n v="2.1134155309327527"/>
    <n v="4.7551849445986933"/>
  </r>
  <r>
    <x v="298"/>
    <s v="Bieb"/>
    <n v="2003"/>
    <n v="3"/>
    <n v="11"/>
    <d v="2003-03-11T00:00:00"/>
    <n v="70"/>
    <s v="Nein"/>
    <s v="Limnephilidae Gen. sp."/>
    <n v="5809"/>
    <n v="148.11429999999999"/>
    <n v="1.9583333329999999"/>
    <n v="290.05717078396185"/>
    <n v="2.1735192941122419"/>
    <n v="4.2564752835786335"/>
  </r>
  <r>
    <x v="125"/>
    <s v="Auba"/>
    <n v="2001"/>
    <n v="4"/>
    <n v="23"/>
    <d v="2001-04-23T00:00:00"/>
    <n v="113"/>
    <s v="Nein"/>
    <s v="Limnius sp."/>
    <n v="18419"/>
    <n v="442.4"/>
    <n v="0.65625"/>
    <n v="290.32499999999999"/>
    <n v="2.6467956887784694"/>
    <n v="1.7369596707608705"/>
  </r>
  <r>
    <x v="161"/>
    <s v="KiS6"/>
    <n v="2017"/>
    <n v="6"/>
    <n v="9"/>
    <d v="2017-06-09T00:00:00"/>
    <n v="160"/>
    <s v="Nein"/>
    <s v="Gammarus sp."/>
    <n v="5293"/>
    <n v="129.25710000000001"/>
    <n v="2.25"/>
    <n v="290.82847500000003"/>
    <n v="2.1148014049603003"/>
    <n v="4.7583031611606756"/>
  </r>
  <r>
    <x v="200"/>
    <s v="Bieb"/>
    <n v="2008"/>
    <n v="6"/>
    <n v="23"/>
    <d v="2008-06-23T00:00:00"/>
    <n v="175"/>
    <s v="Ja"/>
    <s v="Dicranota sp."/>
    <n v="4955"/>
    <n v="77.714290000000005"/>
    <n v="3.75"/>
    <n v="291.42858750000005"/>
    <n v="1.8960535824833251"/>
    <n v="7.110200934312469"/>
  </r>
  <r>
    <x v="222"/>
    <s v="KiW3"/>
    <n v="2014"/>
    <n v="6"/>
    <n v="11"/>
    <d v="2014-06-11T00:00:00"/>
    <n v="162"/>
    <s v="Nein"/>
    <s v="Gammarus pulex"/>
    <n v="5291"/>
    <n v="129.6"/>
    <n v="2.25"/>
    <n v="291.59999999999997"/>
    <n v="2.1159431769390551"/>
    <n v="4.760872148112874"/>
  </r>
  <r>
    <x v="263"/>
    <s v="KiW6"/>
    <n v="2012"/>
    <n v="7"/>
    <n v="5"/>
    <d v="2012-07-05T00:00:00"/>
    <n v="187"/>
    <s v="Nein"/>
    <s v="Gammarus roeselii"/>
    <n v="5292"/>
    <n v="129.6"/>
    <n v="2.25"/>
    <n v="291.59999999999997"/>
    <n v="2.1159431769390551"/>
    <n v="4.760872148112874"/>
  </r>
  <r>
    <x v="268"/>
    <s v="KiO3"/>
    <n v="2016"/>
    <n v="4"/>
    <n v="25"/>
    <d v="2016-04-25T00:00:00"/>
    <n v="116"/>
    <s v="Nein"/>
    <s v="Gammarus pulex"/>
    <n v="5291"/>
    <n v="130.28569999999999"/>
    <n v="2.25"/>
    <n v="293.14282499999996"/>
    <n v="2.1182174241145635"/>
    <n v="4.7659892042577674"/>
  </r>
  <r>
    <x v="245"/>
    <s v="KiW6"/>
    <n v="2014"/>
    <n v="6"/>
    <n v="16"/>
    <d v="2014-06-16T00:00:00"/>
    <n v="167"/>
    <s v="Nein"/>
    <s v="Gammarus pulex"/>
    <n v="5291"/>
    <n v="130.28569999999999"/>
    <n v="2.25"/>
    <n v="293.14282499999996"/>
    <n v="2.1182174241145635"/>
    <n v="4.7659892042577674"/>
  </r>
  <r>
    <x v="164"/>
    <s v="KiW1"/>
    <n v="2012"/>
    <n v="3"/>
    <n v="21"/>
    <d v="2012-03-21T00:00:00"/>
    <n v="81"/>
    <s v="Nein"/>
    <s v="Gammarus sp."/>
    <n v="5293"/>
    <n v="130.4"/>
    <n v="2.25"/>
    <n v="293.40000000000003"/>
    <n v="2.1185953652237619"/>
    <n v="4.7668395717534642"/>
  </r>
  <r>
    <x v="14"/>
    <s v="Bieb"/>
    <n v="2019"/>
    <n v="4"/>
    <n v="2"/>
    <d v="2019-04-02T00:00:00"/>
    <n v="92"/>
    <s v="Nein"/>
    <s v="Rhithrogena semicolorata-Gr."/>
    <n v="6745"/>
    <n v="224"/>
    <n v="1.3125"/>
    <n v="294"/>
    <n v="2.3521825181113627"/>
    <n v="3.0872395550211635"/>
  </r>
  <r>
    <x v="268"/>
    <s v="KiO3"/>
    <n v="2016"/>
    <n v="4"/>
    <n v="25"/>
    <d v="2016-04-25T00:00:00"/>
    <n v="116"/>
    <s v="Nein"/>
    <s v="Gammarus sp."/>
    <n v="5293"/>
    <n v="131.0857"/>
    <n v="2.25"/>
    <n v="294.94282500000003"/>
    <n v="2.1208558021167372"/>
    <n v="4.7719255547626585"/>
  </r>
  <r>
    <x v="56"/>
    <s v="KiO6"/>
    <n v="2015"/>
    <n v="6"/>
    <n v="25"/>
    <d v="2015-06-25T00:00:00"/>
    <n v="176"/>
    <s v="Ja"/>
    <s v="Gammarus sp."/>
    <n v="5293"/>
    <n v="131.80950000000001"/>
    <n v="2.25"/>
    <n v="296.57137500000005"/>
    <n v="2.1232291416736651"/>
    <n v="4.7772655687657464"/>
  </r>
  <r>
    <x v="240"/>
    <s v="KiW1"/>
    <n v="2017"/>
    <n v="3"/>
    <n v="28"/>
    <d v="2017-03-28T00:00:00"/>
    <n v="87"/>
    <s v="Nein"/>
    <s v="Ephemera danica"/>
    <n v="5124"/>
    <n v="99.2"/>
    <n v="3"/>
    <n v="297.60000000000002"/>
    <n v="2.0008677215312267"/>
    <n v="6.0026031645936797"/>
  </r>
  <r>
    <x v="88"/>
    <s v="KiS2"/>
    <n v="2018"/>
    <n v="6"/>
    <n v="5"/>
    <d v="2018-06-05T00:00:00"/>
    <n v="156"/>
    <s v="Nein"/>
    <s v="Gammarus roeselii"/>
    <n v="5292"/>
    <n v="132.80000000000001"/>
    <n v="2.25"/>
    <n v="298.8"/>
    <n v="2.1264561134318045"/>
    <n v="4.7845262552215599"/>
  </r>
  <r>
    <x v="250"/>
    <s v="KiO3"/>
    <n v="2013"/>
    <n v="7"/>
    <n v="1"/>
    <d v="2013-07-01T00:00:00"/>
    <n v="182"/>
    <s v="Nein"/>
    <s v="Gammarus sp."/>
    <n v="5293"/>
    <n v="134.4"/>
    <n v="2.25"/>
    <n v="302.40000000000003"/>
    <n v="2.1316186643491255"/>
    <n v="4.7961419947855326"/>
  </r>
  <r>
    <x v="162"/>
    <s v="KiS7"/>
    <n v="2014"/>
    <n v="6"/>
    <n v="4"/>
    <d v="2014-06-04T00:00:00"/>
    <n v="155"/>
    <s v="Nein"/>
    <s v="Gammarus roeselii"/>
    <n v="5292"/>
    <n v="134.4"/>
    <n v="2.25"/>
    <n v="302.40000000000003"/>
    <n v="2.1316186643491255"/>
    <n v="4.7961419947855326"/>
  </r>
  <r>
    <x v="136"/>
    <s v="Bieb"/>
    <n v="2018"/>
    <n v="3"/>
    <n v="7"/>
    <d v="2018-03-07T00:00:00"/>
    <n v="66"/>
    <s v="Nein"/>
    <s v="Baetis sp."/>
    <n v="4419"/>
    <n v="327.2"/>
    <n v="0.9375"/>
    <n v="306.75"/>
    <n v="2.5161385767170743"/>
    <n v="2.3588799156722571"/>
  </r>
  <r>
    <x v="149"/>
    <s v="KiO6"/>
    <n v="2016"/>
    <n v="6"/>
    <n v="30"/>
    <d v="2016-06-30T00:00:00"/>
    <n v="182"/>
    <s v="Nein"/>
    <s v="Baetis sp."/>
    <n v="4419"/>
    <n v="327.2"/>
    <n v="0.9375"/>
    <n v="306.75"/>
    <n v="2.5161385767170743"/>
    <n v="2.3588799156722571"/>
  </r>
  <r>
    <x v="232"/>
    <s v="KiW6"/>
    <n v="2017"/>
    <n v="6"/>
    <n v="9"/>
    <d v="2017-06-09T00:00:00"/>
    <n v="160"/>
    <s v="Ja"/>
    <s v="Aphelocheirus aestivalis"/>
    <n v="4335"/>
    <n v="273.52379999999999"/>
    <n v="1.125"/>
    <n v="307.71427499999999"/>
    <n v="2.4385800018302075"/>
    <n v="2.7434025020589834"/>
  </r>
  <r>
    <x v="283"/>
    <s v="KiW4"/>
    <n v="2012"/>
    <n v="7"/>
    <n v="4"/>
    <d v="2012-07-04T00:00:00"/>
    <n v="186"/>
    <s v="Nein"/>
    <s v="Gammarus pulex"/>
    <n v="5291"/>
    <n v="136.80000000000001"/>
    <n v="2.25"/>
    <n v="307.8"/>
    <n v="2.1392492175716069"/>
    <n v="4.8133107395361154"/>
  </r>
  <r>
    <x v="126"/>
    <s v="Auba"/>
    <n v="2005"/>
    <n v="3"/>
    <n v="24"/>
    <d v="2005-03-24T00:00:00"/>
    <n v="83"/>
    <s v="Nein"/>
    <s v="Ephemera danica"/>
    <n v="5124"/>
    <n v="102.8571"/>
    <n v="3"/>
    <n v="308.57130000000001"/>
    <n v="2.0164361916310649"/>
    <n v="6.0493085748931943"/>
  </r>
  <r>
    <x v="225"/>
    <s v="Bieb"/>
    <n v="2015"/>
    <n v="3"/>
    <n v="25"/>
    <d v="2015-03-25T00:00:00"/>
    <n v="84"/>
    <s v="Nein"/>
    <s v="Gammarus fossarum"/>
    <n v="5288"/>
    <n v="137.1429"/>
    <n v="2.25"/>
    <n v="308.57152500000001"/>
    <n v="2.14032856880331"/>
    <n v="4.8157392798074472"/>
  </r>
  <r>
    <x v="131"/>
    <s v="Bieb"/>
    <n v="2003"/>
    <n v="7"/>
    <n v="14"/>
    <d v="2003-07-14T00:00:00"/>
    <n v="195"/>
    <s v="Nein"/>
    <s v="Dicranota sp."/>
    <n v="4955"/>
    <n v="82.4"/>
    <n v="3.75"/>
    <n v="309"/>
    <n v="1.9211660506377388"/>
    <n v="7.204372689891521"/>
  </r>
  <r>
    <x v="136"/>
    <s v="Bieb"/>
    <n v="2018"/>
    <n v="3"/>
    <n v="7"/>
    <d v="2018-03-07T00:00:00"/>
    <n v="66"/>
    <s v="Nein"/>
    <s v="Rhithrogena sp."/>
    <n v="6747"/>
    <n v="236"/>
    <n v="1.3125"/>
    <n v="309.75"/>
    <n v="2.374748346010104"/>
    <n v="3.1168572041382614"/>
  </r>
  <r>
    <x v="27"/>
    <s v="KiO3"/>
    <n v="2019"/>
    <n v="6"/>
    <n v="18"/>
    <d v="2019-06-18T00:00:00"/>
    <n v="169"/>
    <s v="Nein"/>
    <s v="Gammarus pulex"/>
    <n v="5291"/>
    <n v="137.76"/>
    <n v="2.25"/>
    <n v="309.95999999999998"/>
    <n v="2.1422642911700223"/>
    <n v="4.8200946551325501"/>
  </r>
  <r>
    <x v="109"/>
    <s v="KiW5"/>
    <n v="2013"/>
    <n v="7"/>
    <n v="10"/>
    <d v="2013-07-10T00:00:00"/>
    <n v="191"/>
    <s v="Nein"/>
    <s v="Gammarus roeselii"/>
    <n v="5292"/>
    <n v="138.24"/>
    <n v="2.25"/>
    <n v="311.04000000000002"/>
    <n v="2.143764014612251"/>
    <n v="4.8234690328775649"/>
  </r>
  <r>
    <x v="206"/>
    <s v="Auba"/>
    <n v="2019"/>
    <n v="4"/>
    <n v="2"/>
    <d v="2019-04-02T00:00:00"/>
    <n v="92"/>
    <s v="Ja"/>
    <s v="Ephemera danica"/>
    <n v="5124"/>
    <n v="103.8961"/>
    <n v="3"/>
    <n v="311.68830000000003"/>
    <n v="2.0207593415780618"/>
    <n v="6.0622780247341854"/>
  </r>
  <r>
    <x v="205"/>
    <s v="Bieb"/>
    <n v="2018"/>
    <n v="6"/>
    <n v="15"/>
    <d v="2018-06-15T00:00:00"/>
    <n v="166"/>
    <s v="Nein"/>
    <s v="Gammarus pulex"/>
    <n v="5291"/>
    <n v="138.66669999999999"/>
    <n v="2.25"/>
    <n v="312.00007499999998"/>
    <n v="2.1450928718968547"/>
    <n v="4.8264589617679228"/>
  </r>
  <r>
    <x v="63"/>
    <s v="KiO4"/>
    <n v="2013"/>
    <n v="7"/>
    <n v="10"/>
    <d v="2013-07-10T00:00:00"/>
    <n v="191"/>
    <s v="Nein"/>
    <s v="Gammarus sp."/>
    <n v="5293"/>
    <n v="139.19999999999999"/>
    <n v="2.25"/>
    <n v="313.2"/>
    <n v="2.1467480136306398"/>
    <n v="4.8301830306689393"/>
  </r>
  <r>
    <x v="65"/>
    <s v="KiO5"/>
    <n v="2014"/>
    <n v="6"/>
    <n v="13"/>
    <d v="2014-06-13T00:00:00"/>
    <n v="164"/>
    <s v="Nein"/>
    <s v="Gammarus roeselii"/>
    <n v="5292"/>
    <n v="139.19999999999999"/>
    <n v="2.25"/>
    <n v="313.2"/>
    <n v="2.1467480136306398"/>
    <n v="4.8301830306689393"/>
  </r>
  <r>
    <x v="76"/>
    <s v="KiW1"/>
    <n v="2013"/>
    <n v="4"/>
    <n v="9"/>
    <d v="2013-04-09T00:00:00"/>
    <n v="99"/>
    <s v="Nein"/>
    <s v="Gammarus pulex"/>
    <n v="5291"/>
    <n v="139.19999999999999"/>
    <n v="2.25"/>
    <n v="313.2"/>
    <n v="2.1467480136306398"/>
    <n v="4.8301830306689393"/>
  </r>
  <r>
    <x v="55"/>
    <s v="KiO3"/>
    <n v="2008"/>
    <n v="6"/>
    <n v="11"/>
    <d v="2008-06-11T00:00:00"/>
    <n v="163"/>
    <s v="Ja"/>
    <s v="Serratella ignita"/>
    <n v="5131"/>
    <n v="419.80950000000001"/>
    <n v="0.75"/>
    <n v="314.857125"/>
    <n v="2.6240855356870485"/>
    <n v="1.9680641517652864"/>
  </r>
  <r>
    <x v="215"/>
    <s v="KiO7"/>
    <n v="2018"/>
    <n v="6"/>
    <n v="4"/>
    <d v="2018-06-04T00:00:00"/>
    <n v="155"/>
    <s v="Nein"/>
    <s v="Leuctra sp."/>
    <n v="5790"/>
    <n v="336"/>
    <n v="0.9375"/>
    <n v="315"/>
    <n v="2.5276299008713385"/>
    <n v="2.3696530320668798"/>
  </r>
  <r>
    <x v="143"/>
    <s v="KiO5"/>
    <n v="2010"/>
    <n v="6"/>
    <n v="25"/>
    <d v="2010-06-25T00:00:00"/>
    <n v="176"/>
    <s v="Nein"/>
    <s v="Gammarus roeselii"/>
    <n v="5292"/>
    <n v="141.94290000000001"/>
    <n v="2.25"/>
    <n v="319.37152500000002"/>
    <n v="2.1551625887433326"/>
    <n v="4.8491158246724986"/>
  </r>
  <r>
    <x v="261"/>
    <s v="KiS1"/>
    <n v="2015"/>
    <n v="6"/>
    <n v="16"/>
    <d v="2015-06-16T00:00:00"/>
    <n v="167"/>
    <s v="Nein"/>
    <s v="Corophium curvispinum"/>
    <n v="4749"/>
    <n v="425.94290000000001"/>
    <n v="0.75"/>
    <n v="319.45717500000001"/>
    <n v="2.6303697956968777"/>
    <n v="1.9727773467726584"/>
  </r>
  <r>
    <x v="12"/>
    <s v="Bieb"/>
    <n v="2006"/>
    <n v="4"/>
    <n v="10"/>
    <d v="2006-04-10T00:00:00"/>
    <n v="100"/>
    <s v="Nein"/>
    <s v="Anomalopterygella chauviniana"/>
    <n v="4327"/>
    <n v="340.8"/>
    <n v="0.9375"/>
    <n v="319.5"/>
    <n v="2.5337720583847179"/>
    <n v="2.3754113047356729"/>
  </r>
  <r>
    <x v="86"/>
    <s v="KiO6"/>
    <n v="2018"/>
    <n v="6"/>
    <n v="6"/>
    <d v="2018-06-06T00:00:00"/>
    <n v="157"/>
    <s v="Nein"/>
    <s v="Leuctra sp."/>
    <n v="5790"/>
    <n v="340.8"/>
    <n v="0.9375"/>
    <n v="319.5"/>
    <n v="2.5337720583847179"/>
    <n v="2.3754113047356729"/>
  </r>
  <r>
    <x v="150"/>
    <s v="KiO7"/>
    <n v="2014"/>
    <n v="6"/>
    <n v="4"/>
    <d v="2014-06-04T00:00:00"/>
    <n v="155"/>
    <s v="Nein"/>
    <s v="Haplotaxis gordioides"/>
    <n v="5401"/>
    <n v="32"/>
    <n v="10"/>
    <n v="320"/>
    <n v="1.5185139398778875"/>
    <n v="15.185139398778876"/>
  </r>
  <r>
    <x v="133"/>
    <s v="Bieb"/>
    <n v="2013"/>
    <n v="3"/>
    <n v="19"/>
    <d v="2013-03-19T00:00:00"/>
    <n v="78"/>
    <s v="Nein"/>
    <s v="Rhithrogena sp."/>
    <n v="6747"/>
    <n v="245.6"/>
    <n v="1.3125"/>
    <n v="322.34999999999997"/>
    <n v="2.3919930722597127"/>
    <n v="3.139490907340873"/>
  </r>
  <r>
    <x v="92"/>
    <s v="KiO1"/>
    <n v="2016"/>
    <n v="7"/>
    <n v="13"/>
    <d v="2016-07-13T00:00:00"/>
    <n v="195"/>
    <s v="Nein"/>
    <s v="Gammarus pulex"/>
    <n v="5291"/>
    <n v="144"/>
    <n v="2.25"/>
    <n v="324"/>
    <n v="2.1613680022349748"/>
    <n v="4.8630780050286937"/>
  </r>
  <r>
    <x v="192"/>
    <s v="KiO3"/>
    <n v="2002"/>
    <n v="7"/>
    <n v="2"/>
    <d v="2002-07-02T00:00:00"/>
    <n v="183"/>
    <s v="Nein"/>
    <s v="Dicranota sp."/>
    <n v="4955"/>
    <n v="86.4"/>
    <n v="3.75"/>
    <n v="324"/>
    <n v="1.941511432634403"/>
    <n v="7.280667872379011"/>
  </r>
  <r>
    <x v="175"/>
    <s v="KiW3"/>
    <n v="2011"/>
    <n v="7"/>
    <n v="12"/>
    <d v="2011-07-12T00:00:00"/>
    <n v="193"/>
    <s v="Nein"/>
    <s v="Gammarus pulex"/>
    <n v="5291"/>
    <n v="144"/>
    <n v="2.25"/>
    <n v="324"/>
    <n v="2.1613680022349748"/>
    <n v="4.8630780050286937"/>
  </r>
  <r>
    <x v="226"/>
    <s v="KiW4"/>
    <n v="2016"/>
    <n v="7"/>
    <n v="6"/>
    <d v="2016-07-06T00:00:00"/>
    <n v="188"/>
    <s v="Nein"/>
    <s v="Gammarus pulex"/>
    <n v="5291"/>
    <n v="144"/>
    <n v="2.25"/>
    <n v="324"/>
    <n v="2.1613680022349748"/>
    <n v="4.8630780050286937"/>
  </r>
  <r>
    <x v="300"/>
    <s v="KiO4"/>
    <n v="2014"/>
    <n v="6"/>
    <n v="13"/>
    <d v="2014-06-13T00:00:00"/>
    <n v="164"/>
    <s v="Nein"/>
    <s v="Gammarus pulex"/>
    <n v="5291"/>
    <n v="144.80000000000001"/>
    <n v="2.25"/>
    <n v="325.8"/>
    <n v="2.163757523981956"/>
    <n v="4.8684544289594012"/>
  </r>
  <r>
    <x v="2"/>
    <s v="KiW1"/>
    <n v="2019"/>
    <n v="4"/>
    <n v="1"/>
    <d v="2019-04-01T00:00:00"/>
    <n v="91"/>
    <s v="Nein"/>
    <s v="Corbicula fluminea"/>
    <n v="11176"/>
    <n v="62.117649999999998"/>
    <n v="5.25"/>
    <n v="326.11766249999999"/>
    <n v="1.8001508208250709"/>
    <n v="9.4507918093316228"/>
  </r>
  <r>
    <x v="276"/>
    <s v="KiS5"/>
    <n v="2014"/>
    <n v="6"/>
    <n v="13"/>
    <d v="2014-06-13T00:00:00"/>
    <n v="164"/>
    <s v="Nein"/>
    <s v="Gammarus roeselii"/>
    <n v="5292"/>
    <n v="145.37139999999999"/>
    <n v="2.25"/>
    <n v="327.08564999999999"/>
    <n v="2.1654562267525881"/>
    <n v="4.8722765101933234"/>
  </r>
  <r>
    <x v="74"/>
    <s v="KiO2"/>
    <n v="2010"/>
    <n v="6"/>
    <n v="28"/>
    <d v="2010-06-28T00:00:00"/>
    <n v="179"/>
    <s v="Nein"/>
    <s v="Gammarus sp."/>
    <n v="5293"/>
    <n v="145.6"/>
    <n v="2.25"/>
    <n v="327.59999999999997"/>
    <n v="2.166133970305109"/>
    <n v="4.8738014331864949"/>
  </r>
  <r>
    <x v="299"/>
    <s v="KiO7"/>
    <n v="2017"/>
    <n v="6"/>
    <n v="6"/>
    <d v="2017-06-06T00:00:00"/>
    <n v="157"/>
    <s v="Nein"/>
    <s v="Lepidostoma basale"/>
    <n v="5713"/>
    <n v="350.4"/>
    <n v="0.9375"/>
    <n v="328.5"/>
    <n v="2.5458017571592761"/>
    <n v="2.3866891473368215"/>
  </r>
  <r>
    <x v="84"/>
    <s v="KiS2"/>
    <n v="2017"/>
    <n v="6"/>
    <n v="1"/>
    <d v="2017-06-01T00:00:00"/>
    <n v="152"/>
    <s v="Ja"/>
    <s v="Lumbricidae Gen. sp."/>
    <n v="5900"/>
    <n v="54.857140000000001"/>
    <n v="6"/>
    <n v="329.14283999999998"/>
    <n v="1.7470786951670578"/>
    <n v="10.482472171002346"/>
  </r>
  <r>
    <x v="71"/>
    <s v="KiO3"/>
    <n v="2015"/>
    <n v="3"/>
    <n v="17"/>
    <d v="2015-03-17T00:00:00"/>
    <n v="76"/>
    <s v="Nein"/>
    <s v="Gammarus sp."/>
    <n v="5293"/>
    <n v="146.8235"/>
    <n v="2.25"/>
    <n v="330.35287499999998"/>
    <n v="2.1697434808047267"/>
    <n v="4.8819228318106349"/>
  </r>
  <r>
    <x v="87"/>
    <s v="KiS1"/>
    <n v="2018"/>
    <n v="6"/>
    <n v="5"/>
    <d v="2018-06-05T00:00:00"/>
    <n v="156"/>
    <s v="Nein"/>
    <s v="Corophium curvispinum"/>
    <n v="4749"/>
    <n v="441.6"/>
    <n v="0.75"/>
    <n v="331.20000000000005"/>
    <n v="2.6460114095912393"/>
    <n v="1.9845085571934296"/>
  </r>
  <r>
    <x v="15"/>
    <s v="KiW6"/>
    <n v="2016"/>
    <n v="7"/>
    <n v="1"/>
    <d v="2016-07-01T00:00:00"/>
    <n v="183"/>
    <s v="Nein"/>
    <s v="Gammarus roeselii"/>
    <n v="5292"/>
    <n v="148"/>
    <n v="2.25"/>
    <n v="333"/>
    <n v="2.173186268412274"/>
    <n v="4.8896691039276163"/>
  </r>
  <r>
    <x v="231"/>
    <s v="KiW1"/>
    <n v="2010"/>
    <n v="4"/>
    <n v="26"/>
    <d v="2010-04-26T00:00:00"/>
    <n v="116"/>
    <s v="Nein"/>
    <s v="Gammarus sp."/>
    <n v="5293"/>
    <n v="148.54740000000001"/>
    <n v="2.25"/>
    <n v="334.23165"/>
    <n v="2.1747788668794157"/>
    <n v="4.893252450478685"/>
  </r>
  <r>
    <x v="256"/>
    <s v="Bieb"/>
    <n v="2004"/>
    <n v="4"/>
    <n v="5"/>
    <d v="2004-04-05T00:00:00"/>
    <n v="96"/>
    <s v="Nein"/>
    <s v="Gammarus sp."/>
    <n v="5293"/>
    <n v="148.80000000000001"/>
    <n v="2.25"/>
    <n v="334.8"/>
    <n v="2.1755118133634479"/>
    <n v="4.8949015800677582"/>
  </r>
  <r>
    <x v="216"/>
    <s v="KiS4"/>
    <n v="2014"/>
    <n v="6"/>
    <n v="11"/>
    <d v="2014-06-11T00:00:00"/>
    <n v="162"/>
    <s v="Nein"/>
    <s v="Gammarus pulex"/>
    <n v="5291"/>
    <n v="148.80000000000001"/>
    <n v="2.25"/>
    <n v="334.8"/>
    <n v="2.1755118133634479"/>
    <n v="4.8949015800677582"/>
  </r>
  <r>
    <x v="68"/>
    <s v="KiS4"/>
    <n v="2016"/>
    <n v="7"/>
    <n v="6"/>
    <d v="2016-07-06T00:00:00"/>
    <n v="188"/>
    <s v="Nein"/>
    <s v="Gammarus roeselii"/>
    <n v="5292"/>
    <n v="148.80000000000001"/>
    <n v="2.25"/>
    <n v="334.8"/>
    <n v="2.1755118133634479"/>
    <n v="4.8949015800677582"/>
  </r>
  <r>
    <x v="255"/>
    <s v="Auba"/>
    <n v="2004"/>
    <n v="4"/>
    <n v="6"/>
    <d v="2004-04-06T00:00:00"/>
    <n v="97"/>
    <s v="Nein"/>
    <s v="Limnius sp."/>
    <n v="18419"/>
    <n v="513.6"/>
    <n v="0.65625"/>
    <n v="337.05"/>
    <n v="2.7114697818743276"/>
    <n v="1.7794020443550276"/>
  </r>
  <r>
    <x v="7"/>
    <s v="Auba"/>
    <n v="2002"/>
    <n v="6"/>
    <n v="14"/>
    <d v="2002-06-14T00:00:00"/>
    <n v="165"/>
    <s v="Nein"/>
    <s v="Serratella ignita"/>
    <n v="5131"/>
    <n v="451.2"/>
    <n v="0.75"/>
    <n v="338.4"/>
    <n v="2.6553305580093407"/>
    <n v="1.9914979185070054"/>
  </r>
  <r>
    <x v="245"/>
    <s v="KiW6"/>
    <n v="2014"/>
    <n v="6"/>
    <n v="16"/>
    <d v="2014-06-16T00:00:00"/>
    <n v="167"/>
    <s v="Nein"/>
    <s v="Gammarus roeselii"/>
    <n v="5292"/>
    <n v="150.8571"/>
    <n v="2.25"/>
    <n v="339.42847499999999"/>
    <n v="2.1814351019423768"/>
    <n v="4.9082289793703477"/>
  </r>
  <r>
    <x v="254"/>
    <s v="Auba"/>
    <n v="2003"/>
    <n v="7"/>
    <n v="15"/>
    <d v="2003-07-15T00:00:00"/>
    <n v="196"/>
    <s v="Nein"/>
    <s v="Dicranota sp."/>
    <n v="4955"/>
    <n v="91.2"/>
    <n v="3.75"/>
    <n v="342"/>
    <n v="1.9647309210536295"/>
    <n v="7.3677409539511105"/>
  </r>
  <r>
    <x v="295"/>
    <s v="KiW1"/>
    <n v="2009"/>
    <n v="6"/>
    <n v="13"/>
    <d v="2009-06-13T00:00:00"/>
    <n v="164"/>
    <s v="Nein"/>
    <s v="Sphaerium sp."/>
    <n v="6886"/>
    <n v="182.4"/>
    <n v="1.875"/>
    <n v="342"/>
    <n v="2.2633993313340022"/>
    <n v="4.2438737462512544"/>
  </r>
  <r>
    <x v="291"/>
    <s v="KiW1"/>
    <n v="2013"/>
    <n v="6"/>
    <n v="27"/>
    <d v="2013-06-27T00:00:00"/>
    <n v="178"/>
    <s v="Nein"/>
    <s v="Gammarus pulex"/>
    <n v="5291"/>
    <n v="153"/>
    <n v="2.25"/>
    <n v="344.25"/>
    <n v="2.1875207208364631"/>
    <n v="4.9219216218820421"/>
  </r>
  <r>
    <x v="79"/>
    <s v="Auba"/>
    <n v="2008"/>
    <n v="6"/>
    <n v="23"/>
    <d v="2008-06-23T00:00:00"/>
    <n v="175"/>
    <s v="Ja"/>
    <s v="Dicranota sp."/>
    <n v="4955"/>
    <n v="92.835160000000002"/>
    <n v="3.75"/>
    <n v="348.13184999999999"/>
    <n v="1.9723655988570308"/>
    <n v="7.3963709957138652"/>
  </r>
  <r>
    <x v="173"/>
    <s v="KiW2"/>
    <n v="2016"/>
    <n v="7"/>
    <n v="12"/>
    <d v="2016-07-12T00:00:00"/>
    <n v="194"/>
    <s v="Nein"/>
    <s v="Gammarus pulex"/>
    <n v="5291"/>
    <n v="155.07689999999999"/>
    <n v="2.25"/>
    <n v="348.923025"/>
    <n v="2.1933386305134217"/>
    <n v="4.9350119186551993"/>
  </r>
  <r>
    <x v="219"/>
    <s v="KiW1"/>
    <n v="2015"/>
    <n v="3"/>
    <n v="17"/>
    <d v="2015-03-17T00:00:00"/>
    <n v="76"/>
    <s v="Nein"/>
    <s v="Gammarus pulex"/>
    <n v="5291"/>
    <n v="156"/>
    <n v="2.25"/>
    <n v="351"/>
    <n v="2.1958996524092336"/>
    <n v="4.9407742179207759"/>
  </r>
  <r>
    <x v="132"/>
    <s v="Bieb"/>
    <n v="2007"/>
    <n v="3"/>
    <n v="22"/>
    <d v="2007-03-22T00:00:00"/>
    <n v="81"/>
    <s v="Nein"/>
    <s v="Limnius sp."/>
    <n v="18419"/>
    <n v="537.6"/>
    <n v="0.65625"/>
    <n v="352.8"/>
    <n v="2.7312663490754918"/>
    <n v="1.7923935415807914"/>
  </r>
  <r>
    <x v="90"/>
    <s v="Auba"/>
    <n v="2017"/>
    <n v="6"/>
    <n v="12"/>
    <d v="2017-06-12T00:00:00"/>
    <n v="163"/>
    <s v="Nein"/>
    <s v="Ephemera danica"/>
    <n v="5124"/>
    <n v="119.2"/>
    <n v="3"/>
    <n v="357.6"/>
    <n v="2.0799044676667209"/>
    <n v="6.2397134030001631"/>
  </r>
  <r>
    <x v="91"/>
    <s v="Bieb"/>
    <n v="2004"/>
    <n v="7"/>
    <n v="9"/>
    <d v="2004-07-09T00:00:00"/>
    <n v="191"/>
    <s v="Nein"/>
    <s v="Limnius sp."/>
    <n v="18419"/>
    <n v="548"/>
    <n v="0.65625"/>
    <n v="359.625"/>
    <n v="2.7395723444500919"/>
    <n v="1.7978443510453728"/>
  </r>
  <r>
    <x v="212"/>
    <s v="Bieb"/>
    <n v="2019"/>
    <n v="7"/>
    <n v="5"/>
    <d v="2019-07-05T00:00:00"/>
    <n v="186"/>
    <s v="Nein"/>
    <s v="Dicranota sp."/>
    <n v="4955"/>
    <n v="96"/>
    <n v="3.75"/>
    <n v="360"/>
    <n v="1.9867717342662448"/>
    <n v="7.4503940034984177"/>
  </r>
  <r>
    <x v="189"/>
    <s v="KiW5"/>
    <n v="2015"/>
    <n v="7"/>
    <n v="1"/>
    <d v="2015-07-01T00:00:00"/>
    <n v="182"/>
    <s v="Nein"/>
    <s v="Gammarus pulex"/>
    <n v="5291"/>
    <n v="160"/>
    <n v="2.25"/>
    <n v="360"/>
    <n v="2.2068258760318495"/>
    <n v="4.9653582210716616"/>
  </r>
  <r>
    <x v="138"/>
    <s v="KiO2"/>
    <n v="2014"/>
    <n v="6"/>
    <n v="12"/>
    <d v="2014-06-12T00:00:00"/>
    <n v="163"/>
    <s v="Nein"/>
    <s v="Dicranota sp."/>
    <n v="4955"/>
    <n v="96.8"/>
    <n v="3.75"/>
    <n v="363"/>
    <n v="1.9903388547876015"/>
    <n v="7.4637707054535056"/>
  </r>
  <r>
    <x v="113"/>
    <s v="KiW7"/>
    <n v="2017"/>
    <n v="6"/>
    <n v="9"/>
    <d v="2017-06-09T00:00:00"/>
    <n v="160"/>
    <s v="Ja"/>
    <s v="Gammarus pulex"/>
    <n v="5291"/>
    <n v="162.28569999999999"/>
    <n v="2.25"/>
    <n v="365.14282499999996"/>
    <n v="2.2129481523850054"/>
    <n v="4.9791333428662625"/>
  </r>
  <r>
    <x v="274"/>
    <s v="KiO6"/>
    <n v="2017"/>
    <n v="6"/>
    <n v="6"/>
    <d v="2017-06-06T00:00:00"/>
    <n v="157"/>
    <s v="Nein"/>
    <s v="Baetis sp."/>
    <n v="4419"/>
    <n v="389.6"/>
    <n v="0.9375"/>
    <n v="365.25"/>
    <n v="2.5917322389518356"/>
    <n v="2.4297489740173459"/>
  </r>
  <r>
    <x v="97"/>
    <s v="KiS3"/>
    <n v="2015"/>
    <n v="6"/>
    <n v="17"/>
    <d v="2015-06-17T00:00:00"/>
    <n v="168"/>
    <s v="Nein"/>
    <s v="Gammarus roeselii"/>
    <n v="5292"/>
    <n v="163.19999999999999"/>
    <n v="2.25"/>
    <n v="367.2"/>
    <n v="2.215373152783422"/>
    <n v="4.9845895937626992"/>
  </r>
  <r>
    <x v="296"/>
    <s v="KiW2"/>
    <n v="2011"/>
    <n v="7"/>
    <n v="5"/>
    <d v="2011-07-05T00:00:00"/>
    <n v="186"/>
    <s v="Nein"/>
    <s v="Gammarus pulex"/>
    <n v="5291"/>
    <n v="163.19999999999999"/>
    <n v="2.25"/>
    <n v="367.2"/>
    <n v="2.215373152783422"/>
    <n v="4.9845895937626992"/>
  </r>
  <r>
    <x v="177"/>
    <s v="KiW6"/>
    <n v="2011"/>
    <n v="7"/>
    <n v="27"/>
    <d v="2011-07-27T00:00:00"/>
    <n v="208"/>
    <s v="Nein"/>
    <s v="Gammarus roeselii"/>
    <n v="5292"/>
    <n v="163.19999999999999"/>
    <n v="2.25"/>
    <n v="367.2"/>
    <n v="2.215373152783422"/>
    <n v="4.9845895937626992"/>
  </r>
  <r>
    <x v="161"/>
    <s v="KiS6"/>
    <n v="2017"/>
    <n v="6"/>
    <n v="9"/>
    <d v="2017-06-09T00:00:00"/>
    <n v="160"/>
    <s v="Nein"/>
    <s v="Gammarus roeselii"/>
    <n v="5292"/>
    <n v="163.5429"/>
    <n v="2.25"/>
    <n v="367.97152499999999"/>
    <n v="2.2162791472967758"/>
    <n v="4.9866280814177451"/>
  </r>
  <r>
    <x v="40"/>
    <s v="Bieb"/>
    <n v="2006"/>
    <n v="7"/>
    <n v="13"/>
    <d v="2006-07-13T00:00:00"/>
    <n v="194"/>
    <s v="Nein"/>
    <s v="Dicranota sp."/>
    <n v="4955"/>
    <n v="98.4"/>
    <n v="3.75"/>
    <n v="369"/>
    <n v="1.9973863843973134"/>
    <n v="7.4901989414899255"/>
  </r>
  <r>
    <x v="98"/>
    <s v="KiS4"/>
    <n v="2013"/>
    <n v="7"/>
    <n v="8"/>
    <d v="2013-07-08T00:00:00"/>
    <n v="189"/>
    <s v="Nein"/>
    <s v="Gammarus roeselii"/>
    <n v="5292"/>
    <n v="164"/>
    <n v="2.25"/>
    <n v="369"/>
    <n v="2.2174839442139063"/>
    <n v="4.9893388744812892"/>
  </r>
  <r>
    <x v="99"/>
    <s v="KiS5"/>
    <n v="2015"/>
    <n v="6"/>
    <n v="16"/>
    <d v="2015-06-16T00:00:00"/>
    <n v="167"/>
    <s v="Nein"/>
    <s v="Gammarus sp."/>
    <n v="5293"/>
    <n v="164"/>
    <n v="2.25"/>
    <n v="369"/>
    <n v="2.2174839442139063"/>
    <n v="4.9893388744812892"/>
  </r>
  <r>
    <x v="6"/>
    <s v="Auba"/>
    <n v="2001"/>
    <n v="9"/>
    <n v="4"/>
    <d v="2001-09-04T00:00:00"/>
    <n v="247"/>
    <s v="Nein"/>
    <s v="Limnius sp."/>
    <n v="18419"/>
    <n v="562.4"/>
    <n v="0.65625"/>
    <n v="369.07499999999999"/>
    <n v="2.7508168426497543"/>
    <n v="1.8052235529889014"/>
  </r>
  <r>
    <x v="137"/>
    <s v="KiO2"/>
    <n v="2012"/>
    <n v="7"/>
    <n v="4"/>
    <d v="2012-07-04T00:00:00"/>
    <n v="186"/>
    <s v="Nein"/>
    <s v="Dicranota sp."/>
    <n v="4955"/>
    <n v="98.72"/>
    <n v="3.75"/>
    <n v="370.2"/>
    <n v="1.9987822698317359"/>
    <n v="7.4954335118690096"/>
  </r>
  <r>
    <x v="80"/>
    <s v="KiO2"/>
    <n v="2017"/>
    <n v="6"/>
    <n v="2"/>
    <d v="2017-06-02T00:00:00"/>
    <n v="153"/>
    <s v="Ja"/>
    <s v="Dicranota sp."/>
    <n v="4955"/>
    <n v="99.047619999999995"/>
    <n v="3.75"/>
    <n v="371.42857499999997"/>
    <n v="2.0002067618062025"/>
    <n v="7.5007753567732589"/>
  </r>
  <r>
    <x v="123"/>
    <s v="KiW1"/>
    <n v="2008"/>
    <n v="4"/>
    <n v="28"/>
    <d v="2008-04-28T00:00:00"/>
    <n v="119"/>
    <s v="Nein"/>
    <s v="Gammarus sp."/>
    <n v="5293"/>
    <n v="166.33850000000001"/>
    <n v="2.25"/>
    <n v="374.26162500000004"/>
    <n v="2.2235958717093172"/>
    <n v="5.0030907113459637"/>
  </r>
  <r>
    <x v="166"/>
    <s v="KiW1"/>
    <n v="2015"/>
    <n v="7"/>
    <n v="2"/>
    <d v="2015-07-02T00:00:00"/>
    <n v="183"/>
    <s v="Nein"/>
    <s v="Gammarus pulex"/>
    <n v="5291"/>
    <n v="167.7714"/>
    <n v="2.25"/>
    <n v="377.48565000000002"/>
    <n v="2.227298852985494"/>
    <n v="5.0114224192173618"/>
  </r>
  <r>
    <x v="235"/>
    <s v="KiO2"/>
    <n v="2011"/>
    <n v="7"/>
    <n v="14"/>
    <d v="2011-07-14T00:00:00"/>
    <n v="195"/>
    <s v="Nein"/>
    <s v="Dicranota sp."/>
    <n v="4955"/>
    <n v="100.8"/>
    <n v="3.75"/>
    <n v="378"/>
    <n v="2.00774777800074"/>
    <n v="7.5290541675027747"/>
  </r>
  <r>
    <x v="141"/>
    <s v="KiO3"/>
    <n v="2009"/>
    <n v="6"/>
    <n v="23"/>
    <d v="2009-06-23T00:00:00"/>
    <n v="174"/>
    <s v="Nein"/>
    <s v="Gammarus pulex"/>
    <n v="5291"/>
    <n v="168"/>
    <n v="2.25"/>
    <n v="378"/>
    <n v="2.2278867046136734"/>
    <n v="5.0127450853807654"/>
  </r>
  <r>
    <x v="156"/>
    <s v="KiS3"/>
    <n v="2017"/>
    <n v="6"/>
    <n v="7"/>
    <d v="2017-06-07T00:00:00"/>
    <n v="158"/>
    <s v="Nein"/>
    <s v="Gammarus pulex"/>
    <n v="5291"/>
    <n v="168"/>
    <n v="2.25"/>
    <n v="378"/>
    <n v="2.2278867046136734"/>
    <n v="5.0127450853807654"/>
  </r>
  <r>
    <x v="156"/>
    <s v="KiS3"/>
    <n v="2017"/>
    <n v="6"/>
    <n v="7"/>
    <d v="2017-06-07T00:00:00"/>
    <n v="158"/>
    <s v="Nein"/>
    <s v="Gammarus roeselii"/>
    <n v="5292"/>
    <n v="168.8"/>
    <n v="2.25"/>
    <n v="379.8"/>
    <n v="2.2299376859079341"/>
    <n v="5.0173597932928518"/>
  </r>
  <r>
    <x v="58"/>
    <s v="KiW1"/>
    <n v="2011"/>
    <n v="4"/>
    <n v="20"/>
    <d v="2011-04-20T00:00:00"/>
    <n v="110"/>
    <s v="Nein"/>
    <s v="Gammarus sp."/>
    <n v="5293"/>
    <n v="168.96"/>
    <n v="2.25"/>
    <n v="380.16"/>
    <n v="2.2303467224174769"/>
    <n v="5.0182801254393228"/>
  </r>
  <r>
    <x v="136"/>
    <s v="Bieb"/>
    <n v="2018"/>
    <n v="3"/>
    <n v="7"/>
    <d v="2018-03-07T00:00:00"/>
    <n v="66"/>
    <s v="Nein"/>
    <s v="Rhithrogena semicolorata-Gr."/>
    <n v="6745"/>
    <n v="290.39999999999998"/>
    <n v="1.3125"/>
    <n v="381.15"/>
    <n v="2.4644895474339714"/>
    <n v="3.2346425310070877"/>
  </r>
  <r>
    <x v="208"/>
    <s v="Auba"/>
    <n v="2004"/>
    <n v="7"/>
    <n v="10"/>
    <d v="2004-07-10T00:00:00"/>
    <n v="192"/>
    <s v="Nein"/>
    <s v="Elmis aenea/maugetii/rietscheli/rioloides"/>
    <n v="20171"/>
    <n v="1018.4"/>
    <n v="0.375"/>
    <n v="381.9"/>
    <n v="3.0083446292526892"/>
    <n v="1.1281292359697583"/>
  </r>
  <r>
    <x v="161"/>
    <s v="KiS6"/>
    <n v="2017"/>
    <n v="6"/>
    <n v="9"/>
    <d v="2017-06-09T00:00:00"/>
    <n v="160"/>
    <s v="Nein"/>
    <s v="Sphaerium sp."/>
    <n v="6886"/>
    <n v="203.88570000000001"/>
    <n v="1.875"/>
    <n v="382.28568750000005"/>
    <n v="2.3115116478701356"/>
    <n v="4.3340843397565045"/>
  </r>
  <r>
    <x v="90"/>
    <s v="Auba"/>
    <n v="2017"/>
    <n v="6"/>
    <n v="12"/>
    <d v="2017-06-12T00:00:00"/>
    <n v="163"/>
    <s v="Nein"/>
    <s v="Chaetopteryx villosa ssp."/>
    <n v="21248"/>
    <n v="183.2"/>
    <n v="2.1"/>
    <n v="384.71999999999997"/>
    <n v="2.2652896258608299"/>
    <n v="4.7571082143077428"/>
  </r>
  <r>
    <x v="61"/>
    <s v="KiO1"/>
    <n v="2013"/>
    <n v="7"/>
    <n v="2"/>
    <d v="2013-07-02T00:00:00"/>
    <n v="183"/>
    <s v="Nein"/>
    <s v="Gammarus pulex"/>
    <n v="5291"/>
    <n v="172"/>
    <n v="2.25"/>
    <n v="387"/>
    <n v="2.2380461031287955"/>
    <n v="5.0356037320397897"/>
  </r>
  <r>
    <x v="267"/>
    <s v="KiO1"/>
    <n v="2019"/>
    <n v="6"/>
    <n v="19"/>
    <d v="2019-06-19T00:00:00"/>
    <n v="170"/>
    <s v="Nein"/>
    <s v="Gammarus roeselii"/>
    <n v="5292"/>
    <n v="172.26669999999999"/>
    <n v="2.25"/>
    <n v="387.60007499999995"/>
    <n v="2.2387151039956277"/>
    <n v="5.0371089839901622"/>
  </r>
  <r>
    <x v="285"/>
    <s v="KiO3"/>
    <n v="2007"/>
    <n v="4"/>
    <n v="12"/>
    <d v="2007-04-12T00:00:00"/>
    <n v="102"/>
    <s v="Nein"/>
    <s v="Gammarus sp."/>
    <n v="5293"/>
    <n v="172.8"/>
    <n v="2.25"/>
    <n v="388.8"/>
    <n v="2.2400497721126476"/>
    <n v="5.0401119872534572"/>
  </r>
  <r>
    <x v="105"/>
    <s v="KiW7"/>
    <n v="2018"/>
    <n v="6"/>
    <n v="6"/>
    <d v="2018-06-06T00:00:00"/>
    <n v="157"/>
    <s v="Nein"/>
    <s v="Gammarus pulex"/>
    <n v="5291"/>
    <n v="172.8"/>
    <n v="2.25"/>
    <n v="388.8"/>
    <n v="2.2400497721126476"/>
    <n v="5.0401119872534572"/>
  </r>
  <r>
    <x v="238"/>
    <s v="KiS4"/>
    <n v="2018"/>
    <n v="6"/>
    <n v="7"/>
    <d v="2018-06-07T00:00:00"/>
    <n v="158"/>
    <s v="Nein"/>
    <s v="Gammarus pulex"/>
    <n v="5291"/>
    <n v="173.6"/>
    <n v="2.25"/>
    <n v="390.59999999999997"/>
    <n v="2.2420442393695508"/>
    <n v="5.0445995385814895"/>
  </r>
  <r>
    <x v="104"/>
    <s v="KiW7"/>
    <n v="2014"/>
    <n v="6"/>
    <n v="16"/>
    <d v="2014-06-16T00:00:00"/>
    <n v="167"/>
    <s v="Nein"/>
    <s v="Gammarus pulex"/>
    <n v="5291"/>
    <n v="176.94550000000001"/>
    <n v="2.25"/>
    <n v="398.12737500000003"/>
    <n v="2.2502870097611658"/>
    <n v="5.0631457719626232"/>
  </r>
  <r>
    <x v="103"/>
    <s v="KiW1"/>
    <n v="2017"/>
    <n v="6"/>
    <n v="7"/>
    <d v="2017-06-07T00:00:00"/>
    <n v="158"/>
    <s v="Nein"/>
    <s v="Ephemera danica"/>
    <n v="5124"/>
    <n v="132.80000000000001"/>
    <n v="3"/>
    <n v="398.40000000000003"/>
    <n v="2.1264561134318045"/>
    <n v="6.3793683402954136"/>
  </r>
  <r>
    <x v="263"/>
    <s v="KiW6"/>
    <n v="2012"/>
    <n v="7"/>
    <n v="5"/>
    <d v="2012-07-05T00:00:00"/>
    <n v="187"/>
    <s v="Nein"/>
    <s v="Gammarus pulex"/>
    <n v="5291"/>
    <n v="177.6"/>
    <n v="2.25"/>
    <n v="399.59999999999997"/>
    <n v="2.2518814545525276"/>
    <n v="5.0667332727431873"/>
  </r>
  <r>
    <x v="175"/>
    <s v="KiW3"/>
    <n v="2011"/>
    <n v="7"/>
    <n v="12"/>
    <d v="2011-07-12T00:00:00"/>
    <n v="193"/>
    <s v="Nein"/>
    <s v="Dicranota sp."/>
    <n v="4955"/>
    <n v="107.2"/>
    <n v="3.75"/>
    <n v="402"/>
    <n v="2.0342272607705505"/>
    <n v="7.6283522278895646"/>
  </r>
  <r>
    <x v="120"/>
    <s v="KiW3"/>
    <n v="2015"/>
    <n v="6"/>
    <n v="17"/>
    <d v="2015-06-17T00:00:00"/>
    <n v="168"/>
    <s v="Ja"/>
    <s v="Gammarus pulex"/>
    <n v="5291"/>
    <n v="179.04759999999999"/>
    <n v="2.25"/>
    <n v="402.85709999999995"/>
    <n v="2.2553873366836807"/>
    <n v="5.0746215075382821"/>
  </r>
  <r>
    <x v="204"/>
    <s v="Auba"/>
    <n v="2003"/>
    <n v="3"/>
    <n v="17"/>
    <d v="2003-03-17T00:00:00"/>
    <n v="76"/>
    <s v="Nein"/>
    <s v="Rhithrogena semicolorata-Gr."/>
    <n v="6745"/>
    <n v="307.2"/>
    <n v="1.3125"/>
    <n v="403.2"/>
    <n v="2.4888326343824003"/>
    <n v="3.2665928326269005"/>
  </r>
  <r>
    <x v="191"/>
    <s v="KiO1"/>
    <n v="2015"/>
    <n v="6"/>
    <n v="17"/>
    <d v="2015-06-17T00:00:00"/>
    <n v="168"/>
    <s v="Nein"/>
    <s v="Eiseniella tetraedra"/>
    <n v="5075"/>
    <n v="67.2"/>
    <n v="6"/>
    <n v="403.20000000000005"/>
    <n v="1.833784374656479"/>
    <n v="11.002706247938875"/>
  </r>
  <r>
    <x v="236"/>
    <s v="KiO4"/>
    <n v="2017"/>
    <n v="6"/>
    <n v="8"/>
    <d v="2017-06-08T00:00:00"/>
    <n v="159"/>
    <s v="Nein"/>
    <s v="Lumbricidae Gen. sp."/>
    <n v="5900"/>
    <n v="67.2"/>
    <n v="6"/>
    <n v="403.20000000000005"/>
    <n v="1.833784374656479"/>
    <n v="11.002706247938875"/>
  </r>
  <r>
    <x v="298"/>
    <s v="Bieb"/>
    <n v="2003"/>
    <n v="3"/>
    <n v="11"/>
    <d v="2003-03-11T00:00:00"/>
    <n v="70"/>
    <s v="Nein"/>
    <s v="Limnius sp."/>
    <n v="18419"/>
    <n v="617.14290000000005"/>
    <n v="0.65625"/>
    <n v="405.00002812500003"/>
    <n v="2.7910888852950153"/>
    <n v="1.8316520809748538"/>
  </r>
  <r>
    <x v="53"/>
    <s v="KiO3"/>
    <n v="2017"/>
    <n v="6"/>
    <n v="2"/>
    <d v="2017-06-02T00:00:00"/>
    <n v="153"/>
    <s v="Ja"/>
    <s v="Dicranota sp."/>
    <n v="4955"/>
    <n v="108.1905"/>
    <n v="3.75"/>
    <n v="405.71437500000002"/>
    <n v="2.0381848546960706"/>
    <n v="7.6431932051102649"/>
  </r>
  <r>
    <x v="81"/>
    <s v="KiO3"/>
    <n v="2014"/>
    <n v="3"/>
    <n v="10"/>
    <d v="2014-03-10T00:00:00"/>
    <n v="69"/>
    <s v="Ja"/>
    <s v="Gammarus sp."/>
    <n v="5293"/>
    <n v="181.33330000000001"/>
    <n v="2.25"/>
    <n v="407.99992500000002"/>
    <n v="2.2608659922180605"/>
    <n v="5.0869484824906364"/>
  </r>
  <r>
    <x v="147"/>
    <s v="KiO5"/>
    <n v="2019"/>
    <n v="6"/>
    <n v="17"/>
    <d v="2019-06-17T00:00:00"/>
    <n v="168"/>
    <s v="Nein"/>
    <s v="Gammarus sp."/>
    <n v="5293"/>
    <n v="182.28"/>
    <n v="2.25"/>
    <n v="410.13"/>
    <n v="2.2631150761813412"/>
    <n v="5.0920089214080182"/>
  </r>
  <r>
    <x v="154"/>
    <s v="KiS3"/>
    <n v="2013"/>
    <n v="7"/>
    <n v="2"/>
    <d v="2013-07-02T00:00:00"/>
    <n v="183"/>
    <s v="Nein"/>
    <s v="Gammarus sp."/>
    <n v="5293"/>
    <n v="182.4"/>
    <n v="2.25"/>
    <n v="410.40000000000003"/>
    <n v="2.2633993313340022"/>
    <n v="5.0926484955015052"/>
  </r>
  <r>
    <x v="91"/>
    <s v="Bieb"/>
    <n v="2004"/>
    <n v="7"/>
    <n v="9"/>
    <d v="2004-07-09T00:00:00"/>
    <n v="191"/>
    <s v="Nein"/>
    <s v="Dicranota sp."/>
    <n v="4955"/>
    <n v="110.4"/>
    <n v="3.75"/>
    <n v="414"/>
    <n v="2.0468851908377101"/>
    <n v="7.6758194656414132"/>
  </r>
  <r>
    <x v="77"/>
    <s v="KiW2"/>
    <n v="2013"/>
    <n v="7"/>
    <n v="2"/>
    <d v="2013-07-02T00:00:00"/>
    <n v="183"/>
    <s v="Nein"/>
    <s v="Gammarus sp."/>
    <n v="5293"/>
    <n v="184"/>
    <n v="2.25"/>
    <n v="414"/>
    <n v="2.2671717284030137"/>
    <n v="5.1011363889067809"/>
  </r>
  <r>
    <x v="50"/>
    <s v="Bieb"/>
    <n v="2016"/>
    <n v="6"/>
    <n v="21"/>
    <d v="2016-06-21T00:00:00"/>
    <n v="173"/>
    <s v="Nein"/>
    <s v="Gammarus sp."/>
    <n v="5293"/>
    <n v="184.5"/>
    <n v="2.25"/>
    <n v="415.125"/>
    <n v="2.2683439139510648"/>
    <n v="5.1037738063898956"/>
  </r>
  <r>
    <x v="226"/>
    <s v="KiW4"/>
    <n v="2016"/>
    <n v="7"/>
    <n v="6"/>
    <d v="2016-07-06T00:00:00"/>
    <n v="188"/>
    <s v="Nein"/>
    <s v="Gammarus roeselii"/>
    <n v="5292"/>
    <n v="185.1429"/>
    <n v="2.25"/>
    <n v="416.57152500000001"/>
    <n v="2.2698464756893713"/>
    <n v="5.107154570301085"/>
  </r>
  <r>
    <x v="237"/>
    <s v="KiO7"/>
    <n v="2011"/>
    <n v="7"/>
    <n v="26"/>
    <d v="2011-07-26T00:00:00"/>
    <n v="207"/>
    <s v="Nein"/>
    <s v="Atherix ibis"/>
    <n v="4363"/>
    <n v="139.19999999999999"/>
    <n v="3"/>
    <n v="417.59999999999997"/>
    <n v="2.1467480136306398"/>
    <n v="6.440244040891919"/>
  </r>
  <r>
    <x v="12"/>
    <s v="Bieb"/>
    <n v="2006"/>
    <n v="4"/>
    <n v="10"/>
    <d v="2006-04-10T00:00:00"/>
    <n v="100"/>
    <s v="Nein"/>
    <s v="Gammarus fossarum"/>
    <n v="5288"/>
    <n v="187.2"/>
    <n v="2.25"/>
    <n v="421.2"/>
    <n v="2.2746196190912382"/>
    <n v="5.1178941429552864"/>
  </r>
  <r>
    <x v="132"/>
    <s v="Bieb"/>
    <n v="2007"/>
    <n v="3"/>
    <n v="22"/>
    <d v="2007-03-22T00:00:00"/>
    <n v="81"/>
    <s v="Nein"/>
    <s v="Gammarus fossarum"/>
    <n v="5288"/>
    <n v="187.2"/>
    <n v="2.25"/>
    <n v="421.2"/>
    <n v="2.2746196190912382"/>
    <n v="5.1178941429552864"/>
  </r>
  <r>
    <x v="88"/>
    <s v="KiS2"/>
    <n v="2018"/>
    <n v="6"/>
    <n v="5"/>
    <d v="2018-06-05T00:00:00"/>
    <n v="156"/>
    <s v="Nein"/>
    <s v="Gammarus pulex"/>
    <n v="5291"/>
    <n v="187.2"/>
    <n v="2.25"/>
    <n v="421.2"/>
    <n v="2.2746196190912382"/>
    <n v="5.1178941429552864"/>
  </r>
  <r>
    <x v="208"/>
    <s v="Auba"/>
    <n v="2004"/>
    <n v="7"/>
    <n v="10"/>
    <d v="2004-07-10T00:00:00"/>
    <n v="192"/>
    <s v="Nein"/>
    <s v="Serratella ignita"/>
    <n v="5131"/>
    <n v="564.79999999999995"/>
    <n v="0.75"/>
    <n v="423.59999999999997"/>
    <n v="2.7526629431209719"/>
    <n v="2.0644972073407288"/>
  </r>
  <r>
    <x v="225"/>
    <s v="Bieb"/>
    <n v="2015"/>
    <n v="3"/>
    <n v="25"/>
    <d v="2015-03-25T00:00:00"/>
    <n v="84"/>
    <s v="Nein"/>
    <s v="Gammarus pulex"/>
    <n v="5291"/>
    <n v="188.57140000000001"/>
    <n v="2.25"/>
    <n v="424.28565000000003"/>
    <n v="2.27777281739509"/>
    <n v="5.1249888391389522"/>
  </r>
  <r>
    <x v="83"/>
    <s v="KiO7"/>
    <n v="2016"/>
    <n v="6"/>
    <n v="30"/>
    <d v="2016-06-30T00:00:00"/>
    <n v="182"/>
    <s v="Ja"/>
    <s v="Serratella ignita"/>
    <n v="5131"/>
    <n v="568.38099999999997"/>
    <n v="0.75"/>
    <n v="426.28575000000001"/>
    <n v="2.7554029708319572"/>
    <n v="2.0665522281239679"/>
  </r>
  <r>
    <x v="169"/>
    <s v="KiW1"/>
    <n v="2018"/>
    <n v="6"/>
    <n v="5"/>
    <d v="2018-06-05T00:00:00"/>
    <n v="156"/>
    <s v="Nein"/>
    <s v="Corbicula fluminea"/>
    <n v="11176"/>
    <n v="81.599999999999994"/>
    <n v="5.25"/>
    <n v="428.4"/>
    <n v="1.9169800473203822"/>
    <n v="10.064145248432007"/>
  </r>
  <r>
    <x v="218"/>
    <s v="KiW1"/>
    <n v="2007"/>
    <n v="4"/>
    <n v="12"/>
    <d v="2007-04-12T00:00:00"/>
    <n v="102"/>
    <s v="Nein"/>
    <s v="Gammarus pulex"/>
    <n v="5291"/>
    <n v="190.4"/>
    <n v="2.25"/>
    <n v="428.40000000000003"/>
    <n v="2.2819419334408249"/>
    <n v="5.1343693502418564"/>
  </r>
  <r>
    <x v="157"/>
    <s v="KiS4"/>
    <n v="2012"/>
    <n v="7"/>
    <n v="12"/>
    <d v="2012-07-12T00:00:00"/>
    <n v="194"/>
    <s v="Nein"/>
    <s v="Gammarus pulex"/>
    <n v="5291"/>
    <n v="192"/>
    <n v="2.25"/>
    <n v="432"/>
    <n v="2.2855573090077739"/>
    <n v="5.1425039452674914"/>
  </r>
  <r>
    <x v="160"/>
    <s v="KiS5"/>
    <n v="2017"/>
    <n v="6"/>
    <n v="8"/>
    <d v="2017-06-08T00:00:00"/>
    <n v="159"/>
    <s v="Nein"/>
    <s v="Lumbricidae Gen. sp."/>
    <n v="5900"/>
    <n v="72"/>
    <n v="6"/>
    <n v="432"/>
    <n v="1.8633228601204559"/>
    <n v="11.179937160722735"/>
  </r>
  <r>
    <x v="220"/>
    <s v="KiW1"/>
    <n v="2018"/>
    <n v="3"/>
    <n v="9"/>
    <d v="2018-03-09T00:00:00"/>
    <n v="68"/>
    <s v="Nein"/>
    <s v="Heptagenia sp."/>
    <n v="5456"/>
    <n v="288"/>
    <n v="1.5"/>
    <n v="432"/>
    <n v="2.4608978427565478"/>
    <n v="3.6913467641348214"/>
  </r>
  <r>
    <x v="273"/>
    <s v="KiW4"/>
    <n v="2010"/>
    <n v="6"/>
    <n v="23"/>
    <d v="2010-06-23T00:00:00"/>
    <n v="174"/>
    <s v="Nein"/>
    <s v="Gammarus pulex"/>
    <n v="5291"/>
    <n v="192"/>
    <n v="2.25"/>
    <n v="432"/>
    <n v="2.2855573090077739"/>
    <n v="5.1425039452674914"/>
  </r>
  <r>
    <x v="204"/>
    <s v="Auba"/>
    <n v="2003"/>
    <n v="3"/>
    <n v="17"/>
    <d v="2003-03-17T00:00:00"/>
    <n v="76"/>
    <s v="Nein"/>
    <s v="Hydropsyche siltalai"/>
    <n v="5604"/>
    <n v="262.39999999999998"/>
    <n v="1.65"/>
    <n v="432.95999999999992"/>
    <n v="2.4206157706257652"/>
    <n v="3.9940160215325125"/>
  </r>
  <r>
    <x v="192"/>
    <s v="KiO3"/>
    <n v="2002"/>
    <n v="7"/>
    <n v="2"/>
    <d v="2002-07-02T00:00:00"/>
    <n v="183"/>
    <s v="Nein"/>
    <s v="Gammarus pulex"/>
    <n v="5291"/>
    <n v="193.6"/>
    <n v="2.25"/>
    <n v="435.59999999999997"/>
    <n v="2.2891428359323331"/>
    <n v="5.1505713808477491"/>
  </r>
  <r>
    <x v="302"/>
    <s v="KiO1"/>
    <n v="2012"/>
    <n v="7"/>
    <n v="12"/>
    <d v="2012-07-12T00:00:00"/>
    <n v="194"/>
    <s v="Nein"/>
    <s v="Gammarus sp."/>
    <n v="5293"/>
    <n v="195.84"/>
    <n v="2.25"/>
    <n v="440.64"/>
    <n v="2.2941133563620433"/>
    <n v="5.1617550518145974"/>
  </r>
  <r>
    <x v="232"/>
    <s v="KiW6"/>
    <n v="2017"/>
    <n v="6"/>
    <n v="9"/>
    <d v="2017-06-09T00:00:00"/>
    <n v="160"/>
    <s v="Ja"/>
    <s v="Serratella ignita"/>
    <n v="5131"/>
    <n v="592.76189999999997"/>
    <n v="0.75"/>
    <n v="444.57142499999998"/>
    <n v="2.7736123267214206"/>
    <n v="2.0802092450410656"/>
  </r>
  <r>
    <x v="88"/>
    <s v="KiS2"/>
    <n v="2018"/>
    <n v="6"/>
    <n v="5"/>
    <d v="2018-06-05T00:00:00"/>
    <n v="156"/>
    <s v="Nein"/>
    <s v="Corophium sp."/>
    <n v="4750"/>
    <n v="595.20000000000005"/>
    <n v="0.75"/>
    <n v="446.40000000000003"/>
    <n v="2.775391971696612"/>
    <n v="2.081543978772459"/>
  </r>
  <r>
    <x v="208"/>
    <s v="Auba"/>
    <n v="2004"/>
    <n v="7"/>
    <n v="10"/>
    <d v="2004-07-10T00:00:00"/>
    <n v="192"/>
    <s v="Nein"/>
    <s v="Limnius sp."/>
    <n v="18419"/>
    <n v="686.4"/>
    <n v="0.65625"/>
    <n v="450.45"/>
    <n v="2.8372095278012064"/>
    <n v="1.8619187526195418"/>
  </r>
  <r>
    <x v="93"/>
    <s v="KiO1"/>
    <n v="2018"/>
    <n v="6"/>
    <n v="5"/>
    <d v="2018-06-05T00:00:00"/>
    <n v="156"/>
    <s v="Nein"/>
    <s v="Gammarus pulex"/>
    <n v="5291"/>
    <n v="201.6"/>
    <n v="2.25"/>
    <n v="453.59999999999997"/>
    <n v="2.3066394410242617"/>
    <n v="5.1899387423045891"/>
  </r>
  <r>
    <x v="103"/>
    <s v="KiW1"/>
    <n v="2017"/>
    <n v="6"/>
    <n v="7"/>
    <d v="2017-06-07T00:00:00"/>
    <n v="158"/>
    <s v="Nein"/>
    <s v="Gammarus pulex"/>
    <n v="5291"/>
    <n v="201.6"/>
    <n v="2.25"/>
    <n v="453.59999999999997"/>
    <n v="2.3066394410242617"/>
    <n v="5.1899387423045891"/>
  </r>
  <r>
    <x v="149"/>
    <s v="KiO6"/>
    <n v="2016"/>
    <n v="6"/>
    <n v="30"/>
    <d v="2016-06-30T00:00:00"/>
    <n v="182"/>
    <s v="Nein"/>
    <s v="Serratella ignita"/>
    <n v="5131"/>
    <n v="605.6"/>
    <n v="0.75"/>
    <n v="454.20000000000005"/>
    <n v="2.7829024059746446"/>
    <n v="2.0871768044809835"/>
  </r>
  <r>
    <x v="155"/>
    <s v="KiS3"/>
    <n v="2016"/>
    <n v="7"/>
    <n v="12"/>
    <d v="2016-07-12T00:00:00"/>
    <n v="194"/>
    <s v="Nein"/>
    <s v="Gammarus roeselii"/>
    <n v="5292"/>
    <n v="204"/>
    <n v="2.25"/>
    <n v="459"/>
    <n v="2.3117538610557542"/>
    <n v="5.2014461873754474"/>
  </r>
  <r>
    <x v="253"/>
    <s v="KiO3"/>
    <n v="2008"/>
    <n v="4"/>
    <n v="28"/>
    <d v="2008-04-28T00:00:00"/>
    <n v="119"/>
    <s v="Ja"/>
    <s v="Gammarus sp."/>
    <n v="5293"/>
    <n v="204.3509"/>
    <n v="2.25"/>
    <n v="459.78952499999997"/>
    <n v="2.3124966105944784"/>
    <n v="5.2031173738375767"/>
  </r>
  <r>
    <x v="88"/>
    <s v="KiS2"/>
    <n v="2018"/>
    <n v="6"/>
    <n v="5"/>
    <d v="2018-06-05T00:00:00"/>
    <n v="156"/>
    <s v="Nein"/>
    <s v="Lumbricidae Gen. sp."/>
    <n v="5900"/>
    <n v="76.8"/>
    <n v="6"/>
    <n v="460.79999999999995"/>
    <n v="1.890979596989689"/>
    <n v="11.345877581938133"/>
  </r>
  <r>
    <x v="271"/>
    <s v="KiO3"/>
    <n v="2015"/>
    <n v="7"/>
    <n v="1"/>
    <d v="2015-07-01T00:00:00"/>
    <n v="182"/>
    <s v="Nein"/>
    <s v="Gammarus pulex"/>
    <n v="5291"/>
    <n v="204.8"/>
    <n v="2.25"/>
    <n v="460.8"/>
    <n v="2.3134453704264142"/>
    <n v="5.205252083459432"/>
  </r>
  <r>
    <x v="211"/>
    <s v="Bieb"/>
    <n v="2017"/>
    <n v="3"/>
    <n v="16"/>
    <d v="2017-03-16T00:00:00"/>
    <n v="75"/>
    <s v="Nein"/>
    <s v="Gammarus pulex"/>
    <n v="5291"/>
    <n v="206.4"/>
    <n v="2.25"/>
    <n v="464.40000000000003"/>
    <n v="2.3168087520530221"/>
    <n v="5.2128196921192993"/>
  </r>
  <r>
    <x v="259"/>
    <s v="KiO3"/>
    <n v="2006"/>
    <n v="6"/>
    <n v="21"/>
    <d v="2006-06-21T00:00:00"/>
    <n v="172"/>
    <s v="Nein"/>
    <s v="Gammarus roeselii"/>
    <n v="5292"/>
    <n v="206.4"/>
    <n v="2.25"/>
    <n v="464.40000000000003"/>
    <n v="2.3168087520530221"/>
    <n v="5.2128196921192993"/>
  </r>
  <r>
    <x v="86"/>
    <s v="KiO6"/>
    <n v="2018"/>
    <n v="6"/>
    <n v="6"/>
    <d v="2018-06-06T00:00:00"/>
    <n v="157"/>
    <s v="Nein"/>
    <s v="Serratella ignita"/>
    <n v="5131"/>
    <n v="623.20000000000005"/>
    <n v="0.75"/>
    <n v="467.40000000000003"/>
    <n v="2.7953237643293138"/>
    <n v="2.0964928232469853"/>
  </r>
  <r>
    <x v="258"/>
    <s v="KiO1"/>
    <n v="2014"/>
    <n v="6"/>
    <n v="11"/>
    <d v="2014-06-11T00:00:00"/>
    <n v="162"/>
    <s v="Nein"/>
    <s v="Gammarus roeselii"/>
    <n v="5292"/>
    <n v="208.5333"/>
    <n v="2.25"/>
    <n v="469.19992500000001"/>
    <n v="2.3212530528727298"/>
    <n v="5.2228193689636422"/>
  </r>
  <r>
    <x v="121"/>
    <s v="KiW4"/>
    <n v="2017"/>
    <n v="6"/>
    <n v="2"/>
    <d v="2017-06-02T00:00:00"/>
    <n v="153"/>
    <s v="Ja"/>
    <s v="Lumbricidae Gen. sp."/>
    <n v="5900"/>
    <n v="78.476190000000003"/>
    <n v="6"/>
    <n v="470.85714000000002"/>
    <n v="1.9002370393432035"/>
    <n v="11.401422236059222"/>
  </r>
  <r>
    <x v="118"/>
    <s v="KiS4"/>
    <n v="2017"/>
    <n v="6"/>
    <n v="1"/>
    <d v="2017-06-01T00:00:00"/>
    <n v="152"/>
    <s v="Ja"/>
    <s v="Gammarus roeselii"/>
    <n v="5292"/>
    <n v="209.41499999999999"/>
    <n v="2.25"/>
    <n v="471.18374999999997"/>
    <n v="2.3230766964371394"/>
    <n v="5.2269225669835642"/>
  </r>
  <r>
    <x v="117"/>
    <s v="KiS1"/>
    <n v="2017"/>
    <n v="6"/>
    <n v="1"/>
    <d v="2017-06-01T00:00:00"/>
    <n v="152"/>
    <s v="Ja"/>
    <s v="Corophium curvispinum"/>
    <n v="4749"/>
    <n v="628.57140000000004"/>
    <n v="0.75"/>
    <n v="471.42855000000003"/>
    <n v="2.799044990786359"/>
    <n v="2.0992837430897691"/>
  </r>
  <r>
    <x v="240"/>
    <s v="KiW1"/>
    <n v="2017"/>
    <n v="3"/>
    <n v="28"/>
    <d v="2017-03-28T00:00:00"/>
    <n v="87"/>
    <s v="Nein"/>
    <s v="Gammarus sp."/>
    <n v="5293"/>
    <n v="209.6"/>
    <n v="2.25"/>
    <n v="471.59999999999997"/>
    <n v="2.3234583668494677"/>
    <n v="5.2277813254113026"/>
  </r>
  <r>
    <x v="256"/>
    <s v="Bieb"/>
    <n v="2004"/>
    <n v="4"/>
    <n v="5"/>
    <d v="2004-04-05T00:00:00"/>
    <n v="96"/>
    <s v="Nein"/>
    <s v="Anomalopterygella chauviniana"/>
    <n v="4327"/>
    <n v="504.8"/>
    <n v="0.9375"/>
    <n v="473.25"/>
    <n v="2.7039788250083858"/>
    <n v="2.5349801484453618"/>
  </r>
  <r>
    <x v="2"/>
    <s v="KiW1"/>
    <n v="2019"/>
    <n v="4"/>
    <n v="1"/>
    <d v="2019-04-01T00:00:00"/>
    <n v="91"/>
    <s v="Nein"/>
    <s v="Gammarus sp."/>
    <n v="5293"/>
    <n v="210.35290000000001"/>
    <n v="2.25"/>
    <n v="473.29402500000003"/>
    <n v="2.3250082112156973"/>
    <n v="5.2312684752353187"/>
  </r>
  <r>
    <x v="131"/>
    <s v="Bieb"/>
    <n v="2003"/>
    <n v="7"/>
    <n v="14"/>
    <d v="2003-07-14T00:00:00"/>
    <n v="195"/>
    <s v="Nein"/>
    <s v="Gammarus fossarum"/>
    <n v="5288"/>
    <n v="211.2"/>
    <n v="2.25"/>
    <n v="475.2"/>
    <n v="2.3267453795653217"/>
    <n v="5.2351771040219734"/>
  </r>
  <r>
    <x v="229"/>
    <s v="KiW1"/>
    <n v="2008"/>
    <n v="6"/>
    <n v="11"/>
    <d v="2008-06-11T00:00:00"/>
    <n v="163"/>
    <s v="Ja"/>
    <s v="Gammarus pulex"/>
    <n v="5291"/>
    <n v="213.02860000000001"/>
    <n v="2.25"/>
    <n v="479.31435000000005"/>
    <n v="2.3304718106962321"/>
    <n v="5.243561574066522"/>
  </r>
  <r>
    <x v="12"/>
    <s v="Bieb"/>
    <n v="2006"/>
    <n v="4"/>
    <n v="10"/>
    <d v="2006-04-10T00:00:00"/>
    <n v="100"/>
    <s v="Nein"/>
    <s v="Gammarus sp."/>
    <n v="5293"/>
    <n v="216"/>
    <n v="2.25"/>
    <n v="486"/>
    <n v="2.3364597338485296"/>
    <n v="5.2570344011591912"/>
  </r>
  <r>
    <x v="98"/>
    <s v="KiS4"/>
    <n v="2013"/>
    <n v="7"/>
    <n v="8"/>
    <d v="2013-07-08T00:00:00"/>
    <n v="189"/>
    <s v="Nein"/>
    <s v="Gammarus sp."/>
    <n v="5293"/>
    <n v="216"/>
    <n v="2.25"/>
    <n v="486"/>
    <n v="2.3364597338485296"/>
    <n v="5.2570344011591912"/>
  </r>
  <r>
    <x v="218"/>
    <s v="KiW1"/>
    <n v="2007"/>
    <n v="4"/>
    <n v="12"/>
    <d v="2007-04-12T00:00:00"/>
    <n v="102"/>
    <s v="Nein"/>
    <s v="Gammarus sp."/>
    <n v="5293"/>
    <n v="217.6"/>
    <n v="2.25"/>
    <n v="489.59999999999997"/>
    <n v="2.3396501576136841"/>
    <n v="5.2642128546307889"/>
  </r>
  <r>
    <x v="135"/>
    <s v="Bieb"/>
    <n v="2017"/>
    <n v="6"/>
    <n v="12"/>
    <d v="2017-06-12T00:00:00"/>
    <n v="163"/>
    <s v="Nein"/>
    <s v="Chaetopteryx villosa ssp."/>
    <n v="21248"/>
    <n v="233.94290000000001"/>
    <n v="2.1"/>
    <n v="491.28009000000003"/>
    <n v="2.3709623251307828"/>
    <n v="4.9790208827746438"/>
  </r>
  <r>
    <x v="160"/>
    <s v="KiS5"/>
    <n v="2017"/>
    <n v="6"/>
    <n v="8"/>
    <d v="2017-06-08T00:00:00"/>
    <n v="159"/>
    <s v="Nein"/>
    <s v="Gammarus roeselii"/>
    <n v="5292"/>
    <n v="220.8"/>
    <n v="2.25"/>
    <n v="496.8"/>
    <n v="2.3459615418131414"/>
    <n v="5.2784134690795685"/>
  </r>
  <r>
    <x v="124"/>
    <s v="KiO3"/>
    <n v="2017"/>
    <n v="3"/>
    <n v="28"/>
    <d v="2017-03-28T00:00:00"/>
    <n v="87"/>
    <s v="Nein"/>
    <s v="Gammarus pulex"/>
    <n v="5291"/>
    <n v="221.71430000000001"/>
    <n v="2.25"/>
    <n v="498.85717500000004"/>
    <n v="2.3477481030318312"/>
    <n v="5.2824332318216207"/>
  </r>
  <r>
    <x v="92"/>
    <s v="KiO1"/>
    <n v="2016"/>
    <n v="7"/>
    <n v="13"/>
    <d v="2016-07-13T00:00:00"/>
    <n v="195"/>
    <s v="Nein"/>
    <s v="Theromyzon tessulatum"/>
    <n v="7034"/>
    <n v="166.4"/>
    <n v="3"/>
    <n v="499.20000000000005"/>
    <n v="2.2237554536572413"/>
    <n v="6.6712663609717238"/>
  </r>
  <r>
    <x v="32"/>
    <s v="KiS6"/>
    <n v="2014"/>
    <n v="6"/>
    <n v="16"/>
    <d v="2014-06-16T00:00:00"/>
    <n v="167"/>
    <s v="Nein"/>
    <s v="Gammarus roeselii"/>
    <n v="5292"/>
    <n v="226.28569999999999"/>
    <n v="2.25"/>
    <n v="509.14282499999996"/>
    <n v="2.3565721123353733"/>
    <n v="5.3022872527545903"/>
  </r>
  <r>
    <x v="83"/>
    <s v="KiO7"/>
    <n v="2016"/>
    <n v="6"/>
    <n v="30"/>
    <d v="2016-06-30T00:00:00"/>
    <n v="182"/>
    <s v="Ja"/>
    <s v="Bithynia tentaculata"/>
    <n v="4462"/>
    <n v="543.23810000000003"/>
    <n v="0.9375"/>
    <n v="509.28571875"/>
    <n v="2.7357889417814176"/>
    <n v="2.5648021329200792"/>
  </r>
  <r>
    <x v="302"/>
    <s v="KiO1"/>
    <n v="2012"/>
    <n v="7"/>
    <n v="12"/>
    <d v="2012-07-12T00:00:00"/>
    <n v="194"/>
    <s v="Nein"/>
    <s v="Gammarus roeselii"/>
    <n v="5292"/>
    <n v="227.52"/>
    <n v="2.25"/>
    <n v="511.92"/>
    <n v="2.3589242153885115"/>
    <n v="5.3075794846241511"/>
  </r>
  <r>
    <x v="277"/>
    <s v="KiS3"/>
    <n v="2010"/>
    <n v="6"/>
    <n v="24"/>
    <d v="2010-06-24T00:00:00"/>
    <n v="175"/>
    <s v="Nein"/>
    <s v="Gammarus sp."/>
    <n v="5293"/>
    <n v="228.48"/>
    <n v="2.25"/>
    <n v="514.07999999999993"/>
    <n v="2.3607448412104035"/>
    <n v="5.3116758927234082"/>
  </r>
  <r>
    <x v="282"/>
    <s v="KiS1"/>
    <n v="2016"/>
    <n v="7"/>
    <n v="13"/>
    <d v="2016-07-13T00:00:00"/>
    <n v="195"/>
    <s v="Nein"/>
    <s v="Lumbricidae Gen. sp."/>
    <n v="5900"/>
    <n v="85.714290000000005"/>
    <n v="6"/>
    <n v="514.28574000000003"/>
    <n v="1.9380906725253075"/>
    <n v="11.628544035151846"/>
  </r>
  <r>
    <x v="71"/>
    <s v="KiO3"/>
    <n v="2015"/>
    <n v="3"/>
    <n v="17"/>
    <d v="2015-03-17T00:00:00"/>
    <n v="76"/>
    <s v="Nein"/>
    <s v="Gammarus pulex"/>
    <n v="5291"/>
    <n v="230.11760000000001"/>
    <n v="2.25"/>
    <n v="517.76459999999997"/>
    <n v="2.3638330190050207"/>
    <n v="5.3186242927612968"/>
  </r>
  <r>
    <x v="240"/>
    <s v="KiW1"/>
    <n v="2017"/>
    <n v="3"/>
    <n v="28"/>
    <d v="2017-03-28T00:00:00"/>
    <n v="87"/>
    <s v="Nein"/>
    <s v="Gammarus pulex"/>
    <n v="5291"/>
    <n v="230.4"/>
    <n v="2.25"/>
    <n v="518.4"/>
    <n v="2.3643633546157306"/>
    <n v="5.3198175478853935"/>
  </r>
  <r>
    <x v="220"/>
    <s v="KiW1"/>
    <n v="2018"/>
    <n v="3"/>
    <n v="9"/>
    <d v="2018-03-09T00:00:00"/>
    <n v="68"/>
    <s v="Nein"/>
    <s v="Lumbricidae Gen. sp."/>
    <n v="5900"/>
    <n v="86.4"/>
    <n v="6"/>
    <n v="518.40000000000009"/>
    <n v="1.941511432634403"/>
    <n v="11.649068595806417"/>
  </r>
  <r>
    <x v="221"/>
    <s v="KiW3"/>
    <n v="2010"/>
    <n v="6"/>
    <n v="28"/>
    <d v="2010-06-28T00:00:00"/>
    <n v="179"/>
    <s v="Nein"/>
    <s v="Gammarus sp."/>
    <n v="5293"/>
    <n v="232.3862"/>
    <n v="2.25"/>
    <n v="522.86895000000004"/>
    <n v="2.3680751728702938"/>
    <n v="5.3281691389581614"/>
  </r>
  <r>
    <x v="86"/>
    <s v="KiO6"/>
    <n v="2018"/>
    <n v="6"/>
    <n v="6"/>
    <d v="2018-06-06T00:00:00"/>
    <n v="157"/>
    <s v="Nein"/>
    <s v="Baetis sp."/>
    <n v="4419"/>
    <n v="561.6"/>
    <n v="0.9375"/>
    <n v="526.5"/>
    <n v="2.7501997278291821"/>
    <n v="2.5783122448398581"/>
  </r>
  <r>
    <x v="287"/>
    <s v="KiW4"/>
    <n v="2015"/>
    <n v="7"/>
    <n v="1"/>
    <d v="2015-07-01T00:00:00"/>
    <n v="182"/>
    <s v="Nein"/>
    <s v="Gammarus pulex"/>
    <n v="5291"/>
    <n v="235"/>
    <n v="2.25"/>
    <n v="528.75"/>
    <n v="2.3729120029701067"/>
    <n v="5.3390520066827403"/>
  </r>
  <r>
    <x v="241"/>
    <s v="KiW2"/>
    <n v="2015"/>
    <n v="7"/>
    <n v="2"/>
    <d v="2015-07-02T00:00:00"/>
    <n v="183"/>
    <s v="Nein"/>
    <s v="Gammarus roeselii"/>
    <n v="5292"/>
    <n v="235.2"/>
    <n v="2.25"/>
    <n v="529.19999999999993"/>
    <n v="2.3732798932774961"/>
    <n v="5.3398797598743659"/>
  </r>
  <r>
    <x v="213"/>
    <s v="KiO1"/>
    <n v="2017"/>
    <n v="6"/>
    <n v="7"/>
    <d v="2017-06-07T00:00:00"/>
    <n v="158"/>
    <s v="Nein"/>
    <s v="Sphaerium sp."/>
    <n v="6886"/>
    <n v="283.2"/>
    <n v="1.875"/>
    <n v="531"/>
    <n v="2.4536240735914507"/>
    <n v="4.6005451379839704"/>
  </r>
  <r>
    <x v="32"/>
    <s v="KiS6"/>
    <n v="2014"/>
    <n v="6"/>
    <n v="16"/>
    <d v="2014-06-16T00:00:00"/>
    <n v="167"/>
    <s v="Nein"/>
    <s v="Gammarus sp."/>
    <n v="5293"/>
    <n v="236.57140000000001"/>
    <n v="2.25"/>
    <n v="532.28565000000003"/>
    <n v="2.3757941569750147"/>
    <n v="5.3455368531937832"/>
  </r>
  <r>
    <x v="55"/>
    <s v="KiO3"/>
    <n v="2008"/>
    <n v="6"/>
    <n v="11"/>
    <d v="2008-06-11T00:00:00"/>
    <n v="163"/>
    <s v="Ja"/>
    <s v="Gammarus pulex"/>
    <n v="5291"/>
    <n v="239.2381"/>
    <n v="2.25"/>
    <n v="538.28572499999996"/>
    <n v="2.380641884447424"/>
    <n v="5.356444240006704"/>
  </r>
  <r>
    <x v="263"/>
    <s v="KiW6"/>
    <n v="2012"/>
    <n v="7"/>
    <n v="5"/>
    <d v="2012-07-05T00:00:00"/>
    <n v="187"/>
    <s v="Nein"/>
    <s v="Dicranota sp."/>
    <n v="4955"/>
    <n v="144.80000000000001"/>
    <n v="3.75"/>
    <n v="543"/>
    <n v="2.163757523981956"/>
    <n v="8.1140907149323347"/>
  </r>
  <r>
    <x v="198"/>
    <s v="KiW7"/>
    <n v="2015"/>
    <n v="6"/>
    <n v="26"/>
    <d v="2015-06-26T00:00:00"/>
    <n v="177"/>
    <s v="Nein"/>
    <s v="Gammarus sp."/>
    <n v="5293"/>
    <n v="243.62350000000001"/>
    <n v="2.25"/>
    <n v="548.15287499999999"/>
    <n v="2.3884981756360317"/>
    <n v="5.3741208951810711"/>
  </r>
  <r>
    <x v="108"/>
    <s v="KiW3"/>
    <n v="2013"/>
    <n v="7"/>
    <n v="8"/>
    <d v="2013-07-08T00:00:00"/>
    <n v="189"/>
    <s v="Nein"/>
    <s v="Gammarus pulex"/>
    <n v="5291"/>
    <n v="243.84"/>
    <n v="2.25"/>
    <n v="548.64"/>
    <n v="2.3888823708271496"/>
    <n v="5.3749853343610869"/>
  </r>
  <r>
    <x v="5"/>
    <s v="KiW5"/>
    <n v="2018"/>
    <n v="6"/>
    <n v="11"/>
    <d v="2018-06-11T00:00:00"/>
    <n v="162"/>
    <s v="Ja"/>
    <s v="Gammarus roeselii"/>
    <n v="5292"/>
    <n v="244.57140000000001"/>
    <n v="2.25"/>
    <n v="550.28565000000003"/>
    <n v="2.390177786144057"/>
    <n v="5.3779000188241284"/>
  </r>
  <r>
    <x v="87"/>
    <s v="KiS1"/>
    <n v="2018"/>
    <n v="6"/>
    <n v="5"/>
    <d v="2018-06-05T00:00:00"/>
    <n v="156"/>
    <s v="Nein"/>
    <s v="Corophium sp."/>
    <n v="4750"/>
    <n v="734.4"/>
    <n v="0.75"/>
    <n v="550.79999999999995"/>
    <n v="2.8665236255328437"/>
    <n v="2.1498927191496326"/>
  </r>
  <r>
    <x v="295"/>
    <s v="KiW1"/>
    <n v="2009"/>
    <n v="6"/>
    <n v="13"/>
    <d v="2009-06-13T00:00:00"/>
    <n v="164"/>
    <s v="Nein"/>
    <s v="Gammarus pulex"/>
    <n v="5291"/>
    <n v="244.8"/>
    <n v="2.25"/>
    <n v="550.80000000000007"/>
    <n v="2.3905818785504351"/>
    <n v="5.3788092267384791"/>
  </r>
  <r>
    <x v="272"/>
    <s v="KiO3"/>
    <n v="2016"/>
    <n v="7"/>
    <n v="6"/>
    <d v="2016-07-06T00:00:00"/>
    <n v="188"/>
    <s v="Nein"/>
    <s v="Gammarus pulex"/>
    <n v="5291"/>
    <n v="246.4229"/>
    <n v="2.25"/>
    <n v="554.45152499999995"/>
    <n v="2.3934398928815428"/>
    <n v="5.3852397589834711"/>
  </r>
  <r>
    <x v="64"/>
    <s v="KiO4"/>
    <n v="2016"/>
    <n v="7"/>
    <n v="5"/>
    <d v="2016-07-05T00:00:00"/>
    <n v="187"/>
    <s v="Nein"/>
    <s v="Gammarus sp."/>
    <n v="5293"/>
    <n v="246.8"/>
    <n v="2.25"/>
    <n v="555.30000000000007"/>
    <n v="2.3941013020400446"/>
    <n v="5.3867279295901005"/>
  </r>
  <r>
    <x v="113"/>
    <s v="KiW7"/>
    <n v="2017"/>
    <n v="6"/>
    <n v="9"/>
    <d v="2017-06-09T00:00:00"/>
    <n v="160"/>
    <s v="Ja"/>
    <s v="Gammarus sp."/>
    <n v="5293"/>
    <n v="247.619"/>
    <n v="2.25"/>
    <n v="557.14274999999998"/>
    <n v="2.395534315294547"/>
    <n v="5.3899522094127308"/>
  </r>
  <r>
    <x v="171"/>
    <s v="KiW2"/>
    <n v="2012"/>
    <n v="6"/>
    <n v="28"/>
    <d v="2012-06-28T00:00:00"/>
    <n v="180"/>
    <s v="Nein"/>
    <s v="Gammarus sp."/>
    <n v="5293"/>
    <n v="248.8"/>
    <n v="2.25"/>
    <n v="559.80000000000007"/>
    <n v="2.3975924340381169"/>
    <n v="5.3945829765857631"/>
  </r>
  <r>
    <x v="149"/>
    <s v="KiO6"/>
    <n v="2016"/>
    <n v="6"/>
    <n v="30"/>
    <d v="2016-06-30T00:00:00"/>
    <n v="182"/>
    <s v="Nein"/>
    <s v="Gammarus sp."/>
    <n v="5293"/>
    <n v="249.6"/>
    <n v="2.25"/>
    <n v="561.6"/>
    <n v="2.398981066658131"/>
    <n v="5.3977073999807947"/>
  </r>
  <r>
    <x v="251"/>
    <s v="KiW7"/>
    <n v="2019"/>
    <n v="6"/>
    <n v="14"/>
    <d v="2019-06-14T00:00:00"/>
    <n v="165"/>
    <s v="Nein"/>
    <s v="Potamopyrgus antipodarum"/>
    <n v="8251"/>
    <n v="1071.2"/>
    <n v="0.52500000000000002"/>
    <n v="562.38"/>
    <n v="3.030275802889288"/>
    <n v="1.5908947965168763"/>
  </r>
  <r>
    <x v="236"/>
    <s v="KiO4"/>
    <n v="2017"/>
    <n v="6"/>
    <n v="8"/>
    <d v="2017-06-08T00:00:00"/>
    <n v="159"/>
    <s v="Nein"/>
    <s v="Asellus aquaticus"/>
    <n v="8691"/>
    <n v="376.8"/>
    <n v="1.5"/>
    <n v="565.20000000000005"/>
    <n v="2.5772619535858148"/>
    <n v="3.8658929303787222"/>
  </r>
  <r>
    <x v="220"/>
    <s v="KiW1"/>
    <n v="2018"/>
    <n v="3"/>
    <n v="9"/>
    <d v="2018-03-09T00:00:00"/>
    <n v="68"/>
    <s v="Nein"/>
    <s v="Ephemera danica"/>
    <n v="5124"/>
    <n v="188.8"/>
    <n v="3"/>
    <n v="566.40000000000009"/>
    <n v="2.2782962080912741"/>
    <n v="6.8348886242738223"/>
  </r>
  <r>
    <x v="211"/>
    <s v="Bieb"/>
    <n v="2017"/>
    <n v="3"/>
    <n v="16"/>
    <d v="2017-03-16T00:00:00"/>
    <n v="75"/>
    <s v="Nein"/>
    <s v="Rhithrogena semicolorata-Gr."/>
    <n v="6745"/>
    <n v="432.8"/>
    <n v="1.3125"/>
    <n v="568.05000000000007"/>
    <n v="2.6372895476781744"/>
    <n v="3.461442531327604"/>
  </r>
  <r>
    <x v="34"/>
    <s v="KiW1"/>
    <n v="2012"/>
    <n v="6"/>
    <n v="28"/>
    <d v="2012-06-28T00:00:00"/>
    <n v="180"/>
    <s v="Nein"/>
    <s v="Gammarus sp."/>
    <n v="5293"/>
    <n v="252.8"/>
    <n v="2.25"/>
    <n v="568.80000000000007"/>
    <n v="2.4044916177586861"/>
    <n v="5.410106139957044"/>
  </r>
  <r>
    <x v="132"/>
    <s v="Bieb"/>
    <n v="2007"/>
    <n v="3"/>
    <n v="22"/>
    <d v="2007-03-22T00:00:00"/>
    <n v="81"/>
    <s v="Nein"/>
    <s v="Gammarus sp."/>
    <n v="5293"/>
    <n v="254.4"/>
    <n v="2.25"/>
    <n v="572.4"/>
    <n v="2.4072208929273966"/>
    <n v="5.4162470090866428"/>
  </r>
  <r>
    <x v="37"/>
    <s v="KiS5"/>
    <n v="2018"/>
    <n v="6"/>
    <n v="6"/>
    <d v="2018-06-06T00:00:00"/>
    <n v="157"/>
    <s v="Nein"/>
    <s v="Gammarus sp."/>
    <n v="5293"/>
    <n v="256"/>
    <n v="2.25"/>
    <n v="576"/>
    <n v="2.4099331233312946"/>
    <n v="5.4223495274954132"/>
  </r>
  <r>
    <x v="232"/>
    <s v="KiW6"/>
    <n v="2017"/>
    <n v="6"/>
    <n v="9"/>
    <d v="2017-06-09T00:00:00"/>
    <n v="160"/>
    <s v="Ja"/>
    <s v="Gammarus pulex"/>
    <n v="5291"/>
    <n v="256"/>
    <n v="2.25"/>
    <n v="576"/>
    <n v="2.4099331233312946"/>
    <n v="5.4223495274954132"/>
  </r>
  <r>
    <x v="65"/>
    <s v="KiO5"/>
    <n v="2014"/>
    <n v="6"/>
    <n v="13"/>
    <d v="2014-06-13T00:00:00"/>
    <n v="164"/>
    <s v="Nein"/>
    <s v="Gammarus sp."/>
    <n v="5293"/>
    <n v="256.8"/>
    <n v="2.25"/>
    <n v="577.80000000000007"/>
    <n v="2.4112829130173843"/>
    <n v="5.4253865542891146"/>
  </r>
  <r>
    <x v="230"/>
    <s v="KiO5"/>
    <n v="2016"/>
    <n v="7"/>
    <n v="5"/>
    <d v="2016-07-05T00:00:00"/>
    <n v="187"/>
    <s v="Nein"/>
    <s v="Gammarus roeselii"/>
    <n v="5292"/>
    <n v="256.8"/>
    <n v="2.25"/>
    <n v="577.80000000000007"/>
    <n v="2.4112829130173843"/>
    <n v="5.4253865542891146"/>
  </r>
  <r>
    <x v="260"/>
    <s v="KiO5"/>
    <n v="2018"/>
    <n v="6"/>
    <n v="6"/>
    <d v="2018-06-06T00:00:00"/>
    <n v="157"/>
    <s v="Nein"/>
    <s v="Gammarus pulex"/>
    <n v="5291"/>
    <n v="259.2"/>
    <n v="2.25"/>
    <n v="583.19999999999993"/>
    <n v="2.4153072922255676"/>
    <n v="5.4344414075075269"/>
  </r>
  <r>
    <x v="223"/>
    <s v="KiW3"/>
    <n v="2016"/>
    <n v="7"/>
    <n v="12"/>
    <d v="2016-07-12T00:00:00"/>
    <n v="194"/>
    <s v="Nein"/>
    <s v="Gammarus sp."/>
    <n v="5293"/>
    <n v="261.83999999999997"/>
    <n v="2.25"/>
    <n v="589.14"/>
    <n v="2.4196914585184777"/>
    <n v="5.444305781666575"/>
  </r>
  <r>
    <x v="257"/>
    <s v="Bieb"/>
    <n v="2016"/>
    <n v="4"/>
    <n v="11"/>
    <d v="2016-04-11T00:00:00"/>
    <n v="102"/>
    <s v="Nein"/>
    <s v="Gammarus sp."/>
    <n v="5293"/>
    <n v="264"/>
    <n v="2.25"/>
    <n v="594"/>
    <n v="2.4232458739368079"/>
    <n v="5.4523032163578176"/>
  </r>
  <r>
    <x v="49"/>
    <s v="KiS7"/>
    <n v="2017"/>
    <n v="6"/>
    <n v="7"/>
    <d v="2017-06-07T00:00:00"/>
    <n v="158"/>
    <s v="Nein"/>
    <s v="Gammarus sp."/>
    <n v="5293"/>
    <n v="264"/>
    <n v="2.25"/>
    <n v="594"/>
    <n v="2.4232458739368079"/>
    <n v="5.4523032163578176"/>
  </r>
  <r>
    <x v="279"/>
    <s v="KiW5"/>
    <n v="2019"/>
    <n v="6"/>
    <n v="17"/>
    <d v="2019-06-17T00:00:00"/>
    <n v="168"/>
    <s v="Nein"/>
    <s v="Gammarus pulex"/>
    <n v="5291"/>
    <n v="264"/>
    <n v="2.25"/>
    <n v="594"/>
    <n v="2.4232458739368079"/>
    <n v="5.4523032163578176"/>
  </r>
  <r>
    <x v="248"/>
    <s v="KiS4"/>
    <n v="2011"/>
    <n v="7"/>
    <n v="12"/>
    <d v="2011-07-12T00:00:00"/>
    <n v="193"/>
    <s v="Nein"/>
    <s v="Gammarus sp."/>
    <n v="5293"/>
    <n v="266.39999999999998"/>
    <n v="2.25"/>
    <n v="599.4"/>
    <n v="2.4271614029259654"/>
    <n v="5.4611131565834219"/>
  </r>
  <r>
    <x v="220"/>
    <s v="KiW1"/>
    <n v="2018"/>
    <n v="3"/>
    <n v="9"/>
    <d v="2018-03-09T00:00:00"/>
    <n v="68"/>
    <s v="Nein"/>
    <s v="Heptagenia sulphurea"/>
    <n v="5457"/>
    <n v="400"/>
    <n v="1.5"/>
    <n v="600"/>
    <n v="2.6031443726201822"/>
    <n v="3.9047165589302733"/>
  </r>
  <r>
    <x v="134"/>
    <s v="Bieb"/>
    <n v="2014"/>
    <n v="6"/>
    <n v="17"/>
    <d v="2014-06-17T00:00:00"/>
    <n v="168"/>
    <s v="Nein"/>
    <s v="Gammarus sp."/>
    <n v="5293"/>
    <n v="267"/>
    <n v="2.25"/>
    <n v="600.75"/>
    <n v="2.428134794028789"/>
    <n v="5.4633032865647753"/>
  </r>
  <r>
    <x v="57"/>
    <s v="KiS7"/>
    <n v="2016"/>
    <n v="6"/>
    <n v="30"/>
    <d v="2016-06-30T00:00:00"/>
    <n v="182"/>
    <s v="Ja"/>
    <s v="Gammarus roeselii"/>
    <n v="5292"/>
    <n v="268.25970000000001"/>
    <n v="2.25"/>
    <n v="603.58432500000004"/>
    <n v="2.4301713575803952"/>
    <n v="5.4678855545558891"/>
  </r>
  <r>
    <x v="87"/>
    <s v="KiS1"/>
    <n v="2018"/>
    <n v="6"/>
    <n v="5"/>
    <d v="2018-06-05T00:00:00"/>
    <n v="156"/>
    <s v="Nein"/>
    <s v="Lumbricidae Gen. sp."/>
    <n v="5900"/>
    <n v="100.8"/>
    <n v="6"/>
    <n v="604.79999999999995"/>
    <n v="2.00774777800074"/>
    <n v="12.046486668004441"/>
  </r>
  <r>
    <x v="233"/>
    <s v="KiW6"/>
    <n v="2015"/>
    <n v="6"/>
    <n v="26"/>
    <d v="2015-06-26T00:00:00"/>
    <n v="177"/>
    <s v="Nein"/>
    <s v="Gammarus roeselii"/>
    <n v="5292"/>
    <n v="268.8"/>
    <n v="2.25"/>
    <n v="604.80000000000007"/>
    <n v="2.4310419453358856"/>
    <n v="5.4698443770057423"/>
  </r>
  <r>
    <x v="269"/>
    <s v="KiO3"/>
    <n v="2019"/>
    <n v="4"/>
    <n v="1"/>
    <d v="2019-04-01T00:00:00"/>
    <n v="91"/>
    <s v="Nein"/>
    <s v="Gammarus pulex"/>
    <n v="5291"/>
    <n v="269.5385"/>
    <n v="2.25"/>
    <n v="606.46162500000003"/>
    <n v="2.4322290777522797"/>
    <n v="5.4725154249426291"/>
  </r>
  <r>
    <x v="157"/>
    <s v="KiS4"/>
    <n v="2012"/>
    <n v="7"/>
    <n v="12"/>
    <d v="2012-07-12T00:00:00"/>
    <n v="194"/>
    <s v="Nein"/>
    <s v="Gammarus roeselii"/>
    <n v="5292"/>
    <n v="272"/>
    <n v="2.25"/>
    <n v="612"/>
    <n v="2.436162647040756"/>
    <n v="5.4813659558417012"/>
  </r>
  <r>
    <x v="256"/>
    <s v="Bieb"/>
    <n v="2004"/>
    <n v="4"/>
    <n v="5"/>
    <d v="2004-04-05T00:00:00"/>
    <n v="96"/>
    <s v="Nein"/>
    <s v="Gammarus fossarum"/>
    <n v="5288"/>
    <n v="273.60000000000002"/>
    <n v="2.25"/>
    <n v="615.6"/>
    <n v="2.4387005329007363"/>
    <n v="5.4870761990266566"/>
  </r>
  <r>
    <x v="238"/>
    <s v="KiS4"/>
    <n v="2018"/>
    <n v="6"/>
    <n v="7"/>
    <d v="2018-06-07T00:00:00"/>
    <n v="158"/>
    <s v="Nein"/>
    <s v="Gammarus roeselii"/>
    <n v="5292"/>
    <n v="273.60000000000002"/>
    <n v="2.25"/>
    <n v="615.6"/>
    <n v="2.4387005329007363"/>
    <n v="5.4870761990266566"/>
  </r>
  <r>
    <x v="207"/>
    <s v="KiW4"/>
    <n v="2013"/>
    <n v="7"/>
    <n v="8"/>
    <d v="2013-07-08T00:00:00"/>
    <n v="189"/>
    <s v="Nein"/>
    <s v="Gammarus pulex"/>
    <n v="5291"/>
    <n v="273.60000000000002"/>
    <n v="2.25"/>
    <n v="615.6"/>
    <n v="2.4387005329007363"/>
    <n v="5.4870761990266566"/>
  </r>
  <r>
    <x v="37"/>
    <s v="KiS5"/>
    <n v="2018"/>
    <n v="6"/>
    <n v="6"/>
    <d v="2018-06-06T00:00:00"/>
    <n v="157"/>
    <s v="Nein"/>
    <s v="Gammarus roeselii"/>
    <n v="5292"/>
    <n v="277.33330000000001"/>
    <n v="2.25"/>
    <n v="623.99992500000008"/>
    <n v="2.4445651687526215"/>
    <n v="5.5002716296933984"/>
  </r>
  <r>
    <x v="182"/>
    <s v="KiW1"/>
    <n v="2006"/>
    <n v="7"/>
    <n v="13"/>
    <d v="2006-07-13T00:00:00"/>
    <n v="194"/>
    <s v="Nein"/>
    <s v="Gammarus sp."/>
    <n v="5293"/>
    <n v="280.48700000000002"/>
    <n v="2.25"/>
    <n v="631.09575000000007"/>
    <n v="2.4494583424959466"/>
    <n v="5.5112812706158802"/>
  </r>
  <r>
    <x v="135"/>
    <s v="Bieb"/>
    <n v="2017"/>
    <n v="6"/>
    <n v="12"/>
    <d v="2017-06-12T00:00:00"/>
    <n v="163"/>
    <s v="Nein"/>
    <s v="Gammarus pulex"/>
    <n v="5291"/>
    <n v="281.1429"/>
    <n v="2.25"/>
    <n v="632.57152499999995"/>
    <n v="2.4504691259169991"/>
    <n v="5.513555533313248"/>
  </r>
  <r>
    <x v="299"/>
    <s v="KiO7"/>
    <n v="2017"/>
    <n v="6"/>
    <n v="6"/>
    <d v="2017-06-06T00:00:00"/>
    <n v="157"/>
    <s v="Nein"/>
    <s v="Serratella ignita"/>
    <n v="5131"/>
    <n v="844"/>
    <n v="0.75"/>
    <n v="633"/>
    <n v="2.9268567089496922"/>
    <n v="2.195142531712269"/>
  </r>
  <r>
    <x v="194"/>
    <s v="KiW1"/>
    <n v="2019"/>
    <n v="6"/>
    <n v="28"/>
    <d v="2019-06-28T00:00:00"/>
    <n v="179"/>
    <s v="Nein"/>
    <s v="Gammarus roeselii"/>
    <n v="5292"/>
    <n v="284.16000000000003"/>
    <n v="2.25"/>
    <n v="639.36"/>
    <n v="2.455088606040952"/>
    <n v="5.5239493635921422"/>
  </r>
  <r>
    <x v="16"/>
    <s v="KiW7"/>
    <n v="2011"/>
    <n v="7"/>
    <n v="27"/>
    <d v="2011-07-27T00:00:00"/>
    <n v="208"/>
    <s v="Nein"/>
    <s v="Gammarus sp."/>
    <n v="5293"/>
    <n v="284.16000000000003"/>
    <n v="2.25"/>
    <n v="639.36"/>
    <n v="2.455088606040952"/>
    <n v="5.5239493635921422"/>
  </r>
  <r>
    <x v="10"/>
    <s v="Auba"/>
    <n v="2019"/>
    <n v="7"/>
    <n v="5"/>
    <d v="2019-07-05T00:00:00"/>
    <n v="186"/>
    <s v="Nein"/>
    <s v="Ephemera danica"/>
    <n v="5124"/>
    <n v="216"/>
    <n v="3"/>
    <n v="648"/>
    <n v="2.3364597338485296"/>
    <n v="7.0093792015455882"/>
  </r>
  <r>
    <x v="298"/>
    <s v="Bieb"/>
    <n v="2003"/>
    <n v="3"/>
    <n v="11"/>
    <d v="2003-03-11T00:00:00"/>
    <n v="70"/>
    <s v="Nein"/>
    <s v="Gammarus fossarum"/>
    <n v="5288"/>
    <n v="292.11430000000001"/>
    <n v="2.25"/>
    <n v="657.25717500000007"/>
    <n v="2.4670370066322151"/>
    <n v="5.5508332649224839"/>
  </r>
  <r>
    <x v="145"/>
    <s v="KiO5"/>
    <n v="2013"/>
    <n v="7"/>
    <n v="10"/>
    <d v="2013-07-10T00:00:00"/>
    <n v="191"/>
    <s v="Nein"/>
    <s v="Gammarus sp."/>
    <n v="5293"/>
    <n v="296"/>
    <n v="2.25"/>
    <n v="666"/>
    <n v="2.4727564493172123"/>
    <n v="5.5637020109637279"/>
  </r>
  <r>
    <x v="294"/>
    <s v="KiW1"/>
    <n v="2009"/>
    <n v="5"/>
    <n v="7"/>
    <d v="2009-05-07T00:00:00"/>
    <n v="127"/>
    <s v="Nein"/>
    <s v="Gammarus pulex"/>
    <n v="5291"/>
    <n v="297.60000000000002"/>
    <n v="2.25"/>
    <n v="669.6"/>
    <n v="2.4750898033890065"/>
    <n v="5.5689520576252649"/>
  </r>
  <r>
    <x v="242"/>
    <s v="KiW2"/>
    <n v="2018"/>
    <n v="6"/>
    <n v="5"/>
    <d v="2018-06-05T00:00:00"/>
    <n v="156"/>
    <s v="Nein"/>
    <s v="Gammarus roeselii"/>
    <n v="5292"/>
    <n v="297.60000000000002"/>
    <n v="2.25"/>
    <n v="669.6"/>
    <n v="2.4750898033890065"/>
    <n v="5.5689520576252649"/>
  </r>
  <r>
    <x v="266"/>
    <s v="KiO5"/>
    <n v="2015"/>
    <n v="6"/>
    <n v="30"/>
    <d v="2015-06-30T00:00:00"/>
    <n v="181"/>
    <s v="Ja"/>
    <s v="Gammarus pulex"/>
    <n v="5291"/>
    <n v="297.90480000000002"/>
    <n v="2.25"/>
    <n v="670.28580000000011"/>
    <n v="2.4755328892673671"/>
    <n v="5.569949000851576"/>
  </r>
  <r>
    <x v="143"/>
    <s v="KiO5"/>
    <n v="2010"/>
    <n v="6"/>
    <n v="25"/>
    <d v="2010-06-25T00:00:00"/>
    <n v="176"/>
    <s v="Nein"/>
    <s v="Gammarus sp."/>
    <n v="5293"/>
    <n v="300.34289999999999"/>
    <n v="2.25"/>
    <n v="675.771525"/>
    <n v="2.4790609634258098"/>
    <n v="5.5778871677080719"/>
  </r>
  <r>
    <x v="104"/>
    <s v="KiW7"/>
    <n v="2014"/>
    <n v="6"/>
    <n v="16"/>
    <d v="2014-06-16T00:00:00"/>
    <n v="167"/>
    <s v="Nein"/>
    <s v="Gammarus sp."/>
    <n v="5293"/>
    <n v="301.09089999999998"/>
    <n v="2.25"/>
    <n v="677.45452499999999"/>
    <n v="2.4801376430511364"/>
    <n v="5.580309696865057"/>
  </r>
  <r>
    <x v="258"/>
    <s v="KiO1"/>
    <n v="2014"/>
    <n v="6"/>
    <n v="11"/>
    <d v="2014-06-11T00:00:00"/>
    <n v="162"/>
    <s v="Nein"/>
    <s v="Gammarus sp."/>
    <n v="5293"/>
    <n v="301.33330000000001"/>
    <n v="2.25"/>
    <n v="677.99992500000008"/>
    <n v="2.4804859844579075"/>
    <n v="5.5810934650302917"/>
  </r>
  <r>
    <x v="230"/>
    <s v="KiO5"/>
    <n v="2016"/>
    <n v="7"/>
    <n v="5"/>
    <d v="2016-07-05T00:00:00"/>
    <n v="187"/>
    <s v="Nein"/>
    <s v="Gammarus sp."/>
    <n v="5293"/>
    <n v="302.39999999999998"/>
    <n v="2.25"/>
    <n v="680.4"/>
    <n v="2.4820155764507117"/>
    <n v="5.5845350470141017"/>
  </r>
  <r>
    <x v="264"/>
    <s v="KiS3"/>
    <n v="2012"/>
    <n v="7"/>
    <n v="12"/>
    <d v="2012-07-12T00:00:00"/>
    <n v="194"/>
    <s v="Nein"/>
    <s v="Gammarus roeselii"/>
    <n v="5292"/>
    <n v="304.45710000000003"/>
    <n v="2.25"/>
    <n v="685.02847500000007"/>
    <n v="2.484950224262545"/>
    <n v="5.591138004590726"/>
  </r>
  <r>
    <x v="180"/>
    <s v="KiW6"/>
    <n v="2013"/>
    <n v="7"/>
    <n v="4"/>
    <d v="2013-07-04T00:00:00"/>
    <n v="185"/>
    <s v="Nein"/>
    <s v="Gammarus sp."/>
    <n v="5293"/>
    <n v="308.86959999999999"/>
    <n v="2.25"/>
    <n v="694.95659999999998"/>
    <n v="2.491178971528563"/>
    <n v="5.6051526859392666"/>
  </r>
  <r>
    <x v="136"/>
    <s v="Bieb"/>
    <n v="2018"/>
    <n v="3"/>
    <n v="7"/>
    <d v="2018-03-07T00:00:00"/>
    <n v="66"/>
    <s v="Nein"/>
    <s v="Gammarus pulex"/>
    <n v="5291"/>
    <n v="312"/>
    <n v="2.25"/>
    <n v="702"/>
    <n v="2.4955443375464483"/>
    <n v="5.6149747594795087"/>
  </r>
  <r>
    <x v="186"/>
    <s v="KiO3"/>
    <n v="2018"/>
    <n v="3"/>
    <n v="9"/>
    <d v="2018-03-09T00:00:00"/>
    <n v="68"/>
    <s v="Nein"/>
    <s v="Gammarus sp."/>
    <n v="5293"/>
    <n v="312"/>
    <n v="2.25"/>
    <n v="702"/>
    <n v="2.4955443375464483"/>
    <n v="5.6149747594795087"/>
  </r>
  <r>
    <x v="216"/>
    <s v="KiS4"/>
    <n v="2014"/>
    <n v="6"/>
    <n v="11"/>
    <d v="2014-06-11T00:00:00"/>
    <n v="162"/>
    <s v="Nein"/>
    <s v="Gammarus roeselii"/>
    <n v="5292"/>
    <n v="313.60000000000002"/>
    <n v="2.25"/>
    <n v="705.6"/>
    <n v="2.497758718287268"/>
    <n v="5.6199571161463533"/>
  </r>
  <r>
    <x v="174"/>
    <s v="KiW2"/>
    <n v="2017"/>
    <n v="6"/>
    <n v="7"/>
    <d v="2017-06-07T00:00:00"/>
    <n v="158"/>
    <s v="Nein"/>
    <s v="Gammarus pulex"/>
    <n v="5291"/>
    <n v="316.8"/>
    <n v="2.25"/>
    <n v="712.80000000000007"/>
    <n v="2.5021538928713607"/>
    <n v="5.629846258960562"/>
  </r>
  <r>
    <x v="204"/>
    <s v="Auba"/>
    <n v="2003"/>
    <n v="3"/>
    <n v="17"/>
    <d v="2003-03-17T00:00:00"/>
    <n v="76"/>
    <s v="Nein"/>
    <s v="Limnius sp."/>
    <n v="18419"/>
    <n v="1094.4000000000001"/>
    <n v="0.65625"/>
    <n v="718.2"/>
    <n v="3.0395727365927665"/>
    <n v="1.9947196083890031"/>
  </r>
  <r>
    <x v="56"/>
    <s v="KiO6"/>
    <n v="2015"/>
    <n v="6"/>
    <n v="25"/>
    <d v="2015-06-25T00:00:00"/>
    <n v="176"/>
    <s v="Ja"/>
    <s v="Serratella ignita"/>
    <n v="5131"/>
    <n v="965.33330000000001"/>
    <n v="0.75"/>
    <n v="723.99997499999995"/>
    <n v="2.9851269456544971"/>
    <n v="2.238845209240873"/>
  </r>
  <r>
    <x v="103"/>
    <s v="KiW1"/>
    <n v="2017"/>
    <n v="6"/>
    <n v="7"/>
    <d v="2017-06-07T00:00:00"/>
    <n v="158"/>
    <s v="Nein"/>
    <s v="Corbicula fluminea"/>
    <n v="11176"/>
    <n v="140"/>
    <n v="5.25"/>
    <n v="735"/>
    <n v="2.1492191126553797"/>
    <n v="11.283400341440743"/>
  </r>
  <r>
    <x v="227"/>
    <s v="KiS4"/>
    <n v="2010"/>
    <n v="6"/>
    <n v="23"/>
    <d v="2010-06-23T00:00:00"/>
    <n v="174"/>
    <s v="Nein"/>
    <s v="Gammarus sp."/>
    <n v="5293"/>
    <n v="328.32"/>
    <n v="2.25"/>
    <n v="738.72"/>
    <n v="2.5176181067394827"/>
    <n v="5.6646407401638363"/>
  </r>
  <r>
    <x v="213"/>
    <s v="KiO1"/>
    <n v="2017"/>
    <n v="6"/>
    <n v="7"/>
    <d v="2017-06-07T00:00:00"/>
    <n v="158"/>
    <s v="Nein"/>
    <s v="Gammarus roeselii"/>
    <n v="5292"/>
    <n v="331.2"/>
    <n v="2.25"/>
    <n v="745.19999999999993"/>
    <n v="2.5213996281153759"/>
    <n v="5.6731491632595956"/>
  </r>
  <r>
    <x v="86"/>
    <s v="KiO6"/>
    <n v="2018"/>
    <n v="6"/>
    <n v="6"/>
    <d v="2018-06-06T00:00:00"/>
    <n v="157"/>
    <s v="Nein"/>
    <s v="Gammarus roeselii"/>
    <n v="5292"/>
    <n v="331.2"/>
    <n v="2.25"/>
    <n v="745.19999999999993"/>
    <n v="2.5213996281153759"/>
    <n v="5.6731491632595956"/>
  </r>
  <r>
    <x v="224"/>
    <s v="KiW5"/>
    <n v="2011"/>
    <n v="7"/>
    <n v="21"/>
    <d v="2011-07-21T00:00:00"/>
    <n v="202"/>
    <s v="Nein"/>
    <s v="Gammarus sp."/>
    <n v="5293"/>
    <n v="331.2"/>
    <n v="2.25"/>
    <n v="745.19999999999993"/>
    <n v="2.5213996281153759"/>
    <n v="5.6731491632595956"/>
  </r>
  <r>
    <x v="131"/>
    <s v="Bieb"/>
    <n v="2003"/>
    <n v="7"/>
    <n v="14"/>
    <d v="2003-07-14T00:00:00"/>
    <n v="195"/>
    <s v="Nein"/>
    <s v="Gammarus sp."/>
    <n v="5293"/>
    <n v="332"/>
    <n v="2.25"/>
    <n v="747"/>
    <n v="2.5224442335063197"/>
    <n v="5.6754995253892195"/>
  </r>
  <r>
    <x v="244"/>
    <s v="KiW5"/>
    <n v="2016"/>
    <n v="7"/>
    <n v="5"/>
    <d v="2016-07-05T00:00:00"/>
    <n v="187"/>
    <s v="Nein"/>
    <s v="Gammarus pulex"/>
    <n v="5291"/>
    <n v="332"/>
    <n v="2.25"/>
    <n v="747"/>
    <n v="2.5224442335063197"/>
    <n v="5.6754995253892195"/>
  </r>
  <r>
    <x v="190"/>
    <s v="KiO1"/>
    <n v="2010"/>
    <n v="6"/>
    <n v="24"/>
    <d v="2010-06-24T00:00:00"/>
    <n v="175"/>
    <s v="Nein"/>
    <s v="Gammarus roeselii"/>
    <n v="5292"/>
    <n v="337.37139999999999"/>
    <n v="2.25"/>
    <n v="759.08564999999999"/>
    <n v="2.5293936482585724"/>
    <n v="5.691135708581788"/>
  </r>
  <r>
    <x v="27"/>
    <s v="KiO3"/>
    <n v="2019"/>
    <n v="6"/>
    <n v="18"/>
    <d v="2019-06-18T00:00:00"/>
    <n v="169"/>
    <s v="Nein"/>
    <s v="Gammarus roeselii"/>
    <n v="5292"/>
    <n v="344.4"/>
    <n v="2.25"/>
    <n v="774.9"/>
    <n v="2.5383223332314397"/>
    <n v="5.7112252497707399"/>
  </r>
  <r>
    <x v="11"/>
    <s v="Bieb"/>
    <n v="2001"/>
    <n v="8"/>
    <n v="30"/>
    <d v="2001-08-30T00:00:00"/>
    <n v="242"/>
    <s v="Nein"/>
    <s v="Gammarus fossarum"/>
    <n v="5288"/>
    <n v="348.8"/>
    <n v="2.25"/>
    <n v="784.80000000000007"/>
    <n v="2.5438198051426579"/>
    <n v="5.7235945615709802"/>
  </r>
  <r>
    <x v="241"/>
    <s v="KiW2"/>
    <n v="2015"/>
    <n v="7"/>
    <n v="2"/>
    <d v="2015-07-02T00:00:00"/>
    <n v="183"/>
    <s v="Nein"/>
    <s v="Gammarus pulex"/>
    <n v="5291"/>
    <n v="349.6"/>
    <n v="2.25"/>
    <n v="786.6"/>
    <n v="2.5448119117577761"/>
    <n v="5.7258268014549962"/>
  </r>
  <r>
    <x v="248"/>
    <s v="KiS4"/>
    <n v="2011"/>
    <n v="7"/>
    <n v="12"/>
    <d v="2011-07-12T00:00:00"/>
    <n v="193"/>
    <s v="Nein"/>
    <s v="Gammarus roeselii"/>
    <n v="5292"/>
    <n v="354.6"/>
    <n v="2.25"/>
    <n v="797.85"/>
    <n v="2.5509617522981762"/>
    <n v="5.7396639426708962"/>
  </r>
  <r>
    <x v="24"/>
    <s v="Auba"/>
    <n v="2018"/>
    <n v="3"/>
    <n v="7"/>
    <d v="2018-03-07T00:00:00"/>
    <n v="66"/>
    <s v="Nein"/>
    <s v="Hydropsyche siltalai"/>
    <n v="5604"/>
    <n v="486.4"/>
    <n v="1.65"/>
    <n v="802.56"/>
    <n v="2.6878855248487055"/>
    <n v="4.4350111160003634"/>
  </r>
  <r>
    <x v="108"/>
    <s v="KiW3"/>
    <n v="2013"/>
    <n v="7"/>
    <n v="8"/>
    <d v="2013-07-08T00:00:00"/>
    <n v="189"/>
    <s v="Nein"/>
    <s v="Gammarus sp."/>
    <n v="5293"/>
    <n v="360"/>
    <n v="2.25"/>
    <n v="810"/>
    <n v="2.5575072019056577"/>
    <n v="5.7543912042877299"/>
  </r>
  <r>
    <x v="297"/>
    <s v="KiW5"/>
    <n v="2014"/>
    <n v="6"/>
    <n v="12"/>
    <d v="2014-06-12T00:00:00"/>
    <n v="163"/>
    <s v="Nein"/>
    <s v="Gammarus pulex"/>
    <n v="5291"/>
    <n v="360.8"/>
    <n v="2.25"/>
    <n v="811.80000000000007"/>
    <n v="2.5584685625237951"/>
    <n v="5.7565542656785391"/>
  </r>
  <r>
    <x v="104"/>
    <s v="KiW7"/>
    <n v="2014"/>
    <n v="6"/>
    <n v="16"/>
    <d v="2014-06-16T00:00:00"/>
    <n v="167"/>
    <s v="Nein"/>
    <s v="Potamopyrgus antipodarum"/>
    <n v="8251"/>
    <n v="1553.8910000000001"/>
    <n v="0.52500000000000002"/>
    <n v="815.79277500000012"/>
    <n v="3.191699949788759"/>
    <n v="1.6756424736390985"/>
  </r>
  <r>
    <x v="286"/>
    <s v="KiS3"/>
    <n v="2011"/>
    <n v="7"/>
    <n v="5"/>
    <d v="2011-07-05T00:00:00"/>
    <n v="186"/>
    <s v="Nein"/>
    <s v="Gammarus roeselii"/>
    <n v="5292"/>
    <n v="362.88"/>
    <n v="2.25"/>
    <n v="816.48"/>
    <n v="2.560958186038734"/>
    <n v="5.7621559185871511"/>
  </r>
  <r>
    <x v="67"/>
    <s v="KiS4"/>
    <n v="2015"/>
    <n v="7"/>
    <n v="2"/>
    <d v="2015-07-02T00:00:00"/>
    <n v="183"/>
    <s v="Nein"/>
    <s v="Gammarus pulex"/>
    <n v="5291"/>
    <n v="363.2"/>
    <n v="2.25"/>
    <n v="817.19999999999993"/>
    <n v="2.5613399414589013"/>
    <n v="5.7630148682825277"/>
  </r>
  <r>
    <x v="19"/>
    <s v="KiS6"/>
    <n v="2015"/>
    <n v="6"/>
    <n v="26"/>
    <d v="2015-06-26T00:00:00"/>
    <n v="177"/>
    <s v="Ja"/>
    <s v="Gammarus roeselii"/>
    <n v="5292"/>
    <n v="363.47340000000003"/>
    <n v="2.25"/>
    <n v="817.81515000000002"/>
    <n v="2.5616658381279005"/>
    <n v="5.7637481357877762"/>
  </r>
  <r>
    <x v="3"/>
    <s v="KiO2"/>
    <n v="2016"/>
    <n v="7"/>
    <n v="6"/>
    <d v="2016-07-06T00:00:00"/>
    <n v="188"/>
    <s v="Nein"/>
    <s v="Gammarus pulex"/>
    <n v="5291"/>
    <n v="364.8"/>
    <n v="2.25"/>
    <n v="820.80000000000007"/>
    <n v="2.5632437011403981"/>
    <n v="5.7672983275658956"/>
  </r>
  <r>
    <x v="300"/>
    <s v="KiO4"/>
    <n v="2014"/>
    <n v="6"/>
    <n v="13"/>
    <d v="2014-06-13T00:00:00"/>
    <n v="164"/>
    <s v="Nein"/>
    <s v="Gammarus roeselii"/>
    <n v="5292"/>
    <n v="364.8"/>
    <n v="2.25"/>
    <n v="820.80000000000007"/>
    <n v="2.5632437011403981"/>
    <n v="5.7672983275658956"/>
  </r>
  <r>
    <x v="205"/>
    <s v="Bieb"/>
    <n v="2018"/>
    <n v="6"/>
    <n v="15"/>
    <d v="2018-06-15T00:00:00"/>
    <n v="166"/>
    <s v="Nein"/>
    <s v="Gammarus sp."/>
    <n v="5293"/>
    <n v="368"/>
    <n v="2.25"/>
    <n v="828"/>
    <n v="2.5670263661590602"/>
    <n v="5.7758093238578851"/>
  </r>
  <r>
    <x v="291"/>
    <s v="KiW1"/>
    <n v="2013"/>
    <n v="6"/>
    <n v="27"/>
    <d v="2013-06-27T00:00:00"/>
    <n v="178"/>
    <s v="Nein"/>
    <s v="Gammarus sp."/>
    <n v="5293"/>
    <n v="369"/>
    <n v="2.25"/>
    <n v="830.25"/>
    <n v="2.568201724066995"/>
    <n v="5.7784538791507387"/>
  </r>
  <r>
    <x v="5"/>
    <s v="KiW5"/>
    <n v="2018"/>
    <n v="6"/>
    <n v="11"/>
    <d v="2018-06-11T00:00:00"/>
    <n v="162"/>
    <s v="Ja"/>
    <s v="Gammarus pulex"/>
    <n v="5291"/>
    <n v="370.28570000000002"/>
    <n v="2.25"/>
    <n v="833.14282500000002"/>
    <n v="2.5697082227766948"/>
    <n v="5.7818435012475629"/>
  </r>
  <r>
    <x v="197"/>
    <s v="KiW3"/>
    <n v="2017"/>
    <n v="6"/>
    <n v="1"/>
    <d v="2017-06-01T00:00:00"/>
    <n v="152"/>
    <s v="Ja"/>
    <s v="Gammarus pulex"/>
    <n v="5291"/>
    <n v="373.33330000000001"/>
    <n v="2.25"/>
    <n v="839.99992500000008"/>
    <n v="2.573258462869088"/>
    <n v="5.789831541455448"/>
  </r>
  <r>
    <x v="135"/>
    <s v="Bieb"/>
    <n v="2017"/>
    <n v="6"/>
    <n v="12"/>
    <d v="2017-06-12T00:00:00"/>
    <n v="163"/>
    <s v="Nein"/>
    <s v="Gammarus sp."/>
    <n v="5293"/>
    <n v="377.1429"/>
    <n v="2.25"/>
    <n v="848.57152499999995"/>
    <n v="2.5776559505082237"/>
    <n v="5.7997258886435032"/>
  </r>
  <r>
    <x v="15"/>
    <s v="KiW6"/>
    <n v="2016"/>
    <n v="7"/>
    <n v="1"/>
    <d v="2016-07-01T00:00:00"/>
    <n v="183"/>
    <s v="Nein"/>
    <s v="Gammarus pulex"/>
    <n v="5291"/>
    <n v="377.6"/>
    <n v="2.25"/>
    <n v="849.6"/>
    <n v="2.5781806096277782"/>
    <n v="5.8009063716625011"/>
  </r>
  <r>
    <x v="236"/>
    <s v="KiO4"/>
    <n v="2017"/>
    <n v="6"/>
    <n v="8"/>
    <d v="2017-06-08T00:00:00"/>
    <n v="159"/>
    <s v="Nein"/>
    <s v="Gammarus sp."/>
    <n v="5293"/>
    <n v="379.2"/>
    <n v="2.25"/>
    <n v="853.19999999999993"/>
    <n v="2.5800121125294244"/>
    <n v="5.8050272531912048"/>
  </r>
  <r>
    <x v="272"/>
    <s v="KiO3"/>
    <n v="2016"/>
    <n v="7"/>
    <n v="6"/>
    <d v="2016-07-06T00:00:00"/>
    <n v="188"/>
    <s v="Nein"/>
    <s v="Gammarus roeselii"/>
    <n v="5292"/>
    <n v="381.94290000000001"/>
    <n v="2.25"/>
    <n v="859.37152500000002"/>
    <n v="2.5831340218442476"/>
    <n v="5.8120515491495572"/>
  </r>
  <r>
    <x v="170"/>
    <s v="KiW2"/>
    <n v="2010"/>
    <n v="6"/>
    <n v="25"/>
    <d v="2010-06-25T00:00:00"/>
    <n v="176"/>
    <s v="Nein"/>
    <s v="Gammarus sp."/>
    <n v="5293"/>
    <n v="382.62860000000001"/>
    <n v="2.25"/>
    <n v="860.91435000000001"/>
    <n v="2.5839109769114961"/>
    <n v="5.8137996980508664"/>
  </r>
  <r>
    <x v="294"/>
    <s v="KiW1"/>
    <n v="2009"/>
    <n v="5"/>
    <n v="7"/>
    <d v="2009-05-07T00:00:00"/>
    <n v="127"/>
    <s v="Nein"/>
    <s v="Gammarus sp."/>
    <n v="5293"/>
    <n v="387.2"/>
    <n v="2.25"/>
    <n v="871.19999999999993"/>
    <n v="2.589055531052344"/>
    <n v="5.8253749448677743"/>
  </r>
  <r>
    <x v="99"/>
    <s v="KiS5"/>
    <n v="2015"/>
    <n v="6"/>
    <n v="16"/>
    <d v="2015-06-16T00:00:00"/>
    <n v="167"/>
    <s v="Nein"/>
    <s v="Gammarus roeselii"/>
    <n v="5292"/>
    <n v="389.6"/>
    <n v="2.25"/>
    <n v="876.6"/>
    <n v="2.5917322389518356"/>
    <n v="5.8313975376416298"/>
  </r>
  <r>
    <x v="243"/>
    <s v="KiW2"/>
    <n v="2019"/>
    <n v="6"/>
    <n v="19"/>
    <d v="2019-06-19T00:00:00"/>
    <n v="170"/>
    <s v="Nein"/>
    <s v="Gammarus sp."/>
    <n v="5293"/>
    <n v="393.6"/>
    <n v="2.25"/>
    <n v="885.6"/>
    <n v="2.5961570809161723"/>
    <n v="5.8413534320613874"/>
  </r>
  <r>
    <x v="247"/>
    <s v="KiO3"/>
    <n v="2010"/>
    <n v="6"/>
    <n v="28"/>
    <d v="2010-06-28T00:00:00"/>
    <n v="179"/>
    <s v="Nein"/>
    <s v="Gammarus sp."/>
    <n v="5293"/>
    <n v="401.2"/>
    <n v="2.25"/>
    <n v="902.69999999999993"/>
    <n v="2.6044420662607233"/>
    <n v="5.8599946490866275"/>
  </r>
  <r>
    <x v="272"/>
    <s v="KiO3"/>
    <n v="2016"/>
    <n v="7"/>
    <n v="6"/>
    <d v="2016-07-06T00:00:00"/>
    <n v="188"/>
    <s v="Nein"/>
    <s v="Gammarus sp."/>
    <n v="5293"/>
    <n v="401.44"/>
    <n v="2.25"/>
    <n v="903.24"/>
    <n v="2.6047011403280025"/>
    <n v="5.8605775657380059"/>
  </r>
  <r>
    <x v="213"/>
    <s v="KiO1"/>
    <n v="2017"/>
    <n v="6"/>
    <n v="7"/>
    <d v="2017-06-07T00:00:00"/>
    <n v="158"/>
    <s v="Nein"/>
    <s v="Gammarus pulex"/>
    <n v="5291"/>
    <n v="403.2"/>
    <n v="2.25"/>
    <n v="907.19999999999993"/>
    <n v="2.606596309179285"/>
    <n v="5.8648416956533911"/>
  </r>
  <r>
    <x v="262"/>
    <s v="KiW1"/>
    <n v="2011"/>
    <n v="7"/>
    <n v="4"/>
    <d v="2011-07-04T00:00:00"/>
    <n v="185"/>
    <s v="Nein"/>
    <s v="Gammarus sp."/>
    <n v="5293"/>
    <n v="405.8"/>
    <n v="2.25"/>
    <n v="913.05000000000007"/>
    <n v="2.6093809442507072"/>
    <n v="5.8711071245640909"/>
  </r>
  <r>
    <x v="155"/>
    <s v="KiS3"/>
    <n v="2016"/>
    <n v="7"/>
    <n v="12"/>
    <d v="2016-07-12T00:00:00"/>
    <n v="194"/>
    <s v="Nein"/>
    <s v="Gammarus pulex"/>
    <n v="5291"/>
    <n v="414"/>
    <n v="2.25"/>
    <n v="931.5"/>
    <n v="2.6180480967120925"/>
    <n v="5.8906082176022085"/>
  </r>
  <r>
    <x v="212"/>
    <s v="Bieb"/>
    <n v="2019"/>
    <n v="7"/>
    <n v="5"/>
    <d v="2019-07-05T00:00:00"/>
    <n v="186"/>
    <s v="Nein"/>
    <s v="Gammarus pulex"/>
    <n v="5291"/>
    <n v="414.72"/>
    <n v="2.25"/>
    <n v="933.12000000000012"/>
    <n v="2.6188009186142223"/>
    <n v="5.8923020668820003"/>
  </r>
  <r>
    <x v="274"/>
    <s v="KiO6"/>
    <n v="2017"/>
    <n v="6"/>
    <n v="6"/>
    <d v="2017-06-06T00:00:00"/>
    <n v="157"/>
    <s v="Nein"/>
    <s v="Serratella ignita"/>
    <n v="5131"/>
    <n v="1247.2"/>
    <n v="0.75"/>
    <n v="935.40000000000009"/>
    <n v="3.096284178244864"/>
    <n v="2.3222131336836478"/>
  </r>
  <r>
    <x v="191"/>
    <s v="KiO1"/>
    <n v="2015"/>
    <n v="6"/>
    <n v="17"/>
    <d v="2015-06-17T00:00:00"/>
    <n v="168"/>
    <s v="Nein"/>
    <s v="Gammarus pulex"/>
    <n v="5291"/>
    <n v="417.6"/>
    <n v="2.25"/>
    <n v="939.6"/>
    <n v="2.6217992240026677"/>
    <n v="5.8990482540060025"/>
  </r>
  <r>
    <x v="225"/>
    <s v="Bieb"/>
    <n v="2015"/>
    <n v="3"/>
    <n v="25"/>
    <d v="2015-03-25T00:00:00"/>
    <n v="84"/>
    <s v="Nein"/>
    <s v="Gammarus sp."/>
    <n v="5293"/>
    <n v="425.1429"/>
    <n v="2.25"/>
    <n v="956.57152499999995"/>
    <n v="2.6295552570247547"/>
    <n v="5.9164993283056981"/>
  </r>
  <r>
    <x v="165"/>
    <s v="KiW1"/>
    <n v="2014"/>
    <n v="6"/>
    <n v="10"/>
    <d v="2014-06-10T00:00:00"/>
    <n v="161"/>
    <s v="Nein"/>
    <s v="Gammarus sp."/>
    <n v="5293"/>
    <n v="433.84620000000001"/>
    <n v="2.25"/>
    <n v="976.15395000000001"/>
    <n v="2.6383356792485722"/>
    <n v="5.9362552783092877"/>
  </r>
  <r>
    <x v="211"/>
    <s v="Bieb"/>
    <n v="2017"/>
    <n v="3"/>
    <n v="16"/>
    <d v="2017-03-16T00:00:00"/>
    <n v="75"/>
    <s v="Nein"/>
    <s v="Limnephilidae Gen. sp."/>
    <n v="5809"/>
    <n v="508.8"/>
    <n v="1.9583333329999999"/>
    <n v="996.39999983040002"/>
    <n v="2.7073998311332486"/>
    <n v="5.3019913350668118"/>
  </r>
  <r>
    <x v="97"/>
    <s v="KiS3"/>
    <n v="2015"/>
    <n v="6"/>
    <n v="17"/>
    <d v="2015-06-17T00:00:00"/>
    <n v="168"/>
    <s v="Nein"/>
    <s v="Gammarus pulex"/>
    <n v="5291"/>
    <n v="444.8"/>
    <n v="2.25"/>
    <n v="1000.8000000000001"/>
    <n v="2.6491400641442189"/>
    <n v="5.9605651443244927"/>
  </r>
  <r>
    <x v="93"/>
    <s v="KiO1"/>
    <n v="2018"/>
    <n v="6"/>
    <n v="5"/>
    <d v="2018-06-05T00:00:00"/>
    <n v="156"/>
    <s v="Nein"/>
    <s v="Gammarus roeselii"/>
    <n v="5292"/>
    <n v="446.4"/>
    <n v="2.25"/>
    <n v="1004.4"/>
    <n v="2.6506959797606107"/>
    <n v="5.9640659544613737"/>
  </r>
  <r>
    <x v="288"/>
    <s v="KiW5"/>
    <n v="2012"/>
    <n v="6"/>
    <n v="27"/>
    <d v="2012-06-27T00:00:00"/>
    <n v="179"/>
    <s v="Nein"/>
    <s v="Gammarus sp."/>
    <n v="5293"/>
    <n v="451.93849999999998"/>
    <n v="2.25"/>
    <n v="1016.861625"/>
    <n v="2.6560392375010506"/>
    <n v="5.9760882843773642"/>
  </r>
  <r>
    <x v="116"/>
    <s v="KiO2"/>
    <n v="2015"/>
    <n v="7"/>
    <n v="3"/>
    <d v="2015-07-03T00:00:00"/>
    <n v="184"/>
    <s v="Ja"/>
    <s v="Gammarus roeselii"/>
    <n v="5292"/>
    <n v="452.19049999999999"/>
    <n v="2.25"/>
    <n v="1017.428625"/>
    <n v="2.6562807973943134"/>
    <n v="5.9766317941372051"/>
  </r>
  <r>
    <x v="214"/>
    <s v="KiO6"/>
    <n v="2019"/>
    <n v="6"/>
    <n v="14"/>
    <d v="2019-06-14T00:00:00"/>
    <n v="165"/>
    <s v="Nein"/>
    <s v="Gammarus roeselii"/>
    <n v="5292"/>
    <n v="452.64"/>
    <n v="2.25"/>
    <n v="1018.4399999999999"/>
    <n v="2.6567113417697041"/>
    <n v="5.9776005189818342"/>
  </r>
  <r>
    <x v="169"/>
    <s v="KiW1"/>
    <n v="2018"/>
    <n v="6"/>
    <n v="5"/>
    <d v="2018-06-05T00:00:00"/>
    <n v="156"/>
    <s v="Nein"/>
    <s v="Gammarus fossarum"/>
    <n v="5288"/>
    <n v="456"/>
    <n v="2.25"/>
    <n v="1026"/>
    <n v="2.6599162000698504"/>
    <n v="5.9848114501571636"/>
  </r>
  <r>
    <x v="19"/>
    <s v="KiS6"/>
    <n v="2015"/>
    <n v="6"/>
    <n v="26"/>
    <d v="2015-06-26T00:00:00"/>
    <n v="177"/>
    <s v="Ja"/>
    <s v="Gammarus sp."/>
    <n v="5293"/>
    <n v="458.44260000000003"/>
    <n v="2.25"/>
    <n v="1031.49585"/>
    <n v="2.6622312609660796"/>
    <n v="5.9900203371736795"/>
  </r>
  <r>
    <x v="80"/>
    <s v="KiO2"/>
    <n v="2017"/>
    <n v="6"/>
    <n v="2"/>
    <d v="2017-06-02T00:00:00"/>
    <n v="153"/>
    <s v="Ja"/>
    <s v="Gammarus pulex"/>
    <n v="5291"/>
    <n v="460.19049999999999"/>
    <n v="2.25"/>
    <n v="1035.428625"/>
    <n v="2.6638803527421948"/>
    <n v="5.993730793669938"/>
  </r>
  <r>
    <x v="274"/>
    <s v="KiO6"/>
    <n v="2017"/>
    <n v="6"/>
    <n v="6"/>
    <d v="2017-06-06T00:00:00"/>
    <n v="157"/>
    <s v="Nein"/>
    <s v="Gammarus roeselii"/>
    <n v="5292"/>
    <n v="460.8"/>
    <n v="2.25"/>
    <n v="1036.8"/>
    <n v="2.6644539285811577"/>
    <n v="5.9950213393076046"/>
  </r>
  <r>
    <x v="286"/>
    <s v="KiS3"/>
    <n v="2011"/>
    <n v="7"/>
    <n v="5"/>
    <d v="2011-07-05T00:00:00"/>
    <n v="186"/>
    <s v="Nein"/>
    <s v="Gammarus sp."/>
    <n v="5293"/>
    <n v="460.8"/>
    <n v="2.25"/>
    <n v="1036.8"/>
    <n v="2.6644539285811577"/>
    <n v="5.9950213393076046"/>
  </r>
  <r>
    <x v="233"/>
    <s v="KiW6"/>
    <n v="2015"/>
    <n v="6"/>
    <n v="26"/>
    <d v="2015-06-26T00:00:00"/>
    <n v="177"/>
    <s v="Nein"/>
    <s v="Gammarus pulex"/>
    <n v="5291"/>
    <n v="470.4"/>
    <n v="2.25"/>
    <n v="1058.3999999999999"/>
    <n v="2.673389578188305"/>
    <n v="6.0151265509236866"/>
  </r>
  <r>
    <x v="87"/>
    <s v="KiS1"/>
    <n v="2018"/>
    <n v="6"/>
    <n v="5"/>
    <d v="2018-06-05T00:00:00"/>
    <n v="156"/>
    <s v="Nein"/>
    <s v="Gammarus sp."/>
    <n v="5293"/>
    <n v="480"/>
    <n v="2.25"/>
    <n v="1080"/>
    <n v="2.6821450763738319"/>
    <n v="6.0348264218411218"/>
  </r>
  <r>
    <x v="122"/>
    <s v="KiW4"/>
    <n v="2018"/>
    <n v="6"/>
    <n v="7"/>
    <d v="2018-06-07T00:00:00"/>
    <n v="158"/>
    <s v="Ja"/>
    <s v="Gammarus pulex"/>
    <n v="5291"/>
    <n v="480"/>
    <n v="2.25"/>
    <n v="1080"/>
    <n v="2.6821450763738319"/>
    <n v="6.0348264218411218"/>
  </r>
  <r>
    <x v="239"/>
    <s v="KiW1"/>
    <n v="2010"/>
    <n v="6"/>
    <n v="25"/>
    <d v="2010-06-25T00:00:00"/>
    <n v="176"/>
    <s v="Nein"/>
    <s v="Gammarus sp."/>
    <n v="5293"/>
    <n v="483.84"/>
    <n v="2.25"/>
    <n v="1088.6399999999999"/>
    <n v="2.6855984425581019"/>
    <n v="6.0425964957557294"/>
  </r>
  <r>
    <x v="207"/>
    <s v="KiW4"/>
    <n v="2013"/>
    <n v="7"/>
    <n v="8"/>
    <d v="2013-07-08T00:00:00"/>
    <n v="189"/>
    <s v="Nein"/>
    <s v="Gammarus sp."/>
    <n v="5293"/>
    <n v="484.8"/>
    <n v="2.25"/>
    <n v="1090.8"/>
    <n v="2.6864575104691117"/>
    <n v="6.0445293985555013"/>
  </r>
  <r>
    <x v="116"/>
    <s v="KiO2"/>
    <n v="2015"/>
    <n v="7"/>
    <n v="3"/>
    <d v="2015-07-03T00:00:00"/>
    <n v="184"/>
    <s v="Ja"/>
    <s v="Gammarus pulex"/>
    <n v="5291"/>
    <n v="484.87619999999998"/>
    <n v="2.25"/>
    <n v="1090.97145"/>
    <n v="2.6865256262459289"/>
    <n v="6.0446826590533398"/>
  </r>
  <r>
    <x v="49"/>
    <s v="KiS7"/>
    <n v="2017"/>
    <n v="6"/>
    <n v="7"/>
    <d v="2017-06-07T00:00:00"/>
    <n v="158"/>
    <s v="Nein"/>
    <s v="Lumbricidae Gen. sp."/>
    <n v="5900"/>
    <n v="182.4"/>
    <n v="6"/>
    <n v="1094.4000000000001"/>
    <n v="2.2633993313340022"/>
    <n v="13.580395988004014"/>
  </r>
  <r>
    <x v="138"/>
    <s v="KiO2"/>
    <n v="2014"/>
    <n v="6"/>
    <n v="12"/>
    <d v="2014-06-12T00:00:00"/>
    <n v="163"/>
    <s v="Nein"/>
    <s v="Gammarus pulex"/>
    <n v="5291"/>
    <n v="489.6"/>
    <n v="2.25"/>
    <n v="1101.6000000000001"/>
    <n v="2.6907275438703668"/>
    <n v="6.0541369737083253"/>
  </r>
  <r>
    <x v="1"/>
    <s v="KiO3"/>
    <n v="2018"/>
    <n v="6"/>
    <n v="7"/>
    <d v="2018-06-07T00:00:00"/>
    <n v="158"/>
    <s v="Ja"/>
    <s v="Gammarus pulex"/>
    <n v="5291"/>
    <n v="492.95240000000001"/>
    <n v="2.25"/>
    <n v="1109.1429000000001"/>
    <n v="2.6936850999087461"/>
    <n v="6.0607914747946783"/>
  </r>
  <r>
    <x v="149"/>
    <s v="KiO6"/>
    <n v="2016"/>
    <n v="6"/>
    <n v="30"/>
    <d v="2016-06-30T00:00:00"/>
    <n v="182"/>
    <s v="Nein"/>
    <s v="Gammarus roeselii"/>
    <n v="5292"/>
    <n v="494.4"/>
    <n v="2.25"/>
    <n v="1112.3999999999999"/>
    <n v="2.694956002249818"/>
    <n v="6.0636510050620904"/>
  </r>
  <r>
    <x v="140"/>
    <s v="KiO3"/>
    <n v="2007"/>
    <n v="7"/>
    <n v="20"/>
    <d v="2007-07-20T00:00:00"/>
    <n v="201"/>
    <s v="Nein"/>
    <s v="Gammarus sp."/>
    <n v="5293"/>
    <n v="496.24619999999999"/>
    <n v="2.25"/>
    <n v="1116.55395"/>
    <n v="2.6965714728918231"/>
    <n v="6.0672858140066017"/>
  </r>
  <r>
    <x v="156"/>
    <s v="KiS3"/>
    <n v="2017"/>
    <n v="6"/>
    <n v="7"/>
    <d v="2017-06-07T00:00:00"/>
    <n v="158"/>
    <s v="Nein"/>
    <s v="Gammarus sp."/>
    <n v="5293"/>
    <n v="497.6"/>
    <n v="2.25"/>
    <n v="1119.6000000000001"/>
    <n v="2.6977522741677546"/>
    <n v="6.069942616877448"/>
  </r>
  <r>
    <x v="189"/>
    <s v="KiW5"/>
    <n v="2015"/>
    <n v="7"/>
    <n v="1"/>
    <d v="2015-07-01T00:00:00"/>
    <n v="182"/>
    <s v="Nein"/>
    <s v="Gammarus sp."/>
    <n v="5293"/>
    <n v="506.4"/>
    <n v="2.25"/>
    <n v="1139.3999999999999"/>
    <n v="2.7053504628857117"/>
    <n v="6.0870385414928512"/>
  </r>
  <r>
    <x v="81"/>
    <s v="KiO3"/>
    <n v="2014"/>
    <n v="3"/>
    <n v="10"/>
    <d v="2014-03-10T00:00:00"/>
    <n v="69"/>
    <s v="Ja"/>
    <s v="Gammarus pulex"/>
    <n v="5291"/>
    <n v="506.66669999999999"/>
    <n v="2.25"/>
    <n v="1140.0000749999999"/>
    <n v="2.7055786771321038"/>
    <n v="6.0875520235472331"/>
  </r>
  <r>
    <x v="184"/>
    <s v="KiO3"/>
    <n v="2011"/>
    <n v="7"/>
    <n v="21"/>
    <d v="2011-07-21T00:00:00"/>
    <n v="202"/>
    <s v="Nein"/>
    <s v="Gammarus sp."/>
    <n v="5293"/>
    <n v="507.2"/>
    <n v="2.25"/>
    <n v="1141.2"/>
    <n v="2.7060346607143506"/>
    <n v="6.0885779866072891"/>
  </r>
  <r>
    <x v="172"/>
    <s v="KiW2"/>
    <n v="2014"/>
    <n v="6"/>
    <n v="10"/>
    <d v="2014-06-10T00:00:00"/>
    <n v="161"/>
    <s v="Nein"/>
    <s v="Gammarus sp."/>
    <n v="5293"/>
    <n v="507.42860000000002"/>
    <n v="2.25"/>
    <n v="1141.71435"/>
    <n v="2.7062299723950103"/>
    <n v="6.0890174378887734"/>
  </r>
  <r>
    <x v="109"/>
    <s v="KiW5"/>
    <n v="2013"/>
    <n v="7"/>
    <n v="10"/>
    <d v="2013-07-10T00:00:00"/>
    <n v="191"/>
    <s v="Nein"/>
    <s v="Gammarus sp."/>
    <n v="5293"/>
    <n v="510.72"/>
    <n v="2.25"/>
    <n v="1149.1200000000001"/>
    <n v="2.7090323912146359"/>
    <n v="6.0953228802329305"/>
  </r>
  <r>
    <x v="251"/>
    <s v="KiW7"/>
    <n v="2019"/>
    <n v="6"/>
    <n v="14"/>
    <d v="2019-06-14T00:00:00"/>
    <n v="165"/>
    <s v="Nein"/>
    <s v="Gammarus sp."/>
    <n v="5293"/>
    <n v="523.20000000000005"/>
    <n v="2.25"/>
    <n v="1177.2"/>
    <n v="2.7194970166105819"/>
    <n v="6.1188682873738092"/>
  </r>
  <r>
    <x v="266"/>
    <s v="KiO5"/>
    <n v="2015"/>
    <n v="6"/>
    <n v="30"/>
    <d v="2015-06-30T00:00:00"/>
    <n v="181"/>
    <s v="Ja"/>
    <s v="Gammarus roeselii"/>
    <n v="5292"/>
    <n v="525.71429999999998"/>
    <n v="2.25"/>
    <n v="1182.8571749999999"/>
    <n v="2.7215751093709342"/>
    <n v="6.1235439960846021"/>
  </r>
  <r>
    <x v="121"/>
    <s v="KiW4"/>
    <n v="2017"/>
    <n v="6"/>
    <n v="2"/>
    <d v="2017-06-02T00:00:00"/>
    <n v="153"/>
    <s v="Ja"/>
    <s v="Gammarus pulex"/>
    <n v="5291"/>
    <n v="527.23810000000003"/>
    <n v="2.25"/>
    <n v="1186.2857250000002"/>
    <n v="2.7228297221700735"/>
    <n v="6.126366874882665"/>
  </r>
  <r>
    <x v="61"/>
    <s v="KiO1"/>
    <n v="2013"/>
    <n v="7"/>
    <n v="2"/>
    <d v="2013-07-02T00:00:00"/>
    <n v="183"/>
    <s v="Nein"/>
    <s v="Gammarus sp."/>
    <n v="5293"/>
    <n v="541.6"/>
    <n v="2.25"/>
    <n v="1218.6000000000001"/>
    <n v="2.7344797894255772"/>
    <n v="6.1525795262075489"/>
  </r>
  <r>
    <x v="267"/>
    <s v="KiO1"/>
    <n v="2019"/>
    <n v="6"/>
    <n v="19"/>
    <d v="2019-06-19T00:00:00"/>
    <n v="170"/>
    <s v="Nein"/>
    <s v="Gammarus sp."/>
    <n v="5293"/>
    <n v="545.06669999999997"/>
    <n v="2.25"/>
    <n v="1226.400075"/>
    <n v="2.737245693387409"/>
    <n v="6.1588028101216699"/>
  </r>
  <r>
    <x v="197"/>
    <s v="KiW3"/>
    <n v="2017"/>
    <n v="6"/>
    <n v="1"/>
    <d v="2017-06-01T00:00:00"/>
    <n v="152"/>
    <s v="Ja"/>
    <s v="Gammarus sp."/>
    <n v="5293"/>
    <n v="550.85709999999995"/>
    <n v="2.25"/>
    <n v="1239.4284749999999"/>
    <n v="2.741826634403318"/>
    <n v="6.1691099274074652"/>
  </r>
  <r>
    <x v="264"/>
    <s v="KiS3"/>
    <n v="2012"/>
    <n v="7"/>
    <n v="12"/>
    <d v="2012-07-12T00:00:00"/>
    <n v="194"/>
    <s v="Nein"/>
    <s v="Gammarus sp."/>
    <n v="5293"/>
    <n v="555.42859999999996"/>
    <n v="2.25"/>
    <n v="1249.71435"/>
    <n v="2.7454094442944275"/>
    <n v="6.1771712496624618"/>
  </r>
  <r>
    <x v="222"/>
    <s v="KiW3"/>
    <n v="2014"/>
    <n v="6"/>
    <n v="11"/>
    <d v="2014-06-11T00:00:00"/>
    <n v="162"/>
    <s v="Nein"/>
    <s v="Gammarus sp."/>
    <n v="5293"/>
    <n v="560.79999999999995"/>
    <n v="2.25"/>
    <n v="1261.8"/>
    <n v="2.7495817348655591"/>
    <n v="6.1865589034475077"/>
  </r>
  <r>
    <x v="146"/>
    <s v="KiO5"/>
    <n v="2017"/>
    <n v="6"/>
    <n v="8"/>
    <d v="2017-06-08T00:00:00"/>
    <n v="159"/>
    <s v="Nein"/>
    <s v="Gammarus roeselii"/>
    <n v="5292"/>
    <n v="561.6"/>
    <n v="2.25"/>
    <n v="1263.6000000000001"/>
    <n v="2.7501997278291821"/>
    <n v="6.1879493876156602"/>
  </r>
  <r>
    <x v="120"/>
    <s v="KiW3"/>
    <n v="2015"/>
    <n v="6"/>
    <n v="17"/>
    <d v="2015-06-17T00:00:00"/>
    <n v="168"/>
    <s v="Ja"/>
    <s v="Gammarus sp."/>
    <n v="5293"/>
    <n v="562.28570000000002"/>
    <n v="2.25"/>
    <n v="1265.1428250000001"/>
    <n v="2.7507287260446502"/>
    <n v="6.1891396336004627"/>
  </r>
  <r>
    <x v="274"/>
    <s v="KiO6"/>
    <n v="2017"/>
    <n v="6"/>
    <n v="6"/>
    <d v="2017-06-06T00:00:00"/>
    <n v="157"/>
    <s v="Nein"/>
    <s v="Gammarus sp."/>
    <n v="5293"/>
    <n v="562.4"/>
    <n v="2.25"/>
    <n v="1265.3999999999999"/>
    <n v="2.7508168426497543"/>
    <n v="6.1893378959619474"/>
  </r>
  <r>
    <x v="137"/>
    <s v="KiO2"/>
    <n v="2012"/>
    <n v="7"/>
    <n v="4"/>
    <d v="2012-07-04T00:00:00"/>
    <n v="186"/>
    <s v="Nein"/>
    <s v="Gammarus sp."/>
    <n v="5293"/>
    <n v="566.4"/>
    <n v="2.25"/>
    <n v="1274.3999999999999"/>
    <n v="2.7538893314598334"/>
    <n v="6.1962509957846255"/>
  </r>
  <r>
    <x v="86"/>
    <s v="KiO6"/>
    <n v="2018"/>
    <n v="6"/>
    <n v="6"/>
    <d v="2018-06-06T00:00:00"/>
    <n v="157"/>
    <s v="Nein"/>
    <s v="Gammarus sp."/>
    <n v="5293"/>
    <n v="568"/>
    <n v="2.25"/>
    <n v="1278"/>
    <n v="2.7551122663950713"/>
    <n v="6.1990025993889102"/>
  </r>
  <r>
    <x v="278"/>
    <s v="KiW4"/>
    <n v="2019"/>
    <n v="6"/>
    <n v="18"/>
    <d v="2019-06-18T00:00:00"/>
    <n v="169"/>
    <s v="Nein"/>
    <s v="Gammarus pulex"/>
    <n v="5291"/>
    <n v="574.08000000000004"/>
    <n v="2.25"/>
    <n v="1291.68"/>
    <n v="2.7597282640667316"/>
    <n v="6.2093885941501457"/>
  </r>
  <r>
    <x v="179"/>
    <s v="KiW7"/>
    <n v="2016"/>
    <n v="7"/>
    <n v="1"/>
    <d v="2016-07-01T00:00:00"/>
    <n v="183"/>
    <s v="Nein"/>
    <s v="Potamopyrgus antipodarum"/>
    <n v="8251"/>
    <n v="2477.6"/>
    <n v="0.52500000000000002"/>
    <n v="1300.74"/>
    <n v="3.3942064453602296"/>
    <n v="1.7819583838141206"/>
  </r>
  <r>
    <x v="148"/>
    <s v="KiO6"/>
    <n v="2014"/>
    <n v="6"/>
    <n v="4"/>
    <d v="2014-06-04T00:00:00"/>
    <n v="155"/>
    <s v="Nein"/>
    <s v="Gammarus roeselii"/>
    <n v="5292"/>
    <n v="591.20000000000005"/>
    <n v="2.25"/>
    <n v="1330.2"/>
    <n v="2.7724684030532805"/>
    <n v="6.2380539068698813"/>
  </r>
  <r>
    <x v="232"/>
    <s v="KiW6"/>
    <n v="2017"/>
    <n v="6"/>
    <n v="9"/>
    <d v="2017-06-09T00:00:00"/>
    <n v="160"/>
    <s v="Ja"/>
    <s v="Gammarus sp."/>
    <n v="5293"/>
    <n v="598.09519999999998"/>
    <n v="2.25"/>
    <n v="1345.7141999999999"/>
    <n v="2.7774958400012077"/>
    <n v="6.2493656400027175"/>
  </r>
  <r>
    <x v="92"/>
    <s v="KiO1"/>
    <n v="2016"/>
    <n v="7"/>
    <n v="13"/>
    <d v="2016-07-13T00:00:00"/>
    <n v="195"/>
    <s v="Nein"/>
    <s v="Gammarus sp."/>
    <n v="5293"/>
    <n v="600"/>
    <n v="2.25"/>
    <n v="1350"/>
    <n v="2.7788744720027396"/>
    <n v="6.2524675620061645"/>
  </r>
  <r>
    <x v="287"/>
    <s v="KiW4"/>
    <n v="2015"/>
    <n v="7"/>
    <n v="1"/>
    <d v="2015-07-01T00:00:00"/>
    <n v="182"/>
    <s v="Nein"/>
    <s v="Gammarus sp."/>
    <n v="5293"/>
    <n v="603"/>
    <n v="2.25"/>
    <n v="1356.75"/>
    <n v="2.7810369386211318"/>
    <n v="6.2573331118975464"/>
  </r>
  <r>
    <x v="260"/>
    <s v="KiO5"/>
    <n v="2018"/>
    <n v="6"/>
    <n v="6"/>
    <d v="2018-06-06T00:00:00"/>
    <n v="157"/>
    <s v="Nein"/>
    <s v="Gammarus roeselii"/>
    <n v="5292"/>
    <n v="604.79999999999995"/>
    <n v="2.25"/>
    <n v="1360.8"/>
    <n v="2.7823292689968371"/>
    <n v="6.2602408552428832"/>
  </r>
  <r>
    <x v="172"/>
    <s v="KiW2"/>
    <n v="2014"/>
    <n v="6"/>
    <n v="10"/>
    <d v="2014-06-10T00:00:00"/>
    <n v="161"/>
    <s v="Nein"/>
    <s v="Gammarus pulex"/>
    <n v="5291"/>
    <n v="617.94290000000001"/>
    <n v="2.25"/>
    <n v="1390.371525"/>
    <n v="2.7916505854357081"/>
    <n v="6.2812138172303431"/>
  </r>
  <r>
    <x v="186"/>
    <s v="KiO3"/>
    <n v="2018"/>
    <n v="3"/>
    <n v="9"/>
    <d v="2018-03-09T00:00:00"/>
    <n v="68"/>
    <s v="Nein"/>
    <s v="Gammarus pulex"/>
    <n v="5291"/>
    <n v="627.42859999999996"/>
    <n v="2.25"/>
    <n v="1411.71435"/>
    <n v="2.7982559417077515"/>
    <n v="6.2960758688424407"/>
  </r>
  <r>
    <x v="105"/>
    <s v="KiW7"/>
    <n v="2018"/>
    <n v="6"/>
    <n v="6"/>
    <d v="2018-06-06T00:00:00"/>
    <n v="157"/>
    <s v="Nein"/>
    <s v="Potamopyrgus antipodarum"/>
    <n v="8251"/>
    <n v="2707.2"/>
    <n v="0.52500000000000002"/>
    <n v="1421.28"/>
    <n v="3.4326807337535223"/>
    <n v="1.8021573852205992"/>
  </r>
  <r>
    <x v="26"/>
    <s v="Bieb"/>
    <n v="2015"/>
    <n v="6"/>
    <n v="16"/>
    <d v="2015-06-16T00:00:00"/>
    <n v="167"/>
    <s v="Nein"/>
    <s v="Gammarus sp."/>
    <n v="5293"/>
    <n v="632"/>
    <n v="2.25"/>
    <n v="1422"/>
    <n v="2.8014037100173552"/>
    <n v="6.3031583475390489"/>
  </r>
  <r>
    <x v="201"/>
    <s v="KiO3"/>
    <n v="2012"/>
    <n v="7"/>
    <n v="12"/>
    <d v="2012-07-12T00:00:00"/>
    <n v="194"/>
    <s v="Nein"/>
    <s v="Gammarus sp."/>
    <n v="5293"/>
    <n v="635.65710000000001"/>
    <n v="2.25"/>
    <n v="1430.2284750000001"/>
    <n v="2.8039055866928417"/>
    <n v="6.308787570058894"/>
  </r>
  <r>
    <x v="91"/>
    <s v="Bieb"/>
    <n v="2004"/>
    <n v="7"/>
    <n v="9"/>
    <d v="2004-07-09T00:00:00"/>
    <n v="191"/>
    <s v="Nein"/>
    <s v="Gammarus sp."/>
    <n v="5293"/>
    <n v="643.20000000000005"/>
    <n v="2.25"/>
    <n v="1447.2"/>
    <n v="2.8090207204836726"/>
    <n v="6.3202966210882634"/>
  </r>
  <r>
    <x v="100"/>
    <s v="KiS6"/>
    <n v="2016"/>
    <n v="7"/>
    <n v="1"/>
    <d v="2016-07-01T00:00:00"/>
    <n v="183"/>
    <s v="Nein"/>
    <s v="Gammarus sp."/>
    <n v="5293"/>
    <n v="644.50909999999999"/>
    <n v="2.25"/>
    <n v="1450.145475"/>
    <n v="2.8099023690686331"/>
    <n v="6.3222803304044248"/>
  </r>
  <r>
    <x v="249"/>
    <s v="KiO2"/>
    <n v="2013"/>
    <n v="7"/>
    <n v="8"/>
    <d v="2013-07-08T00:00:00"/>
    <n v="189"/>
    <s v="Nein"/>
    <s v="Gammarus pulex"/>
    <n v="5291"/>
    <n v="644.57140000000004"/>
    <n v="2.25"/>
    <n v="1450.28565"/>
    <n v="2.8099442820961222"/>
    <n v="6.322374634716275"/>
  </r>
  <r>
    <x v="211"/>
    <s v="Bieb"/>
    <n v="2017"/>
    <n v="3"/>
    <n v="16"/>
    <d v="2017-03-16T00:00:00"/>
    <n v="75"/>
    <s v="Nein"/>
    <s v="Gammarus sp."/>
    <n v="5293"/>
    <n v="648"/>
    <n v="2.25"/>
    <n v="1458"/>
    <n v="2.8122446968003691"/>
    <n v="6.3275505678008308"/>
  </r>
  <r>
    <x v="226"/>
    <s v="KiW4"/>
    <n v="2016"/>
    <n v="7"/>
    <n v="6"/>
    <d v="2016-07-06T00:00:00"/>
    <n v="188"/>
    <s v="Nein"/>
    <s v="Gammarus sp."/>
    <n v="5293"/>
    <n v="648.79999999999995"/>
    <n v="2.25"/>
    <n v="1459.8"/>
    <n v="2.8127797070089642"/>
    <n v="6.3287543407701694"/>
  </r>
  <r>
    <x v="173"/>
    <s v="KiW2"/>
    <n v="2016"/>
    <n v="7"/>
    <n v="12"/>
    <d v="2016-07-12T00:00:00"/>
    <n v="194"/>
    <s v="Nein"/>
    <s v="Gammarus sp."/>
    <n v="5293"/>
    <n v="651.69230000000005"/>
    <n v="2.25"/>
    <n v="1466.307675"/>
    <n v="2.8147084892284786"/>
    <n v="6.3330941007640771"/>
  </r>
  <r>
    <x v="56"/>
    <s v="KiO6"/>
    <n v="2015"/>
    <n v="6"/>
    <n v="25"/>
    <d v="2015-06-25T00:00:00"/>
    <n v="176"/>
    <s v="Ja"/>
    <s v="Gammarus roeselii"/>
    <n v="5292"/>
    <n v="652.19050000000004"/>
    <n v="2.25"/>
    <n v="1467.428625"/>
    <n v="2.8150398597333681"/>
    <n v="6.3338396844000782"/>
  </r>
  <r>
    <x v="234"/>
    <s v="KiO1"/>
    <n v="2011"/>
    <n v="7"/>
    <n v="5"/>
    <d v="2011-07-05T00:00:00"/>
    <n v="186"/>
    <s v="Nein"/>
    <s v="Gammarus sp."/>
    <n v="5293"/>
    <n v="686.4"/>
    <n v="2.25"/>
    <n v="1544.3999999999999"/>
    <n v="2.8372095278012064"/>
    <n v="6.3837214375527145"/>
  </r>
  <r>
    <x v="15"/>
    <s v="KiW6"/>
    <n v="2016"/>
    <n v="7"/>
    <n v="1"/>
    <d v="2016-07-01T00:00:00"/>
    <n v="183"/>
    <s v="Nein"/>
    <s v="Gammarus sp."/>
    <n v="5293"/>
    <n v="699.2"/>
    <n v="2.25"/>
    <n v="1573.2"/>
    <n v="2.8452221064290137"/>
    <n v="6.4017497394652807"/>
  </r>
  <r>
    <x v="136"/>
    <s v="Bieb"/>
    <n v="2018"/>
    <n v="3"/>
    <n v="7"/>
    <d v="2018-03-07T00:00:00"/>
    <n v="66"/>
    <s v="Nein"/>
    <s v="Gammarus sp."/>
    <n v="5293"/>
    <n v="710.4"/>
    <n v="2.25"/>
    <n v="1598.3999999999999"/>
    <n v="2.8521138608497614"/>
    <n v="6.4172561869119633"/>
  </r>
  <r>
    <x v="284"/>
    <s v="KiW5"/>
    <n v="2010"/>
    <n v="6"/>
    <n v="23"/>
    <d v="2010-06-23T00:00:00"/>
    <n v="174"/>
    <s v="Nein"/>
    <s v="Gammarus sp."/>
    <n v="5293"/>
    <n v="710.4"/>
    <n v="2.25"/>
    <n v="1598.3999999999999"/>
    <n v="2.8521138608497614"/>
    <n v="6.4172561869119633"/>
  </r>
  <r>
    <x v="234"/>
    <s v="KiO1"/>
    <n v="2011"/>
    <n v="7"/>
    <n v="5"/>
    <d v="2011-07-05T00:00:00"/>
    <n v="186"/>
    <s v="Nein"/>
    <s v="Gammarus roeselii"/>
    <n v="5292"/>
    <n v="720"/>
    <n v="2.25"/>
    <n v="1620"/>
    <n v="2.8579352647194289"/>
    <n v="6.4303543456187153"/>
  </r>
  <r>
    <x v="191"/>
    <s v="KiO1"/>
    <n v="2015"/>
    <n v="6"/>
    <n v="17"/>
    <d v="2015-06-17T00:00:00"/>
    <n v="168"/>
    <s v="Nein"/>
    <s v="Gammarus roeselii"/>
    <n v="5292"/>
    <n v="726.4"/>
    <n v="2.25"/>
    <n v="1634.3999999999999"/>
    <n v="2.8617732967186931"/>
    <n v="6.4389899176170591"/>
  </r>
  <r>
    <x v="160"/>
    <s v="KiS5"/>
    <n v="2017"/>
    <n v="6"/>
    <n v="8"/>
    <d v="2017-06-08T00:00:00"/>
    <n v="159"/>
    <s v="Nein"/>
    <s v="Gammarus sp."/>
    <n v="5293"/>
    <n v="729.6"/>
    <n v="2.25"/>
    <n v="1641.6000000000001"/>
    <n v="2.863679667875898"/>
    <n v="6.443279252720771"/>
  </r>
  <r>
    <x v="122"/>
    <s v="KiW4"/>
    <n v="2018"/>
    <n v="6"/>
    <n v="7"/>
    <d v="2018-06-07T00:00:00"/>
    <n v="158"/>
    <s v="Ja"/>
    <s v="Gammarus sp."/>
    <n v="5293"/>
    <n v="738.93880000000001"/>
    <n v="2.25"/>
    <n v="1662.6123"/>
    <n v="2.8691958009182419"/>
    <n v="6.4556905520660441"/>
  </r>
  <r>
    <x v="220"/>
    <s v="KiW1"/>
    <n v="2018"/>
    <n v="3"/>
    <n v="9"/>
    <d v="2018-03-09T00:00:00"/>
    <n v="68"/>
    <s v="Nein"/>
    <s v="Gammarus pulex"/>
    <n v="5291"/>
    <n v="744"/>
    <n v="2.25"/>
    <n v="1674"/>
    <n v="2.8721562727482928"/>
    <n v="6.4623516136836585"/>
  </r>
  <r>
    <x v="300"/>
    <s v="KiO4"/>
    <n v="2014"/>
    <n v="6"/>
    <n v="13"/>
    <d v="2014-06-13T00:00:00"/>
    <n v="164"/>
    <s v="Nein"/>
    <s v="Gammarus sp."/>
    <n v="5293"/>
    <n v="748"/>
    <n v="2.25"/>
    <n v="1683"/>
    <n v="2.8744818176994666"/>
    <n v="6.4675840898238004"/>
  </r>
  <r>
    <x v="118"/>
    <s v="KiS4"/>
    <n v="2017"/>
    <n v="6"/>
    <n v="1"/>
    <d v="2017-06-01T00:00:00"/>
    <n v="152"/>
    <s v="Ja"/>
    <s v="Gammarus sp."/>
    <n v="5293"/>
    <n v="753.30610000000001"/>
    <n v="2.25"/>
    <n v="1694.938725"/>
    <n v="2.8775476198273422"/>
    <n v="6.4744821446115202"/>
  </r>
  <r>
    <x v="216"/>
    <s v="KiS4"/>
    <n v="2014"/>
    <n v="6"/>
    <n v="11"/>
    <d v="2014-06-11T00:00:00"/>
    <n v="162"/>
    <s v="Nein"/>
    <s v="Gammarus sp."/>
    <n v="5293"/>
    <n v="773.6"/>
    <n v="2.25"/>
    <n v="1740.6000000000001"/>
    <n v="2.8890774926500637"/>
    <n v="6.5004243584626433"/>
  </r>
  <r>
    <x v="229"/>
    <s v="KiW1"/>
    <n v="2008"/>
    <n v="6"/>
    <n v="11"/>
    <d v="2008-06-11T00:00:00"/>
    <n v="163"/>
    <s v="Ja"/>
    <s v="Gammarus sp."/>
    <n v="5293"/>
    <n v="784.76189999999997"/>
    <n v="2.25"/>
    <n v="1765.7142749999998"/>
    <n v="2.8952909669281799"/>
    <n v="6.5144046755884046"/>
  </r>
  <r>
    <x v="88"/>
    <s v="KiS2"/>
    <n v="2018"/>
    <n v="6"/>
    <n v="5"/>
    <d v="2018-06-05T00:00:00"/>
    <n v="156"/>
    <s v="Nein"/>
    <s v="Gammarus sp."/>
    <n v="5293"/>
    <n v="824"/>
    <n v="2.25"/>
    <n v="1854"/>
    <n v="2.916453948549925"/>
    <n v="6.5620213842373314"/>
  </r>
  <r>
    <x v="245"/>
    <s v="KiW6"/>
    <n v="2014"/>
    <n v="6"/>
    <n v="16"/>
    <d v="2014-06-16T00:00:00"/>
    <n v="167"/>
    <s v="Nein"/>
    <s v="Gammarus sp."/>
    <n v="5293"/>
    <n v="837.37139999999999"/>
    <n v="2.25"/>
    <n v="1884.08565"/>
    <n v="2.923436454475004"/>
    <n v="6.5777320225687586"/>
  </r>
  <r>
    <x v="177"/>
    <s v="KiW6"/>
    <n v="2011"/>
    <n v="7"/>
    <n v="27"/>
    <d v="2011-07-27T00:00:00"/>
    <n v="208"/>
    <s v="Nein"/>
    <s v="Gammarus sp."/>
    <n v="5293"/>
    <n v="844.8"/>
    <n v="2.25"/>
    <n v="1900.8"/>
    <n v="2.9272676808108815"/>
    <n v="6.5863522818244835"/>
  </r>
  <r>
    <x v="168"/>
    <s v="KiW1"/>
    <n v="2016"/>
    <n v="7"/>
    <n v="12"/>
    <d v="2016-07-12T00:00:00"/>
    <n v="194"/>
    <s v="Nein"/>
    <s v="Gammarus sp."/>
    <n v="5293"/>
    <n v="859.52"/>
    <n v="2.25"/>
    <n v="1933.92"/>
    <n v="2.9347609685493428"/>
    <n v="6.6032121792360208"/>
  </r>
  <r>
    <x v="220"/>
    <s v="KiW1"/>
    <n v="2018"/>
    <n v="3"/>
    <n v="9"/>
    <d v="2018-03-09T00:00:00"/>
    <n v="68"/>
    <s v="Nein"/>
    <s v="Gammarus sp."/>
    <n v="5293"/>
    <n v="864"/>
    <n v="2.25"/>
    <n v="1944"/>
    <n v="2.9370161074648142"/>
    <n v="6.6082862417958319"/>
  </r>
  <r>
    <x v="280"/>
    <s v="KiW5"/>
    <n v="2017"/>
    <n v="6"/>
    <n v="2"/>
    <d v="2017-06-02T00:00:00"/>
    <n v="153"/>
    <s v="Nein"/>
    <s v="Gammarus pulex"/>
    <n v="5291"/>
    <n v="878.4"/>
    <n v="2.25"/>
    <n v="1976.3999999999999"/>
    <n v="2.9441864612836874"/>
    <n v="6.6244195378882971"/>
  </r>
  <r>
    <x v="67"/>
    <s v="KiS4"/>
    <n v="2015"/>
    <n v="7"/>
    <n v="2"/>
    <d v="2015-07-02T00:00:00"/>
    <n v="183"/>
    <s v="Nein"/>
    <s v="Gammarus roeselii"/>
    <n v="5292"/>
    <n v="893.6"/>
    <n v="2.25"/>
    <n v="2010.6000000000001"/>
    <n v="2.9516288938366384"/>
    <n v="6.6411650111324363"/>
  </r>
  <r>
    <x v="292"/>
    <s v="KiO3"/>
    <n v="2014"/>
    <n v="6"/>
    <n v="12"/>
    <d v="2014-06-12T00:00:00"/>
    <n v="163"/>
    <s v="Nein"/>
    <s v="Gammarus pulex"/>
    <n v="5291"/>
    <n v="902.4"/>
    <n v="2.25"/>
    <n v="2030.3999999999999"/>
    <n v="2.9558800862253753"/>
    <n v="6.6507301940070942"/>
  </r>
  <r>
    <x v="53"/>
    <s v="KiO3"/>
    <n v="2017"/>
    <n v="6"/>
    <n v="2"/>
    <d v="2017-06-02T00:00:00"/>
    <n v="153"/>
    <s v="Ja"/>
    <s v="Gammarus pulex"/>
    <n v="5291"/>
    <n v="931.04759999999999"/>
    <n v="2.25"/>
    <n v="2094.8571000000002"/>
    <n v="2.9694380924928825"/>
    <n v="6.6812357081089857"/>
  </r>
  <r>
    <x v="68"/>
    <s v="KiS4"/>
    <n v="2016"/>
    <n v="7"/>
    <n v="6"/>
    <d v="2016-07-06T00:00:00"/>
    <n v="188"/>
    <s v="Nein"/>
    <s v="Gammarus sp."/>
    <n v="5293"/>
    <n v="956"/>
    <n v="2.25"/>
    <n v="2151"/>
    <n v="2.9809119377768436"/>
    <n v="6.7070518599978985"/>
  </r>
  <r>
    <x v="166"/>
    <s v="KiW1"/>
    <n v="2015"/>
    <n v="7"/>
    <n v="2"/>
    <d v="2015-07-02T00:00:00"/>
    <n v="183"/>
    <s v="Nein"/>
    <s v="Gammarus sp."/>
    <n v="5293"/>
    <n v="986.4"/>
    <n v="2.25"/>
    <n v="2219.4"/>
    <n v="2.9944931228835121"/>
    <n v="6.7376095264879021"/>
  </r>
  <r>
    <x v="279"/>
    <s v="KiW5"/>
    <n v="2019"/>
    <n v="6"/>
    <n v="17"/>
    <d v="2019-06-17T00:00:00"/>
    <n v="168"/>
    <s v="Nein"/>
    <s v="Gammarus sp."/>
    <n v="5293"/>
    <n v="1012.8"/>
    <n v="2.25"/>
    <n v="2278.7999999999997"/>
    <n v="3.0059522868873829"/>
    <n v="6.7633926454966113"/>
  </r>
  <r>
    <x v="266"/>
    <s v="KiO5"/>
    <n v="2015"/>
    <n v="6"/>
    <n v="30"/>
    <d v="2015-06-30T00:00:00"/>
    <n v="181"/>
    <s v="Ja"/>
    <s v="Gammarus sp."/>
    <n v="5293"/>
    <n v="1019.429"/>
    <n v="2.25"/>
    <n v="2293.7152499999997"/>
    <n v="3.0087827925102815"/>
    <n v="6.7697612831481333"/>
  </r>
  <r>
    <x v="270"/>
    <s v="KiO4"/>
    <n v="2015"/>
    <n v="6"/>
    <n v="30"/>
    <d v="2015-06-30T00:00:00"/>
    <n v="181"/>
    <s v="Nein"/>
    <s v="Gammarus roeselii"/>
    <n v="5292"/>
    <n v="1032"/>
    <n v="2.25"/>
    <n v="2322"/>
    <n v="3.0141003215196207"/>
    <n v="6.7817257234191466"/>
  </r>
  <r>
    <x v="244"/>
    <s v="KiW5"/>
    <n v="2016"/>
    <n v="7"/>
    <n v="5"/>
    <d v="2016-07-05T00:00:00"/>
    <n v="187"/>
    <s v="Nein"/>
    <s v="Gammarus sp."/>
    <n v="5293"/>
    <n v="1040.8"/>
    <n v="2.25"/>
    <n v="2341.7999999999997"/>
    <n v="3.0177843530966784"/>
    <n v="6.7900147944675266"/>
  </r>
  <r>
    <x v="97"/>
    <s v="KiS3"/>
    <n v="2015"/>
    <n v="6"/>
    <n v="17"/>
    <d v="2015-06-17T00:00:00"/>
    <n v="168"/>
    <s v="Nein"/>
    <s v="Gammarus sp."/>
    <n v="5293"/>
    <n v="1051.2"/>
    <n v="2.25"/>
    <n v="2365.2000000000003"/>
    <n v="3.0220982974611403"/>
    <n v="6.7997211692875661"/>
  </r>
  <r>
    <x v="220"/>
    <s v="KiW1"/>
    <n v="2018"/>
    <n v="3"/>
    <n v="9"/>
    <d v="2018-03-09T00:00:00"/>
    <n v="68"/>
    <s v="Nein"/>
    <s v="Corbicula fluminea"/>
    <n v="11176"/>
    <n v="451.2"/>
    <n v="5.25"/>
    <n v="2368.7999999999997"/>
    <n v="2.6553305580093407"/>
    <n v="13.940485429549039"/>
  </r>
  <r>
    <x v="146"/>
    <s v="KiO5"/>
    <n v="2017"/>
    <n v="6"/>
    <n v="8"/>
    <d v="2017-06-08T00:00:00"/>
    <n v="159"/>
    <s v="Nein"/>
    <s v="Gammarus sp."/>
    <n v="5293"/>
    <n v="1066.4000000000001"/>
    <n v="2.25"/>
    <n v="2399.4"/>
    <n v="3.0283271984675686"/>
    <n v="6.8137361965520293"/>
  </r>
  <r>
    <x v="283"/>
    <s v="KiW4"/>
    <n v="2012"/>
    <n v="7"/>
    <n v="4"/>
    <d v="2012-07-04T00:00:00"/>
    <n v="186"/>
    <s v="Nein"/>
    <s v="Gammarus sp."/>
    <n v="5293"/>
    <n v="1080"/>
    <n v="2.25"/>
    <n v="2430"/>
    <n v="3.0338256939533101"/>
    <n v="6.826107811394948"/>
  </r>
  <r>
    <x v="190"/>
    <s v="KiO1"/>
    <n v="2010"/>
    <n v="6"/>
    <n v="24"/>
    <d v="2010-06-24T00:00:00"/>
    <n v="175"/>
    <s v="Nein"/>
    <s v="Gammarus sp."/>
    <n v="5293"/>
    <n v="1086.171"/>
    <n v="2.25"/>
    <n v="2443.8847500000002"/>
    <n v="3.0362978591880583"/>
    <n v="6.8316701831731308"/>
  </r>
  <r>
    <x v="158"/>
    <s v="KiS4"/>
    <n v="2019"/>
    <n v="6"/>
    <n v="18"/>
    <d v="2019-06-18T00:00:00"/>
    <n v="169"/>
    <s v="Nein"/>
    <s v="Gammarus roeselii"/>
    <n v="5292"/>
    <n v="1099.68"/>
    <n v="2.25"/>
    <n v="2474.2800000000002"/>
    <n v="3.0416610751623083"/>
    <n v="6.8437374191151941"/>
  </r>
  <r>
    <x v="293"/>
    <s v="KiW1"/>
    <n v="2007"/>
    <n v="7"/>
    <n v="22"/>
    <d v="2007-07-22T00:00:00"/>
    <n v="203"/>
    <s v="Nein"/>
    <s v="Gammarus sp."/>
    <n v="5293"/>
    <n v="1107.5999999999999"/>
    <n v="2.25"/>
    <n v="2492.1"/>
    <n v="3.0447748742564422"/>
    <n v="6.8507434670769953"/>
  </r>
  <r>
    <x v="67"/>
    <s v="KiS4"/>
    <n v="2015"/>
    <n v="7"/>
    <n v="2"/>
    <d v="2015-07-02T00:00:00"/>
    <n v="183"/>
    <s v="Nein"/>
    <s v="Gammarus sp."/>
    <n v="5293"/>
    <n v="1127.2"/>
    <n v="2.25"/>
    <n v="2536.2000000000003"/>
    <n v="3.0523860953893749"/>
    <n v="6.8678687146260931"/>
  </r>
  <r>
    <x v="194"/>
    <s v="KiW1"/>
    <n v="2019"/>
    <n v="6"/>
    <n v="28"/>
    <d v="2019-06-28T00:00:00"/>
    <n v="179"/>
    <s v="Nein"/>
    <s v="Gammarus sp."/>
    <n v="5293"/>
    <n v="1136.6400000000001"/>
    <n v="2.25"/>
    <n v="2557.44"/>
    <n v="3.0560048536686311"/>
    <n v="6.8760109207544202"/>
  </r>
  <r>
    <x v="242"/>
    <s v="KiW2"/>
    <n v="2018"/>
    <n v="6"/>
    <n v="5"/>
    <d v="2018-06-05T00:00:00"/>
    <n v="156"/>
    <s v="Nein"/>
    <s v="Gammarus sp."/>
    <n v="5293"/>
    <n v="1144.8"/>
    <n v="2.25"/>
    <n v="2575.7999999999997"/>
    <n v="3.0591088179135939"/>
    <n v="6.8829948403055861"/>
  </r>
  <r>
    <x v="295"/>
    <s v="KiW1"/>
    <n v="2009"/>
    <n v="6"/>
    <n v="13"/>
    <d v="2009-06-13T00:00:00"/>
    <n v="164"/>
    <s v="Nein"/>
    <s v="Gammarus sp."/>
    <n v="5293"/>
    <n v="1204.8"/>
    <n v="2.25"/>
    <n v="2710.7999999999997"/>
    <n v="3.0812752795293337"/>
    <n v="6.9328693789410005"/>
  </r>
  <r>
    <x v="243"/>
    <s v="KiW2"/>
    <n v="2019"/>
    <n v="6"/>
    <n v="19"/>
    <d v="2019-06-19T00:00:00"/>
    <n v="170"/>
    <s v="Nein"/>
    <s v="Corbicula fluminea"/>
    <n v="11176"/>
    <n v="518.13329999999996"/>
    <n v="5.25"/>
    <n v="2720.1998249999997"/>
    <n v="2.7152788877545997"/>
    <n v="14.255214160711649"/>
  </r>
  <r>
    <x v="157"/>
    <s v="KiS4"/>
    <n v="2012"/>
    <n v="7"/>
    <n v="12"/>
    <d v="2012-07-12T00:00:00"/>
    <n v="194"/>
    <s v="Nein"/>
    <s v="Gammarus sp."/>
    <n v="5293"/>
    <n v="1248"/>
    <n v="2.25"/>
    <n v="2808"/>
    <n v="3.0965624383741357"/>
    <n v="6.9672654863418053"/>
  </r>
  <r>
    <x v="174"/>
    <s v="KiW2"/>
    <n v="2017"/>
    <n v="6"/>
    <n v="7"/>
    <d v="2017-06-07T00:00:00"/>
    <n v="158"/>
    <s v="Nein"/>
    <s v="Gammarus sp."/>
    <n v="5293"/>
    <n v="1286.4000000000001"/>
    <n v="2.25"/>
    <n v="2894.4"/>
    <n v="3.1097135047929503"/>
    <n v="6.996855385784138"/>
  </r>
  <r>
    <x v="3"/>
    <s v="KiO2"/>
    <n v="2016"/>
    <n v="7"/>
    <n v="6"/>
    <d v="2016-07-06T00:00:00"/>
    <n v="188"/>
    <s v="Nein"/>
    <s v="Gammarus sp."/>
    <n v="5293"/>
    <n v="1319.2"/>
    <n v="2.25"/>
    <n v="2968.2000000000003"/>
    <n v="3.1206397284155662"/>
    <n v="7.0214393889350237"/>
  </r>
  <r>
    <x v="259"/>
    <s v="KiO3"/>
    <n v="2006"/>
    <n v="6"/>
    <n v="21"/>
    <d v="2006-06-21T00:00:00"/>
    <n v="172"/>
    <s v="Nein"/>
    <s v="Gammarus sp."/>
    <n v="5293"/>
    <n v="1325.6"/>
    <n v="2.25"/>
    <n v="2982.6"/>
    <n v="3.1227399929623574"/>
    <n v="7.0261649841653044"/>
  </r>
  <r>
    <x v="141"/>
    <s v="KiO3"/>
    <n v="2009"/>
    <n v="6"/>
    <n v="23"/>
    <d v="2009-06-23T00:00:00"/>
    <n v="174"/>
    <s v="Nein"/>
    <s v="Gammarus sp."/>
    <n v="5293"/>
    <n v="1334.4"/>
    <n v="2.25"/>
    <n v="3002.4"/>
    <n v="3.1256113718974636"/>
    <n v="7.0326255867692931"/>
  </r>
  <r>
    <x v="169"/>
    <s v="KiW1"/>
    <n v="2018"/>
    <n v="6"/>
    <n v="5"/>
    <d v="2018-06-05T00:00:00"/>
    <n v="156"/>
    <s v="Nein"/>
    <s v="Gammarus sp."/>
    <n v="5293"/>
    <n v="1407.2"/>
    <n v="2.25"/>
    <n v="3166.2000000000003"/>
    <n v="3.1486643399822363"/>
    <n v="7.0844947649600316"/>
  </r>
  <r>
    <x v="249"/>
    <s v="KiO2"/>
    <n v="2013"/>
    <n v="7"/>
    <n v="8"/>
    <d v="2013-07-08T00:00:00"/>
    <n v="189"/>
    <s v="Nein"/>
    <s v="Gammarus sp."/>
    <n v="5293"/>
    <n v="1416"/>
    <n v="2.25"/>
    <n v="3186"/>
    <n v="3.1513698502474603"/>
    <n v="7.0905821630567853"/>
  </r>
  <r>
    <x v="191"/>
    <s v="KiO1"/>
    <n v="2015"/>
    <n v="6"/>
    <n v="17"/>
    <d v="2015-06-17T00:00:00"/>
    <n v="168"/>
    <s v="Nein"/>
    <s v="Gammarus sp."/>
    <n v="5293"/>
    <n v="1440"/>
    <n v="2.25"/>
    <n v="3240"/>
    <n v="3.1586639808139894"/>
    <n v="7.1069939568314764"/>
  </r>
  <r>
    <x v="296"/>
    <s v="KiW2"/>
    <n v="2011"/>
    <n v="7"/>
    <n v="5"/>
    <d v="2011-07-05T00:00:00"/>
    <n v="186"/>
    <s v="Nein"/>
    <s v="Gammarus sp."/>
    <n v="5293"/>
    <n v="1468.8"/>
    <n v="2.25"/>
    <n v="3304.7999999999997"/>
    <n v="3.1672582430436282"/>
    <n v="7.1263310468481631"/>
  </r>
  <r>
    <x v="5"/>
    <s v="KiW5"/>
    <n v="2018"/>
    <n v="6"/>
    <n v="11"/>
    <d v="2018-06-11T00:00:00"/>
    <n v="162"/>
    <s v="Ja"/>
    <s v="Gammarus sp."/>
    <n v="5293"/>
    <n v="1493.3330000000001"/>
    <n v="2.25"/>
    <n v="3359.9992500000003"/>
    <n v="3.1744473872702583"/>
    <n v="7.1425066213580815"/>
  </r>
  <r>
    <x v="297"/>
    <s v="KiW5"/>
    <n v="2014"/>
    <n v="6"/>
    <n v="12"/>
    <d v="2014-06-12T00:00:00"/>
    <n v="163"/>
    <s v="Nein"/>
    <s v="Gammarus sp."/>
    <n v="5293"/>
    <n v="1497.6"/>
    <n v="2.25"/>
    <n v="3369.6"/>
    <n v="3.1756857282620823"/>
    <n v="7.1452928885896849"/>
  </r>
  <r>
    <x v="175"/>
    <s v="KiW3"/>
    <n v="2011"/>
    <n v="7"/>
    <n v="12"/>
    <d v="2011-07-12T00:00:00"/>
    <n v="193"/>
    <s v="Nein"/>
    <s v="Gammarus sp."/>
    <n v="5293"/>
    <n v="1512"/>
    <n v="2.25"/>
    <n v="3402"/>
    <n v="3.1798389280231869"/>
    <n v="7.1546375880521706"/>
  </r>
  <r>
    <x v="273"/>
    <s v="KiW4"/>
    <n v="2010"/>
    <n v="6"/>
    <n v="23"/>
    <d v="2010-06-23T00:00:00"/>
    <n v="174"/>
    <s v="Nein"/>
    <s v="Gammarus sp."/>
    <n v="5293"/>
    <n v="1531.2"/>
    <n v="2.25"/>
    <n v="3445.2000000000003"/>
    <n v="3.1853154580036565"/>
    <n v="7.1669597805082272"/>
  </r>
  <r>
    <x v="233"/>
    <s v="KiW6"/>
    <n v="2015"/>
    <n v="6"/>
    <n v="26"/>
    <d v="2015-06-26T00:00:00"/>
    <n v="177"/>
    <s v="Nein"/>
    <s v="Gammarus sp."/>
    <n v="5293"/>
    <n v="1531.2"/>
    <n v="2.25"/>
    <n v="3445.2000000000003"/>
    <n v="3.1853154580036565"/>
    <n v="7.1669597805082272"/>
  </r>
  <r>
    <x v="105"/>
    <s v="KiW7"/>
    <n v="2018"/>
    <n v="6"/>
    <n v="6"/>
    <d v="2018-06-06T00:00:00"/>
    <n v="157"/>
    <s v="Nein"/>
    <s v="Bithynia tentaculata"/>
    <n v="4462"/>
    <n v="3772.8"/>
    <n v="0.9375"/>
    <n v="3537"/>
    <n v="3.5767788801431761"/>
    <n v="3.3532302001342278"/>
  </r>
  <r>
    <x v="179"/>
    <s v="KiW7"/>
    <n v="2016"/>
    <n v="7"/>
    <n v="1"/>
    <d v="2016-07-01T00:00:00"/>
    <n v="183"/>
    <s v="Nein"/>
    <s v="Gammarus sp."/>
    <n v="5293"/>
    <n v="1614.4"/>
    <n v="2.25"/>
    <n v="3632.4"/>
    <n v="3.2082800785453096"/>
    <n v="7.218630176726947"/>
  </r>
  <r>
    <x v="105"/>
    <s v="KiW7"/>
    <n v="2018"/>
    <n v="6"/>
    <n v="6"/>
    <d v="2018-06-06T00:00:00"/>
    <n v="157"/>
    <s v="Nein"/>
    <s v="Gammarus sp."/>
    <n v="5293"/>
    <n v="1614.4"/>
    <n v="2.25"/>
    <n v="3632.4"/>
    <n v="3.2082800785453096"/>
    <n v="7.218630176726947"/>
  </r>
  <r>
    <x v="80"/>
    <s v="KiO2"/>
    <n v="2017"/>
    <n v="6"/>
    <n v="2"/>
    <d v="2017-06-02T00:00:00"/>
    <n v="153"/>
    <s v="Ja"/>
    <s v="Gammarus sp."/>
    <n v="5293"/>
    <n v="1626.6669999999999"/>
    <n v="2.25"/>
    <n v="3660.0007499999997"/>
    <n v="3.2115655585045464"/>
    <n v="7.2260225066352293"/>
  </r>
  <r>
    <x v="116"/>
    <s v="KiO2"/>
    <n v="2015"/>
    <n v="7"/>
    <n v="3"/>
    <d v="2015-07-03T00:00:00"/>
    <n v="184"/>
    <s v="Ja"/>
    <s v="Gammarus sp."/>
    <n v="5293"/>
    <n v="1633.41"/>
    <n v="2.25"/>
    <n v="3675.1725000000001"/>
    <n v="3.2133610108267487"/>
    <n v="7.2300622743601846"/>
  </r>
  <r>
    <x v="263"/>
    <s v="KiW6"/>
    <n v="2012"/>
    <n v="7"/>
    <n v="5"/>
    <d v="2012-07-05T00:00:00"/>
    <n v="187"/>
    <s v="Nein"/>
    <s v="Gammarus sp."/>
    <n v="5293"/>
    <n v="1690.4"/>
    <n v="2.25"/>
    <n v="3803.4"/>
    <n v="3.2282463262552459"/>
    <n v="7.2635542340743031"/>
  </r>
  <r>
    <x v="278"/>
    <s v="KiW4"/>
    <n v="2019"/>
    <n v="6"/>
    <n v="18"/>
    <d v="2019-06-18T00:00:00"/>
    <n v="169"/>
    <s v="Nein"/>
    <s v="Gammarus sp."/>
    <n v="5293"/>
    <n v="1724.96"/>
    <n v="2.25"/>
    <n v="3881.16"/>
    <n v="3.2370307265005267"/>
    <n v="7.2833191346261854"/>
  </r>
  <r>
    <x v="235"/>
    <s v="KiO2"/>
    <n v="2011"/>
    <n v="7"/>
    <n v="14"/>
    <d v="2011-07-14T00:00:00"/>
    <n v="195"/>
    <s v="Nein"/>
    <s v="Gammarus sp."/>
    <n v="5293"/>
    <n v="1795.2"/>
    <n v="2.25"/>
    <n v="4039.2000000000003"/>
    <n v="3.2543546920531665"/>
    <n v="7.3222980571196246"/>
  </r>
  <r>
    <x v="212"/>
    <s v="Bieb"/>
    <n v="2019"/>
    <n v="7"/>
    <n v="5"/>
    <d v="2019-07-05T00:00:00"/>
    <n v="186"/>
    <s v="Nein"/>
    <s v="Gammarus sp."/>
    <n v="5293"/>
    <n v="1851.68"/>
    <n v="2.25"/>
    <n v="4166.28"/>
    <n v="3.2678004132554737"/>
    <n v="7.3525509298248153"/>
  </r>
  <r>
    <x v="179"/>
    <s v="KiW7"/>
    <n v="2016"/>
    <n v="7"/>
    <n v="1"/>
    <d v="2016-07-01T00:00:00"/>
    <n v="183"/>
    <s v="Nein"/>
    <s v="Bithynia tentaculata"/>
    <n v="4462"/>
    <n v="4959.2"/>
    <n v="0.9375"/>
    <n v="4649.25"/>
    <n v="3.6954991880114152"/>
    <n v="3.4645304887607016"/>
  </r>
  <r>
    <x v="158"/>
    <s v="KiS4"/>
    <n v="2019"/>
    <n v="6"/>
    <n v="18"/>
    <d v="2019-06-18T00:00:00"/>
    <n v="169"/>
    <s v="Nein"/>
    <s v="Gammarus sp."/>
    <n v="5293"/>
    <n v="2202.7199999999998"/>
    <n v="2.25"/>
    <n v="4956.12"/>
    <n v="3.3431564131471334"/>
    <n v="7.5221019295810505"/>
  </r>
  <r>
    <x v="27"/>
    <s v="KiO3"/>
    <n v="2019"/>
    <n v="6"/>
    <n v="18"/>
    <d v="2019-06-18T00:00:00"/>
    <n v="169"/>
    <s v="Nein"/>
    <s v="Gammarus sp."/>
    <n v="5293"/>
    <n v="2277.84"/>
    <n v="2.25"/>
    <n v="5125.1400000000003"/>
    <n v="3.3577138339313923"/>
    <n v="7.5548561263456326"/>
  </r>
  <r>
    <x v="55"/>
    <s v="KiO3"/>
    <n v="2008"/>
    <n v="6"/>
    <n v="11"/>
    <d v="2008-06-11T00:00:00"/>
    <n v="163"/>
    <s v="Ja"/>
    <s v="Gammarus sp."/>
    <n v="5293"/>
    <n v="2355.81"/>
    <n v="2.25"/>
    <n v="5300.5725000000002"/>
    <n v="3.3723245722241182"/>
    <n v="7.5877302875042663"/>
  </r>
  <r>
    <x v="241"/>
    <s v="KiW2"/>
    <n v="2015"/>
    <n v="7"/>
    <n v="2"/>
    <d v="2015-07-02T00:00:00"/>
    <n v="183"/>
    <s v="Nein"/>
    <s v="Gammarus sp."/>
    <n v="5293"/>
    <n v="2479.1999999999998"/>
    <n v="2.25"/>
    <n v="5578.2"/>
    <n v="3.3944867031625847"/>
    <n v="7.6375950821158156"/>
  </r>
  <r>
    <x v="271"/>
    <s v="KiO3"/>
    <n v="2015"/>
    <n v="7"/>
    <n v="1"/>
    <d v="2015-07-01T00:00:00"/>
    <n v="182"/>
    <s v="Nein"/>
    <s v="Gammarus sp."/>
    <n v="5293"/>
    <n v="2490.4"/>
    <n v="2.25"/>
    <n v="5603.4000000000005"/>
    <n v="3.3964434601124274"/>
    <n v="7.6419977852529613"/>
  </r>
  <r>
    <x v="292"/>
    <s v="KiO3"/>
    <n v="2014"/>
    <n v="6"/>
    <n v="12"/>
    <d v="2014-06-12T00:00:00"/>
    <n v="163"/>
    <s v="Nein"/>
    <s v="Gammarus sp."/>
    <n v="5293"/>
    <n v="2836.8"/>
    <n v="2.25"/>
    <n v="6382.8"/>
    <n v="3.4529817843712469"/>
    <n v="7.7692090148353055"/>
  </r>
  <r>
    <x v="192"/>
    <s v="KiO3"/>
    <n v="2002"/>
    <n v="7"/>
    <n v="2"/>
    <d v="2002-07-02T00:00:00"/>
    <n v="183"/>
    <s v="Nein"/>
    <s v="Gammarus sp."/>
    <n v="5293"/>
    <n v="2928"/>
    <n v="2.25"/>
    <n v="6588"/>
    <n v="3.4667193716815987"/>
    <n v="7.8001185862835971"/>
  </r>
  <r>
    <x v="270"/>
    <s v="KiO4"/>
    <n v="2015"/>
    <n v="6"/>
    <n v="30"/>
    <d v="2015-06-30T00:00:00"/>
    <n v="181"/>
    <s v="Nein"/>
    <s v="Gammarus sp."/>
    <n v="5293"/>
    <n v="2986.4"/>
    <n v="2.25"/>
    <n v="6719.4000000000005"/>
    <n v="3.4752933766591032"/>
    <n v="7.8194100974829821"/>
  </r>
  <r>
    <x v="93"/>
    <s v="KiO1"/>
    <n v="2018"/>
    <n v="6"/>
    <n v="5"/>
    <d v="2018-06-05T00:00:00"/>
    <n v="156"/>
    <s v="Nein"/>
    <s v="Gammarus sp."/>
    <n v="5293"/>
    <n v="3024"/>
    <n v="2.25"/>
    <n v="6804"/>
    <n v="3.4807253789884878"/>
    <n v="7.8316321027240976"/>
  </r>
  <r>
    <x v="238"/>
    <s v="KiS4"/>
    <n v="2018"/>
    <n v="6"/>
    <n v="7"/>
    <d v="2018-06-07T00:00:00"/>
    <n v="158"/>
    <s v="Nein"/>
    <s v="Gammarus sp."/>
    <n v="5293"/>
    <n v="3100.8"/>
    <n v="2.25"/>
    <n v="6976.8"/>
    <n v="3.4916137916411598"/>
    <n v="7.8561310311926098"/>
  </r>
  <r>
    <x v="280"/>
    <s v="KiW5"/>
    <n v="2017"/>
    <n v="6"/>
    <n v="2"/>
    <d v="2017-06-02T00:00:00"/>
    <n v="153"/>
    <s v="Nein"/>
    <s v="Gammarus sp."/>
    <n v="5293"/>
    <n v="3124.8"/>
    <n v="2.25"/>
    <n v="7030.8"/>
    <n v="3.4949611868389279"/>
    <n v="7.8636626703875878"/>
  </r>
  <r>
    <x v="260"/>
    <s v="KiO5"/>
    <n v="2018"/>
    <n v="6"/>
    <n v="6"/>
    <d v="2018-06-06T00:00:00"/>
    <n v="157"/>
    <s v="Nein"/>
    <s v="Gammarus sp."/>
    <n v="5293"/>
    <n v="3172.8"/>
    <n v="2.25"/>
    <n v="7138.8"/>
    <n v="3.5015795558047556"/>
    <n v="7.8785540005607002"/>
  </r>
  <r>
    <x v="1"/>
    <s v="KiO3"/>
    <n v="2018"/>
    <n v="6"/>
    <n v="7"/>
    <d v="2018-06-07T00:00:00"/>
    <n v="158"/>
    <s v="Ja"/>
    <s v="Gammarus sp."/>
    <n v="5293"/>
    <n v="3450.6669999999999"/>
    <n v="2.25"/>
    <n v="7764.0007500000002"/>
    <n v="3.5380288904503652"/>
    <n v="7.960565003513322"/>
  </r>
  <r>
    <x v="121"/>
    <s v="KiW4"/>
    <n v="2017"/>
    <n v="6"/>
    <n v="2"/>
    <d v="2017-06-02T00:00:00"/>
    <n v="153"/>
    <s v="Ja"/>
    <s v="Gammarus sp."/>
    <n v="5293"/>
    <n v="3522.2860000000001"/>
    <n v="2.25"/>
    <n v="7925.1435000000001"/>
    <n v="3.5469478981288538"/>
    <n v="7.9806327707899207"/>
  </r>
  <r>
    <x v="138"/>
    <s v="KiO2"/>
    <n v="2014"/>
    <n v="6"/>
    <n v="12"/>
    <d v="2014-06-12T00:00:00"/>
    <n v="163"/>
    <s v="Nein"/>
    <s v="Gammarus sp."/>
    <n v="5293"/>
    <n v="3753.6"/>
    <n v="2.25"/>
    <n v="8445.6"/>
    <n v="3.5745636758152788"/>
    <n v="8.0427682705843768"/>
  </r>
  <r>
    <x v="103"/>
    <s v="KiW1"/>
    <n v="2017"/>
    <n v="6"/>
    <n v="7"/>
    <d v="2017-06-07T00:00:00"/>
    <n v="158"/>
    <s v="Nein"/>
    <s v="Gammarus sp."/>
    <n v="5293"/>
    <n v="3913.6"/>
    <n v="2.25"/>
    <n v="8805.6"/>
    <n v="3.5926873917661619"/>
    <n v="8.0835466314738635"/>
  </r>
  <r>
    <x v="53"/>
    <s v="KiO3"/>
    <n v="2017"/>
    <n v="6"/>
    <n v="2"/>
    <d v="2017-06-02T00:00:00"/>
    <n v="153"/>
    <s v="Ja"/>
    <s v="Gammarus sp."/>
    <n v="5293"/>
    <n v="4081.9050000000002"/>
    <n v="2.25"/>
    <n v="9184.286250000001"/>
    <n v="3.6109692749864881"/>
    <n v="8.124680868719599"/>
  </r>
  <r>
    <x v="213"/>
    <s v="KiO1"/>
    <n v="2017"/>
    <n v="6"/>
    <n v="7"/>
    <d v="2017-06-07T00:00:00"/>
    <n v="158"/>
    <s v="Nein"/>
    <s v="Gammarus sp."/>
    <n v="5293"/>
    <n v="8086.4"/>
    <n v="2.25"/>
    <n v="18194.399999999998"/>
    <n v="3.9078089236963316"/>
    <n v="8.7925700783167464"/>
  </r>
  <r>
    <x v="30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08" firstHeaderRow="0" firstDataRow="1" firstDataCol="1"/>
  <pivotFields count="13">
    <pivotField axis="axisRow" showAll="0">
      <items count="305">
        <item x="125"/>
        <item x="59"/>
        <item x="6"/>
        <item x="7"/>
        <item x="254"/>
        <item x="204"/>
        <item x="255"/>
        <item x="208"/>
        <item x="47"/>
        <item x="126"/>
        <item x="89"/>
        <item x="281"/>
        <item x="127"/>
        <item x="20"/>
        <item x="38"/>
        <item x="79"/>
        <item x="17"/>
        <item x="8"/>
        <item x="21"/>
        <item x="60"/>
        <item x="112"/>
        <item x="22"/>
        <item x="185"/>
        <item x="203"/>
        <item x="181"/>
        <item x="9"/>
        <item x="129"/>
        <item x="128"/>
        <item x="209"/>
        <item x="106"/>
        <item x="275"/>
        <item x="23"/>
        <item x="90"/>
        <item x="0"/>
        <item x="4"/>
        <item x="24"/>
        <item x="206"/>
        <item x="10"/>
        <item x="72"/>
        <item x="11"/>
        <item x="25"/>
        <item x="130"/>
        <item x="131"/>
        <item x="298"/>
        <item x="256"/>
        <item x="91"/>
        <item x="12"/>
        <item x="40"/>
        <item x="73"/>
        <item x="132"/>
        <item x="114"/>
        <item x="200"/>
        <item x="115"/>
        <item x="202"/>
        <item x="187"/>
        <item x="18"/>
        <item x="78"/>
        <item x="13"/>
        <item x="246"/>
        <item x="110"/>
        <item x="43"/>
        <item x="133"/>
        <item x="134"/>
        <item x="210"/>
        <item x="26"/>
        <item x="225"/>
        <item x="257"/>
        <item x="50"/>
        <item x="135"/>
        <item x="211"/>
        <item x="205"/>
        <item x="136"/>
        <item x="14"/>
        <item x="212"/>
        <item x="190"/>
        <item x="234"/>
        <item x="302"/>
        <item x="61"/>
        <item x="258"/>
        <item x="191"/>
        <item x="92"/>
        <item x="213"/>
        <item x="93"/>
        <item x="267"/>
        <item x="74"/>
        <item x="235"/>
        <item x="137"/>
        <item x="249"/>
        <item x="138"/>
        <item x="116"/>
        <item x="3"/>
        <item x="80"/>
        <item x="192"/>
        <item x="139"/>
        <item x="259"/>
        <item x="285"/>
        <item x="140"/>
        <item x="253"/>
        <item x="55"/>
        <item x="39"/>
        <item x="141"/>
        <item x="41"/>
        <item x="247"/>
        <item x="193"/>
        <item x="184"/>
        <item x="201"/>
        <item x="289"/>
        <item x="142"/>
        <item x="250"/>
        <item x="292"/>
        <item x="81"/>
        <item x="271"/>
        <item x="71"/>
        <item x="268"/>
        <item x="272"/>
        <item x="53"/>
        <item x="124"/>
        <item x="1"/>
        <item x="186"/>
        <item x="269"/>
        <item x="27"/>
        <item x="265"/>
        <item x="44"/>
        <item x="62"/>
        <item x="63"/>
        <item x="300"/>
        <item x="270"/>
        <item x="64"/>
        <item x="236"/>
        <item x="143"/>
        <item x="144"/>
        <item x="42"/>
        <item x="145"/>
        <item x="65"/>
        <item x="266"/>
        <item x="230"/>
        <item x="146"/>
        <item x="260"/>
        <item x="147"/>
        <item x="183"/>
        <item x="54"/>
        <item x="28"/>
        <item x="148"/>
        <item x="56"/>
        <item x="149"/>
        <item x="274"/>
        <item x="86"/>
        <item x="214"/>
        <item x="237"/>
        <item x="36"/>
        <item x="29"/>
        <item x="150"/>
        <item x="82"/>
        <item x="83"/>
        <item x="299"/>
        <item x="215"/>
        <item x="94"/>
        <item x="151"/>
        <item x="95"/>
        <item x="152"/>
        <item x="75"/>
        <item x="290"/>
        <item x="261"/>
        <item x="282"/>
        <item x="117"/>
        <item x="87"/>
        <item x="199"/>
        <item x="301"/>
        <item x="252"/>
        <item x="52"/>
        <item x="96"/>
        <item x="51"/>
        <item x="153"/>
        <item x="66"/>
        <item x="84"/>
        <item x="88"/>
        <item x="188"/>
        <item x="277"/>
        <item x="286"/>
        <item x="264"/>
        <item x="154"/>
        <item x="85"/>
        <item x="97"/>
        <item x="155"/>
        <item x="156"/>
        <item x="227"/>
        <item x="248"/>
        <item x="157"/>
        <item x="98"/>
        <item x="216"/>
        <item x="67"/>
        <item x="68"/>
        <item x="118"/>
        <item x="238"/>
        <item x="158"/>
        <item x="111"/>
        <item x="159"/>
        <item x="69"/>
        <item x="228"/>
        <item x="276"/>
        <item x="99"/>
        <item x="48"/>
        <item x="160"/>
        <item x="37"/>
        <item x="217"/>
        <item x="30"/>
        <item x="45"/>
        <item x="31"/>
        <item x="32"/>
        <item x="19"/>
        <item x="100"/>
        <item x="161"/>
        <item x="46"/>
        <item x="101"/>
        <item x="33"/>
        <item x="162"/>
        <item x="119"/>
        <item x="57"/>
        <item x="49"/>
        <item x="163"/>
        <item x="102"/>
        <item x="70"/>
        <item x="182"/>
        <item x="218"/>
        <item x="293"/>
        <item x="123"/>
        <item x="229"/>
        <item x="295"/>
        <item x="294"/>
        <item x="231"/>
        <item x="239"/>
        <item x="58"/>
        <item x="262"/>
        <item x="34"/>
        <item x="164"/>
        <item x="76"/>
        <item x="291"/>
        <item x="165"/>
        <item x="107"/>
        <item x="166"/>
        <item x="219"/>
        <item x="167"/>
        <item x="168"/>
        <item x="103"/>
        <item x="240"/>
        <item x="169"/>
        <item x="220"/>
        <item x="2"/>
        <item x="194"/>
        <item x="170"/>
        <item x="296"/>
        <item x="171"/>
        <item x="77"/>
        <item x="172"/>
        <item x="241"/>
        <item x="173"/>
        <item x="174"/>
        <item x="242"/>
        <item x="243"/>
        <item x="221"/>
        <item x="175"/>
        <item x="195"/>
        <item x="108"/>
        <item x="222"/>
        <item x="120"/>
        <item x="223"/>
        <item x="197"/>
        <item x="273"/>
        <item x="176"/>
        <item x="283"/>
        <item x="207"/>
        <item x="196"/>
        <item x="287"/>
        <item x="226"/>
        <item x="121"/>
        <item x="122"/>
        <item x="278"/>
        <item x="284"/>
        <item x="224"/>
        <item x="288"/>
        <item x="109"/>
        <item x="297"/>
        <item x="189"/>
        <item x="244"/>
        <item x="280"/>
        <item x="5"/>
        <item x="279"/>
        <item x="177"/>
        <item x="263"/>
        <item x="180"/>
        <item x="245"/>
        <item x="233"/>
        <item x="15"/>
        <item x="232"/>
        <item x="16"/>
        <item x="35"/>
        <item x="178"/>
        <item x="104"/>
        <item x="198"/>
        <item x="179"/>
        <item x="113"/>
        <item x="105"/>
        <item x="251"/>
        <item x="30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</pivotFields>
  <rowFields count="1">
    <field x="0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OY" fld="6" subtotal="average" baseField="0" baseItem="0"/>
    <dataField name="Sum of Abundance_per_m2" fld="10" baseField="0" baseItem="0"/>
    <dataField name="Sum of weigh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76299-B95C-4B11-A775-7C85B565F9F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08" firstHeaderRow="0" firstDataRow="1" firstDataCol="1"/>
  <pivotFields count="15">
    <pivotField axis="axisRow" showAll="0">
      <items count="305">
        <item x="125"/>
        <item x="59"/>
        <item x="6"/>
        <item x="7"/>
        <item x="254"/>
        <item x="204"/>
        <item x="255"/>
        <item x="208"/>
        <item x="47"/>
        <item x="126"/>
        <item x="89"/>
        <item x="281"/>
        <item x="127"/>
        <item x="20"/>
        <item x="38"/>
        <item x="79"/>
        <item x="17"/>
        <item x="8"/>
        <item x="21"/>
        <item x="60"/>
        <item x="112"/>
        <item x="22"/>
        <item x="185"/>
        <item x="203"/>
        <item x="181"/>
        <item x="9"/>
        <item x="129"/>
        <item x="128"/>
        <item x="209"/>
        <item x="106"/>
        <item x="275"/>
        <item x="23"/>
        <item x="90"/>
        <item x="0"/>
        <item x="4"/>
        <item x="24"/>
        <item x="206"/>
        <item x="10"/>
        <item x="72"/>
        <item x="11"/>
        <item x="25"/>
        <item x="130"/>
        <item x="131"/>
        <item x="298"/>
        <item x="256"/>
        <item x="91"/>
        <item x="12"/>
        <item x="40"/>
        <item x="73"/>
        <item x="132"/>
        <item x="114"/>
        <item x="200"/>
        <item x="115"/>
        <item x="202"/>
        <item x="187"/>
        <item x="18"/>
        <item x="78"/>
        <item x="13"/>
        <item x="246"/>
        <item x="110"/>
        <item x="43"/>
        <item x="133"/>
        <item x="134"/>
        <item x="210"/>
        <item x="26"/>
        <item x="225"/>
        <item x="257"/>
        <item x="50"/>
        <item x="135"/>
        <item x="211"/>
        <item x="205"/>
        <item x="136"/>
        <item x="14"/>
        <item x="212"/>
        <item x="190"/>
        <item x="234"/>
        <item x="302"/>
        <item x="61"/>
        <item x="258"/>
        <item x="191"/>
        <item x="92"/>
        <item x="213"/>
        <item x="93"/>
        <item x="267"/>
        <item x="74"/>
        <item x="235"/>
        <item x="137"/>
        <item x="249"/>
        <item x="138"/>
        <item x="116"/>
        <item x="3"/>
        <item x="80"/>
        <item x="192"/>
        <item x="139"/>
        <item x="259"/>
        <item x="285"/>
        <item x="140"/>
        <item x="253"/>
        <item x="55"/>
        <item x="39"/>
        <item x="141"/>
        <item x="41"/>
        <item x="247"/>
        <item x="193"/>
        <item x="184"/>
        <item x="201"/>
        <item x="289"/>
        <item x="142"/>
        <item x="250"/>
        <item x="292"/>
        <item x="81"/>
        <item x="271"/>
        <item x="71"/>
        <item x="268"/>
        <item x="272"/>
        <item x="53"/>
        <item x="124"/>
        <item x="1"/>
        <item x="186"/>
        <item x="269"/>
        <item x="27"/>
        <item x="265"/>
        <item x="44"/>
        <item x="62"/>
        <item x="63"/>
        <item x="300"/>
        <item x="270"/>
        <item x="64"/>
        <item x="236"/>
        <item x="143"/>
        <item x="144"/>
        <item x="42"/>
        <item x="145"/>
        <item x="65"/>
        <item x="266"/>
        <item x="230"/>
        <item x="146"/>
        <item x="260"/>
        <item x="147"/>
        <item x="183"/>
        <item x="54"/>
        <item x="28"/>
        <item x="148"/>
        <item x="56"/>
        <item x="149"/>
        <item x="274"/>
        <item x="86"/>
        <item x="214"/>
        <item x="237"/>
        <item x="36"/>
        <item x="29"/>
        <item x="150"/>
        <item x="82"/>
        <item x="83"/>
        <item x="299"/>
        <item x="215"/>
        <item x="94"/>
        <item x="151"/>
        <item x="95"/>
        <item x="152"/>
        <item x="75"/>
        <item x="290"/>
        <item x="261"/>
        <item x="282"/>
        <item x="117"/>
        <item x="87"/>
        <item x="199"/>
        <item x="301"/>
        <item x="252"/>
        <item x="52"/>
        <item x="96"/>
        <item x="51"/>
        <item x="153"/>
        <item x="66"/>
        <item x="84"/>
        <item x="88"/>
        <item x="188"/>
        <item x="277"/>
        <item x="286"/>
        <item x="264"/>
        <item x="154"/>
        <item x="85"/>
        <item x="97"/>
        <item x="155"/>
        <item x="156"/>
        <item x="227"/>
        <item x="248"/>
        <item x="157"/>
        <item x="98"/>
        <item x="216"/>
        <item x="67"/>
        <item x="68"/>
        <item x="118"/>
        <item x="238"/>
        <item x="158"/>
        <item x="111"/>
        <item x="159"/>
        <item x="69"/>
        <item x="228"/>
        <item x="276"/>
        <item x="99"/>
        <item x="48"/>
        <item x="160"/>
        <item x="37"/>
        <item x="217"/>
        <item x="30"/>
        <item x="45"/>
        <item x="31"/>
        <item x="32"/>
        <item x="19"/>
        <item x="100"/>
        <item x="161"/>
        <item x="46"/>
        <item x="101"/>
        <item x="33"/>
        <item x="162"/>
        <item x="119"/>
        <item x="57"/>
        <item x="49"/>
        <item x="163"/>
        <item x="102"/>
        <item x="70"/>
        <item x="182"/>
        <item x="218"/>
        <item x="293"/>
        <item x="123"/>
        <item x="229"/>
        <item x="295"/>
        <item x="294"/>
        <item x="231"/>
        <item x="239"/>
        <item x="58"/>
        <item x="262"/>
        <item x="34"/>
        <item x="164"/>
        <item x="76"/>
        <item x="291"/>
        <item x="165"/>
        <item x="107"/>
        <item x="166"/>
        <item x="219"/>
        <item x="167"/>
        <item x="168"/>
        <item x="103"/>
        <item x="240"/>
        <item x="169"/>
        <item x="220"/>
        <item x="2"/>
        <item x="194"/>
        <item x="170"/>
        <item x="296"/>
        <item x="171"/>
        <item x="77"/>
        <item x="172"/>
        <item x="241"/>
        <item x="173"/>
        <item x="174"/>
        <item x="242"/>
        <item x="243"/>
        <item x="221"/>
        <item x="175"/>
        <item x="195"/>
        <item x="108"/>
        <item x="222"/>
        <item x="120"/>
        <item x="223"/>
        <item x="197"/>
        <item x="273"/>
        <item x="176"/>
        <item x="283"/>
        <item x="207"/>
        <item x="196"/>
        <item x="287"/>
        <item x="226"/>
        <item x="121"/>
        <item x="122"/>
        <item x="278"/>
        <item x="284"/>
        <item x="224"/>
        <item x="288"/>
        <item x="109"/>
        <item x="297"/>
        <item x="189"/>
        <item x="244"/>
        <item x="280"/>
        <item x="5"/>
        <item x="279"/>
        <item x="177"/>
        <item x="263"/>
        <item x="180"/>
        <item x="245"/>
        <item x="233"/>
        <item x="15"/>
        <item x="232"/>
        <item x="16"/>
        <item x="35"/>
        <item x="178"/>
        <item x="104"/>
        <item x="198"/>
        <item x="179"/>
        <item x="113"/>
        <item x="105"/>
        <item x="251"/>
        <item x="30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OY" fld="6" subtotal="average" baseField="0" baseItem="0"/>
    <dataField name="Sum of log_abund" fld="13" baseField="0" baseItem="0"/>
    <dataField name="Sum of log_weigh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95"/>
  <sheetViews>
    <sheetView workbookViewId="0">
      <selection activeCell="O1" sqref="A1:O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628</v>
      </c>
      <c r="N1" t="s">
        <v>632</v>
      </c>
      <c r="O1" t="s">
        <v>633</v>
      </c>
    </row>
    <row r="2" spans="1:15" x14ac:dyDescent="0.25">
      <c r="A2" t="s">
        <v>66</v>
      </c>
      <c r="B2" t="s">
        <v>13</v>
      </c>
      <c r="C2">
        <v>2017</v>
      </c>
      <c r="D2">
        <v>3</v>
      </c>
      <c r="E2">
        <v>16</v>
      </c>
      <c r="F2" s="1">
        <v>42810</v>
      </c>
      <c r="G2">
        <v>75</v>
      </c>
      <c r="H2" t="s">
        <v>17</v>
      </c>
      <c r="I2" t="s">
        <v>119</v>
      </c>
      <c r="J2">
        <v>18616</v>
      </c>
      <c r="K2">
        <v>0.38095200000000001</v>
      </c>
      <c r="L2">
        <v>0.375</v>
      </c>
      <c r="M2">
        <f t="shared" ref="M2:M65" si="0">K2*L2</f>
        <v>0.14285700000000001</v>
      </c>
      <c r="N2">
        <f>LOG10(K2+1)</f>
        <v>0.14017858335964598</v>
      </c>
      <c r="O2">
        <f>N2*L2</f>
        <v>5.2566968759867244E-2</v>
      </c>
    </row>
    <row r="3" spans="1:15" x14ac:dyDescent="0.25">
      <c r="A3" t="s">
        <v>43</v>
      </c>
      <c r="B3" t="s">
        <v>23</v>
      </c>
      <c r="C3">
        <v>2018</v>
      </c>
      <c r="D3">
        <v>6</v>
      </c>
      <c r="E3">
        <v>7</v>
      </c>
      <c r="F3" s="1">
        <v>43258</v>
      </c>
      <c r="G3">
        <v>158</v>
      </c>
      <c r="H3" t="s">
        <v>17</v>
      </c>
      <c r="I3" t="s">
        <v>44</v>
      </c>
      <c r="J3">
        <v>18409</v>
      </c>
      <c r="K3">
        <v>0.76190500000000005</v>
      </c>
      <c r="L3">
        <v>0.22500000000000001</v>
      </c>
      <c r="M3">
        <f t="shared" si="0"/>
        <v>0.17142862500000003</v>
      </c>
      <c r="N3">
        <f>LOG10(K3+1)</f>
        <v>0.24598248802151529</v>
      </c>
      <c r="O3">
        <f t="shared" ref="O3:O66" si="1">N3*L3</f>
        <v>5.534605980484094E-2</v>
      </c>
    </row>
    <row r="4" spans="1:15" x14ac:dyDescent="0.25">
      <c r="A4" t="s">
        <v>39</v>
      </c>
      <c r="B4" t="s">
        <v>40</v>
      </c>
      <c r="C4">
        <v>2019</v>
      </c>
      <c r="D4">
        <v>4</v>
      </c>
      <c r="E4">
        <v>1</v>
      </c>
      <c r="F4" s="1">
        <v>43556</v>
      </c>
      <c r="G4">
        <v>91</v>
      </c>
      <c r="H4" t="s">
        <v>14</v>
      </c>
      <c r="I4" t="s">
        <v>15</v>
      </c>
      <c r="J4">
        <v>8825</v>
      </c>
      <c r="K4">
        <v>1.4117649999999999</v>
      </c>
      <c r="L4">
        <v>0.125</v>
      </c>
      <c r="M4">
        <f t="shared" si="0"/>
        <v>0.17647062499999999</v>
      </c>
      <c r="N4">
        <f t="shared" ref="N4:N67" si="2">LOG10(K4+1)</f>
        <v>0.38233498830420004</v>
      </c>
      <c r="O4">
        <f t="shared" si="1"/>
        <v>4.7791873538025005E-2</v>
      </c>
    </row>
    <row r="5" spans="1:15" x14ac:dyDescent="0.25">
      <c r="A5" t="s">
        <v>20</v>
      </c>
      <c r="B5" t="s">
        <v>21</v>
      </c>
      <c r="C5">
        <v>2016</v>
      </c>
      <c r="D5">
        <v>7</v>
      </c>
      <c r="E5">
        <v>6</v>
      </c>
      <c r="F5" s="1">
        <v>42557</v>
      </c>
      <c r="G5">
        <v>188</v>
      </c>
      <c r="H5" t="s">
        <v>14</v>
      </c>
      <c r="I5" t="s">
        <v>15</v>
      </c>
      <c r="J5">
        <v>8825</v>
      </c>
      <c r="K5">
        <v>1.6</v>
      </c>
      <c r="L5">
        <v>0.125</v>
      </c>
      <c r="M5">
        <f t="shared" si="0"/>
        <v>0.2</v>
      </c>
      <c r="N5">
        <f t="shared" si="2"/>
        <v>0.41497334797081797</v>
      </c>
      <c r="O5">
        <f t="shared" si="1"/>
        <v>5.1871668496352247E-2</v>
      </c>
    </row>
    <row r="6" spans="1:15" x14ac:dyDescent="0.25">
      <c r="A6" t="s">
        <v>16</v>
      </c>
      <c r="B6" t="s">
        <v>13</v>
      </c>
      <c r="C6">
        <v>2018</v>
      </c>
      <c r="D6">
        <v>6</v>
      </c>
      <c r="E6">
        <v>15</v>
      </c>
      <c r="F6" s="1">
        <v>43266</v>
      </c>
      <c r="G6">
        <v>166</v>
      </c>
      <c r="H6" t="s">
        <v>17</v>
      </c>
      <c r="I6" t="s">
        <v>56</v>
      </c>
      <c r="J6">
        <v>18091</v>
      </c>
      <c r="K6">
        <v>0.76190500000000005</v>
      </c>
      <c r="L6">
        <v>0.3125</v>
      </c>
      <c r="M6">
        <f t="shared" si="0"/>
        <v>0.23809531250000002</v>
      </c>
      <c r="N6">
        <f t="shared" si="2"/>
        <v>0.24598248802151529</v>
      </c>
      <c r="O6">
        <f t="shared" si="1"/>
        <v>7.6869527506723531E-2</v>
      </c>
    </row>
    <row r="7" spans="1:15" x14ac:dyDescent="0.25">
      <c r="A7" t="s">
        <v>41</v>
      </c>
      <c r="B7" t="s">
        <v>42</v>
      </c>
      <c r="C7">
        <v>2018</v>
      </c>
      <c r="D7">
        <v>6</v>
      </c>
      <c r="E7">
        <v>11</v>
      </c>
      <c r="F7" s="1">
        <v>43262</v>
      </c>
      <c r="G7">
        <v>162</v>
      </c>
      <c r="H7" t="s">
        <v>17</v>
      </c>
      <c r="I7" t="s">
        <v>48</v>
      </c>
      <c r="J7">
        <v>18064</v>
      </c>
      <c r="K7">
        <v>0.76190500000000005</v>
      </c>
      <c r="L7">
        <v>0.3125</v>
      </c>
      <c r="M7">
        <f t="shared" si="0"/>
        <v>0.23809531250000002</v>
      </c>
      <c r="N7">
        <f t="shared" si="2"/>
        <v>0.24598248802151529</v>
      </c>
      <c r="O7">
        <f t="shared" si="1"/>
        <v>7.6869527506723531E-2</v>
      </c>
    </row>
    <row r="8" spans="1:15" x14ac:dyDescent="0.25">
      <c r="A8" t="s">
        <v>50</v>
      </c>
      <c r="B8" t="s">
        <v>13</v>
      </c>
      <c r="C8">
        <v>2001</v>
      </c>
      <c r="D8">
        <v>9</v>
      </c>
      <c r="E8">
        <v>4</v>
      </c>
      <c r="F8" s="1">
        <v>37138</v>
      </c>
      <c r="G8">
        <v>247</v>
      </c>
      <c r="H8" t="s">
        <v>14</v>
      </c>
      <c r="I8" t="s">
        <v>51</v>
      </c>
      <c r="J8">
        <v>18048</v>
      </c>
      <c r="K8">
        <v>0.8</v>
      </c>
      <c r="L8">
        <v>0.3125</v>
      </c>
      <c r="M8">
        <f t="shared" si="0"/>
        <v>0.25</v>
      </c>
      <c r="N8">
        <f t="shared" si="2"/>
        <v>0.25527250510330607</v>
      </c>
      <c r="O8">
        <f t="shared" si="1"/>
        <v>7.9772657844783143E-2</v>
      </c>
    </row>
    <row r="9" spans="1:15" x14ac:dyDescent="0.25">
      <c r="A9" t="s">
        <v>53</v>
      </c>
      <c r="B9" t="s">
        <v>13</v>
      </c>
      <c r="C9">
        <v>2002</v>
      </c>
      <c r="D9">
        <v>6</v>
      </c>
      <c r="E9">
        <v>14</v>
      </c>
      <c r="F9" s="1">
        <v>37421</v>
      </c>
      <c r="G9">
        <v>165</v>
      </c>
      <c r="H9" t="s">
        <v>14</v>
      </c>
      <c r="I9" t="s">
        <v>54</v>
      </c>
      <c r="J9">
        <v>18130</v>
      </c>
      <c r="K9">
        <v>0.8</v>
      </c>
      <c r="L9">
        <v>0.3125</v>
      </c>
      <c r="M9">
        <f t="shared" si="0"/>
        <v>0.25</v>
      </c>
      <c r="N9">
        <f t="shared" si="2"/>
        <v>0.25527250510330607</v>
      </c>
      <c r="O9">
        <f t="shared" si="1"/>
        <v>7.9772657844783143E-2</v>
      </c>
    </row>
    <row r="10" spans="1:15" x14ac:dyDescent="0.25">
      <c r="A10" t="s">
        <v>62</v>
      </c>
      <c r="B10" t="s">
        <v>13</v>
      </c>
      <c r="C10">
        <v>2009</v>
      </c>
      <c r="D10">
        <v>6</v>
      </c>
      <c r="E10">
        <v>23</v>
      </c>
      <c r="F10" s="1">
        <v>39987</v>
      </c>
      <c r="G10">
        <v>174</v>
      </c>
      <c r="H10" t="s">
        <v>14</v>
      </c>
      <c r="I10" t="s">
        <v>48</v>
      </c>
      <c r="J10">
        <v>18064</v>
      </c>
      <c r="K10">
        <v>0.8</v>
      </c>
      <c r="L10">
        <v>0.3125</v>
      </c>
      <c r="M10">
        <f t="shared" si="0"/>
        <v>0.25</v>
      </c>
      <c r="N10">
        <f t="shared" si="2"/>
        <v>0.25527250510330607</v>
      </c>
      <c r="O10">
        <f t="shared" si="1"/>
        <v>7.9772657844783143E-2</v>
      </c>
    </row>
    <row r="11" spans="1:15" x14ac:dyDescent="0.25">
      <c r="A11" t="s">
        <v>65</v>
      </c>
      <c r="B11" t="s">
        <v>13</v>
      </c>
      <c r="C11">
        <v>2013</v>
      </c>
      <c r="D11">
        <v>3</v>
      </c>
      <c r="E11">
        <v>20</v>
      </c>
      <c r="F11" s="1">
        <v>41353</v>
      </c>
      <c r="G11">
        <v>79</v>
      </c>
      <c r="H11" t="s">
        <v>14</v>
      </c>
      <c r="I11" t="s">
        <v>54</v>
      </c>
      <c r="J11">
        <v>18130</v>
      </c>
      <c r="K11">
        <v>0.8</v>
      </c>
      <c r="L11">
        <v>0.3125</v>
      </c>
      <c r="M11">
        <f t="shared" si="0"/>
        <v>0.25</v>
      </c>
      <c r="N11">
        <f t="shared" si="2"/>
        <v>0.25527250510330607</v>
      </c>
      <c r="O11">
        <f t="shared" si="1"/>
        <v>7.9772657844783143E-2</v>
      </c>
    </row>
    <row r="12" spans="1:15" x14ac:dyDescent="0.25">
      <c r="A12" t="s">
        <v>67</v>
      </c>
      <c r="B12" t="s">
        <v>13</v>
      </c>
      <c r="C12">
        <v>2019</v>
      </c>
      <c r="D12">
        <v>7</v>
      </c>
      <c r="E12">
        <v>5</v>
      </c>
      <c r="F12" s="1">
        <v>43651</v>
      </c>
      <c r="G12">
        <v>186</v>
      </c>
      <c r="H12" t="s">
        <v>14</v>
      </c>
      <c r="I12" t="s">
        <v>54</v>
      </c>
      <c r="J12">
        <v>18130</v>
      </c>
      <c r="K12">
        <v>0.8</v>
      </c>
      <c r="L12">
        <v>0.3125</v>
      </c>
      <c r="M12">
        <f t="shared" si="0"/>
        <v>0.25</v>
      </c>
      <c r="N12">
        <f t="shared" si="2"/>
        <v>0.25527250510330607</v>
      </c>
      <c r="O12">
        <f t="shared" si="1"/>
        <v>7.9772657844783143E-2</v>
      </c>
    </row>
    <row r="13" spans="1:15" x14ac:dyDescent="0.25">
      <c r="A13" t="s">
        <v>71</v>
      </c>
      <c r="B13" t="s">
        <v>69</v>
      </c>
      <c r="C13">
        <v>2001</v>
      </c>
      <c r="D13">
        <v>8</v>
      </c>
      <c r="E13">
        <v>30</v>
      </c>
      <c r="F13" s="1">
        <v>37133</v>
      </c>
      <c r="G13">
        <v>242</v>
      </c>
      <c r="H13" t="s">
        <v>14</v>
      </c>
      <c r="I13" t="s">
        <v>72</v>
      </c>
      <c r="J13">
        <v>18030</v>
      </c>
      <c r="K13">
        <v>0.8</v>
      </c>
      <c r="L13">
        <v>0.3125</v>
      </c>
      <c r="M13">
        <f t="shared" si="0"/>
        <v>0.25</v>
      </c>
      <c r="N13">
        <f t="shared" si="2"/>
        <v>0.25527250510330607</v>
      </c>
      <c r="O13">
        <f t="shared" si="1"/>
        <v>7.9772657844783143E-2</v>
      </c>
    </row>
    <row r="14" spans="1:15" x14ac:dyDescent="0.25">
      <c r="A14" t="s">
        <v>71</v>
      </c>
      <c r="B14" t="s">
        <v>69</v>
      </c>
      <c r="C14">
        <v>2001</v>
      </c>
      <c r="D14">
        <v>8</v>
      </c>
      <c r="E14">
        <v>30</v>
      </c>
      <c r="F14" s="1">
        <v>37133</v>
      </c>
      <c r="G14">
        <v>242</v>
      </c>
      <c r="H14" t="s">
        <v>14</v>
      </c>
      <c r="I14" t="s">
        <v>52</v>
      </c>
      <c r="J14">
        <v>18114</v>
      </c>
      <c r="K14">
        <v>0.8</v>
      </c>
      <c r="L14">
        <v>0.3125</v>
      </c>
      <c r="M14">
        <f t="shared" si="0"/>
        <v>0.25</v>
      </c>
      <c r="N14">
        <f t="shared" si="2"/>
        <v>0.25527250510330607</v>
      </c>
      <c r="O14">
        <f t="shared" si="1"/>
        <v>7.9772657844783143E-2</v>
      </c>
    </row>
    <row r="15" spans="1:15" x14ac:dyDescent="0.25">
      <c r="A15" t="s">
        <v>77</v>
      </c>
      <c r="B15" t="s">
        <v>69</v>
      </c>
      <c r="C15">
        <v>2006</v>
      </c>
      <c r="D15">
        <v>4</v>
      </c>
      <c r="E15">
        <v>10</v>
      </c>
      <c r="F15" s="1">
        <v>38817</v>
      </c>
      <c r="G15">
        <v>100</v>
      </c>
      <c r="H15" t="s">
        <v>14</v>
      </c>
      <c r="I15" t="s">
        <v>54</v>
      </c>
      <c r="J15">
        <v>18130</v>
      </c>
      <c r="K15">
        <v>0.8</v>
      </c>
      <c r="L15">
        <v>0.3125</v>
      </c>
      <c r="M15">
        <f t="shared" si="0"/>
        <v>0.25</v>
      </c>
      <c r="N15">
        <f t="shared" si="2"/>
        <v>0.25527250510330607</v>
      </c>
      <c r="O15">
        <f t="shared" si="1"/>
        <v>7.9772657844783143E-2</v>
      </c>
    </row>
    <row r="16" spans="1:15" x14ac:dyDescent="0.25">
      <c r="A16" t="s">
        <v>82</v>
      </c>
      <c r="B16" t="s">
        <v>69</v>
      </c>
      <c r="C16">
        <v>2011</v>
      </c>
      <c r="D16">
        <v>3</v>
      </c>
      <c r="E16">
        <v>24</v>
      </c>
      <c r="F16" s="1">
        <v>40626</v>
      </c>
      <c r="G16">
        <v>83</v>
      </c>
      <c r="H16" t="s">
        <v>14</v>
      </c>
      <c r="I16" t="s">
        <v>54</v>
      </c>
      <c r="J16">
        <v>18130</v>
      </c>
      <c r="K16">
        <v>0.8</v>
      </c>
      <c r="L16">
        <v>0.3125</v>
      </c>
      <c r="M16">
        <f t="shared" si="0"/>
        <v>0.25</v>
      </c>
      <c r="N16">
        <f t="shared" si="2"/>
        <v>0.25527250510330607</v>
      </c>
      <c r="O16">
        <f t="shared" si="1"/>
        <v>7.9772657844783143E-2</v>
      </c>
    </row>
    <row r="17" spans="1:15" x14ac:dyDescent="0.25">
      <c r="A17" t="s">
        <v>91</v>
      </c>
      <c r="B17" t="s">
        <v>69</v>
      </c>
      <c r="C17">
        <v>2019</v>
      </c>
      <c r="D17">
        <v>4</v>
      </c>
      <c r="E17">
        <v>2</v>
      </c>
      <c r="F17" s="1">
        <v>43557</v>
      </c>
      <c r="G17">
        <v>92</v>
      </c>
      <c r="H17" t="s">
        <v>14</v>
      </c>
      <c r="I17" t="s">
        <v>48</v>
      </c>
      <c r="J17">
        <v>18064</v>
      </c>
      <c r="K17">
        <v>0.8</v>
      </c>
      <c r="L17">
        <v>0.3125</v>
      </c>
      <c r="M17">
        <f t="shared" si="0"/>
        <v>0.25</v>
      </c>
      <c r="N17">
        <f t="shared" si="2"/>
        <v>0.25527250510330607</v>
      </c>
      <c r="O17">
        <f t="shared" si="1"/>
        <v>7.9772657844783143E-2</v>
      </c>
    </row>
    <row r="18" spans="1:15" x14ac:dyDescent="0.25">
      <c r="A18" t="s">
        <v>110</v>
      </c>
      <c r="B18" t="s">
        <v>109</v>
      </c>
      <c r="C18">
        <v>2016</v>
      </c>
      <c r="D18">
        <v>7</v>
      </c>
      <c r="E18">
        <v>1</v>
      </c>
      <c r="F18" s="1">
        <v>42552</v>
      </c>
      <c r="G18">
        <v>183</v>
      </c>
      <c r="H18" t="s">
        <v>14</v>
      </c>
      <c r="I18" t="s">
        <v>54</v>
      </c>
      <c r="J18">
        <v>18130</v>
      </c>
      <c r="K18">
        <v>0.8</v>
      </c>
      <c r="L18">
        <v>0.3125</v>
      </c>
      <c r="M18">
        <f t="shared" si="0"/>
        <v>0.25</v>
      </c>
      <c r="N18">
        <f t="shared" si="2"/>
        <v>0.25527250510330607</v>
      </c>
      <c r="O18">
        <f t="shared" si="1"/>
        <v>7.9772657844783143E-2</v>
      </c>
    </row>
    <row r="19" spans="1:15" x14ac:dyDescent="0.25">
      <c r="A19" t="s">
        <v>112</v>
      </c>
      <c r="B19" t="s">
        <v>113</v>
      </c>
      <c r="C19">
        <v>2011</v>
      </c>
      <c r="D19">
        <v>7</v>
      </c>
      <c r="E19">
        <v>27</v>
      </c>
      <c r="F19" s="1">
        <v>40751</v>
      </c>
      <c r="G19">
        <v>208</v>
      </c>
      <c r="H19" t="s">
        <v>14</v>
      </c>
      <c r="I19" t="s">
        <v>54</v>
      </c>
      <c r="J19">
        <v>18130</v>
      </c>
      <c r="K19">
        <v>0.8</v>
      </c>
      <c r="L19">
        <v>0.3125</v>
      </c>
      <c r="M19">
        <f t="shared" si="0"/>
        <v>0.25</v>
      </c>
      <c r="N19">
        <f t="shared" si="2"/>
        <v>0.25527250510330607</v>
      </c>
      <c r="O19">
        <f t="shared" si="1"/>
        <v>7.9772657844783143E-2</v>
      </c>
    </row>
    <row r="20" spans="1:15" x14ac:dyDescent="0.25">
      <c r="A20" t="s">
        <v>126</v>
      </c>
      <c r="B20" t="s">
        <v>13</v>
      </c>
      <c r="C20">
        <v>2009</v>
      </c>
      <c r="D20">
        <v>4</v>
      </c>
      <c r="E20">
        <v>8</v>
      </c>
      <c r="F20" s="1">
        <v>39911</v>
      </c>
      <c r="G20">
        <v>98</v>
      </c>
      <c r="H20" t="s">
        <v>17</v>
      </c>
      <c r="I20" t="s">
        <v>119</v>
      </c>
      <c r="J20">
        <v>18616</v>
      </c>
      <c r="K20">
        <v>0.76190500000000005</v>
      </c>
      <c r="L20">
        <v>0.375</v>
      </c>
      <c r="M20">
        <f t="shared" si="0"/>
        <v>0.28571437500000002</v>
      </c>
      <c r="N20">
        <f t="shared" si="2"/>
        <v>0.24598248802151529</v>
      </c>
      <c r="O20">
        <f t="shared" si="1"/>
        <v>9.2243433008068226E-2</v>
      </c>
    </row>
    <row r="21" spans="1:15" x14ac:dyDescent="0.25">
      <c r="A21" t="s">
        <v>146</v>
      </c>
      <c r="B21" t="s">
        <v>69</v>
      </c>
      <c r="C21">
        <v>2010</v>
      </c>
      <c r="D21">
        <v>3</v>
      </c>
      <c r="E21">
        <v>16</v>
      </c>
      <c r="F21" s="1">
        <v>40253</v>
      </c>
      <c r="G21">
        <v>75</v>
      </c>
      <c r="H21" t="s">
        <v>17</v>
      </c>
      <c r="I21" t="s">
        <v>137</v>
      </c>
      <c r="J21">
        <v>17820</v>
      </c>
      <c r="K21">
        <v>0.76190500000000005</v>
      </c>
      <c r="L21">
        <v>0.375</v>
      </c>
      <c r="M21">
        <f t="shared" si="0"/>
        <v>0.28571437500000002</v>
      </c>
      <c r="N21">
        <f t="shared" si="2"/>
        <v>0.24598248802151529</v>
      </c>
      <c r="O21">
        <f t="shared" si="1"/>
        <v>9.2243433008068226E-2</v>
      </c>
    </row>
    <row r="22" spans="1:15" x14ac:dyDescent="0.25">
      <c r="A22" t="s">
        <v>180</v>
      </c>
      <c r="B22" t="s">
        <v>176</v>
      </c>
      <c r="C22">
        <v>2015</v>
      </c>
      <c r="D22">
        <v>6</v>
      </c>
      <c r="E22">
        <v>26</v>
      </c>
      <c r="F22" s="1">
        <v>42181</v>
      </c>
      <c r="G22">
        <v>177</v>
      </c>
      <c r="H22" t="s">
        <v>17</v>
      </c>
      <c r="I22" t="s">
        <v>144</v>
      </c>
      <c r="J22">
        <v>6870</v>
      </c>
      <c r="K22">
        <v>0.76190500000000005</v>
      </c>
      <c r="L22">
        <v>0.375</v>
      </c>
      <c r="M22">
        <f t="shared" si="0"/>
        <v>0.28571437500000002</v>
      </c>
      <c r="N22">
        <f t="shared" si="2"/>
        <v>0.24598248802151529</v>
      </c>
      <c r="O22">
        <f t="shared" si="1"/>
        <v>9.2243433008068226E-2</v>
      </c>
    </row>
    <row r="23" spans="1:15" x14ac:dyDescent="0.25">
      <c r="A23" t="s">
        <v>53</v>
      </c>
      <c r="B23" t="s">
        <v>13</v>
      </c>
      <c r="C23">
        <v>2002</v>
      </c>
      <c r="D23">
        <v>6</v>
      </c>
      <c r="E23">
        <v>14</v>
      </c>
      <c r="F23" s="1">
        <v>37421</v>
      </c>
      <c r="G23">
        <v>165</v>
      </c>
      <c r="H23" t="s">
        <v>14</v>
      </c>
      <c r="I23" t="s">
        <v>119</v>
      </c>
      <c r="J23">
        <v>18616</v>
      </c>
      <c r="K23">
        <v>0.8</v>
      </c>
      <c r="L23">
        <v>0.375</v>
      </c>
      <c r="M23">
        <f t="shared" si="0"/>
        <v>0.30000000000000004</v>
      </c>
      <c r="N23">
        <f t="shared" si="2"/>
        <v>0.25527250510330607</v>
      </c>
      <c r="O23">
        <f t="shared" si="1"/>
        <v>9.5727189413739783E-2</v>
      </c>
    </row>
    <row r="24" spans="1:15" x14ac:dyDescent="0.25">
      <c r="A24" t="s">
        <v>123</v>
      </c>
      <c r="B24" t="s">
        <v>13</v>
      </c>
      <c r="C24">
        <v>2007</v>
      </c>
      <c r="D24">
        <v>3</v>
      </c>
      <c r="E24">
        <v>11</v>
      </c>
      <c r="F24" s="1">
        <v>39152</v>
      </c>
      <c r="G24">
        <v>70</v>
      </c>
      <c r="H24" t="s">
        <v>14</v>
      </c>
      <c r="I24" t="s">
        <v>119</v>
      </c>
      <c r="J24">
        <v>18616</v>
      </c>
      <c r="K24">
        <v>0.8</v>
      </c>
      <c r="L24">
        <v>0.375</v>
      </c>
      <c r="M24">
        <f t="shared" si="0"/>
        <v>0.30000000000000004</v>
      </c>
      <c r="N24">
        <f t="shared" si="2"/>
        <v>0.25527250510330607</v>
      </c>
      <c r="O24">
        <f t="shared" si="1"/>
        <v>9.5727189413739783E-2</v>
      </c>
    </row>
    <row r="25" spans="1:15" x14ac:dyDescent="0.25">
      <c r="A25" t="s">
        <v>63</v>
      </c>
      <c r="B25" t="s">
        <v>13</v>
      </c>
      <c r="C25">
        <v>2010</v>
      </c>
      <c r="D25">
        <v>6</v>
      </c>
      <c r="E25">
        <v>29</v>
      </c>
      <c r="F25" s="1">
        <v>40358</v>
      </c>
      <c r="G25">
        <v>180</v>
      </c>
      <c r="H25" t="s">
        <v>14</v>
      </c>
      <c r="I25" t="s">
        <v>119</v>
      </c>
      <c r="J25">
        <v>18616</v>
      </c>
      <c r="K25">
        <v>0.8</v>
      </c>
      <c r="L25">
        <v>0.375</v>
      </c>
      <c r="M25">
        <f t="shared" si="0"/>
        <v>0.30000000000000004</v>
      </c>
      <c r="N25">
        <f t="shared" si="2"/>
        <v>0.25527250510330607</v>
      </c>
      <c r="O25">
        <f t="shared" si="1"/>
        <v>9.5727189413739783E-2</v>
      </c>
    </row>
    <row r="26" spans="1:15" x14ac:dyDescent="0.25">
      <c r="A26" t="s">
        <v>128</v>
      </c>
      <c r="B26" t="s">
        <v>13</v>
      </c>
      <c r="C26">
        <v>2011</v>
      </c>
      <c r="D26">
        <v>3</v>
      </c>
      <c r="E26">
        <v>24</v>
      </c>
      <c r="F26" s="1">
        <v>40626</v>
      </c>
      <c r="G26">
        <v>83</v>
      </c>
      <c r="H26" t="s">
        <v>14</v>
      </c>
      <c r="I26" t="s">
        <v>119</v>
      </c>
      <c r="J26">
        <v>18616</v>
      </c>
      <c r="K26">
        <v>0.8</v>
      </c>
      <c r="L26">
        <v>0.375</v>
      </c>
      <c r="M26">
        <f t="shared" si="0"/>
        <v>0.30000000000000004</v>
      </c>
      <c r="N26">
        <f t="shared" si="2"/>
        <v>0.25527250510330607</v>
      </c>
      <c r="O26">
        <f t="shared" si="1"/>
        <v>9.5727189413739783E-2</v>
      </c>
    </row>
    <row r="27" spans="1:15" x14ac:dyDescent="0.25">
      <c r="A27" t="s">
        <v>139</v>
      </c>
      <c r="B27" t="s">
        <v>13</v>
      </c>
      <c r="C27">
        <v>2016</v>
      </c>
      <c r="D27">
        <v>6</v>
      </c>
      <c r="E27">
        <v>21</v>
      </c>
      <c r="F27" s="1">
        <v>42542</v>
      </c>
      <c r="G27">
        <v>173</v>
      </c>
      <c r="H27" t="s">
        <v>14</v>
      </c>
      <c r="I27" t="s">
        <v>137</v>
      </c>
      <c r="J27">
        <v>17820</v>
      </c>
      <c r="K27">
        <v>0.8</v>
      </c>
      <c r="L27">
        <v>0.375</v>
      </c>
      <c r="M27">
        <f t="shared" si="0"/>
        <v>0.30000000000000004</v>
      </c>
      <c r="N27">
        <f t="shared" si="2"/>
        <v>0.25527250510330607</v>
      </c>
      <c r="O27">
        <f t="shared" si="1"/>
        <v>9.5727189413739783E-2</v>
      </c>
    </row>
    <row r="28" spans="1:15" x14ac:dyDescent="0.25">
      <c r="A28" t="s">
        <v>12</v>
      </c>
      <c r="B28" t="s">
        <v>13</v>
      </c>
      <c r="C28">
        <v>2018</v>
      </c>
      <c r="D28">
        <v>3</v>
      </c>
      <c r="E28">
        <v>7</v>
      </c>
      <c r="F28" s="1">
        <v>43166</v>
      </c>
      <c r="G28">
        <v>66</v>
      </c>
      <c r="H28" t="s">
        <v>14</v>
      </c>
      <c r="I28" t="s">
        <v>119</v>
      </c>
      <c r="J28">
        <v>18616</v>
      </c>
      <c r="K28">
        <v>0.8</v>
      </c>
      <c r="L28">
        <v>0.375</v>
      </c>
      <c r="M28">
        <f t="shared" si="0"/>
        <v>0.30000000000000004</v>
      </c>
      <c r="N28">
        <f t="shared" si="2"/>
        <v>0.25527250510330607</v>
      </c>
      <c r="O28">
        <f t="shared" si="1"/>
        <v>9.5727189413739783E-2</v>
      </c>
    </row>
    <row r="29" spans="1:15" x14ac:dyDescent="0.25">
      <c r="A29" t="s">
        <v>67</v>
      </c>
      <c r="B29" t="s">
        <v>13</v>
      </c>
      <c r="C29">
        <v>2019</v>
      </c>
      <c r="D29">
        <v>7</v>
      </c>
      <c r="E29">
        <v>5</v>
      </c>
      <c r="F29" s="1">
        <v>43651</v>
      </c>
      <c r="G29">
        <v>186</v>
      </c>
      <c r="H29" t="s">
        <v>14</v>
      </c>
      <c r="I29" t="s">
        <v>142</v>
      </c>
      <c r="J29">
        <v>17505</v>
      </c>
      <c r="K29">
        <v>0.8</v>
      </c>
      <c r="L29">
        <v>0.375</v>
      </c>
      <c r="M29">
        <f t="shared" si="0"/>
        <v>0.30000000000000004</v>
      </c>
      <c r="N29">
        <f t="shared" si="2"/>
        <v>0.25527250510330607</v>
      </c>
      <c r="O29">
        <f t="shared" si="1"/>
        <v>9.5727189413739783E-2</v>
      </c>
    </row>
    <row r="30" spans="1:15" x14ac:dyDescent="0.25">
      <c r="A30" t="s">
        <v>70</v>
      </c>
      <c r="B30" t="s">
        <v>69</v>
      </c>
      <c r="C30">
        <v>2001</v>
      </c>
      <c r="D30">
        <v>6</v>
      </c>
      <c r="E30">
        <v>22</v>
      </c>
      <c r="F30" s="1">
        <v>37064</v>
      </c>
      <c r="G30">
        <v>173</v>
      </c>
      <c r="H30" t="s">
        <v>14</v>
      </c>
      <c r="I30" t="s">
        <v>119</v>
      </c>
      <c r="J30">
        <v>18616</v>
      </c>
      <c r="K30">
        <v>0.8</v>
      </c>
      <c r="L30">
        <v>0.375</v>
      </c>
      <c r="M30">
        <f t="shared" si="0"/>
        <v>0.30000000000000004</v>
      </c>
      <c r="N30">
        <f t="shared" si="2"/>
        <v>0.25527250510330607</v>
      </c>
      <c r="O30">
        <f t="shared" si="1"/>
        <v>9.5727189413739783E-2</v>
      </c>
    </row>
    <row r="31" spans="1:15" x14ac:dyDescent="0.25">
      <c r="A31" t="s">
        <v>152</v>
      </c>
      <c r="B31" t="s">
        <v>69</v>
      </c>
      <c r="C31">
        <v>2015</v>
      </c>
      <c r="D31">
        <v>6</v>
      </c>
      <c r="E31">
        <v>16</v>
      </c>
      <c r="F31" s="1">
        <v>42171</v>
      </c>
      <c r="G31">
        <v>167</v>
      </c>
      <c r="H31" t="s">
        <v>14</v>
      </c>
      <c r="I31" t="s">
        <v>119</v>
      </c>
      <c r="J31">
        <v>18616</v>
      </c>
      <c r="K31">
        <v>0.8</v>
      </c>
      <c r="L31">
        <v>0.375</v>
      </c>
      <c r="M31">
        <f t="shared" si="0"/>
        <v>0.30000000000000004</v>
      </c>
      <c r="N31">
        <f t="shared" si="2"/>
        <v>0.25527250510330607</v>
      </c>
      <c r="O31">
        <f t="shared" si="1"/>
        <v>9.5727189413739783E-2</v>
      </c>
    </row>
    <row r="32" spans="1:15" x14ac:dyDescent="0.25">
      <c r="A32" t="s">
        <v>20</v>
      </c>
      <c r="B32" t="s">
        <v>21</v>
      </c>
      <c r="C32">
        <v>2016</v>
      </c>
      <c r="D32">
        <v>7</v>
      </c>
      <c r="E32">
        <v>6</v>
      </c>
      <c r="F32" s="1">
        <v>42557</v>
      </c>
      <c r="G32">
        <v>188</v>
      </c>
      <c r="H32" t="s">
        <v>14</v>
      </c>
      <c r="I32" t="s">
        <v>118</v>
      </c>
      <c r="J32">
        <v>20171</v>
      </c>
      <c r="K32">
        <v>0.8</v>
      </c>
      <c r="L32">
        <v>0.375</v>
      </c>
      <c r="M32">
        <f t="shared" si="0"/>
        <v>0.30000000000000004</v>
      </c>
      <c r="N32">
        <f t="shared" si="2"/>
        <v>0.25527250510330607</v>
      </c>
      <c r="O32">
        <f t="shared" si="1"/>
        <v>9.5727189413739783E-2</v>
      </c>
    </row>
    <row r="33" spans="1:15" x14ac:dyDescent="0.25">
      <c r="A33" t="s">
        <v>20</v>
      </c>
      <c r="B33" t="s">
        <v>21</v>
      </c>
      <c r="C33">
        <v>2016</v>
      </c>
      <c r="D33">
        <v>7</v>
      </c>
      <c r="E33">
        <v>6</v>
      </c>
      <c r="F33" s="1">
        <v>42557</v>
      </c>
      <c r="G33">
        <v>188</v>
      </c>
      <c r="H33" t="s">
        <v>14</v>
      </c>
      <c r="I33" t="s">
        <v>133</v>
      </c>
      <c r="J33">
        <v>18629</v>
      </c>
      <c r="K33">
        <v>0.8</v>
      </c>
      <c r="L33">
        <v>0.375</v>
      </c>
      <c r="M33">
        <f t="shared" si="0"/>
        <v>0.30000000000000004</v>
      </c>
      <c r="N33">
        <f t="shared" si="2"/>
        <v>0.25527250510330607</v>
      </c>
      <c r="O33">
        <f t="shared" si="1"/>
        <v>9.5727189413739783E-2</v>
      </c>
    </row>
    <row r="34" spans="1:15" x14ac:dyDescent="0.25">
      <c r="A34" t="s">
        <v>94</v>
      </c>
      <c r="B34" t="s">
        <v>23</v>
      </c>
      <c r="C34">
        <v>2019</v>
      </c>
      <c r="D34">
        <v>6</v>
      </c>
      <c r="E34">
        <v>18</v>
      </c>
      <c r="F34" s="1">
        <v>43634</v>
      </c>
      <c r="G34">
        <v>169</v>
      </c>
      <c r="H34" t="s">
        <v>14</v>
      </c>
      <c r="I34" t="s">
        <v>119</v>
      </c>
      <c r="J34">
        <v>18616</v>
      </c>
      <c r="K34">
        <v>0.8</v>
      </c>
      <c r="L34">
        <v>0.375</v>
      </c>
      <c r="M34">
        <f t="shared" si="0"/>
        <v>0.30000000000000004</v>
      </c>
      <c r="N34">
        <f t="shared" si="2"/>
        <v>0.25527250510330607</v>
      </c>
      <c r="O34">
        <f t="shared" si="1"/>
        <v>9.5727189413739783E-2</v>
      </c>
    </row>
    <row r="35" spans="1:15" x14ac:dyDescent="0.25">
      <c r="A35" t="s">
        <v>165</v>
      </c>
      <c r="B35" t="s">
        <v>25</v>
      </c>
      <c r="C35">
        <v>2013</v>
      </c>
      <c r="D35">
        <v>7</v>
      </c>
      <c r="E35">
        <v>4</v>
      </c>
      <c r="F35" s="1">
        <v>41459</v>
      </c>
      <c r="G35">
        <v>185</v>
      </c>
      <c r="H35" t="s">
        <v>14</v>
      </c>
      <c r="I35" t="s">
        <v>133</v>
      </c>
      <c r="J35">
        <v>18629</v>
      </c>
      <c r="K35">
        <v>0.8</v>
      </c>
      <c r="L35">
        <v>0.375</v>
      </c>
      <c r="M35">
        <f t="shared" si="0"/>
        <v>0.30000000000000004</v>
      </c>
      <c r="N35">
        <f t="shared" si="2"/>
        <v>0.25527250510330607</v>
      </c>
      <c r="O35">
        <f t="shared" si="1"/>
        <v>9.5727189413739783E-2</v>
      </c>
    </row>
    <row r="36" spans="1:15" x14ac:dyDescent="0.25">
      <c r="A36" t="s">
        <v>99</v>
      </c>
      <c r="B36" t="s">
        <v>27</v>
      </c>
      <c r="C36">
        <v>2013</v>
      </c>
      <c r="D36">
        <v>7</v>
      </c>
      <c r="E36">
        <v>3</v>
      </c>
      <c r="F36" s="1">
        <v>41458</v>
      </c>
      <c r="G36">
        <v>184</v>
      </c>
      <c r="H36" t="s">
        <v>14</v>
      </c>
      <c r="I36" t="s">
        <v>133</v>
      </c>
      <c r="J36">
        <v>18629</v>
      </c>
      <c r="K36">
        <v>0.8</v>
      </c>
      <c r="L36">
        <v>0.375</v>
      </c>
      <c r="M36">
        <f t="shared" si="0"/>
        <v>0.30000000000000004</v>
      </c>
      <c r="N36">
        <f t="shared" si="2"/>
        <v>0.25527250510330607</v>
      </c>
      <c r="O36">
        <f t="shared" si="1"/>
        <v>9.5727189413739783E-2</v>
      </c>
    </row>
    <row r="37" spans="1:15" x14ac:dyDescent="0.25">
      <c r="A37" t="s">
        <v>175</v>
      </c>
      <c r="B37" t="s">
        <v>176</v>
      </c>
      <c r="C37">
        <v>2011</v>
      </c>
      <c r="D37">
        <v>7</v>
      </c>
      <c r="E37">
        <v>26</v>
      </c>
      <c r="F37" s="1">
        <v>40750</v>
      </c>
      <c r="G37">
        <v>207</v>
      </c>
      <c r="H37" t="s">
        <v>14</v>
      </c>
      <c r="I37" t="s">
        <v>118</v>
      </c>
      <c r="J37">
        <v>20171</v>
      </c>
      <c r="K37">
        <v>0.8</v>
      </c>
      <c r="L37">
        <v>0.375</v>
      </c>
      <c r="M37">
        <f t="shared" si="0"/>
        <v>0.30000000000000004</v>
      </c>
      <c r="N37">
        <f t="shared" si="2"/>
        <v>0.25527250510330607</v>
      </c>
      <c r="O37">
        <f t="shared" si="1"/>
        <v>9.5727189413739783E-2</v>
      </c>
    </row>
    <row r="38" spans="1:15" x14ac:dyDescent="0.25">
      <c r="A38" t="s">
        <v>178</v>
      </c>
      <c r="B38" t="s">
        <v>176</v>
      </c>
      <c r="C38">
        <v>2013</v>
      </c>
      <c r="D38">
        <v>7</v>
      </c>
      <c r="E38">
        <v>4</v>
      </c>
      <c r="F38" s="1">
        <v>41459</v>
      </c>
      <c r="G38">
        <v>185</v>
      </c>
      <c r="H38" t="s">
        <v>14</v>
      </c>
      <c r="I38" t="s">
        <v>118</v>
      </c>
      <c r="J38">
        <v>20171</v>
      </c>
      <c r="K38">
        <v>0.8</v>
      </c>
      <c r="L38">
        <v>0.375</v>
      </c>
      <c r="M38">
        <f t="shared" si="0"/>
        <v>0.30000000000000004</v>
      </c>
      <c r="N38">
        <f t="shared" si="2"/>
        <v>0.25527250510330607</v>
      </c>
      <c r="O38">
        <f t="shared" si="1"/>
        <v>9.5727189413739783E-2</v>
      </c>
    </row>
    <row r="39" spans="1:15" x14ac:dyDescent="0.25">
      <c r="A39" t="s">
        <v>179</v>
      </c>
      <c r="B39" t="s">
        <v>176</v>
      </c>
      <c r="C39">
        <v>2014</v>
      </c>
      <c r="D39">
        <v>6</v>
      </c>
      <c r="E39">
        <v>16</v>
      </c>
      <c r="F39" s="1">
        <v>41806</v>
      </c>
      <c r="G39">
        <v>167</v>
      </c>
      <c r="H39" t="s">
        <v>14</v>
      </c>
      <c r="I39" t="s">
        <v>118</v>
      </c>
      <c r="J39">
        <v>20171</v>
      </c>
      <c r="K39">
        <v>0.8</v>
      </c>
      <c r="L39">
        <v>0.375</v>
      </c>
      <c r="M39">
        <f t="shared" si="0"/>
        <v>0.30000000000000004</v>
      </c>
      <c r="N39">
        <f t="shared" si="2"/>
        <v>0.25527250510330607</v>
      </c>
      <c r="O39">
        <f t="shared" si="1"/>
        <v>9.5727189413739783E-2</v>
      </c>
    </row>
    <row r="40" spans="1:15" x14ac:dyDescent="0.25">
      <c r="A40" t="s">
        <v>184</v>
      </c>
      <c r="B40" t="s">
        <v>36</v>
      </c>
      <c r="C40">
        <v>2013</v>
      </c>
      <c r="D40">
        <v>7</v>
      </c>
      <c r="E40">
        <v>3</v>
      </c>
      <c r="F40" s="1">
        <v>41458</v>
      </c>
      <c r="G40">
        <v>184</v>
      </c>
      <c r="H40" t="s">
        <v>14</v>
      </c>
      <c r="I40" t="s">
        <v>118</v>
      </c>
      <c r="J40">
        <v>20171</v>
      </c>
      <c r="K40">
        <v>0.8</v>
      </c>
      <c r="L40">
        <v>0.375</v>
      </c>
      <c r="M40">
        <f t="shared" si="0"/>
        <v>0.30000000000000004</v>
      </c>
      <c r="N40">
        <f t="shared" si="2"/>
        <v>0.25527250510330607</v>
      </c>
      <c r="O40">
        <f t="shared" si="1"/>
        <v>9.5727189413739783E-2</v>
      </c>
    </row>
    <row r="41" spans="1:15" x14ac:dyDescent="0.25">
      <c r="A41" t="s">
        <v>184</v>
      </c>
      <c r="B41" t="s">
        <v>36</v>
      </c>
      <c r="C41">
        <v>2013</v>
      </c>
      <c r="D41">
        <v>7</v>
      </c>
      <c r="E41">
        <v>3</v>
      </c>
      <c r="F41" s="1">
        <v>41458</v>
      </c>
      <c r="G41">
        <v>184</v>
      </c>
      <c r="H41" t="s">
        <v>14</v>
      </c>
      <c r="I41" t="s">
        <v>133</v>
      </c>
      <c r="J41">
        <v>18629</v>
      </c>
      <c r="K41">
        <v>0.8</v>
      </c>
      <c r="L41">
        <v>0.375</v>
      </c>
      <c r="M41">
        <f t="shared" si="0"/>
        <v>0.30000000000000004</v>
      </c>
      <c r="N41">
        <f t="shared" si="2"/>
        <v>0.25527250510330607</v>
      </c>
      <c r="O41">
        <f t="shared" si="1"/>
        <v>9.5727189413739783E-2</v>
      </c>
    </row>
    <row r="42" spans="1:15" x14ac:dyDescent="0.25">
      <c r="A42" t="s">
        <v>188</v>
      </c>
      <c r="B42" t="s">
        <v>40</v>
      </c>
      <c r="C42">
        <v>2012</v>
      </c>
      <c r="D42">
        <v>6</v>
      </c>
      <c r="E42">
        <v>28</v>
      </c>
      <c r="F42" s="1">
        <v>41088</v>
      </c>
      <c r="G42">
        <v>180</v>
      </c>
      <c r="H42" t="s">
        <v>14</v>
      </c>
      <c r="I42" t="s">
        <v>189</v>
      </c>
      <c r="J42">
        <v>8806</v>
      </c>
      <c r="K42">
        <v>0.8</v>
      </c>
      <c r="L42">
        <v>0.375</v>
      </c>
      <c r="M42">
        <f t="shared" si="0"/>
        <v>0.30000000000000004</v>
      </c>
      <c r="N42">
        <f t="shared" si="2"/>
        <v>0.25527250510330607</v>
      </c>
      <c r="O42">
        <f t="shared" si="1"/>
        <v>9.5727189413739783E-2</v>
      </c>
    </row>
    <row r="43" spans="1:15" x14ac:dyDescent="0.25">
      <c r="A43" t="s">
        <v>201</v>
      </c>
      <c r="B43" t="s">
        <v>113</v>
      </c>
      <c r="C43">
        <v>2012</v>
      </c>
      <c r="D43">
        <v>7</v>
      </c>
      <c r="E43">
        <v>5</v>
      </c>
      <c r="F43" s="1">
        <v>41095</v>
      </c>
      <c r="G43">
        <v>187</v>
      </c>
      <c r="H43" t="s">
        <v>14</v>
      </c>
      <c r="I43" t="s">
        <v>118</v>
      </c>
      <c r="J43">
        <v>20171</v>
      </c>
      <c r="K43">
        <v>0.8</v>
      </c>
      <c r="L43">
        <v>0.375</v>
      </c>
      <c r="M43">
        <f t="shared" si="0"/>
        <v>0.30000000000000004</v>
      </c>
      <c r="N43">
        <f t="shared" si="2"/>
        <v>0.25527250510330607</v>
      </c>
      <c r="O43">
        <f t="shared" si="1"/>
        <v>9.5727189413739783E-2</v>
      </c>
    </row>
    <row r="44" spans="1:15" x14ac:dyDescent="0.25">
      <c r="A44" t="s">
        <v>98</v>
      </c>
      <c r="B44" t="s">
        <v>27</v>
      </c>
      <c r="C44">
        <v>2012</v>
      </c>
      <c r="D44">
        <v>6</v>
      </c>
      <c r="E44">
        <v>26</v>
      </c>
      <c r="F44" s="1">
        <v>41086</v>
      </c>
      <c r="G44">
        <v>178</v>
      </c>
      <c r="H44" t="s">
        <v>14</v>
      </c>
      <c r="I44" t="s">
        <v>54</v>
      </c>
      <c r="J44">
        <v>18130</v>
      </c>
      <c r="K44">
        <v>1.0285709999999999</v>
      </c>
      <c r="L44">
        <v>0.3125</v>
      </c>
      <c r="M44">
        <f t="shared" si="0"/>
        <v>0.32142843749999994</v>
      </c>
      <c r="N44">
        <f t="shared" si="2"/>
        <v>0.30719021261643459</v>
      </c>
      <c r="O44">
        <f t="shared" si="1"/>
        <v>9.5996941442635805E-2</v>
      </c>
    </row>
    <row r="45" spans="1:15" x14ac:dyDescent="0.25">
      <c r="A45" t="s">
        <v>34</v>
      </c>
      <c r="B45" t="s">
        <v>33</v>
      </c>
      <c r="C45">
        <v>2018</v>
      </c>
      <c r="D45">
        <v>6</v>
      </c>
      <c r="E45">
        <v>6</v>
      </c>
      <c r="F45" s="1">
        <v>43257</v>
      </c>
      <c r="G45">
        <v>157</v>
      </c>
      <c r="H45" t="s">
        <v>14</v>
      </c>
      <c r="I45" t="s">
        <v>15</v>
      </c>
      <c r="J45">
        <v>8825</v>
      </c>
      <c r="K45">
        <v>2.6666669999999999</v>
      </c>
      <c r="L45">
        <v>0.125</v>
      </c>
      <c r="M45">
        <f t="shared" si="0"/>
        <v>0.33333337499999999</v>
      </c>
      <c r="N45">
        <f t="shared" si="2"/>
        <v>0.56427146991987731</v>
      </c>
      <c r="O45">
        <f t="shared" si="1"/>
        <v>7.0533933739984664E-2</v>
      </c>
    </row>
    <row r="46" spans="1:15" x14ac:dyDescent="0.25">
      <c r="A46" t="s">
        <v>63</v>
      </c>
      <c r="B46" t="s">
        <v>13</v>
      </c>
      <c r="C46">
        <v>2010</v>
      </c>
      <c r="D46">
        <v>6</v>
      </c>
      <c r="E46">
        <v>29</v>
      </c>
      <c r="F46" s="1">
        <v>40358</v>
      </c>
      <c r="G46">
        <v>180</v>
      </c>
      <c r="H46" t="s">
        <v>14</v>
      </c>
      <c r="I46" t="s">
        <v>54</v>
      </c>
      <c r="J46">
        <v>18130</v>
      </c>
      <c r="K46">
        <v>1.066667</v>
      </c>
      <c r="L46">
        <v>0.3125</v>
      </c>
      <c r="M46">
        <f t="shared" si="0"/>
        <v>0.3333334375</v>
      </c>
      <c r="N46">
        <f t="shared" si="2"/>
        <v>0.31527050482608282</v>
      </c>
      <c r="O46">
        <f t="shared" si="1"/>
        <v>9.8522032758150885E-2</v>
      </c>
    </row>
    <row r="47" spans="1:15" x14ac:dyDescent="0.25">
      <c r="A47" t="s">
        <v>125</v>
      </c>
      <c r="B47" t="s">
        <v>13</v>
      </c>
      <c r="C47">
        <v>2008</v>
      </c>
      <c r="D47">
        <v>4</v>
      </c>
      <c r="E47">
        <v>23</v>
      </c>
      <c r="F47" s="1">
        <v>39561</v>
      </c>
      <c r="G47">
        <v>114</v>
      </c>
      <c r="H47" t="s">
        <v>17</v>
      </c>
      <c r="I47" t="s">
        <v>119</v>
      </c>
      <c r="J47">
        <v>18616</v>
      </c>
      <c r="K47">
        <v>0.91428600000000004</v>
      </c>
      <c r="L47">
        <v>0.375</v>
      </c>
      <c r="M47">
        <f t="shared" si="0"/>
        <v>0.34285725</v>
      </c>
      <c r="N47">
        <f t="shared" si="2"/>
        <v>0.28200682317061793</v>
      </c>
      <c r="O47">
        <f t="shared" si="1"/>
        <v>0.10575255868898173</v>
      </c>
    </row>
    <row r="48" spans="1:15" x14ac:dyDescent="0.25">
      <c r="A48" t="s">
        <v>66</v>
      </c>
      <c r="B48" t="s">
        <v>13</v>
      </c>
      <c r="C48">
        <v>2017</v>
      </c>
      <c r="D48">
        <v>3</v>
      </c>
      <c r="E48">
        <v>16</v>
      </c>
      <c r="F48" s="1">
        <v>42810</v>
      </c>
      <c r="G48">
        <v>75</v>
      </c>
      <c r="H48" t="s">
        <v>17</v>
      </c>
      <c r="I48" t="s">
        <v>435</v>
      </c>
      <c r="J48">
        <v>6836</v>
      </c>
      <c r="K48">
        <v>0.38095200000000001</v>
      </c>
      <c r="L48">
        <v>0.9375</v>
      </c>
      <c r="M48">
        <f t="shared" si="0"/>
        <v>0.35714250000000003</v>
      </c>
      <c r="N48">
        <f t="shared" si="2"/>
        <v>0.14017858335964598</v>
      </c>
      <c r="O48">
        <f t="shared" si="1"/>
        <v>0.1314174218996681</v>
      </c>
    </row>
    <row r="49" spans="1:15" x14ac:dyDescent="0.25">
      <c r="A49" t="s">
        <v>146</v>
      </c>
      <c r="B49" t="s">
        <v>69</v>
      </c>
      <c r="C49">
        <v>2010</v>
      </c>
      <c r="D49">
        <v>3</v>
      </c>
      <c r="E49">
        <v>16</v>
      </c>
      <c r="F49" s="1">
        <v>40253</v>
      </c>
      <c r="G49">
        <v>75</v>
      </c>
      <c r="H49" t="s">
        <v>17</v>
      </c>
      <c r="I49" t="s">
        <v>206</v>
      </c>
      <c r="J49">
        <v>17788</v>
      </c>
      <c r="K49">
        <v>0.76190500000000005</v>
      </c>
      <c r="L49">
        <v>0.46875</v>
      </c>
      <c r="M49">
        <f t="shared" si="0"/>
        <v>0.35714296875000001</v>
      </c>
      <c r="N49">
        <f t="shared" si="2"/>
        <v>0.24598248802151529</v>
      </c>
      <c r="O49">
        <f t="shared" si="1"/>
        <v>0.11530429126008529</v>
      </c>
    </row>
    <row r="50" spans="1:15" x14ac:dyDescent="0.25">
      <c r="A50" t="s">
        <v>211</v>
      </c>
      <c r="B50" t="s">
        <v>23</v>
      </c>
      <c r="C50">
        <v>2009</v>
      </c>
      <c r="D50">
        <v>4</v>
      </c>
      <c r="E50">
        <v>9</v>
      </c>
      <c r="F50" s="1">
        <v>39912</v>
      </c>
      <c r="G50">
        <v>99</v>
      </c>
      <c r="H50" t="s">
        <v>17</v>
      </c>
      <c r="I50" t="s">
        <v>208</v>
      </c>
      <c r="J50">
        <v>5616</v>
      </c>
      <c r="K50">
        <v>0.76190500000000005</v>
      </c>
      <c r="L50">
        <v>0.46875</v>
      </c>
      <c r="M50">
        <f t="shared" si="0"/>
        <v>0.35714296875000001</v>
      </c>
      <c r="N50">
        <f t="shared" si="2"/>
        <v>0.24598248802151529</v>
      </c>
      <c r="O50">
        <f t="shared" si="1"/>
        <v>0.11530429126008529</v>
      </c>
    </row>
    <row r="51" spans="1:15" x14ac:dyDescent="0.25">
      <c r="A51" t="s">
        <v>78</v>
      </c>
      <c r="B51" t="s">
        <v>69</v>
      </c>
      <c r="C51">
        <v>2006</v>
      </c>
      <c r="D51">
        <v>7</v>
      </c>
      <c r="E51">
        <v>13</v>
      </c>
      <c r="F51" s="1">
        <v>38911</v>
      </c>
      <c r="G51">
        <v>194</v>
      </c>
      <c r="H51" t="s">
        <v>14</v>
      </c>
      <c r="I51" t="s">
        <v>54</v>
      </c>
      <c r="J51">
        <v>18130</v>
      </c>
      <c r="K51">
        <v>1.2</v>
      </c>
      <c r="L51">
        <v>0.3125</v>
      </c>
      <c r="M51">
        <f t="shared" si="0"/>
        <v>0.375</v>
      </c>
      <c r="N51">
        <f t="shared" si="2"/>
        <v>0.34242268082220628</v>
      </c>
      <c r="O51">
        <f t="shared" si="1"/>
        <v>0.10700708775693946</v>
      </c>
    </row>
    <row r="52" spans="1:15" x14ac:dyDescent="0.25">
      <c r="A52" t="s">
        <v>93</v>
      </c>
      <c r="B52" t="s">
        <v>23</v>
      </c>
      <c r="C52">
        <v>2010</v>
      </c>
      <c r="D52">
        <v>4</v>
      </c>
      <c r="E52">
        <v>26</v>
      </c>
      <c r="F52" s="1">
        <v>40294</v>
      </c>
      <c r="G52">
        <v>116</v>
      </c>
      <c r="H52" t="s">
        <v>14</v>
      </c>
      <c r="I52" t="s">
        <v>54</v>
      </c>
      <c r="J52">
        <v>18130</v>
      </c>
      <c r="K52">
        <v>1.2</v>
      </c>
      <c r="L52">
        <v>0.3125</v>
      </c>
      <c r="M52">
        <f t="shared" si="0"/>
        <v>0.375</v>
      </c>
      <c r="N52">
        <f t="shared" si="2"/>
        <v>0.34242268082220628</v>
      </c>
      <c r="O52">
        <f t="shared" si="1"/>
        <v>0.10700708775693946</v>
      </c>
    </row>
    <row r="53" spans="1:15" x14ac:dyDescent="0.25">
      <c r="A53" t="s">
        <v>214</v>
      </c>
      <c r="B53" t="s">
        <v>161</v>
      </c>
      <c r="C53">
        <v>2012</v>
      </c>
      <c r="D53">
        <v>6</v>
      </c>
      <c r="E53">
        <v>27</v>
      </c>
      <c r="F53" s="1">
        <v>41087</v>
      </c>
      <c r="G53">
        <v>179</v>
      </c>
      <c r="H53" t="s">
        <v>14</v>
      </c>
      <c r="I53" t="s">
        <v>208</v>
      </c>
      <c r="J53">
        <v>5616</v>
      </c>
      <c r="K53">
        <v>0.8</v>
      </c>
      <c r="L53">
        <v>0.46875</v>
      </c>
      <c r="M53">
        <f t="shared" si="0"/>
        <v>0.375</v>
      </c>
      <c r="N53">
        <f t="shared" si="2"/>
        <v>0.25527250510330607</v>
      </c>
      <c r="O53">
        <f t="shared" si="1"/>
        <v>0.11965898676717472</v>
      </c>
    </row>
    <row r="54" spans="1:15" x14ac:dyDescent="0.25">
      <c r="A54" t="s">
        <v>110</v>
      </c>
      <c r="B54" t="s">
        <v>109</v>
      </c>
      <c r="C54">
        <v>2016</v>
      </c>
      <c r="D54">
        <v>7</v>
      </c>
      <c r="E54">
        <v>1</v>
      </c>
      <c r="F54" s="1">
        <v>42552</v>
      </c>
      <c r="G54">
        <v>183</v>
      </c>
      <c r="H54" t="s">
        <v>14</v>
      </c>
      <c r="I54" t="s">
        <v>208</v>
      </c>
      <c r="J54">
        <v>5616</v>
      </c>
      <c r="K54">
        <v>0.8</v>
      </c>
      <c r="L54">
        <v>0.46875</v>
      </c>
      <c r="M54">
        <f t="shared" si="0"/>
        <v>0.375</v>
      </c>
      <c r="N54">
        <f t="shared" si="2"/>
        <v>0.25527250510330607</v>
      </c>
      <c r="O54">
        <f t="shared" si="1"/>
        <v>0.11965898676717472</v>
      </c>
    </row>
    <row r="55" spans="1:15" x14ac:dyDescent="0.25">
      <c r="A55" t="s">
        <v>149</v>
      </c>
      <c r="B55" t="s">
        <v>69</v>
      </c>
      <c r="C55">
        <v>2013</v>
      </c>
      <c r="D55">
        <v>6</v>
      </c>
      <c r="E55">
        <v>17</v>
      </c>
      <c r="F55" s="1">
        <v>41442</v>
      </c>
      <c r="G55">
        <v>168</v>
      </c>
      <c r="H55" t="s">
        <v>14</v>
      </c>
      <c r="I55" t="s">
        <v>137</v>
      </c>
      <c r="J55">
        <v>17820</v>
      </c>
      <c r="K55">
        <v>1.0909089999999999</v>
      </c>
      <c r="L55">
        <v>0.375</v>
      </c>
      <c r="M55">
        <f t="shared" si="0"/>
        <v>0.40909087499999996</v>
      </c>
      <c r="N55">
        <f t="shared" si="2"/>
        <v>0.32033513197699864</v>
      </c>
      <c r="O55">
        <f t="shared" si="1"/>
        <v>0.12012567449137448</v>
      </c>
    </row>
    <row r="56" spans="1:15" x14ac:dyDescent="0.25">
      <c r="A56" t="s">
        <v>235</v>
      </c>
      <c r="B56" t="s">
        <v>159</v>
      </c>
      <c r="C56">
        <v>2011</v>
      </c>
      <c r="D56">
        <v>7</v>
      </c>
      <c r="E56">
        <v>21</v>
      </c>
      <c r="F56" s="1">
        <v>40745</v>
      </c>
      <c r="G56">
        <v>202</v>
      </c>
      <c r="H56" t="s">
        <v>14</v>
      </c>
      <c r="I56" t="s">
        <v>223</v>
      </c>
      <c r="J56">
        <v>8251</v>
      </c>
      <c r="K56">
        <v>0.8</v>
      </c>
      <c r="L56">
        <v>0.52500000000000002</v>
      </c>
      <c r="M56">
        <f t="shared" si="0"/>
        <v>0.42000000000000004</v>
      </c>
      <c r="N56">
        <f t="shared" si="2"/>
        <v>0.25527250510330607</v>
      </c>
      <c r="O56">
        <f t="shared" si="1"/>
        <v>0.1340180651792357</v>
      </c>
    </row>
    <row r="57" spans="1:15" x14ac:dyDescent="0.25">
      <c r="A57" t="s">
        <v>177</v>
      </c>
      <c r="B57" t="s">
        <v>176</v>
      </c>
      <c r="C57">
        <v>2012</v>
      </c>
      <c r="D57">
        <v>7</v>
      </c>
      <c r="E57">
        <v>9</v>
      </c>
      <c r="F57" s="1">
        <v>41099</v>
      </c>
      <c r="G57">
        <v>191</v>
      </c>
      <c r="H57" t="s">
        <v>14</v>
      </c>
      <c r="I57" t="s">
        <v>223</v>
      </c>
      <c r="J57">
        <v>8251</v>
      </c>
      <c r="K57">
        <v>0.8</v>
      </c>
      <c r="L57">
        <v>0.52500000000000002</v>
      </c>
      <c r="M57">
        <f t="shared" si="0"/>
        <v>0.42000000000000004</v>
      </c>
      <c r="N57">
        <f t="shared" si="2"/>
        <v>0.25527250510330607</v>
      </c>
      <c r="O57">
        <f t="shared" si="1"/>
        <v>0.1340180651792357</v>
      </c>
    </row>
    <row r="58" spans="1:15" x14ac:dyDescent="0.25">
      <c r="A58" t="s">
        <v>254</v>
      </c>
      <c r="B58" t="s">
        <v>36</v>
      </c>
      <c r="C58">
        <v>2011</v>
      </c>
      <c r="D58">
        <v>7</v>
      </c>
      <c r="E58">
        <v>26</v>
      </c>
      <c r="F58" s="1">
        <v>40750</v>
      </c>
      <c r="G58">
        <v>207</v>
      </c>
      <c r="H58" t="s">
        <v>14</v>
      </c>
      <c r="I58" t="s">
        <v>222</v>
      </c>
      <c r="J58">
        <v>18285</v>
      </c>
      <c r="K58">
        <v>0.8</v>
      </c>
      <c r="L58">
        <v>0.52500000000000002</v>
      </c>
      <c r="M58">
        <f t="shared" si="0"/>
        <v>0.42000000000000004</v>
      </c>
      <c r="N58">
        <f t="shared" si="2"/>
        <v>0.25527250510330607</v>
      </c>
      <c r="O58">
        <f t="shared" si="1"/>
        <v>0.1340180651792357</v>
      </c>
    </row>
    <row r="59" spans="1:15" x14ac:dyDescent="0.25">
      <c r="A59" t="s">
        <v>60</v>
      </c>
      <c r="B59" t="s">
        <v>13</v>
      </c>
      <c r="C59">
        <v>2005</v>
      </c>
      <c r="D59">
        <v>6</v>
      </c>
      <c r="E59">
        <v>6</v>
      </c>
      <c r="F59" s="1">
        <v>38509</v>
      </c>
      <c r="G59">
        <v>157</v>
      </c>
      <c r="H59" t="s">
        <v>14</v>
      </c>
      <c r="I59" t="s">
        <v>48</v>
      </c>
      <c r="J59">
        <v>18064</v>
      </c>
      <c r="K59">
        <v>1.371429</v>
      </c>
      <c r="L59">
        <v>0.3125</v>
      </c>
      <c r="M59">
        <f t="shared" si="0"/>
        <v>0.4285715625</v>
      </c>
      <c r="N59">
        <f t="shared" si="2"/>
        <v>0.37501012651274573</v>
      </c>
      <c r="O59">
        <f t="shared" si="1"/>
        <v>0.11719066453523304</v>
      </c>
    </row>
    <row r="60" spans="1:15" x14ac:dyDescent="0.25">
      <c r="A60" t="s">
        <v>174</v>
      </c>
      <c r="B60" t="s">
        <v>33</v>
      </c>
      <c r="C60">
        <v>2016</v>
      </c>
      <c r="D60">
        <v>7</v>
      </c>
      <c r="E60">
        <v>15</v>
      </c>
      <c r="F60" s="1">
        <v>42566</v>
      </c>
      <c r="G60">
        <v>197</v>
      </c>
      <c r="H60" t="s">
        <v>14</v>
      </c>
      <c r="I60" t="s">
        <v>133</v>
      </c>
      <c r="J60">
        <v>18629</v>
      </c>
      <c r="K60">
        <v>1.2</v>
      </c>
      <c r="L60">
        <v>0.375</v>
      </c>
      <c r="M60">
        <f t="shared" si="0"/>
        <v>0.44999999999999996</v>
      </c>
      <c r="N60">
        <f t="shared" si="2"/>
        <v>0.34242268082220628</v>
      </c>
      <c r="O60">
        <f t="shared" si="1"/>
        <v>0.12840850530832737</v>
      </c>
    </row>
    <row r="61" spans="1:15" x14ac:dyDescent="0.25">
      <c r="A61" t="s">
        <v>37</v>
      </c>
      <c r="B61" t="s">
        <v>36</v>
      </c>
      <c r="C61">
        <v>2017</v>
      </c>
      <c r="D61">
        <v>6</v>
      </c>
      <c r="E61">
        <v>7</v>
      </c>
      <c r="F61" s="1">
        <v>42893</v>
      </c>
      <c r="G61">
        <v>158</v>
      </c>
      <c r="H61" t="s">
        <v>14</v>
      </c>
      <c r="I61" t="s">
        <v>274</v>
      </c>
      <c r="J61">
        <v>18468</v>
      </c>
      <c r="K61">
        <v>0.8</v>
      </c>
      <c r="L61">
        <v>0.5625</v>
      </c>
      <c r="M61">
        <f t="shared" si="0"/>
        <v>0.45</v>
      </c>
      <c r="N61">
        <f t="shared" si="2"/>
        <v>0.25527250510330607</v>
      </c>
      <c r="O61">
        <f t="shared" si="1"/>
        <v>0.14359078412060966</v>
      </c>
    </row>
    <row r="62" spans="1:15" x14ac:dyDescent="0.25">
      <c r="A62" t="s">
        <v>87</v>
      </c>
      <c r="B62" t="s">
        <v>69</v>
      </c>
      <c r="C62">
        <v>2016</v>
      </c>
      <c r="D62">
        <v>6</v>
      </c>
      <c r="E62">
        <v>21</v>
      </c>
      <c r="F62" s="1">
        <v>42542</v>
      </c>
      <c r="G62">
        <v>173</v>
      </c>
      <c r="H62" t="s">
        <v>14</v>
      </c>
      <c r="I62" t="s">
        <v>48</v>
      </c>
      <c r="J62">
        <v>18064</v>
      </c>
      <c r="K62">
        <v>1.5</v>
      </c>
      <c r="L62">
        <v>0.3125</v>
      </c>
      <c r="M62">
        <f t="shared" si="0"/>
        <v>0.46875</v>
      </c>
      <c r="N62">
        <f t="shared" si="2"/>
        <v>0.3979400086720376</v>
      </c>
      <c r="O62">
        <f t="shared" si="1"/>
        <v>0.12435625271001174</v>
      </c>
    </row>
    <row r="63" spans="1:15" x14ac:dyDescent="0.25">
      <c r="A63" t="s">
        <v>165</v>
      </c>
      <c r="B63" t="s">
        <v>25</v>
      </c>
      <c r="C63">
        <v>2013</v>
      </c>
      <c r="D63">
        <v>7</v>
      </c>
      <c r="E63">
        <v>4</v>
      </c>
      <c r="F63" s="1">
        <v>41459</v>
      </c>
      <c r="G63">
        <v>185</v>
      </c>
      <c r="H63" t="s">
        <v>14</v>
      </c>
      <c r="I63" t="s">
        <v>276</v>
      </c>
      <c r="J63">
        <v>4528</v>
      </c>
      <c r="K63">
        <v>0.8</v>
      </c>
      <c r="L63">
        <v>0.6</v>
      </c>
      <c r="M63">
        <f t="shared" si="0"/>
        <v>0.48</v>
      </c>
      <c r="N63">
        <f t="shared" si="2"/>
        <v>0.25527250510330607</v>
      </c>
      <c r="O63">
        <f t="shared" si="1"/>
        <v>0.15316350306198365</v>
      </c>
    </row>
    <row r="64" spans="1:15" x14ac:dyDescent="0.25">
      <c r="A64" t="s">
        <v>246</v>
      </c>
      <c r="B64" t="s">
        <v>31</v>
      </c>
      <c r="C64">
        <v>2014</v>
      </c>
      <c r="D64">
        <v>6</v>
      </c>
      <c r="E64">
        <v>10</v>
      </c>
      <c r="F64" s="1">
        <v>41800</v>
      </c>
      <c r="G64">
        <v>161</v>
      </c>
      <c r="H64" t="s">
        <v>14</v>
      </c>
      <c r="I64" t="s">
        <v>278</v>
      </c>
      <c r="J64">
        <v>4522</v>
      </c>
      <c r="K64">
        <v>0.8</v>
      </c>
      <c r="L64">
        <v>0.6</v>
      </c>
      <c r="M64">
        <f t="shared" si="0"/>
        <v>0.48</v>
      </c>
      <c r="N64">
        <f t="shared" si="2"/>
        <v>0.25527250510330607</v>
      </c>
      <c r="O64">
        <f t="shared" si="1"/>
        <v>0.15316350306198365</v>
      </c>
    </row>
    <row r="65" spans="1:15" x14ac:dyDescent="0.25">
      <c r="A65" t="s">
        <v>216</v>
      </c>
      <c r="B65" t="s">
        <v>31</v>
      </c>
      <c r="C65">
        <v>2012</v>
      </c>
      <c r="D65">
        <v>6</v>
      </c>
      <c r="E65">
        <v>28</v>
      </c>
      <c r="F65" s="1">
        <v>41088</v>
      </c>
      <c r="G65">
        <v>180</v>
      </c>
      <c r="H65" t="s">
        <v>14</v>
      </c>
      <c r="I65" t="s">
        <v>208</v>
      </c>
      <c r="J65">
        <v>5616</v>
      </c>
      <c r="K65">
        <v>1.0285709999999999</v>
      </c>
      <c r="L65">
        <v>0.46875</v>
      </c>
      <c r="M65">
        <f t="shared" si="0"/>
        <v>0.48214265624999997</v>
      </c>
      <c r="N65">
        <f t="shared" si="2"/>
        <v>0.30719021261643459</v>
      </c>
      <c r="O65">
        <f t="shared" si="1"/>
        <v>0.1439954121639537</v>
      </c>
    </row>
    <row r="66" spans="1:15" x14ac:dyDescent="0.25">
      <c r="A66" t="s">
        <v>232</v>
      </c>
      <c r="B66" t="s">
        <v>23</v>
      </c>
      <c r="C66">
        <v>2017</v>
      </c>
      <c r="D66">
        <v>6</v>
      </c>
      <c r="E66">
        <v>2</v>
      </c>
      <c r="F66" s="1">
        <v>42888</v>
      </c>
      <c r="G66">
        <v>153</v>
      </c>
      <c r="H66" t="s">
        <v>17</v>
      </c>
      <c r="I66" t="s">
        <v>497</v>
      </c>
      <c r="J66">
        <v>6469</v>
      </c>
      <c r="K66">
        <v>0.38095200000000001</v>
      </c>
      <c r="L66">
        <v>1.3125</v>
      </c>
      <c r="M66">
        <f t="shared" ref="M66:M129" si="3">K66*L66</f>
        <v>0.49999950000000004</v>
      </c>
      <c r="N66">
        <f t="shared" si="2"/>
        <v>0.14017858335964598</v>
      </c>
      <c r="O66">
        <f t="shared" si="1"/>
        <v>0.18398439065953534</v>
      </c>
    </row>
    <row r="67" spans="1:15" x14ac:dyDescent="0.25">
      <c r="A67" t="s">
        <v>62</v>
      </c>
      <c r="B67" t="s">
        <v>13</v>
      </c>
      <c r="C67">
        <v>2009</v>
      </c>
      <c r="D67">
        <v>6</v>
      </c>
      <c r="E67">
        <v>23</v>
      </c>
      <c r="F67" s="1">
        <v>39987</v>
      </c>
      <c r="G67">
        <v>174</v>
      </c>
      <c r="H67" t="s">
        <v>14</v>
      </c>
      <c r="I67" t="s">
        <v>54</v>
      </c>
      <c r="J67">
        <v>18130</v>
      </c>
      <c r="K67">
        <v>1.6</v>
      </c>
      <c r="L67">
        <v>0.3125</v>
      </c>
      <c r="M67">
        <f t="shared" si="3"/>
        <v>0.5</v>
      </c>
      <c r="N67">
        <f t="shared" si="2"/>
        <v>0.41497334797081797</v>
      </c>
      <c r="O67">
        <f t="shared" ref="O67:O130" si="4">N67*L67</f>
        <v>0.12967917124088063</v>
      </c>
    </row>
    <row r="68" spans="1:15" x14ac:dyDescent="0.25">
      <c r="A68" t="s">
        <v>71</v>
      </c>
      <c r="B68" t="s">
        <v>69</v>
      </c>
      <c r="C68">
        <v>2001</v>
      </c>
      <c r="D68">
        <v>8</v>
      </c>
      <c r="E68">
        <v>30</v>
      </c>
      <c r="F68" s="1">
        <v>37133</v>
      </c>
      <c r="G68">
        <v>242</v>
      </c>
      <c r="H68" t="s">
        <v>14</v>
      </c>
      <c r="I68" t="s">
        <v>54</v>
      </c>
      <c r="J68">
        <v>18130</v>
      </c>
      <c r="K68">
        <v>1.6</v>
      </c>
      <c r="L68">
        <v>0.3125</v>
      </c>
      <c r="M68">
        <f t="shared" si="3"/>
        <v>0.5</v>
      </c>
      <c r="N68">
        <f t="shared" ref="N68:N131" si="5">LOG10(K68+1)</f>
        <v>0.41497334797081797</v>
      </c>
      <c r="O68">
        <f t="shared" si="4"/>
        <v>0.12967917124088063</v>
      </c>
    </row>
    <row r="69" spans="1:15" x14ac:dyDescent="0.25">
      <c r="A69" t="s">
        <v>95</v>
      </c>
      <c r="B69" t="s">
        <v>25</v>
      </c>
      <c r="C69">
        <v>2012</v>
      </c>
      <c r="D69">
        <v>7</v>
      </c>
      <c r="E69">
        <v>9</v>
      </c>
      <c r="F69" s="1">
        <v>41099</v>
      </c>
      <c r="G69">
        <v>191</v>
      </c>
      <c r="H69" t="s">
        <v>14</v>
      </c>
      <c r="I69" t="s">
        <v>54</v>
      </c>
      <c r="J69">
        <v>18130</v>
      </c>
      <c r="K69">
        <v>1.6</v>
      </c>
      <c r="L69">
        <v>0.3125</v>
      </c>
      <c r="M69">
        <f t="shared" si="3"/>
        <v>0.5</v>
      </c>
      <c r="N69">
        <f t="shared" si="5"/>
        <v>0.41497334797081797</v>
      </c>
      <c r="O69">
        <f t="shared" si="4"/>
        <v>0.12967917124088063</v>
      </c>
    </row>
    <row r="70" spans="1:15" x14ac:dyDescent="0.25">
      <c r="A70" t="s">
        <v>99</v>
      </c>
      <c r="B70" t="s">
        <v>27</v>
      </c>
      <c r="C70">
        <v>2013</v>
      </c>
      <c r="D70">
        <v>7</v>
      </c>
      <c r="E70">
        <v>3</v>
      </c>
      <c r="F70" s="1">
        <v>41458</v>
      </c>
      <c r="G70">
        <v>184</v>
      </c>
      <c r="H70" t="s">
        <v>14</v>
      </c>
      <c r="I70" t="s">
        <v>48</v>
      </c>
      <c r="J70">
        <v>18064</v>
      </c>
      <c r="K70">
        <v>1.6</v>
      </c>
      <c r="L70">
        <v>0.3125</v>
      </c>
      <c r="M70">
        <f t="shared" si="3"/>
        <v>0.5</v>
      </c>
      <c r="N70">
        <f t="shared" si="5"/>
        <v>0.41497334797081797</v>
      </c>
      <c r="O70">
        <f t="shared" si="4"/>
        <v>0.12967917124088063</v>
      </c>
    </row>
    <row r="71" spans="1:15" x14ac:dyDescent="0.25">
      <c r="A71" t="s">
        <v>99</v>
      </c>
      <c r="B71" t="s">
        <v>27</v>
      </c>
      <c r="C71">
        <v>2013</v>
      </c>
      <c r="D71">
        <v>7</v>
      </c>
      <c r="E71">
        <v>3</v>
      </c>
      <c r="F71" s="1">
        <v>41458</v>
      </c>
      <c r="G71">
        <v>184</v>
      </c>
      <c r="H71" t="s">
        <v>14</v>
      </c>
      <c r="I71" t="s">
        <v>54</v>
      </c>
      <c r="J71">
        <v>18130</v>
      </c>
      <c r="K71">
        <v>1.6</v>
      </c>
      <c r="L71">
        <v>0.3125</v>
      </c>
      <c r="M71">
        <f t="shared" si="3"/>
        <v>0.5</v>
      </c>
      <c r="N71">
        <f t="shared" si="5"/>
        <v>0.41497334797081797</v>
      </c>
      <c r="O71">
        <f t="shared" si="4"/>
        <v>0.12967917124088063</v>
      </c>
    </row>
    <row r="72" spans="1:15" x14ac:dyDescent="0.25">
      <c r="A72" t="s">
        <v>126</v>
      </c>
      <c r="B72" t="s">
        <v>13</v>
      </c>
      <c r="C72">
        <v>2009</v>
      </c>
      <c r="D72">
        <v>4</v>
      </c>
      <c r="E72">
        <v>8</v>
      </c>
      <c r="F72" s="1">
        <v>39911</v>
      </c>
      <c r="G72">
        <v>98</v>
      </c>
      <c r="H72" t="s">
        <v>17</v>
      </c>
      <c r="I72" t="s">
        <v>286</v>
      </c>
      <c r="J72">
        <v>6108</v>
      </c>
      <c r="K72">
        <v>0.76190500000000005</v>
      </c>
      <c r="L72">
        <v>0.65625</v>
      </c>
      <c r="M72">
        <f t="shared" si="3"/>
        <v>0.50000015625000005</v>
      </c>
      <c r="N72">
        <f t="shared" si="5"/>
        <v>0.24598248802151529</v>
      </c>
      <c r="O72">
        <f t="shared" si="4"/>
        <v>0.16142600776411942</v>
      </c>
    </row>
    <row r="73" spans="1:15" x14ac:dyDescent="0.25">
      <c r="A73" t="s">
        <v>66</v>
      </c>
      <c r="B73" t="s">
        <v>13</v>
      </c>
      <c r="C73">
        <v>2017</v>
      </c>
      <c r="D73">
        <v>3</v>
      </c>
      <c r="E73">
        <v>16</v>
      </c>
      <c r="F73" s="1">
        <v>42810</v>
      </c>
      <c r="G73">
        <v>75</v>
      </c>
      <c r="H73" t="s">
        <v>17</v>
      </c>
      <c r="I73" t="s">
        <v>286</v>
      </c>
      <c r="J73">
        <v>6108</v>
      </c>
      <c r="K73">
        <v>0.76190500000000005</v>
      </c>
      <c r="L73">
        <v>0.65625</v>
      </c>
      <c r="M73">
        <f t="shared" si="3"/>
        <v>0.50000015625000005</v>
      </c>
      <c r="N73">
        <f t="shared" si="5"/>
        <v>0.24598248802151529</v>
      </c>
      <c r="O73">
        <f t="shared" si="4"/>
        <v>0.16142600776411942</v>
      </c>
    </row>
    <row r="74" spans="1:15" x14ac:dyDescent="0.25">
      <c r="A74" t="s">
        <v>146</v>
      </c>
      <c r="B74" t="s">
        <v>69</v>
      </c>
      <c r="C74">
        <v>2010</v>
      </c>
      <c r="D74">
        <v>3</v>
      </c>
      <c r="E74">
        <v>16</v>
      </c>
      <c r="F74" s="1">
        <v>40253</v>
      </c>
      <c r="G74">
        <v>75</v>
      </c>
      <c r="H74" t="s">
        <v>17</v>
      </c>
      <c r="I74" t="s">
        <v>284</v>
      </c>
      <c r="J74">
        <v>5983</v>
      </c>
      <c r="K74">
        <v>0.76190500000000005</v>
      </c>
      <c r="L74">
        <v>0.65625</v>
      </c>
      <c r="M74">
        <f t="shared" si="3"/>
        <v>0.50000015625000005</v>
      </c>
      <c r="N74">
        <f t="shared" si="5"/>
        <v>0.24598248802151529</v>
      </c>
      <c r="O74">
        <f t="shared" si="4"/>
        <v>0.16142600776411942</v>
      </c>
    </row>
    <row r="75" spans="1:15" x14ac:dyDescent="0.25">
      <c r="A75" t="s">
        <v>219</v>
      </c>
      <c r="B75" t="s">
        <v>23</v>
      </c>
      <c r="C75">
        <v>2008</v>
      </c>
      <c r="D75">
        <v>6</v>
      </c>
      <c r="E75">
        <v>11</v>
      </c>
      <c r="F75" s="1">
        <v>39610</v>
      </c>
      <c r="G75">
        <v>163</v>
      </c>
      <c r="H75" t="s">
        <v>17</v>
      </c>
      <c r="I75" t="s">
        <v>283</v>
      </c>
      <c r="J75">
        <v>18419</v>
      </c>
      <c r="K75">
        <v>0.76190500000000005</v>
      </c>
      <c r="L75">
        <v>0.65625</v>
      </c>
      <c r="M75">
        <f t="shared" si="3"/>
        <v>0.50000015625000005</v>
      </c>
      <c r="N75">
        <f t="shared" si="5"/>
        <v>0.24598248802151529</v>
      </c>
      <c r="O75">
        <f t="shared" si="4"/>
        <v>0.16142600776411942</v>
      </c>
    </row>
    <row r="76" spans="1:15" x14ac:dyDescent="0.25">
      <c r="A76" t="s">
        <v>211</v>
      </c>
      <c r="B76" t="s">
        <v>23</v>
      </c>
      <c r="C76">
        <v>2009</v>
      </c>
      <c r="D76">
        <v>4</v>
      </c>
      <c r="E76">
        <v>9</v>
      </c>
      <c r="F76" s="1">
        <v>39912</v>
      </c>
      <c r="G76">
        <v>99</v>
      </c>
      <c r="H76" t="s">
        <v>17</v>
      </c>
      <c r="I76" t="s">
        <v>283</v>
      </c>
      <c r="J76">
        <v>18419</v>
      </c>
      <c r="K76">
        <v>0.76190500000000005</v>
      </c>
      <c r="L76">
        <v>0.65625</v>
      </c>
      <c r="M76">
        <f t="shared" si="3"/>
        <v>0.50000015625000005</v>
      </c>
      <c r="N76">
        <f t="shared" si="5"/>
        <v>0.24598248802151529</v>
      </c>
      <c r="O76">
        <f t="shared" si="4"/>
        <v>0.16142600776411942</v>
      </c>
    </row>
    <row r="77" spans="1:15" x14ac:dyDescent="0.25">
      <c r="A77" t="s">
        <v>96</v>
      </c>
      <c r="B77" t="s">
        <v>25</v>
      </c>
      <c r="C77">
        <v>2015</v>
      </c>
      <c r="D77">
        <v>6</v>
      </c>
      <c r="E77">
        <v>25</v>
      </c>
      <c r="F77" s="1">
        <v>42180</v>
      </c>
      <c r="G77">
        <v>176</v>
      </c>
      <c r="H77" t="s">
        <v>17</v>
      </c>
      <c r="I77" t="s">
        <v>289</v>
      </c>
      <c r="J77">
        <v>8491</v>
      </c>
      <c r="K77">
        <v>0.76190500000000005</v>
      </c>
      <c r="L77">
        <v>0.65625</v>
      </c>
      <c r="M77">
        <f t="shared" si="3"/>
        <v>0.50000015625000005</v>
      </c>
      <c r="N77">
        <f t="shared" si="5"/>
        <v>0.24598248802151529</v>
      </c>
      <c r="O77">
        <f t="shared" si="4"/>
        <v>0.16142600776411942</v>
      </c>
    </row>
    <row r="78" spans="1:15" x14ac:dyDescent="0.25">
      <c r="A78" t="s">
        <v>180</v>
      </c>
      <c r="B78" t="s">
        <v>176</v>
      </c>
      <c r="C78">
        <v>2015</v>
      </c>
      <c r="D78">
        <v>6</v>
      </c>
      <c r="E78">
        <v>26</v>
      </c>
      <c r="F78" s="1">
        <v>42181</v>
      </c>
      <c r="G78">
        <v>177</v>
      </c>
      <c r="H78" t="s">
        <v>17</v>
      </c>
      <c r="I78" t="s">
        <v>319</v>
      </c>
      <c r="J78">
        <v>6829</v>
      </c>
      <c r="K78">
        <v>0.76190500000000005</v>
      </c>
      <c r="L78">
        <v>0.65625</v>
      </c>
      <c r="M78">
        <f t="shared" si="3"/>
        <v>0.50000015625000005</v>
      </c>
      <c r="N78">
        <f t="shared" si="5"/>
        <v>0.24598248802151529</v>
      </c>
      <c r="O78">
        <f t="shared" si="4"/>
        <v>0.16142600776411942</v>
      </c>
    </row>
    <row r="79" spans="1:15" x14ac:dyDescent="0.25">
      <c r="A79" t="s">
        <v>35</v>
      </c>
      <c r="B79" t="s">
        <v>36</v>
      </c>
      <c r="C79">
        <v>2016</v>
      </c>
      <c r="D79">
        <v>6</v>
      </c>
      <c r="E79">
        <v>30</v>
      </c>
      <c r="F79" s="1">
        <v>42551</v>
      </c>
      <c r="G79">
        <v>182</v>
      </c>
      <c r="H79" t="s">
        <v>17</v>
      </c>
      <c r="I79" t="s">
        <v>289</v>
      </c>
      <c r="J79">
        <v>8491</v>
      </c>
      <c r="K79">
        <v>0.76190500000000005</v>
      </c>
      <c r="L79">
        <v>0.65625</v>
      </c>
      <c r="M79">
        <f t="shared" si="3"/>
        <v>0.50000015625000005</v>
      </c>
      <c r="N79">
        <f t="shared" si="5"/>
        <v>0.24598248802151529</v>
      </c>
      <c r="O79">
        <f t="shared" si="4"/>
        <v>0.16142600776411942</v>
      </c>
    </row>
    <row r="80" spans="1:15" x14ac:dyDescent="0.25">
      <c r="A80" t="s">
        <v>41</v>
      </c>
      <c r="B80" t="s">
        <v>42</v>
      </c>
      <c r="C80">
        <v>2018</v>
      </c>
      <c r="D80">
        <v>6</v>
      </c>
      <c r="E80">
        <v>11</v>
      </c>
      <c r="F80" s="1">
        <v>43262</v>
      </c>
      <c r="G80">
        <v>162</v>
      </c>
      <c r="H80" t="s">
        <v>17</v>
      </c>
      <c r="I80" t="s">
        <v>289</v>
      </c>
      <c r="J80">
        <v>8491</v>
      </c>
      <c r="K80">
        <v>0.76190500000000005</v>
      </c>
      <c r="L80">
        <v>0.65625</v>
      </c>
      <c r="M80">
        <f t="shared" si="3"/>
        <v>0.50000015625000005</v>
      </c>
      <c r="N80">
        <f t="shared" si="5"/>
        <v>0.24598248802151529</v>
      </c>
      <c r="O80">
        <f t="shared" si="4"/>
        <v>0.16142600776411942</v>
      </c>
    </row>
    <row r="81" spans="1:15" x14ac:dyDescent="0.25">
      <c r="A81" t="s">
        <v>255</v>
      </c>
      <c r="B81" t="s">
        <v>40</v>
      </c>
      <c r="C81">
        <v>2011</v>
      </c>
      <c r="D81">
        <v>4</v>
      </c>
      <c r="E81">
        <v>20</v>
      </c>
      <c r="F81" s="1">
        <v>40653</v>
      </c>
      <c r="G81">
        <v>110</v>
      </c>
      <c r="H81" t="s">
        <v>14</v>
      </c>
      <c r="I81" t="s">
        <v>223</v>
      </c>
      <c r="J81">
        <v>8251</v>
      </c>
      <c r="K81">
        <v>0.96</v>
      </c>
      <c r="L81">
        <v>0.52500000000000002</v>
      </c>
      <c r="M81">
        <f t="shared" si="3"/>
        <v>0.504</v>
      </c>
      <c r="N81">
        <f t="shared" si="5"/>
        <v>0.29225607135647602</v>
      </c>
      <c r="O81">
        <f t="shared" si="4"/>
        <v>0.15343443746214991</v>
      </c>
    </row>
    <row r="82" spans="1:15" x14ac:dyDescent="0.25">
      <c r="A82" t="s">
        <v>146</v>
      </c>
      <c r="B82" t="s">
        <v>69</v>
      </c>
      <c r="C82">
        <v>2010</v>
      </c>
      <c r="D82">
        <v>3</v>
      </c>
      <c r="E82">
        <v>16</v>
      </c>
      <c r="F82" s="1">
        <v>40253</v>
      </c>
      <c r="G82">
        <v>75</v>
      </c>
      <c r="H82" t="s">
        <v>17</v>
      </c>
      <c r="I82" t="s">
        <v>336</v>
      </c>
      <c r="J82">
        <v>6425</v>
      </c>
      <c r="K82">
        <v>0.76190500000000005</v>
      </c>
      <c r="L82">
        <v>0.6875</v>
      </c>
      <c r="M82">
        <f t="shared" si="3"/>
        <v>0.52380968750000001</v>
      </c>
      <c r="N82">
        <f t="shared" si="5"/>
        <v>0.24598248802151529</v>
      </c>
      <c r="O82">
        <f t="shared" si="4"/>
        <v>0.16911296051479177</v>
      </c>
    </row>
    <row r="83" spans="1:15" x14ac:dyDescent="0.25">
      <c r="A83" t="s">
        <v>49</v>
      </c>
      <c r="B83" t="s">
        <v>13</v>
      </c>
      <c r="C83">
        <v>2001</v>
      </c>
      <c r="D83">
        <v>6</v>
      </c>
      <c r="E83">
        <v>21</v>
      </c>
      <c r="F83" s="1">
        <v>37063</v>
      </c>
      <c r="G83">
        <v>172</v>
      </c>
      <c r="H83" t="s">
        <v>14</v>
      </c>
      <c r="I83" t="s">
        <v>281</v>
      </c>
      <c r="J83">
        <v>4293</v>
      </c>
      <c r="K83">
        <v>0.8</v>
      </c>
      <c r="L83">
        <v>0.65625</v>
      </c>
      <c r="M83">
        <f t="shared" si="3"/>
        <v>0.52500000000000002</v>
      </c>
      <c r="N83">
        <f t="shared" si="5"/>
        <v>0.25527250510330607</v>
      </c>
      <c r="O83">
        <f t="shared" si="4"/>
        <v>0.16752258147404461</v>
      </c>
    </row>
    <row r="84" spans="1:15" x14ac:dyDescent="0.25">
      <c r="A84" t="s">
        <v>49</v>
      </c>
      <c r="B84" t="s">
        <v>13</v>
      </c>
      <c r="C84">
        <v>2001</v>
      </c>
      <c r="D84">
        <v>6</v>
      </c>
      <c r="E84">
        <v>21</v>
      </c>
      <c r="F84" s="1">
        <v>37063</v>
      </c>
      <c r="G84">
        <v>172</v>
      </c>
      <c r="H84" t="s">
        <v>14</v>
      </c>
      <c r="I84" t="s">
        <v>288</v>
      </c>
      <c r="J84">
        <v>18421</v>
      </c>
      <c r="K84">
        <v>0.8</v>
      </c>
      <c r="L84">
        <v>0.65625</v>
      </c>
      <c r="M84">
        <f t="shared" si="3"/>
        <v>0.52500000000000002</v>
      </c>
      <c r="N84">
        <f t="shared" si="5"/>
        <v>0.25527250510330607</v>
      </c>
      <c r="O84">
        <f t="shared" si="4"/>
        <v>0.16752258147404461</v>
      </c>
    </row>
    <row r="85" spans="1:15" x14ac:dyDescent="0.25">
      <c r="A85" t="s">
        <v>49</v>
      </c>
      <c r="B85" t="s">
        <v>13</v>
      </c>
      <c r="C85">
        <v>2001</v>
      </c>
      <c r="D85">
        <v>6</v>
      </c>
      <c r="E85">
        <v>21</v>
      </c>
      <c r="F85" s="1">
        <v>37063</v>
      </c>
      <c r="G85">
        <v>172</v>
      </c>
      <c r="H85" t="s">
        <v>14</v>
      </c>
      <c r="I85" t="s">
        <v>287</v>
      </c>
      <c r="J85">
        <v>6661</v>
      </c>
      <c r="K85">
        <v>0.8</v>
      </c>
      <c r="L85">
        <v>0.65625</v>
      </c>
      <c r="M85">
        <f t="shared" si="3"/>
        <v>0.52500000000000002</v>
      </c>
      <c r="N85">
        <f t="shared" si="5"/>
        <v>0.25527250510330607</v>
      </c>
      <c r="O85">
        <f t="shared" si="4"/>
        <v>0.16752258147404461</v>
      </c>
    </row>
    <row r="86" spans="1:15" x14ac:dyDescent="0.25">
      <c r="A86" t="s">
        <v>50</v>
      </c>
      <c r="B86" t="s">
        <v>13</v>
      </c>
      <c r="C86">
        <v>2001</v>
      </c>
      <c r="D86">
        <v>9</v>
      </c>
      <c r="E86">
        <v>4</v>
      </c>
      <c r="F86" s="1">
        <v>37138</v>
      </c>
      <c r="G86">
        <v>247</v>
      </c>
      <c r="H86" t="s">
        <v>14</v>
      </c>
      <c r="I86" t="s">
        <v>287</v>
      </c>
      <c r="J86">
        <v>6661</v>
      </c>
      <c r="K86">
        <v>0.8</v>
      </c>
      <c r="L86">
        <v>0.65625</v>
      </c>
      <c r="M86">
        <f t="shared" si="3"/>
        <v>0.52500000000000002</v>
      </c>
      <c r="N86">
        <f t="shared" si="5"/>
        <v>0.25527250510330607</v>
      </c>
      <c r="O86">
        <f t="shared" si="4"/>
        <v>0.16752258147404461</v>
      </c>
    </row>
    <row r="87" spans="1:15" x14ac:dyDescent="0.25">
      <c r="A87" t="s">
        <v>123</v>
      </c>
      <c r="B87" t="s">
        <v>13</v>
      </c>
      <c r="C87">
        <v>2007</v>
      </c>
      <c r="D87">
        <v>3</v>
      </c>
      <c r="E87">
        <v>11</v>
      </c>
      <c r="F87" s="1">
        <v>39152</v>
      </c>
      <c r="G87">
        <v>70</v>
      </c>
      <c r="H87" t="s">
        <v>14</v>
      </c>
      <c r="I87" t="s">
        <v>290</v>
      </c>
      <c r="J87">
        <v>4444</v>
      </c>
      <c r="K87">
        <v>0.8</v>
      </c>
      <c r="L87">
        <v>0.65625</v>
      </c>
      <c r="M87">
        <f t="shared" si="3"/>
        <v>0.52500000000000002</v>
      </c>
      <c r="N87">
        <f t="shared" si="5"/>
        <v>0.25527250510330607</v>
      </c>
      <c r="O87">
        <f t="shared" si="4"/>
        <v>0.16752258147404461</v>
      </c>
    </row>
    <row r="88" spans="1:15" x14ac:dyDescent="0.25">
      <c r="A88" t="s">
        <v>62</v>
      </c>
      <c r="B88" t="s">
        <v>13</v>
      </c>
      <c r="C88">
        <v>2009</v>
      </c>
      <c r="D88">
        <v>6</v>
      </c>
      <c r="E88">
        <v>23</v>
      </c>
      <c r="F88" s="1">
        <v>39987</v>
      </c>
      <c r="G88">
        <v>174</v>
      </c>
      <c r="H88" t="s">
        <v>14</v>
      </c>
      <c r="I88" t="s">
        <v>284</v>
      </c>
      <c r="J88">
        <v>5983</v>
      </c>
      <c r="K88">
        <v>0.8</v>
      </c>
      <c r="L88">
        <v>0.65625</v>
      </c>
      <c r="M88">
        <f t="shared" si="3"/>
        <v>0.52500000000000002</v>
      </c>
      <c r="N88">
        <f t="shared" si="5"/>
        <v>0.25527250510330607</v>
      </c>
      <c r="O88">
        <f t="shared" si="4"/>
        <v>0.16752258147404461</v>
      </c>
    </row>
    <row r="89" spans="1:15" x14ac:dyDescent="0.25">
      <c r="A89" t="s">
        <v>62</v>
      </c>
      <c r="B89" t="s">
        <v>13</v>
      </c>
      <c r="C89">
        <v>2009</v>
      </c>
      <c r="D89">
        <v>6</v>
      </c>
      <c r="E89">
        <v>23</v>
      </c>
      <c r="F89" s="1">
        <v>39987</v>
      </c>
      <c r="G89">
        <v>174</v>
      </c>
      <c r="H89" t="s">
        <v>14</v>
      </c>
      <c r="I89" t="s">
        <v>285</v>
      </c>
      <c r="J89">
        <v>5984</v>
      </c>
      <c r="K89">
        <v>0.8</v>
      </c>
      <c r="L89">
        <v>0.65625</v>
      </c>
      <c r="M89">
        <f t="shared" si="3"/>
        <v>0.52500000000000002</v>
      </c>
      <c r="N89">
        <f t="shared" si="5"/>
        <v>0.25527250510330607</v>
      </c>
      <c r="O89">
        <f t="shared" si="4"/>
        <v>0.16752258147404461</v>
      </c>
    </row>
    <row r="90" spans="1:15" x14ac:dyDescent="0.25">
      <c r="A90" t="s">
        <v>62</v>
      </c>
      <c r="B90" t="s">
        <v>13</v>
      </c>
      <c r="C90">
        <v>2009</v>
      </c>
      <c r="D90">
        <v>6</v>
      </c>
      <c r="E90">
        <v>23</v>
      </c>
      <c r="F90" s="1">
        <v>39987</v>
      </c>
      <c r="G90">
        <v>174</v>
      </c>
      <c r="H90" t="s">
        <v>14</v>
      </c>
      <c r="I90" t="s">
        <v>287</v>
      </c>
      <c r="J90">
        <v>6661</v>
      </c>
      <c r="K90">
        <v>0.8</v>
      </c>
      <c r="L90">
        <v>0.65625</v>
      </c>
      <c r="M90">
        <f t="shared" si="3"/>
        <v>0.52500000000000002</v>
      </c>
      <c r="N90">
        <f t="shared" si="5"/>
        <v>0.25527250510330607</v>
      </c>
      <c r="O90">
        <f t="shared" si="4"/>
        <v>0.16752258147404461</v>
      </c>
    </row>
    <row r="91" spans="1:15" x14ac:dyDescent="0.25">
      <c r="A91" t="s">
        <v>127</v>
      </c>
      <c r="B91" t="s">
        <v>13</v>
      </c>
      <c r="C91">
        <v>2010</v>
      </c>
      <c r="D91">
        <v>3</v>
      </c>
      <c r="E91">
        <v>16</v>
      </c>
      <c r="F91" s="1">
        <v>40253</v>
      </c>
      <c r="G91">
        <v>75</v>
      </c>
      <c r="H91" t="s">
        <v>14</v>
      </c>
      <c r="I91" t="s">
        <v>282</v>
      </c>
      <c r="J91">
        <v>18418</v>
      </c>
      <c r="K91">
        <v>0.8</v>
      </c>
      <c r="L91">
        <v>0.65625</v>
      </c>
      <c r="M91">
        <f t="shared" si="3"/>
        <v>0.52500000000000002</v>
      </c>
      <c r="N91">
        <f t="shared" si="5"/>
        <v>0.25527250510330607</v>
      </c>
      <c r="O91">
        <f t="shared" si="4"/>
        <v>0.16752258147404461</v>
      </c>
    </row>
    <row r="92" spans="1:15" x14ac:dyDescent="0.25">
      <c r="A92" t="s">
        <v>12</v>
      </c>
      <c r="B92" t="s">
        <v>13</v>
      </c>
      <c r="C92">
        <v>2018</v>
      </c>
      <c r="D92">
        <v>3</v>
      </c>
      <c r="E92">
        <v>7</v>
      </c>
      <c r="F92" s="1">
        <v>43166</v>
      </c>
      <c r="G92">
        <v>66</v>
      </c>
      <c r="H92" t="s">
        <v>14</v>
      </c>
      <c r="I92" t="s">
        <v>286</v>
      </c>
      <c r="J92">
        <v>6108</v>
      </c>
      <c r="K92">
        <v>0.8</v>
      </c>
      <c r="L92">
        <v>0.65625</v>
      </c>
      <c r="M92">
        <f t="shared" si="3"/>
        <v>0.52500000000000002</v>
      </c>
      <c r="N92">
        <f t="shared" si="5"/>
        <v>0.25527250510330607</v>
      </c>
      <c r="O92">
        <f t="shared" si="4"/>
        <v>0.16752258147404461</v>
      </c>
    </row>
    <row r="93" spans="1:15" x14ac:dyDescent="0.25">
      <c r="A93" t="s">
        <v>82</v>
      </c>
      <c r="B93" t="s">
        <v>69</v>
      </c>
      <c r="C93">
        <v>2011</v>
      </c>
      <c r="D93">
        <v>3</v>
      </c>
      <c r="E93">
        <v>24</v>
      </c>
      <c r="F93" s="1">
        <v>40626</v>
      </c>
      <c r="G93">
        <v>83</v>
      </c>
      <c r="H93" t="s">
        <v>14</v>
      </c>
      <c r="I93" t="s">
        <v>284</v>
      </c>
      <c r="J93">
        <v>5983</v>
      </c>
      <c r="K93">
        <v>0.8</v>
      </c>
      <c r="L93">
        <v>0.65625</v>
      </c>
      <c r="M93">
        <f t="shared" si="3"/>
        <v>0.52500000000000002</v>
      </c>
      <c r="N93">
        <f t="shared" si="5"/>
        <v>0.25527250510330607</v>
      </c>
      <c r="O93">
        <f t="shared" si="4"/>
        <v>0.16752258147404461</v>
      </c>
    </row>
    <row r="94" spans="1:15" x14ac:dyDescent="0.25">
      <c r="A94" t="s">
        <v>296</v>
      </c>
      <c r="B94" t="s">
        <v>19</v>
      </c>
      <c r="C94">
        <v>2013</v>
      </c>
      <c r="D94">
        <v>7</v>
      </c>
      <c r="E94">
        <v>2</v>
      </c>
      <c r="F94" s="1">
        <v>41457</v>
      </c>
      <c r="G94">
        <v>183</v>
      </c>
      <c r="H94" t="s">
        <v>14</v>
      </c>
      <c r="I94" t="s">
        <v>289</v>
      </c>
      <c r="J94">
        <v>8491</v>
      </c>
      <c r="K94">
        <v>0.8</v>
      </c>
      <c r="L94">
        <v>0.65625</v>
      </c>
      <c r="M94">
        <f t="shared" si="3"/>
        <v>0.52500000000000002</v>
      </c>
      <c r="N94">
        <f t="shared" si="5"/>
        <v>0.25527250510330607</v>
      </c>
      <c r="O94">
        <f t="shared" si="4"/>
        <v>0.16752258147404461</v>
      </c>
    </row>
    <row r="95" spans="1:15" x14ac:dyDescent="0.25">
      <c r="A95" t="s">
        <v>236</v>
      </c>
      <c r="B95" t="s">
        <v>159</v>
      </c>
      <c r="C95">
        <v>2012</v>
      </c>
      <c r="D95">
        <v>6</v>
      </c>
      <c r="E95">
        <v>27</v>
      </c>
      <c r="F95" s="1">
        <v>41087</v>
      </c>
      <c r="G95">
        <v>179</v>
      </c>
      <c r="H95" t="s">
        <v>14</v>
      </c>
      <c r="I95" t="s">
        <v>289</v>
      </c>
      <c r="J95">
        <v>8491</v>
      </c>
      <c r="K95">
        <v>0.8</v>
      </c>
      <c r="L95">
        <v>0.65625</v>
      </c>
      <c r="M95">
        <f t="shared" si="3"/>
        <v>0.52500000000000002</v>
      </c>
      <c r="N95">
        <f t="shared" si="5"/>
        <v>0.25527250510330607</v>
      </c>
      <c r="O95">
        <f t="shared" si="4"/>
        <v>0.16752258147404461</v>
      </c>
    </row>
    <row r="96" spans="1:15" x14ac:dyDescent="0.25">
      <c r="A96" t="s">
        <v>310</v>
      </c>
      <c r="B96" t="s">
        <v>159</v>
      </c>
      <c r="C96">
        <v>2013</v>
      </c>
      <c r="D96">
        <v>7</v>
      </c>
      <c r="E96">
        <v>10</v>
      </c>
      <c r="F96" s="1">
        <v>41465</v>
      </c>
      <c r="G96">
        <v>191</v>
      </c>
      <c r="H96" t="s">
        <v>14</v>
      </c>
      <c r="I96" t="s">
        <v>289</v>
      </c>
      <c r="J96">
        <v>8491</v>
      </c>
      <c r="K96">
        <v>0.8</v>
      </c>
      <c r="L96">
        <v>0.65625</v>
      </c>
      <c r="M96">
        <f t="shared" si="3"/>
        <v>0.52500000000000002</v>
      </c>
      <c r="N96">
        <f t="shared" si="5"/>
        <v>0.25527250510330607</v>
      </c>
      <c r="O96">
        <f t="shared" si="4"/>
        <v>0.16752258147404461</v>
      </c>
    </row>
    <row r="97" spans="1:15" x14ac:dyDescent="0.25">
      <c r="A97" t="s">
        <v>213</v>
      </c>
      <c r="B97" t="s">
        <v>159</v>
      </c>
      <c r="C97">
        <v>2016</v>
      </c>
      <c r="D97">
        <v>7</v>
      </c>
      <c r="E97">
        <v>5</v>
      </c>
      <c r="F97" s="1">
        <v>42556</v>
      </c>
      <c r="G97">
        <v>187</v>
      </c>
      <c r="H97" t="s">
        <v>14</v>
      </c>
      <c r="I97" t="s">
        <v>289</v>
      </c>
      <c r="J97">
        <v>8491</v>
      </c>
      <c r="K97">
        <v>0.8</v>
      </c>
      <c r="L97">
        <v>0.65625</v>
      </c>
      <c r="M97">
        <f t="shared" si="3"/>
        <v>0.52500000000000002</v>
      </c>
      <c r="N97">
        <f t="shared" si="5"/>
        <v>0.25527250510330607</v>
      </c>
      <c r="O97">
        <f t="shared" si="4"/>
        <v>0.16752258147404461</v>
      </c>
    </row>
    <row r="98" spans="1:15" x14ac:dyDescent="0.25">
      <c r="A98" t="s">
        <v>311</v>
      </c>
      <c r="B98" t="s">
        <v>161</v>
      </c>
      <c r="C98">
        <v>2014</v>
      </c>
      <c r="D98">
        <v>6</v>
      </c>
      <c r="E98">
        <v>13</v>
      </c>
      <c r="F98" s="1">
        <v>41803</v>
      </c>
      <c r="G98">
        <v>164</v>
      </c>
      <c r="H98" t="s">
        <v>14</v>
      </c>
      <c r="I98" t="s">
        <v>283</v>
      </c>
      <c r="J98">
        <v>18419</v>
      </c>
      <c r="K98">
        <v>0.8</v>
      </c>
      <c r="L98">
        <v>0.65625</v>
      </c>
      <c r="M98">
        <f t="shared" si="3"/>
        <v>0.52500000000000002</v>
      </c>
      <c r="N98">
        <f t="shared" si="5"/>
        <v>0.25527250510330607</v>
      </c>
      <c r="O98">
        <f t="shared" si="4"/>
        <v>0.16752258147404461</v>
      </c>
    </row>
    <row r="99" spans="1:15" x14ac:dyDescent="0.25">
      <c r="A99" t="s">
        <v>217</v>
      </c>
      <c r="B99" t="s">
        <v>31</v>
      </c>
      <c r="C99">
        <v>2016</v>
      </c>
      <c r="D99">
        <v>7</v>
      </c>
      <c r="E99">
        <v>13</v>
      </c>
      <c r="F99" s="1">
        <v>42564</v>
      </c>
      <c r="G99">
        <v>195</v>
      </c>
      <c r="H99" t="s">
        <v>14</v>
      </c>
      <c r="I99" t="s">
        <v>289</v>
      </c>
      <c r="J99">
        <v>8491</v>
      </c>
      <c r="K99">
        <v>0.8</v>
      </c>
      <c r="L99">
        <v>0.65625</v>
      </c>
      <c r="M99">
        <f t="shared" si="3"/>
        <v>0.52500000000000002</v>
      </c>
      <c r="N99">
        <f t="shared" si="5"/>
        <v>0.25527250510330607</v>
      </c>
      <c r="O99">
        <f t="shared" si="4"/>
        <v>0.16752258147404461</v>
      </c>
    </row>
    <row r="100" spans="1:15" x14ac:dyDescent="0.25">
      <c r="A100" t="s">
        <v>315</v>
      </c>
      <c r="B100" t="s">
        <v>171</v>
      </c>
      <c r="C100">
        <v>2015</v>
      </c>
      <c r="D100">
        <v>7</v>
      </c>
      <c r="E100">
        <v>2</v>
      </c>
      <c r="F100" s="1">
        <v>42187</v>
      </c>
      <c r="G100">
        <v>183</v>
      </c>
      <c r="H100" t="s">
        <v>14</v>
      </c>
      <c r="I100" t="s">
        <v>289</v>
      </c>
      <c r="J100">
        <v>8491</v>
      </c>
      <c r="K100">
        <v>0.8</v>
      </c>
      <c r="L100">
        <v>0.65625</v>
      </c>
      <c r="M100">
        <f t="shared" si="3"/>
        <v>0.52500000000000002</v>
      </c>
      <c r="N100">
        <f t="shared" si="5"/>
        <v>0.25527250510330607</v>
      </c>
      <c r="O100">
        <f t="shared" si="4"/>
        <v>0.16752258147404461</v>
      </c>
    </row>
    <row r="101" spans="1:15" x14ac:dyDescent="0.25">
      <c r="A101" t="s">
        <v>316</v>
      </c>
      <c r="B101" t="s">
        <v>171</v>
      </c>
      <c r="C101">
        <v>2016</v>
      </c>
      <c r="D101">
        <v>7</v>
      </c>
      <c r="E101">
        <v>6</v>
      </c>
      <c r="F101" s="1">
        <v>42557</v>
      </c>
      <c r="G101">
        <v>188</v>
      </c>
      <c r="H101" t="s">
        <v>14</v>
      </c>
      <c r="I101" t="s">
        <v>289</v>
      </c>
      <c r="J101">
        <v>8491</v>
      </c>
      <c r="K101">
        <v>0.8</v>
      </c>
      <c r="L101">
        <v>0.65625</v>
      </c>
      <c r="M101">
        <f t="shared" si="3"/>
        <v>0.52500000000000002</v>
      </c>
      <c r="N101">
        <f t="shared" si="5"/>
        <v>0.25527250510330607</v>
      </c>
      <c r="O101">
        <f t="shared" si="4"/>
        <v>0.16752258147404461</v>
      </c>
    </row>
    <row r="102" spans="1:15" x14ac:dyDescent="0.25">
      <c r="A102" t="s">
        <v>318</v>
      </c>
      <c r="B102" t="s">
        <v>33</v>
      </c>
      <c r="C102">
        <v>2012</v>
      </c>
      <c r="D102">
        <v>7</v>
      </c>
      <c r="E102">
        <v>5</v>
      </c>
      <c r="F102" s="1">
        <v>41095</v>
      </c>
      <c r="G102">
        <v>187</v>
      </c>
      <c r="H102" t="s">
        <v>14</v>
      </c>
      <c r="I102" t="s">
        <v>289</v>
      </c>
      <c r="J102">
        <v>8491</v>
      </c>
      <c r="K102">
        <v>0.8</v>
      </c>
      <c r="L102">
        <v>0.65625</v>
      </c>
      <c r="M102">
        <f t="shared" si="3"/>
        <v>0.52500000000000002</v>
      </c>
      <c r="N102">
        <f t="shared" si="5"/>
        <v>0.25527250510330607</v>
      </c>
      <c r="O102">
        <f t="shared" si="4"/>
        <v>0.16752258147404461</v>
      </c>
    </row>
    <row r="103" spans="1:15" x14ac:dyDescent="0.25">
      <c r="A103" t="s">
        <v>177</v>
      </c>
      <c r="B103" t="s">
        <v>176</v>
      </c>
      <c r="C103">
        <v>2012</v>
      </c>
      <c r="D103">
        <v>7</v>
      </c>
      <c r="E103">
        <v>9</v>
      </c>
      <c r="F103" s="1">
        <v>41099</v>
      </c>
      <c r="G103">
        <v>191</v>
      </c>
      <c r="H103" t="s">
        <v>14</v>
      </c>
      <c r="I103" t="s">
        <v>287</v>
      </c>
      <c r="J103">
        <v>6661</v>
      </c>
      <c r="K103">
        <v>0.8</v>
      </c>
      <c r="L103">
        <v>0.65625</v>
      </c>
      <c r="M103">
        <f t="shared" si="3"/>
        <v>0.52500000000000002</v>
      </c>
      <c r="N103">
        <f t="shared" si="5"/>
        <v>0.25527250510330607</v>
      </c>
      <c r="O103">
        <f t="shared" si="4"/>
        <v>0.16752258147404461</v>
      </c>
    </row>
    <row r="104" spans="1:15" x14ac:dyDescent="0.25">
      <c r="A104" t="s">
        <v>320</v>
      </c>
      <c r="B104" t="s">
        <v>40</v>
      </c>
      <c r="C104">
        <v>2005</v>
      </c>
      <c r="D104">
        <v>3</v>
      </c>
      <c r="E104">
        <v>22</v>
      </c>
      <c r="F104" s="1">
        <v>38433</v>
      </c>
      <c r="G104">
        <v>81</v>
      </c>
      <c r="H104" t="s">
        <v>14</v>
      </c>
      <c r="I104" t="s">
        <v>287</v>
      </c>
      <c r="J104">
        <v>6661</v>
      </c>
      <c r="K104">
        <v>0.8</v>
      </c>
      <c r="L104">
        <v>0.65625</v>
      </c>
      <c r="M104">
        <f t="shared" si="3"/>
        <v>0.52500000000000002</v>
      </c>
      <c r="N104">
        <f t="shared" si="5"/>
        <v>0.25527250510330607</v>
      </c>
      <c r="O104">
        <f t="shared" si="4"/>
        <v>0.16752258147404461</v>
      </c>
    </row>
    <row r="105" spans="1:15" x14ac:dyDescent="0.25">
      <c r="A105" t="s">
        <v>157</v>
      </c>
      <c r="B105" t="s">
        <v>23</v>
      </c>
      <c r="C105">
        <v>2015</v>
      </c>
      <c r="D105">
        <v>3</v>
      </c>
      <c r="E105">
        <v>17</v>
      </c>
      <c r="F105" s="1">
        <v>42080</v>
      </c>
      <c r="G105">
        <v>76</v>
      </c>
      <c r="H105" t="s">
        <v>14</v>
      </c>
      <c r="I105" t="s">
        <v>137</v>
      </c>
      <c r="J105">
        <v>17820</v>
      </c>
      <c r="K105">
        <v>1.4117649999999999</v>
      </c>
      <c r="L105">
        <v>0.375</v>
      </c>
      <c r="M105">
        <f t="shared" si="3"/>
        <v>0.52941187499999998</v>
      </c>
      <c r="N105">
        <f t="shared" si="5"/>
        <v>0.38233498830420004</v>
      </c>
      <c r="O105">
        <f t="shared" si="4"/>
        <v>0.14337562061407502</v>
      </c>
    </row>
    <row r="106" spans="1:15" x14ac:dyDescent="0.25">
      <c r="A106" t="s">
        <v>216</v>
      </c>
      <c r="B106" t="s">
        <v>31</v>
      </c>
      <c r="C106">
        <v>2012</v>
      </c>
      <c r="D106">
        <v>6</v>
      </c>
      <c r="E106">
        <v>28</v>
      </c>
      <c r="F106" s="1">
        <v>41088</v>
      </c>
      <c r="G106">
        <v>180</v>
      </c>
      <c r="H106" t="s">
        <v>14</v>
      </c>
      <c r="I106" t="s">
        <v>223</v>
      </c>
      <c r="J106">
        <v>8251</v>
      </c>
      <c r="K106">
        <v>1.0285709999999999</v>
      </c>
      <c r="L106">
        <v>0.52500000000000002</v>
      </c>
      <c r="M106">
        <f t="shared" si="3"/>
        <v>0.53999977499999996</v>
      </c>
      <c r="N106">
        <f t="shared" si="5"/>
        <v>0.30719021261643459</v>
      </c>
      <c r="O106">
        <f t="shared" si="4"/>
        <v>0.16127486162362817</v>
      </c>
    </row>
    <row r="107" spans="1:15" x14ac:dyDescent="0.25">
      <c r="A107" t="s">
        <v>68</v>
      </c>
      <c r="B107" t="s">
        <v>69</v>
      </c>
      <c r="C107">
        <v>2001</v>
      </c>
      <c r="D107">
        <v>4</v>
      </c>
      <c r="E107">
        <v>26</v>
      </c>
      <c r="F107" s="1">
        <v>37007</v>
      </c>
      <c r="G107">
        <v>116</v>
      </c>
      <c r="H107" t="s">
        <v>14</v>
      </c>
      <c r="I107" t="s">
        <v>336</v>
      </c>
      <c r="J107">
        <v>6425</v>
      </c>
      <c r="K107">
        <v>0.8</v>
      </c>
      <c r="L107">
        <v>0.6875</v>
      </c>
      <c r="M107">
        <f t="shared" si="3"/>
        <v>0.55000000000000004</v>
      </c>
      <c r="N107">
        <f t="shared" si="5"/>
        <v>0.25527250510330607</v>
      </c>
      <c r="O107">
        <f t="shared" si="4"/>
        <v>0.17549984725852291</v>
      </c>
    </row>
    <row r="108" spans="1:15" x14ac:dyDescent="0.25">
      <c r="A108" t="s">
        <v>70</v>
      </c>
      <c r="B108" t="s">
        <v>69</v>
      </c>
      <c r="C108">
        <v>2001</v>
      </c>
      <c r="D108">
        <v>6</v>
      </c>
      <c r="E108">
        <v>22</v>
      </c>
      <c r="F108" s="1">
        <v>37064</v>
      </c>
      <c r="G108">
        <v>173</v>
      </c>
      <c r="H108" t="s">
        <v>14</v>
      </c>
      <c r="I108" t="s">
        <v>336</v>
      </c>
      <c r="J108">
        <v>6425</v>
      </c>
      <c r="K108">
        <v>0.8</v>
      </c>
      <c r="L108">
        <v>0.6875</v>
      </c>
      <c r="M108">
        <f t="shared" si="3"/>
        <v>0.55000000000000004</v>
      </c>
      <c r="N108">
        <f t="shared" si="5"/>
        <v>0.25527250510330607</v>
      </c>
      <c r="O108">
        <f t="shared" si="4"/>
        <v>0.17549984725852291</v>
      </c>
    </row>
    <row r="109" spans="1:15" x14ac:dyDescent="0.25">
      <c r="A109" t="s">
        <v>71</v>
      </c>
      <c r="B109" t="s">
        <v>69</v>
      </c>
      <c r="C109">
        <v>2001</v>
      </c>
      <c r="D109">
        <v>8</v>
      </c>
      <c r="E109">
        <v>30</v>
      </c>
      <c r="F109" s="1">
        <v>37133</v>
      </c>
      <c r="G109">
        <v>242</v>
      </c>
      <c r="H109" t="s">
        <v>14</v>
      </c>
      <c r="I109" t="s">
        <v>336</v>
      </c>
      <c r="J109">
        <v>6425</v>
      </c>
      <c r="K109">
        <v>0.8</v>
      </c>
      <c r="L109">
        <v>0.6875</v>
      </c>
      <c r="M109">
        <f t="shared" si="3"/>
        <v>0.55000000000000004</v>
      </c>
      <c r="N109">
        <f t="shared" si="5"/>
        <v>0.25527250510330607</v>
      </c>
      <c r="O109">
        <f t="shared" si="4"/>
        <v>0.17549984725852291</v>
      </c>
    </row>
    <row r="110" spans="1:15" x14ac:dyDescent="0.25">
      <c r="A110" t="s">
        <v>293</v>
      </c>
      <c r="B110" t="s">
        <v>69</v>
      </c>
      <c r="C110">
        <v>2007</v>
      </c>
      <c r="D110">
        <v>7</v>
      </c>
      <c r="E110">
        <v>12</v>
      </c>
      <c r="F110" s="1">
        <v>39275</v>
      </c>
      <c r="G110">
        <v>193</v>
      </c>
      <c r="H110" t="s">
        <v>14</v>
      </c>
      <c r="I110" t="s">
        <v>336</v>
      </c>
      <c r="J110">
        <v>6425</v>
      </c>
      <c r="K110">
        <v>0.8</v>
      </c>
      <c r="L110">
        <v>0.6875</v>
      </c>
      <c r="M110">
        <f t="shared" si="3"/>
        <v>0.55000000000000004</v>
      </c>
      <c r="N110">
        <f t="shared" si="5"/>
        <v>0.25527250510330607</v>
      </c>
      <c r="O110">
        <f t="shared" si="4"/>
        <v>0.17549984725852291</v>
      </c>
    </row>
    <row r="111" spans="1:15" x14ac:dyDescent="0.25">
      <c r="A111" t="s">
        <v>342</v>
      </c>
      <c r="B111" t="s">
        <v>21</v>
      </c>
      <c r="C111">
        <v>2010</v>
      </c>
      <c r="D111">
        <v>6</v>
      </c>
      <c r="E111">
        <v>28</v>
      </c>
      <c r="F111" s="1">
        <v>40357</v>
      </c>
      <c r="G111">
        <v>179</v>
      </c>
      <c r="H111" t="s">
        <v>14</v>
      </c>
      <c r="I111" t="s">
        <v>336</v>
      </c>
      <c r="J111">
        <v>6425</v>
      </c>
      <c r="K111">
        <v>0.8</v>
      </c>
      <c r="L111">
        <v>0.6875</v>
      </c>
      <c r="M111">
        <f t="shared" si="3"/>
        <v>0.55000000000000004</v>
      </c>
      <c r="N111">
        <f t="shared" si="5"/>
        <v>0.25527250510330607</v>
      </c>
      <c r="O111">
        <f t="shared" si="4"/>
        <v>0.17549984725852291</v>
      </c>
    </row>
    <row r="112" spans="1:15" x14ac:dyDescent="0.25">
      <c r="A112" t="s">
        <v>235</v>
      </c>
      <c r="B112" t="s">
        <v>159</v>
      </c>
      <c r="C112">
        <v>2011</v>
      </c>
      <c r="D112">
        <v>7</v>
      </c>
      <c r="E112">
        <v>21</v>
      </c>
      <c r="F112" s="1">
        <v>40745</v>
      </c>
      <c r="G112">
        <v>202</v>
      </c>
      <c r="H112" t="s">
        <v>14</v>
      </c>
      <c r="I112" t="s">
        <v>336</v>
      </c>
      <c r="J112">
        <v>6425</v>
      </c>
      <c r="K112">
        <v>0.8</v>
      </c>
      <c r="L112">
        <v>0.6875</v>
      </c>
      <c r="M112">
        <f t="shared" si="3"/>
        <v>0.55000000000000004</v>
      </c>
      <c r="N112">
        <f t="shared" si="5"/>
        <v>0.25527250510330607</v>
      </c>
      <c r="O112">
        <f t="shared" si="4"/>
        <v>0.17549984725852291</v>
      </c>
    </row>
    <row r="113" spans="1:15" x14ac:dyDescent="0.25">
      <c r="A113" t="s">
        <v>310</v>
      </c>
      <c r="B113" t="s">
        <v>159</v>
      </c>
      <c r="C113">
        <v>2013</v>
      </c>
      <c r="D113">
        <v>7</v>
      </c>
      <c r="E113">
        <v>10</v>
      </c>
      <c r="F113" s="1">
        <v>41465</v>
      </c>
      <c r="G113">
        <v>191</v>
      </c>
      <c r="H113" t="s">
        <v>14</v>
      </c>
      <c r="I113" t="s">
        <v>336</v>
      </c>
      <c r="J113">
        <v>6425</v>
      </c>
      <c r="K113">
        <v>0.8</v>
      </c>
      <c r="L113">
        <v>0.6875</v>
      </c>
      <c r="M113">
        <f t="shared" si="3"/>
        <v>0.55000000000000004</v>
      </c>
      <c r="N113">
        <f t="shared" si="5"/>
        <v>0.25527250510330607</v>
      </c>
      <c r="O113">
        <f t="shared" si="4"/>
        <v>0.17549984725852291</v>
      </c>
    </row>
    <row r="114" spans="1:15" x14ac:dyDescent="0.25">
      <c r="A114" t="s">
        <v>99</v>
      </c>
      <c r="B114" t="s">
        <v>27</v>
      </c>
      <c r="C114">
        <v>2013</v>
      </c>
      <c r="D114">
        <v>7</v>
      </c>
      <c r="E114">
        <v>3</v>
      </c>
      <c r="F114" s="1">
        <v>41458</v>
      </c>
      <c r="G114">
        <v>184</v>
      </c>
      <c r="H114" t="s">
        <v>14</v>
      </c>
      <c r="I114" t="s">
        <v>336</v>
      </c>
      <c r="J114">
        <v>6425</v>
      </c>
      <c r="K114">
        <v>0.8</v>
      </c>
      <c r="L114">
        <v>0.6875</v>
      </c>
      <c r="M114">
        <f t="shared" si="3"/>
        <v>0.55000000000000004</v>
      </c>
      <c r="N114">
        <f t="shared" si="5"/>
        <v>0.25527250510330607</v>
      </c>
      <c r="O114">
        <f t="shared" si="4"/>
        <v>0.17549984725852291</v>
      </c>
    </row>
    <row r="115" spans="1:15" x14ac:dyDescent="0.25">
      <c r="A115" t="s">
        <v>240</v>
      </c>
      <c r="B115" t="s">
        <v>29</v>
      </c>
      <c r="C115">
        <v>2013</v>
      </c>
      <c r="D115">
        <v>7</v>
      </c>
      <c r="E115">
        <v>1</v>
      </c>
      <c r="F115" s="1">
        <v>41456</v>
      </c>
      <c r="G115">
        <v>182</v>
      </c>
      <c r="H115" t="s">
        <v>14</v>
      </c>
      <c r="I115" t="s">
        <v>336</v>
      </c>
      <c r="J115">
        <v>6425</v>
      </c>
      <c r="K115">
        <v>0.8</v>
      </c>
      <c r="L115">
        <v>0.6875</v>
      </c>
      <c r="M115">
        <f t="shared" si="3"/>
        <v>0.55000000000000004</v>
      </c>
      <c r="N115">
        <f t="shared" si="5"/>
        <v>0.25527250510330607</v>
      </c>
      <c r="O115">
        <f t="shared" si="4"/>
        <v>0.17549984725852291</v>
      </c>
    </row>
    <row r="116" spans="1:15" x14ac:dyDescent="0.25">
      <c r="A116" t="s">
        <v>316</v>
      </c>
      <c r="B116" t="s">
        <v>171</v>
      </c>
      <c r="C116">
        <v>2016</v>
      </c>
      <c r="D116">
        <v>7</v>
      </c>
      <c r="E116">
        <v>6</v>
      </c>
      <c r="F116" s="1">
        <v>42557</v>
      </c>
      <c r="G116">
        <v>188</v>
      </c>
      <c r="H116" t="s">
        <v>14</v>
      </c>
      <c r="I116" t="s">
        <v>336</v>
      </c>
      <c r="J116">
        <v>6425</v>
      </c>
      <c r="K116">
        <v>0.8</v>
      </c>
      <c r="L116">
        <v>0.6875</v>
      </c>
      <c r="M116">
        <f t="shared" si="3"/>
        <v>0.55000000000000004</v>
      </c>
      <c r="N116">
        <f t="shared" si="5"/>
        <v>0.25527250510330607</v>
      </c>
      <c r="O116">
        <f t="shared" si="4"/>
        <v>0.17549984725852291</v>
      </c>
    </row>
    <row r="117" spans="1:15" x14ac:dyDescent="0.25">
      <c r="A117" t="s">
        <v>177</v>
      </c>
      <c r="B117" t="s">
        <v>176</v>
      </c>
      <c r="C117">
        <v>2012</v>
      </c>
      <c r="D117">
        <v>7</v>
      </c>
      <c r="E117">
        <v>9</v>
      </c>
      <c r="F117" s="1">
        <v>41099</v>
      </c>
      <c r="G117">
        <v>191</v>
      </c>
      <c r="H117" t="s">
        <v>14</v>
      </c>
      <c r="I117" t="s">
        <v>336</v>
      </c>
      <c r="J117">
        <v>6425</v>
      </c>
      <c r="K117">
        <v>0.8</v>
      </c>
      <c r="L117">
        <v>0.6875</v>
      </c>
      <c r="M117">
        <f t="shared" si="3"/>
        <v>0.55000000000000004</v>
      </c>
      <c r="N117">
        <f t="shared" si="5"/>
        <v>0.25527250510330607</v>
      </c>
      <c r="O117">
        <f t="shared" si="4"/>
        <v>0.17549984725852291</v>
      </c>
    </row>
    <row r="118" spans="1:15" x14ac:dyDescent="0.25">
      <c r="A118" t="s">
        <v>357</v>
      </c>
      <c r="B118" t="s">
        <v>40</v>
      </c>
      <c r="C118">
        <v>2013</v>
      </c>
      <c r="D118">
        <v>4</v>
      </c>
      <c r="E118">
        <v>9</v>
      </c>
      <c r="F118" s="1">
        <v>41373</v>
      </c>
      <c r="G118">
        <v>99</v>
      </c>
      <c r="H118" t="s">
        <v>14</v>
      </c>
      <c r="I118" t="s">
        <v>336</v>
      </c>
      <c r="J118">
        <v>6425</v>
      </c>
      <c r="K118">
        <v>0.8</v>
      </c>
      <c r="L118">
        <v>0.6875</v>
      </c>
      <c r="M118">
        <f t="shared" si="3"/>
        <v>0.55000000000000004</v>
      </c>
      <c r="N118">
        <f t="shared" si="5"/>
        <v>0.25527250510330607</v>
      </c>
      <c r="O118">
        <f t="shared" si="4"/>
        <v>0.17549984725852291</v>
      </c>
    </row>
    <row r="119" spans="1:15" x14ac:dyDescent="0.25">
      <c r="A119" t="s">
        <v>39</v>
      </c>
      <c r="B119" t="s">
        <v>40</v>
      </c>
      <c r="C119">
        <v>2019</v>
      </c>
      <c r="D119">
        <v>4</v>
      </c>
      <c r="E119">
        <v>1</v>
      </c>
      <c r="F119" s="1">
        <v>43556</v>
      </c>
      <c r="G119">
        <v>91</v>
      </c>
      <c r="H119" t="s">
        <v>14</v>
      </c>
      <c r="I119" t="s">
        <v>336</v>
      </c>
      <c r="J119">
        <v>6425</v>
      </c>
      <c r="K119">
        <v>0.8</v>
      </c>
      <c r="L119">
        <v>0.6875</v>
      </c>
      <c r="M119">
        <f t="shared" si="3"/>
        <v>0.55000000000000004</v>
      </c>
      <c r="N119">
        <f t="shared" si="5"/>
        <v>0.25527250510330607</v>
      </c>
      <c r="O119">
        <f t="shared" si="4"/>
        <v>0.17549984725852291</v>
      </c>
    </row>
    <row r="120" spans="1:15" x14ac:dyDescent="0.25">
      <c r="A120" t="s">
        <v>361</v>
      </c>
      <c r="B120" t="s">
        <v>260</v>
      </c>
      <c r="C120">
        <v>2013</v>
      </c>
      <c r="D120">
        <v>7</v>
      </c>
      <c r="E120">
        <v>2</v>
      </c>
      <c r="F120" s="1">
        <v>41457</v>
      </c>
      <c r="G120">
        <v>183</v>
      </c>
      <c r="H120" t="s">
        <v>14</v>
      </c>
      <c r="I120" t="s">
        <v>336</v>
      </c>
      <c r="J120">
        <v>6425</v>
      </c>
      <c r="K120">
        <v>0.8</v>
      </c>
      <c r="L120">
        <v>0.6875</v>
      </c>
      <c r="M120">
        <f t="shared" si="3"/>
        <v>0.55000000000000004</v>
      </c>
      <c r="N120">
        <f t="shared" si="5"/>
        <v>0.25527250510330607</v>
      </c>
      <c r="O120">
        <f t="shared" si="4"/>
        <v>0.17549984725852291</v>
      </c>
    </row>
    <row r="121" spans="1:15" x14ac:dyDescent="0.25">
      <c r="A121" t="s">
        <v>110</v>
      </c>
      <c r="B121" t="s">
        <v>109</v>
      </c>
      <c r="C121">
        <v>2016</v>
      </c>
      <c r="D121">
        <v>7</v>
      </c>
      <c r="E121">
        <v>1</v>
      </c>
      <c r="F121" s="1">
        <v>42552</v>
      </c>
      <c r="G121">
        <v>183</v>
      </c>
      <c r="H121" t="s">
        <v>14</v>
      </c>
      <c r="I121" t="s">
        <v>336</v>
      </c>
      <c r="J121">
        <v>6425</v>
      </c>
      <c r="K121">
        <v>0.8</v>
      </c>
      <c r="L121">
        <v>0.6875</v>
      </c>
      <c r="M121">
        <f t="shared" si="3"/>
        <v>0.55000000000000004</v>
      </c>
      <c r="N121">
        <f t="shared" si="5"/>
        <v>0.25527250510330607</v>
      </c>
      <c r="O121">
        <f t="shared" si="4"/>
        <v>0.17549984725852291</v>
      </c>
    </row>
    <row r="122" spans="1:15" x14ac:dyDescent="0.25">
      <c r="A122" t="s">
        <v>93</v>
      </c>
      <c r="B122" t="s">
        <v>23</v>
      </c>
      <c r="C122">
        <v>2010</v>
      </c>
      <c r="D122">
        <v>4</v>
      </c>
      <c r="E122">
        <v>26</v>
      </c>
      <c r="F122" s="1">
        <v>40294</v>
      </c>
      <c r="G122">
        <v>116</v>
      </c>
      <c r="H122" t="s">
        <v>14</v>
      </c>
      <c r="I122" t="s">
        <v>208</v>
      </c>
      <c r="J122">
        <v>5616</v>
      </c>
      <c r="K122">
        <v>1.2</v>
      </c>
      <c r="L122">
        <v>0.46875</v>
      </c>
      <c r="M122">
        <f t="shared" si="3"/>
        <v>0.5625</v>
      </c>
      <c r="N122">
        <f t="shared" si="5"/>
        <v>0.34242268082220628</v>
      </c>
      <c r="O122">
        <f t="shared" si="4"/>
        <v>0.16051063163540918</v>
      </c>
    </row>
    <row r="123" spans="1:15" x14ac:dyDescent="0.25">
      <c r="A123" t="s">
        <v>83</v>
      </c>
      <c r="B123" t="s">
        <v>69</v>
      </c>
      <c r="C123">
        <v>2011</v>
      </c>
      <c r="D123">
        <v>7</v>
      </c>
      <c r="E123">
        <v>25</v>
      </c>
      <c r="F123" s="1">
        <v>40749</v>
      </c>
      <c r="G123">
        <v>206</v>
      </c>
      <c r="H123" t="s">
        <v>14</v>
      </c>
      <c r="I123" t="s">
        <v>137</v>
      </c>
      <c r="J123">
        <v>17820</v>
      </c>
      <c r="K123">
        <v>1.5157890000000001</v>
      </c>
      <c r="L123">
        <v>0.375</v>
      </c>
      <c r="M123">
        <f t="shared" si="3"/>
        <v>0.56842087500000005</v>
      </c>
      <c r="N123">
        <f t="shared" si="5"/>
        <v>0.40067421388835461</v>
      </c>
      <c r="O123">
        <f t="shared" si="4"/>
        <v>0.15025283020813299</v>
      </c>
    </row>
    <row r="124" spans="1:15" x14ac:dyDescent="0.25">
      <c r="A124" t="s">
        <v>232</v>
      </c>
      <c r="B124" t="s">
        <v>23</v>
      </c>
      <c r="C124">
        <v>2017</v>
      </c>
      <c r="D124">
        <v>6</v>
      </c>
      <c r="E124">
        <v>2</v>
      </c>
      <c r="F124" s="1">
        <v>42888</v>
      </c>
      <c r="G124">
        <v>153</v>
      </c>
      <c r="H124" t="s">
        <v>17</v>
      </c>
      <c r="I124" t="s">
        <v>522</v>
      </c>
      <c r="J124">
        <v>5329</v>
      </c>
      <c r="K124">
        <v>0.38095200000000001</v>
      </c>
      <c r="L124">
        <v>1.5</v>
      </c>
      <c r="M124">
        <f t="shared" si="3"/>
        <v>0.57142800000000005</v>
      </c>
      <c r="N124">
        <f t="shared" si="5"/>
        <v>0.14017858335964598</v>
      </c>
      <c r="O124">
        <f t="shared" si="4"/>
        <v>0.21026787503946898</v>
      </c>
    </row>
    <row r="125" spans="1:15" x14ac:dyDescent="0.25">
      <c r="A125" t="s">
        <v>41</v>
      </c>
      <c r="B125" t="s">
        <v>42</v>
      </c>
      <c r="C125">
        <v>2018</v>
      </c>
      <c r="D125">
        <v>6</v>
      </c>
      <c r="E125">
        <v>11</v>
      </c>
      <c r="F125" s="1">
        <v>43262</v>
      </c>
      <c r="G125">
        <v>162</v>
      </c>
      <c r="H125" t="s">
        <v>17</v>
      </c>
      <c r="I125" t="s">
        <v>15</v>
      </c>
      <c r="J125">
        <v>8825</v>
      </c>
      <c r="K125">
        <v>4.5714290000000002</v>
      </c>
      <c r="L125">
        <v>0.125</v>
      </c>
      <c r="M125">
        <f t="shared" si="3"/>
        <v>0.57142862500000002</v>
      </c>
      <c r="N125">
        <f t="shared" si="5"/>
        <v>0.74596660041950891</v>
      </c>
      <c r="O125">
        <f t="shared" si="4"/>
        <v>9.3245825052438613E-2</v>
      </c>
    </row>
    <row r="126" spans="1:15" x14ac:dyDescent="0.25">
      <c r="A126" t="s">
        <v>61</v>
      </c>
      <c r="B126" t="s">
        <v>13</v>
      </c>
      <c r="C126">
        <v>2008</v>
      </c>
      <c r="D126">
        <v>6</v>
      </c>
      <c r="E126">
        <v>23</v>
      </c>
      <c r="F126" s="1">
        <v>39622</v>
      </c>
      <c r="G126">
        <v>175</v>
      </c>
      <c r="H126" t="s">
        <v>17</v>
      </c>
      <c r="I126" t="s">
        <v>376</v>
      </c>
      <c r="J126">
        <v>4989</v>
      </c>
      <c r="K126">
        <v>0.76190500000000005</v>
      </c>
      <c r="L126">
        <v>0.75</v>
      </c>
      <c r="M126">
        <f t="shared" si="3"/>
        <v>0.57142875000000004</v>
      </c>
      <c r="N126">
        <f t="shared" si="5"/>
        <v>0.24598248802151529</v>
      </c>
      <c r="O126">
        <f t="shared" si="4"/>
        <v>0.18448686601613645</v>
      </c>
    </row>
    <row r="127" spans="1:15" x14ac:dyDescent="0.25">
      <c r="A127" t="s">
        <v>210</v>
      </c>
      <c r="B127" t="s">
        <v>21</v>
      </c>
      <c r="C127">
        <v>2017</v>
      </c>
      <c r="D127">
        <v>6</v>
      </c>
      <c r="E127">
        <v>2</v>
      </c>
      <c r="F127" s="1">
        <v>42888</v>
      </c>
      <c r="G127">
        <v>153</v>
      </c>
      <c r="H127" t="s">
        <v>17</v>
      </c>
      <c r="I127" t="s">
        <v>372</v>
      </c>
      <c r="J127">
        <v>8408</v>
      </c>
      <c r="K127">
        <v>0.76190500000000005</v>
      </c>
      <c r="L127">
        <v>0.75</v>
      </c>
      <c r="M127">
        <f t="shared" si="3"/>
        <v>0.57142875000000004</v>
      </c>
      <c r="N127">
        <f t="shared" si="5"/>
        <v>0.24598248802151529</v>
      </c>
      <c r="O127">
        <f t="shared" si="4"/>
        <v>0.18448686601613645</v>
      </c>
    </row>
    <row r="128" spans="1:15" x14ac:dyDescent="0.25">
      <c r="A128" t="s">
        <v>228</v>
      </c>
      <c r="B128" t="s">
        <v>23</v>
      </c>
      <c r="C128">
        <v>2014</v>
      </c>
      <c r="D128">
        <v>3</v>
      </c>
      <c r="E128">
        <v>10</v>
      </c>
      <c r="F128" s="1">
        <v>41708</v>
      </c>
      <c r="G128">
        <v>69</v>
      </c>
      <c r="H128" t="s">
        <v>17</v>
      </c>
      <c r="I128" t="s">
        <v>368</v>
      </c>
      <c r="J128">
        <v>8753</v>
      </c>
      <c r="K128">
        <v>0.76190500000000005</v>
      </c>
      <c r="L128">
        <v>0.75</v>
      </c>
      <c r="M128">
        <f t="shared" si="3"/>
        <v>0.57142875000000004</v>
      </c>
      <c r="N128">
        <f t="shared" si="5"/>
        <v>0.24598248802151529</v>
      </c>
      <c r="O128">
        <f t="shared" si="4"/>
        <v>0.18448686601613645</v>
      </c>
    </row>
    <row r="129" spans="1:15" x14ac:dyDescent="0.25">
      <c r="A129" t="s">
        <v>43</v>
      </c>
      <c r="B129" t="s">
        <v>23</v>
      </c>
      <c r="C129">
        <v>2018</v>
      </c>
      <c r="D129">
        <v>6</v>
      </c>
      <c r="E129">
        <v>7</v>
      </c>
      <c r="F129" s="1">
        <v>43258</v>
      </c>
      <c r="G129">
        <v>158</v>
      </c>
      <c r="H129" t="s">
        <v>17</v>
      </c>
      <c r="I129" t="s">
        <v>382</v>
      </c>
      <c r="J129">
        <v>6574</v>
      </c>
      <c r="K129">
        <v>0.76190500000000005</v>
      </c>
      <c r="L129">
        <v>0.75</v>
      </c>
      <c r="M129">
        <f t="shared" si="3"/>
        <v>0.57142875000000004</v>
      </c>
      <c r="N129">
        <f t="shared" si="5"/>
        <v>0.24598248802151529</v>
      </c>
      <c r="O129">
        <f t="shared" si="4"/>
        <v>0.18448686601613645</v>
      </c>
    </row>
    <row r="130" spans="1:15" x14ac:dyDescent="0.25">
      <c r="A130" t="s">
        <v>96</v>
      </c>
      <c r="B130" t="s">
        <v>25</v>
      </c>
      <c r="C130">
        <v>2015</v>
      </c>
      <c r="D130">
        <v>6</v>
      </c>
      <c r="E130">
        <v>25</v>
      </c>
      <c r="F130" s="1">
        <v>42180</v>
      </c>
      <c r="G130">
        <v>176</v>
      </c>
      <c r="H130" t="s">
        <v>17</v>
      </c>
      <c r="I130" t="s">
        <v>378</v>
      </c>
      <c r="J130">
        <v>17967</v>
      </c>
      <c r="K130">
        <v>0.76190500000000005</v>
      </c>
      <c r="L130">
        <v>0.75</v>
      </c>
      <c r="M130">
        <f t="shared" ref="M130:M193" si="6">K130*L130</f>
        <v>0.57142875000000004</v>
      </c>
      <c r="N130">
        <f t="shared" si="5"/>
        <v>0.24598248802151529</v>
      </c>
      <c r="O130">
        <f t="shared" si="4"/>
        <v>0.18448686601613645</v>
      </c>
    </row>
    <row r="131" spans="1:15" x14ac:dyDescent="0.25">
      <c r="A131" t="s">
        <v>96</v>
      </c>
      <c r="B131" t="s">
        <v>25</v>
      </c>
      <c r="C131">
        <v>2015</v>
      </c>
      <c r="D131">
        <v>6</v>
      </c>
      <c r="E131">
        <v>25</v>
      </c>
      <c r="F131" s="1">
        <v>42180</v>
      </c>
      <c r="G131">
        <v>176</v>
      </c>
      <c r="H131" t="s">
        <v>17</v>
      </c>
      <c r="I131" t="s">
        <v>384</v>
      </c>
      <c r="J131">
        <v>8468</v>
      </c>
      <c r="K131">
        <v>0.76190500000000005</v>
      </c>
      <c r="L131">
        <v>0.75</v>
      </c>
      <c r="M131">
        <f t="shared" si="6"/>
        <v>0.57142875000000004</v>
      </c>
      <c r="N131">
        <f t="shared" si="5"/>
        <v>0.24598248802151529</v>
      </c>
      <c r="O131">
        <f t="shared" ref="O131:O194" si="7">N131*L131</f>
        <v>0.18448686601613645</v>
      </c>
    </row>
    <row r="132" spans="1:15" x14ac:dyDescent="0.25">
      <c r="A132" t="s">
        <v>101</v>
      </c>
      <c r="B132" t="s">
        <v>27</v>
      </c>
      <c r="C132">
        <v>2015</v>
      </c>
      <c r="D132">
        <v>6</v>
      </c>
      <c r="E132">
        <v>25</v>
      </c>
      <c r="F132" s="1">
        <v>42180</v>
      </c>
      <c r="G132">
        <v>176</v>
      </c>
      <c r="H132" t="s">
        <v>17</v>
      </c>
      <c r="I132" t="s">
        <v>384</v>
      </c>
      <c r="J132">
        <v>8468</v>
      </c>
      <c r="K132">
        <v>0.76190500000000005</v>
      </c>
      <c r="L132">
        <v>0.75</v>
      </c>
      <c r="M132">
        <f t="shared" si="6"/>
        <v>0.57142875000000004</v>
      </c>
      <c r="N132">
        <f t="shared" ref="N132:N195" si="8">LOG10(K132+1)</f>
        <v>0.24598248802151529</v>
      </c>
      <c r="O132">
        <f t="shared" si="7"/>
        <v>0.18448686601613645</v>
      </c>
    </row>
    <row r="133" spans="1:15" x14ac:dyDescent="0.25">
      <c r="A133" t="s">
        <v>102</v>
      </c>
      <c r="B133" t="s">
        <v>27</v>
      </c>
      <c r="C133">
        <v>2016</v>
      </c>
      <c r="D133">
        <v>6</v>
      </c>
      <c r="E133">
        <v>30</v>
      </c>
      <c r="F133" s="1">
        <v>42551</v>
      </c>
      <c r="G133">
        <v>182</v>
      </c>
      <c r="H133" t="s">
        <v>17</v>
      </c>
      <c r="I133" t="s">
        <v>387</v>
      </c>
      <c r="J133">
        <v>17593</v>
      </c>
      <c r="K133">
        <v>0.76190500000000005</v>
      </c>
      <c r="L133">
        <v>0.75</v>
      </c>
      <c r="M133">
        <f t="shared" si="6"/>
        <v>0.57142875000000004</v>
      </c>
      <c r="N133">
        <f t="shared" si="8"/>
        <v>0.24598248802151529</v>
      </c>
      <c r="O133">
        <f t="shared" si="7"/>
        <v>0.18448686601613645</v>
      </c>
    </row>
    <row r="134" spans="1:15" x14ac:dyDescent="0.25">
      <c r="A134" t="s">
        <v>102</v>
      </c>
      <c r="B134" t="s">
        <v>27</v>
      </c>
      <c r="C134">
        <v>2016</v>
      </c>
      <c r="D134">
        <v>6</v>
      </c>
      <c r="E134">
        <v>30</v>
      </c>
      <c r="F134" s="1">
        <v>42551</v>
      </c>
      <c r="G134">
        <v>182</v>
      </c>
      <c r="H134" t="s">
        <v>17</v>
      </c>
      <c r="I134" t="s">
        <v>390</v>
      </c>
      <c r="J134">
        <v>5357</v>
      </c>
      <c r="K134">
        <v>0.76190500000000005</v>
      </c>
      <c r="L134">
        <v>0.75</v>
      </c>
      <c r="M134">
        <f t="shared" si="6"/>
        <v>0.57142875000000004</v>
      </c>
      <c r="N134">
        <f t="shared" si="8"/>
        <v>0.24598248802151529</v>
      </c>
      <c r="O134">
        <f t="shared" si="7"/>
        <v>0.18448686601613645</v>
      </c>
    </row>
    <row r="135" spans="1:15" x14ac:dyDescent="0.25">
      <c r="A135" t="s">
        <v>169</v>
      </c>
      <c r="B135" t="s">
        <v>31</v>
      </c>
      <c r="C135">
        <v>2017</v>
      </c>
      <c r="D135">
        <v>6</v>
      </c>
      <c r="E135">
        <v>1</v>
      </c>
      <c r="F135" s="1">
        <v>42887</v>
      </c>
      <c r="G135">
        <v>152</v>
      </c>
      <c r="H135" t="s">
        <v>17</v>
      </c>
      <c r="I135" t="s">
        <v>118</v>
      </c>
      <c r="J135">
        <v>20171</v>
      </c>
      <c r="K135">
        <v>1.5238100000000001</v>
      </c>
      <c r="L135">
        <v>0.375</v>
      </c>
      <c r="M135">
        <f t="shared" si="6"/>
        <v>0.57142875000000004</v>
      </c>
      <c r="N135">
        <f t="shared" si="8"/>
        <v>0.40205665680921715</v>
      </c>
      <c r="O135">
        <f t="shared" si="7"/>
        <v>0.15077124630345642</v>
      </c>
    </row>
    <row r="136" spans="1:15" x14ac:dyDescent="0.25">
      <c r="A136" t="s">
        <v>169</v>
      </c>
      <c r="B136" t="s">
        <v>31</v>
      </c>
      <c r="C136">
        <v>2017</v>
      </c>
      <c r="D136">
        <v>6</v>
      </c>
      <c r="E136">
        <v>1</v>
      </c>
      <c r="F136" s="1">
        <v>42887</v>
      </c>
      <c r="G136">
        <v>152</v>
      </c>
      <c r="H136" t="s">
        <v>17</v>
      </c>
      <c r="I136" t="s">
        <v>392</v>
      </c>
      <c r="J136">
        <v>5359</v>
      </c>
      <c r="K136">
        <v>0.76190500000000005</v>
      </c>
      <c r="L136">
        <v>0.75</v>
      </c>
      <c r="M136">
        <f t="shared" si="6"/>
        <v>0.57142875000000004</v>
      </c>
      <c r="N136">
        <f t="shared" si="8"/>
        <v>0.24598248802151529</v>
      </c>
      <c r="O136">
        <f t="shared" si="7"/>
        <v>0.18448686601613645</v>
      </c>
    </row>
    <row r="137" spans="1:15" x14ac:dyDescent="0.25">
      <c r="A137" t="s">
        <v>41</v>
      </c>
      <c r="B137" t="s">
        <v>42</v>
      </c>
      <c r="C137">
        <v>2018</v>
      </c>
      <c r="D137">
        <v>6</v>
      </c>
      <c r="E137">
        <v>11</v>
      </c>
      <c r="F137" s="1">
        <v>43262</v>
      </c>
      <c r="G137">
        <v>162</v>
      </c>
      <c r="H137" t="s">
        <v>17</v>
      </c>
      <c r="I137" t="s">
        <v>409</v>
      </c>
      <c r="J137">
        <v>17947</v>
      </c>
      <c r="K137">
        <v>0.76190500000000005</v>
      </c>
      <c r="L137">
        <v>0.75</v>
      </c>
      <c r="M137">
        <f t="shared" si="6"/>
        <v>0.57142875000000004</v>
      </c>
      <c r="N137">
        <f t="shared" si="8"/>
        <v>0.24598248802151529</v>
      </c>
      <c r="O137">
        <f t="shared" si="7"/>
        <v>0.18448686601613645</v>
      </c>
    </row>
    <row r="138" spans="1:15" x14ac:dyDescent="0.25">
      <c r="A138" t="s">
        <v>251</v>
      </c>
      <c r="B138" t="s">
        <v>250</v>
      </c>
      <c r="C138">
        <v>2014</v>
      </c>
      <c r="D138">
        <v>6</v>
      </c>
      <c r="E138">
        <v>11</v>
      </c>
      <c r="F138" s="1">
        <v>41801</v>
      </c>
      <c r="G138">
        <v>162</v>
      </c>
      <c r="H138" t="s">
        <v>14</v>
      </c>
      <c r="I138" t="s">
        <v>223</v>
      </c>
      <c r="J138">
        <v>8251</v>
      </c>
      <c r="K138">
        <v>1.142857</v>
      </c>
      <c r="L138">
        <v>0.52500000000000002</v>
      </c>
      <c r="M138">
        <f t="shared" si="6"/>
        <v>0.59999992499999999</v>
      </c>
      <c r="N138">
        <f t="shared" si="8"/>
        <v>0.33099319008845801</v>
      </c>
      <c r="O138">
        <f t="shared" si="7"/>
        <v>0.17377142479644048</v>
      </c>
    </row>
    <row r="139" spans="1:15" x14ac:dyDescent="0.25">
      <c r="A139" t="s">
        <v>24</v>
      </c>
      <c r="B139" t="s">
        <v>25</v>
      </c>
      <c r="C139">
        <v>2018</v>
      </c>
      <c r="D139">
        <v>6</v>
      </c>
      <c r="E139">
        <v>6</v>
      </c>
      <c r="F139" s="1">
        <v>43257</v>
      </c>
      <c r="G139">
        <v>157</v>
      </c>
      <c r="H139" t="s">
        <v>14</v>
      </c>
      <c r="I139" t="s">
        <v>15</v>
      </c>
      <c r="J139">
        <v>8825</v>
      </c>
      <c r="K139">
        <v>4.8</v>
      </c>
      <c r="L139">
        <v>0.125</v>
      </c>
      <c r="M139">
        <f t="shared" si="6"/>
        <v>0.6</v>
      </c>
      <c r="N139">
        <f t="shared" si="8"/>
        <v>0.76342799356293722</v>
      </c>
      <c r="O139">
        <f t="shared" si="7"/>
        <v>9.5428499195367153E-2</v>
      </c>
    </row>
    <row r="140" spans="1:15" x14ac:dyDescent="0.25">
      <c r="A140" t="s">
        <v>28</v>
      </c>
      <c r="B140" t="s">
        <v>29</v>
      </c>
      <c r="C140">
        <v>2018</v>
      </c>
      <c r="D140">
        <v>6</v>
      </c>
      <c r="E140">
        <v>5</v>
      </c>
      <c r="F140" s="1">
        <v>43256</v>
      </c>
      <c r="G140">
        <v>156</v>
      </c>
      <c r="H140" t="s">
        <v>14</v>
      </c>
      <c r="I140" t="s">
        <v>15</v>
      </c>
      <c r="J140">
        <v>8825</v>
      </c>
      <c r="K140">
        <v>4.8</v>
      </c>
      <c r="L140">
        <v>0.125</v>
      </c>
      <c r="M140">
        <f t="shared" si="6"/>
        <v>0.6</v>
      </c>
      <c r="N140">
        <f t="shared" si="8"/>
        <v>0.76342799356293722</v>
      </c>
      <c r="O140">
        <f t="shared" si="7"/>
        <v>9.5428499195367153E-2</v>
      </c>
    </row>
    <row r="141" spans="1:15" x14ac:dyDescent="0.25">
      <c r="A141" t="s">
        <v>30</v>
      </c>
      <c r="B141" t="s">
        <v>31</v>
      </c>
      <c r="C141">
        <v>2018</v>
      </c>
      <c r="D141">
        <v>6</v>
      </c>
      <c r="E141">
        <v>5</v>
      </c>
      <c r="F141" s="1">
        <v>43256</v>
      </c>
      <c r="G141">
        <v>156</v>
      </c>
      <c r="H141" t="s">
        <v>14</v>
      </c>
      <c r="I141" t="s">
        <v>15</v>
      </c>
      <c r="J141">
        <v>8825</v>
      </c>
      <c r="K141">
        <v>4.8</v>
      </c>
      <c r="L141">
        <v>0.125</v>
      </c>
      <c r="M141">
        <f t="shared" si="6"/>
        <v>0.6</v>
      </c>
      <c r="N141">
        <f t="shared" si="8"/>
        <v>0.76342799356293722</v>
      </c>
      <c r="O141">
        <f t="shared" si="7"/>
        <v>9.5428499195367153E-2</v>
      </c>
    </row>
    <row r="142" spans="1:15" x14ac:dyDescent="0.25">
      <c r="A142" t="s">
        <v>49</v>
      </c>
      <c r="B142" t="s">
        <v>13</v>
      </c>
      <c r="C142">
        <v>2001</v>
      </c>
      <c r="D142">
        <v>6</v>
      </c>
      <c r="E142">
        <v>21</v>
      </c>
      <c r="F142" s="1">
        <v>37063</v>
      </c>
      <c r="G142">
        <v>172</v>
      </c>
      <c r="H142" t="s">
        <v>14</v>
      </c>
      <c r="I142" t="s">
        <v>369</v>
      </c>
      <c r="J142">
        <v>4212</v>
      </c>
      <c r="K142">
        <v>0.8</v>
      </c>
      <c r="L142">
        <v>0.75</v>
      </c>
      <c r="M142">
        <f t="shared" si="6"/>
        <v>0.60000000000000009</v>
      </c>
      <c r="N142">
        <f t="shared" si="8"/>
        <v>0.25527250510330607</v>
      </c>
      <c r="O142">
        <f t="shared" si="7"/>
        <v>0.19145437882747957</v>
      </c>
    </row>
    <row r="143" spans="1:15" x14ac:dyDescent="0.25">
      <c r="A143" t="s">
        <v>49</v>
      </c>
      <c r="B143" t="s">
        <v>13</v>
      </c>
      <c r="C143">
        <v>2001</v>
      </c>
      <c r="D143">
        <v>6</v>
      </c>
      <c r="E143">
        <v>21</v>
      </c>
      <c r="F143" s="1">
        <v>37063</v>
      </c>
      <c r="G143">
        <v>172</v>
      </c>
      <c r="H143" t="s">
        <v>14</v>
      </c>
      <c r="I143" t="s">
        <v>370</v>
      </c>
      <c r="J143">
        <v>5370</v>
      </c>
      <c r="K143">
        <v>0.8</v>
      </c>
      <c r="L143">
        <v>0.75</v>
      </c>
      <c r="M143">
        <f t="shared" si="6"/>
        <v>0.60000000000000009</v>
      </c>
      <c r="N143">
        <f t="shared" si="8"/>
        <v>0.25527250510330607</v>
      </c>
      <c r="O143">
        <f t="shared" si="7"/>
        <v>0.19145437882747957</v>
      </c>
    </row>
    <row r="144" spans="1:15" x14ac:dyDescent="0.25">
      <c r="A144" t="s">
        <v>121</v>
      </c>
      <c r="B144" t="s">
        <v>13</v>
      </c>
      <c r="C144">
        <v>2006</v>
      </c>
      <c r="D144">
        <v>4</v>
      </c>
      <c r="E144">
        <v>10</v>
      </c>
      <c r="F144" s="1">
        <v>38817</v>
      </c>
      <c r="G144">
        <v>100</v>
      </c>
      <c r="H144" t="s">
        <v>14</v>
      </c>
      <c r="I144" t="s">
        <v>118</v>
      </c>
      <c r="J144">
        <v>20171</v>
      </c>
      <c r="K144">
        <v>1.6</v>
      </c>
      <c r="L144">
        <v>0.375</v>
      </c>
      <c r="M144">
        <f t="shared" si="6"/>
        <v>0.60000000000000009</v>
      </c>
      <c r="N144">
        <f t="shared" si="8"/>
        <v>0.41497334797081797</v>
      </c>
      <c r="O144">
        <f t="shared" si="7"/>
        <v>0.15561500548905674</v>
      </c>
    </row>
    <row r="145" spans="1:15" x14ac:dyDescent="0.25">
      <c r="A145" t="s">
        <v>63</v>
      </c>
      <c r="B145" t="s">
        <v>13</v>
      </c>
      <c r="C145">
        <v>2010</v>
      </c>
      <c r="D145">
        <v>6</v>
      </c>
      <c r="E145">
        <v>29</v>
      </c>
      <c r="F145" s="1">
        <v>40358</v>
      </c>
      <c r="G145">
        <v>180</v>
      </c>
      <c r="H145" t="s">
        <v>14</v>
      </c>
      <c r="I145" t="s">
        <v>376</v>
      </c>
      <c r="J145">
        <v>4989</v>
      </c>
      <c r="K145">
        <v>0.8</v>
      </c>
      <c r="L145">
        <v>0.75</v>
      </c>
      <c r="M145">
        <f t="shared" si="6"/>
        <v>0.60000000000000009</v>
      </c>
      <c r="N145">
        <f t="shared" si="8"/>
        <v>0.25527250510330607</v>
      </c>
      <c r="O145">
        <f t="shared" si="7"/>
        <v>0.19145437882747957</v>
      </c>
    </row>
    <row r="146" spans="1:15" x14ac:dyDescent="0.25">
      <c r="A146" t="s">
        <v>140</v>
      </c>
      <c r="B146" t="s">
        <v>13</v>
      </c>
      <c r="C146">
        <v>2017</v>
      </c>
      <c r="D146">
        <v>6</v>
      </c>
      <c r="E146">
        <v>12</v>
      </c>
      <c r="F146" s="1">
        <v>42898</v>
      </c>
      <c r="G146">
        <v>163</v>
      </c>
      <c r="H146" t="s">
        <v>14</v>
      </c>
      <c r="I146" t="s">
        <v>365</v>
      </c>
      <c r="J146">
        <v>4254</v>
      </c>
      <c r="K146">
        <v>0.8</v>
      </c>
      <c r="L146">
        <v>0.75</v>
      </c>
      <c r="M146">
        <f t="shared" si="6"/>
        <v>0.60000000000000009</v>
      </c>
      <c r="N146">
        <f t="shared" si="8"/>
        <v>0.25527250510330607</v>
      </c>
      <c r="O146">
        <f t="shared" si="7"/>
        <v>0.19145437882747957</v>
      </c>
    </row>
    <row r="147" spans="1:15" x14ac:dyDescent="0.25">
      <c r="A147" t="s">
        <v>70</v>
      </c>
      <c r="B147" t="s">
        <v>69</v>
      </c>
      <c r="C147">
        <v>2001</v>
      </c>
      <c r="D147">
        <v>6</v>
      </c>
      <c r="E147">
        <v>22</v>
      </c>
      <c r="F147" s="1">
        <v>37064</v>
      </c>
      <c r="G147">
        <v>173</v>
      </c>
      <c r="H147" t="s">
        <v>14</v>
      </c>
      <c r="I147" t="s">
        <v>143</v>
      </c>
      <c r="J147">
        <v>17503</v>
      </c>
      <c r="K147">
        <v>1.6</v>
      </c>
      <c r="L147">
        <v>0.375</v>
      </c>
      <c r="M147">
        <f t="shared" si="6"/>
        <v>0.60000000000000009</v>
      </c>
      <c r="N147">
        <f t="shared" si="8"/>
        <v>0.41497334797081797</v>
      </c>
      <c r="O147">
        <f t="shared" si="7"/>
        <v>0.15561500548905674</v>
      </c>
    </row>
    <row r="148" spans="1:15" x14ac:dyDescent="0.25">
      <c r="A148" t="s">
        <v>71</v>
      </c>
      <c r="B148" t="s">
        <v>69</v>
      </c>
      <c r="C148">
        <v>2001</v>
      </c>
      <c r="D148">
        <v>8</v>
      </c>
      <c r="E148">
        <v>30</v>
      </c>
      <c r="F148" s="1">
        <v>37133</v>
      </c>
      <c r="G148">
        <v>242</v>
      </c>
      <c r="H148" t="s">
        <v>14</v>
      </c>
      <c r="I148" t="s">
        <v>368</v>
      </c>
      <c r="J148">
        <v>8753</v>
      </c>
      <c r="K148">
        <v>0.8</v>
      </c>
      <c r="L148">
        <v>0.75</v>
      </c>
      <c r="M148">
        <f t="shared" si="6"/>
        <v>0.60000000000000009</v>
      </c>
      <c r="N148">
        <f t="shared" si="8"/>
        <v>0.25527250510330607</v>
      </c>
      <c r="O148">
        <f t="shared" si="7"/>
        <v>0.19145437882747957</v>
      </c>
    </row>
    <row r="149" spans="1:15" x14ac:dyDescent="0.25">
      <c r="A149" t="s">
        <v>76</v>
      </c>
      <c r="B149" t="s">
        <v>69</v>
      </c>
      <c r="C149">
        <v>2004</v>
      </c>
      <c r="D149">
        <v>7</v>
      </c>
      <c r="E149">
        <v>9</v>
      </c>
      <c r="F149" s="1">
        <v>38177</v>
      </c>
      <c r="G149">
        <v>191</v>
      </c>
      <c r="H149" t="s">
        <v>14</v>
      </c>
      <c r="I149" t="s">
        <v>379</v>
      </c>
      <c r="J149">
        <v>8850</v>
      </c>
      <c r="K149">
        <v>0.8</v>
      </c>
      <c r="L149">
        <v>0.75</v>
      </c>
      <c r="M149">
        <f t="shared" si="6"/>
        <v>0.60000000000000009</v>
      </c>
      <c r="N149">
        <f t="shared" si="8"/>
        <v>0.25527250510330607</v>
      </c>
      <c r="O149">
        <f t="shared" si="7"/>
        <v>0.19145437882747957</v>
      </c>
    </row>
    <row r="150" spans="1:15" x14ac:dyDescent="0.25">
      <c r="A150" t="s">
        <v>293</v>
      </c>
      <c r="B150" t="s">
        <v>69</v>
      </c>
      <c r="C150">
        <v>2007</v>
      </c>
      <c r="D150">
        <v>7</v>
      </c>
      <c r="E150">
        <v>12</v>
      </c>
      <c r="F150" s="1">
        <v>39275</v>
      </c>
      <c r="G150">
        <v>193</v>
      </c>
      <c r="H150" t="s">
        <v>14</v>
      </c>
      <c r="I150" t="s">
        <v>368</v>
      </c>
      <c r="J150">
        <v>8753</v>
      </c>
      <c r="K150">
        <v>0.8</v>
      </c>
      <c r="L150">
        <v>0.75</v>
      </c>
      <c r="M150">
        <f t="shared" si="6"/>
        <v>0.60000000000000009</v>
      </c>
      <c r="N150">
        <f t="shared" si="8"/>
        <v>0.25527250510330607</v>
      </c>
      <c r="O150">
        <f t="shared" si="7"/>
        <v>0.19145437882747957</v>
      </c>
    </row>
    <row r="151" spans="1:15" x14ac:dyDescent="0.25">
      <c r="A151" t="s">
        <v>152</v>
      </c>
      <c r="B151" t="s">
        <v>69</v>
      </c>
      <c r="C151">
        <v>2015</v>
      </c>
      <c r="D151">
        <v>6</v>
      </c>
      <c r="E151">
        <v>16</v>
      </c>
      <c r="F151" s="1">
        <v>42171</v>
      </c>
      <c r="G151">
        <v>167</v>
      </c>
      <c r="H151" t="s">
        <v>14</v>
      </c>
      <c r="I151" t="s">
        <v>137</v>
      </c>
      <c r="J151">
        <v>17820</v>
      </c>
      <c r="K151">
        <v>1.6</v>
      </c>
      <c r="L151">
        <v>0.375</v>
      </c>
      <c r="M151">
        <f t="shared" si="6"/>
        <v>0.60000000000000009</v>
      </c>
      <c r="N151">
        <f t="shared" si="8"/>
        <v>0.41497334797081797</v>
      </c>
      <c r="O151">
        <f t="shared" si="7"/>
        <v>0.15561500548905674</v>
      </c>
    </row>
    <row r="152" spans="1:15" x14ac:dyDescent="0.25">
      <c r="A152" t="s">
        <v>91</v>
      </c>
      <c r="B152" t="s">
        <v>69</v>
      </c>
      <c r="C152">
        <v>2019</v>
      </c>
      <c r="D152">
        <v>4</v>
      </c>
      <c r="E152">
        <v>2</v>
      </c>
      <c r="F152" s="1">
        <v>43557</v>
      </c>
      <c r="G152">
        <v>92</v>
      </c>
      <c r="H152" t="s">
        <v>14</v>
      </c>
      <c r="I152" t="s">
        <v>137</v>
      </c>
      <c r="J152">
        <v>17820</v>
      </c>
      <c r="K152">
        <v>1.6</v>
      </c>
      <c r="L152">
        <v>0.375</v>
      </c>
      <c r="M152">
        <f t="shared" si="6"/>
        <v>0.60000000000000009</v>
      </c>
      <c r="N152">
        <f t="shared" si="8"/>
        <v>0.41497334797081797</v>
      </c>
      <c r="O152">
        <f t="shared" si="7"/>
        <v>0.15561500548905674</v>
      </c>
    </row>
    <row r="153" spans="1:15" x14ac:dyDescent="0.25">
      <c r="A153" t="s">
        <v>297</v>
      </c>
      <c r="B153" t="s">
        <v>19</v>
      </c>
      <c r="C153">
        <v>2016</v>
      </c>
      <c r="D153">
        <v>7</v>
      </c>
      <c r="E153">
        <v>13</v>
      </c>
      <c r="F153" s="1">
        <v>42564</v>
      </c>
      <c r="G153">
        <v>195</v>
      </c>
      <c r="H153" t="s">
        <v>14</v>
      </c>
      <c r="I153" t="s">
        <v>371</v>
      </c>
      <c r="J153">
        <v>5131</v>
      </c>
      <c r="K153">
        <v>0.8</v>
      </c>
      <c r="L153">
        <v>0.75</v>
      </c>
      <c r="M153">
        <f t="shared" si="6"/>
        <v>0.60000000000000009</v>
      </c>
      <c r="N153">
        <f t="shared" si="8"/>
        <v>0.25527250510330607</v>
      </c>
      <c r="O153">
        <f t="shared" si="7"/>
        <v>0.19145437882747957</v>
      </c>
    </row>
    <row r="154" spans="1:15" x14ac:dyDescent="0.25">
      <c r="A154" t="s">
        <v>341</v>
      </c>
      <c r="B154" t="s">
        <v>19</v>
      </c>
      <c r="C154">
        <v>2018</v>
      </c>
      <c r="D154">
        <v>6</v>
      </c>
      <c r="E154">
        <v>5</v>
      </c>
      <c r="F154" s="1">
        <v>43256</v>
      </c>
      <c r="G154">
        <v>156</v>
      </c>
      <c r="H154" t="s">
        <v>14</v>
      </c>
      <c r="I154" t="s">
        <v>380</v>
      </c>
      <c r="J154">
        <v>4750</v>
      </c>
      <c r="K154">
        <v>0.8</v>
      </c>
      <c r="L154">
        <v>0.75</v>
      </c>
      <c r="M154">
        <f t="shared" si="6"/>
        <v>0.60000000000000009</v>
      </c>
      <c r="N154">
        <f t="shared" si="8"/>
        <v>0.25527250510330607</v>
      </c>
      <c r="O154">
        <f t="shared" si="7"/>
        <v>0.19145437882747957</v>
      </c>
    </row>
    <row r="155" spans="1:15" x14ac:dyDescent="0.25">
      <c r="A155" t="s">
        <v>310</v>
      </c>
      <c r="B155" t="s">
        <v>159</v>
      </c>
      <c r="C155">
        <v>2013</v>
      </c>
      <c r="D155">
        <v>7</v>
      </c>
      <c r="E155">
        <v>10</v>
      </c>
      <c r="F155" s="1">
        <v>41465</v>
      </c>
      <c r="G155">
        <v>191</v>
      </c>
      <c r="H155" t="s">
        <v>14</v>
      </c>
      <c r="I155" t="s">
        <v>371</v>
      </c>
      <c r="J155">
        <v>5131</v>
      </c>
      <c r="K155">
        <v>0.8</v>
      </c>
      <c r="L155">
        <v>0.75</v>
      </c>
      <c r="M155">
        <f t="shared" si="6"/>
        <v>0.60000000000000009</v>
      </c>
      <c r="N155">
        <f t="shared" si="8"/>
        <v>0.25527250510330607</v>
      </c>
      <c r="O155">
        <f t="shared" si="7"/>
        <v>0.19145437882747957</v>
      </c>
    </row>
    <row r="156" spans="1:15" x14ac:dyDescent="0.25">
      <c r="A156" t="s">
        <v>214</v>
      </c>
      <c r="B156" t="s">
        <v>161</v>
      </c>
      <c r="C156">
        <v>2012</v>
      </c>
      <c r="D156">
        <v>6</v>
      </c>
      <c r="E156">
        <v>27</v>
      </c>
      <c r="F156" s="1">
        <v>41087</v>
      </c>
      <c r="G156">
        <v>179</v>
      </c>
      <c r="H156" t="s">
        <v>14</v>
      </c>
      <c r="I156" t="s">
        <v>384</v>
      </c>
      <c r="J156">
        <v>8468</v>
      </c>
      <c r="K156">
        <v>0.8</v>
      </c>
      <c r="L156">
        <v>0.75</v>
      </c>
      <c r="M156">
        <f t="shared" si="6"/>
        <v>0.60000000000000009</v>
      </c>
      <c r="N156">
        <f t="shared" si="8"/>
        <v>0.25527250510330607</v>
      </c>
      <c r="O156">
        <f t="shared" si="7"/>
        <v>0.19145437882747957</v>
      </c>
    </row>
    <row r="157" spans="1:15" x14ac:dyDescent="0.25">
      <c r="A157" t="s">
        <v>99</v>
      </c>
      <c r="B157" t="s">
        <v>27</v>
      </c>
      <c r="C157">
        <v>2013</v>
      </c>
      <c r="D157">
        <v>7</v>
      </c>
      <c r="E157">
        <v>3</v>
      </c>
      <c r="F157" s="1">
        <v>41458</v>
      </c>
      <c r="G157">
        <v>184</v>
      </c>
      <c r="H157" t="s">
        <v>14</v>
      </c>
      <c r="I157" t="s">
        <v>373</v>
      </c>
      <c r="J157">
        <v>19847</v>
      </c>
      <c r="K157">
        <v>0.8</v>
      </c>
      <c r="L157">
        <v>0.75</v>
      </c>
      <c r="M157">
        <f t="shared" si="6"/>
        <v>0.60000000000000009</v>
      </c>
      <c r="N157">
        <f t="shared" si="8"/>
        <v>0.25527250510330607</v>
      </c>
      <c r="O157">
        <f t="shared" si="7"/>
        <v>0.19145437882747957</v>
      </c>
    </row>
    <row r="158" spans="1:15" x14ac:dyDescent="0.25">
      <c r="A158" t="s">
        <v>99</v>
      </c>
      <c r="B158" t="s">
        <v>27</v>
      </c>
      <c r="C158">
        <v>2013</v>
      </c>
      <c r="D158">
        <v>7</v>
      </c>
      <c r="E158">
        <v>3</v>
      </c>
      <c r="F158" s="1">
        <v>41458</v>
      </c>
      <c r="G158">
        <v>184</v>
      </c>
      <c r="H158" t="s">
        <v>14</v>
      </c>
      <c r="I158" t="s">
        <v>368</v>
      </c>
      <c r="J158">
        <v>8753</v>
      </c>
      <c r="K158">
        <v>0.8</v>
      </c>
      <c r="L158">
        <v>0.75</v>
      </c>
      <c r="M158">
        <f t="shared" si="6"/>
        <v>0.60000000000000009</v>
      </c>
      <c r="N158">
        <f t="shared" si="8"/>
        <v>0.25527250510330607</v>
      </c>
      <c r="O158">
        <f t="shared" si="7"/>
        <v>0.19145437882747957</v>
      </c>
    </row>
    <row r="159" spans="1:15" x14ac:dyDescent="0.25">
      <c r="A159" t="s">
        <v>104</v>
      </c>
      <c r="B159" t="s">
        <v>27</v>
      </c>
      <c r="C159">
        <v>2019</v>
      </c>
      <c r="D159">
        <v>6</v>
      </c>
      <c r="E159">
        <v>13</v>
      </c>
      <c r="F159" s="1">
        <v>43629</v>
      </c>
      <c r="G159">
        <v>164</v>
      </c>
      <c r="H159" t="s">
        <v>14</v>
      </c>
      <c r="I159" t="s">
        <v>387</v>
      </c>
      <c r="J159">
        <v>17593</v>
      </c>
      <c r="K159">
        <v>0.8</v>
      </c>
      <c r="L159">
        <v>0.75</v>
      </c>
      <c r="M159">
        <f t="shared" si="6"/>
        <v>0.60000000000000009</v>
      </c>
      <c r="N159">
        <f t="shared" si="8"/>
        <v>0.25527250510330607</v>
      </c>
      <c r="O159">
        <f t="shared" si="7"/>
        <v>0.19145437882747957</v>
      </c>
    </row>
    <row r="160" spans="1:15" x14ac:dyDescent="0.25">
      <c r="A160" t="s">
        <v>104</v>
      </c>
      <c r="B160" t="s">
        <v>27</v>
      </c>
      <c r="C160">
        <v>2019</v>
      </c>
      <c r="D160">
        <v>6</v>
      </c>
      <c r="E160">
        <v>13</v>
      </c>
      <c r="F160" s="1">
        <v>43629</v>
      </c>
      <c r="G160">
        <v>164</v>
      </c>
      <c r="H160" t="s">
        <v>14</v>
      </c>
      <c r="I160" t="s">
        <v>370</v>
      </c>
      <c r="J160">
        <v>5370</v>
      </c>
      <c r="K160">
        <v>0.8</v>
      </c>
      <c r="L160">
        <v>0.75</v>
      </c>
      <c r="M160">
        <f t="shared" si="6"/>
        <v>0.60000000000000009</v>
      </c>
      <c r="N160">
        <f t="shared" si="8"/>
        <v>0.25527250510330607</v>
      </c>
      <c r="O160">
        <f t="shared" si="7"/>
        <v>0.19145437882747957</v>
      </c>
    </row>
    <row r="161" spans="1:15" x14ac:dyDescent="0.25">
      <c r="A161" t="s">
        <v>168</v>
      </c>
      <c r="B161" t="s">
        <v>29</v>
      </c>
      <c r="C161">
        <v>2011</v>
      </c>
      <c r="D161">
        <v>7</v>
      </c>
      <c r="E161">
        <v>4</v>
      </c>
      <c r="F161" s="1">
        <v>40728</v>
      </c>
      <c r="G161">
        <v>185</v>
      </c>
      <c r="H161" t="s">
        <v>14</v>
      </c>
      <c r="I161" t="s">
        <v>133</v>
      </c>
      <c r="J161">
        <v>18629</v>
      </c>
      <c r="K161">
        <v>1.6</v>
      </c>
      <c r="L161">
        <v>0.375</v>
      </c>
      <c r="M161">
        <f t="shared" si="6"/>
        <v>0.60000000000000009</v>
      </c>
      <c r="N161">
        <f t="shared" si="8"/>
        <v>0.41497334797081797</v>
      </c>
      <c r="O161">
        <f t="shared" si="7"/>
        <v>0.15561500548905674</v>
      </c>
    </row>
    <row r="162" spans="1:15" x14ac:dyDescent="0.25">
      <c r="A162" t="s">
        <v>240</v>
      </c>
      <c r="B162" t="s">
        <v>29</v>
      </c>
      <c r="C162">
        <v>2013</v>
      </c>
      <c r="D162">
        <v>7</v>
      </c>
      <c r="E162">
        <v>1</v>
      </c>
      <c r="F162" s="1">
        <v>41456</v>
      </c>
      <c r="G162">
        <v>182</v>
      </c>
      <c r="H162" t="s">
        <v>14</v>
      </c>
      <c r="I162" t="s">
        <v>380</v>
      </c>
      <c r="J162">
        <v>4750</v>
      </c>
      <c r="K162">
        <v>0.8</v>
      </c>
      <c r="L162">
        <v>0.75</v>
      </c>
      <c r="M162">
        <f t="shared" si="6"/>
        <v>0.60000000000000009</v>
      </c>
      <c r="N162">
        <f t="shared" si="8"/>
        <v>0.25527250510330607</v>
      </c>
      <c r="O162">
        <f t="shared" si="7"/>
        <v>0.19145437882747957</v>
      </c>
    </row>
    <row r="163" spans="1:15" x14ac:dyDescent="0.25">
      <c r="A163" t="s">
        <v>350</v>
      </c>
      <c r="B163" t="s">
        <v>31</v>
      </c>
      <c r="C163">
        <v>2013</v>
      </c>
      <c r="D163">
        <v>7</v>
      </c>
      <c r="E163">
        <v>1</v>
      </c>
      <c r="F163" s="1">
        <v>41456</v>
      </c>
      <c r="G163">
        <v>182</v>
      </c>
      <c r="H163" t="s">
        <v>14</v>
      </c>
      <c r="I163" t="s">
        <v>380</v>
      </c>
      <c r="J163">
        <v>4750</v>
      </c>
      <c r="K163">
        <v>0.8</v>
      </c>
      <c r="L163">
        <v>0.75</v>
      </c>
      <c r="M163">
        <f t="shared" si="6"/>
        <v>0.60000000000000009</v>
      </c>
      <c r="N163">
        <f t="shared" si="8"/>
        <v>0.25527250510330607</v>
      </c>
      <c r="O163">
        <f t="shared" si="7"/>
        <v>0.19145437882747957</v>
      </c>
    </row>
    <row r="164" spans="1:15" x14ac:dyDescent="0.25">
      <c r="A164" t="s">
        <v>217</v>
      </c>
      <c r="B164" t="s">
        <v>31</v>
      </c>
      <c r="C164">
        <v>2016</v>
      </c>
      <c r="D164">
        <v>7</v>
      </c>
      <c r="E164">
        <v>13</v>
      </c>
      <c r="F164" s="1">
        <v>42564</v>
      </c>
      <c r="G164">
        <v>195</v>
      </c>
      <c r="H164" t="s">
        <v>14</v>
      </c>
      <c r="I164" t="s">
        <v>393</v>
      </c>
      <c r="J164">
        <v>4749</v>
      </c>
      <c r="K164">
        <v>0.8</v>
      </c>
      <c r="L164">
        <v>0.75</v>
      </c>
      <c r="M164">
        <f t="shared" si="6"/>
        <v>0.60000000000000009</v>
      </c>
      <c r="N164">
        <f t="shared" si="8"/>
        <v>0.25527250510330607</v>
      </c>
      <c r="O164">
        <f t="shared" si="7"/>
        <v>0.19145437882747957</v>
      </c>
    </row>
    <row r="165" spans="1:15" x14ac:dyDescent="0.25">
      <c r="A165" t="s">
        <v>313</v>
      </c>
      <c r="B165" t="s">
        <v>250</v>
      </c>
      <c r="C165">
        <v>2015</v>
      </c>
      <c r="D165">
        <v>6</v>
      </c>
      <c r="E165">
        <v>17</v>
      </c>
      <c r="F165" s="1">
        <v>42172</v>
      </c>
      <c r="G165">
        <v>168</v>
      </c>
      <c r="H165" t="s">
        <v>14</v>
      </c>
      <c r="I165" t="s">
        <v>397</v>
      </c>
      <c r="J165">
        <v>7150</v>
      </c>
      <c r="K165">
        <v>0.8</v>
      </c>
      <c r="L165">
        <v>0.75</v>
      </c>
      <c r="M165">
        <f t="shared" si="6"/>
        <v>0.60000000000000009</v>
      </c>
      <c r="N165">
        <f t="shared" si="8"/>
        <v>0.25527250510330607</v>
      </c>
      <c r="O165">
        <f t="shared" si="7"/>
        <v>0.19145437882747957</v>
      </c>
    </row>
    <row r="166" spans="1:15" x14ac:dyDescent="0.25">
      <c r="A166" t="s">
        <v>399</v>
      </c>
      <c r="B166" t="s">
        <v>171</v>
      </c>
      <c r="C166">
        <v>2013</v>
      </c>
      <c r="D166">
        <v>7</v>
      </c>
      <c r="E166">
        <v>8</v>
      </c>
      <c r="F166" s="1">
        <v>41463</v>
      </c>
      <c r="G166">
        <v>189</v>
      </c>
      <c r="H166" t="s">
        <v>14</v>
      </c>
      <c r="I166" t="s">
        <v>384</v>
      </c>
      <c r="J166">
        <v>8468</v>
      </c>
      <c r="K166">
        <v>0.8</v>
      </c>
      <c r="L166">
        <v>0.75</v>
      </c>
      <c r="M166">
        <f t="shared" si="6"/>
        <v>0.60000000000000009</v>
      </c>
      <c r="N166">
        <f t="shared" si="8"/>
        <v>0.25527250510330607</v>
      </c>
      <c r="O166">
        <f t="shared" si="7"/>
        <v>0.19145437882747957</v>
      </c>
    </row>
    <row r="167" spans="1:15" x14ac:dyDescent="0.25">
      <c r="A167" t="s">
        <v>316</v>
      </c>
      <c r="B167" t="s">
        <v>171</v>
      </c>
      <c r="C167">
        <v>2016</v>
      </c>
      <c r="D167">
        <v>7</v>
      </c>
      <c r="E167">
        <v>6</v>
      </c>
      <c r="F167" s="1">
        <v>42557</v>
      </c>
      <c r="G167">
        <v>188</v>
      </c>
      <c r="H167" t="s">
        <v>14</v>
      </c>
      <c r="I167" t="s">
        <v>372</v>
      </c>
      <c r="J167">
        <v>8408</v>
      </c>
      <c r="K167">
        <v>0.8</v>
      </c>
      <c r="L167">
        <v>0.75</v>
      </c>
      <c r="M167">
        <f t="shared" si="6"/>
        <v>0.60000000000000009</v>
      </c>
      <c r="N167">
        <f t="shared" si="8"/>
        <v>0.25527250510330607</v>
      </c>
      <c r="O167">
        <f t="shared" si="7"/>
        <v>0.19145437882747957</v>
      </c>
    </row>
    <row r="168" spans="1:15" x14ac:dyDescent="0.25">
      <c r="A168" t="s">
        <v>316</v>
      </c>
      <c r="B168" t="s">
        <v>171</v>
      </c>
      <c r="C168">
        <v>2016</v>
      </c>
      <c r="D168">
        <v>7</v>
      </c>
      <c r="E168">
        <v>6</v>
      </c>
      <c r="F168" s="1">
        <v>42557</v>
      </c>
      <c r="G168">
        <v>188</v>
      </c>
      <c r="H168" t="s">
        <v>14</v>
      </c>
      <c r="I168" t="s">
        <v>384</v>
      </c>
      <c r="J168">
        <v>8468</v>
      </c>
      <c r="K168">
        <v>0.8</v>
      </c>
      <c r="L168">
        <v>0.75</v>
      </c>
      <c r="M168">
        <f t="shared" si="6"/>
        <v>0.60000000000000009</v>
      </c>
      <c r="N168">
        <f t="shared" si="8"/>
        <v>0.25527250510330607</v>
      </c>
      <c r="O168">
        <f t="shared" si="7"/>
        <v>0.19145437882747957</v>
      </c>
    </row>
    <row r="169" spans="1:15" x14ac:dyDescent="0.25">
      <c r="A169" t="s">
        <v>173</v>
      </c>
      <c r="B169" t="s">
        <v>33</v>
      </c>
      <c r="C169">
        <v>2015</v>
      </c>
      <c r="D169">
        <v>6</v>
      </c>
      <c r="E169">
        <v>16</v>
      </c>
      <c r="F169" s="1">
        <v>42171</v>
      </c>
      <c r="G169">
        <v>167</v>
      </c>
      <c r="H169" t="s">
        <v>14</v>
      </c>
      <c r="I169" t="s">
        <v>371</v>
      </c>
      <c r="J169">
        <v>5131</v>
      </c>
      <c r="K169">
        <v>0.8</v>
      </c>
      <c r="L169">
        <v>0.75</v>
      </c>
      <c r="M169">
        <f t="shared" si="6"/>
        <v>0.60000000000000009</v>
      </c>
      <c r="N169">
        <f t="shared" si="8"/>
        <v>0.25527250510330607</v>
      </c>
      <c r="O169">
        <f t="shared" si="7"/>
        <v>0.19145437882747957</v>
      </c>
    </row>
    <row r="170" spans="1:15" x14ac:dyDescent="0.25">
      <c r="A170" t="s">
        <v>177</v>
      </c>
      <c r="B170" t="s">
        <v>176</v>
      </c>
      <c r="C170">
        <v>2012</v>
      </c>
      <c r="D170">
        <v>7</v>
      </c>
      <c r="E170">
        <v>9</v>
      </c>
      <c r="F170" s="1">
        <v>41099</v>
      </c>
      <c r="G170">
        <v>191</v>
      </c>
      <c r="H170" t="s">
        <v>14</v>
      </c>
      <c r="I170" t="s">
        <v>118</v>
      </c>
      <c r="J170">
        <v>20171</v>
      </c>
      <c r="K170">
        <v>1.6</v>
      </c>
      <c r="L170">
        <v>0.375</v>
      </c>
      <c r="M170">
        <f t="shared" si="6"/>
        <v>0.60000000000000009</v>
      </c>
      <c r="N170">
        <f t="shared" si="8"/>
        <v>0.41497334797081797</v>
      </c>
      <c r="O170">
        <f t="shared" si="7"/>
        <v>0.15561500548905674</v>
      </c>
    </row>
    <row r="171" spans="1:15" x14ac:dyDescent="0.25">
      <c r="A171" t="s">
        <v>181</v>
      </c>
      <c r="B171" t="s">
        <v>176</v>
      </c>
      <c r="C171">
        <v>2016</v>
      </c>
      <c r="D171">
        <v>7</v>
      </c>
      <c r="E171">
        <v>1</v>
      </c>
      <c r="F171" s="1">
        <v>42552</v>
      </c>
      <c r="G171">
        <v>183</v>
      </c>
      <c r="H171" t="s">
        <v>14</v>
      </c>
      <c r="I171" t="s">
        <v>372</v>
      </c>
      <c r="J171">
        <v>8408</v>
      </c>
      <c r="K171">
        <v>0.8</v>
      </c>
      <c r="L171">
        <v>0.75</v>
      </c>
      <c r="M171">
        <f t="shared" si="6"/>
        <v>0.60000000000000009</v>
      </c>
      <c r="N171">
        <f t="shared" si="8"/>
        <v>0.25527250510330607</v>
      </c>
      <c r="O171">
        <f t="shared" si="7"/>
        <v>0.19145437882747957</v>
      </c>
    </row>
    <row r="172" spans="1:15" x14ac:dyDescent="0.25">
      <c r="A172" t="s">
        <v>183</v>
      </c>
      <c r="B172" t="s">
        <v>36</v>
      </c>
      <c r="C172">
        <v>2012</v>
      </c>
      <c r="D172">
        <v>7</v>
      </c>
      <c r="E172">
        <v>9</v>
      </c>
      <c r="F172" s="1">
        <v>41099</v>
      </c>
      <c r="G172">
        <v>191</v>
      </c>
      <c r="H172" t="s">
        <v>14</v>
      </c>
      <c r="I172" t="s">
        <v>375</v>
      </c>
      <c r="J172">
        <v>7083</v>
      </c>
      <c r="K172">
        <v>0.8</v>
      </c>
      <c r="L172">
        <v>0.75</v>
      </c>
      <c r="M172">
        <f t="shared" si="6"/>
        <v>0.60000000000000009</v>
      </c>
      <c r="N172">
        <f t="shared" si="8"/>
        <v>0.25527250510330607</v>
      </c>
      <c r="O172">
        <f t="shared" si="7"/>
        <v>0.19145437882747957</v>
      </c>
    </row>
    <row r="173" spans="1:15" x14ac:dyDescent="0.25">
      <c r="A173" t="s">
        <v>37</v>
      </c>
      <c r="B173" t="s">
        <v>36</v>
      </c>
      <c r="C173">
        <v>2017</v>
      </c>
      <c r="D173">
        <v>6</v>
      </c>
      <c r="E173">
        <v>7</v>
      </c>
      <c r="F173" s="1">
        <v>42893</v>
      </c>
      <c r="G173">
        <v>158</v>
      </c>
      <c r="H173" t="s">
        <v>14</v>
      </c>
      <c r="I173" t="s">
        <v>384</v>
      </c>
      <c r="J173">
        <v>8468</v>
      </c>
      <c r="K173">
        <v>0.8</v>
      </c>
      <c r="L173">
        <v>0.75</v>
      </c>
      <c r="M173">
        <f t="shared" si="6"/>
        <v>0.60000000000000009</v>
      </c>
      <c r="N173">
        <f t="shared" si="8"/>
        <v>0.25527250510330607</v>
      </c>
      <c r="O173">
        <f t="shared" si="7"/>
        <v>0.19145437882747957</v>
      </c>
    </row>
    <row r="174" spans="1:15" x14ac:dyDescent="0.25">
      <c r="A174" t="s">
        <v>187</v>
      </c>
      <c r="B174" t="s">
        <v>36</v>
      </c>
      <c r="C174">
        <v>2019</v>
      </c>
      <c r="D174">
        <v>6</v>
      </c>
      <c r="E174">
        <v>13</v>
      </c>
      <c r="F174" s="1">
        <v>43629</v>
      </c>
      <c r="G174">
        <v>164</v>
      </c>
      <c r="H174" t="s">
        <v>14</v>
      </c>
      <c r="I174" t="s">
        <v>119</v>
      </c>
      <c r="J174">
        <v>18616</v>
      </c>
      <c r="K174">
        <v>1.6</v>
      </c>
      <c r="L174">
        <v>0.375</v>
      </c>
      <c r="M174">
        <f t="shared" si="6"/>
        <v>0.60000000000000009</v>
      </c>
      <c r="N174">
        <f t="shared" si="8"/>
        <v>0.41497334797081797</v>
      </c>
      <c r="O174">
        <f t="shared" si="7"/>
        <v>0.15561500548905674</v>
      </c>
    </row>
    <row r="175" spans="1:15" x14ac:dyDescent="0.25">
      <c r="A175" t="s">
        <v>188</v>
      </c>
      <c r="B175" t="s">
        <v>40</v>
      </c>
      <c r="C175">
        <v>2012</v>
      </c>
      <c r="D175">
        <v>6</v>
      </c>
      <c r="E175">
        <v>28</v>
      </c>
      <c r="F175" s="1">
        <v>41088</v>
      </c>
      <c r="G175">
        <v>180</v>
      </c>
      <c r="H175" t="s">
        <v>14</v>
      </c>
      <c r="I175" t="s">
        <v>371</v>
      </c>
      <c r="J175">
        <v>5131</v>
      </c>
      <c r="K175">
        <v>0.8</v>
      </c>
      <c r="L175">
        <v>0.75</v>
      </c>
      <c r="M175">
        <f t="shared" si="6"/>
        <v>0.60000000000000009</v>
      </c>
      <c r="N175">
        <f t="shared" si="8"/>
        <v>0.25527250510330607</v>
      </c>
      <c r="O175">
        <f t="shared" si="7"/>
        <v>0.19145437882747957</v>
      </c>
    </row>
    <row r="176" spans="1:15" x14ac:dyDescent="0.25">
      <c r="A176" t="s">
        <v>258</v>
      </c>
      <c r="B176" t="s">
        <v>40</v>
      </c>
      <c r="C176">
        <v>2017</v>
      </c>
      <c r="D176">
        <v>6</v>
      </c>
      <c r="E176">
        <v>7</v>
      </c>
      <c r="F176" s="1">
        <v>42893</v>
      </c>
      <c r="G176">
        <v>158</v>
      </c>
      <c r="H176" t="s">
        <v>14</v>
      </c>
      <c r="I176" t="s">
        <v>367</v>
      </c>
      <c r="J176">
        <v>5135</v>
      </c>
      <c r="K176">
        <v>0.8</v>
      </c>
      <c r="L176">
        <v>0.75</v>
      </c>
      <c r="M176">
        <f t="shared" si="6"/>
        <v>0.60000000000000009</v>
      </c>
      <c r="N176">
        <f t="shared" si="8"/>
        <v>0.25527250510330607</v>
      </c>
      <c r="O176">
        <f t="shared" si="7"/>
        <v>0.19145437882747957</v>
      </c>
    </row>
    <row r="177" spans="1:15" x14ac:dyDescent="0.25">
      <c r="A177" t="s">
        <v>112</v>
      </c>
      <c r="B177" t="s">
        <v>113</v>
      </c>
      <c r="C177">
        <v>2011</v>
      </c>
      <c r="D177">
        <v>7</v>
      </c>
      <c r="E177">
        <v>27</v>
      </c>
      <c r="F177" s="1">
        <v>40751</v>
      </c>
      <c r="G177">
        <v>208</v>
      </c>
      <c r="H177" t="s">
        <v>14</v>
      </c>
      <c r="I177" t="s">
        <v>371</v>
      </c>
      <c r="J177">
        <v>5131</v>
      </c>
      <c r="K177">
        <v>0.8</v>
      </c>
      <c r="L177">
        <v>0.75</v>
      </c>
      <c r="M177">
        <f t="shared" si="6"/>
        <v>0.60000000000000009</v>
      </c>
      <c r="N177">
        <f t="shared" si="8"/>
        <v>0.25527250510330607</v>
      </c>
      <c r="O177">
        <f t="shared" si="7"/>
        <v>0.19145437882747957</v>
      </c>
    </row>
    <row r="178" spans="1:15" x14ac:dyDescent="0.25">
      <c r="A178" t="s">
        <v>201</v>
      </c>
      <c r="B178" t="s">
        <v>113</v>
      </c>
      <c r="C178">
        <v>2012</v>
      </c>
      <c r="D178">
        <v>7</v>
      </c>
      <c r="E178">
        <v>5</v>
      </c>
      <c r="F178" s="1">
        <v>41095</v>
      </c>
      <c r="G178">
        <v>187</v>
      </c>
      <c r="H178" t="s">
        <v>14</v>
      </c>
      <c r="I178" t="s">
        <v>133</v>
      </c>
      <c r="J178">
        <v>18629</v>
      </c>
      <c r="K178">
        <v>1.6</v>
      </c>
      <c r="L178">
        <v>0.375</v>
      </c>
      <c r="M178">
        <f t="shared" si="6"/>
        <v>0.60000000000000009</v>
      </c>
      <c r="N178">
        <f t="shared" si="8"/>
        <v>0.41497334797081797</v>
      </c>
      <c r="O178">
        <f t="shared" si="7"/>
        <v>0.15561500548905674</v>
      </c>
    </row>
    <row r="179" spans="1:15" x14ac:dyDescent="0.25">
      <c r="A179" t="s">
        <v>201</v>
      </c>
      <c r="B179" t="s">
        <v>113</v>
      </c>
      <c r="C179">
        <v>2012</v>
      </c>
      <c r="D179">
        <v>7</v>
      </c>
      <c r="E179">
        <v>5</v>
      </c>
      <c r="F179" s="1">
        <v>41095</v>
      </c>
      <c r="G179">
        <v>187</v>
      </c>
      <c r="H179" t="s">
        <v>14</v>
      </c>
      <c r="I179" t="s">
        <v>371</v>
      </c>
      <c r="J179">
        <v>5131</v>
      </c>
      <c r="K179">
        <v>0.8</v>
      </c>
      <c r="L179">
        <v>0.75</v>
      </c>
      <c r="M179">
        <f t="shared" si="6"/>
        <v>0.60000000000000009</v>
      </c>
      <c r="N179">
        <f t="shared" si="8"/>
        <v>0.25527250510330607</v>
      </c>
      <c r="O179">
        <f t="shared" si="7"/>
        <v>0.19145437882747957</v>
      </c>
    </row>
    <row r="180" spans="1:15" x14ac:dyDescent="0.25">
      <c r="A180" t="s">
        <v>202</v>
      </c>
      <c r="B180" t="s">
        <v>113</v>
      </c>
      <c r="C180">
        <v>2014</v>
      </c>
      <c r="D180">
        <v>6</v>
      </c>
      <c r="E180">
        <v>16</v>
      </c>
      <c r="F180" s="1">
        <v>41806</v>
      </c>
      <c r="G180">
        <v>167</v>
      </c>
      <c r="H180" t="s">
        <v>14</v>
      </c>
      <c r="I180" t="s">
        <v>371</v>
      </c>
      <c r="J180">
        <v>5131</v>
      </c>
      <c r="K180">
        <v>0.8</v>
      </c>
      <c r="L180">
        <v>0.75</v>
      </c>
      <c r="M180">
        <f t="shared" si="6"/>
        <v>0.60000000000000009</v>
      </c>
      <c r="N180">
        <f t="shared" si="8"/>
        <v>0.25527250510330607</v>
      </c>
      <c r="O180">
        <f t="shared" si="7"/>
        <v>0.19145437882747957</v>
      </c>
    </row>
    <row r="181" spans="1:15" x14ac:dyDescent="0.25">
      <c r="A181" t="s">
        <v>115</v>
      </c>
      <c r="B181" t="s">
        <v>113</v>
      </c>
      <c r="C181">
        <v>2018</v>
      </c>
      <c r="D181">
        <v>6</v>
      </c>
      <c r="E181">
        <v>6</v>
      </c>
      <c r="F181" s="1">
        <v>43257</v>
      </c>
      <c r="G181">
        <v>157</v>
      </c>
      <c r="H181" t="s">
        <v>14</v>
      </c>
      <c r="I181" t="s">
        <v>371</v>
      </c>
      <c r="J181">
        <v>5131</v>
      </c>
      <c r="K181">
        <v>0.8</v>
      </c>
      <c r="L181">
        <v>0.75</v>
      </c>
      <c r="M181">
        <f t="shared" si="6"/>
        <v>0.60000000000000009</v>
      </c>
      <c r="N181">
        <f t="shared" si="8"/>
        <v>0.25527250510330607</v>
      </c>
      <c r="O181">
        <f t="shared" si="7"/>
        <v>0.19145437882747957</v>
      </c>
    </row>
    <row r="182" spans="1:15" x14ac:dyDescent="0.25">
      <c r="A182" t="s">
        <v>128</v>
      </c>
      <c r="B182" t="s">
        <v>13</v>
      </c>
      <c r="C182">
        <v>2011</v>
      </c>
      <c r="D182">
        <v>3</v>
      </c>
      <c r="E182">
        <v>24</v>
      </c>
      <c r="F182" s="1">
        <v>40626</v>
      </c>
      <c r="G182">
        <v>83</v>
      </c>
      <c r="H182" t="s">
        <v>14</v>
      </c>
      <c r="I182" t="s">
        <v>282</v>
      </c>
      <c r="J182">
        <v>18418</v>
      </c>
      <c r="K182">
        <v>0.96</v>
      </c>
      <c r="L182">
        <v>0.65625</v>
      </c>
      <c r="M182">
        <f t="shared" si="6"/>
        <v>0.63</v>
      </c>
      <c r="N182">
        <f t="shared" si="8"/>
        <v>0.29225607135647602</v>
      </c>
      <c r="O182">
        <f t="shared" si="7"/>
        <v>0.19179304682768739</v>
      </c>
    </row>
    <row r="183" spans="1:15" x14ac:dyDescent="0.25">
      <c r="A183" t="s">
        <v>128</v>
      </c>
      <c r="B183" t="s">
        <v>13</v>
      </c>
      <c r="C183">
        <v>2011</v>
      </c>
      <c r="D183">
        <v>3</v>
      </c>
      <c r="E183">
        <v>24</v>
      </c>
      <c r="F183" s="1">
        <v>40626</v>
      </c>
      <c r="G183">
        <v>83</v>
      </c>
      <c r="H183" t="s">
        <v>14</v>
      </c>
      <c r="I183" t="s">
        <v>286</v>
      </c>
      <c r="J183">
        <v>6108</v>
      </c>
      <c r="K183">
        <v>0.96</v>
      </c>
      <c r="L183">
        <v>0.65625</v>
      </c>
      <c r="M183">
        <f t="shared" si="6"/>
        <v>0.63</v>
      </c>
      <c r="N183">
        <f t="shared" si="8"/>
        <v>0.29225607135647602</v>
      </c>
      <c r="O183">
        <f t="shared" si="7"/>
        <v>0.19179304682768739</v>
      </c>
    </row>
    <row r="184" spans="1:15" x14ac:dyDescent="0.25">
      <c r="A184" t="s">
        <v>135</v>
      </c>
      <c r="B184" t="s">
        <v>13</v>
      </c>
      <c r="C184">
        <v>2015</v>
      </c>
      <c r="D184">
        <v>3</v>
      </c>
      <c r="E184">
        <v>10</v>
      </c>
      <c r="F184" s="1">
        <v>42073</v>
      </c>
      <c r="G184">
        <v>69</v>
      </c>
      <c r="H184" t="s">
        <v>14</v>
      </c>
      <c r="I184" t="s">
        <v>288</v>
      </c>
      <c r="J184">
        <v>18421</v>
      </c>
      <c r="K184">
        <v>0.96</v>
      </c>
      <c r="L184">
        <v>0.65625</v>
      </c>
      <c r="M184">
        <f t="shared" si="6"/>
        <v>0.63</v>
      </c>
      <c r="N184">
        <f t="shared" si="8"/>
        <v>0.29225607135647602</v>
      </c>
      <c r="O184">
        <f t="shared" si="7"/>
        <v>0.19179304682768739</v>
      </c>
    </row>
    <row r="185" spans="1:15" x14ac:dyDescent="0.25">
      <c r="A185" t="s">
        <v>135</v>
      </c>
      <c r="B185" t="s">
        <v>13</v>
      </c>
      <c r="C185">
        <v>2015</v>
      </c>
      <c r="D185">
        <v>3</v>
      </c>
      <c r="E185">
        <v>10</v>
      </c>
      <c r="F185" s="1">
        <v>42073</v>
      </c>
      <c r="G185">
        <v>69</v>
      </c>
      <c r="H185" t="s">
        <v>14</v>
      </c>
      <c r="I185" t="s">
        <v>286</v>
      </c>
      <c r="J185">
        <v>6108</v>
      </c>
      <c r="K185">
        <v>0.96</v>
      </c>
      <c r="L185">
        <v>0.65625</v>
      </c>
      <c r="M185">
        <f t="shared" si="6"/>
        <v>0.63</v>
      </c>
      <c r="N185">
        <f t="shared" si="8"/>
        <v>0.29225607135647602</v>
      </c>
      <c r="O185">
        <f t="shared" si="7"/>
        <v>0.19179304682768739</v>
      </c>
    </row>
    <row r="186" spans="1:15" x14ac:dyDescent="0.25">
      <c r="A186" t="s">
        <v>324</v>
      </c>
      <c r="B186" t="s">
        <v>40</v>
      </c>
      <c r="C186">
        <v>2014</v>
      </c>
      <c r="D186">
        <v>3</v>
      </c>
      <c r="E186">
        <v>10</v>
      </c>
      <c r="F186" s="1">
        <v>41708</v>
      </c>
      <c r="G186">
        <v>69</v>
      </c>
      <c r="H186" t="s">
        <v>14</v>
      </c>
      <c r="I186" t="s">
        <v>287</v>
      </c>
      <c r="J186">
        <v>6661</v>
      </c>
      <c r="K186">
        <v>0.96</v>
      </c>
      <c r="L186">
        <v>0.65625</v>
      </c>
      <c r="M186">
        <f t="shared" si="6"/>
        <v>0.63</v>
      </c>
      <c r="N186">
        <f t="shared" si="8"/>
        <v>0.29225607135647602</v>
      </c>
      <c r="O186">
        <f t="shared" si="7"/>
        <v>0.19179304682768739</v>
      </c>
    </row>
    <row r="187" spans="1:15" x14ac:dyDescent="0.25">
      <c r="A187" t="s">
        <v>329</v>
      </c>
      <c r="B187" t="s">
        <v>192</v>
      </c>
      <c r="C187">
        <v>2013</v>
      </c>
      <c r="D187">
        <v>7</v>
      </c>
      <c r="E187">
        <v>8</v>
      </c>
      <c r="F187" s="1">
        <v>41463</v>
      </c>
      <c r="G187">
        <v>189</v>
      </c>
      <c r="H187" t="s">
        <v>14</v>
      </c>
      <c r="I187" t="s">
        <v>289</v>
      </c>
      <c r="J187">
        <v>8491</v>
      </c>
      <c r="K187">
        <v>0.96</v>
      </c>
      <c r="L187">
        <v>0.65625</v>
      </c>
      <c r="M187">
        <f t="shared" si="6"/>
        <v>0.63</v>
      </c>
      <c r="N187">
        <f t="shared" si="8"/>
        <v>0.29225607135647602</v>
      </c>
      <c r="O187">
        <f t="shared" si="7"/>
        <v>0.19179304682768739</v>
      </c>
    </row>
    <row r="188" spans="1:15" x14ac:dyDescent="0.25">
      <c r="A188" t="s">
        <v>329</v>
      </c>
      <c r="B188" t="s">
        <v>192</v>
      </c>
      <c r="C188">
        <v>2013</v>
      </c>
      <c r="D188">
        <v>7</v>
      </c>
      <c r="E188">
        <v>8</v>
      </c>
      <c r="F188" s="1">
        <v>41463</v>
      </c>
      <c r="G188">
        <v>189</v>
      </c>
      <c r="H188" t="s">
        <v>14</v>
      </c>
      <c r="I188" t="s">
        <v>283</v>
      </c>
      <c r="J188">
        <v>18419</v>
      </c>
      <c r="K188">
        <v>0.96</v>
      </c>
      <c r="L188">
        <v>0.65625</v>
      </c>
      <c r="M188">
        <f t="shared" si="6"/>
        <v>0.63</v>
      </c>
      <c r="N188">
        <f t="shared" si="8"/>
        <v>0.29225607135647602</v>
      </c>
      <c r="O188">
        <f t="shared" si="7"/>
        <v>0.19179304682768739</v>
      </c>
    </row>
    <row r="189" spans="1:15" x14ac:dyDescent="0.25">
      <c r="A189" t="s">
        <v>271</v>
      </c>
      <c r="B189" t="s">
        <v>42</v>
      </c>
      <c r="C189">
        <v>2013</v>
      </c>
      <c r="D189">
        <v>7</v>
      </c>
      <c r="E189">
        <v>10</v>
      </c>
      <c r="F189" s="1">
        <v>41465</v>
      </c>
      <c r="G189">
        <v>191</v>
      </c>
      <c r="H189" t="s">
        <v>14</v>
      </c>
      <c r="I189" t="s">
        <v>283</v>
      </c>
      <c r="J189">
        <v>18419</v>
      </c>
      <c r="K189">
        <v>0.96</v>
      </c>
      <c r="L189">
        <v>0.65625</v>
      </c>
      <c r="M189">
        <f t="shared" si="6"/>
        <v>0.63</v>
      </c>
      <c r="N189">
        <f t="shared" si="8"/>
        <v>0.29225607135647602</v>
      </c>
      <c r="O189">
        <f t="shared" si="7"/>
        <v>0.19179304682768739</v>
      </c>
    </row>
    <row r="190" spans="1:15" x14ac:dyDescent="0.25">
      <c r="A190" t="s">
        <v>180</v>
      </c>
      <c r="B190" t="s">
        <v>176</v>
      </c>
      <c r="C190">
        <v>2015</v>
      </c>
      <c r="D190">
        <v>6</v>
      </c>
      <c r="E190">
        <v>26</v>
      </c>
      <c r="F190" s="1">
        <v>42181</v>
      </c>
      <c r="G190">
        <v>177</v>
      </c>
      <c r="H190" t="s">
        <v>17</v>
      </c>
      <c r="I190" t="s">
        <v>208</v>
      </c>
      <c r="J190">
        <v>5616</v>
      </c>
      <c r="K190">
        <v>1.344538</v>
      </c>
      <c r="L190">
        <v>0.46875</v>
      </c>
      <c r="M190">
        <f t="shared" si="6"/>
        <v>0.63025218750000001</v>
      </c>
      <c r="N190">
        <f t="shared" si="8"/>
        <v>0.37005727612650846</v>
      </c>
      <c r="O190">
        <f t="shared" si="7"/>
        <v>0.17346434818430084</v>
      </c>
    </row>
    <row r="191" spans="1:15" x14ac:dyDescent="0.25">
      <c r="A191" t="s">
        <v>148</v>
      </c>
      <c r="B191" t="s">
        <v>69</v>
      </c>
      <c r="C191">
        <v>2012</v>
      </c>
      <c r="D191">
        <v>3</v>
      </c>
      <c r="E191">
        <v>19</v>
      </c>
      <c r="F191" s="1">
        <v>40987</v>
      </c>
      <c r="G191">
        <v>79</v>
      </c>
      <c r="H191" t="s">
        <v>14</v>
      </c>
      <c r="I191" t="s">
        <v>118</v>
      </c>
      <c r="J191">
        <v>20171</v>
      </c>
      <c r="K191">
        <v>1.694118</v>
      </c>
      <c r="L191">
        <v>0.375</v>
      </c>
      <c r="M191">
        <f t="shared" si="6"/>
        <v>0.63529425000000006</v>
      </c>
      <c r="N191">
        <f t="shared" si="8"/>
        <v>0.43041661352006516</v>
      </c>
      <c r="O191">
        <f t="shared" si="7"/>
        <v>0.16140623007002444</v>
      </c>
    </row>
    <row r="192" spans="1:15" x14ac:dyDescent="0.25">
      <c r="A192" t="s">
        <v>99</v>
      </c>
      <c r="B192" t="s">
        <v>27</v>
      </c>
      <c r="C192">
        <v>2013</v>
      </c>
      <c r="D192">
        <v>7</v>
      </c>
      <c r="E192">
        <v>3</v>
      </c>
      <c r="F192" s="1">
        <v>41458</v>
      </c>
      <c r="G192">
        <v>184</v>
      </c>
      <c r="H192" t="s">
        <v>14</v>
      </c>
      <c r="I192" t="s">
        <v>410</v>
      </c>
      <c r="J192">
        <v>17756</v>
      </c>
      <c r="K192">
        <v>0.8</v>
      </c>
      <c r="L192">
        <v>0.796875</v>
      </c>
      <c r="M192">
        <f t="shared" si="6"/>
        <v>0.63750000000000007</v>
      </c>
      <c r="N192">
        <f t="shared" si="8"/>
        <v>0.25527250510330607</v>
      </c>
      <c r="O192">
        <f t="shared" si="7"/>
        <v>0.20342027750419703</v>
      </c>
    </row>
    <row r="193" spans="1:15" x14ac:dyDescent="0.25">
      <c r="A193" t="s">
        <v>35</v>
      </c>
      <c r="B193" t="s">
        <v>36</v>
      </c>
      <c r="C193">
        <v>2016</v>
      </c>
      <c r="D193">
        <v>6</v>
      </c>
      <c r="E193">
        <v>30</v>
      </c>
      <c r="F193" s="1">
        <v>42551</v>
      </c>
      <c r="G193">
        <v>182</v>
      </c>
      <c r="H193" t="s">
        <v>17</v>
      </c>
      <c r="I193" t="s">
        <v>54</v>
      </c>
      <c r="J193">
        <v>18130</v>
      </c>
      <c r="K193">
        <v>2.077922</v>
      </c>
      <c r="L193">
        <v>0.3125</v>
      </c>
      <c r="M193">
        <f t="shared" si="6"/>
        <v>0.64935062500000007</v>
      </c>
      <c r="N193">
        <f t="shared" si="8"/>
        <v>0.48825760984282485</v>
      </c>
      <c r="O193">
        <f t="shared" si="7"/>
        <v>0.15258050307588278</v>
      </c>
    </row>
    <row r="194" spans="1:15" x14ac:dyDescent="0.25">
      <c r="A194" t="s">
        <v>65</v>
      </c>
      <c r="B194" t="s">
        <v>13</v>
      </c>
      <c r="C194">
        <v>2013</v>
      </c>
      <c r="D194">
        <v>3</v>
      </c>
      <c r="E194">
        <v>20</v>
      </c>
      <c r="F194" s="1">
        <v>41353</v>
      </c>
      <c r="G194">
        <v>79</v>
      </c>
      <c r="H194" t="s">
        <v>14</v>
      </c>
      <c r="I194" t="s">
        <v>281</v>
      </c>
      <c r="J194">
        <v>4293</v>
      </c>
      <c r="K194">
        <v>1</v>
      </c>
      <c r="L194">
        <v>0.65625</v>
      </c>
      <c r="M194">
        <f t="shared" ref="M194:M257" si="9">K194*L194</f>
        <v>0.65625</v>
      </c>
      <c r="N194">
        <f t="shared" si="8"/>
        <v>0.3010299956639812</v>
      </c>
      <c r="O194">
        <f t="shared" si="7"/>
        <v>0.19755093465448767</v>
      </c>
    </row>
    <row r="195" spans="1:15" x14ac:dyDescent="0.25">
      <c r="A195" t="s">
        <v>61</v>
      </c>
      <c r="B195" t="s">
        <v>13</v>
      </c>
      <c r="C195">
        <v>2008</v>
      </c>
      <c r="D195">
        <v>6</v>
      </c>
      <c r="E195">
        <v>23</v>
      </c>
      <c r="F195" s="1">
        <v>39622</v>
      </c>
      <c r="G195">
        <v>175</v>
      </c>
      <c r="H195" t="s">
        <v>17</v>
      </c>
      <c r="I195" t="s">
        <v>48</v>
      </c>
      <c r="J195">
        <v>18064</v>
      </c>
      <c r="K195">
        <v>2.10989</v>
      </c>
      <c r="L195">
        <v>0.3125</v>
      </c>
      <c r="M195">
        <f t="shared" si="9"/>
        <v>0.65934062500000001</v>
      </c>
      <c r="N195">
        <f t="shared" si="8"/>
        <v>0.49274502785710161</v>
      </c>
      <c r="O195">
        <f t="shared" ref="O195:O258" si="10">N195*L195</f>
        <v>0.15398282120534426</v>
      </c>
    </row>
    <row r="196" spans="1:15" x14ac:dyDescent="0.25">
      <c r="A196" t="s">
        <v>128</v>
      </c>
      <c r="B196" t="s">
        <v>13</v>
      </c>
      <c r="C196">
        <v>2011</v>
      </c>
      <c r="D196">
        <v>3</v>
      </c>
      <c r="E196">
        <v>24</v>
      </c>
      <c r="F196" s="1">
        <v>40626</v>
      </c>
      <c r="G196">
        <v>83</v>
      </c>
      <c r="H196" t="s">
        <v>14</v>
      </c>
      <c r="I196" t="s">
        <v>336</v>
      </c>
      <c r="J196">
        <v>6425</v>
      </c>
      <c r="K196">
        <v>0.96</v>
      </c>
      <c r="L196">
        <v>0.6875</v>
      </c>
      <c r="M196">
        <f t="shared" si="9"/>
        <v>0.65999999999999992</v>
      </c>
      <c r="N196">
        <f t="shared" ref="N196:N259" si="11">LOG10(K196+1)</f>
        <v>0.29225607135647602</v>
      </c>
      <c r="O196">
        <f t="shared" si="10"/>
        <v>0.20092604905757727</v>
      </c>
    </row>
    <row r="197" spans="1:15" x14ac:dyDescent="0.25">
      <c r="A197" t="s">
        <v>271</v>
      </c>
      <c r="B197" t="s">
        <v>42</v>
      </c>
      <c r="C197">
        <v>2013</v>
      </c>
      <c r="D197">
        <v>7</v>
      </c>
      <c r="E197">
        <v>10</v>
      </c>
      <c r="F197" s="1">
        <v>41465</v>
      </c>
      <c r="G197">
        <v>191</v>
      </c>
      <c r="H197" t="s">
        <v>14</v>
      </c>
      <c r="I197" t="s">
        <v>336</v>
      </c>
      <c r="J197">
        <v>6425</v>
      </c>
      <c r="K197">
        <v>0.96</v>
      </c>
      <c r="L197">
        <v>0.6875</v>
      </c>
      <c r="M197">
        <f t="shared" si="9"/>
        <v>0.65999999999999992</v>
      </c>
      <c r="N197">
        <f t="shared" si="11"/>
        <v>0.29225607135647602</v>
      </c>
      <c r="O197">
        <f t="shared" si="10"/>
        <v>0.20092604905757727</v>
      </c>
    </row>
    <row r="198" spans="1:15" x14ac:dyDescent="0.25">
      <c r="A198" t="s">
        <v>350</v>
      </c>
      <c r="B198" t="s">
        <v>31</v>
      </c>
      <c r="C198">
        <v>2013</v>
      </c>
      <c r="D198">
        <v>7</v>
      </c>
      <c r="E198">
        <v>1</v>
      </c>
      <c r="F198" s="1">
        <v>41456</v>
      </c>
      <c r="G198">
        <v>182</v>
      </c>
      <c r="H198" t="s">
        <v>14</v>
      </c>
      <c r="I198" t="s">
        <v>412</v>
      </c>
      <c r="J198">
        <v>17901</v>
      </c>
      <c r="K198">
        <v>0.8</v>
      </c>
      <c r="L198">
        <v>0.82499999999999996</v>
      </c>
      <c r="M198">
        <f t="shared" si="9"/>
        <v>0.66</v>
      </c>
      <c r="N198">
        <f t="shared" si="11"/>
        <v>0.25527250510330607</v>
      </c>
      <c r="O198">
        <f t="shared" si="10"/>
        <v>0.21059981671022748</v>
      </c>
    </row>
    <row r="199" spans="1:15" x14ac:dyDescent="0.25">
      <c r="A199" t="s">
        <v>254</v>
      </c>
      <c r="B199" t="s">
        <v>36</v>
      </c>
      <c r="C199">
        <v>2011</v>
      </c>
      <c r="D199">
        <v>7</v>
      </c>
      <c r="E199">
        <v>26</v>
      </c>
      <c r="F199" s="1">
        <v>40750</v>
      </c>
      <c r="G199">
        <v>207</v>
      </c>
      <c r="H199" t="s">
        <v>14</v>
      </c>
      <c r="I199" t="s">
        <v>412</v>
      </c>
      <c r="J199">
        <v>17901</v>
      </c>
      <c r="K199">
        <v>0.8</v>
      </c>
      <c r="L199">
        <v>0.82499999999999996</v>
      </c>
      <c r="M199">
        <f t="shared" si="9"/>
        <v>0.66</v>
      </c>
      <c r="N199">
        <f t="shared" si="11"/>
        <v>0.25527250510330607</v>
      </c>
      <c r="O199">
        <f t="shared" si="10"/>
        <v>0.21059981671022748</v>
      </c>
    </row>
    <row r="200" spans="1:15" x14ac:dyDescent="0.25">
      <c r="A200" t="s">
        <v>400</v>
      </c>
      <c r="B200" t="s">
        <v>33</v>
      </c>
      <c r="C200">
        <v>2010</v>
      </c>
      <c r="D200">
        <v>6</v>
      </c>
      <c r="E200">
        <v>25</v>
      </c>
      <c r="F200" s="1">
        <v>40354</v>
      </c>
      <c r="G200">
        <v>176</v>
      </c>
      <c r="H200" t="s">
        <v>14</v>
      </c>
      <c r="I200" t="s">
        <v>393</v>
      </c>
      <c r="J200">
        <v>4749</v>
      </c>
      <c r="K200">
        <v>0.9</v>
      </c>
      <c r="L200">
        <v>0.75</v>
      </c>
      <c r="M200">
        <f t="shared" si="9"/>
        <v>0.67500000000000004</v>
      </c>
      <c r="N200">
        <f t="shared" si="11"/>
        <v>0.27875360095282892</v>
      </c>
      <c r="O200">
        <f t="shared" si="10"/>
        <v>0.2090652007146217</v>
      </c>
    </row>
    <row r="201" spans="1:15" x14ac:dyDescent="0.25">
      <c r="A201" t="s">
        <v>125</v>
      </c>
      <c r="B201" t="s">
        <v>13</v>
      </c>
      <c r="C201">
        <v>2008</v>
      </c>
      <c r="D201">
        <v>4</v>
      </c>
      <c r="E201">
        <v>23</v>
      </c>
      <c r="F201" s="1">
        <v>39561</v>
      </c>
      <c r="G201">
        <v>114</v>
      </c>
      <c r="H201" t="s">
        <v>17</v>
      </c>
      <c r="I201" t="s">
        <v>375</v>
      </c>
      <c r="J201">
        <v>7083</v>
      </c>
      <c r="K201">
        <v>0.91428600000000004</v>
      </c>
      <c r="L201">
        <v>0.75</v>
      </c>
      <c r="M201">
        <f t="shared" si="9"/>
        <v>0.6857145</v>
      </c>
      <c r="N201">
        <f t="shared" si="11"/>
        <v>0.28200682317061793</v>
      </c>
      <c r="O201">
        <f t="shared" si="10"/>
        <v>0.21150511737796346</v>
      </c>
    </row>
    <row r="202" spans="1:15" x14ac:dyDescent="0.25">
      <c r="A202" t="s">
        <v>63</v>
      </c>
      <c r="B202" t="s">
        <v>13</v>
      </c>
      <c r="C202">
        <v>2010</v>
      </c>
      <c r="D202">
        <v>6</v>
      </c>
      <c r="E202">
        <v>29</v>
      </c>
      <c r="F202" s="1">
        <v>40358</v>
      </c>
      <c r="G202">
        <v>180</v>
      </c>
      <c r="H202" t="s">
        <v>14</v>
      </c>
      <c r="I202" t="s">
        <v>288</v>
      </c>
      <c r="J202">
        <v>18421</v>
      </c>
      <c r="K202">
        <v>1.066667</v>
      </c>
      <c r="L202">
        <v>0.65625</v>
      </c>
      <c r="M202">
        <f t="shared" si="9"/>
        <v>0.70000021875000007</v>
      </c>
      <c r="N202">
        <f t="shared" si="11"/>
        <v>0.31527050482608282</v>
      </c>
      <c r="O202">
        <f t="shared" si="10"/>
        <v>0.20689626879211684</v>
      </c>
    </row>
    <row r="203" spans="1:15" x14ac:dyDescent="0.25">
      <c r="A203" t="s">
        <v>64</v>
      </c>
      <c r="B203" t="s">
        <v>13</v>
      </c>
      <c r="C203">
        <v>2011</v>
      </c>
      <c r="D203">
        <v>7</v>
      </c>
      <c r="E203">
        <v>25</v>
      </c>
      <c r="F203" s="1">
        <v>40749</v>
      </c>
      <c r="G203">
        <v>206</v>
      </c>
      <c r="H203" t="s">
        <v>14</v>
      </c>
      <c r="I203" t="s">
        <v>288</v>
      </c>
      <c r="J203">
        <v>18421</v>
      </c>
      <c r="K203">
        <v>1.066667</v>
      </c>
      <c r="L203">
        <v>0.65625</v>
      </c>
      <c r="M203">
        <f t="shared" si="9"/>
        <v>0.70000021875000007</v>
      </c>
      <c r="N203">
        <f t="shared" si="11"/>
        <v>0.31527050482608282</v>
      </c>
      <c r="O203">
        <f t="shared" si="10"/>
        <v>0.20689626879211684</v>
      </c>
    </row>
    <row r="204" spans="1:15" x14ac:dyDescent="0.25">
      <c r="A204" t="s">
        <v>114</v>
      </c>
      <c r="B204" t="s">
        <v>113</v>
      </c>
      <c r="C204">
        <v>2017</v>
      </c>
      <c r="D204">
        <v>6</v>
      </c>
      <c r="E204">
        <v>9</v>
      </c>
      <c r="F204" s="1">
        <v>42895</v>
      </c>
      <c r="G204">
        <v>160</v>
      </c>
      <c r="H204" t="s">
        <v>17</v>
      </c>
      <c r="I204" t="s">
        <v>54</v>
      </c>
      <c r="J204">
        <v>18130</v>
      </c>
      <c r="K204">
        <v>2.285714</v>
      </c>
      <c r="L204">
        <v>0.3125</v>
      </c>
      <c r="M204">
        <f t="shared" si="9"/>
        <v>0.71428562500000004</v>
      </c>
      <c r="N204">
        <f t="shared" si="11"/>
        <v>0.5166297582385968</v>
      </c>
      <c r="O204">
        <f t="shared" si="10"/>
        <v>0.1614467994495615</v>
      </c>
    </row>
    <row r="205" spans="1:15" x14ac:dyDescent="0.25">
      <c r="A205" t="s">
        <v>66</v>
      </c>
      <c r="B205" t="s">
        <v>13</v>
      </c>
      <c r="C205">
        <v>2017</v>
      </c>
      <c r="D205">
        <v>3</v>
      </c>
      <c r="E205">
        <v>16</v>
      </c>
      <c r="F205" s="1">
        <v>42810</v>
      </c>
      <c r="G205">
        <v>75</v>
      </c>
      <c r="H205" t="s">
        <v>17</v>
      </c>
      <c r="I205" t="s">
        <v>424</v>
      </c>
      <c r="J205">
        <v>4398</v>
      </c>
      <c r="K205">
        <v>0.76190500000000005</v>
      </c>
      <c r="L205">
        <v>0.9375</v>
      </c>
      <c r="M205">
        <f t="shared" si="9"/>
        <v>0.71428593750000002</v>
      </c>
      <c r="N205">
        <f t="shared" si="11"/>
        <v>0.24598248802151529</v>
      </c>
      <c r="O205">
        <f t="shared" si="10"/>
        <v>0.23060858252017058</v>
      </c>
    </row>
    <row r="206" spans="1:15" x14ac:dyDescent="0.25">
      <c r="A206" t="s">
        <v>16</v>
      </c>
      <c r="B206" t="s">
        <v>13</v>
      </c>
      <c r="C206">
        <v>2018</v>
      </c>
      <c r="D206">
        <v>6</v>
      </c>
      <c r="E206">
        <v>15</v>
      </c>
      <c r="F206" s="1">
        <v>43266</v>
      </c>
      <c r="G206">
        <v>166</v>
      </c>
      <c r="H206" t="s">
        <v>17</v>
      </c>
      <c r="I206" t="s">
        <v>414</v>
      </c>
      <c r="J206">
        <v>4327</v>
      </c>
      <c r="K206">
        <v>0.76190500000000005</v>
      </c>
      <c r="L206">
        <v>0.9375</v>
      </c>
      <c r="M206">
        <f t="shared" si="9"/>
        <v>0.71428593750000002</v>
      </c>
      <c r="N206">
        <f t="shared" si="11"/>
        <v>0.24598248802151529</v>
      </c>
      <c r="O206">
        <f t="shared" si="10"/>
        <v>0.23060858252017058</v>
      </c>
    </row>
    <row r="207" spans="1:15" x14ac:dyDescent="0.25">
      <c r="A207" t="s">
        <v>80</v>
      </c>
      <c r="B207" t="s">
        <v>69</v>
      </c>
      <c r="C207">
        <v>2008</v>
      </c>
      <c r="D207">
        <v>4</v>
      </c>
      <c r="E207">
        <v>24</v>
      </c>
      <c r="F207" s="1">
        <v>39562</v>
      </c>
      <c r="G207">
        <v>115</v>
      </c>
      <c r="H207" t="s">
        <v>17</v>
      </c>
      <c r="I207" t="s">
        <v>419</v>
      </c>
      <c r="J207">
        <v>9654</v>
      </c>
      <c r="K207">
        <v>0.76190500000000005</v>
      </c>
      <c r="L207">
        <v>0.9375</v>
      </c>
      <c r="M207">
        <f t="shared" si="9"/>
        <v>0.71428593750000002</v>
      </c>
      <c r="N207">
        <f t="shared" si="11"/>
        <v>0.24598248802151529</v>
      </c>
      <c r="O207">
        <f t="shared" si="10"/>
        <v>0.23060858252017058</v>
      </c>
    </row>
    <row r="208" spans="1:15" x14ac:dyDescent="0.25">
      <c r="A208" t="s">
        <v>80</v>
      </c>
      <c r="B208" t="s">
        <v>69</v>
      </c>
      <c r="C208">
        <v>2008</v>
      </c>
      <c r="D208">
        <v>4</v>
      </c>
      <c r="E208">
        <v>24</v>
      </c>
      <c r="F208" s="1">
        <v>39562</v>
      </c>
      <c r="G208">
        <v>115</v>
      </c>
      <c r="H208" t="s">
        <v>17</v>
      </c>
      <c r="I208" t="s">
        <v>421</v>
      </c>
      <c r="J208">
        <v>5790</v>
      </c>
      <c r="K208">
        <v>0.76190500000000005</v>
      </c>
      <c r="L208">
        <v>0.9375</v>
      </c>
      <c r="M208">
        <f t="shared" si="9"/>
        <v>0.71428593750000002</v>
      </c>
      <c r="N208">
        <f t="shared" si="11"/>
        <v>0.24598248802151529</v>
      </c>
      <c r="O208">
        <f t="shared" si="10"/>
        <v>0.23060858252017058</v>
      </c>
    </row>
    <row r="209" spans="1:15" x14ac:dyDescent="0.25">
      <c r="A209" t="s">
        <v>205</v>
      </c>
      <c r="B209" t="s">
        <v>69</v>
      </c>
      <c r="C209">
        <v>2009</v>
      </c>
      <c r="D209">
        <v>4</v>
      </c>
      <c r="E209">
        <v>8</v>
      </c>
      <c r="F209" s="1">
        <v>39911</v>
      </c>
      <c r="G209">
        <v>98</v>
      </c>
      <c r="H209" t="s">
        <v>17</v>
      </c>
      <c r="I209" t="s">
        <v>206</v>
      </c>
      <c r="J209">
        <v>17788</v>
      </c>
      <c r="K209">
        <v>1.5238100000000001</v>
      </c>
      <c r="L209">
        <v>0.46875</v>
      </c>
      <c r="M209">
        <f t="shared" si="9"/>
        <v>0.71428593750000002</v>
      </c>
      <c r="N209">
        <f t="shared" si="11"/>
        <v>0.40205665680921715</v>
      </c>
      <c r="O209">
        <f t="shared" si="10"/>
        <v>0.18846405787932055</v>
      </c>
    </row>
    <row r="210" spans="1:15" x14ac:dyDescent="0.25">
      <c r="A210" t="s">
        <v>146</v>
      </c>
      <c r="B210" t="s">
        <v>69</v>
      </c>
      <c r="C210">
        <v>2010</v>
      </c>
      <c r="D210">
        <v>3</v>
      </c>
      <c r="E210">
        <v>16</v>
      </c>
      <c r="F210" s="1">
        <v>40253</v>
      </c>
      <c r="G210">
        <v>75</v>
      </c>
      <c r="H210" t="s">
        <v>17</v>
      </c>
      <c r="I210" t="s">
        <v>437</v>
      </c>
      <c r="J210">
        <v>18613</v>
      </c>
      <c r="K210">
        <v>0.76190500000000005</v>
      </c>
      <c r="L210">
        <v>0.9375</v>
      </c>
      <c r="M210">
        <f t="shared" si="9"/>
        <v>0.71428593750000002</v>
      </c>
      <c r="N210">
        <f t="shared" si="11"/>
        <v>0.24598248802151529</v>
      </c>
      <c r="O210">
        <f t="shared" si="10"/>
        <v>0.23060858252017058</v>
      </c>
    </row>
    <row r="211" spans="1:15" x14ac:dyDescent="0.25">
      <c r="A211" t="s">
        <v>298</v>
      </c>
      <c r="B211" t="s">
        <v>21</v>
      </c>
      <c r="C211">
        <v>2015</v>
      </c>
      <c r="D211">
        <v>7</v>
      </c>
      <c r="E211">
        <v>3</v>
      </c>
      <c r="F211" s="1">
        <v>42188</v>
      </c>
      <c r="G211">
        <v>184</v>
      </c>
      <c r="H211" t="s">
        <v>17</v>
      </c>
      <c r="I211" t="s">
        <v>439</v>
      </c>
      <c r="J211">
        <v>16946</v>
      </c>
      <c r="K211">
        <v>0.76190500000000005</v>
      </c>
      <c r="L211">
        <v>0.9375</v>
      </c>
      <c r="M211">
        <f t="shared" si="9"/>
        <v>0.71428593750000002</v>
      </c>
      <c r="N211">
        <f t="shared" si="11"/>
        <v>0.24598248802151529</v>
      </c>
      <c r="O211">
        <f t="shared" si="10"/>
        <v>0.23060858252017058</v>
      </c>
    </row>
    <row r="212" spans="1:15" x14ac:dyDescent="0.25">
      <c r="A212" t="s">
        <v>211</v>
      </c>
      <c r="B212" t="s">
        <v>23</v>
      </c>
      <c r="C212">
        <v>2009</v>
      </c>
      <c r="D212">
        <v>4</v>
      </c>
      <c r="E212">
        <v>9</v>
      </c>
      <c r="F212" s="1">
        <v>39912</v>
      </c>
      <c r="G212">
        <v>99</v>
      </c>
      <c r="H212" t="s">
        <v>17</v>
      </c>
      <c r="I212" t="s">
        <v>418</v>
      </c>
      <c r="J212">
        <v>4419</v>
      </c>
      <c r="K212">
        <v>0.76190500000000005</v>
      </c>
      <c r="L212">
        <v>0.9375</v>
      </c>
      <c r="M212">
        <f t="shared" si="9"/>
        <v>0.71428593750000002</v>
      </c>
      <c r="N212">
        <f t="shared" si="11"/>
        <v>0.24598248802151529</v>
      </c>
      <c r="O212">
        <f t="shared" si="10"/>
        <v>0.23060858252017058</v>
      </c>
    </row>
    <row r="213" spans="1:15" x14ac:dyDescent="0.25">
      <c r="A213" t="s">
        <v>211</v>
      </c>
      <c r="B213" t="s">
        <v>23</v>
      </c>
      <c r="C213">
        <v>2009</v>
      </c>
      <c r="D213">
        <v>4</v>
      </c>
      <c r="E213">
        <v>9</v>
      </c>
      <c r="F213" s="1">
        <v>39912</v>
      </c>
      <c r="G213">
        <v>99</v>
      </c>
      <c r="H213" t="s">
        <v>17</v>
      </c>
      <c r="I213" t="s">
        <v>444</v>
      </c>
      <c r="J213">
        <v>4462</v>
      </c>
      <c r="K213">
        <v>0.76190500000000005</v>
      </c>
      <c r="L213">
        <v>0.9375</v>
      </c>
      <c r="M213">
        <f t="shared" si="9"/>
        <v>0.71428593750000002</v>
      </c>
      <c r="N213">
        <f t="shared" si="11"/>
        <v>0.24598248802151529</v>
      </c>
      <c r="O213">
        <f t="shared" si="10"/>
        <v>0.23060858252017058</v>
      </c>
    </row>
    <row r="214" spans="1:15" x14ac:dyDescent="0.25">
      <c r="A214" t="s">
        <v>211</v>
      </c>
      <c r="B214" t="s">
        <v>23</v>
      </c>
      <c r="C214">
        <v>2009</v>
      </c>
      <c r="D214">
        <v>4</v>
      </c>
      <c r="E214">
        <v>9</v>
      </c>
      <c r="F214" s="1">
        <v>39912</v>
      </c>
      <c r="G214">
        <v>99</v>
      </c>
      <c r="H214" t="s">
        <v>17</v>
      </c>
      <c r="I214" t="s">
        <v>437</v>
      </c>
      <c r="J214">
        <v>18613</v>
      </c>
      <c r="K214">
        <v>0.76190500000000005</v>
      </c>
      <c r="L214">
        <v>0.9375</v>
      </c>
      <c r="M214">
        <f t="shared" si="9"/>
        <v>0.71428593750000002</v>
      </c>
      <c r="N214">
        <f t="shared" si="11"/>
        <v>0.24598248802151529</v>
      </c>
      <c r="O214">
        <f t="shared" si="10"/>
        <v>0.23060858252017058</v>
      </c>
    </row>
    <row r="215" spans="1:15" x14ac:dyDescent="0.25">
      <c r="A215" t="s">
        <v>228</v>
      </c>
      <c r="B215" t="s">
        <v>23</v>
      </c>
      <c r="C215">
        <v>2014</v>
      </c>
      <c r="D215">
        <v>3</v>
      </c>
      <c r="E215">
        <v>10</v>
      </c>
      <c r="F215" s="1">
        <v>41708</v>
      </c>
      <c r="G215">
        <v>69</v>
      </c>
      <c r="H215" t="s">
        <v>17</v>
      </c>
      <c r="I215" t="s">
        <v>425</v>
      </c>
      <c r="J215">
        <v>4427</v>
      </c>
      <c r="K215">
        <v>0.76190500000000005</v>
      </c>
      <c r="L215">
        <v>0.9375</v>
      </c>
      <c r="M215">
        <f t="shared" si="9"/>
        <v>0.71428593750000002</v>
      </c>
      <c r="N215">
        <f t="shared" si="11"/>
        <v>0.24598248802151529</v>
      </c>
      <c r="O215">
        <f t="shared" si="10"/>
        <v>0.23060858252017058</v>
      </c>
    </row>
    <row r="216" spans="1:15" x14ac:dyDescent="0.25">
      <c r="A216" t="s">
        <v>43</v>
      </c>
      <c r="B216" t="s">
        <v>23</v>
      </c>
      <c r="C216">
        <v>2018</v>
      </c>
      <c r="D216">
        <v>6</v>
      </c>
      <c r="E216">
        <v>7</v>
      </c>
      <c r="F216" s="1">
        <v>43258</v>
      </c>
      <c r="G216">
        <v>158</v>
      </c>
      <c r="H216" t="s">
        <v>17</v>
      </c>
      <c r="I216" t="s">
        <v>425</v>
      </c>
      <c r="J216">
        <v>4427</v>
      </c>
      <c r="K216">
        <v>0.76190500000000005</v>
      </c>
      <c r="L216">
        <v>0.9375</v>
      </c>
      <c r="M216">
        <f t="shared" si="9"/>
        <v>0.71428593750000002</v>
      </c>
      <c r="N216">
        <f t="shared" si="11"/>
        <v>0.24598248802151529</v>
      </c>
      <c r="O216">
        <f t="shared" si="10"/>
        <v>0.23060858252017058</v>
      </c>
    </row>
    <row r="217" spans="1:15" x14ac:dyDescent="0.25">
      <c r="A217" t="s">
        <v>43</v>
      </c>
      <c r="B217" t="s">
        <v>23</v>
      </c>
      <c r="C217">
        <v>2018</v>
      </c>
      <c r="D217">
        <v>6</v>
      </c>
      <c r="E217">
        <v>7</v>
      </c>
      <c r="F217" s="1">
        <v>43258</v>
      </c>
      <c r="G217">
        <v>158</v>
      </c>
      <c r="H217" t="s">
        <v>17</v>
      </c>
      <c r="I217" t="s">
        <v>445</v>
      </c>
      <c r="J217">
        <v>5413</v>
      </c>
      <c r="K217">
        <v>0.76190500000000005</v>
      </c>
      <c r="L217">
        <v>0.9375</v>
      </c>
      <c r="M217">
        <f t="shared" si="9"/>
        <v>0.71428593750000002</v>
      </c>
      <c r="N217">
        <f t="shared" si="11"/>
        <v>0.24598248802151529</v>
      </c>
      <c r="O217">
        <f t="shared" si="10"/>
        <v>0.23060858252017058</v>
      </c>
    </row>
    <row r="218" spans="1:15" x14ac:dyDescent="0.25">
      <c r="A218" t="s">
        <v>96</v>
      </c>
      <c r="B218" t="s">
        <v>25</v>
      </c>
      <c r="C218">
        <v>2015</v>
      </c>
      <c r="D218">
        <v>6</v>
      </c>
      <c r="E218">
        <v>25</v>
      </c>
      <c r="F218" s="1">
        <v>42180</v>
      </c>
      <c r="G218">
        <v>176</v>
      </c>
      <c r="H218" t="s">
        <v>17</v>
      </c>
      <c r="I218" t="s">
        <v>431</v>
      </c>
      <c r="J218">
        <v>4380</v>
      </c>
      <c r="K218">
        <v>0.76190500000000005</v>
      </c>
      <c r="L218">
        <v>0.9375</v>
      </c>
      <c r="M218">
        <f t="shared" si="9"/>
        <v>0.71428593750000002</v>
      </c>
      <c r="N218">
        <f t="shared" si="11"/>
        <v>0.24598248802151529</v>
      </c>
      <c r="O218">
        <f t="shared" si="10"/>
        <v>0.23060858252017058</v>
      </c>
    </row>
    <row r="219" spans="1:15" x14ac:dyDescent="0.25">
      <c r="A219" t="s">
        <v>96</v>
      </c>
      <c r="B219" t="s">
        <v>25</v>
      </c>
      <c r="C219">
        <v>2015</v>
      </c>
      <c r="D219">
        <v>6</v>
      </c>
      <c r="E219">
        <v>25</v>
      </c>
      <c r="F219" s="1">
        <v>42180</v>
      </c>
      <c r="G219">
        <v>176</v>
      </c>
      <c r="H219" t="s">
        <v>17</v>
      </c>
      <c r="I219" t="s">
        <v>428</v>
      </c>
      <c r="J219">
        <v>9981</v>
      </c>
      <c r="K219">
        <v>0.76190500000000005</v>
      </c>
      <c r="L219">
        <v>0.9375</v>
      </c>
      <c r="M219">
        <f t="shared" si="9"/>
        <v>0.71428593750000002</v>
      </c>
      <c r="N219">
        <f t="shared" si="11"/>
        <v>0.24598248802151529</v>
      </c>
      <c r="O219">
        <f t="shared" si="10"/>
        <v>0.23060858252017058</v>
      </c>
    </row>
    <row r="220" spans="1:15" x14ac:dyDescent="0.25">
      <c r="A220" t="s">
        <v>244</v>
      </c>
      <c r="B220" t="s">
        <v>29</v>
      </c>
      <c r="C220">
        <v>2017</v>
      </c>
      <c r="D220">
        <v>6</v>
      </c>
      <c r="E220">
        <v>1</v>
      </c>
      <c r="F220" s="1">
        <v>42887</v>
      </c>
      <c r="G220">
        <v>152</v>
      </c>
      <c r="H220" t="s">
        <v>17</v>
      </c>
      <c r="I220" t="s">
        <v>441</v>
      </c>
      <c r="J220">
        <v>6062</v>
      </c>
      <c r="K220">
        <v>0.76190500000000005</v>
      </c>
      <c r="L220">
        <v>0.9375</v>
      </c>
      <c r="M220">
        <f t="shared" si="9"/>
        <v>0.71428593750000002</v>
      </c>
      <c r="N220">
        <f t="shared" si="11"/>
        <v>0.24598248802151529</v>
      </c>
      <c r="O220">
        <f t="shared" si="10"/>
        <v>0.23060858252017058</v>
      </c>
    </row>
    <row r="221" spans="1:15" x14ac:dyDescent="0.25">
      <c r="A221" t="s">
        <v>169</v>
      </c>
      <c r="B221" t="s">
        <v>31</v>
      </c>
      <c r="C221">
        <v>2017</v>
      </c>
      <c r="D221">
        <v>6</v>
      </c>
      <c r="E221">
        <v>1</v>
      </c>
      <c r="F221" s="1">
        <v>42887</v>
      </c>
      <c r="G221">
        <v>152</v>
      </c>
      <c r="H221" t="s">
        <v>17</v>
      </c>
      <c r="I221" t="s">
        <v>453</v>
      </c>
      <c r="J221">
        <v>5920</v>
      </c>
      <c r="K221">
        <v>0.76190500000000005</v>
      </c>
      <c r="L221">
        <v>0.9375</v>
      </c>
      <c r="M221">
        <f t="shared" si="9"/>
        <v>0.71428593750000002</v>
      </c>
      <c r="N221">
        <f t="shared" si="11"/>
        <v>0.24598248802151529</v>
      </c>
      <c r="O221">
        <f t="shared" si="10"/>
        <v>0.23060858252017058</v>
      </c>
    </row>
    <row r="222" spans="1:15" x14ac:dyDescent="0.25">
      <c r="A222" t="s">
        <v>170</v>
      </c>
      <c r="B222" t="s">
        <v>171</v>
      </c>
      <c r="C222">
        <v>2017</v>
      </c>
      <c r="D222">
        <v>6</v>
      </c>
      <c r="E222">
        <v>1</v>
      </c>
      <c r="F222" s="1">
        <v>42887</v>
      </c>
      <c r="G222">
        <v>152</v>
      </c>
      <c r="H222" t="s">
        <v>17</v>
      </c>
      <c r="I222" t="s">
        <v>425</v>
      </c>
      <c r="J222">
        <v>4427</v>
      </c>
      <c r="K222">
        <v>0.76190500000000005</v>
      </c>
      <c r="L222">
        <v>0.9375</v>
      </c>
      <c r="M222">
        <f t="shared" si="9"/>
        <v>0.71428593750000002</v>
      </c>
      <c r="N222">
        <f t="shared" si="11"/>
        <v>0.24598248802151529</v>
      </c>
      <c r="O222">
        <f t="shared" si="10"/>
        <v>0.23060858252017058</v>
      </c>
    </row>
    <row r="223" spans="1:15" x14ac:dyDescent="0.25">
      <c r="A223" t="s">
        <v>186</v>
      </c>
      <c r="B223" t="s">
        <v>36</v>
      </c>
      <c r="C223">
        <v>2015</v>
      </c>
      <c r="D223">
        <v>6</v>
      </c>
      <c r="E223">
        <v>25</v>
      </c>
      <c r="F223" s="1">
        <v>42180</v>
      </c>
      <c r="G223">
        <v>176</v>
      </c>
      <c r="H223" t="s">
        <v>17</v>
      </c>
      <c r="I223" t="s">
        <v>414</v>
      </c>
      <c r="J223">
        <v>4327</v>
      </c>
      <c r="K223">
        <v>0.76190500000000005</v>
      </c>
      <c r="L223">
        <v>0.9375</v>
      </c>
      <c r="M223">
        <f t="shared" si="9"/>
        <v>0.71428593750000002</v>
      </c>
      <c r="N223">
        <f t="shared" si="11"/>
        <v>0.24598248802151529</v>
      </c>
      <c r="O223">
        <f t="shared" si="10"/>
        <v>0.23060858252017058</v>
      </c>
    </row>
    <row r="224" spans="1:15" x14ac:dyDescent="0.25">
      <c r="A224" t="s">
        <v>35</v>
      </c>
      <c r="B224" t="s">
        <v>36</v>
      </c>
      <c r="C224">
        <v>2016</v>
      </c>
      <c r="D224">
        <v>6</v>
      </c>
      <c r="E224">
        <v>30</v>
      </c>
      <c r="F224" s="1">
        <v>42551</v>
      </c>
      <c r="G224">
        <v>182</v>
      </c>
      <c r="H224" t="s">
        <v>17</v>
      </c>
      <c r="I224" t="s">
        <v>432</v>
      </c>
      <c r="J224">
        <v>4410</v>
      </c>
      <c r="K224">
        <v>0.76190500000000005</v>
      </c>
      <c r="L224">
        <v>0.9375</v>
      </c>
      <c r="M224">
        <f t="shared" si="9"/>
        <v>0.71428593750000002</v>
      </c>
      <c r="N224">
        <f t="shared" si="11"/>
        <v>0.24598248802151529</v>
      </c>
      <c r="O224">
        <f t="shared" si="10"/>
        <v>0.23060858252017058</v>
      </c>
    </row>
    <row r="225" spans="1:15" x14ac:dyDescent="0.25">
      <c r="A225" t="s">
        <v>362</v>
      </c>
      <c r="B225" t="s">
        <v>192</v>
      </c>
      <c r="C225">
        <v>2015</v>
      </c>
      <c r="D225">
        <v>6</v>
      </c>
      <c r="E225">
        <v>17</v>
      </c>
      <c r="F225" s="1">
        <v>42172</v>
      </c>
      <c r="G225">
        <v>168</v>
      </c>
      <c r="H225" t="s">
        <v>17</v>
      </c>
      <c r="I225" t="s">
        <v>454</v>
      </c>
      <c r="J225">
        <v>18659</v>
      </c>
      <c r="K225">
        <v>0.76190500000000005</v>
      </c>
      <c r="L225">
        <v>0.9375</v>
      </c>
      <c r="M225">
        <f t="shared" si="9"/>
        <v>0.71428593750000002</v>
      </c>
      <c r="N225">
        <f t="shared" si="11"/>
        <v>0.24598248802151529</v>
      </c>
      <c r="O225">
        <f t="shared" si="10"/>
        <v>0.23060858252017058</v>
      </c>
    </row>
    <row r="226" spans="1:15" x14ac:dyDescent="0.25">
      <c r="A226" t="s">
        <v>193</v>
      </c>
      <c r="B226" t="s">
        <v>107</v>
      </c>
      <c r="C226">
        <v>2017</v>
      </c>
      <c r="D226">
        <v>6</v>
      </c>
      <c r="E226">
        <v>2</v>
      </c>
      <c r="F226" s="1">
        <v>42888</v>
      </c>
      <c r="G226">
        <v>153</v>
      </c>
      <c r="H226" t="s">
        <v>17</v>
      </c>
      <c r="I226" t="s">
        <v>424</v>
      </c>
      <c r="J226">
        <v>4398</v>
      </c>
      <c r="K226">
        <v>0.76190500000000005</v>
      </c>
      <c r="L226">
        <v>0.9375</v>
      </c>
      <c r="M226">
        <f t="shared" si="9"/>
        <v>0.71428593750000002</v>
      </c>
      <c r="N226">
        <f t="shared" si="11"/>
        <v>0.24598248802151529</v>
      </c>
      <c r="O226">
        <f t="shared" si="10"/>
        <v>0.23060858252017058</v>
      </c>
    </row>
    <row r="227" spans="1:15" x14ac:dyDescent="0.25">
      <c r="A227" t="s">
        <v>193</v>
      </c>
      <c r="B227" t="s">
        <v>107</v>
      </c>
      <c r="C227">
        <v>2017</v>
      </c>
      <c r="D227">
        <v>6</v>
      </c>
      <c r="E227">
        <v>2</v>
      </c>
      <c r="F227" s="1">
        <v>42888</v>
      </c>
      <c r="G227">
        <v>153</v>
      </c>
      <c r="H227" t="s">
        <v>17</v>
      </c>
      <c r="I227" t="s">
        <v>445</v>
      </c>
      <c r="J227">
        <v>5413</v>
      </c>
      <c r="K227">
        <v>0.76190500000000005</v>
      </c>
      <c r="L227">
        <v>0.9375</v>
      </c>
      <c r="M227">
        <f t="shared" si="9"/>
        <v>0.71428593750000002</v>
      </c>
      <c r="N227">
        <f t="shared" si="11"/>
        <v>0.24598248802151529</v>
      </c>
      <c r="O227">
        <f t="shared" si="10"/>
        <v>0.23060858252017058</v>
      </c>
    </row>
    <row r="228" spans="1:15" x14ac:dyDescent="0.25">
      <c r="A228" t="s">
        <v>193</v>
      </c>
      <c r="B228" t="s">
        <v>107</v>
      </c>
      <c r="C228">
        <v>2017</v>
      </c>
      <c r="D228">
        <v>6</v>
      </c>
      <c r="E228">
        <v>2</v>
      </c>
      <c r="F228" s="1">
        <v>42888</v>
      </c>
      <c r="G228">
        <v>153</v>
      </c>
      <c r="H228" t="s">
        <v>17</v>
      </c>
      <c r="I228" t="s">
        <v>441</v>
      </c>
      <c r="J228">
        <v>6062</v>
      </c>
      <c r="K228">
        <v>0.76190500000000005</v>
      </c>
      <c r="L228">
        <v>0.9375</v>
      </c>
      <c r="M228">
        <f t="shared" si="9"/>
        <v>0.71428593750000002</v>
      </c>
      <c r="N228">
        <f t="shared" si="11"/>
        <v>0.24598248802151529</v>
      </c>
      <c r="O228">
        <f t="shared" si="10"/>
        <v>0.23060858252017058</v>
      </c>
    </row>
    <row r="229" spans="1:15" x14ac:dyDescent="0.25">
      <c r="A229" t="s">
        <v>268</v>
      </c>
      <c r="B229" t="s">
        <v>107</v>
      </c>
      <c r="C229">
        <v>2018</v>
      </c>
      <c r="D229">
        <v>6</v>
      </c>
      <c r="E229">
        <v>7</v>
      </c>
      <c r="F229" s="1">
        <v>43258</v>
      </c>
      <c r="G229">
        <v>158</v>
      </c>
      <c r="H229" t="s">
        <v>17</v>
      </c>
      <c r="I229" t="s">
        <v>464</v>
      </c>
      <c r="J229">
        <v>6173</v>
      </c>
      <c r="K229">
        <v>0.76190500000000005</v>
      </c>
      <c r="L229">
        <v>0.9375</v>
      </c>
      <c r="M229">
        <f t="shared" si="9"/>
        <v>0.71428593750000002</v>
      </c>
      <c r="N229">
        <f t="shared" si="11"/>
        <v>0.24598248802151529</v>
      </c>
      <c r="O229">
        <f t="shared" si="10"/>
        <v>0.23060858252017058</v>
      </c>
    </row>
    <row r="230" spans="1:15" x14ac:dyDescent="0.25">
      <c r="A230" t="s">
        <v>41</v>
      </c>
      <c r="B230" t="s">
        <v>42</v>
      </c>
      <c r="C230">
        <v>2018</v>
      </c>
      <c r="D230">
        <v>6</v>
      </c>
      <c r="E230">
        <v>11</v>
      </c>
      <c r="F230" s="1">
        <v>43262</v>
      </c>
      <c r="G230">
        <v>162</v>
      </c>
      <c r="H230" t="s">
        <v>17</v>
      </c>
      <c r="I230" t="s">
        <v>417</v>
      </c>
      <c r="J230">
        <v>4415</v>
      </c>
      <c r="K230">
        <v>0.76190500000000005</v>
      </c>
      <c r="L230">
        <v>0.9375</v>
      </c>
      <c r="M230">
        <f t="shared" si="9"/>
        <v>0.71428593750000002</v>
      </c>
      <c r="N230">
        <f t="shared" si="11"/>
        <v>0.24598248802151529</v>
      </c>
      <c r="O230">
        <f t="shared" si="10"/>
        <v>0.23060858252017058</v>
      </c>
    </row>
    <row r="231" spans="1:15" x14ac:dyDescent="0.25">
      <c r="A231" t="s">
        <v>41</v>
      </c>
      <c r="B231" t="s">
        <v>42</v>
      </c>
      <c r="C231">
        <v>2018</v>
      </c>
      <c r="D231">
        <v>6</v>
      </c>
      <c r="E231">
        <v>11</v>
      </c>
      <c r="F231" s="1">
        <v>43262</v>
      </c>
      <c r="G231">
        <v>162</v>
      </c>
      <c r="H231" t="s">
        <v>17</v>
      </c>
      <c r="I231" t="s">
        <v>450</v>
      </c>
      <c r="J231">
        <v>5237</v>
      </c>
      <c r="K231">
        <v>0.76190500000000005</v>
      </c>
      <c r="L231">
        <v>0.9375</v>
      </c>
      <c r="M231">
        <f t="shared" si="9"/>
        <v>0.71428593750000002</v>
      </c>
      <c r="N231">
        <f t="shared" si="11"/>
        <v>0.24598248802151529</v>
      </c>
      <c r="O231">
        <f t="shared" si="10"/>
        <v>0.23060858252017058</v>
      </c>
    </row>
    <row r="232" spans="1:15" x14ac:dyDescent="0.25">
      <c r="A232" t="s">
        <v>114</v>
      </c>
      <c r="B232" t="s">
        <v>113</v>
      </c>
      <c r="C232">
        <v>2017</v>
      </c>
      <c r="D232">
        <v>6</v>
      </c>
      <c r="E232">
        <v>9</v>
      </c>
      <c r="F232" s="1">
        <v>42895</v>
      </c>
      <c r="G232">
        <v>160</v>
      </c>
      <c r="H232" t="s">
        <v>17</v>
      </c>
      <c r="I232" t="s">
        <v>424</v>
      </c>
      <c r="J232">
        <v>4398</v>
      </c>
      <c r="K232">
        <v>0.76190500000000005</v>
      </c>
      <c r="L232">
        <v>0.9375</v>
      </c>
      <c r="M232">
        <f t="shared" si="9"/>
        <v>0.71428593750000002</v>
      </c>
      <c r="N232">
        <f t="shared" si="11"/>
        <v>0.24598248802151529</v>
      </c>
      <c r="O232">
        <f t="shared" si="10"/>
        <v>0.23060858252017058</v>
      </c>
    </row>
    <row r="233" spans="1:15" x14ac:dyDescent="0.25">
      <c r="A233" t="s">
        <v>128</v>
      </c>
      <c r="B233" t="s">
        <v>13</v>
      </c>
      <c r="C233">
        <v>2011</v>
      </c>
      <c r="D233">
        <v>3</v>
      </c>
      <c r="E233">
        <v>24</v>
      </c>
      <c r="F233" s="1">
        <v>40626</v>
      </c>
      <c r="G233">
        <v>83</v>
      </c>
      <c r="H233" t="s">
        <v>14</v>
      </c>
      <c r="I233" t="s">
        <v>375</v>
      </c>
      <c r="J233">
        <v>7083</v>
      </c>
      <c r="K233">
        <v>0.96</v>
      </c>
      <c r="L233">
        <v>0.75</v>
      </c>
      <c r="M233">
        <f t="shared" si="9"/>
        <v>0.72</v>
      </c>
      <c r="N233">
        <f t="shared" si="11"/>
        <v>0.29225607135647602</v>
      </c>
      <c r="O233">
        <f t="shared" si="10"/>
        <v>0.21919205351735702</v>
      </c>
    </row>
    <row r="234" spans="1:15" x14ac:dyDescent="0.25">
      <c r="A234" t="s">
        <v>323</v>
      </c>
      <c r="B234" t="s">
        <v>40</v>
      </c>
      <c r="C234">
        <v>2008</v>
      </c>
      <c r="D234">
        <v>4</v>
      </c>
      <c r="E234">
        <v>28</v>
      </c>
      <c r="F234" s="1">
        <v>39566</v>
      </c>
      <c r="G234">
        <v>119</v>
      </c>
      <c r="H234" t="s">
        <v>14</v>
      </c>
      <c r="I234" t="s">
        <v>287</v>
      </c>
      <c r="J234">
        <v>6661</v>
      </c>
      <c r="K234">
        <v>1.1076919999999999</v>
      </c>
      <c r="L234">
        <v>0.65625</v>
      </c>
      <c r="M234">
        <f t="shared" si="9"/>
        <v>0.72692287499999997</v>
      </c>
      <c r="N234">
        <f t="shared" si="11"/>
        <v>0.32380714711289232</v>
      </c>
      <c r="O234">
        <f t="shared" si="10"/>
        <v>0.2124984402928356</v>
      </c>
    </row>
    <row r="235" spans="1:15" x14ac:dyDescent="0.25">
      <c r="A235" t="s">
        <v>63</v>
      </c>
      <c r="B235" t="s">
        <v>13</v>
      </c>
      <c r="C235">
        <v>2010</v>
      </c>
      <c r="D235">
        <v>6</v>
      </c>
      <c r="E235">
        <v>29</v>
      </c>
      <c r="F235" s="1">
        <v>40358</v>
      </c>
      <c r="G235">
        <v>180</v>
      </c>
      <c r="H235" t="s">
        <v>14</v>
      </c>
      <c r="I235" t="s">
        <v>336</v>
      </c>
      <c r="J235">
        <v>6425</v>
      </c>
      <c r="K235">
        <v>1.066667</v>
      </c>
      <c r="L235">
        <v>0.6875</v>
      </c>
      <c r="M235">
        <f t="shared" si="9"/>
        <v>0.73333356250000004</v>
      </c>
      <c r="N235">
        <f t="shared" si="11"/>
        <v>0.31527050482608282</v>
      </c>
      <c r="O235">
        <f t="shared" si="10"/>
        <v>0.21674847206793194</v>
      </c>
    </row>
    <row r="236" spans="1:15" x14ac:dyDescent="0.25">
      <c r="A236" t="s">
        <v>231</v>
      </c>
      <c r="B236" t="s">
        <v>23</v>
      </c>
      <c r="C236">
        <v>2017</v>
      </c>
      <c r="D236">
        <v>3</v>
      </c>
      <c r="E236">
        <v>28</v>
      </c>
      <c r="F236" s="1">
        <v>42822</v>
      </c>
      <c r="G236">
        <v>87</v>
      </c>
      <c r="H236" t="s">
        <v>14</v>
      </c>
      <c r="I236" t="s">
        <v>283</v>
      </c>
      <c r="J236">
        <v>18419</v>
      </c>
      <c r="K236">
        <v>1.142857</v>
      </c>
      <c r="L236">
        <v>0.65625</v>
      </c>
      <c r="M236">
        <f t="shared" si="9"/>
        <v>0.74999990625000001</v>
      </c>
      <c r="N236">
        <f t="shared" si="11"/>
        <v>0.33099319008845801</v>
      </c>
      <c r="O236">
        <f t="shared" si="10"/>
        <v>0.21721428099555057</v>
      </c>
    </row>
    <row r="237" spans="1:15" x14ac:dyDescent="0.25">
      <c r="A237" t="s">
        <v>47</v>
      </c>
      <c r="B237" t="s">
        <v>13</v>
      </c>
      <c r="C237">
        <v>2001</v>
      </c>
      <c r="D237">
        <v>4</v>
      </c>
      <c r="E237">
        <v>23</v>
      </c>
      <c r="F237" s="1">
        <v>37004</v>
      </c>
      <c r="G237">
        <v>113</v>
      </c>
      <c r="H237" t="s">
        <v>14</v>
      </c>
      <c r="I237" t="s">
        <v>48</v>
      </c>
      <c r="J237">
        <v>18064</v>
      </c>
      <c r="K237">
        <v>2.4</v>
      </c>
      <c r="L237">
        <v>0.3125</v>
      </c>
      <c r="M237">
        <f t="shared" si="9"/>
        <v>0.75</v>
      </c>
      <c r="N237">
        <f t="shared" si="11"/>
        <v>0.53147891704225514</v>
      </c>
      <c r="O237">
        <f t="shared" si="10"/>
        <v>0.16608716157570474</v>
      </c>
    </row>
    <row r="238" spans="1:15" x14ac:dyDescent="0.25">
      <c r="A238" t="s">
        <v>49</v>
      </c>
      <c r="B238" t="s">
        <v>13</v>
      </c>
      <c r="C238">
        <v>2001</v>
      </c>
      <c r="D238">
        <v>6</v>
      </c>
      <c r="E238">
        <v>21</v>
      </c>
      <c r="F238" s="1">
        <v>37063</v>
      </c>
      <c r="G238">
        <v>172</v>
      </c>
      <c r="H238" t="s">
        <v>14</v>
      </c>
      <c r="I238" t="s">
        <v>426</v>
      </c>
      <c r="J238">
        <v>6833</v>
      </c>
      <c r="K238">
        <v>0.8</v>
      </c>
      <c r="L238">
        <v>0.9375</v>
      </c>
      <c r="M238">
        <f t="shared" si="9"/>
        <v>0.75</v>
      </c>
      <c r="N238">
        <f t="shared" si="11"/>
        <v>0.25527250510330607</v>
      </c>
      <c r="O238">
        <f t="shared" si="10"/>
        <v>0.23931797353434944</v>
      </c>
    </row>
    <row r="239" spans="1:15" x14ac:dyDescent="0.25">
      <c r="A239" t="s">
        <v>50</v>
      </c>
      <c r="B239" t="s">
        <v>13</v>
      </c>
      <c r="C239">
        <v>2001</v>
      </c>
      <c r="D239">
        <v>9</v>
      </c>
      <c r="E239">
        <v>4</v>
      </c>
      <c r="F239" s="1">
        <v>37138</v>
      </c>
      <c r="G239">
        <v>247</v>
      </c>
      <c r="H239" t="s">
        <v>14</v>
      </c>
      <c r="I239" t="s">
        <v>427</v>
      </c>
      <c r="J239">
        <v>5316</v>
      </c>
      <c r="K239">
        <v>0.8</v>
      </c>
      <c r="L239">
        <v>0.9375</v>
      </c>
      <c r="M239">
        <f t="shared" si="9"/>
        <v>0.75</v>
      </c>
      <c r="N239">
        <f t="shared" si="11"/>
        <v>0.25527250510330607</v>
      </c>
      <c r="O239">
        <f t="shared" si="10"/>
        <v>0.23931797353434944</v>
      </c>
    </row>
    <row r="240" spans="1:15" x14ac:dyDescent="0.25">
      <c r="A240" t="s">
        <v>50</v>
      </c>
      <c r="B240" t="s">
        <v>13</v>
      </c>
      <c r="C240">
        <v>2001</v>
      </c>
      <c r="D240">
        <v>9</v>
      </c>
      <c r="E240">
        <v>4</v>
      </c>
      <c r="F240" s="1">
        <v>37138</v>
      </c>
      <c r="G240">
        <v>247</v>
      </c>
      <c r="H240" t="s">
        <v>14</v>
      </c>
      <c r="I240" t="s">
        <v>430</v>
      </c>
      <c r="J240">
        <v>6835</v>
      </c>
      <c r="K240">
        <v>0.8</v>
      </c>
      <c r="L240">
        <v>0.9375</v>
      </c>
      <c r="M240">
        <f t="shared" si="9"/>
        <v>0.75</v>
      </c>
      <c r="N240">
        <f t="shared" si="11"/>
        <v>0.25527250510330607</v>
      </c>
      <c r="O240">
        <f t="shared" si="10"/>
        <v>0.23931797353434944</v>
      </c>
    </row>
    <row r="241" spans="1:15" x14ac:dyDescent="0.25">
      <c r="A241" t="s">
        <v>53</v>
      </c>
      <c r="B241" t="s">
        <v>13</v>
      </c>
      <c r="C241">
        <v>2002</v>
      </c>
      <c r="D241">
        <v>6</v>
      </c>
      <c r="E241">
        <v>14</v>
      </c>
      <c r="F241" s="1">
        <v>37421</v>
      </c>
      <c r="G241">
        <v>165</v>
      </c>
      <c r="H241" t="s">
        <v>14</v>
      </c>
      <c r="I241" t="s">
        <v>425</v>
      </c>
      <c r="J241">
        <v>4427</v>
      </c>
      <c r="K241">
        <v>0.8</v>
      </c>
      <c r="L241">
        <v>0.9375</v>
      </c>
      <c r="M241">
        <f t="shared" si="9"/>
        <v>0.75</v>
      </c>
      <c r="N241">
        <f t="shared" si="11"/>
        <v>0.25527250510330607</v>
      </c>
      <c r="O241">
        <f t="shared" si="10"/>
        <v>0.23931797353434944</v>
      </c>
    </row>
    <row r="242" spans="1:15" x14ac:dyDescent="0.25">
      <c r="A242" t="s">
        <v>120</v>
      </c>
      <c r="B242" t="s">
        <v>13</v>
      </c>
      <c r="C242">
        <v>2005</v>
      </c>
      <c r="D242">
        <v>3</v>
      </c>
      <c r="E242">
        <v>24</v>
      </c>
      <c r="F242" s="1">
        <v>38435</v>
      </c>
      <c r="G242">
        <v>83</v>
      </c>
      <c r="H242" t="s">
        <v>14</v>
      </c>
      <c r="I242" t="s">
        <v>427</v>
      </c>
      <c r="J242">
        <v>5316</v>
      </c>
      <c r="K242">
        <v>0.8</v>
      </c>
      <c r="L242">
        <v>0.9375</v>
      </c>
      <c r="M242">
        <f t="shared" si="9"/>
        <v>0.75</v>
      </c>
      <c r="N242">
        <f t="shared" si="11"/>
        <v>0.25527250510330607</v>
      </c>
      <c r="O242">
        <f t="shared" si="10"/>
        <v>0.23931797353434944</v>
      </c>
    </row>
    <row r="243" spans="1:15" x14ac:dyDescent="0.25">
      <c r="A243" t="s">
        <v>121</v>
      </c>
      <c r="B243" t="s">
        <v>13</v>
      </c>
      <c r="C243">
        <v>2006</v>
      </c>
      <c r="D243">
        <v>4</v>
      </c>
      <c r="E243">
        <v>10</v>
      </c>
      <c r="F243" s="1">
        <v>38817</v>
      </c>
      <c r="G243">
        <v>100</v>
      </c>
      <c r="H243" t="s">
        <v>14</v>
      </c>
      <c r="I243" t="s">
        <v>434</v>
      </c>
      <c r="J243">
        <v>5730</v>
      </c>
      <c r="K243">
        <v>0.8</v>
      </c>
      <c r="L243">
        <v>0.9375</v>
      </c>
      <c r="M243">
        <f t="shared" si="9"/>
        <v>0.75</v>
      </c>
      <c r="N243">
        <f t="shared" si="11"/>
        <v>0.25527250510330607</v>
      </c>
      <c r="O243">
        <f t="shared" si="10"/>
        <v>0.23931797353434944</v>
      </c>
    </row>
    <row r="244" spans="1:15" x14ac:dyDescent="0.25">
      <c r="A244" t="s">
        <v>123</v>
      </c>
      <c r="B244" t="s">
        <v>13</v>
      </c>
      <c r="C244">
        <v>2007</v>
      </c>
      <c r="D244">
        <v>3</v>
      </c>
      <c r="E244">
        <v>11</v>
      </c>
      <c r="F244" s="1">
        <v>39152</v>
      </c>
      <c r="G244">
        <v>70</v>
      </c>
      <c r="H244" t="s">
        <v>14</v>
      </c>
      <c r="I244" t="s">
        <v>434</v>
      </c>
      <c r="J244">
        <v>5730</v>
      </c>
      <c r="K244">
        <v>0.8</v>
      </c>
      <c r="L244">
        <v>0.9375</v>
      </c>
      <c r="M244">
        <f t="shared" si="9"/>
        <v>0.75</v>
      </c>
      <c r="N244">
        <f t="shared" si="11"/>
        <v>0.25527250510330607</v>
      </c>
      <c r="O244">
        <f t="shared" si="10"/>
        <v>0.23931797353434944</v>
      </c>
    </row>
    <row r="245" spans="1:15" x14ac:dyDescent="0.25">
      <c r="A245" t="s">
        <v>124</v>
      </c>
      <c r="B245" t="s">
        <v>13</v>
      </c>
      <c r="C245">
        <v>2007</v>
      </c>
      <c r="D245">
        <v>7</v>
      </c>
      <c r="E245">
        <v>12</v>
      </c>
      <c r="F245" s="1">
        <v>39275</v>
      </c>
      <c r="G245">
        <v>193</v>
      </c>
      <c r="H245" t="s">
        <v>14</v>
      </c>
      <c r="I245" t="s">
        <v>424</v>
      </c>
      <c r="J245">
        <v>4398</v>
      </c>
      <c r="K245">
        <v>0.8</v>
      </c>
      <c r="L245">
        <v>0.9375</v>
      </c>
      <c r="M245">
        <f t="shared" si="9"/>
        <v>0.75</v>
      </c>
      <c r="N245">
        <f t="shared" si="11"/>
        <v>0.25527250510330607</v>
      </c>
      <c r="O245">
        <f t="shared" si="10"/>
        <v>0.23931797353434944</v>
      </c>
    </row>
    <row r="246" spans="1:15" x14ac:dyDescent="0.25">
      <c r="A246" t="s">
        <v>62</v>
      </c>
      <c r="B246" t="s">
        <v>13</v>
      </c>
      <c r="C246">
        <v>2009</v>
      </c>
      <c r="D246">
        <v>6</v>
      </c>
      <c r="E246">
        <v>23</v>
      </c>
      <c r="F246" s="1">
        <v>39987</v>
      </c>
      <c r="G246">
        <v>174</v>
      </c>
      <c r="H246" t="s">
        <v>14</v>
      </c>
      <c r="I246" t="s">
        <v>416</v>
      </c>
      <c r="J246">
        <v>4409</v>
      </c>
      <c r="K246">
        <v>0.8</v>
      </c>
      <c r="L246">
        <v>0.9375</v>
      </c>
      <c r="M246">
        <f t="shared" si="9"/>
        <v>0.75</v>
      </c>
      <c r="N246">
        <f t="shared" si="11"/>
        <v>0.25527250510330607</v>
      </c>
      <c r="O246">
        <f t="shared" si="10"/>
        <v>0.23931797353434944</v>
      </c>
    </row>
    <row r="247" spans="1:15" x14ac:dyDescent="0.25">
      <c r="A247" t="s">
        <v>132</v>
      </c>
      <c r="B247" t="s">
        <v>13</v>
      </c>
      <c r="C247">
        <v>2014</v>
      </c>
      <c r="D247">
        <v>3</v>
      </c>
      <c r="E247">
        <v>11</v>
      </c>
      <c r="F247" s="1">
        <v>41709</v>
      </c>
      <c r="G247">
        <v>70</v>
      </c>
      <c r="H247" t="s">
        <v>14</v>
      </c>
      <c r="I247" t="s">
        <v>119</v>
      </c>
      <c r="J247">
        <v>18616</v>
      </c>
      <c r="K247">
        <v>2</v>
      </c>
      <c r="L247">
        <v>0.375</v>
      </c>
      <c r="M247">
        <f t="shared" si="9"/>
        <v>0.75</v>
      </c>
      <c r="N247">
        <f t="shared" si="11"/>
        <v>0.47712125471966244</v>
      </c>
      <c r="O247">
        <f t="shared" si="10"/>
        <v>0.17892047051987342</v>
      </c>
    </row>
    <row r="248" spans="1:15" x14ac:dyDescent="0.25">
      <c r="A248" t="s">
        <v>132</v>
      </c>
      <c r="B248" t="s">
        <v>13</v>
      </c>
      <c r="C248">
        <v>2014</v>
      </c>
      <c r="D248">
        <v>3</v>
      </c>
      <c r="E248">
        <v>11</v>
      </c>
      <c r="F248" s="1">
        <v>41709</v>
      </c>
      <c r="G248">
        <v>70</v>
      </c>
      <c r="H248" t="s">
        <v>14</v>
      </c>
      <c r="I248" t="s">
        <v>133</v>
      </c>
      <c r="J248">
        <v>18629</v>
      </c>
      <c r="K248">
        <v>2</v>
      </c>
      <c r="L248">
        <v>0.375</v>
      </c>
      <c r="M248">
        <f t="shared" si="9"/>
        <v>0.75</v>
      </c>
      <c r="N248">
        <f t="shared" si="11"/>
        <v>0.47712125471966244</v>
      </c>
      <c r="O248">
        <f t="shared" si="10"/>
        <v>0.17892047051987342</v>
      </c>
    </row>
    <row r="249" spans="1:15" x14ac:dyDescent="0.25">
      <c r="A249" t="s">
        <v>134</v>
      </c>
      <c r="B249" t="s">
        <v>13</v>
      </c>
      <c r="C249">
        <v>2014</v>
      </c>
      <c r="D249">
        <v>6</v>
      </c>
      <c r="E249">
        <v>17</v>
      </c>
      <c r="F249" s="1">
        <v>41807</v>
      </c>
      <c r="G249">
        <v>168</v>
      </c>
      <c r="H249" t="s">
        <v>14</v>
      </c>
      <c r="I249" t="s">
        <v>423</v>
      </c>
      <c r="J249">
        <v>6834</v>
      </c>
      <c r="K249">
        <v>0.8</v>
      </c>
      <c r="L249">
        <v>0.9375</v>
      </c>
      <c r="M249">
        <f t="shared" si="9"/>
        <v>0.75</v>
      </c>
      <c r="N249">
        <f t="shared" si="11"/>
        <v>0.25527250510330607</v>
      </c>
      <c r="O249">
        <f t="shared" si="10"/>
        <v>0.23931797353434944</v>
      </c>
    </row>
    <row r="250" spans="1:15" x14ac:dyDescent="0.25">
      <c r="A250" t="s">
        <v>12</v>
      </c>
      <c r="B250" t="s">
        <v>13</v>
      </c>
      <c r="C250">
        <v>2018</v>
      </c>
      <c r="D250">
        <v>3</v>
      </c>
      <c r="E250">
        <v>7</v>
      </c>
      <c r="F250" s="1">
        <v>43166</v>
      </c>
      <c r="G250">
        <v>66</v>
      </c>
      <c r="H250" t="s">
        <v>14</v>
      </c>
      <c r="I250" t="s">
        <v>434</v>
      </c>
      <c r="J250">
        <v>5730</v>
      </c>
      <c r="K250">
        <v>0.8</v>
      </c>
      <c r="L250">
        <v>0.9375</v>
      </c>
      <c r="M250">
        <f t="shared" si="9"/>
        <v>0.75</v>
      </c>
      <c r="N250">
        <f t="shared" si="11"/>
        <v>0.25527250510330607</v>
      </c>
      <c r="O250">
        <f t="shared" si="10"/>
        <v>0.23931797353434944</v>
      </c>
    </row>
    <row r="251" spans="1:15" x14ac:dyDescent="0.25">
      <c r="A251" t="s">
        <v>68</v>
      </c>
      <c r="B251" t="s">
        <v>69</v>
      </c>
      <c r="C251">
        <v>2001</v>
      </c>
      <c r="D251">
        <v>4</v>
      </c>
      <c r="E251">
        <v>26</v>
      </c>
      <c r="F251" s="1">
        <v>37007</v>
      </c>
      <c r="G251">
        <v>116</v>
      </c>
      <c r="H251" t="s">
        <v>14</v>
      </c>
      <c r="I251" t="s">
        <v>440</v>
      </c>
      <c r="J251">
        <v>5723</v>
      </c>
      <c r="K251">
        <v>0.8</v>
      </c>
      <c r="L251">
        <v>0.9375</v>
      </c>
      <c r="M251">
        <f t="shared" si="9"/>
        <v>0.75</v>
      </c>
      <c r="N251">
        <f t="shared" si="11"/>
        <v>0.25527250510330607</v>
      </c>
      <c r="O251">
        <f t="shared" si="10"/>
        <v>0.23931797353434944</v>
      </c>
    </row>
    <row r="252" spans="1:15" x14ac:dyDescent="0.25">
      <c r="A252" t="s">
        <v>70</v>
      </c>
      <c r="B252" t="s">
        <v>69</v>
      </c>
      <c r="C252">
        <v>2001</v>
      </c>
      <c r="D252">
        <v>6</v>
      </c>
      <c r="E252">
        <v>22</v>
      </c>
      <c r="F252" s="1">
        <v>37064</v>
      </c>
      <c r="G252">
        <v>173</v>
      </c>
      <c r="H252" t="s">
        <v>14</v>
      </c>
      <c r="I252" t="s">
        <v>416</v>
      </c>
      <c r="J252">
        <v>4409</v>
      </c>
      <c r="K252">
        <v>0.8</v>
      </c>
      <c r="L252">
        <v>0.9375</v>
      </c>
      <c r="M252">
        <f t="shared" si="9"/>
        <v>0.75</v>
      </c>
      <c r="N252">
        <f t="shared" si="11"/>
        <v>0.25527250510330607</v>
      </c>
      <c r="O252">
        <f t="shared" si="10"/>
        <v>0.23931797353434944</v>
      </c>
    </row>
    <row r="253" spans="1:15" x14ac:dyDescent="0.25">
      <c r="A253" t="s">
        <v>70</v>
      </c>
      <c r="B253" t="s">
        <v>69</v>
      </c>
      <c r="C253">
        <v>2001</v>
      </c>
      <c r="D253">
        <v>6</v>
      </c>
      <c r="E253">
        <v>22</v>
      </c>
      <c r="F253" s="1">
        <v>37064</v>
      </c>
      <c r="G253">
        <v>173</v>
      </c>
      <c r="H253" t="s">
        <v>14</v>
      </c>
      <c r="I253" t="s">
        <v>419</v>
      </c>
      <c r="J253">
        <v>9654</v>
      </c>
      <c r="K253">
        <v>0.8</v>
      </c>
      <c r="L253">
        <v>0.9375</v>
      </c>
      <c r="M253">
        <f t="shared" si="9"/>
        <v>0.75</v>
      </c>
      <c r="N253">
        <f t="shared" si="11"/>
        <v>0.25527250510330607</v>
      </c>
      <c r="O253">
        <f t="shared" si="10"/>
        <v>0.23931797353434944</v>
      </c>
    </row>
    <row r="254" spans="1:15" x14ac:dyDescent="0.25">
      <c r="A254" t="s">
        <v>71</v>
      </c>
      <c r="B254" t="s">
        <v>69</v>
      </c>
      <c r="C254">
        <v>2001</v>
      </c>
      <c r="D254">
        <v>8</v>
      </c>
      <c r="E254">
        <v>30</v>
      </c>
      <c r="F254" s="1">
        <v>37133</v>
      </c>
      <c r="G254">
        <v>242</v>
      </c>
      <c r="H254" t="s">
        <v>14</v>
      </c>
      <c r="I254" t="s">
        <v>426</v>
      </c>
      <c r="J254">
        <v>6833</v>
      </c>
      <c r="K254">
        <v>0.8</v>
      </c>
      <c r="L254">
        <v>0.9375</v>
      </c>
      <c r="M254">
        <f t="shared" si="9"/>
        <v>0.75</v>
      </c>
      <c r="N254">
        <f t="shared" si="11"/>
        <v>0.25527250510330607</v>
      </c>
      <c r="O254">
        <f t="shared" si="10"/>
        <v>0.23931797353434944</v>
      </c>
    </row>
    <row r="255" spans="1:15" x14ac:dyDescent="0.25">
      <c r="A255" t="s">
        <v>292</v>
      </c>
      <c r="B255" t="s">
        <v>69</v>
      </c>
      <c r="C255">
        <v>2002</v>
      </c>
      <c r="D255">
        <v>6</v>
      </c>
      <c r="E255">
        <v>12</v>
      </c>
      <c r="F255" s="1">
        <v>37419</v>
      </c>
      <c r="G255">
        <v>163</v>
      </c>
      <c r="H255" t="s">
        <v>14</v>
      </c>
      <c r="I255" t="s">
        <v>439</v>
      </c>
      <c r="J255">
        <v>16946</v>
      </c>
      <c r="K255">
        <v>0.8</v>
      </c>
      <c r="L255">
        <v>0.9375</v>
      </c>
      <c r="M255">
        <f t="shared" si="9"/>
        <v>0.75</v>
      </c>
      <c r="N255">
        <f t="shared" si="11"/>
        <v>0.25527250510330607</v>
      </c>
      <c r="O255">
        <f t="shared" si="10"/>
        <v>0.23931797353434944</v>
      </c>
    </row>
    <row r="256" spans="1:15" x14ac:dyDescent="0.25">
      <c r="A256" t="s">
        <v>74</v>
      </c>
      <c r="B256" t="s">
        <v>69</v>
      </c>
      <c r="C256">
        <v>2003</v>
      </c>
      <c r="D256">
        <v>7</v>
      </c>
      <c r="E256">
        <v>14</v>
      </c>
      <c r="F256" s="1">
        <v>37816</v>
      </c>
      <c r="G256">
        <v>195</v>
      </c>
      <c r="H256" t="s">
        <v>14</v>
      </c>
      <c r="I256" t="s">
        <v>437</v>
      </c>
      <c r="J256">
        <v>18613</v>
      </c>
      <c r="K256">
        <v>0.8</v>
      </c>
      <c r="L256">
        <v>0.9375</v>
      </c>
      <c r="M256">
        <f t="shared" si="9"/>
        <v>0.75</v>
      </c>
      <c r="N256">
        <f t="shared" si="11"/>
        <v>0.25527250510330607</v>
      </c>
      <c r="O256">
        <f t="shared" si="10"/>
        <v>0.23931797353434944</v>
      </c>
    </row>
    <row r="257" spans="1:15" x14ac:dyDescent="0.25">
      <c r="A257" t="s">
        <v>79</v>
      </c>
      <c r="B257" t="s">
        <v>69</v>
      </c>
      <c r="C257">
        <v>2007</v>
      </c>
      <c r="D257">
        <v>3</v>
      </c>
      <c r="E257">
        <v>22</v>
      </c>
      <c r="F257" s="1">
        <v>39163</v>
      </c>
      <c r="G257">
        <v>81</v>
      </c>
      <c r="H257" t="s">
        <v>14</v>
      </c>
      <c r="I257" t="s">
        <v>431</v>
      </c>
      <c r="J257">
        <v>4380</v>
      </c>
      <c r="K257">
        <v>0.8</v>
      </c>
      <c r="L257">
        <v>0.9375</v>
      </c>
      <c r="M257">
        <f t="shared" si="9"/>
        <v>0.75</v>
      </c>
      <c r="N257">
        <f t="shared" si="11"/>
        <v>0.25527250510330607</v>
      </c>
      <c r="O257">
        <f t="shared" si="10"/>
        <v>0.23931797353434944</v>
      </c>
    </row>
    <row r="258" spans="1:15" x14ac:dyDescent="0.25">
      <c r="A258" t="s">
        <v>82</v>
      </c>
      <c r="B258" t="s">
        <v>69</v>
      </c>
      <c r="C258">
        <v>2011</v>
      </c>
      <c r="D258">
        <v>3</v>
      </c>
      <c r="E258">
        <v>24</v>
      </c>
      <c r="F258" s="1">
        <v>40626</v>
      </c>
      <c r="G258">
        <v>83</v>
      </c>
      <c r="H258" t="s">
        <v>14</v>
      </c>
      <c r="I258" t="s">
        <v>431</v>
      </c>
      <c r="J258">
        <v>4380</v>
      </c>
      <c r="K258">
        <v>0.8</v>
      </c>
      <c r="L258">
        <v>0.9375</v>
      </c>
      <c r="M258">
        <f t="shared" ref="M258:M321" si="12">K258*L258</f>
        <v>0.75</v>
      </c>
      <c r="N258">
        <f t="shared" si="11"/>
        <v>0.25527250510330607</v>
      </c>
      <c r="O258">
        <f t="shared" si="10"/>
        <v>0.23931797353434944</v>
      </c>
    </row>
    <row r="259" spans="1:15" x14ac:dyDescent="0.25">
      <c r="A259" t="s">
        <v>82</v>
      </c>
      <c r="B259" t="s">
        <v>69</v>
      </c>
      <c r="C259">
        <v>2011</v>
      </c>
      <c r="D259">
        <v>3</v>
      </c>
      <c r="E259">
        <v>24</v>
      </c>
      <c r="F259" s="1">
        <v>40626</v>
      </c>
      <c r="G259">
        <v>83</v>
      </c>
      <c r="H259" t="s">
        <v>14</v>
      </c>
      <c r="I259" t="s">
        <v>429</v>
      </c>
      <c r="J259">
        <v>5713</v>
      </c>
      <c r="K259">
        <v>0.8</v>
      </c>
      <c r="L259">
        <v>0.9375</v>
      </c>
      <c r="M259">
        <f t="shared" si="12"/>
        <v>0.75</v>
      </c>
      <c r="N259">
        <f t="shared" si="11"/>
        <v>0.25527250510330607</v>
      </c>
      <c r="O259">
        <f t="shared" ref="O259:O322" si="13">N259*L259</f>
        <v>0.23931797353434944</v>
      </c>
    </row>
    <row r="260" spans="1:15" x14ac:dyDescent="0.25">
      <c r="A260" t="s">
        <v>85</v>
      </c>
      <c r="B260" t="s">
        <v>69</v>
      </c>
      <c r="C260">
        <v>2013</v>
      </c>
      <c r="D260">
        <v>3</v>
      </c>
      <c r="E260">
        <v>19</v>
      </c>
      <c r="F260" s="1">
        <v>41352</v>
      </c>
      <c r="G260">
        <v>78</v>
      </c>
      <c r="H260" t="s">
        <v>14</v>
      </c>
      <c r="I260" t="s">
        <v>54</v>
      </c>
      <c r="J260">
        <v>18130</v>
      </c>
      <c r="K260">
        <v>2.4</v>
      </c>
      <c r="L260">
        <v>0.3125</v>
      </c>
      <c r="M260">
        <f t="shared" si="12"/>
        <v>0.75</v>
      </c>
      <c r="N260">
        <f t="shared" ref="N260:N323" si="14">LOG10(K260+1)</f>
        <v>0.53147891704225514</v>
      </c>
      <c r="O260">
        <f t="shared" si="13"/>
        <v>0.16608716157570474</v>
      </c>
    </row>
    <row r="261" spans="1:15" x14ac:dyDescent="0.25">
      <c r="A261" t="s">
        <v>294</v>
      </c>
      <c r="B261" t="s">
        <v>69</v>
      </c>
      <c r="C261">
        <v>2014</v>
      </c>
      <c r="D261">
        <v>6</v>
      </c>
      <c r="E261">
        <v>17</v>
      </c>
      <c r="F261" s="1">
        <v>41807</v>
      </c>
      <c r="G261">
        <v>168</v>
      </c>
      <c r="H261" t="s">
        <v>14</v>
      </c>
      <c r="I261" t="s">
        <v>429</v>
      </c>
      <c r="J261">
        <v>5713</v>
      </c>
      <c r="K261">
        <v>0.8</v>
      </c>
      <c r="L261">
        <v>0.9375</v>
      </c>
      <c r="M261">
        <f t="shared" si="12"/>
        <v>0.75</v>
      </c>
      <c r="N261">
        <f t="shared" si="14"/>
        <v>0.25527250510330607</v>
      </c>
      <c r="O261">
        <f t="shared" si="13"/>
        <v>0.23931797353434944</v>
      </c>
    </row>
    <row r="262" spans="1:15" x14ac:dyDescent="0.25">
      <c r="A262" t="s">
        <v>152</v>
      </c>
      <c r="B262" t="s">
        <v>69</v>
      </c>
      <c r="C262">
        <v>2015</v>
      </c>
      <c r="D262">
        <v>6</v>
      </c>
      <c r="E262">
        <v>16</v>
      </c>
      <c r="F262" s="1">
        <v>42171</v>
      </c>
      <c r="G262">
        <v>167</v>
      </c>
      <c r="H262" t="s">
        <v>14</v>
      </c>
      <c r="I262" t="s">
        <v>425</v>
      </c>
      <c r="J262">
        <v>4427</v>
      </c>
      <c r="K262">
        <v>0.8</v>
      </c>
      <c r="L262">
        <v>0.9375</v>
      </c>
      <c r="M262">
        <f t="shared" si="12"/>
        <v>0.75</v>
      </c>
      <c r="N262">
        <f t="shared" si="14"/>
        <v>0.25527250510330607</v>
      </c>
      <c r="O262">
        <f t="shared" si="13"/>
        <v>0.23931797353434944</v>
      </c>
    </row>
    <row r="263" spans="1:15" x14ac:dyDescent="0.25">
      <c r="A263" t="s">
        <v>154</v>
      </c>
      <c r="B263" t="s">
        <v>69</v>
      </c>
      <c r="C263">
        <v>2017</v>
      </c>
      <c r="D263">
        <v>6</v>
      </c>
      <c r="E263">
        <v>12</v>
      </c>
      <c r="F263" s="1">
        <v>42898</v>
      </c>
      <c r="G263">
        <v>163</v>
      </c>
      <c r="H263" t="s">
        <v>14</v>
      </c>
      <c r="I263" t="s">
        <v>437</v>
      </c>
      <c r="J263">
        <v>18613</v>
      </c>
      <c r="K263">
        <v>0.8</v>
      </c>
      <c r="L263">
        <v>0.9375</v>
      </c>
      <c r="M263">
        <f t="shared" si="12"/>
        <v>0.75</v>
      </c>
      <c r="N263">
        <f t="shared" si="14"/>
        <v>0.25527250510330607</v>
      </c>
      <c r="O263">
        <f t="shared" si="13"/>
        <v>0.23931797353434944</v>
      </c>
    </row>
    <row r="264" spans="1:15" x14ac:dyDescent="0.25">
      <c r="A264" t="s">
        <v>89</v>
      </c>
      <c r="B264" t="s">
        <v>69</v>
      </c>
      <c r="C264">
        <v>2018</v>
      </c>
      <c r="D264">
        <v>3</v>
      </c>
      <c r="E264">
        <v>7</v>
      </c>
      <c r="F264" s="1">
        <v>43166</v>
      </c>
      <c r="G264">
        <v>66</v>
      </c>
      <c r="H264" t="s">
        <v>14</v>
      </c>
      <c r="I264" t="s">
        <v>429</v>
      </c>
      <c r="J264">
        <v>5713</v>
      </c>
      <c r="K264">
        <v>0.8</v>
      </c>
      <c r="L264">
        <v>0.9375</v>
      </c>
      <c r="M264">
        <f t="shared" si="12"/>
        <v>0.75</v>
      </c>
      <c r="N264">
        <f t="shared" si="14"/>
        <v>0.25527250510330607</v>
      </c>
      <c r="O264">
        <f t="shared" si="13"/>
        <v>0.23931797353434944</v>
      </c>
    </row>
    <row r="265" spans="1:15" x14ac:dyDescent="0.25">
      <c r="A265" t="s">
        <v>89</v>
      </c>
      <c r="B265" t="s">
        <v>69</v>
      </c>
      <c r="C265">
        <v>2018</v>
      </c>
      <c r="D265">
        <v>3</v>
      </c>
      <c r="E265">
        <v>7</v>
      </c>
      <c r="F265" s="1">
        <v>43166</v>
      </c>
      <c r="G265">
        <v>66</v>
      </c>
      <c r="H265" t="s">
        <v>14</v>
      </c>
      <c r="I265" t="s">
        <v>435</v>
      </c>
      <c r="J265">
        <v>6836</v>
      </c>
      <c r="K265">
        <v>0.8</v>
      </c>
      <c r="L265">
        <v>0.9375</v>
      </c>
      <c r="M265">
        <f t="shared" si="12"/>
        <v>0.75</v>
      </c>
      <c r="N265">
        <f t="shared" si="14"/>
        <v>0.25527250510330607</v>
      </c>
      <c r="O265">
        <f t="shared" si="13"/>
        <v>0.23931797353434944</v>
      </c>
    </row>
    <row r="266" spans="1:15" x14ac:dyDescent="0.25">
      <c r="A266" t="s">
        <v>91</v>
      </c>
      <c r="B266" t="s">
        <v>69</v>
      </c>
      <c r="C266">
        <v>2019</v>
      </c>
      <c r="D266">
        <v>4</v>
      </c>
      <c r="E266">
        <v>2</v>
      </c>
      <c r="F266" s="1">
        <v>43557</v>
      </c>
      <c r="G266">
        <v>92</v>
      </c>
      <c r="H266" t="s">
        <v>14</v>
      </c>
      <c r="I266" t="s">
        <v>443</v>
      </c>
      <c r="J266">
        <v>4406</v>
      </c>
      <c r="K266">
        <v>0.8</v>
      </c>
      <c r="L266">
        <v>0.9375</v>
      </c>
      <c r="M266">
        <f t="shared" si="12"/>
        <v>0.75</v>
      </c>
      <c r="N266">
        <f t="shared" si="14"/>
        <v>0.25527250510330607</v>
      </c>
      <c r="O266">
        <f t="shared" si="13"/>
        <v>0.23931797353434944</v>
      </c>
    </row>
    <row r="267" spans="1:15" x14ac:dyDescent="0.25">
      <c r="A267" t="s">
        <v>91</v>
      </c>
      <c r="B267" t="s">
        <v>69</v>
      </c>
      <c r="C267">
        <v>2019</v>
      </c>
      <c r="D267">
        <v>4</v>
      </c>
      <c r="E267">
        <v>2</v>
      </c>
      <c r="F267" s="1">
        <v>43557</v>
      </c>
      <c r="G267">
        <v>92</v>
      </c>
      <c r="H267" t="s">
        <v>14</v>
      </c>
      <c r="I267" t="s">
        <v>437</v>
      </c>
      <c r="J267">
        <v>18613</v>
      </c>
      <c r="K267">
        <v>0.8</v>
      </c>
      <c r="L267">
        <v>0.9375</v>
      </c>
      <c r="M267">
        <f t="shared" si="12"/>
        <v>0.75</v>
      </c>
      <c r="N267">
        <f t="shared" si="14"/>
        <v>0.25527250510330607</v>
      </c>
      <c r="O267">
        <f t="shared" si="13"/>
        <v>0.23931797353434944</v>
      </c>
    </row>
    <row r="268" spans="1:15" x14ac:dyDescent="0.25">
      <c r="A268" t="s">
        <v>91</v>
      </c>
      <c r="B268" t="s">
        <v>69</v>
      </c>
      <c r="C268">
        <v>2019</v>
      </c>
      <c r="D268">
        <v>4</v>
      </c>
      <c r="E268">
        <v>2</v>
      </c>
      <c r="F268" s="1">
        <v>43557</v>
      </c>
      <c r="G268">
        <v>92</v>
      </c>
      <c r="H268" t="s">
        <v>14</v>
      </c>
      <c r="I268" t="s">
        <v>423</v>
      </c>
      <c r="J268">
        <v>6834</v>
      </c>
      <c r="K268">
        <v>0.8</v>
      </c>
      <c r="L268">
        <v>0.9375</v>
      </c>
      <c r="M268">
        <f t="shared" si="12"/>
        <v>0.75</v>
      </c>
      <c r="N268">
        <f t="shared" si="14"/>
        <v>0.25527250510330607</v>
      </c>
      <c r="O268">
        <f t="shared" si="13"/>
        <v>0.23931797353434944</v>
      </c>
    </row>
    <row r="269" spans="1:15" x14ac:dyDescent="0.25">
      <c r="A269" t="s">
        <v>296</v>
      </c>
      <c r="B269" t="s">
        <v>19</v>
      </c>
      <c r="C269">
        <v>2013</v>
      </c>
      <c r="D269">
        <v>7</v>
      </c>
      <c r="E269">
        <v>2</v>
      </c>
      <c r="F269" s="1">
        <v>41457</v>
      </c>
      <c r="G269">
        <v>183</v>
      </c>
      <c r="H269" t="s">
        <v>14</v>
      </c>
      <c r="I269" t="s">
        <v>417</v>
      </c>
      <c r="J269">
        <v>4415</v>
      </c>
      <c r="K269">
        <v>0.8</v>
      </c>
      <c r="L269">
        <v>0.9375</v>
      </c>
      <c r="M269">
        <f t="shared" si="12"/>
        <v>0.75</v>
      </c>
      <c r="N269">
        <f t="shared" si="14"/>
        <v>0.25527250510330607</v>
      </c>
      <c r="O269">
        <f t="shared" si="13"/>
        <v>0.23931797353434944</v>
      </c>
    </row>
    <row r="270" spans="1:15" x14ac:dyDescent="0.25">
      <c r="A270" t="s">
        <v>296</v>
      </c>
      <c r="B270" t="s">
        <v>19</v>
      </c>
      <c r="C270">
        <v>2013</v>
      </c>
      <c r="D270">
        <v>7</v>
      </c>
      <c r="E270">
        <v>2</v>
      </c>
      <c r="F270" s="1">
        <v>41457</v>
      </c>
      <c r="G270">
        <v>183</v>
      </c>
      <c r="H270" t="s">
        <v>14</v>
      </c>
      <c r="I270" t="s">
        <v>445</v>
      </c>
      <c r="J270">
        <v>5413</v>
      </c>
      <c r="K270">
        <v>0.8</v>
      </c>
      <c r="L270">
        <v>0.9375</v>
      </c>
      <c r="M270">
        <f t="shared" si="12"/>
        <v>0.75</v>
      </c>
      <c r="N270">
        <f t="shared" si="14"/>
        <v>0.25527250510330607</v>
      </c>
      <c r="O270">
        <f t="shared" si="13"/>
        <v>0.23931797353434944</v>
      </c>
    </row>
    <row r="271" spans="1:15" x14ac:dyDescent="0.25">
      <c r="A271" t="s">
        <v>296</v>
      </c>
      <c r="B271" t="s">
        <v>19</v>
      </c>
      <c r="C271">
        <v>2013</v>
      </c>
      <c r="D271">
        <v>7</v>
      </c>
      <c r="E271">
        <v>2</v>
      </c>
      <c r="F271" s="1">
        <v>41457</v>
      </c>
      <c r="G271">
        <v>183</v>
      </c>
      <c r="H271" t="s">
        <v>14</v>
      </c>
      <c r="I271" t="s">
        <v>438</v>
      </c>
      <c r="J271">
        <v>8847</v>
      </c>
      <c r="K271">
        <v>0.8</v>
      </c>
      <c r="L271">
        <v>0.9375</v>
      </c>
      <c r="M271">
        <f t="shared" si="12"/>
        <v>0.75</v>
      </c>
      <c r="N271">
        <f t="shared" si="14"/>
        <v>0.25527250510330607</v>
      </c>
      <c r="O271">
        <f t="shared" si="13"/>
        <v>0.23931797353434944</v>
      </c>
    </row>
    <row r="272" spans="1:15" x14ac:dyDescent="0.25">
      <c r="A272" t="s">
        <v>297</v>
      </c>
      <c r="B272" t="s">
        <v>19</v>
      </c>
      <c r="C272">
        <v>2016</v>
      </c>
      <c r="D272">
        <v>7</v>
      </c>
      <c r="E272">
        <v>13</v>
      </c>
      <c r="F272" s="1">
        <v>42564</v>
      </c>
      <c r="G272">
        <v>195</v>
      </c>
      <c r="H272" t="s">
        <v>14</v>
      </c>
      <c r="I272" t="s">
        <v>447</v>
      </c>
      <c r="J272">
        <v>13048</v>
      </c>
      <c r="K272">
        <v>0.8</v>
      </c>
      <c r="L272">
        <v>0.9375</v>
      </c>
      <c r="M272">
        <f t="shared" si="12"/>
        <v>0.75</v>
      </c>
      <c r="N272">
        <f t="shared" si="14"/>
        <v>0.25527250510330607</v>
      </c>
      <c r="O272">
        <f t="shared" si="13"/>
        <v>0.23931797353434944</v>
      </c>
    </row>
    <row r="273" spans="1:15" x14ac:dyDescent="0.25">
      <c r="A273" t="s">
        <v>342</v>
      </c>
      <c r="B273" t="s">
        <v>21</v>
      </c>
      <c r="C273">
        <v>2010</v>
      </c>
      <c r="D273">
        <v>6</v>
      </c>
      <c r="E273">
        <v>28</v>
      </c>
      <c r="F273" s="1">
        <v>40357</v>
      </c>
      <c r="G273">
        <v>179</v>
      </c>
      <c r="H273" t="s">
        <v>14</v>
      </c>
      <c r="I273" t="s">
        <v>444</v>
      </c>
      <c r="J273">
        <v>4462</v>
      </c>
      <c r="K273">
        <v>0.8</v>
      </c>
      <c r="L273">
        <v>0.9375</v>
      </c>
      <c r="M273">
        <f t="shared" si="12"/>
        <v>0.75</v>
      </c>
      <c r="N273">
        <f t="shared" si="14"/>
        <v>0.25527250510330607</v>
      </c>
      <c r="O273">
        <f t="shared" si="13"/>
        <v>0.23931797353434944</v>
      </c>
    </row>
    <row r="274" spans="1:15" x14ac:dyDescent="0.25">
      <c r="A274" t="s">
        <v>342</v>
      </c>
      <c r="B274" t="s">
        <v>21</v>
      </c>
      <c r="C274">
        <v>2010</v>
      </c>
      <c r="D274">
        <v>6</v>
      </c>
      <c r="E274">
        <v>28</v>
      </c>
      <c r="F274" s="1">
        <v>40357</v>
      </c>
      <c r="G274">
        <v>179</v>
      </c>
      <c r="H274" t="s">
        <v>14</v>
      </c>
      <c r="I274" t="s">
        <v>440</v>
      </c>
      <c r="J274">
        <v>5723</v>
      </c>
      <c r="K274">
        <v>0.8</v>
      </c>
      <c r="L274">
        <v>0.9375</v>
      </c>
      <c r="M274">
        <f t="shared" si="12"/>
        <v>0.75</v>
      </c>
      <c r="N274">
        <f t="shared" si="14"/>
        <v>0.25527250510330607</v>
      </c>
      <c r="O274">
        <f t="shared" si="13"/>
        <v>0.23931797353434944</v>
      </c>
    </row>
    <row r="275" spans="1:15" x14ac:dyDescent="0.25">
      <c r="A275" t="s">
        <v>209</v>
      </c>
      <c r="B275" t="s">
        <v>21</v>
      </c>
      <c r="C275">
        <v>2012</v>
      </c>
      <c r="D275">
        <v>7</v>
      </c>
      <c r="E275">
        <v>4</v>
      </c>
      <c r="F275" s="1">
        <v>41094</v>
      </c>
      <c r="G275">
        <v>186</v>
      </c>
      <c r="H275" t="s">
        <v>14</v>
      </c>
      <c r="I275" t="s">
        <v>440</v>
      </c>
      <c r="J275">
        <v>5723</v>
      </c>
      <c r="K275">
        <v>0.8</v>
      </c>
      <c r="L275">
        <v>0.9375</v>
      </c>
      <c r="M275">
        <f t="shared" si="12"/>
        <v>0.75</v>
      </c>
      <c r="N275">
        <f t="shared" si="14"/>
        <v>0.25527250510330607</v>
      </c>
      <c r="O275">
        <f t="shared" si="13"/>
        <v>0.23931797353434944</v>
      </c>
    </row>
    <row r="276" spans="1:15" x14ac:dyDescent="0.25">
      <c r="A276" t="s">
        <v>224</v>
      </c>
      <c r="B276" t="s">
        <v>21</v>
      </c>
      <c r="C276">
        <v>2014</v>
      </c>
      <c r="D276">
        <v>6</v>
      </c>
      <c r="E276">
        <v>12</v>
      </c>
      <c r="F276" s="1">
        <v>41802</v>
      </c>
      <c r="G276">
        <v>163</v>
      </c>
      <c r="H276" t="s">
        <v>14</v>
      </c>
      <c r="I276" t="s">
        <v>440</v>
      </c>
      <c r="J276">
        <v>5723</v>
      </c>
      <c r="K276">
        <v>0.8</v>
      </c>
      <c r="L276">
        <v>0.9375</v>
      </c>
      <c r="M276">
        <f t="shared" si="12"/>
        <v>0.75</v>
      </c>
      <c r="N276">
        <f t="shared" si="14"/>
        <v>0.25527250510330607</v>
      </c>
      <c r="O276">
        <f t="shared" si="13"/>
        <v>0.23931797353434944</v>
      </c>
    </row>
    <row r="277" spans="1:15" x14ac:dyDescent="0.25">
      <c r="A277" t="s">
        <v>20</v>
      </c>
      <c r="B277" t="s">
        <v>21</v>
      </c>
      <c r="C277">
        <v>2016</v>
      </c>
      <c r="D277">
        <v>7</v>
      </c>
      <c r="E277">
        <v>6</v>
      </c>
      <c r="F277" s="1">
        <v>42557</v>
      </c>
      <c r="G277">
        <v>188</v>
      </c>
      <c r="H277" t="s">
        <v>14</v>
      </c>
      <c r="I277" t="s">
        <v>450</v>
      </c>
      <c r="J277">
        <v>5237</v>
      </c>
      <c r="K277">
        <v>0.8</v>
      </c>
      <c r="L277">
        <v>0.9375</v>
      </c>
      <c r="M277">
        <f t="shared" si="12"/>
        <v>0.75</v>
      </c>
      <c r="N277">
        <f t="shared" si="14"/>
        <v>0.25527250510330607</v>
      </c>
      <c r="O277">
        <f t="shared" si="13"/>
        <v>0.23931797353434944</v>
      </c>
    </row>
    <row r="278" spans="1:15" x14ac:dyDescent="0.25">
      <c r="A278" t="s">
        <v>20</v>
      </c>
      <c r="B278" t="s">
        <v>21</v>
      </c>
      <c r="C278">
        <v>2016</v>
      </c>
      <c r="D278">
        <v>7</v>
      </c>
      <c r="E278">
        <v>6</v>
      </c>
      <c r="F278" s="1">
        <v>42557</v>
      </c>
      <c r="G278">
        <v>188</v>
      </c>
      <c r="H278" t="s">
        <v>14</v>
      </c>
      <c r="I278" t="s">
        <v>436</v>
      </c>
      <c r="J278">
        <v>5921</v>
      </c>
      <c r="K278">
        <v>0.8</v>
      </c>
      <c r="L278">
        <v>0.9375</v>
      </c>
      <c r="M278">
        <f t="shared" si="12"/>
        <v>0.75</v>
      </c>
      <c r="N278">
        <f t="shared" si="14"/>
        <v>0.25527250510330607</v>
      </c>
      <c r="O278">
        <f t="shared" si="13"/>
        <v>0.23931797353434944</v>
      </c>
    </row>
    <row r="279" spans="1:15" x14ac:dyDescent="0.25">
      <c r="A279" t="s">
        <v>343</v>
      </c>
      <c r="B279" t="s">
        <v>23</v>
      </c>
      <c r="C279">
        <v>2005</v>
      </c>
      <c r="D279">
        <v>3</v>
      </c>
      <c r="E279">
        <v>22</v>
      </c>
      <c r="F279" s="1">
        <v>38433</v>
      </c>
      <c r="G279">
        <v>81</v>
      </c>
      <c r="H279" t="s">
        <v>14</v>
      </c>
      <c r="I279" t="s">
        <v>424</v>
      </c>
      <c r="J279">
        <v>4398</v>
      </c>
      <c r="K279">
        <v>0.8</v>
      </c>
      <c r="L279">
        <v>0.9375</v>
      </c>
      <c r="M279">
        <f t="shared" si="12"/>
        <v>0.75</v>
      </c>
      <c r="N279">
        <f t="shared" si="14"/>
        <v>0.25527250510330607</v>
      </c>
      <c r="O279">
        <f t="shared" si="13"/>
        <v>0.23931797353434944</v>
      </c>
    </row>
    <row r="280" spans="1:15" x14ac:dyDescent="0.25">
      <c r="A280" t="s">
        <v>343</v>
      </c>
      <c r="B280" t="s">
        <v>23</v>
      </c>
      <c r="C280">
        <v>2005</v>
      </c>
      <c r="D280">
        <v>3</v>
      </c>
      <c r="E280">
        <v>22</v>
      </c>
      <c r="F280" s="1">
        <v>38433</v>
      </c>
      <c r="G280">
        <v>81</v>
      </c>
      <c r="H280" t="s">
        <v>14</v>
      </c>
      <c r="I280" t="s">
        <v>418</v>
      </c>
      <c r="J280">
        <v>4419</v>
      </c>
      <c r="K280">
        <v>0.8</v>
      </c>
      <c r="L280">
        <v>0.9375</v>
      </c>
      <c r="M280">
        <f t="shared" si="12"/>
        <v>0.75</v>
      </c>
      <c r="N280">
        <f t="shared" si="14"/>
        <v>0.25527250510330607</v>
      </c>
      <c r="O280">
        <f t="shared" si="13"/>
        <v>0.23931797353434944</v>
      </c>
    </row>
    <row r="281" spans="1:15" x14ac:dyDescent="0.25">
      <c r="A281" t="s">
        <v>343</v>
      </c>
      <c r="B281" t="s">
        <v>23</v>
      </c>
      <c r="C281">
        <v>2005</v>
      </c>
      <c r="D281">
        <v>3</v>
      </c>
      <c r="E281">
        <v>22</v>
      </c>
      <c r="F281" s="1">
        <v>38433</v>
      </c>
      <c r="G281">
        <v>81</v>
      </c>
      <c r="H281" t="s">
        <v>14</v>
      </c>
      <c r="I281" t="s">
        <v>444</v>
      </c>
      <c r="J281">
        <v>4462</v>
      </c>
      <c r="K281">
        <v>0.8</v>
      </c>
      <c r="L281">
        <v>0.9375</v>
      </c>
      <c r="M281">
        <f t="shared" si="12"/>
        <v>0.75</v>
      </c>
      <c r="N281">
        <f t="shared" si="14"/>
        <v>0.25527250510330607</v>
      </c>
      <c r="O281">
        <f t="shared" si="13"/>
        <v>0.23931797353434944</v>
      </c>
    </row>
    <row r="282" spans="1:15" x14ac:dyDescent="0.25">
      <c r="A282" t="s">
        <v>343</v>
      </c>
      <c r="B282" t="s">
        <v>23</v>
      </c>
      <c r="C282">
        <v>2005</v>
      </c>
      <c r="D282">
        <v>3</v>
      </c>
      <c r="E282">
        <v>22</v>
      </c>
      <c r="F282" s="1">
        <v>38433</v>
      </c>
      <c r="G282">
        <v>81</v>
      </c>
      <c r="H282" t="s">
        <v>14</v>
      </c>
      <c r="I282" t="s">
        <v>429</v>
      </c>
      <c r="J282">
        <v>5713</v>
      </c>
      <c r="K282">
        <v>0.8</v>
      </c>
      <c r="L282">
        <v>0.9375</v>
      </c>
      <c r="M282">
        <f t="shared" si="12"/>
        <v>0.75</v>
      </c>
      <c r="N282">
        <f t="shared" si="14"/>
        <v>0.25527250510330607</v>
      </c>
      <c r="O282">
        <f t="shared" si="13"/>
        <v>0.23931797353434944</v>
      </c>
    </row>
    <row r="283" spans="1:15" x14ac:dyDescent="0.25">
      <c r="A283" t="s">
        <v>343</v>
      </c>
      <c r="B283" t="s">
        <v>23</v>
      </c>
      <c r="C283">
        <v>2005</v>
      </c>
      <c r="D283">
        <v>3</v>
      </c>
      <c r="E283">
        <v>22</v>
      </c>
      <c r="F283" s="1">
        <v>38433</v>
      </c>
      <c r="G283">
        <v>81</v>
      </c>
      <c r="H283" t="s">
        <v>14</v>
      </c>
      <c r="I283" t="s">
        <v>451</v>
      </c>
      <c r="J283">
        <v>6065</v>
      </c>
      <c r="K283">
        <v>0.8</v>
      </c>
      <c r="L283">
        <v>0.9375</v>
      </c>
      <c r="M283">
        <f t="shared" si="12"/>
        <v>0.75</v>
      </c>
      <c r="N283">
        <f t="shared" si="14"/>
        <v>0.25527250510330607</v>
      </c>
      <c r="O283">
        <f t="shared" si="13"/>
        <v>0.23931797353434944</v>
      </c>
    </row>
    <row r="284" spans="1:15" x14ac:dyDescent="0.25">
      <c r="A284" t="s">
        <v>302</v>
      </c>
      <c r="B284" t="s">
        <v>23</v>
      </c>
      <c r="C284">
        <v>2007</v>
      </c>
      <c r="D284">
        <v>7</v>
      </c>
      <c r="E284">
        <v>20</v>
      </c>
      <c r="F284" s="1">
        <v>39283</v>
      </c>
      <c r="G284">
        <v>201</v>
      </c>
      <c r="H284" t="s">
        <v>14</v>
      </c>
      <c r="I284" t="s">
        <v>418</v>
      </c>
      <c r="J284">
        <v>4419</v>
      </c>
      <c r="K284">
        <v>0.8</v>
      </c>
      <c r="L284">
        <v>0.9375</v>
      </c>
      <c r="M284">
        <f t="shared" si="12"/>
        <v>0.75</v>
      </c>
      <c r="N284">
        <f t="shared" si="14"/>
        <v>0.25527250510330607</v>
      </c>
      <c r="O284">
        <f t="shared" si="13"/>
        <v>0.23931797353434944</v>
      </c>
    </row>
    <row r="285" spans="1:15" x14ac:dyDescent="0.25">
      <c r="A285" t="s">
        <v>304</v>
      </c>
      <c r="B285" t="s">
        <v>23</v>
      </c>
      <c r="C285">
        <v>2009</v>
      </c>
      <c r="D285">
        <v>6</v>
      </c>
      <c r="E285">
        <v>23</v>
      </c>
      <c r="F285" s="1">
        <v>39987</v>
      </c>
      <c r="G285">
        <v>174</v>
      </c>
      <c r="H285" t="s">
        <v>14</v>
      </c>
      <c r="I285" t="s">
        <v>425</v>
      </c>
      <c r="J285">
        <v>4427</v>
      </c>
      <c r="K285">
        <v>0.8</v>
      </c>
      <c r="L285">
        <v>0.9375</v>
      </c>
      <c r="M285">
        <f t="shared" si="12"/>
        <v>0.75</v>
      </c>
      <c r="N285">
        <f t="shared" si="14"/>
        <v>0.25527250510330607</v>
      </c>
      <c r="O285">
        <f t="shared" si="13"/>
        <v>0.23931797353434944</v>
      </c>
    </row>
    <row r="286" spans="1:15" x14ac:dyDescent="0.25">
      <c r="A286" t="s">
        <v>227</v>
      </c>
      <c r="B286" t="s">
        <v>23</v>
      </c>
      <c r="C286">
        <v>2013</v>
      </c>
      <c r="D286">
        <v>4</v>
      </c>
      <c r="E286">
        <v>25</v>
      </c>
      <c r="F286" s="1">
        <v>41389</v>
      </c>
      <c r="G286">
        <v>115</v>
      </c>
      <c r="H286" t="s">
        <v>14</v>
      </c>
      <c r="I286" t="s">
        <v>452</v>
      </c>
      <c r="J286">
        <v>4425</v>
      </c>
      <c r="K286">
        <v>0.8</v>
      </c>
      <c r="L286">
        <v>0.9375</v>
      </c>
      <c r="M286">
        <f t="shared" si="12"/>
        <v>0.75</v>
      </c>
      <c r="N286">
        <f t="shared" si="14"/>
        <v>0.25527250510330607</v>
      </c>
      <c r="O286">
        <f t="shared" si="13"/>
        <v>0.23931797353434944</v>
      </c>
    </row>
    <row r="287" spans="1:15" x14ac:dyDescent="0.25">
      <c r="A287" t="s">
        <v>227</v>
      </c>
      <c r="B287" t="s">
        <v>23</v>
      </c>
      <c r="C287">
        <v>2013</v>
      </c>
      <c r="D287">
        <v>4</v>
      </c>
      <c r="E287">
        <v>25</v>
      </c>
      <c r="F287" s="1">
        <v>41389</v>
      </c>
      <c r="G287">
        <v>115</v>
      </c>
      <c r="H287" t="s">
        <v>14</v>
      </c>
      <c r="I287" t="s">
        <v>444</v>
      </c>
      <c r="J287">
        <v>4462</v>
      </c>
      <c r="K287">
        <v>0.8</v>
      </c>
      <c r="L287">
        <v>0.9375</v>
      </c>
      <c r="M287">
        <f t="shared" si="12"/>
        <v>0.75</v>
      </c>
      <c r="N287">
        <f t="shared" si="14"/>
        <v>0.25527250510330607</v>
      </c>
      <c r="O287">
        <f t="shared" si="13"/>
        <v>0.23931797353434944</v>
      </c>
    </row>
    <row r="288" spans="1:15" x14ac:dyDescent="0.25">
      <c r="A288" t="s">
        <v>94</v>
      </c>
      <c r="B288" t="s">
        <v>23</v>
      </c>
      <c r="C288">
        <v>2019</v>
      </c>
      <c r="D288">
        <v>6</v>
      </c>
      <c r="E288">
        <v>18</v>
      </c>
      <c r="F288" s="1">
        <v>43634</v>
      </c>
      <c r="G288">
        <v>169</v>
      </c>
      <c r="H288" t="s">
        <v>14</v>
      </c>
      <c r="I288" t="s">
        <v>445</v>
      </c>
      <c r="J288">
        <v>5413</v>
      </c>
      <c r="K288">
        <v>0.8</v>
      </c>
      <c r="L288">
        <v>0.9375</v>
      </c>
      <c r="M288">
        <f t="shared" si="12"/>
        <v>0.75</v>
      </c>
      <c r="N288">
        <f t="shared" si="14"/>
        <v>0.25527250510330607</v>
      </c>
      <c r="O288">
        <f t="shared" si="13"/>
        <v>0.23931797353434944</v>
      </c>
    </row>
    <row r="289" spans="1:15" x14ac:dyDescent="0.25">
      <c r="A289" t="s">
        <v>236</v>
      </c>
      <c r="B289" t="s">
        <v>159</v>
      </c>
      <c r="C289">
        <v>2012</v>
      </c>
      <c r="D289">
        <v>6</v>
      </c>
      <c r="E289">
        <v>27</v>
      </c>
      <c r="F289" s="1">
        <v>41087</v>
      </c>
      <c r="G289">
        <v>179</v>
      </c>
      <c r="H289" t="s">
        <v>14</v>
      </c>
      <c r="I289" t="s">
        <v>444</v>
      </c>
      <c r="J289">
        <v>4462</v>
      </c>
      <c r="K289">
        <v>0.8</v>
      </c>
      <c r="L289">
        <v>0.9375</v>
      </c>
      <c r="M289">
        <f t="shared" si="12"/>
        <v>0.75</v>
      </c>
      <c r="N289">
        <f t="shared" si="14"/>
        <v>0.25527250510330607</v>
      </c>
      <c r="O289">
        <f t="shared" si="13"/>
        <v>0.23931797353434944</v>
      </c>
    </row>
    <row r="290" spans="1:15" x14ac:dyDescent="0.25">
      <c r="A290" t="s">
        <v>236</v>
      </c>
      <c r="B290" t="s">
        <v>159</v>
      </c>
      <c r="C290">
        <v>2012</v>
      </c>
      <c r="D290">
        <v>6</v>
      </c>
      <c r="E290">
        <v>27</v>
      </c>
      <c r="F290" s="1">
        <v>41087</v>
      </c>
      <c r="G290">
        <v>179</v>
      </c>
      <c r="H290" t="s">
        <v>14</v>
      </c>
      <c r="I290" t="s">
        <v>445</v>
      </c>
      <c r="J290">
        <v>5413</v>
      </c>
      <c r="K290">
        <v>0.8</v>
      </c>
      <c r="L290">
        <v>0.9375</v>
      </c>
      <c r="M290">
        <f t="shared" si="12"/>
        <v>0.75</v>
      </c>
      <c r="N290">
        <f t="shared" si="14"/>
        <v>0.25527250510330607</v>
      </c>
      <c r="O290">
        <f t="shared" si="13"/>
        <v>0.23931797353434944</v>
      </c>
    </row>
    <row r="291" spans="1:15" x14ac:dyDescent="0.25">
      <c r="A291" t="s">
        <v>310</v>
      </c>
      <c r="B291" t="s">
        <v>159</v>
      </c>
      <c r="C291">
        <v>2013</v>
      </c>
      <c r="D291">
        <v>7</v>
      </c>
      <c r="E291">
        <v>10</v>
      </c>
      <c r="F291" s="1">
        <v>41465</v>
      </c>
      <c r="G291">
        <v>191</v>
      </c>
      <c r="H291" t="s">
        <v>14</v>
      </c>
      <c r="I291" t="s">
        <v>441</v>
      </c>
      <c r="J291">
        <v>6062</v>
      </c>
      <c r="K291">
        <v>0.8</v>
      </c>
      <c r="L291">
        <v>0.9375</v>
      </c>
      <c r="M291">
        <f t="shared" si="12"/>
        <v>0.75</v>
      </c>
      <c r="N291">
        <f t="shared" si="14"/>
        <v>0.25527250510330607</v>
      </c>
      <c r="O291">
        <f t="shared" si="13"/>
        <v>0.23931797353434944</v>
      </c>
    </row>
    <row r="292" spans="1:15" x14ac:dyDescent="0.25">
      <c r="A292" t="s">
        <v>213</v>
      </c>
      <c r="B292" t="s">
        <v>159</v>
      </c>
      <c r="C292">
        <v>2016</v>
      </c>
      <c r="D292">
        <v>7</v>
      </c>
      <c r="E292">
        <v>5</v>
      </c>
      <c r="F292" s="1">
        <v>42556</v>
      </c>
      <c r="G292">
        <v>187</v>
      </c>
      <c r="H292" t="s">
        <v>14</v>
      </c>
      <c r="I292" t="s">
        <v>417</v>
      </c>
      <c r="J292">
        <v>4415</v>
      </c>
      <c r="K292">
        <v>0.8</v>
      </c>
      <c r="L292">
        <v>0.9375</v>
      </c>
      <c r="M292">
        <f t="shared" si="12"/>
        <v>0.75</v>
      </c>
      <c r="N292">
        <f t="shared" si="14"/>
        <v>0.25527250510330607</v>
      </c>
      <c r="O292">
        <f t="shared" si="13"/>
        <v>0.23931797353434944</v>
      </c>
    </row>
    <row r="293" spans="1:15" x14ac:dyDescent="0.25">
      <c r="A293" t="s">
        <v>345</v>
      </c>
      <c r="B293" t="s">
        <v>161</v>
      </c>
      <c r="C293">
        <v>2010</v>
      </c>
      <c r="D293">
        <v>6</v>
      </c>
      <c r="E293">
        <v>25</v>
      </c>
      <c r="F293" s="1">
        <v>40354</v>
      </c>
      <c r="G293">
        <v>176</v>
      </c>
      <c r="H293" t="s">
        <v>14</v>
      </c>
      <c r="I293" t="s">
        <v>425</v>
      </c>
      <c r="J293">
        <v>4427</v>
      </c>
      <c r="K293">
        <v>0.8</v>
      </c>
      <c r="L293">
        <v>0.9375</v>
      </c>
      <c r="M293">
        <f t="shared" si="12"/>
        <v>0.75</v>
      </c>
      <c r="N293">
        <f t="shared" si="14"/>
        <v>0.25527250510330607</v>
      </c>
      <c r="O293">
        <f t="shared" si="13"/>
        <v>0.23931797353434944</v>
      </c>
    </row>
    <row r="294" spans="1:15" x14ac:dyDescent="0.25">
      <c r="A294" t="s">
        <v>383</v>
      </c>
      <c r="B294" t="s">
        <v>161</v>
      </c>
      <c r="C294">
        <v>2011</v>
      </c>
      <c r="D294">
        <v>7</v>
      </c>
      <c r="E294">
        <v>12</v>
      </c>
      <c r="F294" s="1">
        <v>40736</v>
      </c>
      <c r="G294">
        <v>193</v>
      </c>
      <c r="H294" t="s">
        <v>14</v>
      </c>
      <c r="I294" t="s">
        <v>425</v>
      </c>
      <c r="J294">
        <v>4427</v>
      </c>
      <c r="K294">
        <v>0.8</v>
      </c>
      <c r="L294">
        <v>0.9375</v>
      </c>
      <c r="M294">
        <f t="shared" si="12"/>
        <v>0.75</v>
      </c>
      <c r="N294">
        <f t="shared" si="14"/>
        <v>0.25527250510330607</v>
      </c>
      <c r="O294">
        <f t="shared" si="13"/>
        <v>0.23931797353434944</v>
      </c>
    </row>
    <row r="295" spans="1:15" x14ac:dyDescent="0.25">
      <c r="A295" t="s">
        <v>383</v>
      </c>
      <c r="B295" t="s">
        <v>161</v>
      </c>
      <c r="C295">
        <v>2011</v>
      </c>
      <c r="D295">
        <v>7</v>
      </c>
      <c r="E295">
        <v>12</v>
      </c>
      <c r="F295" s="1">
        <v>40736</v>
      </c>
      <c r="G295">
        <v>193</v>
      </c>
      <c r="H295" t="s">
        <v>14</v>
      </c>
      <c r="I295" t="s">
        <v>444</v>
      </c>
      <c r="J295">
        <v>4462</v>
      </c>
      <c r="K295">
        <v>0.8</v>
      </c>
      <c r="L295">
        <v>0.9375</v>
      </c>
      <c r="M295">
        <f t="shared" si="12"/>
        <v>0.75</v>
      </c>
      <c r="N295">
        <f t="shared" si="14"/>
        <v>0.25527250510330607</v>
      </c>
      <c r="O295">
        <f t="shared" si="13"/>
        <v>0.23931797353434944</v>
      </c>
    </row>
    <row r="296" spans="1:15" x14ac:dyDescent="0.25">
      <c r="A296" t="s">
        <v>214</v>
      </c>
      <c r="B296" t="s">
        <v>161</v>
      </c>
      <c r="C296">
        <v>2012</v>
      </c>
      <c r="D296">
        <v>6</v>
      </c>
      <c r="E296">
        <v>27</v>
      </c>
      <c r="F296" s="1">
        <v>41087</v>
      </c>
      <c r="G296">
        <v>179</v>
      </c>
      <c r="H296" t="s">
        <v>14</v>
      </c>
      <c r="I296" t="s">
        <v>418</v>
      </c>
      <c r="J296">
        <v>4419</v>
      </c>
      <c r="K296">
        <v>0.8</v>
      </c>
      <c r="L296">
        <v>0.9375</v>
      </c>
      <c r="M296">
        <f t="shared" si="12"/>
        <v>0.75</v>
      </c>
      <c r="N296">
        <f t="shared" si="14"/>
        <v>0.25527250510330607</v>
      </c>
      <c r="O296">
        <f t="shared" si="13"/>
        <v>0.23931797353434944</v>
      </c>
    </row>
    <row r="297" spans="1:15" x14ac:dyDescent="0.25">
      <c r="A297" t="s">
        <v>214</v>
      </c>
      <c r="B297" t="s">
        <v>161</v>
      </c>
      <c r="C297">
        <v>2012</v>
      </c>
      <c r="D297">
        <v>6</v>
      </c>
      <c r="E297">
        <v>27</v>
      </c>
      <c r="F297" s="1">
        <v>41087</v>
      </c>
      <c r="G297">
        <v>179</v>
      </c>
      <c r="H297" t="s">
        <v>14</v>
      </c>
      <c r="I297" t="s">
        <v>441</v>
      </c>
      <c r="J297">
        <v>6062</v>
      </c>
      <c r="K297">
        <v>0.8</v>
      </c>
      <c r="L297">
        <v>0.9375</v>
      </c>
      <c r="M297">
        <f t="shared" si="12"/>
        <v>0.75</v>
      </c>
      <c r="N297">
        <f t="shared" si="14"/>
        <v>0.25527250510330607</v>
      </c>
      <c r="O297">
        <f t="shared" si="13"/>
        <v>0.23931797353434944</v>
      </c>
    </row>
    <row r="298" spans="1:15" x14ac:dyDescent="0.25">
      <c r="A298" t="s">
        <v>214</v>
      </c>
      <c r="B298" t="s">
        <v>161</v>
      </c>
      <c r="C298">
        <v>2012</v>
      </c>
      <c r="D298">
        <v>6</v>
      </c>
      <c r="E298">
        <v>27</v>
      </c>
      <c r="F298" s="1">
        <v>41087</v>
      </c>
      <c r="G298">
        <v>179</v>
      </c>
      <c r="H298" t="s">
        <v>14</v>
      </c>
      <c r="I298" t="s">
        <v>437</v>
      </c>
      <c r="J298">
        <v>18613</v>
      </c>
      <c r="K298">
        <v>0.8</v>
      </c>
      <c r="L298">
        <v>0.9375</v>
      </c>
      <c r="M298">
        <f t="shared" si="12"/>
        <v>0.75</v>
      </c>
      <c r="N298">
        <f t="shared" si="14"/>
        <v>0.25527250510330607</v>
      </c>
      <c r="O298">
        <f t="shared" si="13"/>
        <v>0.23931797353434944</v>
      </c>
    </row>
    <row r="299" spans="1:15" x14ac:dyDescent="0.25">
      <c r="A299" t="s">
        <v>385</v>
      </c>
      <c r="B299" t="s">
        <v>161</v>
      </c>
      <c r="C299">
        <v>2013</v>
      </c>
      <c r="D299">
        <v>7</v>
      </c>
      <c r="E299">
        <v>10</v>
      </c>
      <c r="F299" s="1">
        <v>41465</v>
      </c>
      <c r="G299">
        <v>191</v>
      </c>
      <c r="H299" t="s">
        <v>14</v>
      </c>
      <c r="I299" t="s">
        <v>446</v>
      </c>
      <c r="J299">
        <v>4877</v>
      </c>
      <c r="K299">
        <v>0.8</v>
      </c>
      <c r="L299">
        <v>0.9375</v>
      </c>
      <c r="M299">
        <f t="shared" si="12"/>
        <v>0.75</v>
      </c>
      <c r="N299">
        <f t="shared" si="14"/>
        <v>0.25527250510330607</v>
      </c>
      <c r="O299">
        <f t="shared" si="13"/>
        <v>0.23931797353434944</v>
      </c>
    </row>
    <row r="300" spans="1:15" x14ac:dyDescent="0.25">
      <c r="A300" t="s">
        <v>311</v>
      </c>
      <c r="B300" t="s">
        <v>161</v>
      </c>
      <c r="C300">
        <v>2014</v>
      </c>
      <c r="D300">
        <v>6</v>
      </c>
      <c r="E300">
        <v>13</v>
      </c>
      <c r="F300" s="1">
        <v>41803</v>
      </c>
      <c r="G300">
        <v>164</v>
      </c>
      <c r="H300" t="s">
        <v>14</v>
      </c>
      <c r="I300" t="s">
        <v>446</v>
      </c>
      <c r="J300">
        <v>4877</v>
      </c>
      <c r="K300">
        <v>0.8</v>
      </c>
      <c r="L300">
        <v>0.9375</v>
      </c>
      <c r="M300">
        <f t="shared" si="12"/>
        <v>0.75</v>
      </c>
      <c r="N300">
        <f t="shared" si="14"/>
        <v>0.25527250510330607</v>
      </c>
      <c r="O300">
        <f t="shared" si="13"/>
        <v>0.23931797353434944</v>
      </c>
    </row>
    <row r="301" spans="1:15" x14ac:dyDescent="0.25">
      <c r="A301" t="s">
        <v>162</v>
      </c>
      <c r="B301" t="s">
        <v>161</v>
      </c>
      <c r="C301">
        <v>2017</v>
      </c>
      <c r="D301">
        <v>6</v>
      </c>
      <c r="E301">
        <v>8</v>
      </c>
      <c r="F301" s="1">
        <v>42894</v>
      </c>
      <c r="G301">
        <v>159</v>
      </c>
      <c r="H301" t="s">
        <v>14</v>
      </c>
      <c r="I301" t="s">
        <v>417</v>
      </c>
      <c r="J301">
        <v>4415</v>
      </c>
      <c r="K301">
        <v>0.8</v>
      </c>
      <c r="L301">
        <v>0.9375</v>
      </c>
      <c r="M301">
        <f t="shared" si="12"/>
        <v>0.75</v>
      </c>
      <c r="N301">
        <f t="shared" si="14"/>
        <v>0.25527250510330607</v>
      </c>
      <c r="O301">
        <f t="shared" si="13"/>
        <v>0.23931797353434944</v>
      </c>
    </row>
    <row r="302" spans="1:15" x14ac:dyDescent="0.25">
      <c r="A302" t="s">
        <v>346</v>
      </c>
      <c r="B302" t="s">
        <v>161</v>
      </c>
      <c r="C302">
        <v>2019</v>
      </c>
      <c r="D302">
        <v>6</v>
      </c>
      <c r="E302">
        <v>17</v>
      </c>
      <c r="F302" s="1">
        <v>43633</v>
      </c>
      <c r="G302">
        <v>168</v>
      </c>
      <c r="H302" t="s">
        <v>14</v>
      </c>
      <c r="I302" t="s">
        <v>444</v>
      </c>
      <c r="J302">
        <v>4462</v>
      </c>
      <c r="K302">
        <v>0.8</v>
      </c>
      <c r="L302">
        <v>0.9375</v>
      </c>
      <c r="M302">
        <f t="shared" si="12"/>
        <v>0.75</v>
      </c>
      <c r="N302">
        <f t="shared" si="14"/>
        <v>0.25527250510330607</v>
      </c>
      <c r="O302">
        <f t="shared" si="13"/>
        <v>0.23931797353434944</v>
      </c>
    </row>
    <row r="303" spans="1:15" x14ac:dyDescent="0.25">
      <c r="A303" t="s">
        <v>166</v>
      </c>
      <c r="B303" t="s">
        <v>25</v>
      </c>
      <c r="C303">
        <v>2014</v>
      </c>
      <c r="D303">
        <v>6</v>
      </c>
      <c r="E303">
        <v>4</v>
      </c>
      <c r="F303" s="1">
        <v>41794</v>
      </c>
      <c r="G303">
        <v>155</v>
      </c>
      <c r="H303" t="s">
        <v>14</v>
      </c>
      <c r="I303" t="s">
        <v>440</v>
      </c>
      <c r="J303">
        <v>5723</v>
      </c>
      <c r="K303">
        <v>0.8</v>
      </c>
      <c r="L303">
        <v>0.9375</v>
      </c>
      <c r="M303">
        <f t="shared" si="12"/>
        <v>0.75</v>
      </c>
      <c r="N303">
        <f t="shared" si="14"/>
        <v>0.25527250510330607</v>
      </c>
      <c r="O303">
        <f t="shared" si="13"/>
        <v>0.23931797353434944</v>
      </c>
    </row>
    <row r="304" spans="1:15" x14ac:dyDescent="0.25">
      <c r="A304" t="s">
        <v>45</v>
      </c>
      <c r="B304" t="s">
        <v>25</v>
      </c>
      <c r="C304">
        <v>2016</v>
      </c>
      <c r="D304">
        <v>6</v>
      </c>
      <c r="E304">
        <v>30</v>
      </c>
      <c r="F304" s="1">
        <v>42551</v>
      </c>
      <c r="G304">
        <v>182</v>
      </c>
      <c r="H304" t="s">
        <v>14</v>
      </c>
      <c r="I304" t="s">
        <v>437</v>
      </c>
      <c r="J304">
        <v>18613</v>
      </c>
      <c r="K304">
        <v>0.8</v>
      </c>
      <c r="L304">
        <v>0.9375</v>
      </c>
      <c r="M304">
        <f t="shared" si="12"/>
        <v>0.75</v>
      </c>
      <c r="N304">
        <f t="shared" si="14"/>
        <v>0.25527250510330607</v>
      </c>
      <c r="O304">
        <f t="shared" si="13"/>
        <v>0.23931797353434944</v>
      </c>
    </row>
    <row r="305" spans="1:15" x14ac:dyDescent="0.25">
      <c r="A305" t="s">
        <v>99</v>
      </c>
      <c r="B305" t="s">
        <v>27</v>
      </c>
      <c r="C305">
        <v>2013</v>
      </c>
      <c r="D305">
        <v>7</v>
      </c>
      <c r="E305">
        <v>3</v>
      </c>
      <c r="F305" s="1">
        <v>41458</v>
      </c>
      <c r="G305">
        <v>184</v>
      </c>
      <c r="H305" t="s">
        <v>14</v>
      </c>
      <c r="I305" t="s">
        <v>440</v>
      </c>
      <c r="J305">
        <v>5723</v>
      </c>
      <c r="K305">
        <v>0.8</v>
      </c>
      <c r="L305">
        <v>0.9375</v>
      </c>
      <c r="M305">
        <f t="shared" si="12"/>
        <v>0.75</v>
      </c>
      <c r="N305">
        <f t="shared" si="14"/>
        <v>0.25527250510330607</v>
      </c>
      <c r="O305">
        <f t="shared" si="13"/>
        <v>0.23931797353434944</v>
      </c>
    </row>
    <row r="306" spans="1:15" x14ac:dyDescent="0.25">
      <c r="A306" t="s">
        <v>99</v>
      </c>
      <c r="B306" t="s">
        <v>27</v>
      </c>
      <c r="C306">
        <v>2013</v>
      </c>
      <c r="D306">
        <v>7</v>
      </c>
      <c r="E306">
        <v>3</v>
      </c>
      <c r="F306" s="1">
        <v>41458</v>
      </c>
      <c r="G306">
        <v>184</v>
      </c>
      <c r="H306" t="s">
        <v>14</v>
      </c>
      <c r="I306" t="s">
        <v>430</v>
      </c>
      <c r="J306">
        <v>6835</v>
      </c>
      <c r="K306">
        <v>0.8</v>
      </c>
      <c r="L306">
        <v>0.9375</v>
      </c>
      <c r="M306">
        <f t="shared" si="12"/>
        <v>0.75</v>
      </c>
      <c r="N306">
        <f t="shared" si="14"/>
        <v>0.25527250510330607</v>
      </c>
      <c r="O306">
        <f t="shared" si="13"/>
        <v>0.23931797353434944</v>
      </c>
    </row>
    <row r="307" spans="1:15" x14ac:dyDescent="0.25">
      <c r="A307" t="s">
        <v>100</v>
      </c>
      <c r="B307" t="s">
        <v>27</v>
      </c>
      <c r="C307">
        <v>2014</v>
      </c>
      <c r="D307">
        <v>6</v>
      </c>
      <c r="E307">
        <v>4</v>
      </c>
      <c r="F307" s="1">
        <v>41794</v>
      </c>
      <c r="G307">
        <v>155</v>
      </c>
      <c r="H307" t="s">
        <v>14</v>
      </c>
      <c r="I307" t="s">
        <v>48</v>
      </c>
      <c r="J307">
        <v>18064</v>
      </c>
      <c r="K307">
        <v>2.4</v>
      </c>
      <c r="L307">
        <v>0.3125</v>
      </c>
      <c r="M307">
        <f t="shared" si="12"/>
        <v>0.75</v>
      </c>
      <c r="N307">
        <f t="shared" si="14"/>
        <v>0.53147891704225514</v>
      </c>
      <c r="O307">
        <f t="shared" si="13"/>
        <v>0.16608716157570474</v>
      </c>
    </row>
    <row r="308" spans="1:15" x14ac:dyDescent="0.25">
      <c r="A308" t="s">
        <v>347</v>
      </c>
      <c r="B308" t="s">
        <v>29</v>
      </c>
      <c r="C308">
        <v>2010</v>
      </c>
      <c r="D308">
        <v>6</v>
      </c>
      <c r="E308">
        <v>23</v>
      </c>
      <c r="F308" s="1">
        <v>40352</v>
      </c>
      <c r="G308">
        <v>174</v>
      </c>
      <c r="H308" t="s">
        <v>14</v>
      </c>
      <c r="I308" t="s">
        <v>444</v>
      </c>
      <c r="J308">
        <v>4462</v>
      </c>
      <c r="K308">
        <v>0.8</v>
      </c>
      <c r="L308">
        <v>0.9375</v>
      </c>
      <c r="M308">
        <f t="shared" si="12"/>
        <v>0.75</v>
      </c>
      <c r="N308">
        <f t="shared" si="14"/>
        <v>0.25527250510330607</v>
      </c>
      <c r="O308">
        <f t="shared" si="13"/>
        <v>0.23931797353434944</v>
      </c>
    </row>
    <row r="309" spans="1:15" x14ac:dyDescent="0.25">
      <c r="A309" t="s">
        <v>347</v>
      </c>
      <c r="B309" t="s">
        <v>29</v>
      </c>
      <c r="C309">
        <v>2010</v>
      </c>
      <c r="D309">
        <v>6</v>
      </c>
      <c r="E309">
        <v>23</v>
      </c>
      <c r="F309" s="1">
        <v>40352</v>
      </c>
      <c r="G309">
        <v>174</v>
      </c>
      <c r="H309" t="s">
        <v>14</v>
      </c>
      <c r="I309" t="s">
        <v>447</v>
      </c>
      <c r="J309">
        <v>13048</v>
      </c>
      <c r="K309">
        <v>0.8</v>
      </c>
      <c r="L309">
        <v>0.9375</v>
      </c>
      <c r="M309">
        <f t="shared" si="12"/>
        <v>0.75</v>
      </c>
      <c r="N309">
        <f t="shared" si="14"/>
        <v>0.25527250510330607</v>
      </c>
      <c r="O309">
        <f t="shared" si="13"/>
        <v>0.23931797353434944</v>
      </c>
    </row>
    <row r="310" spans="1:15" x14ac:dyDescent="0.25">
      <c r="A310" t="s">
        <v>239</v>
      </c>
      <c r="B310" t="s">
        <v>29</v>
      </c>
      <c r="C310">
        <v>2012</v>
      </c>
      <c r="D310">
        <v>7</v>
      </c>
      <c r="E310">
        <v>3</v>
      </c>
      <c r="F310" s="1">
        <v>41093</v>
      </c>
      <c r="G310">
        <v>185</v>
      </c>
      <c r="H310" t="s">
        <v>14</v>
      </c>
      <c r="I310" t="s">
        <v>418</v>
      </c>
      <c r="J310">
        <v>4419</v>
      </c>
      <c r="K310">
        <v>0.8</v>
      </c>
      <c r="L310">
        <v>0.9375</v>
      </c>
      <c r="M310">
        <f t="shared" si="12"/>
        <v>0.75</v>
      </c>
      <c r="N310">
        <f t="shared" si="14"/>
        <v>0.25527250510330607</v>
      </c>
      <c r="O310">
        <f t="shared" si="13"/>
        <v>0.23931797353434944</v>
      </c>
    </row>
    <row r="311" spans="1:15" x14ac:dyDescent="0.25">
      <c r="A311" t="s">
        <v>239</v>
      </c>
      <c r="B311" t="s">
        <v>29</v>
      </c>
      <c r="C311">
        <v>2012</v>
      </c>
      <c r="D311">
        <v>7</v>
      </c>
      <c r="E311">
        <v>3</v>
      </c>
      <c r="F311" s="1">
        <v>41093</v>
      </c>
      <c r="G311">
        <v>185</v>
      </c>
      <c r="H311" t="s">
        <v>14</v>
      </c>
      <c r="I311" t="s">
        <v>436</v>
      </c>
      <c r="J311">
        <v>5921</v>
      </c>
      <c r="K311">
        <v>0.8</v>
      </c>
      <c r="L311">
        <v>0.9375</v>
      </c>
      <c r="M311">
        <f t="shared" si="12"/>
        <v>0.75</v>
      </c>
      <c r="N311">
        <f t="shared" si="14"/>
        <v>0.25527250510330607</v>
      </c>
      <c r="O311">
        <f t="shared" si="13"/>
        <v>0.23931797353434944</v>
      </c>
    </row>
    <row r="312" spans="1:15" x14ac:dyDescent="0.25">
      <c r="A312" t="s">
        <v>28</v>
      </c>
      <c r="B312" t="s">
        <v>29</v>
      </c>
      <c r="C312">
        <v>2018</v>
      </c>
      <c r="D312">
        <v>6</v>
      </c>
      <c r="E312">
        <v>5</v>
      </c>
      <c r="F312" s="1">
        <v>43256</v>
      </c>
      <c r="G312">
        <v>156</v>
      </c>
      <c r="H312" t="s">
        <v>14</v>
      </c>
      <c r="I312" t="s">
        <v>446</v>
      </c>
      <c r="J312">
        <v>4877</v>
      </c>
      <c r="K312">
        <v>0.8</v>
      </c>
      <c r="L312">
        <v>0.9375</v>
      </c>
      <c r="M312">
        <f t="shared" si="12"/>
        <v>0.75</v>
      </c>
      <c r="N312">
        <f t="shared" si="14"/>
        <v>0.25527250510330607</v>
      </c>
      <c r="O312">
        <f t="shared" si="13"/>
        <v>0.23931797353434944</v>
      </c>
    </row>
    <row r="313" spans="1:15" x14ac:dyDescent="0.25">
      <c r="A313" t="s">
        <v>350</v>
      </c>
      <c r="B313" t="s">
        <v>31</v>
      </c>
      <c r="C313">
        <v>2013</v>
      </c>
      <c r="D313">
        <v>7</v>
      </c>
      <c r="E313">
        <v>1</v>
      </c>
      <c r="F313" s="1">
        <v>41456</v>
      </c>
      <c r="G313">
        <v>182</v>
      </c>
      <c r="H313" t="s">
        <v>14</v>
      </c>
      <c r="I313" t="s">
        <v>444</v>
      </c>
      <c r="J313">
        <v>4462</v>
      </c>
      <c r="K313">
        <v>0.8</v>
      </c>
      <c r="L313">
        <v>0.9375</v>
      </c>
      <c r="M313">
        <f t="shared" si="12"/>
        <v>0.75</v>
      </c>
      <c r="N313">
        <f t="shared" si="14"/>
        <v>0.25527250510330607</v>
      </c>
      <c r="O313">
        <f t="shared" si="13"/>
        <v>0.23931797353434944</v>
      </c>
    </row>
    <row r="314" spans="1:15" x14ac:dyDescent="0.25">
      <c r="A314" t="s">
        <v>246</v>
      </c>
      <c r="B314" t="s">
        <v>31</v>
      </c>
      <c r="C314">
        <v>2014</v>
      </c>
      <c r="D314">
        <v>6</v>
      </c>
      <c r="E314">
        <v>10</v>
      </c>
      <c r="F314" s="1">
        <v>41800</v>
      </c>
      <c r="G314">
        <v>161</v>
      </c>
      <c r="H314" t="s">
        <v>14</v>
      </c>
      <c r="I314" t="s">
        <v>455</v>
      </c>
      <c r="J314">
        <v>4639</v>
      </c>
      <c r="K314">
        <v>0.8</v>
      </c>
      <c r="L314">
        <v>0.9375</v>
      </c>
      <c r="M314">
        <f t="shared" si="12"/>
        <v>0.75</v>
      </c>
      <c r="N314">
        <f t="shared" si="14"/>
        <v>0.25527250510330607</v>
      </c>
      <c r="O314">
        <f t="shared" si="13"/>
        <v>0.23931797353434944</v>
      </c>
    </row>
    <row r="315" spans="1:15" x14ac:dyDescent="0.25">
      <c r="A315" t="s">
        <v>247</v>
      </c>
      <c r="B315" t="s">
        <v>31</v>
      </c>
      <c r="C315">
        <v>2015</v>
      </c>
      <c r="D315">
        <v>6</v>
      </c>
      <c r="E315">
        <v>16</v>
      </c>
      <c r="F315" s="1">
        <v>42171</v>
      </c>
      <c r="G315">
        <v>167</v>
      </c>
      <c r="H315" t="s">
        <v>14</v>
      </c>
      <c r="I315" t="s">
        <v>438</v>
      </c>
      <c r="J315">
        <v>8847</v>
      </c>
      <c r="K315">
        <v>0.8</v>
      </c>
      <c r="L315">
        <v>0.9375</v>
      </c>
      <c r="M315">
        <f t="shared" si="12"/>
        <v>0.75</v>
      </c>
      <c r="N315">
        <f t="shared" si="14"/>
        <v>0.25527250510330607</v>
      </c>
      <c r="O315">
        <f t="shared" si="13"/>
        <v>0.23931797353434944</v>
      </c>
    </row>
    <row r="316" spans="1:15" x14ac:dyDescent="0.25">
      <c r="A316" t="s">
        <v>352</v>
      </c>
      <c r="B316" t="s">
        <v>250</v>
      </c>
      <c r="C316">
        <v>2013</v>
      </c>
      <c r="D316">
        <v>7</v>
      </c>
      <c r="E316">
        <v>2</v>
      </c>
      <c r="F316" s="1">
        <v>41457</v>
      </c>
      <c r="G316">
        <v>183</v>
      </c>
      <c r="H316" t="s">
        <v>14</v>
      </c>
      <c r="I316" t="s">
        <v>444</v>
      </c>
      <c r="J316">
        <v>4462</v>
      </c>
      <c r="K316">
        <v>0.8</v>
      </c>
      <c r="L316">
        <v>0.9375</v>
      </c>
      <c r="M316">
        <f t="shared" si="12"/>
        <v>0.75</v>
      </c>
      <c r="N316">
        <f t="shared" si="14"/>
        <v>0.25527250510330607</v>
      </c>
      <c r="O316">
        <f t="shared" si="13"/>
        <v>0.23931797353434944</v>
      </c>
    </row>
    <row r="317" spans="1:15" x14ac:dyDescent="0.25">
      <c r="A317" t="s">
        <v>458</v>
      </c>
      <c r="B317" t="s">
        <v>250</v>
      </c>
      <c r="C317">
        <v>2016</v>
      </c>
      <c r="D317">
        <v>7</v>
      </c>
      <c r="E317">
        <v>12</v>
      </c>
      <c r="F317" s="1">
        <v>42563</v>
      </c>
      <c r="G317">
        <v>194</v>
      </c>
      <c r="H317" t="s">
        <v>14</v>
      </c>
      <c r="I317" t="s">
        <v>417</v>
      </c>
      <c r="J317">
        <v>4415</v>
      </c>
      <c r="K317">
        <v>0.8</v>
      </c>
      <c r="L317">
        <v>0.9375</v>
      </c>
      <c r="M317">
        <f t="shared" si="12"/>
        <v>0.75</v>
      </c>
      <c r="N317">
        <f t="shared" si="14"/>
        <v>0.25527250510330607</v>
      </c>
      <c r="O317">
        <f t="shared" si="13"/>
        <v>0.23931797353434944</v>
      </c>
    </row>
    <row r="318" spans="1:15" x14ac:dyDescent="0.25">
      <c r="A318" t="s">
        <v>353</v>
      </c>
      <c r="B318" t="s">
        <v>250</v>
      </c>
      <c r="C318">
        <v>2017</v>
      </c>
      <c r="D318">
        <v>6</v>
      </c>
      <c r="E318">
        <v>7</v>
      </c>
      <c r="F318" s="1">
        <v>42893</v>
      </c>
      <c r="G318">
        <v>158</v>
      </c>
      <c r="H318" t="s">
        <v>14</v>
      </c>
      <c r="I318" t="s">
        <v>447</v>
      </c>
      <c r="J318">
        <v>13048</v>
      </c>
      <c r="K318">
        <v>0.8</v>
      </c>
      <c r="L318">
        <v>0.9375</v>
      </c>
      <c r="M318">
        <f t="shared" si="12"/>
        <v>0.75</v>
      </c>
      <c r="N318">
        <f t="shared" si="14"/>
        <v>0.25527250510330607</v>
      </c>
      <c r="O318">
        <f t="shared" si="13"/>
        <v>0.23931797353434944</v>
      </c>
    </row>
    <row r="319" spans="1:15" x14ac:dyDescent="0.25">
      <c r="A319" t="s">
        <v>398</v>
      </c>
      <c r="B319" t="s">
        <v>171</v>
      </c>
      <c r="C319">
        <v>2012</v>
      </c>
      <c r="D319">
        <v>7</v>
      </c>
      <c r="E319">
        <v>12</v>
      </c>
      <c r="F319" s="1">
        <v>41102</v>
      </c>
      <c r="G319">
        <v>194</v>
      </c>
      <c r="H319" t="s">
        <v>14</v>
      </c>
      <c r="I319" t="s">
        <v>436</v>
      </c>
      <c r="J319">
        <v>5921</v>
      </c>
      <c r="K319">
        <v>0.8</v>
      </c>
      <c r="L319">
        <v>0.9375</v>
      </c>
      <c r="M319">
        <f t="shared" si="12"/>
        <v>0.75</v>
      </c>
      <c r="N319">
        <f t="shared" si="14"/>
        <v>0.25527250510330607</v>
      </c>
      <c r="O319">
        <f t="shared" si="13"/>
        <v>0.23931797353434944</v>
      </c>
    </row>
    <row r="320" spans="1:15" x14ac:dyDescent="0.25">
      <c r="A320" t="s">
        <v>399</v>
      </c>
      <c r="B320" t="s">
        <v>171</v>
      </c>
      <c r="C320">
        <v>2013</v>
      </c>
      <c r="D320">
        <v>7</v>
      </c>
      <c r="E320">
        <v>8</v>
      </c>
      <c r="F320" s="1">
        <v>41463</v>
      </c>
      <c r="G320">
        <v>189</v>
      </c>
      <c r="H320" t="s">
        <v>14</v>
      </c>
      <c r="I320" t="s">
        <v>425</v>
      </c>
      <c r="J320">
        <v>4427</v>
      </c>
      <c r="K320">
        <v>0.8</v>
      </c>
      <c r="L320">
        <v>0.9375</v>
      </c>
      <c r="M320">
        <f t="shared" si="12"/>
        <v>0.75</v>
      </c>
      <c r="N320">
        <f t="shared" si="14"/>
        <v>0.25527250510330607</v>
      </c>
      <c r="O320">
        <f t="shared" si="13"/>
        <v>0.23931797353434944</v>
      </c>
    </row>
    <row r="321" spans="1:15" x14ac:dyDescent="0.25">
      <c r="A321" t="s">
        <v>399</v>
      </c>
      <c r="B321" t="s">
        <v>171</v>
      </c>
      <c r="C321">
        <v>2013</v>
      </c>
      <c r="D321">
        <v>7</v>
      </c>
      <c r="E321">
        <v>8</v>
      </c>
      <c r="F321" s="1">
        <v>41463</v>
      </c>
      <c r="G321">
        <v>189</v>
      </c>
      <c r="H321" t="s">
        <v>14</v>
      </c>
      <c r="I321" t="s">
        <v>444</v>
      </c>
      <c r="J321">
        <v>4462</v>
      </c>
      <c r="K321">
        <v>0.8</v>
      </c>
      <c r="L321">
        <v>0.9375</v>
      </c>
      <c r="M321">
        <f t="shared" si="12"/>
        <v>0.75</v>
      </c>
      <c r="N321">
        <f t="shared" si="14"/>
        <v>0.25527250510330607</v>
      </c>
      <c r="O321">
        <f t="shared" si="13"/>
        <v>0.23931797353434944</v>
      </c>
    </row>
    <row r="322" spans="1:15" x14ac:dyDescent="0.25">
      <c r="A322" t="s">
        <v>316</v>
      </c>
      <c r="B322" t="s">
        <v>171</v>
      </c>
      <c r="C322">
        <v>2016</v>
      </c>
      <c r="D322">
        <v>7</v>
      </c>
      <c r="E322">
        <v>6</v>
      </c>
      <c r="F322" s="1">
        <v>42557</v>
      </c>
      <c r="G322">
        <v>188</v>
      </c>
      <c r="H322" t="s">
        <v>14</v>
      </c>
      <c r="I322" t="s">
        <v>431</v>
      </c>
      <c r="J322">
        <v>4380</v>
      </c>
      <c r="K322">
        <v>0.8</v>
      </c>
      <c r="L322">
        <v>0.9375</v>
      </c>
      <c r="M322">
        <f t="shared" ref="M322:M385" si="15">K322*L322</f>
        <v>0.75</v>
      </c>
      <c r="N322">
        <f t="shared" si="14"/>
        <v>0.25527250510330607</v>
      </c>
      <c r="O322">
        <f t="shared" si="13"/>
        <v>0.23931797353434944</v>
      </c>
    </row>
    <row r="323" spans="1:15" x14ac:dyDescent="0.25">
      <c r="A323" t="s">
        <v>316</v>
      </c>
      <c r="B323" t="s">
        <v>171</v>
      </c>
      <c r="C323">
        <v>2016</v>
      </c>
      <c r="D323">
        <v>7</v>
      </c>
      <c r="E323">
        <v>6</v>
      </c>
      <c r="F323" s="1">
        <v>42557</v>
      </c>
      <c r="G323">
        <v>188</v>
      </c>
      <c r="H323" t="s">
        <v>14</v>
      </c>
      <c r="I323" t="s">
        <v>437</v>
      </c>
      <c r="J323">
        <v>18613</v>
      </c>
      <c r="K323">
        <v>0.8</v>
      </c>
      <c r="L323">
        <v>0.9375</v>
      </c>
      <c r="M323">
        <f t="shared" si="15"/>
        <v>0.75</v>
      </c>
      <c r="N323">
        <f t="shared" si="14"/>
        <v>0.25527250510330607</v>
      </c>
      <c r="O323">
        <f t="shared" ref="O323:O386" si="16">N323*L323</f>
        <v>0.23931797353434944</v>
      </c>
    </row>
    <row r="324" spans="1:15" x14ac:dyDescent="0.25">
      <c r="A324" t="s">
        <v>317</v>
      </c>
      <c r="B324" t="s">
        <v>171</v>
      </c>
      <c r="C324">
        <v>2019</v>
      </c>
      <c r="D324">
        <v>6</v>
      </c>
      <c r="E324">
        <v>18</v>
      </c>
      <c r="F324" s="1">
        <v>43634</v>
      </c>
      <c r="G324">
        <v>169</v>
      </c>
      <c r="H324" t="s">
        <v>14</v>
      </c>
      <c r="I324" t="s">
        <v>417</v>
      </c>
      <c r="J324">
        <v>4415</v>
      </c>
      <c r="K324">
        <v>0.8</v>
      </c>
      <c r="L324">
        <v>0.9375</v>
      </c>
      <c r="M324">
        <f t="shared" si="15"/>
        <v>0.75</v>
      </c>
      <c r="N324">
        <f t="shared" ref="N324:N387" si="17">LOG10(K324+1)</f>
        <v>0.25527250510330607</v>
      </c>
      <c r="O324">
        <f t="shared" si="16"/>
        <v>0.23931797353434944</v>
      </c>
    </row>
    <row r="325" spans="1:15" x14ac:dyDescent="0.25">
      <c r="A325" t="s">
        <v>459</v>
      </c>
      <c r="B325" t="s">
        <v>33</v>
      </c>
      <c r="C325">
        <v>2011</v>
      </c>
      <c r="D325">
        <v>7</v>
      </c>
      <c r="E325">
        <v>5</v>
      </c>
      <c r="F325" s="1">
        <v>40729</v>
      </c>
      <c r="G325">
        <v>186</v>
      </c>
      <c r="H325" t="s">
        <v>14</v>
      </c>
      <c r="I325" t="s">
        <v>425</v>
      </c>
      <c r="J325">
        <v>4427</v>
      </c>
      <c r="K325">
        <v>0.8</v>
      </c>
      <c r="L325">
        <v>0.9375</v>
      </c>
      <c r="M325">
        <f t="shared" si="15"/>
        <v>0.75</v>
      </c>
      <c r="N325">
        <f t="shared" si="17"/>
        <v>0.25527250510330607</v>
      </c>
      <c r="O325">
        <f t="shared" si="16"/>
        <v>0.23931797353434944</v>
      </c>
    </row>
    <row r="326" spans="1:15" x14ac:dyDescent="0.25">
      <c r="A326" t="s">
        <v>173</v>
      </c>
      <c r="B326" t="s">
        <v>33</v>
      </c>
      <c r="C326">
        <v>2015</v>
      </c>
      <c r="D326">
        <v>6</v>
      </c>
      <c r="E326">
        <v>16</v>
      </c>
      <c r="F326" s="1">
        <v>42171</v>
      </c>
      <c r="G326">
        <v>167</v>
      </c>
      <c r="H326" t="s">
        <v>14</v>
      </c>
      <c r="I326" t="s">
        <v>418</v>
      </c>
      <c r="J326">
        <v>4419</v>
      </c>
      <c r="K326">
        <v>0.8</v>
      </c>
      <c r="L326">
        <v>0.9375</v>
      </c>
      <c r="M326">
        <f t="shared" si="15"/>
        <v>0.75</v>
      </c>
      <c r="N326">
        <f t="shared" si="17"/>
        <v>0.25527250510330607</v>
      </c>
      <c r="O326">
        <f t="shared" si="16"/>
        <v>0.23931797353434944</v>
      </c>
    </row>
    <row r="327" spans="1:15" x14ac:dyDescent="0.25">
      <c r="A327" t="s">
        <v>173</v>
      </c>
      <c r="B327" t="s">
        <v>33</v>
      </c>
      <c r="C327">
        <v>2015</v>
      </c>
      <c r="D327">
        <v>6</v>
      </c>
      <c r="E327">
        <v>16</v>
      </c>
      <c r="F327" s="1">
        <v>42171</v>
      </c>
      <c r="G327">
        <v>167</v>
      </c>
      <c r="H327" t="s">
        <v>14</v>
      </c>
      <c r="I327" t="s">
        <v>444</v>
      </c>
      <c r="J327">
        <v>4462</v>
      </c>
      <c r="K327">
        <v>0.8</v>
      </c>
      <c r="L327">
        <v>0.9375</v>
      </c>
      <c r="M327">
        <f t="shared" si="15"/>
        <v>0.75</v>
      </c>
      <c r="N327">
        <f t="shared" si="17"/>
        <v>0.25527250510330607</v>
      </c>
      <c r="O327">
        <f t="shared" si="16"/>
        <v>0.23931797353434944</v>
      </c>
    </row>
    <row r="328" spans="1:15" x14ac:dyDescent="0.25">
      <c r="A328" t="s">
        <v>32</v>
      </c>
      <c r="B328" t="s">
        <v>33</v>
      </c>
      <c r="C328">
        <v>2017</v>
      </c>
      <c r="D328">
        <v>6</v>
      </c>
      <c r="E328">
        <v>8</v>
      </c>
      <c r="F328" s="1">
        <v>42894</v>
      </c>
      <c r="G328">
        <v>159</v>
      </c>
      <c r="H328" t="s">
        <v>14</v>
      </c>
      <c r="I328" t="s">
        <v>425</v>
      </c>
      <c r="J328">
        <v>4427</v>
      </c>
      <c r="K328">
        <v>0.8</v>
      </c>
      <c r="L328">
        <v>0.9375</v>
      </c>
      <c r="M328">
        <f t="shared" si="15"/>
        <v>0.75</v>
      </c>
      <c r="N328">
        <f t="shared" si="17"/>
        <v>0.25527250510330607</v>
      </c>
      <c r="O328">
        <f t="shared" si="16"/>
        <v>0.23931797353434944</v>
      </c>
    </row>
    <row r="329" spans="1:15" x14ac:dyDescent="0.25">
      <c r="A329" t="s">
        <v>175</v>
      </c>
      <c r="B329" t="s">
        <v>176</v>
      </c>
      <c r="C329">
        <v>2011</v>
      </c>
      <c r="D329">
        <v>7</v>
      </c>
      <c r="E329">
        <v>26</v>
      </c>
      <c r="F329" s="1">
        <v>40750</v>
      </c>
      <c r="G329">
        <v>207</v>
      </c>
      <c r="H329" t="s">
        <v>14</v>
      </c>
      <c r="I329" t="s">
        <v>417</v>
      </c>
      <c r="J329">
        <v>4415</v>
      </c>
      <c r="K329">
        <v>0.8</v>
      </c>
      <c r="L329">
        <v>0.9375</v>
      </c>
      <c r="M329">
        <f t="shared" si="15"/>
        <v>0.75</v>
      </c>
      <c r="N329">
        <f t="shared" si="17"/>
        <v>0.25527250510330607</v>
      </c>
      <c r="O329">
        <f t="shared" si="16"/>
        <v>0.23931797353434944</v>
      </c>
    </row>
    <row r="330" spans="1:15" x14ac:dyDescent="0.25">
      <c r="A330" t="s">
        <v>175</v>
      </c>
      <c r="B330" t="s">
        <v>176</v>
      </c>
      <c r="C330">
        <v>2011</v>
      </c>
      <c r="D330">
        <v>7</v>
      </c>
      <c r="E330">
        <v>26</v>
      </c>
      <c r="F330" s="1">
        <v>40750</v>
      </c>
      <c r="G330">
        <v>207</v>
      </c>
      <c r="H330" t="s">
        <v>14</v>
      </c>
      <c r="I330" t="s">
        <v>447</v>
      </c>
      <c r="J330">
        <v>13048</v>
      </c>
      <c r="K330">
        <v>0.8</v>
      </c>
      <c r="L330">
        <v>0.9375</v>
      </c>
      <c r="M330">
        <f t="shared" si="15"/>
        <v>0.75</v>
      </c>
      <c r="N330">
        <f t="shared" si="17"/>
        <v>0.25527250510330607</v>
      </c>
      <c r="O330">
        <f t="shared" si="16"/>
        <v>0.23931797353434944</v>
      </c>
    </row>
    <row r="331" spans="1:15" x14ac:dyDescent="0.25">
      <c r="A331" t="s">
        <v>177</v>
      </c>
      <c r="B331" t="s">
        <v>176</v>
      </c>
      <c r="C331">
        <v>2012</v>
      </c>
      <c r="D331">
        <v>7</v>
      </c>
      <c r="E331">
        <v>9</v>
      </c>
      <c r="F331" s="1">
        <v>41099</v>
      </c>
      <c r="G331">
        <v>191</v>
      </c>
      <c r="H331" t="s">
        <v>14</v>
      </c>
      <c r="I331" t="s">
        <v>425</v>
      </c>
      <c r="J331">
        <v>4427</v>
      </c>
      <c r="K331">
        <v>0.8</v>
      </c>
      <c r="L331">
        <v>0.9375</v>
      </c>
      <c r="M331">
        <f t="shared" si="15"/>
        <v>0.75</v>
      </c>
      <c r="N331">
        <f t="shared" si="17"/>
        <v>0.25527250510330607</v>
      </c>
      <c r="O331">
        <f t="shared" si="16"/>
        <v>0.23931797353434944</v>
      </c>
    </row>
    <row r="332" spans="1:15" x14ac:dyDescent="0.25">
      <c r="A332" t="s">
        <v>177</v>
      </c>
      <c r="B332" t="s">
        <v>176</v>
      </c>
      <c r="C332">
        <v>2012</v>
      </c>
      <c r="D332">
        <v>7</v>
      </c>
      <c r="E332">
        <v>9</v>
      </c>
      <c r="F332" s="1">
        <v>41099</v>
      </c>
      <c r="G332">
        <v>191</v>
      </c>
      <c r="H332" t="s">
        <v>14</v>
      </c>
      <c r="I332" t="s">
        <v>421</v>
      </c>
      <c r="J332">
        <v>5790</v>
      </c>
      <c r="K332">
        <v>0.8</v>
      </c>
      <c r="L332">
        <v>0.9375</v>
      </c>
      <c r="M332">
        <f t="shared" si="15"/>
        <v>0.75</v>
      </c>
      <c r="N332">
        <f t="shared" si="17"/>
        <v>0.25527250510330607</v>
      </c>
      <c r="O332">
        <f t="shared" si="16"/>
        <v>0.23931797353434944</v>
      </c>
    </row>
    <row r="333" spans="1:15" x14ac:dyDescent="0.25">
      <c r="A333" t="s">
        <v>177</v>
      </c>
      <c r="B333" t="s">
        <v>176</v>
      </c>
      <c r="C333">
        <v>2012</v>
      </c>
      <c r="D333">
        <v>7</v>
      </c>
      <c r="E333">
        <v>9</v>
      </c>
      <c r="F333" s="1">
        <v>41099</v>
      </c>
      <c r="G333">
        <v>191</v>
      </c>
      <c r="H333" t="s">
        <v>14</v>
      </c>
      <c r="I333" t="s">
        <v>436</v>
      </c>
      <c r="J333">
        <v>5921</v>
      </c>
      <c r="K333">
        <v>0.8</v>
      </c>
      <c r="L333">
        <v>0.9375</v>
      </c>
      <c r="M333">
        <f t="shared" si="15"/>
        <v>0.75</v>
      </c>
      <c r="N333">
        <f t="shared" si="17"/>
        <v>0.25527250510330607</v>
      </c>
      <c r="O333">
        <f t="shared" si="16"/>
        <v>0.23931797353434944</v>
      </c>
    </row>
    <row r="334" spans="1:15" x14ac:dyDescent="0.25">
      <c r="A334" t="s">
        <v>178</v>
      </c>
      <c r="B334" t="s">
        <v>176</v>
      </c>
      <c r="C334">
        <v>2013</v>
      </c>
      <c r="D334">
        <v>7</v>
      </c>
      <c r="E334">
        <v>4</v>
      </c>
      <c r="F334" s="1">
        <v>41459</v>
      </c>
      <c r="G334">
        <v>185</v>
      </c>
      <c r="H334" t="s">
        <v>14</v>
      </c>
      <c r="I334" t="s">
        <v>440</v>
      </c>
      <c r="J334">
        <v>5723</v>
      </c>
      <c r="K334">
        <v>0.8</v>
      </c>
      <c r="L334">
        <v>0.9375</v>
      </c>
      <c r="M334">
        <f t="shared" si="15"/>
        <v>0.75</v>
      </c>
      <c r="N334">
        <f t="shared" si="17"/>
        <v>0.25527250510330607</v>
      </c>
      <c r="O334">
        <f t="shared" si="16"/>
        <v>0.23931797353434944</v>
      </c>
    </row>
    <row r="335" spans="1:15" x14ac:dyDescent="0.25">
      <c r="A335" t="s">
        <v>178</v>
      </c>
      <c r="B335" t="s">
        <v>176</v>
      </c>
      <c r="C335">
        <v>2013</v>
      </c>
      <c r="D335">
        <v>7</v>
      </c>
      <c r="E335">
        <v>4</v>
      </c>
      <c r="F335" s="1">
        <v>41459</v>
      </c>
      <c r="G335">
        <v>185</v>
      </c>
      <c r="H335" t="s">
        <v>14</v>
      </c>
      <c r="I335" t="s">
        <v>421</v>
      </c>
      <c r="J335">
        <v>5790</v>
      </c>
      <c r="K335">
        <v>0.8</v>
      </c>
      <c r="L335">
        <v>0.9375</v>
      </c>
      <c r="M335">
        <f t="shared" si="15"/>
        <v>0.75</v>
      </c>
      <c r="N335">
        <f t="shared" si="17"/>
        <v>0.25527250510330607</v>
      </c>
      <c r="O335">
        <f t="shared" si="16"/>
        <v>0.23931797353434944</v>
      </c>
    </row>
    <row r="336" spans="1:15" x14ac:dyDescent="0.25">
      <c r="A336" t="s">
        <v>178</v>
      </c>
      <c r="B336" t="s">
        <v>176</v>
      </c>
      <c r="C336">
        <v>2013</v>
      </c>
      <c r="D336">
        <v>7</v>
      </c>
      <c r="E336">
        <v>4</v>
      </c>
      <c r="F336" s="1">
        <v>41459</v>
      </c>
      <c r="G336">
        <v>185</v>
      </c>
      <c r="H336" t="s">
        <v>14</v>
      </c>
      <c r="I336" t="s">
        <v>436</v>
      </c>
      <c r="J336">
        <v>5921</v>
      </c>
      <c r="K336">
        <v>0.8</v>
      </c>
      <c r="L336">
        <v>0.9375</v>
      </c>
      <c r="M336">
        <f t="shared" si="15"/>
        <v>0.75</v>
      </c>
      <c r="N336">
        <f t="shared" si="17"/>
        <v>0.25527250510330607</v>
      </c>
      <c r="O336">
        <f t="shared" si="16"/>
        <v>0.23931797353434944</v>
      </c>
    </row>
    <row r="337" spans="1:15" x14ac:dyDescent="0.25">
      <c r="A337" t="s">
        <v>182</v>
      </c>
      <c r="B337" t="s">
        <v>176</v>
      </c>
      <c r="C337">
        <v>2017</v>
      </c>
      <c r="D337">
        <v>6</v>
      </c>
      <c r="E337">
        <v>9</v>
      </c>
      <c r="F337" s="1">
        <v>42895</v>
      </c>
      <c r="G337">
        <v>160</v>
      </c>
      <c r="H337" t="s">
        <v>14</v>
      </c>
      <c r="I337" t="s">
        <v>424</v>
      </c>
      <c r="J337">
        <v>4398</v>
      </c>
      <c r="K337">
        <v>0.8</v>
      </c>
      <c r="L337">
        <v>0.9375</v>
      </c>
      <c r="M337">
        <f t="shared" si="15"/>
        <v>0.75</v>
      </c>
      <c r="N337">
        <f t="shared" si="17"/>
        <v>0.25527250510330607</v>
      </c>
      <c r="O337">
        <f t="shared" si="16"/>
        <v>0.23931797353434944</v>
      </c>
    </row>
    <row r="338" spans="1:15" x14ac:dyDescent="0.25">
      <c r="A338" t="s">
        <v>184</v>
      </c>
      <c r="B338" t="s">
        <v>36</v>
      </c>
      <c r="C338">
        <v>2013</v>
      </c>
      <c r="D338">
        <v>7</v>
      </c>
      <c r="E338">
        <v>3</v>
      </c>
      <c r="F338" s="1">
        <v>41458</v>
      </c>
      <c r="G338">
        <v>184</v>
      </c>
      <c r="H338" t="s">
        <v>14</v>
      </c>
      <c r="I338" t="s">
        <v>441</v>
      </c>
      <c r="J338">
        <v>6062</v>
      </c>
      <c r="K338">
        <v>0.8</v>
      </c>
      <c r="L338">
        <v>0.9375</v>
      </c>
      <c r="M338">
        <f t="shared" si="15"/>
        <v>0.75</v>
      </c>
      <c r="N338">
        <f t="shared" si="17"/>
        <v>0.25527250510330607</v>
      </c>
      <c r="O338">
        <f t="shared" si="16"/>
        <v>0.23931797353434944</v>
      </c>
    </row>
    <row r="339" spans="1:15" x14ac:dyDescent="0.25">
      <c r="A339" t="s">
        <v>185</v>
      </c>
      <c r="B339" t="s">
        <v>36</v>
      </c>
      <c r="C339">
        <v>2014</v>
      </c>
      <c r="D339">
        <v>6</v>
      </c>
      <c r="E339">
        <v>4</v>
      </c>
      <c r="F339" s="1">
        <v>41794</v>
      </c>
      <c r="G339">
        <v>155</v>
      </c>
      <c r="H339" t="s">
        <v>14</v>
      </c>
      <c r="I339" t="s">
        <v>437</v>
      </c>
      <c r="J339">
        <v>18613</v>
      </c>
      <c r="K339">
        <v>0.8</v>
      </c>
      <c r="L339">
        <v>0.9375</v>
      </c>
      <c r="M339">
        <f t="shared" si="15"/>
        <v>0.75</v>
      </c>
      <c r="N339">
        <f t="shared" si="17"/>
        <v>0.25527250510330607</v>
      </c>
      <c r="O339">
        <f t="shared" si="16"/>
        <v>0.23931797353434944</v>
      </c>
    </row>
    <row r="340" spans="1:15" x14ac:dyDescent="0.25">
      <c r="A340" t="s">
        <v>38</v>
      </c>
      <c r="B340" t="s">
        <v>36</v>
      </c>
      <c r="C340">
        <v>2018</v>
      </c>
      <c r="D340">
        <v>6</v>
      </c>
      <c r="E340">
        <v>4</v>
      </c>
      <c r="F340" s="1">
        <v>43255</v>
      </c>
      <c r="G340">
        <v>155</v>
      </c>
      <c r="H340" t="s">
        <v>14</v>
      </c>
      <c r="I340" t="s">
        <v>414</v>
      </c>
      <c r="J340">
        <v>4327</v>
      </c>
      <c r="K340">
        <v>0.8</v>
      </c>
      <c r="L340">
        <v>0.9375</v>
      </c>
      <c r="M340">
        <f t="shared" si="15"/>
        <v>0.75</v>
      </c>
      <c r="N340">
        <f t="shared" si="17"/>
        <v>0.25527250510330607</v>
      </c>
      <c r="O340">
        <f t="shared" si="16"/>
        <v>0.23931797353434944</v>
      </c>
    </row>
    <row r="341" spans="1:15" x14ac:dyDescent="0.25">
      <c r="A341" t="s">
        <v>320</v>
      </c>
      <c r="B341" t="s">
        <v>40</v>
      </c>
      <c r="C341">
        <v>2005</v>
      </c>
      <c r="D341">
        <v>3</v>
      </c>
      <c r="E341">
        <v>22</v>
      </c>
      <c r="F341" s="1">
        <v>38433</v>
      </c>
      <c r="G341">
        <v>81</v>
      </c>
      <c r="H341" t="s">
        <v>14</v>
      </c>
      <c r="I341" t="s">
        <v>418</v>
      </c>
      <c r="J341">
        <v>4419</v>
      </c>
      <c r="K341">
        <v>0.8</v>
      </c>
      <c r="L341">
        <v>0.9375</v>
      </c>
      <c r="M341">
        <f t="shared" si="15"/>
        <v>0.75</v>
      </c>
      <c r="N341">
        <f t="shared" si="17"/>
        <v>0.25527250510330607</v>
      </c>
      <c r="O341">
        <f t="shared" si="16"/>
        <v>0.23931797353434944</v>
      </c>
    </row>
    <row r="342" spans="1:15" x14ac:dyDescent="0.25">
      <c r="A342" t="s">
        <v>320</v>
      </c>
      <c r="B342" t="s">
        <v>40</v>
      </c>
      <c r="C342">
        <v>2005</v>
      </c>
      <c r="D342">
        <v>3</v>
      </c>
      <c r="E342">
        <v>22</v>
      </c>
      <c r="F342" s="1">
        <v>38433</v>
      </c>
      <c r="G342">
        <v>81</v>
      </c>
      <c r="H342" t="s">
        <v>14</v>
      </c>
      <c r="I342" t="s">
        <v>425</v>
      </c>
      <c r="J342">
        <v>4427</v>
      </c>
      <c r="K342">
        <v>0.8</v>
      </c>
      <c r="L342">
        <v>0.9375</v>
      </c>
      <c r="M342">
        <f t="shared" si="15"/>
        <v>0.75</v>
      </c>
      <c r="N342">
        <f t="shared" si="17"/>
        <v>0.25527250510330607</v>
      </c>
      <c r="O342">
        <f t="shared" si="16"/>
        <v>0.23931797353434944</v>
      </c>
    </row>
    <row r="343" spans="1:15" x14ac:dyDescent="0.25">
      <c r="A343" t="s">
        <v>320</v>
      </c>
      <c r="B343" t="s">
        <v>40</v>
      </c>
      <c r="C343">
        <v>2005</v>
      </c>
      <c r="D343">
        <v>3</v>
      </c>
      <c r="E343">
        <v>22</v>
      </c>
      <c r="F343" s="1">
        <v>38433</v>
      </c>
      <c r="G343">
        <v>81</v>
      </c>
      <c r="H343" t="s">
        <v>14</v>
      </c>
      <c r="I343" t="s">
        <v>436</v>
      </c>
      <c r="J343">
        <v>5921</v>
      </c>
      <c r="K343">
        <v>0.8</v>
      </c>
      <c r="L343">
        <v>0.9375</v>
      </c>
      <c r="M343">
        <f t="shared" si="15"/>
        <v>0.75</v>
      </c>
      <c r="N343">
        <f t="shared" si="17"/>
        <v>0.25527250510330607</v>
      </c>
      <c r="O343">
        <f t="shared" si="16"/>
        <v>0.23931797353434944</v>
      </c>
    </row>
    <row r="344" spans="1:15" x14ac:dyDescent="0.25">
      <c r="A344" t="s">
        <v>320</v>
      </c>
      <c r="B344" t="s">
        <v>40</v>
      </c>
      <c r="C344">
        <v>2005</v>
      </c>
      <c r="D344">
        <v>3</v>
      </c>
      <c r="E344">
        <v>22</v>
      </c>
      <c r="F344" s="1">
        <v>38433</v>
      </c>
      <c r="G344">
        <v>81</v>
      </c>
      <c r="H344" t="s">
        <v>14</v>
      </c>
      <c r="I344" t="s">
        <v>441</v>
      </c>
      <c r="J344">
        <v>6062</v>
      </c>
      <c r="K344">
        <v>0.8</v>
      </c>
      <c r="L344">
        <v>0.9375</v>
      </c>
      <c r="M344">
        <f t="shared" si="15"/>
        <v>0.75</v>
      </c>
      <c r="N344">
        <f t="shared" si="17"/>
        <v>0.25527250510330607</v>
      </c>
      <c r="O344">
        <f t="shared" si="16"/>
        <v>0.23931797353434944</v>
      </c>
    </row>
    <row r="345" spans="1:15" x14ac:dyDescent="0.25">
      <c r="A345" t="s">
        <v>320</v>
      </c>
      <c r="B345" t="s">
        <v>40</v>
      </c>
      <c r="C345">
        <v>2005</v>
      </c>
      <c r="D345">
        <v>3</v>
      </c>
      <c r="E345">
        <v>22</v>
      </c>
      <c r="F345" s="1">
        <v>38433</v>
      </c>
      <c r="G345">
        <v>81</v>
      </c>
      <c r="H345" t="s">
        <v>14</v>
      </c>
      <c r="I345" t="s">
        <v>447</v>
      </c>
      <c r="J345">
        <v>13048</v>
      </c>
      <c r="K345">
        <v>0.8</v>
      </c>
      <c r="L345">
        <v>0.9375</v>
      </c>
      <c r="M345">
        <f t="shared" si="15"/>
        <v>0.75</v>
      </c>
      <c r="N345">
        <f t="shared" si="17"/>
        <v>0.25527250510330607</v>
      </c>
      <c r="O345">
        <f t="shared" si="16"/>
        <v>0.23931797353434944</v>
      </c>
    </row>
    <row r="346" spans="1:15" x14ac:dyDescent="0.25">
      <c r="A346" t="s">
        <v>404</v>
      </c>
      <c r="B346" t="s">
        <v>40</v>
      </c>
      <c r="C346">
        <v>2012</v>
      </c>
      <c r="D346">
        <v>3</v>
      </c>
      <c r="E346">
        <v>21</v>
      </c>
      <c r="F346" s="1">
        <v>40989</v>
      </c>
      <c r="G346">
        <v>81</v>
      </c>
      <c r="H346" t="s">
        <v>14</v>
      </c>
      <c r="I346" t="s">
        <v>444</v>
      </c>
      <c r="J346">
        <v>4462</v>
      </c>
      <c r="K346">
        <v>0.8</v>
      </c>
      <c r="L346">
        <v>0.9375</v>
      </c>
      <c r="M346">
        <f t="shared" si="15"/>
        <v>0.75</v>
      </c>
      <c r="N346">
        <f t="shared" si="17"/>
        <v>0.25527250510330607</v>
      </c>
      <c r="O346">
        <f t="shared" si="16"/>
        <v>0.23931797353434944</v>
      </c>
    </row>
    <row r="347" spans="1:15" x14ac:dyDescent="0.25">
      <c r="A347" t="s">
        <v>188</v>
      </c>
      <c r="B347" t="s">
        <v>40</v>
      </c>
      <c r="C347">
        <v>2012</v>
      </c>
      <c r="D347">
        <v>6</v>
      </c>
      <c r="E347">
        <v>28</v>
      </c>
      <c r="F347" s="1">
        <v>41088</v>
      </c>
      <c r="G347">
        <v>180</v>
      </c>
      <c r="H347" t="s">
        <v>14</v>
      </c>
      <c r="I347" t="s">
        <v>418</v>
      </c>
      <c r="J347">
        <v>4419</v>
      </c>
      <c r="K347">
        <v>0.8</v>
      </c>
      <c r="L347">
        <v>0.9375</v>
      </c>
      <c r="M347">
        <f t="shared" si="15"/>
        <v>0.75</v>
      </c>
      <c r="N347">
        <f t="shared" si="17"/>
        <v>0.25527250510330607</v>
      </c>
      <c r="O347">
        <f t="shared" si="16"/>
        <v>0.23931797353434944</v>
      </c>
    </row>
    <row r="348" spans="1:15" x14ac:dyDescent="0.25">
      <c r="A348" t="s">
        <v>357</v>
      </c>
      <c r="B348" t="s">
        <v>40</v>
      </c>
      <c r="C348">
        <v>2013</v>
      </c>
      <c r="D348">
        <v>4</v>
      </c>
      <c r="E348">
        <v>9</v>
      </c>
      <c r="F348" s="1">
        <v>41373</v>
      </c>
      <c r="G348">
        <v>99</v>
      </c>
      <c r="H348" t="s">
        <v>14</v>
      </c>
      <c r="I348" t="s">
        <v>417</v>
      </c>
      <c r="J348">
        <v>4415</v>
      </c>
      <c r="K348">
        <v>0.8</v>
      </c>
      <c r="L348">
        <v>0.9375</v>
      </c>
      <c r="M348">
        <f t="shared" si="15"/>
        <v>0.75</v>
      </c>
      <c r="N348">
        <f t="shared" si="17"/>
        <v>0.25527250510330607</v>
      </c>
      <c r="O348">
        <f t="shared" si="16"/>
        <v>0.23931797353434944</v>
      </c>
    </row>
    <row r="349" spans="1:15" x14ac:dyDescent="0.25">
      <c r="A349" t="s">
        <v>357</v>
      </c>
      <c r="B349" t="s">
        <v>40</v>
      </c>
      <c r="C349">
        <v>2013</v>
      </c>
      <c r="D349">
        <v>4</v>
      </c>
      <c r="E349">
        <v>9</v>
      </c>
      <c r="F349" s="1">
        <v>41373</v>
      </c>
      <c r="G349">
        <v>99</v>
      </c>
      <c r="H349" t="s">
        <v>14</v>
      </c>
      <c r="I349" t="s">
        <v>418</v>
      </c>
      <c r="J349">
        <v>4419</v>
      </c>
      <c r="K349">
        <v>0.8</v>
      </c>
      <c r="L349">
        <v>0.9375</v>
      </c>
      <c r="M349">
        <f t="shared" si="15"/>
        <v>0.75</v>
      </c>
      <c r="N349">
        <f t="shared" si="17"/>
        <v>0.25527250510330607</v>
      </c>
      <c r="O349">
        <f t="shared" si="16"/>
        <v>0.23931797353434944</v>
      </c>
    </row>
    <row r="350" spans="1:15" x14ac:dyDescent="0.25">
      <c r="A350" t="s">
        <v>256</v>
      </c>
      <c r="B350" t="s">
        <v>40</v>
      </c>
      <c r="C350">
        <v>2014</v>
      </c>
      <c r="D350">
        <v>6</v>
      </c>
      <c r="E350">
        <v>10</v>
      </c>
      <c r="F350" s="1">
        <v>41800</v>
      </c>
      <c r="G350">
        <v>161</v>
      </c>
      <c r="H350" t="s">
        <v>14</v>
      </c>
      <c r="I350" t="s">
        <v>417</v>
      </c>
      <c r="J350">
        <v>4415</v>
      </c>
      <c r="K350">
        <v>0.8</v>
      </c>
      <c r="L350">
        <v>0.9375</v>
      </c>
      <c r="M350">
        <f t="shared" si="15"/>
        <v>0.75</v>
      </c>
      <c r="N350">
        <f t="shared" si="17"/>
        <v>0.25527250510330607</v>
      </c>
      <c r="O350">
        <f t="shared" si="16"/>
        <v>0.23931797353434944</v>
      </c>
    </row>
    <row r="351" spans="1:15" x14ac:dyDescent="0.25">
      <c r="A351" t="s">
        <v>358</v>
      </c>
      <c r="B351" t="s">
        <v>40</v>
      </c>
      <c r="C351">
        <v>2015</v>
      </c>
      <c r="D351">
        <v>7</v>
      </c>
      <c r="E351">
        <v>2</v>
      </c>
      <c r="F351" s="1">
        <v>42187</v>
      </c>
      <c r="G351">
        <v>183</v>
      </c>
      <c r="H351" t="s">
        <v>14</v>
      </c>
      <c r="I351" t="s">
        <v>436</v>
      </c>
      <c r="J351">
        <v>5921</v>
      </c>
      <c r="K351">
        <v>0.8</v>
      </c>
      <c r="L351">
        <v>0.9375</v>
      </c>
      <c r="M351">
        <f t="shared" si="15"/>
        <v>0.75</v>
      </c>
      <c r="N351">
        <f t="shared" si="17"/>
        <v>0.25527250510330607</v>
      </c>
      <c r="O351">
        <f t="shared" si="16"/>
        <v>0.23931797353434944</v>
      </c>
    </row>
    <row r="352" spans="1:15" x14ac:dyDescent="0.25">
      <c r="A352" t="s">
        <v>257</v>
      </c>
      <c r="B352" t="s">
        <v>40</v>
      </c>
      <c r="C352">
        <v>2016</v>
      </c>
      <c r="D352">
        <v>4</v>
      </c>
      <c r="E352">
        <v>25</v>
      </c>
      <c r="F352" s="1">
        <v>42485</v>
      </c>
      <c r="G352">
        <v>116</v>
      </c>
      <c r="H352" t="s">
        <v>14</v>
      </c>
      <c r="I352" t="s">
        <v>418</v>
      </c>
      <c r="J352">
        <v>4419</v>
      </c>
      <c r="K352">
        <v>0.8</v>
      </c>
      <c r="L352">
        <v>0.9375</v>
      </c>
      <c r="M352">
        <f t="shared" si="15"/>
        <v>0.75</v>
      </c>
      <c r="N352">
        <f t="shared" si="17"/>
        <v>0.25527250510330607</v>
      </c>
      <c r="O352">
        <f t="shared" si="16"/>
        <v>0.23931797353434944</v>
      </c>
    </row>
    <row r="353" spans="1:15" x14ac:dyDescent="0.25">
      <c r="A353" t="s">
        <v>359</v>
      </c>
      <c r="B353" t="s">
        <v>40</v>
      </c>
      <c r="C353">
        <v>2016</v>
      </c>
      <c r="D353">
        <v>7</v>
      </c>
      <c r="E353">
        <v>12</v>
      </c>
      <c r="F353" s="1">
        <v>42563</v>
      </c>
      <c r="G353">
        <v>194</v>
      </c>
      <c r="H353" t="s">
        <v>14</v>
      </c>
      <c r="I353" t="s">
        <v>424</v>
      </c>
      <c r="J353">
        <v>4398</v>
      </c>
      <c r="K353">
        <v>0.8</v>
      </c>
      <c r="L353">
        <v>0.9375</v>
      </c>
      <c r="M353">
        <f t="shared" si="15"/>
        <v>0.75</v>
      </c>
      <c r="N353">
        <f t="shared" si="17"/>
        <v>0.25527250510330607</v>
      </c>
      <c r="O353">
        <f t="shared" si="16"/>
        <v>0.23931797353434944</v>
      </c>
    </row>
    <row r="354" spans="1:15" x14ac:dyDescent="0.25">
      <c r="A354" t="s">
        <v>360</v>
      </c>
      <c r="B354" t="s">
        <v>40</v>
      </c>
      <c r="C354">
        <v>2018</v>
      </c>
      <c r="D354">
        <v>6</v>
      </c>
      <c r="E354">
        <v>5</v>
      </c>
      <c r="F354" s="1">
        <v>43256</v>
      </c>
      <c r="G354">
        <v>156</v>
      </c>
      <c r="H354" t="s">
        <v>14</v>
      </c>
      <c r="I354" t="s">
        <v>437</v>
      </c>
      <c r="J354">
        <v>18613</v>
      </c>
      <c r="K354">
        <v>0.8</v>
      </c>
      <c r="L354">
        <v>0.9375</v>
      </c>
      <c r="M354">
        <f t="shared" si="15"/>
        <v>0.75</v>
      </c>
      <c r="N354">
        <f t="shared" si="17"/>
        <v>0.25527250510330607</v>
      </c>
      <c r="O354">
        <f t="shared" si="16"/>
        <v>0.23931797353434944</v>
      </c>
    </row>
    <row r="355" spans="1:15" x14ac:dyDescent="0.25">
      <c r="A355" t="s">
        <v>406</v>
      </c>
      <c r="B355" t="s">
        <v>260</v>
      </c>
      <c r="C355">
        <v>2010</v>
      </c>
      <c r="D355">
        <v>6</v>
      </c>
      <c r="E355">
        <v>25</v>
      </c>
      <c r="F355" s="1">
        <v>40354</v>
      </c>
      <c r="G355">
        <v>176</v>
      </c>
      <c r="H355" t="s">
        <v>14</v>
      </c>
      <c r="I355" t="s">
        <v>424</v>
      </c>
      <c r="J355">
        <v>4398</v>
      </c>
      <c r="K355">
        <v>0.8</v>
      </c>
      <c r="L355">
        <v>0.9375</v>
      </c>
      <c r="M355">
        <f t="shared" si="15"/>
        <v>0.75</v>
      </c>
      <c r="N355">
        <f t="shared" si="17"/>
        <v>0.25527250510330607</v>
      </c>
      <c r="O355">
        <f t="shared" si="16"/>
        <v>0.23931797353434944</v>
      </c>
    </row>
    <row r="356" spans="1:15" x14ac:dyDescent="0.25">
      <c r="A356" t="s">
        <v>259</v>
      </c>
      <c r="B356" t="s">
        <v>260</v>
      </c>
      <c r="C356">
        <v>2012</v>
      </c>
      <c r="D356">
        <v>6</v>
      </c>
      <c r="E356">
        <v>28</v>
      </c>
      <c r="F356" s="1">
        <v>41088</v>
      </c>
      <c r="G356">
        <v>180</v>
      </c>
      <c r="H356" t="s">
        <v>14</v>
      </c>
      <c r="I356" t="s">
        <v>425</v>
      </c>
      <c r="J356">
        <v>4427</v>
      </c>
      <c r="K356">
        <v>0.8</v>
      </c>
      <c r="L356">
        <v>0.9375</v>
      </c>
      <c r="M356">
        <f t="shared" si="15"/>
        <v>0.75</v>
      </c>
      <c r="N356">
        <f t="shared" si="17"/>
        <v>0.25527250510330607</v>
      </c>
      <c r="O356">
        <f t="shared" si="16"/>
        <v>0.23931797353434944</v>
      </c>
    </row>
    <row r="357" spans="1:15" x14ac:dyDescent="0.25">
      <c r="A357" t="s">
        <v>361</v>
      </c>
      <c r="B357" t="s">
        <v>260</v>
      </c>
      <c r="C357">
        <v>2013</v>
      </c>
      <c r="D357">
        <v>7</v>
      </c>
      <c r="E357">
        <v>2</v>
      </c>
      <c r="F357" s="1">
        <v>41457</v>
      </c>
      <c r="G357">
        <v>183</v>
      </c>
      <c r="H357" t="s">
        <v>14</v>
      </c>
      <c r="I357" t="s">
        <v>424</v>
      </c>
      <c r="J357">
        <v>4398</v>
      </c>
      <c r="K357">
        <v>0.8</v>
      </c>
      <c r="L357">
        <v>0.9375</v>
      </c>
      <c r="M357">
        <f t="shared" si="15"/>
        <v>0.75</v>
      </c>
      <c r="N357">
        <f t="shared" si="17"/>
        <v>0.25527250510330607</v>
      </c>
      <c r="O357">
        <f t="shared" si="16"/>
        <v>0.23931797353434944</v>
      </c>
    </row>
    <row r="358" spans="1:15" x14ac:dyDescent="0.25">
      <c r="A358" t="s">
        <v>361</v>
      </c>
      <c r="B358" t="s">
        <v>260</v>
      </c>
      <c r="C358">
        <v>2013</v>
      </c>
      <c r="D358">
        <v>7</v>
      </c>
      <c r="E358">
        <v>2</v>
      </c>
      <c r="F358" s="1">
        <v>41457</v>
      </c>
      <c r="G358">
        <v>183</v>
      </c>
      <c r="H358" t="s">
        <v>14</v>
      </c>
      <c r="I358" t="s">
        <v>444</v>
      </c>
      <c r="J358">
        <v>4462</v>
      </c>
      <c r="K358">
        <v>0.8</v>
      </c>
      <c r="L358">
        <v>0.9375</v>
      </c>
      <c r="M358">
        <f t="shared" si="15"/>
        <v>0.75</v>
      </c>
      <c r="N358">
        <f t="shared" si="17"/>
        <v>0.25527250510330607</v>
      </c>
      <c r="O358">
        <f t="shared" si="16"/>
        <v>0.23931797353434944</v>
      </c>
    </row>
    <row r="359" spans="1:15" x14ac:dyDescent="0.25">
      <c r="A359" t="s">
        <v>261</v>
      </c>
      <c r="B359" t="s">
        <v>260</v>
      </c>
      <c r="C359">
        <v>2014</v>
      </c>
      <c r="D359">
        <v>6</v>
      </c>
      <c r="E359">
        <v>10</v>
      </c>
      <c r="F359" s="1">
        <v>41800</v>
      </c>
      <c r="G359">
        <v>161</v>
      </c>
      <c r="H359" t="s">
        <v>14</v>
      </c>
      <c r="I359" t="s">
        <v>417</v>
      </c>
      <c r="J359">
        <v>4415</v>
      </c>
      <c r="K359">
        <v>0.8</v>
      </c>
      <c r="L359">
        <v>0.9375</v>
      </c>
      <c r="M359">
        <f t="shared" si="15"/>
        <v>0.75</v>
      </c>
      <c r="N359">
        <f t="shared" si="17"/>
        <v>0.25527250510330607</v>
      </c>
      <c r="O359">
        <f t="shared" si="16"/>
        <v>0.23931797353434944</v>
      </c>
    </row>
    <row r="360" spans="1:15" x14ac:dyDescent="0.25">
      <c r="A360" t="s">
        <v>263</v>
      </c>
      <c r="B360" t="s">
        <v>260</v>
      </c>
      <c r="C360">
        <v>2016</v>
      </c>
      <c r="D360">
        <v>7</v>
      </c>
      <c r="E360">
        <v>12</v>
      </c>
      <c r="F360" s="1">
        <v>42563</v>
      </c>
      <c r="G360">
        <v>194</v>
      </c>
      <c r="H360" t="s">
        <v>14</v>
      </c>
      <c r="I360" t="s">
        <v>444</v>
      </c>
      <c r="J360">
        <v>4462</v>
      </c>
      <c r="K360">
        <v>0.8</v>
      </c>
      <c r="L360">
        <v>0.9375</v>
      </c>
      <c r="M360">
        <f t="shared" si="15"/>
        <v>0.75</v>
      </c>
      <c r="N360">
        <f t="shared" si="17"/>
        <v>0.25527250510330607</v>
      </c>
      <c r="O360">
        <f t="shared" si="16"/>
        <v>0.23931797353434944</v>
      </c>
    </row>
    <row r="361" spans="1:15" x14ac:dyDescent="0.25">
      <c r="A361" t="s">
        <v>327</v>
      </c>
      <c r="B361" t="s">
        <v>260</v>
      </c>
      <c r="C361">
        <v>2017</v>
      </c>
      <c r="D361">
        <v>6</v>
      </c>
      <c r="E361">
        <v>7</v>
      </c>
      <c r="F361" s="1">
        <v>42893</v>
      </c>
      <c r="G361">
        <v>158</v>
      </c>
      <c r="H361" t="s">
        <v>14</v>
      </c>
      <c r="I361" t="s">
        <v>436</v>
      </c>
      <c r="J361">
        <v>5921</v>
      </c>
      <c r="K361">
        <v>0.8</v>
      </c>
      <c r="L361">
        <v>0.9375</v>
      </c>
      <c r="M361">
        <f t="shared" si="15"/>
        <v>0.75</v>
      </c>
      <c r="N361">
        <f t="shared" si="17"/>
        <v>0.25527250510330607</v>
      </c>
      <c r="O361">
        <f t="shared" si="16"/>
        <v>0.23931797353434944</v>
      </c>
    </row>
    <row r="362" spans="1:15" x14ac:dyDescent="0.25">
      <c r="A362" t="s">
        <v>191</v>
      </c>
      <c r="B362" t="s">
        <v>192</v>
      </c>
      <c r="C362">
        <v>2011</v>
      </c>
      <c r="D362">
        <v>7</v>
      </c>
      <c r="E362">
        <v>12</v>
      </c>
      <c r="F362" s="1">
        <v>40736</v>
      </c>
      <c r="G362">
        <v>193</v>
      </c>
      <c r="H362" t="s">
        <v>14</v>
      </c>
      <c r="I362" t="s">
        <v>418</v>
      </c>
      <c r="J362">
        <v>4419</v>
      </c>
      <c r="K362">
        <v>0.8</v>
      </c>
      <c r="L362">
        <v>0.9375</v>
      </c>
      <c r="M362">
        <f t="shared" si="15"/>
        <v>0.75</v>
      </c>
      <c r="N362">
        <f t="shared" si="17"/>
        <v>0.25527250510330607</v>
      </c>
      <c r="O362">
        <f t="shared" si="16"/>
        <v>0.23931797353434944</v>
      </c>
    </row>
    <row r="363" spans="1:15" x14ac:dyDescent="0.25">
      <c r="A363" t="s">
        <v>463</v>
      </c>
      <c r="B363" t="s">
        <v>107</v>
      </c>
      <c r="C363">
        <v>2011</v>
      </c>
      <c r="D363">
        <v>7</v>
      </c>
      <c r="E363">
        <v>27</v>
      </c>
      <c r="F363" s="1">
        <v>40751</v>
      </c>
      <c r="G363">
        <v>208</v>
      </c>
      <c r="H363" t="s">
        <v>14</v>
      </c>
      <c r="I363" t="s">
        <v>437</v>
      </c>
      <c r="J363">
        <v>18613</v>
      </c>
      <c r="K363">
        <v>0.8</v>
      </c>
      <c r="L363">
        <v>0.9375</v>
      </c>
      <c r="M363">
        <f t="shared" si="15"/>
        <v>0.75</v>
      </c>
      <c r="N363">
        <f t="shared" si="17"/>
        <v>0.25527250510330607</v>
      </c>
      <c r="O363">
        <f t="shared" si="16"/>
        <v>0.23931797353434944</v>
      </c>
    </row>
    <row r="364" spans="1:15" x14ac:dyDescent="0.25">
      <c r="A364" t="s">
        <v>197</v>
      </c>
      <c r="B364" t="s">
        <v>109</v>
      </c>
      <c r="C364">
        <v>2011</v>
      </c>
      <c r="D364">
        <v>7</v>
      </c>
      <c r="E364">
        <v>27</v>
      </c>
      <c r="F364" s="1">
        <v>40751</v>
      </c>
      <c r="G364">
        <v>208</v>
      </c>
      <c r="H364" t="s">
        <v>14</v>
      </c>
      <c r="I364" t="s">
        <v>441</v>
      </c>
      <c r="J364">
        <v>6062</v>
      </c>
      <c r="K364">
        <v>0.8</v>
      </c>
      <c r="L364">
        <v>0.9375</v>
      </c>
      <c r="M364">
        <f t="shared" si="15"/>
        <v>0.75</v>
      </c>
      <c r="N364">
        <f t="shared" si="17"/>
        <v>0.25527250510330607</v>
      </c>
      <c r="O364">
        <f t="shared" si="16"/>
        <v>0.23931797353434944</v>
      </c>
    </row>
    <row r="365" spans="1:15" x14ac:dyDescent="0.25">
      <c r="A365" t="s">
        <v>110</v>
      </c>
      <c r="B365" t="s">
        <v>109</v>
      </c>
      <c r="C365">
        <v>2016</v>
      </c>
      <c r="D365">
        <v>7</v>
      </c>
      <c r="E365">
        <v>1</v>
      </c>
      <c r="F365" s="1">
        <v>42552</v>
      </c>
      <c r="G365">
        <v>183</v>
      </c>
      <c r="H365" t="s">
        <v>14</v>
      </c>
      <c r="I365" t="s">
        <v>444</v>
      </c>
      <c r="J365">
        <v>4462</v>
      </c>
      <c r="K365">
        <v>0.8</v>
      </c>
      <c r="L365">
        <v>0.9375</v>
      </c>
      <c r="M365">
        <f t="shared" si="15"/>
        <v>0.75</v>
      </c>
      <c r="N365">
        <f t="shared" si="17"/>
        <v>0.25527250510330607</v>
      </c>
      <c r="O365">
        <f t="shared" si="16"/>
        <v>0.23931797353434944</v>
      </c>
    </row>
    <row r="366" spans="1:15" x14ac:dyDescent="0.25">
      <c r="A366" t="s">
        <v>110</v>
      </c>
      <c r="B366" t="s">
        <v>109</v>
      </c>
      <c r="C366">
        <v>2016</v>
      </c>
      <c r="D366">
        <v>7</v>
      </c>
      <c r="E366">
        <v>1</v>
      </c>
      <c r="F366" s="1">
        <v>42552</v>
      </c>
      <c r="G366">
        <v>183</v>
      </c>
      <c r="H366" t="s">
        <v>14</v>
      </c>
      <c r="I366" t="s">
        <v>447</v>
      </c>
      <c r="J366">
        <v>13048</v>
      </c>
      <c r="K366">
        <v>0.8</v>
      </c>
      <c r="L366">
        <v>0.9375</v>
      </c>
      <c r="M366">
        <f t="shared" si="15"/>
        <v>0.75</v>
      </c>
      <c r="N366">
        <f t="shared" si="17"/>
        <v>0.25527250510330607</v>
      </c>
      <c r="O366">
        <f t="shared" si="16"/>
        <v>0.23931797353434944</v>
      </c>
    </row>
    <row r="367" spans="1:15" x14ac:dyDescent="0.25">
      <c r="A367" t="s">
        <v>201</v>
      </c>
      <c r="B367" t="s">
        <v>113</v>
      </c>
      <c r="C367">
        <v>2012</v>
      </c>
      <c r="D367">
        <v>7</v>
      </c>
      <c r="E367">
        <v>5</v>
      </c>
      <c r="F367" s="1">
        <v>41095</v>
      </c>
      <c r="G367">
        <v>187</v>
      </c>
      <c r="H367" t="s">
        <v>14</v>
      </c>
      <c r="I367" t="s">
        <v>444</v>
      </c>
      <c r="J367">
        <v>4462</v>
      </c>
      <c r="K367">
        <v>0.8</v>
      </c>
      <c r="L367">
        <v>0.9375</v>
      </c>
      <c r="M367">
        <f t="shared" si="15"/>
        <v>0.75</v>
      </c>
      <c r="N367">
        <f t="shared" si="17"/>
        <v>0.25527250510330607</v>
      </c>
      <c r="O367">
        <f t="shared" si="16"/>
        <v>0.23931797353434944</v>
      </c>
    </row>
    <row r="368" spans="1:15" x14ac:dyDescent="0.25">
      <c r="A368" t="s">
        <v>201</v>
      </c>
      <c r="B368" t="s">
        <v>113</v>
      </c>
      <c r="C368">
        <v>2012</v>
      </c>
      <c r="D368">
        <v>7</v>
      </c>
      <c r="E368">
        <v>5</v>
      </c>
      <c r="F368" s="1">
        <v>41095</v>
      </c>
      <c r="G368">
        <v>187</v>
      </c>
      <c r="H368" t="s">
        <v>14</v>
      </c>
      <c r="I368" t="s">
        <v>437</v>
      </c>
      <c r="J368">
        <v>18613</v>
      </c>
      <c r="K368">
        <v>0.8</v>
      </c>
      <c r="L368">
        <v>0.9375</v>
      </c>
      <c r="M368">
        <f t="shared" si="15"/>
        <v>0.75</v>
      </c>
      <c r="N368">
        <f t="shared" si="17"/>
        <v>0.25527250510330607</v>
      </c>
      <c r="O368">
        <f t="shared" si="16"/>
        <v>0.23931797353434944</v>
      </c>
    </row>
    <row r="369" spans="1:15" x14ac:dyDescent="0.25">
      <c r="A369" t="s">
        <v>273</v>
      </c>
      <c r="B369" t="s">
        <v>113</v>
      </c>
      <c r="C369">
        <v>2013</v>
      </c>
      <c r="D369">
        <v>7</v>
      </c>
      <c r="E369">
        <v>4</v>
      </c>
      <c r="F369" s="1">
        <v>41459</v>
      </c>
      <c r="G369">
        <v>185</v>
      </c>
      <c r="H369" t="s">
        <v>14</v>
      </c>
      <c r="I369" t="s">
        <v>414</v>
      </c>
      <c r="J369">
        <v>4327</v>
      </c>
      <c r="K369">
        <v>0.8</v>
      </c>
      <c r="L369">
        <v>0.9375</v>
      </c>
      <c r="M369">
        <f t="shared" si="15"/>
        <v>0.75</v>
      </c>
      <c r="N369">
        <f t="shared" si="17"/>
        <v>0.25527250510330607</v>
      </c>
      <c r="O369">
        <f t="shared" si="16"/>
        <v>0.23931797353434944</v>
      </c>
    </row>
    <row r="370" spans="1:15" x14ac:dyDescent="0.25">
      <c r="A370" t="s">
        <v>204</v>
      </c>
      <c r="B370" t="s">
        <v>113</v>
      </c>
      <c r="C370">
        <v>2016</v>
      </c>
      <c r="D370">
        <v>7</v>
      </c>
      <c r="E370">
        <v>1</v>
      </c>
      <c r="F370" s="1">
        <v>42552</v>
      </c>
      <c r="G370">
        <v>183</v>
      </c>
      <c r="H370" t="s">
        <v>14</v>
      </c>
      <c r="I370" t="s">
        <v>417</v>
      </c>
      <c r="J370">
        <v>4415</v>
      </c>
      <c r="K370">
        <v>0.8</v>
      </c>
      <c r="L370">
        <v>0.9375</v>
      </c>
      <c r="M370">
        <f t="shared" si="15"/>
        <v>0.75</v>
      </c>
      <c r="N370">
        <f t="shared" si="17"/>
        <v>0.25527250510330607</v>
      </c>
      <c r="O370">
        <f t="shared" si="16"/>
        <v>0.23931797353434944</v>
      </c>
    </row>
    <row r="371" spans="1:15" x14ac:dyDescent="0.25">
      <c r="A371" t="s">
        <v>102</v>
      </c>
      <c r="B371" t="s">
        <v>27</v>
      </c>
      <c r="C371">
        <v>2016</v>
      </c>
      <c r="D371">
        <v>6</v>
      </c>
      <c r="E371">
        <v>30</v>
      </c>
      <c r="F371" s="1">
        <v>42551</v>
      </c>
      <c r="G371">
        <v>182</v>
      </c>
      <c r="H371" t="s">
        <v>17</v>
      </c>
      <c r="I371" t="s">
        <v>465</v>
      </c>
      <c r="J371">
        <v>7201</v>
      </c>
      <c r="K371">
        <v>0.76190500000000005</v>
      </c>
      <c r="L371">
        <v>1</v>
      </c>
      <c r="M371">
        <f t="shared" si="15"/>
        <v>0.76190500000000005</v>
      </c>
      <c r="N371">
        <f t="shared" si="17"/>
        <v>0.24598248802151529</v>
      </c>
      <c r="O371">
        <f t="shared" si="16"/>
        <v>0.24598248802151529</v>
      </c>
    </row>
    <row r="372" spans="1:15" x14ac:dyDescent="0.25">
      <c r="A372" t="s">
        <v>198</v>
      </c>
      <c r="B372" t="s">
        <v>109</v>
      </c>
      <c r="C372">
        <v>2013</v>
      </c>
      <c r="D372">
        <v>7</v>
      </c>
      <c r="E372">
        <v>4</v>
      </c>
      <c r="F372" s="1">
        <v>41459</v>
      </c>
      <c r="G372">
        <v>185</v>
      </c>
      <c r="H372" t="s">
        <v>14</v>
      </c>
      <c r="I372" t="s">
        <v>118</v>
      </c>
      <c r="J372">
        <v>20171</v>
      </c>
      <c r="K372">
        <v>2.086957</v>
      </c>
      <c r="L372">
        <v>0.375</v>
      </c>
      <c r="M372">
        <f t="shared" si="15"/>
        <v>0.78260887499999998</v>
      </c>
      <c r="N372">
        <f t="shared" si="17"/>
        <v>0.48953057998653776</v>
      </c>
      <c r="O372">
        <f t="shared" si="16"/>
        <v>0.18357396749495167</v>
      </c>
    </row>
    <row r="373" spans="1:15" x14ac:dyDescent="0.25">
      <c r="A373" t="s">
        <v>146</v>
      </c>
      <c r="B373" t="s">
        <v>69</v>
      </c>
      <c r="C373">
        <v>2010</v>
      </c>
      <c r="D373">
        <v>3</v>
      </c>
      <c r="E373">
        <v>16</v>
      </c>
      <c r="F373" s="1">
        <v>40253</v>
      </c>
      <c r="G373">
        <v>75</v>
      </c>
      <c r="H373" t="s">
        <v>17</v>
      </c>
      <c r="I373" t="s">
        <v>288</v>
      </c>
      <c r="J373">
        <v>18421</v>
      </c>
      <c r="K373">
        <v>1.192547</v>
      </c>
      <c r="L373">
        <v>0.65625</v>
      </c>
      <c r="M373">
        <f t="shared" si="15"/>
        <v>0.78260896874999997</v>
      </c>
      <c r="N373">
        <f t="shared" si="17"/>
        <v>0.34094891178579595</v>
      </c>
      <c r="O373">
        <f t="shared" si="16"/>
        <v>0.22374772335942858</v>
      </c>
    </row>
    <row r="374" spans="1:15" x14ac:dyDescent="0.25">
      <c r="A374" t="s">
        <v>66</v>
      </c>
      <c r="B374" t="s">
        <v>13</v>
      </c>
      <c r="C374">
        <v>2017</v>
      </c>
      <c r="D374">
        <v>3</v>
      </c>
      <c r="E374">
        <v>16</v>
      </c>
      <c r="F374" s="1">
        <v>42810</v>
      </c>
      <c r="G374">
        <v>75</v>
      </c>
      <c r="H374" t="s">
        <v>17</v>
      </c>
      <c r="I374" t="s">
        <v>336</v>
      </c>
      <c r="J374">
        <v>6425</v>
      </c>
      <c r="K374">
        <v>1.142857</v>
      </c>
      <c r="L374">
        <v>0.6875</v>
      </c>
      <c r="M374">
        <f t="shared" si="15"/>
        <v>0.78571418749999999</v>
      </c>
      <c r="N374">
        <f t="shared" si="17"/>
        <v>0.33099319008845801</v>
      </c>
      <c r="O374">
        <f t="shared" si="16"/>
        <v>0.22755781818581489</v>
      </c>
    </row>
    <row r="375" spans="1:15" x14ac:dyDescent="0.25">
      <c r="A375" t="s">
        <v>131</v>
      </c>
      <c r="B375" t="s">
        <v>13</v>
      </c>
      <c r="C375">
        <v>2013</v>
      </c>
      <c r="D375">
        <v>6</v>
      </c>
      <c r="E375">
        <v>17</v>
      </c>
      <c r="F375" s="1">
        <v>41442</v>
      </c>
      <c r="G375">
        <v>168</v>
      </c>
      <c r="H375" t="s">
        <v>14</v>
      </c>
      <c r="I375" t="s">
        <v>288</v>
      </c>
      <c r="J375">
        <v>18421</v>
      </c>
      <c r="K375">
        <v>1.2</v>
      </c>
      <c r="L375">
        <v>0.65625</v>
      </c>
      <c r="M375">
        <f t="shared" si="15"/>
        <v>0.78749999999999998</v>
      </c>
      <c r="N375">
        <f t="shared" si="17"/>
        <v>0.34242268082220628</v>
      </c>
      <c r="O375">
        <f t="shared" si="16"/>
        <v>0.22471488428957287</v>
      </c>
    </row>
    <row r="376" spans="1:15" x14ac:dyDescent="0.25">
      <c r="A376" t="s">
        <v>131</v>
      </c>
      <c r="B376" t="s">
        <v>13</v>
      </c>
      <c r="C376">
        <v>2013</v>
      </c>
      <c r="D376">
        <v>6</v>
      </c>
      <c r="E376">
        <v>17</v>
      </c>
      <c r="F376" s="1">
        <v>41442</v>
      </c>
      <c r="G376">
        <v>168</v>
      </c>
      <c r="H376" t="s">
        <v>14</v>
      </c>
      <c r="I376" t="s">
        <v>287</v>
      </c>
      <c r="J376">
        <v>6661</v>
      </c>
      <c r="K376">
        <v>1.2</v>
      </c>
      <c r="L376">
        <v>0.65625</v>
      </c>
      <c r="M376">
        <f t="shared" si="15"/>
        <v>0.78749999999999998</v>
      </c>
      <c r="N376">
        <f t="shared" si="17"/>
        <v>0.34242268082220628</v>
      </c>
      <c r="O376">
        <f t="shared" si="16"/>
        <v>0.22471488428957287</v>
      </c>
    </row>
    <row r="377" spans="1:15" x14ac:dyDescent="0.25">
      <c r="A377" t="s">
        <v>174</v>
      </c>
      <c r="B377" t="s">
        <v>33</v>
      </c>
      <c r="C377">
        <v>2016</v>
      </c>
      <c r="D377">
        <v>7</v>
      </c>
      <c r="E377">
        <v>15</v>
      </c>
      <c r="F377" s="1">
        <v>42566</v>
      </c>
      <c r="G377">
        <v>197</v>
      </c>
      <c r="H377" t="s">
        <v>14</v>
      </c>
      <c r="I377" t="s">
        <v>283</v>
      </c>
      <c r="J377">
        <v>18419</v>
      </c>
      <c r="K377">
        <v>1.2</v>
      </c>
      <c r="L377">
        <v>0.65625</v>
      </c>
      <c r="M377">
        <f t="shared" si="15"/>
        <v>0.78749999999999998</v>
      </c>
      <c r="N377">
        <f t="shared" si="17"/>
        <v>0.34242268082220628</v>
      </c>
      <c r="O377">
        <f t="shared" si="16"/>
        <v>0.22471488428957287</v>
      </c>
    </row>
    <row r="378" spans="1:15" x14ac:dyDescent="0.25">
      <c r="A378" t="s">
        <v>318</v>
      </c>
      <c r="B378" t="s">
        <v>33</v>
      </c>
      <c r="C378">
        <v>2012</v>
      </c>
      <c r="D378">
        <v>7</v>
      </c>
      <c r="E378">
        <v>5</v>
      </c>
      <c r="F378" s="1">
        <v>41095</v>
      </c>
      <c r="G378">
        <v>187</v>
      </c>
      <c r="H378" t="s">
        <v>14</v>
      </c>
      <c r="I378" t="s">
        <v>336</v>
      </c>
      <c r="J378">
        <v>6425</v>
      </c>
      <c r="K378">
        <v>1.1519999999999999</v>
      </c>
      <c r="L378">
        <v>0.6875</v>
      </c>
      <c r="M378">
        <f t="shared" si="15"/>
        <v>0.79199999999999993</v>
      </c>
      <c r="N378">
        <f t="shared" si="17"/>
        <v>0.3328422669943516</v>
      </c>
      <c r="O378">
        <f t="shared" si="16"/>
        <v>0.22882905855861674</v>
      </c>
    </row>
    <row r="379" spans="1:15" x14ac:dyDescent="0.25">
      <c r="A379" t="s">
        <v>101</v>
      </c>
      <c r="B379" t="s">
        <v>27</v>
      </c>
      <c r="C379">
        <v>2015</v>
      </c>
      <c r="D379">
        <v>6</v>
      </c>
      <c r="E379">
        <v>25</v>
      </c>
      <c r="F379" s="1">
        <v>42180</v>
      </c>
      <c r="G379">
        <v>176</v>
      </c>
      <c r="H379" t="s">
        <v>17</v>
      </c>
      <c r="I379" t="s">
        <v>48</v>
      </c>
      <c r="J379">
        <v>18064</v>
      </c>
      <c r="K379">
        <v>2.5396830000000001</v>
      </c>
      <c r="L379">
        <v>0.3125</v>
      </c>
      <c r="M379">
        <f t="shared" si="15"/>
        <v>0.79365093750000004</v>
      </c>
      <c r="N379">
        <f t="shared" si="17"/>
        <v>0.54896437007233301</v>
      </c>
      <c r="O379">
        <f t="shared" si="16"/>
        <v>0.17155136564760406</v>
      </c>
    </row>
    <row r="380" spans="1:15" x14ac:dyDescent="0.25">
      <c r="A380" t="s">
        <v>66</v>
      </c>
      <c r="B380" t="s">
        <v>13</v>
      </c>
      <c r="C380">
        <v>2017</v>
      </c>
      <c r="D380">
        <v>3</v>
      </c>
      <c r="E380">
        <v>16</v>
      </c>
      <c r="F380" s="1">
        <v>42810</v>
      </c>
      <c r="G380">
        <v>75</v>
      </c>
      <c r="H380" t="s">
        <v>17</v>
      </c>
      <c r="I380" t="s">
        <v>557</v>
      </c>
      <c r="J380">
        <v>21248</v>
      </c>
      <c r="K380">
        <v>0.38095200000000001</v>
      </c>
      <c r="L380">
        <v>2.1</v>
      </c>
      <c r="M380">
        <f t="shared" si="15"/>
        <v>0.79999920000000002</v>
      </c>
      <c r="N380">
        <f t="shared" si="17"/>
        <v>0.14017858335964598</v>
      </c>
      <c r="O380">
        <f t="shared" si="16"/>
        <v>0.29437502505525653</v>
      </c>
    </row>
    <row r="381" spans="1:15" x14ac:dyDescent="0.25">
      <c r="A381" t="s">
        <v>64</v>
      </c>
      <c r="B381" t="s">
        <v>13</v>
      </c>
      <c r="C381">
        <v>2011</v>
      </c>
      <c r="D381">
        <v>7</v>
      </c>
      <c r="E381">
        <v>25</v>
      </c>
      <c r="F381" s="1">
        <v>40749</v>
      </c>
      <c r="G381">
        <v>206</v>
      </c>
      <c r="H381" t="s">
        <v>14</v>
      </c>
      <c r="I381" t="s">
        <v>119</v>
      </c>
      <c r="J381">
        <v>18616</v>
      </c>
      <c r="K381">
        <v>2.1333329999999999</v>
      </c>
      <c r="L381">
        <v>0.375</v>
      </c>
      <c r="M381">
        <f t="shared" si="15"/>
        <v>0.79999987499999992</v>
      </c>
      <c r="N381">
        <f t="shared" si="17"/>
        <v>0.49600655267849314</v>
      </c>
      <c r="O381">
        <f t="shared" si="16"/>
        <v>0.18600245725443493</v>
      </c>
    </row>
    <row r="382" spans="1:15" x14ac:dyDescent="0.25">
      <c r="A382" t="s">
        <v>232</v>
      </c>
      <c r="B382" t="s">
        <v>23</v>
      </c>
      <c r="C382">
        <v>2017</v>
      </c>
      <c r="D382">
        <v>6</v>
      </c>
      <c r="E382">
        <v>2</v>
      </c>
      <c r="F382" s="1">
        <v>42888</v>
      </c>
      <c r="G382">
        <v>153</v>
      </c>
      <c r="H382" t="s">
        <v>17</v>
      </c>
      <c r="I382" t="s">
        <v>566</v>
      </c>
      <c r="J382">
        <v>5018</v>
      </c>
      <c r="K382">
        <v>0.38095200000000001</v>
      </c>
      <c r="L382">
        <v>2.125</v>
      </c>
      <c r="M382">
        <f t="shared" si="15"/>
        <v>0.80952299999999999</v>
      </c>
      <c r="N382">
        <f t="shared" si="17"/>
        <v>0.14017858335964598</v>
      </c>
      <c r="O382">
        <f t="shared" si="16"/>
        <v>0.29787948963924771</v>
      </c>
    </row>
    <row r="383" spans="1:15" x14ac:dyDescent="0.25">
      <c r="A383" t="s">
        <v>202</v>
      </c>
      <c r="B383" t="s">
        <v>113</v>
      </c>
      <c r="C383">
        <v>2014</v>
      </c>
      <c r="D383">
        <v>6</v>
      </c>
      <c r="E383">
        <v>16</v>
      </c>
      <c r="F383" s="1">
        <v>41806</v>
      </c>
      <c r="G383">
        <v>167</v>
      </c>
      <c r="H383" t="s">
        <v>14</v>
      </c>
      <c r="I383" t="s">
        <v>137</v>
      </c>
      <c r="J383">
        <v>17820</v>
      </c>
      <c r="K383">
        <v>2.1818179999999998</v>
      </c>
      <c r="L383">
        <v>0.375</v>
      </c>
      <c r="M383">
        <f t="shared" si="15"/>
        <v>0.81818174999999993</v>
      </c>
      <c r="N383">
        <f t="shared" si="17"/>
        <v>0.50267533437522227</v>
      </c>
      <c r="O383">
        <f t="shared" si="16"/>
        <v>0.18850325039070837</v>
      </c>
    </row>
    <row r="384" spans="1:15" x14ac:dyDescent="0.25">
      <c r="A384" t="s">
        <v>202</v>
      </c>
      <c r="B384" t="s">
        <v>113</v>
      </c>
      <c r="C384">
        <v>2014</v>
      </c>
      <c r="D384">
        <v>6</v>
      </c>
      <c r="E384">
        <v>16</v>
      </c>
      <c r="F384" s="1">
        <v>41806</v>
      </c>
      <c r="G384">
        <v>167</v>
      </c>
      <c r="H384" t="s">
        <v>14</v>
      </c>
      <c r="I384" t="s">
        <v>133</v>
      </c>
      <c r="J384">
        <v>18629</v>
      </c>
      <c r="K384">
        <v>2.1818179999999998</v>
      </c>
      <c r="L384">
        <v>0.375</v>
      </c>
      <c r="M384">
        <f t="shared" si="15"/>
        <v>0.81818174999999993</v>
      </c>
      <c r="N384">
        <f t="shared" si="17"/>
        <v>0.50267533437522227</v>
      </c>
      <c r="O384">
        <f t="shared" si="16"/>
        <v>0.18850325039070837</v>
      </c>
    </row>
    <row r="385" spans="1:15" x14ac:dyDescent="0.25">
      <c r="A385" t="s">
        <v>50</v>
      </c>
      <c r="B385" t="s">
        <v>13</v>
      </c>
      <c r="C385">
        <v>2001</v>
      </c>
      <c r="D385">
        <v>9</v>
      </c>
      <c r="E385">
        <v>4</v>
      </c>
      <c r="F385" s="1">
        <v>37138</v>
      </c>
      <c r="G385">
        <v>247</v>
      </c>
      <c r="H385" t="s">
        <v>14</v>
      </c>
      <c r="I385" t="s">
        <v>466</v>
      </c>
      <c r="J385">
        <v>5726</v>
      </c>
      <c r="K385">
        <v>0.8</v>
      </c>
      <c r="L385">
        <v>1.026923077</v>
      </c>
      <c r="M385">
        <f t="shared" si="15"/>
        <v>0.82153846159999999</v>
      </c>
      <c r="N385">
        <f t="shared" si="17"/>
        <v>0.25527250510330607</v>
      </c>
      <c r="O385">
        <f t="shared" si="16"/>
        <v>0.26214522641418525</v>
      </c>
    </row>
    <row r="386" spans="1:15" x14ac:dyDescent="0.25">
      <c r="A386" t="s">
        <v>235</v>
      </c>
      <c r="B386" t="s">
        <v>159</v>
      </c>
      <c r="C386">
        <v>2011</v>
      </c>
      <c r="D386">
        <v>7</v>
      </c>
      <c r="E386">
        <v>21</v>
      </c>
      <c r="F386" s="1">
        <v>40745</v>
      </c>
      <c r="G386">
        <v>202</v>
      </c>
      <c r="H386" t="s">
        <v>14</v>
      </c>
      <c r="I386" t="s">
        <v>466</v>
      </c>
      <c r="J386">
        <v>5726</v>
      </c>
      <c r="K386">
        <v>0.8</v>
      </c>
      <c r="L386">
        <v>1.026923077</v>
      </c>
      <c r="M386">
        <f t="shared" ref="M386:M449" si="18">K386*L386</f>
        <v>0.82153846159999999</v>
      </c>
      <c r="N386">
        <f t="shared" si="17"/>
        <v>0.25527250510330607</v>
      </c>
      <c r="O386">
        <f t="shared" si="16"/>
        <v>0.26214522641418525</v>
      </c>
    </row>
    <row r="387" spans="1:15" x14ac:dyDescent="0.25">
      <c r="A387" t="s">
        <v>184</v>
      </c>
      <c r="B387" t="s">
        <v>36</v>
      </c>
      <c r="C387">
        <v>2013</v>
      </c>
      <c r="D387">
        <v>7</v>
      </c>
      <c r="E387">
        <v>3</v>
      </c>
      <c r="F387" s="1">
        <v>41458</v>
      </c>
      <c r="G387">
        <v>184</v>
      </c>
      <c r="H387" t="s">
        <v>14</v>
      </c>
      <c r="I387" t="s">
        <v>466</v>
      </c>
      <c r="J387">
        <v>5726</v>
      </c>
      <c r="K387">
        <v>0.8</v>
      </c>
      <c r="L387">
        <v>1.026923077</v>
      </c>
      <c r="M387">
        <f t="shared" si="18"/>
        <v>0.82153846159999999</v>
      </c>
      <c r="N387">
        <f t="shared" si="17"/>
        <v>0.25527250510330607</v>
      </c>
      <c r="O387">
        <f t="shared" ref="O387:O450" si="19">N387*L387</f>
        <v>0.26214522641418525</v>
      </c>
    </row>
    <row r="388" spans="1:15" x14ac:dyDescent="0.25">
      <c r="A388" t="s">
        <v>320</v>
      </c>
      <c r="B388" t="s">
        <v>40</v>
      </c>
      <c r="C388">
        <v>2005</v>
      </c>
      <c r="D388">
        <v>3</v>
      </c>
      <c r="E388">
        <v>22</v>
      </c>
      <c r="F388" s="1">
        <v>38433</v>
      </c>
      <c r="G388">
        <v>81</v>
      </c>
      <c r="H388" t="s">
        <v>14</v>
      </c>
      <c r="I388" t="s">
        <v>466</v>
      </c>
      <c r="J388">
        <v>5726</v>
      </c>
      <c r="K388">
        <v>0.8</v>
      </c>
      <c r="L388">
        <v>1.026923077</v>
      </c>
      <c r="M388">
        <f t="shared" si="18"/>
        <v>0.82153846159999999</v>
      </c>
      <c r="N388">
        <f t="shared" ref="N388:N451" si="20">LOG10(K388+1)</f>
        <v>0.25527250510330607</v>
      </c>
      <c r="O388">
        <f t="shared" si="19"/>
        <v>0.26214522641418525</v>
      </c>
    </row>
    <row r="389" spans="1:15" x14ac:dyDescent="0.25">
      <c r="A389" t="s">
        <v>321</v>
      </c>
      <c r="B389" t="s">
        <v>40</v>
      </c>
      <c r="C389">
        <v>2006</v>
      </c>
      <c r="D389">
        <v>7</v>
      </c>
      <c r="E389">
        <v>13</v>
      </c>
      <c r="F389" s="1">
        <v>38911</v>
      </c>
      <c r="G389">
        <v>194</v>
      </c>
      <c r="H389" t="s">
        <v>14</v>
      </c>
      <c r="I389" t="s">
        <v>287</v>
      </c>
      <c r="J389">
        <v>6661</v>
      </c>
      <c r="K389">
        <v>1.2521739999999999</v>
      </c>
      <c r="L389">
        <v>0.65625</v>
      </c>
      <c r="M389">
        <f t="shared" si="18"/>
        <v>0.82173918749999997</v>
      </c>
      <c r="N389">
        <f t="shared" si="20"/>
        <v>0.35260194049576654</v>
      </c>
      <c r="O389">
        <f t="shared" si="19"/>
        <v>0.23139502345034679</v>
      </c>
    </row>
    <row r="390" spans="1:15" x14ac:dyDescent="0.25">
      <c r="A390" t="s">
        <v>124</v>
      </c>
      <c r="B390" t="s">
        <v>13</v>
      </c>
      <c r="C390">
        <v>2007</v>
      </c>
      <c r="D390">
        <v>7</v>
      </c>
      <c r="E390">
        <v>12</v>
      </c>
      <c r="F390" s="1">
        <v>39275</v>
      </c>
      <c r="G390">
        <v>193</v>
      </c>
      <c r="H390" t="s">
        <v>14</v>
      </c>
      <c r="I390" t="s">
        <v>336</v>
      </c>
      <c r="J390">
        <v>6425</v>
      </c>
      <c r="K390">
        <v>1.2</v>
      </c>
      <c r="L390">
        <v>0.6875</v>
      </c>
      <c r="M390">
        <f t="shared" si="18"/>
        <v>0.82499999999999996</v>
      </c>
      <c r="N390">
        <f t="shared" si="20"/>
        <v>0.34242268082220628</v>
      </c>
      <c r="O390">
        <f t="shared" si="19"/>
        <v>0.23541559306526683</v>
      </c>
    </row>
    <row r="391" spans="1:15" x14ac:dyDescent="0.25">
      <c r="A391" t="s">
        <v>93</v>
      </c>
      <c r="B391" t="s">
        <v>23</v>
      </c>
      <c r="C391">
        <v>2010</v>
      </c>
      <c r="D391">
        <v>4</v>
      </c>
      <c r="E391">
        <v>26</v>
      </c>
      <c r="F391" s="1">
        <v>40294</v>
      </c>
      <c r="G391">
        <v>116</v>
      </c>
      <c r="H391" t="s">
        <v>14</v>
      </c>
      <c r="I391" t="s">
        <v>336</v>
      </c>
      <c r="J391">
        <v>6425</v>
      </c>
      <c r="K391">
        <v>1.2</v>
      </c>
      <c r="L391">
        <v>0.6875</v>
      </c>
      <c r="M391">
        <f t="shared" si="18"/>
        <v>0.82499999999999996</v>
      </c>
      <c r="N391">
        <f t="shared" si="20"/>
        <v>0.34242268082220628</v>
      </c>
      <c r="O391">
        <f t="shared" si="19"/>
        <v>0.23541559306526683</v>
      </c>
    </row>
    <row r="392" spans="1:15" x14ac:dyDescent="0.25">
      <c r="A392" t="s">
        <v>346</v>
      </c>
      <c r="B392" t="s">
        <v>161</v>
      </c>
      <c r="C392">
        <v>2019</v>
      </c>
      <c r="D392">
        <v>6</v>
      </c>
      <c r="E392">
        <v>17</v>
      </c>
      <c r="F392" s="1">
        <v>43633</v>
      </c>
      <c r="G392">
        <v>168</v>
      </c>
      <c r="H392" t="s">
        <v>14</v>
      </c>
      <c r="I392" t="s">
        <v>336</v>
      </c>
      <c r="J392">
        <v>6425</v>
      </c>
      <c r="K392">
        <v>1.2</v>
      </c>
      <c r="L392">
        <v>0.6875</v>
      </c>
      <c r="M392">
        <f t="shared" si="18"/>
        <v>0.82499999999999996</v>
      </c>
      <c r="N392">
        <f t="shared" si="20"/>
        <v>0.34242268082220628</v>
      </c>
      <c r="O392">
        <f t="shared" si="19"/>
        <v>0.23541559306526683</v>
      </c>
    </row>
    <row r="393" spans="1:15" x14ac:dyDescent="0.25">
      <c r="A393" t="s">
        <v>164</v>
      </c>
      <c r="B393" t="s">
        <v>25</v>
      </c>
      <c r="C393">
        <v>2011</v>
      </c>
      <c r="D393">
        <v>7</v>
      </c>
      <c r="E393">
        <v>26</v>
      </c>
      <c r="F393" s="1">
        <v>40750</v>
      </c>
      <c r="G393">
        <v>207</v>
      </c>
      <c r="H393" t="s">
        <v>14</v>
      </c>
      <c r="I393" t="s">
        <v>336</v>
      </c>
      <c r="J393">
        <v>6425</v>
      </c>
      <c r="K393">
        <v>1.2</v>
      </c>
      <c r="L393">
        <v>0.6875</v>
      </c>
      <c r="M393">
        <f t="shared" si="18"/>
        <v>0.82499999999999996</v>
      </c>
      <c r="N393">
        <f t="shared" si="20"/>
        <v>0.34242268082220628</v>
      </c>
      <c r="O393">
        <f t="shared" si="19"/>
        <v>0.23541559306526683</v>
      </c>
    </row>
    <row r="394" spans="1:15" x14ac:dyDescent="0.25">
      <c r="A394" t="s">
        <v>47</v>
      </c>
      <c r="B394" t="s">
        <v>13</v>
      </c>
      <c r="C394">
        <v>2001</v>
      </c>
      <c r="D394">
        <v>4</v>
      </c>
      <c r="E394">
        <v>23</v>
      </c>
      <c r="F394" s="1">
        <v>37004</v>
      </c>
      <c r="G394">
        <v>113</v>
      </c>
      <c r="H394" t="s">
        <v>14</v>
      </c>
      <c r="I394" t="s">
        <v>467</v>
      </c>
      <c r="J394">
        <v>6867</v>
      </c>
      <c r="K394">
        <v>0.8</v>
      </c>
      <c r="L394">
        <v>1.05</v>
      </c>
      <c r="M394">
        <f t="shared" si="18"/>
        <v>0.84000000000000008</v>
      </c>
      <c r="N394">
        <f t="shared" si="20"/>
        <v>0.25527250510330607</v>
      </c>
      <c r="O394">
        <f t="shared" si="19"/>
        <v>0.2680361303584714</v>
      </c>
    </row>
    <row r="395" spans="1:15" x14ac:dyDescent="0.25">
      <c r="A395" t="s">
        <v>225</v>
      </c>
      <c r="B395" t="s">
        <v>23</v>
      </c>
      <c r="C395">
        <v>2011</v>
      </c>
      <c r="D395">
        <v>7</v>
      </c>
      <c r="E395">
        <v>21</v>
      </c>
      <c r="F395" s="1">
        <v>40745</v>
      </c>
      <c r="G395">
        <v>202</v>
      </c>
      <c r="H395" t="s">
        <v>14</v>
      </c>
      <c r="I395" t="s">
        <v>223</v>
      </c>
      <c r="J395">
        <v>8251</v>
      </c>
      <c r="K395">
        <v>1.6</v>
      </c>
      <c r="L395">
        <v>0.52500000000000002</v>
      </c>
      <c r="M395">
        <f t="shared" si="18"/>
        <v>0.84000000000000008</v>
      </c>
      <c r="N395">
        <f t="shared" si="20"/>
        <v>0.41497334797081797</v>
      </c>
      <c r="O395">
        <f t="shared" si="19"/>
        <v>0.21786100768467945</v>
      </c>
    </row>
    <row r="396" spans="1:15" x14ac:dyDescent="0.25">
      <c r="A396" t="s">
        <v>214</v>
      </c>
      <c r="B396" t="s">
        <v>161</v>
      </c>
      <c r="C396">
        <v>2012</v>
      </c>
      <c r="D396">
        <v>6</v>
      </c>
      <c r="E396">
        <v>27</v>
      </c>
      <c r="F396" s="1">
        <v>41087</v>
      </c>
      <c r="G396">
        <v>179</v>
      </c>
      <c r="H396" t="s">
        <v>14</v>
      </c>
      <c r="I396" t="s">
        <v>223</v>
      </c>
      <c r="J396">
        <v>8251</v>
      </c>
      <c r="K396">
        <v>1.6</v>
      </c>
      <c r="L396">
        <v>0.52500000000000002</v>
      </c>
      <c r="M396">
        <f t="shared" si="18"/>
        <v>0.84000000000000008</v>
      </c>
      <c r="N396">
        <f t="shared" si="20"/>
        <v>0.41497334797081797</v>
      </c>
      <c r="O396">
        <f t="shared" si="19"/>
        <v>0.21786100768467945</v>
      </c>
    </row>
    <row r="397" spans="1:15" x14ac:dyDescent="0.25">
      <c r="A397" t="s">
        <v>246</v>
      </c>
      <c r="B397" t="s">
        <v>31</v>
      </c>
      <c r="C397">
        <v>2014</v>
      </c>
      <c r="D397">
        <v>6</v>
      </c>
      <c r="E397">
        <v>10</v>
      </c>
      <c r="F397" s="1">
        <v>41800</v>
      </c>
      <c r="G397">
        <v>161</v>
      </c>
      <c r="H397" t="s">
        <v>14</v>
      </c>
      <c r="I397" t="s">
        <v>223</v>
      </c>
      <c r="J397">
        <v>8251</v>
      </c>
      <c r="K397">
        <v>1.6</v>
      </c>
      <c r="L397">
        <v>0.52500000000000002</v>
      </c>
      <c r="M397">
        <f t="shared" si="18"/>
        <v>0.84000000000000008</v>
      </c>
      <c r="N397">
        <f t="shared" si="20"/>
        <v>0.41497334797081797</v>
      </c>
      <c r="O397">
        <f t="shared" si="19"/>
        <v>0.21786100768467945</v>
      </c>
    </row>
    <row r="398" spans="1:15" x14ac:dyDescent="0.25">
      <c r="A398" t="s">
        <v>257</v>
      </c>
      <c r="B398" t="s">
        <v>40</v>
      </c>
      <c r="C398">
        <v>2016</v>
      </c>
      <c r="D398">
        <v>4</v>
      </c>
      <c r="E398">
        <v>25</v>
      </c>
      <c r="F398" s="1">
        <v>42485</v>
      </c>
      <c r="G398">
        <v>116</v>
      </c>
      <c r="H398" t="s">
        <v>14</v>
      </c>
      <c r="I398" t="s">
        <v>223</v>
      </c>
      <c r="J398">
        <v>8251</v>
      </c>
      <c r="K398">
        <v>1.6</v>
      </c>
      <c r="L398">
        <v>0.52500000000000002</v>
      </c>
      <c r="M398">
        <f t="shared" si="18"/>
        <v>0.84000000000000008</v>
      </c>
      <c r="N398">
        <f t="shared" si="20"/>
        <v>0.41497334797081797</v>
      </c>
      <c r="O398">
        <f t="shared" si="19"/>
        <v>0.21786100768467945</v>
      </c>
    </row>
    <row r="399" spans="1:15" x14ac:dyDescent="0.25">
      <c r="A399" t="s">
        <v>126</v>
      </c>
      <c r="B399" t="s">
        <v>13</v>
      </c>
      <c r="C399">
        <v>2009</v>
      </c>
      <c r="D399">
        <v>4</v>
      </c>
      <c r="E399">
        <v>8</v>
      </c>
      <c r="F399" s="1">
        <v>39911</v>
      </c>
      <c r="G399">
        <v>98</v>
      </c>
      <c r="H399" t="s">
        <v>17</v>
      </c>
      <c r="I399" t="s">
        <v>118</v>
      </c>
      <c r="J399">
        <v>20171</v>
      </c>
      <c r="K399">
        <v>2.285714</v>
      </c>
      <c r="L399">
        <v>0.375</v>
      </c>
      <c r="M399">
        <f t="shared" si="18"/>
        <v>0.85714274999999995</v>
      </c>
      <c r="N399">
        <f t="shared" si="20"/>
        <v>0.5166297582385968</v>
      </c>
      <c r="O399">
        <f t="shared" si="19"/>
        <v>0.1937361593394738</v>
      </c>
    </row>
    <row r="400" spans="1:15" x14ac:dyDescent="0.25">
      <c r="A400" t="s">
        <v>130</v>
      </c>
      <c r="B400" t="s">
        <v>13</v>
      </c>
      <c r="C400">
        <v>2012</v>
      </c>
      <c r="D400">
        <v>6</v>
      </c>
      <c r="E400">
        <v>21</v>
      </c>
      <c r="F400" s="1">
        <v>41081</v>
      </c>
      <c r="G400">
        <v>173</v>
      </c>
      <c r="H400" t="s">
        <v>17</v>
      </c>
      <c r="I400" t="s">
        <v>119</v>
      </c>
      <c r="J400">
        <v>18616</v>
      </c>
      <c r="K400">
        <v>2.285714</v>
      </c>
      <c r="L400">
        <v>0.375</v>
      </c>
      <c r="M400">
        <f t="shared" si="18"/>
        <v>0.85714274999999995</v>
      </c>
      <c r="N400">
        <f t="shared" si="20"/>
        <v>0.5166297582385968</v>
      </c>
      <c r="O400">
        <f t="shared" si="19"/>
        <v>0.1937361593394738</v>
      </c>
    </row>
    <row r="401" spans="1:15" x14ac:dyDescent="0.25">
      <c r="A401" t="s">
        <v>180</v>
      </c>
      <c r="B401" t="s">
        <v>176</v>
      </c>
      <c r="C401">
        <v>2015</v>
      </c>
      <c r="D401">
        <v>6</v>
      </c>
      <c r="E401">
        <v>26</v>
      </c>
      <c r="F401" s="1">
        <v>42181</v>
      </c>
      <c r="G401">
        <v>177</v>
      </c>
      <c r="H401" t="s">
        <v>17</v>
      </c>
      <c r="I401" t="s">
        <v>133</v>
      </c>
      <c r="J401">
        <v>18629</v>
      </c>
      <c r="K401">
        <v>2.285714</v>
      </c>
      <c r="L401">
        <v>0.375</v>
      </c>
      <c r="M401">
        <f t="shared" si="18"/>
        <v>0.85714274999999995</v>
      </c>
      <c r="N401">
        <f t="shared" si="20"/>
        <v>0.5166297582385968</v>
      </c>
      <c r="O401">
        <f t="shared" si="19"/>
        <v>0.1937361593394738</v>
      </c>
    </row>
    <row r="402" spans="1:15" x14ac:dyDescent="0.25">
      <c r="A402" t="s">
        <v>114</v>
      </c>
      <c r="B402" t="s">
        <v>113</v>
      </c>
      <c r="C402">
        <v>2017</v>
      </c>
      <c r="D402">
        <v>6</v>
      </c>
      <c r="E402">
        <v>9</v>
      </c>
      <c r="F402" s="1">
        <v>42895</v>
      </c>
      <c r="G402">
        <v>160</v>
      </c>
      <c r="H402" t="s">
        <v>17</v>
      </c>
      <c r="I402" t="s">
        <v>133</v>
      </c>
      <c r="J402">
        <v>18629</v>
      </c>
      <c r="K402">
        <v>2.285714</v>
      </c>
      <c r="L402">
        <v>0.375</v>
      </c>
      <c r="M402">
        <f t="shared" si="18"/>
        <v>0.85714274999999995</v>
      </c>
      <c r="N402">
        <f t="shared" si="20"/>
        <v>0.5166297582385968</v>
      </c>
      <c r="O402">
        <f t="shared" si="19"/>
        <v>0.1937361593394738</v>
      </c>
    </row>
    <row r="403" spans="1:15" x14ac:dyDescent="0.25">
      <c r="A403" t="s">
        <v>60</v>
      </c>
      <c r="B403" t="s">
        <v>13</v>
      </c>
      <c r="C403">
        <v>2005</v>
      </c>
      <c r="D403">
        <v>6</v>
      </c>
      <c r="E403">
        <v>6</v>
      </c>
      <c r="F403" s="1">
        <v>38509</v>
      </c>
      <c r="G403">
        <v>157</v>
      </c>
      <c r="H403" t="s">
        <v>14</v>
      </c>
      <c r="I403" t="s">
        <v>54</v>
      </c>
      <c r="J403">
        <v>18130</v>
      </c>
      <c r="K403">
        <v>2.7428569999999999</v>
      </c>
      <c r="L403">
        <v>0.3125</v>
      </c>
      <c r="M403">
        <f t="shared" si="18"/>
        <v>0.85714281250000002</v>
      </c>
      <c r="N403">
        <f t="shared" si="20"/>
        <v>0.57320323472936308</v>
      </c>
      <c r="O403">
        <f t="shared" si="19"/>
        <v>0.17912601085292595</v>
      </c>
    </row>
    <row r="404" spans="1:15" x14ac:dyDescent="0.25">
      <c r="A404" t="s">
        <v>22</v>
      </c>
      <c r="B404" t="s">
        <v>23</v>
      </c>
      <c r="C404">
        <v>2018</v>
      </c>
      <c r="D404">
        <v>3</v>
      </c>
      <c r="E404">
        <v>9</v>
      </c>
      <c r="F404" s="1">
        <v>43168</v>
      </c>
      <c r="G404">
        <v>68</v>
      </c>
      <c r="H404" t="s">
        <v>14</v>
      </c>
      <c r="I404" t="s">
        <v>15</v>
      </c>
      <c r="J404">
        <v>8825</v>
      </c>
      <c r="K404">
        <v>6.8571429999999998</v>
      </c>
      <c r="L404">
        <v>0.125</v>
      </c>
      <c r="M404">
        <f t="shared" si="18"/>
        <v>0.85714287499999997</v>
      </c>
      <c r="N404">
        <f t="shared" si="20"/>
        <v>0.89526465737625027</v>
      </c>
      <c r="O404">
        <f t="shared" si="19"/>
        <v>0.11190808217203128</v>
      </c>
    </row>
    <row r="405" spans="1:15" x14ac:dyDescent="0.25">
      <c r="A405" t="s">
        <v>125</v>
      </c>
      <c r="B405" t="s">
        <v>13</v>
      </c>
      <c r="C405">
        <v>2008</v>
      </c>
      <c r="D405">
        <v>4</v>
      </c>
      <c r="E405">
        <v>23</v>
      </c>
      <c r="F405" s="1">
        <v>39561</v>
      </c>
      <c r="G405">
        <v>114</v>
      </c>
      <c r="H405" t="s">
        <v>17</v>
      </c>
      <c r="I405" t="s">
        <v>436</v>
      </c>
      <c r="J405">
        <v>5921</v>
      </c>
      <c r="K405">
        <v>0.91428600000000004</v>
      </c>
      <c r="L405">
        <v>0.9375</v>
      </c>
      <c r="M405">
        <f t="shared" si="18"/>
        <v>0.85714312500000001</v>
      </c>
      <c r="N405">
        <f t="shared" si="20"/>
        <v>0.28200682317061793</v>
      </c>
      <c r="O405">
        <f t="shared" si="19"/>
        <v>0.26438139672245431</v>
      </c>
    </row>
    <row r="406" spans="1:15" x14ac:dyDescent="0.25">
      <c r="A406" t="s">
        <v>125</v>
      </c>
      <c r="B406" t="s">
        <v>13</v>
      </c>
      <c r="C406">
        <v>2008</v>
      </c>
      <c r="D406">
        <v>4</v>
      </c>
      <c r="E406">
        <v>23</v>
      </c>
      <c r="F406" s="1">
        <v>39561</v>
      </c>
      <c r="G406">
        <v>114</v>
      </c>
      <c r="H406" t="s">
        <v>17</v>
      </c>
      <c r="I406" t="s">
        <v>423</v>
      </c>
      <c r="J406">
        <v>6834</v>
      </c>
      <c r="K406">
        <v>0.91428600000000004</v>
      </c>
      <c r="L406">
        <v>0.9375</v>
      </c>
      <c r="M406">
        <f t="shared" si="18"/>
        <v>0.85714312500000001</v>
      </c>
      <c r="N406">
        <f t="shared" si="20"/>
        <v>0.28200682317061793</v>
      </c>
      <c r="O406">
        <f t="shared" si="19"/>
        <v>0.26438139672245431</v>
      </c>
    </row>
    <row r="407" spans="1:15" x14ac:dyDescent="0.25">
      <c r="A407" t="s">
        <v>126</v>
      </c>
      <c r="B407" t="s">
        <v>13</v>
      </c>
      <c r="C407">
        <v>2009</v>
      </c>
      <c r="D407">
        <v>4</v>
      </c>
      <c r="E407">
        <v>8</v>
      </c>
      <c r="F407" s="1">
        <v>39911</v>
      </c>
      <c r="G407">
        <v>98</v>
      </c>
      <c r="H407" t="s">
        <v>17</v>
      </c>
      <c r="I407" t="s">
        <v>471</v>
      </c>
      <c r="J407">
        <v>4371</v>
      </c>
      <c r="K407">
        <v>0.76190500000000005</v>
      </c>
      <c r="L407">
        <v>1.125</v>
      </c>
      <c r="M407">
        <f t="shared" si="18"/>
        <v>0.85714312500000012</v>
      </c>
      <c r="N407">
        <f t="shared" si="20"/>
        <v>0.24598248802151529</v>
      </c>
      <c r="O407">
        <f t="shared" si="19"/>
        <v>0.27673029902420471</v>
      </c>
    </row>
    <row r="408" spans="1:15" x14ac:dyDescent="0.25">
      <c r="A408" t="s">
        <v>211</v>
      </c>
      <c r="B408" t="s">
        <v>23</v>
      </c>
      <c r="C408">
        <v>2009</v>
      </c>
      <c r="D408">
        <v>4</v>
      </c>
      <c r="E408">
        <v>9</v>
      </c>
      <c r="F408" s="1">
        <v>39912</v>
      </c>
      <c r="G408">
        <v>99</v>
      </c>
      <c r="H408" t="s">
        <v>17</v>
      </c>
      <c r="I408" t="s">
        <v>471</v>
      </c>
      <c r="J408">
        <v>4371</v>
      </c>
      <c r="K408">
        <v>0.76190500000000005</v>
      </c>
      <c r="L408">
        <v>1.125</v>
      </c>
      <c r="M408">
        <f t="shared" si="18"/>
        <v>0.85714312500000012</v>
      </c>
      <c r="N408">
        <f t="shared" si="20"/>
        <v>0.24598248802151529</v>
      </c>
      <c r="O408">
        <f t="shared" si="19"/>
        <v>0.27673029902420471</v>
      </c>
    </row>
    <row r="409" spans="1:15" x14ac:dyDescent="0.25">
      <c r="A409" t="s">
        <v>43</v>
      </c>
      <c r="B409" t="s">
        <v>23</v>
      </c>
      <c r="C409">
        <v>2018</v>
      </c>
      <c r="D409">
        <v>6</v>
      </c>
      <c r="E409">
        <v>7</v>
      </c>
      <c r="F409" s="1">
        <v>43258</v>
      </c>
      <c r="G409">
        <v>158</v>
      </c>
      <c r="H409" t="s">
        <v>17</v>
      </c>
      <c r="I409" t="s">
        <v>473</v>
      </c>
      <c r="J409">
        <v>4366</v>
      </c>
      <c r="K409">
        <v>0.76190500000000005</v>
      </c>
      <c r="L409">
        <v>1.125</v>
      </c>
      <c r="M409">
        <f t="shared" si="18"/>
        <v>0.85714312500000012</v>
      </c>
      <c r="N409">
        <f t="shared" si="20"/>
        <v>0.24598248802151529</v>
      </c>
      <c r="O409">
        <f t="shared" si="19"/>
        <v>0.27673029902420471</v>
      </c>
    </row>
    <row r="410" spans="1:15" x14ac:dyDescent="0.25">
      <c r="A410" t="s">
        <v>102</v>
      </c>
      <c r="B410" t="s">
        <v>27</v>
      </c>
      <c r="C410">
        <v>2016</v>
      </c>
      <c r="D410">
        <v>6</v>
      </c>
      <c r="E410">
        <v>30</v>
      </c>
      <c r="F410" s="1">
        <v>42551</v>
      </c>
      <c r="G410">
        <v>182</v>
      </c>
      <c r="H410" t="s">
        <v>17</v>
      </c>
      <c r="I410" t="s">
        <v>475</v>
      </c>
      <c r="J410">
        <v>4369</v>
      </c>
      <c r="K410">
        <v>0.76190500000000005</v>
      </c>
      <c r="L410">
        <v>1.125</v>
      </c>
      <c r="M410">
        <f t="shared" si="18"/>
        <v>0.85714312500000012</v>
      </c>
      <c r="N410">
        <f t="shared" si="20"/>
        <v>0.24598248802151529</v>
      </c>
      <c r="O410">
        <f t="shared" si="19"/>
        <v>0.27673029902420471</v>
      </c>
    </row>
    <row r="411" spans="1:15" x14ac:dyDescent="0.25">
      <c r="A411" t="s">
        <v>170</v>
      </c>
      <c r="B411" t="s">
        <v>171</v>
      </c>
      <c r="C411">
        <v>2017</v>
      </c>
      <c r="D411">
        <v>6</v>
      </c>
      <c r="E411">
        <v>1</v>
      </c>
      <c r="F411" s="1">
        <v>42887</v>
      </c>
      <c r="G411">
        <v>152</v>
      </c>
      <c r="H411" t="s">
        <v>17</v>
      </c>
      <c r="I411" t="s">
        <v>475</v>
      </c>
      <c r="J411">
        <v>4369</v>
      </c>
      <c r="K411">
        <v>0.76190500000000005</v>
      </c>
      <c r="L411">
        <v>1.125</v>
      </c>
      <c r="M411">
        <f t="shared" si="18"/>
        <v>0.85714312500000012</v>
      </c>
      <c r="N411">
        <f t="shared" si="20"/>
        <v>0.24598248802151529</v>
      </c>
      <c r="O411">
        <f t="shared" si="19"/>
        <v>0.27673029902420471</v>
      </c>
    </row>
    <row r="412" spans="1:15" x14ac:dyDescent="0.25">
      <c r="A412" t="s">
        <v>186</v>
      </c>
      <c r="B412" t="s">
        <v>36</v>
      </c>
      <c r="C412">
        <v>2015</v>
      </c>
      <c r="D412">
        <v>6</v>
      </c>
      <c r="E412">
        <v>25</v>
      </c>
      <c r="F412" s="1">
        <v>42180</v>
      </c>
      <c r="G412">
        <v>176</v>
      </c>
      <c r="H412" t="s">
        <v>17</v>
      </c>
      <c r="I412" t="s">
        <v>472</v>
      </c>
      <c r="J412">
        <v>21232</v>
      </c>
      <c r="K412">
        <v>0.76190500000000005</v>
      </c>
      <c r="L412">
        <v>1.125</v>
      </c>
      <c r="M412">
        <f t="shared" si="18"/>
        <v>0.85714312500000012</v>
      </c>
      <c r="N412">
        <f t="shared" si="20"/>
        <v>0.24598248802151529</v>
      </c>
      <c r="O412">
        <f t="shared" si="19"/>
        <v>0.27673029902420471</v>
      </c>
    </row>
    <row r="413" spans="1:15" x14ac:dyDescent="0.25">
      <c r="A413" t="s">
        <v>318</v>
      </c>
      <c r="B413" t="s">
        <v>33</v>
      </c>
      <c r="C413">
        <v>2012</v>
      </c>
      <c r="D413">
        <v>7</v>
      </c>
      <c r="E413">
        <v>5</v>
      </c>
      <c r="F413" s="1">
        <v>41095</v>
      </c>
      <c r="G413">
        <v>187</v>
      </c>
      <c r="H413" t="s">
        <v>14</v>
      </c>
      <c r="I413" t="s">
        <v>371</v>
      </c>
      <c r="J413">
        <v>5131</v>
      </c>
      <c r="K413">
        <v>1.1519999999999999</v>
      </c>
      <c r="L413">
        <v>0.75</v>
      </c>
      <c r="M413">
        <f t="shared" si="18"/>
        <v>0.86399999999999988</v>
      </c>
      <c r="N413">
        <f t="shared" si="20"/>
        <v>0.3328422669943516</v>
      </c>
      <c r="O413">
        <f t="shared" si="19"/>
        <v>0.2496317002457637</v>
      </c>
    </row>
    <row r="414" spans="1:15" x14ac:dyDescent="0.25">
      <c r="A414" t="s">
        <v>180</v>
      </c>
      <c r="B414" t="s">
        <v>176</v>
      </c>
      <c r="C414">
        <v>2015</v>
      </c>
      <c r="D414">
        <v>6</v>
      </c>
      <c r="E414">
        <v>26</v>
      </c>
      <c r="F414" s="1">
        <v>42181</v>
      </c>
      <c r="G414">
        <v>177</v>
      </c>
      <c r="H414" t="s">
        <v>17</v>
      </c>
      <c r="I414" t="s">
        <v>283</v>
      </c>
      <c r="J414">
        <v>18419</v>
      </c>
      <c r="K414">
        <v>1.344538</v>
      </c>
      <c r="L414">
        <v>0.65625</v>
      </c>
      <c r="M414">
        <f t="shared" si="18"/>
        <v>0.88235306250000001</v>
      </c>
      <c r="N414">
        <f t="shared" si="20"/>
        <v>0.37005727612650846</v>
      </c>
      <c r="O414">
        <f t="shared" si="19"/>
        <v>0.24285008745802117</v>
      </c>
    </row>
    <row r="415" spans="1:15" x14ac:dyDescent="0.25">
      <c r="A415" t="s">
        <v>47</v>
      </c>
      <c r="B415" t="s">
        <v>13</v>
      </c>
      <c r="C415">
        <v>2001</v>
      </c>
      <c r="D415">
        <v>4</v>
      </c>
      <c r="E415">
        <v>23</v>
      </c>
      <c r="F415" s="1">
        <v>37004</v>
      </c>
      <c r="G415">
        <v>113</v>
      </c>
      <c r="H415" t="s">
        <v>14</v>
      </c>
      <c r="I415" t="s">
        <v>119</v>
      </c>
      <c r="J415">
        <v>18616</v>
      </c>
      <c r="K415">
        <v>2.4</v>
      </c>
      <c r="L415">
        <v>0.375</v>
      </c>
      <c r="M415">
        <f t="shared" si="18"/>
        <v>0.89999999999999991</v>
      </c>
      <c r="N415">
        <f t="shared" si="20"/>
        <v>0.53147891704225514</v>
      </c>
      <c r="O415">
        <f t="shared" si="19"/>
        <v>0.19930459389084568</v>
      </c>
    </row>
    <row r="416" spans="1:15" x14ac:dyDescent="0.25">
      <c r="A416" t="s">
        <v>127</v>
      </c>
      <c r="B416" t="s">
        <v>13</v>
      </c>
      <c r="C416">
        <v>2010</v>
      </c>
      <c r="D416">
        <v>3</v>
      </c>
      <c r="E416">
        <v>16</v>
      </c>
      <c r="F416" s="1">
        <v>40253</v>
      </c>
      <c r="G416">
        <v>75</v>
      </c>
      <c r="H416" t="s">
        <v>14</v>
      </c>
      <c r="I416" t="s">
        <v>118</v>
      </c>
      <c r="J416">
        <v>20171</v>
      </c>
      <c r="K416">
        <v>2.4</v>
      </c>
      <c r="L416">
        <v>0.375</v>
      </c>
      <c r="M416">
        <f t="shared" si="18"/>
        <v>0.89999999999999991</v>
      </c>
      <c r="N416">
        <f t="shared" si="20"/>
        <v>0.53147891704225514</v>
      </c>
      <c r="O416">
        <f t="shared" si="19"/>
        <v>0.19930459389084568</v>
      </c>
    </row>
    <row r="417" spans="1:15" x14ac:dyDescent="0.25">
      <c r="A417" t="s">
        <v>128</v>
      </c>
      <c r="B417" t="s">
        <v>13</v>
      </c>
      <c r="C417">
        <v>2011</v>
      </c>
      <c r="D417">
        <v>3</v>
      </c>
      <c r="E417">
        <v>24</v>
      </c>
      <c r="F417" s="1">
        <v>40626</v>
      </c>
      <c r="G417">
        <v>83</v>
      </c>
      <c r="H417" t="s">
        <v>14</v>
      </c>
      <c r="I417" t="s">
        <v>432</v>
      </c>
      <c r="J417">
        <v>4410</v>
      </c>
      <c r="K417">
        <v>0.96</v>
      </c>
      <c r="L417">
        <v>0.9375</v>
      </c>
      <c r="M417">
        <f t="shared" si="18"/>
        <v>0.89999999999999991</v>
      </c>
      <c r="N417">
        <f t="shared" si="20"/>
        <v>0.29225607135647602</v>
      </c>
      <c r="O417">
        <f t="shared" si="19"/>
        <v>0.27399006689669625</v>
      </c>
    </row>
    <row r="418" spans="1:15" x14ac:dyDescent="0.25">
      <c r="A418" t="s">
        <v>128</v>
      </c>
      <c r="B418" t="s">
        <v>13</v>
      </c>
      <c r="C418">
        <v>2011</v>
      </c>
      <c r="D418">
        <v>3</v>
      </c>
      <c r="E418">
        <v>24</v>
      </c>
      <c r="F418" s="1">
        <v>40626</v>
      </c>
      <c r="G418">
        <v>83</v>
      </c>
      <c r="H418" t="s">
        <v>14</v>
      </c>
      <c r="I418" t="s">
        <v>425</v>
      </c>
      <c r="J418">
        <v>4427</v>
      </c>
      <c r="K418">
        <v>0.96</v>
      </c>
      <c r="L418">
        <v>0.9375</v>
      </c>
      <c r="M418">
        <f t="shared" si="18"/>
        <v>0.89999999999999991</v>
      </c>
      <c r="N418">
        <f t="shared" si="20"/>
        <v>0.29225607135647602</v>
      </c>
      <c r="O418">
        <f t="shared" si="19"/>
        <v>0.27399006689669625</v>
      </c>
    </row>
    <row r="419" spans="1:15" x14ac:dyDescent="0.25">
      <c r="A419" t="s">
        <v>128</v>
      </c>
      <c r="B419" t="s">
        <v>13</v>
      </c>
      <c r="C419">
        <v>2011</v>
      </c>
      <c r="D419">
        <v>3</v>
      </c>
      <c r="E419">
        <v>24</v>
      </c>
      <c r="F419" s="1">
        <v>40626</v>
      </c>
      <c r="G419">
        <v>83</v>
      </c>
      <c r="H419" t="s">
        <v>14</v>
      </c>
      <c r="I419" t="s">
        <v>429</v>
      </c>
      <c r="J419">
        <v>5713</v>
      </c>
      <c r="K419">
        <v>0.96</v>
      </c>
      <c r="L419">
        <v>0.9375</v>
      </c>
      <c r="M419">
        <f t="shared" si="18"/>
        <v>0.89999999999999991</v>
      </c>
      <c r="N419">
        <f t="shared" si="20"/>
        <v>0.29225607135647602</v>
      </c>
      <c r="O419">
        <f t="shared" si="19"/>
        <v>0.27399006689669625</v>
      </c>
    </row>
    <row r="420" spans="1:15" x14ac:dyDescent="0.25">
      <c r="A420" t="s">
        <v>128</v>
      </c>
      <c r="B420" t="s">
        <v>13</v>
      </c>
      <c r="C420">
        <v>2011</v>
      </c>
      <c r="D420">
        <v>3</v>
      </c>
      <c r="E420">
        <v>24</v>
      </c>
      <c r="F420" s="1">
        <v>40626</v>
      </c>
      <c r="G420">
        <v>83</v>
      </c>
      <c r="H420" t="s">
        <v>14</v>
      </c>
      <c r="I420" t="s">
        <v>420</v>
      </c>
      <c r="J420">
        <v>5779</v>
      </c>
      <c r="K420">
        <v>0.96</v>
      </c>
      <c r="L420">
        <v>0.9375</v>
      </c>
      <c r="M420">
        <f t="shared" si="18"/>
        <v>0.89999999999999991</v>
      </c>
      <c r="N420">
        <f t="shared" si="20"/>
        <v>0.29225607135647602</v>
      </c>
      <c r="O420">
        <f t="shared" si="19"/>
        <v>0.27399006689669625</v>
      </c>
    </row>
    <row r="421" spans="1:15" x14ac:dyDescent="0.25">
      <c r="A421" t="s">
        <v>131</v>
      </c>
      <c r="B421" t="s">
        <v>13</v>
      </c>
      <c r="C421">
        <v>2013</v>
      </c>
      <c r="D421">
        <v>6</v>
      </c>
      <c r="E421">
        <v>17</v>
      </c>
      <c r="F421" s="1">
        <v>41442</v>
      </c>
      <c r="G421">
        <v>168</v>
      </c>
      <c r="H421" t="s">
        <v>14</v>
      </c>
      <c r="I421" t="s">
        <v>118</v>
      </c>
      <c r="J421">
        <v>20171</v>
      </c>
      <c r="K421">
        <v>2.4</v>
      </c>
      <c r="L421">
        <v>0.375</v>
      </c>
      <c r="M421">
        <f t="shared" si="18"/>
        <v>0.89999999999999991</v>
      </c>
      <c r="N421">
        <f t="shared" si="20"/>
        <v>0.53147891704225514</v>
      </c>
      <c r="O421">
        <f t="shared" si="19"/>
        <v>0.19930459389084568</v>
      </c>
    </row>
    <row r="422" spans="1:15" x14ac:dyDescent="0.25">
      <c r="A422" t="s">
        <v>131</v>
      </c>
      <c r="B422" t="s">
        <v>13</v>
      </c>
      <c r="C422">
        <v>2013</v>
      </c>
      <c r="D422">
        <v>6</v>
      </c>
      <c r="E422">
        <v>17</v>
      </c>
      <c r="F422" s="1">
        <v>41442</v>
      </c>
      <c r="G422">
        <v>168</v>
      </c>
      <c r="H422" t="s">
        <v>14</v>
      </c>
      <c r="I422" t="s">
        <v>373</v>
      </c>
      <c r="J422">
        <v>19847</v>
      </c>
      <c r="K422">
        <v>1.2</v>
      </c>
      <c r="L422">
        <v>0.75</v>
      </c>
      <c r="M422">
        <f t="shared" si="18"/>
        <v>0.89999999999999991</v>
      </c>
      <c r="N422">
        <f t="shared" si="20"/>
        <v>0.34242268082220628</v>
      </c>
      <c r="O422">
        <f t="shared" si="19"/>
        <v>0.25681701061665474</v>
      </c>
    </row>
    <row r="423" spans="1:15" x14ac:dyDescent="0.25">
      <c r="A423" t="s">
        <v>135</v>
      </c>
      <c r="B423" t="s">
        <v>13</v>
      </c>
      <c r="C423">
        <v>2015</v>
      </c>
      <c r="D423">
        <v>3</v>
      </c>
      <c r="E423">
        <v>10</v>
      </c>
      <c r="F423" s="1">
        <v>42073</v>
      </c>
      <c r="G423">
        <v>69</v>
      </c>
      <c r="H423" t="s">
        <v>14</v>
      </c>
      <c r="I423" t="s">
        <v>434</v>
      </c>
      <c r="J423">
        <v>5730</v>
      </c>
      <c r="K423">
        <v>0.96</v>
      </c>
      <c r="L423">
        <v>0.9375</v>
      </c>
      <c r="M423">
        <f t="shared" si="18"/>
        <v>0.89999999999999991</v>
      </c>
      <c r="N423">
        <f t="shared" si="20"/>
        <v>0.29225607135647602</v>
      </c>
      <c r="O423">
        <f t="shared" si="19"/>
        <v>0.27399006689669625</v>
      </c>
    </row>
    <row r="424" spans="1:15" x14ac:dyDescent="0.25">
      <c r="A424" t="s">
        <v>147</v>
      </c>
      <c r="B424" t="s">
        <v>69</v>
      </c>
      <c r="C424">
        <v>2010</v>
      </c>
      <c r="D424">
        <v>6</v>
      </c>
      <c r="E424">
        <v>29</v>
      </c>
      <c r="F424" s="1">
        <v>40358</v>
      </c>
      <c r="G424">
        <v>180</v>
      </c>
      <c r="H424" t="s">
        <v>14</v>
      </c>
      <c r="I424" t="s">
        <v>133</v>
      </c>
      <c r="J424">
        <v>18629</v>
      </c>
      <c r="K424">
        <v>2.4</v>
      </c>
      <c r="L424">
        <v>0.375</v>
      </c>
      <c r="M424">
        <f t="shared" si="18"/>
        <v>0.89999999999999991</v>
      </c>
      <c r="N424">
        <f t="shared" si="20"/>
        <v>0.53147891704225514</v>
      </c>
      <c r="O424">
        <f t="shared" si="19"/>
        <v>0.19930459389084568</v>
      </c>
    </row>
    <row r="425" spans="1:15" x14ac:dyDescent="0.25">
      <c r="A425" t="s">
        <v>85</v>
      </c>
      <c r="B425" t="s">
        <v>69</v>
      </c>
      <c r="C425">
        <v>2013</v>
      </c>
      <c r="D425">
        <v>3</v>
      </c>
      <c r="E425">
        <v>19</v>
      </c>
      <c r="F425" s="1">
        <v>41352</v>
      </c>
      <c r="G425">
        <v>78</v>
      </c>
      <c r="H425" t="s">
        <v>14</v>
      </c>
      <c r="I425" t="s">
        <v>118</v>
      </c>
      <c r="J425">
        <v>20171</v>
      </c>
      <c r="K425">
        <v>2.4</v>
      </c>
      <c r="L425">
        <v>0.375</v>
      </c>
      <c r="M425">
        <f t="shared" si="18"/>
        <v>0.89999999999999991</v>
      </c>
      <c r="N425">
        <f t="shared" si="20"/>
        <v>0.53147891704225514</v>
      </c>
      <c r="O425">
        <f t="shared" si="19"/>
        <v>0.19930459389084568</v>
      </c>
    </row>
    <row r="426" spans="1:15" x14ac:dyDescent="0.25">
      <c r="A426" t="s">
        <v>85</v>
      </c>
      <c r="B426" t="s">
        <v>69</v>
      </c>
      <c r="C426">
        <v>2013</v>
      </c>
      <c r="D426">
        <v>3</v>
      </c>
      <c r="E426">
        <v>19</v>
      </c>
      <c r="F426" s="1">
        <v>41352</v>
      </c>
      <c r="G426">
        <v>78</v>
      </c>
      <c r="H426" t="s">
        <v>14</v>
      </c>
      <c r="I426" t="s">
        <v>137</v>
      </c>
      <c r="J426">
        <v>17820</v>
      </c>
      <c r="K426">
        <v>2.4</v>
      </c>
      <c r="L426">
        <v>0.375</v>
      </c>
      <c r="M426">
        <f t="shared" si="18"/>
        <v>0.89999999999999991</v>
      </c>
      <c r="N426">
        <f t="shared" si="20"/>
        <v>0.53147891704225514</v>
      </c>
      <c r="O426">
        <f t="shared" si="19"/>
        <v>0.19930459389084568</v>
      </c>
    </row>
    <row r="427" spans="1:15" x14ac:dyDescent="0.25">
      <c r="A427" t="s">
        <v>152</v>
      </c>
      <c r="B427" t="s">
        <v>69</v>
      </c>
      <c r="C427">
        <v>2015</v>
      </c>
      <c r="D427">
        <v>6</v>
      </c>
      <c r="E427">
        <v>16</v>
      </c>
      <c r="F427" s="1">
        <v>42171</v>
      </c>
      <c r="G427">
        <v>167</v>
      </c>
      <c r="H427" t="s">
        <v>14</v>
      </c>
      <c r="I427" t="s">
        <v>118</v>
      </c>
      <c r="J427">
        <v>20171</v>
      </c>
      <c r="K427">
        <v>2.4</v>
      </c>
      <c r="L427">
        <v>0.375</v>
      </c>
      <c r="M427">
        <f t="shared" si="18"/>
        <v>0.89999999999999991</v>
      </c>
      <c r="N427">
        <f t="shared" si="20"/>
        <v>0.53147891704225514</v>
      </c>
      <c r="O427">
        <f t="shared" si="19"/>
        <v>0.19930459389084568</v>
      </c>
    </row>
    <row r="428" spans="1:15" x14ac:dyDescent="0.25">
      <c r="A428" t="s">
        <v>209</v>
      </c>
      <c r="B428" t="s">
        <v>21</v>
      </c>
      <c r="C428">
        <v>2012</v>
      </c>
      <c r="D428">
        <v>7</v>
      </c>
      <c r="E428">
        <v>4</v>
      </c>
      <c r="F428" s="1">
        <v>41094</v>
      </c>
      <c r="G428">
        <v>186</v>
      </c>
      <c r="H428" t="s">
        <v>14</v>
      </c>
      <c r="I428" t="s">
        <v>208</v>
      </c>
      <c r="J428">
        <v>5616</v>
      </c>
      <c r="K428">
        <v>1.92</v>
      </c>
      <c r="L428">
        <v>0.46875</v>
      </c>
      <c r="M428">
        <f t="shared" si="18"/>
        <v>0.89999999999999991</v>
      </c>
      <c r="N428">
        <f t="shared" si="20"/>
        <v>0.46538285144841829</v>
      </c>
      <c r="O428">
        <f t="shared" si="19"/>
        <v>0.21814821161644607</v>
      </c>
    </row>
    <row r="429" spans="1:15" x14ac:dyDescent="0.25">
      <c r="A429" t="s">
        <v>346</v>
      </c>
      <c r="B429" t="s">
        <v>161</v>
      </c>
      <c r="C429">
        <v>2019</v>
      </c>
      <c r="D429">
        <v>6</v>
      </c>
      <c r="E429">
        <v>17</v>
      </c>
      <c r="F429" s="1">
        <v>43633</v>
      </c>
      <c r="G429">
        <v>168</v>
      </c>
      <c r="H429" t="s">
        <v>14</v>
      </c>
      <c r="I429" t="s">
        <v>376</v>
      </c>
      <c r="J429">
        <v>4989</v>
      </c>
      <c r="K429">
        <v>1.2</v>
      </c>
      <c r="L429">
        <v>0.75</v>
      </c>
      <c r="M429">
        <f t="shared" si="18"/>
        <v>0.89999999999999991</v>
      </c>
      <c r="N429">
        <f t="shared" si="20"/>
        <v>0.34242268082220628</v>
      </c>
      <c r="O429">
        <f t="shared" si="19"/>
        <v>0.25681701061665474</v>
      </c>
    </row>
    <row r="430" spans="1:15" x14ac:dyDescent="0.25">
      <c r="A430" t="s">
        <v>164</v>
      </c>
      <c r="B430" t="s">
        <v>25</v>
      </c>
      <c r="C430">
        <v>2011</v>
      </c>
      <c r="D430">
        <v>7</v>
      </c>
      <c r="E430">
        <v>26</v>
      </c>
      <c r="F430" s="1">
        <v>40750</v>
      </c>
      <c r="G430">
        <v>207</v>
      </c>
      <c r="H430" t="s">
        <v>14</v>
      </c>
      <c r="I430" t="s">
        <v>387</v>
      </c>
      <c r="J430">
        <v>17593</v>
      </c>
      <c r="K430">
        <v>1.2</v>
      </c>
      <c r="L430">
        <v>0.75</v>
      </c>
      <c r="M430">
        <f t="shared" si="18"/>
        <v>0.89999999999999991</v>
      </c>
      <c r="N430">
        <f t="shared" si="20"/>
        <v>0.34242268082220628</v>
      </c>
      <c r="O430">
        <f t="shared" si="19"/>
        <v>0.25681701061665474</v>
      </c>
    </row>
    <row r="431" spans="1:15" x14ac:dyDescent="0.25">
      <c r="A431" t="s">
        <v>248</v>
      </c>
      <c r="B431" t="s">
        <v>31</v>
      </c>
      <c r="C431">
        <v>2019</v>
      </c>
      <c r="D431">
        <v>6</v>
      </c>
      <c r="E431">
        <v>27</v>
      </c>
      <c r="F431" s="1">
        <v>43643</v>
      </c>
      <c r="G431">
        <v>178</v>
      </c>
      <c r="H431" t="s">
        <v>14</v>
      </c>
      <c r="I431" t="s">
        <v>444</v>
      </c>
      <c r="J431">
        <v>4462</v>
      </c>
      <c r="K431">
        <v>0.96</v>
      </c>
      <c r="L431">
        <v>0.9375</v>
      </c>
      <c r="M431">
        <f t="shared" si="18"/>
        <v>0.89999999999999991</v>
      </c>
      <c r="N431">
        <f t="shared" si="20"/>
        <v>0.29225607135647602</v>
      </c>
      <c r="O431">
        <f t="shared" si="19"/>
        <v>0.27399006689669625</v>
      </c>
    </row>
    <row r="432" spans="1:15" x14ac:dyDescent="0.25">
      <c r="A432" t="s">
        <v>174</v>
      </c>
      <c r="B432" t="s">
        <v>33</v>
      </c>
      <c r="C432">
        <v>2016</v>
      </c>
      <c r="D432">
        <v>7</v>
      </c>
      <c r="E432">
        <v>15</v>
      </c>
      <c r="F432" s="1">
        <v>42566</v>
      </c>
      <c r="G432">
        <v>197</v>
      </c>
      <c r="H432" t="s">
        <v>14</v>
      </c>
      <c r="I432" t="s">
        <v>372</v>
      </c>
      <c r="J432">
        <v>8408</v>
      </c>
      <c r="K432">
        <v>1.2</v>
      </c>
      <c r="L432">
        <v>0.75</v>
      </c>
      <c r="M432">
        <f t="shared" si="18"/>
        <v>0.89999999999999991</v>
      </c>
      <c r="N432">
        <f t="shared" si="20"/>
        <v>0.34242268082220628</v>
      </c>
      <c r="O432">
        <f t="shared" si="19"/>
        <v>0.25681701061665474</v>
      </c>
    </row>
    <row r="433" spans="1:15" x14ac:dyDescent="0.25">
      <c r="A433" t="s">
        <v>255</v>
      </c>
      <c r="B433" t="s">
        <v>40</v>
      </c>
      <c r="C433">
        <v>2011</v>
      </c>
      <c r="D433">
        <v>4</v>
      </c>
      <c r="E433">
        <v>20</v>
      </c>
      <c r="F433" s="1">
        <v>40653</v>
      </c>
      <c r="G433">
        <v>110</v>
      </c>
      <c r="H433" t="s">
        <v>14</v>
      </c>
      <c r="I433" t="s">
        <v>417</v>
      </c>
      <c r="J433">
        <v>4415</v>
      </c>
      <c r="K433">
        <v>0.96</v>
      </c>
      <c r="L433">
        <v>0.9375</v>
      </c>
      <c r="M433">
        <f t="shared" si="18"/>
        <v>0.89999999999999991</v>
      </c>
      <c r="N433">
        <f t="shared" si="20"/>
        <v>0.29225607135647602</v>
      </c>
      <c r="O433">
        <f t="shared" si="19"/>
        <v>0.27399006689669625</v>
      </c>
    </row>
    <row r="434" spans="1:15" x14ac:dyDescent="0.25">
      <c r="A434" t="s">
        <v>324</v>
      </c>
      <c r="B434" t="s">
        <v>40</v>
      </c>
      <c r="C434">
        <v>2014</v>
      </c>
      <c r="D434">
        <v>3</v>
      </c>
      <c r="E434">
        <v>10</v>
      </c>
      <c r="F434" s="1">
        <v>41708</v>
      </c>
      <c r="G434">
        <v>69</v>
      </c>
      <c r="H434" t="s">
        <v>14</v>
      </c>
      <c r="I434" t="s">
        <v>444</v>
      </c>
      <c r="J434">
        <v>4462</v>
      </c>
      <c r="K434">
        <v>0.96</v>
      </c>
      <c r="L434">
        <v>0.9375</v>
      </c>
      <c r="M434">
        <f t="shared" si="18"/>
        <v>0.89999999999999991</v>
      </c>
      <c r="N434">
        <f t="shared" si="20"/>
        <v>0.29225607135647602</v>
      </c>
      <c r="O434">
        <f t="shared" si="19"/>
        <v>0.27399006689669625</v>
      </c>
    </row>
    <row r="435" spans="1:15" x14ac:dyDescent="0.25">
      <c r="A435" t="s">
        <v>324</v>
      </c>
      <c r="B435" t="s">
        <v>40</v>
      </c>
      <c r="C435">
        <v>2014</v>
      </c>
      <c r="D435">
        <v>3</v>
      </c>
      <c r="E435">
        <v>10</v>
      </c>
      <c r="F435" s="1">
        <v>41708</v>
      </c>
      <c r="G435">
        <v>69</v>
      </c>
      <c r="H435" t="s">
        <v>14</v>
      </c>
      <c r="I435" t="s">
        <v>421</v>
      </c>
      <c r="J435">
        <v>5790</v>
      </c>
      <c r="K435">
        <v>0.96</v>
      </c>
      <c r="L435">
        <v>0.9375</v>
      </c>
      <c r="M435">
        <f t="shared" si="18"/>
        <v>0.89999999999999991</v>
      </c>
      <c r="N435">
        <f t="shared" si="20"/>
        <v>0.29225607135647602</v>
      </c>
      <c r="O435">
        <f t="shared" si="19"/>
        <v>0.27399006689669625</v>
      </c>
    </row>
    <row r="436" spans="1:15" x14ac:dyDescent="0.25">
      <c r="A436" t="s">
        <v>324</v>
      </c>
      <c r="B436" t="s">
        <v>40</v>
      </c>
      <c r="C436">
        <v>2014</v>
      </c>
      <c r="D436">
        <v>3</v>
      </c>
      <c r="E436">
        <v>10</v>
      </c>
      <c r="F436" s="1">
        <v>41708</v>
      </c>
      <c r="G436">
        <v>69</v>
      </c>
      <c r="H436" t="s">
        <v>14</v>
      </c>
      <c r="I436" t="s">
        <v>438</v>
      </c>
      <c r="J436">
        <v>8847</v>
      </c>
      <c r="K436">
        <v>0.96</v>
      </c>
      <c r="L436">
        <v>0.9375</v>
      </c>
      <c r="M436">
        <f t="shared" si="18"/>
        <v>0.89999999999999991</v>
      </c>
      <c r="N436">
        <f t="shared" si="20"/>
        <v>0.29225607135647602</v>
      </c>
      <c r="O436">
        <f t="shared" si="19"/>
        <v>0.27399006689669625</v>
      </c>
    </row>
    <row r="437" spans="1:15" x14ac:dyDescent="0.25">
      <c r="A437" t="s">
        <v>329</v>
      </c>
      <c r="B437" t="s">
        <v>192</v>
      </c>
      <c r="C437">
        <v>2013</v>
      </c>
      <c r="D437">
        <v>7</v>
      </c>
      <c r="E437">
        <v>8</v>
      </c>
      <c r="F437" s="1">
        <v>41463</v>
      </c>
      <c r="G437">
        <v>189</v>
      </c>
      <c r="H437" t="s">
        <v>14</v>
      </c>
      <c r="I437" t="s">
        <v>424</v>
      </c>
      <c r="J437">
        <v>4398</v>
      </c>
      <c r="K437">
        <v>0.96</v>
      </c>
      <c r="L437">
        <v>0.9375</v>
      </c>
      <c r="M437">
        <f t="shared" si="18"/>
        <v>0.89999999999999991</v>
      </c>
      <c r="N437">
        <f t="shared" si="20"/>
        <v>0.29225607135647602</v>
      </c>
      <c r="O437">
        <f t="shared" si="19"/>
        <v>0.27399006689669625</v>
      </c>
    </row>
    <row r="438" spans="1:15" x14ac:dyDescent="0.25">
      <c r="A438" t="s">
        <v>329</v>
      </c>
      <c r="B438" t="s">
        <v>192</v>
      </c>
      <c r="C438">
        <v>2013</v>
      </c>
      <c r="D438">
        <v>7</v>
      </c>
      <c r="E438">
        <v>8</v>
      </c>
      <c r="F438" s="1">
        <v>41463</v>
      </c>
      <c r="G438">
        <v>189</v>
      </c>
      <c r="H438" t="s">
        <v>14</v>
      </c>
      <c r="I438" t="s">
        <v>440</v>
      </c>
      <c r="J438">
        <v>5723</v>
      </c>
      <c r="K438">
        <v>0.96</v>
      </c>
      <c r="L438">
        <v>0.9375</v>
      </c>
      <c r="M438">
        <f t="shared" si="18"/>
        <v>0.89999999999999991</v>
      </c>
      <c r="N438">
        <f t="shared" si="20"/>
        <v>0.29225607135647602</v>
      </c>
      <c r="O438">
        <f t="shared" si="19"/>
        <v>0.27399006689669625</v>
      </c>
    </row>
    <row r="439" spans="1:15" x14ac:dyDescent="0.25">
      <c r="A439" t="s">
        <v>271</v>
      </c>
      <c r="B439" t="s">
        <v>42</v>
      </c>
      <c r="C439">
        <v>2013</v>
      </c>
      <c r="D439">
        <v>7</v>
      </c>
      <c r="E439">
        <v>10</v>
      </c>
      <c r="F439" s="1">
        <v>41465</v>
      </c>
      <c r="G439">
        <v>191</v>
      </c>
      <c r="H439" t="s">
        <v>14</v>
      </c>
      <c r="I439" t="s">
        <v>445</v>
      </c>
      <c r="J439">
        <v>5413</v>
      </c>
      <c r="K439">
        <v>0.96</v>
      </c>
      <c r="L439">
        <v>0.9375</v>
      </c>
      <c r="M439">
        <f t="shared" si="18"/>
        <v>0.89999999999999991</v>
      </c>
      <c r="N439">
        <f t="shared" si="20"/>
        <v>0.29225607135647602</v>
      </c>
      <c r="O439">
        <f t="shared" si="19"/>
        <v>0.27399006689669625</v>
      </c>
    </row>
    <row r="440" spans="1:15" x14ac:dyDescent="0.25">
      <c r="A440" t="s">
        <v>195</v>
      </c>
      <c r="B440" t="s">
        <v>42</v>
      </c>
      <c r="C440">
        <v>2015</v>
      </c>
      <c r="D440">
        <v>7</v>
      </c>
      <c r="E440">
        <v>1</v>
      </c>
      <c r="F440" s="1">
        <v>42186</v>
      </c>
      <c r="G440">
        <v>182</v>
      </c>
      <c r="H440" t="s">
        <v>14</v>
      </c>
      <c r="I440" t="s">
        <v>144</v>
      </c>
      <c r="J440">
        <v>6870</v>
      </c>
      <c r="K440">
        <v>2.4</v>
      </c>
      <c r="L440">
        <v>0.375</v>
      </c>
      <c r="M440">
        <f t="shared" si="18"/>
        <v>0.89999999999999991</v>
      </c>
      <c r="N440">
        <f t="shared" si="20"/>
        <v>0.53147891704225514</v>
      </c>
      <c r="O440">
        <f t="shared" si="19"/>
        <v>0.19930459389084568</v>
      </c>
    </row>
    <row r="441" spans="1:15" x14ac:dyDescent="0.25">
      <c r="A441" t="s">
        <v>127</v>
      </c>
      <c r="B441" t="s">
        <v>13</v>
      </c>
      <c r="C441">
        <v>2010</v>
      </c>
      <c r="D441">
        <v>3</v>
      </c>
      <c r="E441">
        <v>16</v>
      </c>
      <c r="F441" s="1">
        <v>40253</v>
      </c>
      <c r="G441">
        <v>75</v>
      </c>
      <c r="H441" t="s">
        <v>14</v>
      </c>
      <c r="I441" t="s">
        <v>470</v>
      </c>
      <c r="J441">
        <v>6309</v>
      </c>
      <c r="K441">
        <v>0.8</v>
      </c>
      <c r="L441">
        <v>1.125</v>
      </c>
      <c r="M441">
        <f t="shared" si="18"/>
        <v>0.9</v>
      </c>
      <c r="N441">
        <f t="shared" si="20"/>
        <v>0.25527250510330607</v>
      </c>
      <c r="O441">
        <f t="shared" si="19"/>
        <v>0.28718156824121932</v>
      </c>
    </row>
    <row r="442" spans="1:15" x14ac:dyDescent="0.25">
      <c r="A442" t="s">
        <v>68</v>
      </c>
      <c r="B442" t="s">
        <v>69</v>
      </c>
      <c r="C442">
        <v>2001</v>
      </c>
      <c r="D442">
        <v>4</v>
      </c>
      <c r="E442">
        <v>26</v>
      </c>
      <c r="F442" s="1">
        <v>37007</v>
      </c>
      <c r="G442">
        <v>116</v>
      </c>
      <c r="H442" t="s">
        <v>14</v>
      </c>
      <c r="I442" t="s">
        <v>469</v>
      </c>
      <c r="J442">
        <v>4310</v>
      </c>
      <c r="K442">
        <v>0.8</v>
      </c>
      <c r="L442">
        <v>1.125</v>
      </c>
      <c r="M442">
        <f t="shared" si="18"/>
        <v>0.9</v>
      </c>
      <c r="N442">
        <f t="shared" si="20"/>
        <v>0.25527250510330607</v>
      </c>
      <c r="O442">
        <f t="shared" si="19"/>
        <v>0.28718156824121932</v>
      </c>
    </row>
    <row r="443" spans="1:15" x14ac:dyDescent="0.25">
      <c r="A443" t="s">
        <v>68</v>
      </c>
      <c r="B443" t="s">
        <v>69</v>
      </c>
      <c r="C443">
        <v>2001</v>
      </c>
      <c r="D443">
        <v>4</v>
      </c>
      <c r="E443">
        <v>26</v>
      </c>
      <c r="F443" s="1">
        <v>37007</v>
      </c>
      <c r="G443">
        <v>116</v>
      </c>
      <c r="H443" t="s">
        <v>14</v>
      </c>
      <c r="I443" t="s">
        <v>472</v>
      </c>
      <c r="J443">
        <v>21232</v>
      </c>
      <c r="K443">
        <v>0.8</v>
      </c>
      <c r="L443">
        <v>1.125</v>
      </c>
      <c r="M443">
        <f t="shared" si="18"/>
        <v>0.9</v>
      </c>
      <c r="N443">
        <f t="shared" si="20"/>
        <v>0.25527250510330607</v>
      </c>
      <c r="O443">
        <f t="shared" si="19"/>
        <v>0.28718156824121932</v>
      </c>
    </row>
    <row r="444" spans="1:15" x14ac:dyDescent="0.25">
      <c r="A444" t="s">
        <v>295</v>
      </c>
      <c r="B444" t="s">
        <v>19</v>
      </c>
      <c r="C444">
        <v>2010</v>
      </c>
      <c r="D444">
        <v>6</v>
      </c>
      <c r="E444">
        <v>24</v>
      </c>
      <c r="F444" s="1">
        <v>40353</v>
      </c>
      <c r="G444">
        <v>175</v>
      </c>
      <c r="H444" t="s">
        <v>14</v>
      </c>
      <c r="I444" t="s">
        <v>469</v>
      </c>
      <c r="J444">
        <v>4310</v>
      </c>
      <c r="K444">
        <v>0.8</v>
      </c>
      <c r="L444">
        <v>1.125</v>
      </c>
      <c r="M444">
        <f t="shared" si="18"/>
        <v>0.9</v>
      </c>
      <c r="N444">
        <f t="shared" si="20"/>
        <v>0.25527250510330607</v>
      </c>
      <c r="O444">
        <f t="shared" si="19"/>
        <v>0.28718156824121932</v>
      </c>
    </row>
    <row r="445" spans="1:15" x14ac:dyDescent="0.25">
      <c r="A445" t="s">
        <v>295</v>
      </c>
      <c r="B445" t="s">
        <v>19</v>
      </c>
      <c r="C445">
        <v>2010</v>
      </c>
      <c r="D445">
        <v>6</v>
      </c>
      <c r="E445">
        <v>24</v>
      </c>
      <c r="F445" s="1">
        <v>40353</v>
      </c>
      <c r="G445">
        <v>175</v>
      </c>
      <c r="H445" t="s">
        <v>14</v>
      </c>
      <c r="I445" t="s">
        <v>474</v>
      </c>
      <c r="J445">
        <v>4335</v>
      </c>
      <c r="K445">
        <v>0.8</v>
      </c>
      <c r="L445">
        <v>1.125</v>
      </c>
      <c r="M445">
        <f t="shared" si="18"/>
        <v>0.9</v>
      </c>
      <c r="N445">
        <f t="shared" si="20"/>
        <v>0.25527250510330607</v>
      </c>
      <c r="O445">
        <f t="shared" si="19"/>
        <v>0.28718156824121932</v>
      </c>
    </row>
    <row r="446" spans="1:15" x14ac:dyDescent="0.25">
      <c r="A446" t="s">
        <v>340</v>
      </c>
      <c r="B446" t="s">
        <v>19</v>
      </c>
      <c r="C446">
        <v>2015</v>
      </c>
      <c r="D446">
        <v>6</v>
      </c>
      <c r="E446">
        <v>17</v>
      </c>
      <c r="F446" s="1">
        <v>42172</v>
      </c>
      <c r="G446">
        <v>168</v>
      </c>
      <c r="H446" t="s">
        <v>14</v>
      </c>
      <c r="I446" t="s">
        <v>475</v>
      </c>
      <c r="J446">
        <v>4369</v>
      </c>
      <c r="K446">
        <v>0.8</v>
      </c>
      <c r="L446">
        <v>1.125</v>
      </c>
      <c r="M446">
        <f t="shared" si="18"/>
        <v>0.9</v>
      </c>
      <c r="N446">
        <f t="shared" si="20"/>
        <v>0.25527250510330607</v>
      </c>
      <c r="O446">
        <f t="shared" si="19"/>
        <v>0.28718156824121932</v>
      </c>
    </row>
    <row r="447" spans="1:15" x14ac:dyDescent="0.25">
      <c r="A447" t="s">
        <v>299</v>
      </c>
      <c r="B447" t="s">
        <v>23</v>
      </c>
      <c r="C447">
        <v>2002</v>
      </c>
      <c r="D447">
        <v>7</v>
      </c>
      <c r="E447">
        <v>2</v>
      </c>
      <c r="F447" s="1">
        <v>37439</v>
      </c>
      <c r="G447">
        <v>183</v>
      </c>
      <c r="H447" t="s">
        <v>14</v>
      </c>
      <c r="I447" t="s">
        <v>475</v>
      </c>
      <c r="J447">
        <v>4369</v>
      </c>
      <c r="K447">
        <v>0.8</v>
      </c>
      <c r="L447">
        <v>1.125</v>
      </c>
      <c r="M447">
        <f t="shared" si="18"/>
        <v>0.9</v>
      </c>
      <c r="N447">
        <f t="shared" si="20"/>
        <v>0.25527250510330607</v>
      </c>
      <c r="O447">
        <f t="shared" si="19"/>
        <v>0.28718156824121932</v>
      </c>
    </row>
    <row r="448" spans="1:15" x14ac:dyDescent="0.25">
      <c r="A448" t="s">
        <v>343</v>
      </c>
      <c r="B448" t="s">
        <v>23</v>
      </c>
      <c r="C448">
        <v>2005</v>
      </c>
      <c r="D448">
        <v>3</v>
      </c>
      <c r="E448">
        <v>22</v>
      </c>
      <c r="F448" s="1">
        <v>38433</v>
      </c>
      <c r="G448">
        <v>81</v>
      </c>
      <c r="H448" t="s">
        <v>14</v>
      </c>
      <c r="I448" t="s">
        <v>469</v>
      </c>
      <c r="J448">
        <v>4310</v>
      </c>
      <c r="K448">
        <v>0.8</v>
      </c>
      <c r="L448">
        <v>1.125</v>
      </c>
      <c r="M448">
        <f t="shared" si="18"/>
        <v>0.9</v>
      </c>
      <c r="N448">
        <f t="shared" si="20"/>
        <v>0.25527250510330607</v>
      </c>
      <c r="O448">
        <f t="shared" si="19"/>
        <v>0.28718156824121932</v>
      </c>
    </row>
    <row r="449" spans="1:15" x14ac:dyDescent="0.25">
      <c r="A449" t="s">
        <v>306</v>
      </c>
      <c r="B449" t="s">
        <v>23</v>
      </c>
      <c r="C449">
        <v>2011</v>
      </c>
      <c r="D449">
        <v>4</v>
      </c>
      <c r="E449">
        <v>20</v>
      </c>
      <c r="F449" s="1">
        <v>40653</v>
      </c>
      <c r="G449">
        <v>110</v>
      </c>
      <c r="H449" t="s">
        <v>14</v>
      </c>
      <c r="I449" t="s">
        <v>471</v>
      </c>
      <c r="J449">
        <v>4371</v>
      </c>
      <c r="K449">
        <v>0.8</v>
      </c>
      <c r="L449">
        <v>1.125</v>
      </c>
      <c r="M449">
        <f t="shared" si="18"/>
        <v>0.9</v>
      </c>
      <c r="N449">
        <f t="shared" si="20"/>
        <v>0.25527250510330607</v>
      </c>
      <c r="O449">
        <f t="shared" si="19"/>
        <v>0.28718156824121932</v>
      </c>
    </row>
    <row r="450" spans="1:15" x14ac:dyDescent="0.25">
      <c r="A450" t="s">
        <v>236</v>
      </c>
      <c r="B450" t="s">
        <v>159</v>
      </c>
      <c r="C450">
        <v>2012</v>
      </c>
      <c r="D450">
        <v>6</v>
      </c>
      <c r="E450">
        <v>27</v>
      </c>
      <c r="F450" s="1">
        <v>41087</v>
      </c>
      <c r="G450">
        <v>179</v>
      </c>
      <c r="H450" t="s">
        <v>14</v>
      </c>
      <c r="I450" t="s">
        <v>475</v>
      </c>
      <c r="J450">
        <v>4369</v>
      </c>
      <c r="K450">
        <v>0.8</v>
      </c>
      <c r="L450">
        <v>1.125</v>
      </c>
      <c r="M450">
        <f t="shared" ref="M450:M513" si="21">K450*L450</f>
        <v>0.9</v>
      </c>
      <c r="N450">
        <f t="shared" si="20"/>
        <v>0.25527250510330607</v>
      </c>
      <c r="O450">
        <f t="shared" si="19"/>
        <v>0.28718156824121932</v>
      </c>
    </row>
    <row r="451" spans="1:15" x14ac:dyDescent="0.25">
      <c r="A451" t="s">
        <v>383</v>
      </c>
      <c r="B451" t="s">
        <v>161</v>
      </c>
      <c r="C451">
        <v>2011</v>
      </c>
      <c r="D451">
        <v>7</v>
      </c>
      <c r="E451">
        <v>12</v>
      </c>
      <c r="F451" s="1">
        <v>40736</v>
      </c>
      <c r="G451">
        <v>193</v>
      </c>
      <c r="H451" t="s">
        <v>14</v>
      </c>
      <c r="I451" t="s">
        <v>474</v>
      </c>
      <c r="J451">
        <v>4335</v>
      </c>
      <c r="K451">
        <v>0.8</v>
      </c>
      <c r="L451">
        <v>1.125</v>
      </c>
      <c r="M451">
        <f t="shared" si="21"/>
        <v>0.9</v>
      </c>
      <c r="N451">
        <f t="shared" si="20"/>
        <v>0.25527250510330607</v>
      </c>
      <c r="O451">
        <f t="shared" ref="O451:O514" si="22">N451*L451</f>
        <v>0.28718156824121932</v>
      </c>
    </row>
    <row r="452" spans="1:15" x14ac:dyDescent="0.25">
      <c r="A452" t="s">
        <v>214</v>
      </c>
      <c r="B452" t="s">
        <v>161</v>
      </c>
      <c r="C452">
        <v>2012</v>
      </c>
      <c r="D452">
        <v>6</v>
      </c>
      <c r="E452">
        <v>27</v>
      </c>
      <c r="F452" s="1">
        <v>41087</v>
      </c>
      <c r="G452">
        <v>179</v>
      </c>
      <c r="H452" t="s">
        <v>14</v>
      </c>
      <c r="I452" t="s">
        <v>474</v>
      </c>
      <c r="J452">
        <v>4335</v>
      </c>
      <c r="K452">
        <v>0.8</v>
      </c>
      <c r="L452">
        <v>1.125</v>
      </c>
      <c r="M452">
        <f t="shared" si="21"/>
        <v>0.9</v>
      </c>
      <c r="N452">
        <f t="shared" ref="N452:N515" si="23">LOG10(K452+1)</f>
        <v>0.25527250510330607</v>
      </c>
      <c r="O452">
        <f t="shared" si="22"/>
        <v>0.28718156824121932</v>
      </c>
    </row>
    <row r="453" spans="1:15" x14ac:dyDescent="0.25">
      <c r="A453" t="s">
        <v>385</v>
      </c>
      <c r="B453" t="s">
        <v>161</v>
      </c>
      <c r="C453">
        <v>2013</v>
      </c>
      <c r="D453">
        <v>7</v>
      </c>
      <c r="E453">
        <v>10</v>
      </c>
      <c r="F453" s="1">
        <v>41465</v>
      </c>
      <c r="G453">
        <v>191</v>
      </c>
      <c r="H453" t="s">
        <v>14</v>
      </c>
      <c r="I453" t="s">
        <v>475</v>
      </c>
      <c r="J453">
        <v>4369</v>
      </c>
      <c r="K453">
        <v>0.8</v>
      </c>
      <c r="L453">
        <v>1.125</v>
      </c>
      <c r="M453">
        <f t="shared" si="21"/>
        <v>0.9</v>
      </c>
      <c r="N453">
        <f t="shared" si="23"/>
        <v>0.25527250510330607</v>
      </c>
      <c r="O453">
        <f t="shared" si="22"/>
        <v>0.28718156824121932</v>
      </c>
    </row>
    <row r="454" spans="1:15" x14ac:dyDescent="0.25">
      <c r="A454" t="s">
        <v>399</v>
      </c>
      <c r="B454" t="s">
        <v>171</v>
      </c>
      <c r="C454">
        <v>2013</v>
      </c>
      <c r="D454">
        <v>7</v>
      </c>
      <c r="E454">
        <v>8</v>
      </c>
      <c r="F454" s="1">
        <v>41463</v>
      </c>
      <c r="G454">
        <v>189</v>
      </c>
      <c r="H454" t="s">
        <v>14</v>
      </c>
      <c r="I454" t="s">
        <v>469</v>
      </c>
      <c r="J454">
        <v>4310</v>
      </c>
      <c r="K454">
        <v>0.8</v>
      </c>
      <c r="L454">
        <v>1.125</v>
      </c>
      <c r="M454">
        <f t="shared" si="21"/>
        <v>0.9</v>
      </c>
      <c r="N454">
        <f t="shared" si="23"/>
        <v>0.25527250510330607</v>
      </c>
      <c r="O454">
        <f t="shared" si="22"/>
        <v>0.28718156824121932</v>
      </c>
    </row>
    <row r="455" spans="1:15" x14ac:dyDescent="0.25">
      <c r="A455" t="s">
        <v>399</v>
      </c>
      <c r="B455" t="s">
        <v>171</v>
      </c>
      <c r="C455">
        <v>2013</v>
      </c>
      <c r="D455">
        <v>7</v>
      </c>
      <c r="E455">
        <v>8</v>
      </c>
      <c r="F455" s="1">
        <v>41463</v>
      </c>
      <c r="G455">
        <v>189</v>
      </c>
      <c r="H455" t="s">
        <v>14</v>
      </c>
      <c r="I455" t="s">
        <v>473</v>
      </c>
      <c r="J455">
        <v>4366</v>
      </c>
      <c r="K455">
        <v>0.8</v>
      </c>
      <c r="L455">
        <v>1.125</v>
      </c>
      <c r="M455">
        <f t="shared" si="21"/>
        <v>0.9</v>
      </c>
      <c r="N455">
        <f t="shared" si="23"/>
        <v>0.25527250510330607</v>
      </c>
      <c r="O455">
        <f t="shared" si="22"/>
        <v>0.28718156824121932</v>
      </c>
    </row>
    <row r="456" spans="1:15" x14ac:dyDescent="0.25">
      <c r="A456" t="s">
        <v>315</v>
      </c>
      <c r="B456" t="s">
        <v>171</v>
      </c>
      <c r="C456">
        <v>2015</v>
      </c>
      <c r="D456">
        <v>7</v>
      </c>
      <c r="E456">
        <v>2</v>
      </c>
      <c r="F456" s="1">
        <v>42187</v>
      </c>
      <c r="G456">
        <v>183</v>
      </c>
      <c r="H456" t="s">
        <v>14</v>
      </c>
      <c r="I456" t="s">
        <v>472</v>
      </c>
      <c r="J456">
        <v>21232</v>
      </c>
      <c r="K456">
        <v>0.8</v>
      </c>
      <c r="L456">
        <v>1.125</v>
      </c>
      <c r="M456">
        <f t="shared" si="21"/>
        <v>0.9</v>
      </c>
      <c r="N456">
        <f t="shared" si="23"/>
        <v>0.25527250510330607</v>
      </c>
      <c r="O456">
        <f t="shared" si="22"/>
        <v>0.28718156824121932</v>
      </c>
    </row>
    <row r="457" spans="1:15" x14ac:dyDescent="0.25">
      <c r="A457" t="s">
        <v>315</v>
      </c>
      <c r="B457" t="s">
        <v>171</v>
      </c>
      <c r="C457">
        <v>2015</v>
      </c>
      <c r="D457">
        <v>7</v>
      </c>
      <c r="E457">
        <v>2</v>
      </c>
      <c r="F457" s="1">
        <v>42187</v>
      </c>
      <c r="G457">
        <v>183</v>
      </c>
      <c r="H457" t="s">
        <v>14</v>
      </c>
      <c r="I457" t="s">
        <v>475</v>
      </c>
      <c r="J457">
        <v>4369</v>
      </c>
      <c r="K457">
        <v>0.8</v>
      </c>
      <c r="L457">
        <v>1.125</v>
      </c>
      <c r="M457">
        <f t="shared" si="21"/>
        <v>0.9</v>
      </c>
      <c r="N457">
        <f t="shared" si="23"/>
        <v>0.25527250510330607</v>
      </c>
      <c r="O457">
        <f t="shared" si="22"/>
        <v>0.28718156824121932</v>
      </c>
    </row>
    <row r="458" spans="1:15" x14ac:dyDescent="0.25">
      <c r="A458" t="s">
        <v>317</v>
      </c>
      <c r="B458" t="s">
        <v>171</v>
      </c>
      <c r="C458">
        <v>2019</v>
      </c>
      <c r="D458">
        <v>6</v>
      </c>
      <c r="E458">
        <v>18</v>
      </c>
      <c r="F458" s="1">
        <v>43634</v>
      </c>
      <c r="G458">
        <v>169</v>
      </c>
      <c r="H458" t="s">
        <v>14</v>
      </c>
      <c r="I458" t="s">
        <v>474</v>
      </c>
      <c r="J458">
        <v>4335</v>
      </c>
      <c r="K458">
        <v>0.8</v>
      </c>
      <c r="L458">
        <v>1.125</v>
      </c>
      <c r="M458">
        <f t="shared" si="21"/>
        <v>0.9</v>
      </c>
      <c r="N458">
        <f t="shared" si="23"/>
        <v>0.25527250510330607</v>
      </c>
      <c r="O458">
        <f t="shared" si="22"/>
        <v>0.28718156824121932</v>
      </c>
    </row>
    <row r="459" spans="1:15" x14ac:dyDescent="0.25">
      <c r="A459" t="s">
        <v>34</v>
      </c>
      <c r="B459" t="s">
        <v>33</v>
      </c>
      <c r="C459">
        <v>2018</v>
      </c>
      <c r="D459">
        <v>6</v>
      </c>
      <c r="E459">
        <v>6</v>
      </c>
      <c r="F459" s="1">
        <v>43257</v>
      </c>
      <c r="G459">
        <v>157</v>
      </c>
      <c r="H459" t="s">
        <v>14</v>
      </c>
      <c r="I459" t="s">
        <v>475</v>
      </c>
      <c r="J459">
        <v>4369</v>
      </c>
      <c r="K459">
        <v>0.8</v>
      </c>
      <c r="L459">
        <v>1.125</v>
      </c>
      <c r="M459">
        <f t="shared" si="21"/>
        <v>0.9</v>
      </c>
      <c r="N459">
        <f t="shared" si="23"/>
        <v>0.25527250510330607</v>
      </c>
      <c r="O459">
        <f t="shared" si="22"/>
        <v>0.28718156824121932</v>
      </c>
    </row>
    <row r="460" spans="1:15" x14ac:dyDescent="0.25">
      <c r="A460" t="s">
        <v>178</v>
      </c>
      <c r="B460" t="s">
        <v>176</v>
      </c>
      <c r="C460">
        <v>2013</v>
      </c>
      <c r="D460">
        <v>7</v>
      </c>
      <c r="E460">
        <v>4</v>
      </c>
      <c r="F460" s="1">
        <v>41459</v>
      </c>
      <c r="G460">
        <v>185</v>
      </c>
      <c r="H460" t="s">
        <v>14</v>
      </c>
      <c r="I460" t="s">
        <v>471</v>
      </c>
      <c r="J460">
        <v>4371</v>
      </c>
      <c r="K460">
        <v>0.8</v>
      </c>
      <c r="L460">
        <v>1.125</v>
      </c>
      <c r="M460">
        <f t="shared" si="21"/>
        <v>0.9</v>
      </c>
      <c r="N460">
        <f t="shared" si="23"/>
        <v>0.25527250510330607</v>
      </c>
      <c r="O460">
        <f t="shared" si="22"/>
        <v>0.28718156824121932</v>
      </c>
    </row>
    <row r="461" spans="1:15" x14ac:dyDescent="0.25">
      <c r="A461" t="s">
        <v>404</v>
      </c>
      <c r="B461" t="s">
        <v>40</v>
      </c>
      <c r="C461">
        <v>2012</v>
      </c>
      <c r="D461">
        <v>3</v>
      </c>
      <c r="E461">
        <v>21</v>
      </c>
      <c r="F461" s="1">
        <v>40989</v>
      </c>
      <c r="G461">
        <v>81</v>
      </c>
      <c r="H461" t="s">
        <v>14</v>
      </c>
      <c r="I461" t="s">
        <v>469</v>
      </c>
      <c r="J461">
        <v>4310</v>
      </c>
      <c r="K461">
        <v>0.8</v>
      </c>
      <c r="L461">
        <v>1.125</v>
      </c>
      <c r="M461">
        <f t="shared" si="21"/>
        <v>0.9</v>
      </c>
      <c r="N461">
        <f t="shared" si="23"/>
        <v>0.25527250510330607</v>
      </c>
      <c r="O461">
        <f t="shared" si="22"/>
        <v>0.28718156824121932</v>
      </c>
    </row>
    <row r="462" spans="1:15" x14ac:dyDescent="0.25">
      <c r="A462" t="s">
        <v>190</v>
      </c>
      <c r="B462" t="s">
        <v>40</v>
      </c>
      <c r="C462">
        <v>2019</v>
      </c>
      <c r="D462">
        <v>6</v>
      </c>
      <c r="E462">
        <v>28</v>
      </c>
      <c r="F462" s="1">
        <v>43644</v>
      </c>
      <c r="G462">
        <v>179</v>
      </c>
      <c r="H462" t="s">
        <v>14</v>
      </c>
      <c r="I462" t="s">
        <v>474</v>
      </c>
      <c r="J462">
        <v>4335</v>
      </c>
      <c r="K462">
        <v>0.8</v>
      </c>
      <c r="L462">
        <v>1.125</v>
      </c>
      <c r="M462">
        <f t="shared" si="21"/>
        <v>0.9</v>
      </c>
      <c r="N462">
        <f t="shared" si="23"/>
        <v>0.25527250510330607</v>
      </c>
      <c r="O462">
        <f t="shared" si="22"/>
        <v>0.28718156824121932</v>
      </c>
    </row>
    <row r="463" spans="1:15" x14ac:dyDescent="0.25">
      <c r="A463" t="s">
        <v>259</v>
      </c>
      <c r="B463" t="s">
        <v>260</v>
      </c>
      <c r="C463">
        <v>2012</v>
      </c>
      <c r="D463">
        <v>6</v>
      </c>
      <c r="E463">
        <v>28</v>
      </c>
      <c r="F463" s="1">
        <v>41088</v>
      </c>
      <c r="G463">
        <v>180</v>
      </c>
      <c r="H463" t="s">
        <v>14</v>
      </c>
      <c r="I463" t="s">
        <v>469</v>
      </c>
      <c r="J463">
        <v>4310</v>
      </c>
      <c r="K463">
        <v>0.8</v>
      </c>
      <c r="L463">
        <v>1.125</v>
      </c>
      <c r="M463">
        <f t="shared" si="21"/>
        <v>0.9</v>
      </c>
      <c r="N463">
        <f t="shared" si="23"/>
        <v>0.25527250510330607</v>
      </c>
      <c r="O463">
        <f t="shared" si="22"/>
        <v>0.28718156824121932</v>
      </c>
    </row>
    <row r="464" spans="1:15" x14ac:dyDescent="0.25">
      <c r="A464" t="s">
        <v>407</v>
      </c>
      <c r="B464" t="s">
        <v>192</v>
      </c>
      <c r="C464">
        <v>2012</v>
      </c>
      <c r="D464">
        <v>7</v>
      </c>
      <c r="E464">
        <v>3</v>
      </c>
      <c r="F464" s="1">
        <v>41093</v>
      </c>
      <c r="G464">
        <v>185</v>
      </c>
      <c r="H464" t="s">
        <v>14</v>
      </c>
      <c r="I464" t="s">
        <v>469</v>
      </c>
      <c r="J464">
        <v>4310</v>
      </c>
      <c r="K464">
        <v>0.8</v>
      </c>
      <c r="L464">
        <v>1.125</v>
      </c>
      <c r="M464">
        <f t="shared" si="21"/>
        <v>0.9</v>
      </c>
      <c r="N464">
        <f t="shared" si="23"/>
        <v>0.25527250510330607</v>
      </c>
      <c r="O464">
        <f t="shared" si="22"/>
        <v>0.28718156824121932</v>
      </c>
    </row>
    <row r="465" spans="1:15" x14ac:dyDescent="0.25">
      <c r="A465" t="s">
        <v>267</v>
      </c>
      <c r="B465" t="s">
        <v>107</v>
      </c>
      <c r="C465">
        <v>2014</v>
      </c>
      <c r="D465">
        <v>6</v>
      </c>
      <c r="E465">
        <v>12</v>
      </c>
      <c r="F465" s="1">
        <v>41802</v>
      </c>
      <c r="G465">
        <v>163</v>
      </c>
      <c r="H465" t="s">
        <v>14</v>
      </c>
      <c r="I465" t="s">
        <v>469</v>
      </c>
      <c r="J465">
        <v>4310</v>
      </c>
      <c r="K465">
        <v>0.8</v>
      </c>
      <c r="L465">
        <v>1.125</v>
      </c>
      <c r="M465">
        <f t="shared" si="21"/>
        <v>0.9</v>
      </c>
      <c r="N465">
        <f t="shared" si="23"/>
        <v>0.25527250510330607</v>
      </c>
      <c r="O465">
        <f t="shared" si="22"/>
        <v>0.28718156824121932</v>
      </c>
    </row>
    <row r="466" spans="1:15" x14ac:dyDescent="0.25">
      <c r="A466" t="s">
        <v>110</v>
      </c>
      <c r="B466" t="s">
        <v>109</v>
      </c>
      <c r="C466">
        <v>2016</v>
      </c>
      <c r="D466">
        <v>7</v>
      </c>
      <c r="E466">
        <v>1</v>
      </c>
      <c r="F466" s="1">
        <v>42552</v>
      </c>
      <c r="G466">
        <v>183</v>
      </c>
      <c r="H466" t="s">
        <v>14</v>
      </c>
      <c r="I466" t="s">
        <v>469</v>
      </c>
      <c r="J466">
        <v>4310</v>
      </c>
      <c r="K466">
        <v>0.8</v>
      </c>
      <c r="L466">
        <v>1.125</v>
      </c>
      <c r="M466">
        <f t="shared" si="21"/>
        <v>0.9</v>
      </c>
      <c r="N466">
        <f t="shared" si="23"/>
        <v>0.25527250510330607</v>
      </c>
      <c r="O466">
        <f t="shared" si="22"/>
        <v>0.28718156824121932</v>
      </c>
    </row>
    <row r="467" spans="1:15" x14ac:dyDescent="0.25">
      <c r="A467" t="s">
        <v>110</v>
      </c>
      <c r="B467" t="s">
        <v>109</v>
      </c>
      <c r="C467">
        <v>2016</v>
      </c>
      <c r="D467">
        <v>7</v>
      </c>
      <c r="E467">
        <v>1</v>
      </c>
      <c r="F467" s="1">
        <v>42552</v>
      </c>
      <c r="G467">
        <v>183</v>
      </c>
      <c r="H467" t="s">
        <v>14</v>
      </c>
      <c r="I467" t="s">
        <v>475</v>
      </c>
      <c r="J467">
        <v>4369</v>
      </c>
      <c r="K467">
        <v>0.8</v>
      </c>
      <c r="L467">
        <v>1.125</v>
      </c>
      <c r="M467">
        <f t="shared" si="21"/>
        <v>0.9</v>
      </c>
      <c r="N467">
        <f t="shared" si="23"/>
        <v>0.25527250510330607</v>
      </c>
      <c r="O467">
        <f t="shared" si="22"/>
        <v>0.28718156824121932</v>
      </c>
    </row>
    <row r="468" spans="1:15" x14ac:dyDescent="0.25">
      <c r="A468" t="s">
        <v>60</v>
      </c>
      <c r="B468" t="s">
        <v>13</v>
      </c>
      <c r="C468">
        <v>2005</v>
      </c>
      <c r="D468">
        <v>6</v>
      </c>
      <c r="E468">
        <v>6</v>
      </c>
      <c r="F468" s="1">
        <v>38509</v>
      </c>
      <c r="G468">
        <v>157</v>
      </c>
      <c r="H468" t="s">
        <v>14</v>
      </c>
      <c r="I468" t="s">
        <v>288</v>
      </c>
      <c r="J468">
        <v>18421</v>
      </c>
      <c r="K468">
        <v>1.371429</v>
      </c>
      <c r="L468">
        <v>0.65625</v>
      </c>
      <c r="M468">
        <f t="shared" si="21"/>
        <v>0.90000028124999998</v>
      </c>
      <c r="N468">
        <f t="shared" si="23"/>
        <v>0.37501012651274573</v>
      </c>
      <c r="O468">
        <f t="shared" si="22"/>
        <v>0.24610039552398938</v>
      </c>
    </row>
    <row r="469" spans="1:15" x14ac:dyDescent="0.25">
      <c r="A469" t="s">
        <v>60</v>
      </c>
      <c r="B469" t="s">
        <v>13</v>
      </c>
      <c r="C469">
        <v>2005</v>
      </c>
      <c r="D469">
        <v>6</v>
      </c>
      <c r="E469">
        <v>6</v>
      </c>
      <c r="F469" s="1">
        <v>38509</v>
      </c>
      <c r="G469">
        <v>157</v>
      </c>
      <c r="H469" t="s">
        <v>14</v>
      </c>
      <c r="I469" t="s">
        <v>284</v>
      </c>
      <c r="J469">
        <v>5983</v>
      </c>
      <c r="K469">
        <v>1.371429</v>
      </c>
      <c r="L469">
        <v>0.65625</v>
      </c>
      <c r="M469">
        <f t="shared" si="21"/>
        <v>0.90000028124999998</v>
      </c>
      <c r="N469">
        <f t="shared" si="23"/>
        <v>0.37501012651274573</v>
      </c>
      <c r="O469">
        <f t="shared" si="22"/>
        <v>0.24610039552398938</v>
      </c>
    </row>
    <row r="470" spans="1:15" x14ac:dyDescent="0.25">
      <c r="A470" t="s">
        <v>60</v>
      </c>
      <c r="B470" t="s">
        <v>13</v>
      </c>
      <c r="C470">
        <v>2005</v>
      </c>
      <c r="D470">
        <v>6</v>
      </c>
      <c r="E470">
        <v>6</v>
      </c>
      <c r="F470" s="1">
        <v>38509</v>
      </c>
      <c r="G470">
        <v>157</v>
      </c>
      <c r="H470" t="s">
        <v>14</v>
      </c>
      <c r="I470" t="s">
        <v>287</v>
      </c>
      <c r="J470">
        <v>6661</v>
      </c>
      <c r="K470">
        <v>1.371429</v>
      </c>
      <c r="L470">
        <v>0.65625</v>
      </c>
      <c r="M470">
        <f t="shared" si="21"/>
        <v>0.90000028124999998</v>
      </c>
      <c r="N470">
        <f t="shared" si="23"/>
        <v>0.37501012651274573</v>
      </c>
      <c r="O470">
        <f t="shared" si="22"/>
        <v>0.24610039552398938</v>
      </c>
    </row>
    <row r="471" spans="1:15" x14ac:dyDescent="0.25">
      <c r="A471" t="s">
        <v>96</v>
      </c>
      <c r="B471" t="s">
        <v>25</v>
      </c>
      <c r="C471">
        <v>2015</v>
      </c>
      <c r="D471">
        <v>6</v>
      </c>
      <c r="E471">
        <v>25</v>
      </c>
      <c r="F471" s="1">
        <v>42180</v>
      </c>
      <c r="G471">
        <v>176</v>
      </c>
      <c r="H471" t="s">
        <v>17</v>
      </c>
      <c r="I471" t="s">
        <v>476</v>
      </c>
      <c r="J471">
        <v>4580</v>
      </c>
      <c r="K471">
        <v>0.76190500000000005</v>
      </c>
      <c r="L471">
        <v>1.2</v>
      </c>
      <c r="M471">
        <f t="shared" si="21"/>
        <v>0.91428600000000004</v>
      </c>
      <c r="N471">
        <f t="shared" si="23"/>
        <v>0.24598248802151529</v>
      </c>
      <c r="O471">
        <f t="shared" si="22"/>
        <v>0.29517898562581835</v>
      </c>
    </row>
    <row r="472" spans="1:15" x14ac:dyDescent="0.25">
      <c r="A472" t="s">
        <v>170</v>
      </c>
      <c r="B472" t="s">
        <v>171</v>
      </c>
      <c r="C472">
        <v>2017</v>
      </c>
      <c r="D472">
        <v>6</v>
      </c>
      <c r="E472">
        <v>1</v>
      </c>
      <c r="F472" s="1">
        <v>42887</v>
      </c>
      <c r="G472">
        <v>152</v>
      </c>
      <c r="H472" t="s">
        <v>17</v>
      </c>
      <c r="I472" t="s">
        <v>476</v>
      </c>
      <c r="J472">
        <v>4580</v>
      </c>
      <c r="K472">
        <v>0.76190500000000005</v>
      </c>
      <c r="L472">
        <v>1.2</v>
      </c>
      <c r="M472">
        <f t="shared" si="21"/>
        <v>0.91428600000000004</v>
      </c>
      <c r="N472">
        <f t="shared" si="23"/>
        <v>0.24598248802151529</v>
      </c>
      <c r="O472">
        <f t="shared" si="22"/>
        <v>0.29517898562581835</v>
      </c>
    </row>
    <row r="473" spans="1:15" x14ac:dyDescent="0.25">
      <c r="A473" t="s">
        <v>331</v>
      </c>
      <c r="B473" t="s">
        <v>192</v>
      </c>
      <c r="C473">
        <v>2017</v>
      </c>
      <c r="D473">
        <v>6</v>
      </c>
      <c r="E473">
        <v>1</v>
      </c>
      <c r="F473" s="1">
        <v>42887</v>
      </c>
      <c r="G473">
        <v>152</v>
      </c>
      <c r="H473" t="s">
        <v>17</v>
      </c>
      <c r="I473" t="s">
        <v>476</v>
      </c>
      <c r="J473">
        <v>4580</v>
      </c>
      <c r="K473">
        <v>0.76190500000000005</v>
      </c>
      <c r="L473">
        <v>1.2</v>
      </c>
      <c r="M473">
        <f t="shared" si="21"/>
        <v>0.91428600000000004</v>
      </c>
      <c r="N473">
        <f t="shared" si="23"/>
        <v>0.24598248802151529</v>
      </c>
      <c r="O473">
        <f t="shared" si="22"/>
        <v>0.29517898562581835</v>
      </c>
    </row>
    <row r="474" spans="1:15" x14ac:dyDescent="0.25">
      <c r="A474" t="s">
        <v>203</v>
      </c>
      <c r="B474" t="s">
        <v>113</v>
      </c>
      <c r="C474">
        <v>2015</v>
      </c>
      <c r="D474">
        <v>6</v>
      </c>
      <c r="E474">
        <v>26</v>
      </c>
      <c r="F474" s="1">
        <v>42181</v>
      </c>
      <c r="G474">
        <v>177</v>
      </c>
      <c r="H474" t="s">
        <v>14</v>
      </c>
      <c r="I474" t="s">
        <v>288</v>
      </c>
      <c r="J474">
        <v>18421</v>
      </c>
      <c r="K474">
        <v>1.4117649999999999</v>
      </c>
      <c r="L474">
        <v>0.65625</v>
      </c>
      <c r="M474">
        <f t="shared" si="21"/>
        <v>0.92647078124999993</v>
      </c>
      <c r="N474">
        <f t="shared" si="23"/>
        <v>0.38233498830420004</v>
      </c>
      <c r="O474">
        <f t="shared" si="22"/>
        <v>0.25090733607463128</v>
      </c>
    </row>
    <row r="475" spans="1:15" x14ac:dyDescent="0.25">
      <c r="A475" t="s">
        <v>203</v>
      </c>
      <c r="B475" t="s">
        <v>113</v>
      </c>
      <c r="C475">
        <v>2015</v>
      </c>
      <c r="D475">
        <v>6</v>
      </c>
      <c r="E475">
        <v>26</v>
      </c>
      <c r="F475" s="1">
        <v>42181</v>
      </c>
      <c r="G475">
        <v>177</v>
      </c>
      <c r="H475" t="s">
        <v>14</v>
      </c>
      <c r="I475" t="s">
        <v>287</v>
      </c>
      <c r="J475">
        <v>6661</v>
      </c>
      <c r="K475">
        <v>1.4117649999999999</v>
      </c>
      <c r="L475">
        <v>0.65625</v>
      </c>
      <c r="M475">
        <f t="shared" si="21"/>
        <v>0.92647078124999993</v>
      </c>
      <c r="N475">
        <f t="shared" si="23"/>
        <v>0.38233498830420004</v>
      </c>
      <c r="O475">
        <f t="shared" si="22"/>
        <v>0.25090733607463128</v>
      </c>
    </row>
    <row r="476" spans="1:15" x14ac:dyDescent="0.25">
      <c r="A476" t="s">
        <v>65</v>
      </c>
      <c r="B476" t="s">
        <v>13</v>
      </c>
      <c r="C476">
        <v>2013</v>
      </c>
      <c r="D476">
        <v>3</v>
      </c>
      <c r="E476">
        <v>20</v>
      </c>
      <c r="F476" s="1">
        <v>41353</v>
      </c>
      <c r="G476">
        <v>79</v>
      </c>
      <c r="H476" t="s">
        <v>14</v>
      </c>
      <c r="I476" t="s">
        <v>426</v>
      </c>
      <c r="J476">
        <v>6833</v>
      </c>
      <c r="K476">
        <v>1</v>
      </c>
      <c r="L476">
        <v>0.9375</v>
      </c>
      <c r="M476">
        <f t="shared" si="21"/>
        <v>0.9375</v>
      </c>
      <c r="N476">
        <f t="shared" si="23"/>
        <v>0.3010299956639812</v>
      </c>
      <c r="O476">
        <f t="shared" si="22"/>
        <v>0.28221562093498237</v>
      </c>
    </row>
    <row r="477" spans="1:15" x14ac:dyDescent="0.25">
      <c r="A477" t="s">
        <v>65</v>
      </c>
      <c r="B477" t="s">
        <v>13</v>
      </c>
      <c r="C477">
        <v>2013</v>
      </c>
      <c r="D477">
        <v>3</v>
      </c>
      <c r="E477">
        <v>20</v>
      </c>
      <c r="F477" s="1">
        <v>41353</v>
      </c>
      <c r="G477">
        <v>79</v>
      </c>
      <c r="H477" t="s">
        <v>14</v>
      </c>
      <c r="I477" t="s">
        <v>430</v>
      </c>
      <c r="J477">
        <v>6835</v>
      </c>
      <c r="K477">
        <v>1</v>
      </c>
      <c r="L477">
        <v>0.9375</v>
      </c>
      <c r="M477">
        <f t="shared" si="21"/>
        <v>0.9375</v>
      </c>
      <c r="N477">
        <f t="shared" si="23"/>
        <v>0.3010299956639812</v>
      </c>
      <c r="O477">
        <f t="shared" si="22"/>
        <v>0.28221562093498237</v>
      </c>
    </row>
    <row r="478" spans="1:15" x14ac:dyDescent="0.25">
      <c r="A478" t="s">
        <v>245</v>
      </c>
      <c r="B478" t="s">
        <v>29</v>
      </c>
      <c r="C478">
        <v>2019</v>
      </c>
      <c r="D478">
        <v>6</v>
      </c>
      <c r="E478">
        <v>27</v>
      </c>
      <c r="F478" s="1">
        <v>43643</v>
      </c>
      <c r="G478">
        <v>178</v>
      </c>
      <c r="H478" t="s">
        <v>14</v>
      </c>
      <c r="I478" t="s">
        <v>371</v>
      </c>
      <c r="J478">
        <v>5131</v>
      </c>
      <c r="K478">
        <v>1.263158</v>
      </c>
      <c r="L478">
        <v>0.75</v>
      </c>
      <c r="M478">
        <f t="shared" si="21"/>
        <v>0.94736850000000006</v>
      </c>
      <c r="N478">
        <f t="shared" si="23"/>
        <v>0.35471487482650038</v>
      </c>
      <c r="O478">
        <f t="shared" si="22"/>
        <v>0.2660361561198753</v>
      </c>
    </row>
    <row r="479" spans="1:15" x14ac:dyDescent="0.25">
      <c r="A479" t="s">
        <v>81</v>
      </c>
      <c r="B479" t="s">
        <v>69</v>
      </c>
      <c r="C479">
        <v>2008</v>
      </c>
      <c r="D479">
        <v>6</v>
      </c>
      <c r="E479">
        <v>23</v>
      </c>
      <c r="F479" s="1">
        <v>39622</v>
      </c>
      <c r="G479">
        <v>175</v>
      </c>
      <c r="H479" t="s">
        <v>17</v>
      </c>
      <c r="I479" t="s">
        <v>54</v>
      </c>
      <c r="J479">
        <v>18130</v>
      </c>
      <c r="K479">
        <v>3.0476190000000001</v>
      </c>
      <c r="L479">
        <v>0.3125</v>
      </c>
      <c r="M479">
        <f t="shared" si="21"/>
        <v>0.95238093750000008</v>
      </c>
      <c r="N479">
        <f t="shared" si="23"/>
        <v>0.6071996258710266</v>
      </c>
      <c r="O479">
        <f t="shared" si="22"/>
        <v>0.18974988308469581</v>
      </c>
    </row>
    <row r="480" spans="1:15" x14ac:dyDescent="0.25">
      <c r="A480" t="s">
        <v>20</v>
      </c>
      <c r="B480" t="s">
        <v>21</v>
      </c>
      <c r="C480">
        <v>2016</v>
      </c>
      <c r="D480">
        <v>7</v>
      </c>
      <c r="E480">
        <v>6</v>
      </c>
      <c r="F480" s="1">
        <v>42557</v>
      </c>
      <c r="G480">
        <v>188</v>
      </c>
      <c r="H480" t="s">
        <v>14</v>
      </c>
      <c r="I480" t="s">
        <v>476</v>
      </c>
      <c r="J480">
        <v>4580</v>
      </c>
      <c r="K480">
        <v>0.8</v>
      </c>
      <c r="L480">
        <v>1.2</v>
      </c>
      <c r="M480">
        <f t="shared" si="21"/>
        <v>0.96</v>
      </c>
      <c r="N480">
        <f t="shared" si="23"/>
        <v>0.25527250510330607</v>
      </c>
      <c r="O480">
        <f t="shared" si="22"/>
        <v>0.30632700612396729</v>
      </c>
    </row>
    <row r="481" spans="1:15" x14ac:dyDescent="0.25">
      <c r="A481" t="s">
        <v>162</v>
      </c>
      <c r="B481" t="s">
        <v>161</v>
      </c>
      <c r="C481">
        <v>2017</v>
      </c>
      <c r="D481">
        <v>6</v>
      </c>
      <c r="E481">
        <v>8</v>
      </c>
      <c r="F481" s="1">
        <v>42894</v>
      </c>
      <c r="G481">
        <v>159</v>
      </c>
      <c r="H481" t="s">
        <v>14</v>
      </c>
      <c r="I481" t="s">
        <v>476</v>
      </c>
      <c r="J481">
        <v>4580</v>
      </c>
      <c r="K481">
        <v>0.8</v>
      </c>
      <c r="L481">
        <v>1.2</v>
      </c>
      <c r="M481">
        <f t="shared" si="21"/>
        <v>0.96</v>
      </c>
      <c r="N481">
        <f t="shared" si="23"/>
        <v>0.25527250510330607</v>
      </c>
      <c r="O481">
        <f t="shared" si="22"/>
        <v>0.30632700612396729</v>
      </c>
    </row>
    <row r="482" spans="1:15" x14ac:dyDescent="0.25">
      <c r="A482" t="s">
        <v>99</v>
      </c>
      <c r="B482" t="s">
        <v>27</v>
      </c>
      <c r="C482">
        <v>2013</v>
      </c>
      <c r="D482">
        <v>7</v>
      </c>
      <c r="E482">
        <v>3</v>
      </c>
      <c r="F482" s="1">
        <v>41458</v>
      </c>
      <c r="G482">
        <v>184</v>
      </c>
      <c r="H482" t="s">
        <v>14</v>
      </c>
      <c r="I482" t="s">
        <v>478</v>
      </c>
      <c r="J482">
        <v>4330</v>
      </c>
      <c r="K482">
        <v>0.8</v>
      </c>
      <c r="L482">
        <v>1.2</v>
      </c>
      <c r="M482">
        <f t="shared" si="21"/>
        <v>0.96</v>
      </c>
      <c r="N482">
        <f t="shared" si="23"/>
        <v>0.25527250510330607</v>
      </c>
      <c r="O482">
        <f t="shared" si="22"/>
        <v>0.30632700612396729</v>
      </c>
    </row>
    <row r="483" spans="1:15" x14ac:dyDescent="0.25">
      <c r="A483" t="s">
        <v>98</v>
      </c>
      <c r="B483" t="s">
        <v>27</v>
      </c>
      <c r="C483">
        <v>2012</v>
      </c>
      <c r="D483">
        <v>6</v>
      </c>
      <c r="E483">
        <v>26</v>
      </c>
      <c r="F483" s="1">
        <v>41086</v>
      </c>
      <c r="G483">
        <v>178</v>
      </c>
      <c r="H483" t="s">
        <v>14</v>
      </c>
      <c r="I483" t="s">
        <v>431</v>
      </c>
      <c r="J483">
        <v>4380</v>
      </c>
      <c r="K483">
        <v>1.0285709999999999</v>
      </c>
      <c r="L483">
        <v>0.9375</v>
      </c>
      <c r="M483">
        <f t="shared" si="21"/>
        <v>0.96428531249999994</v>
      </c>
      <c r="N483">
        <f t="shared" si="23"/>
        <v>0.30719021261643459</v>
      </c>
      <c r="O483">
        <f t="shared" si="22"/>
        <v>0.2879908243279074</v>
      </c>
    </row>
    <row r="484" spans="1:15" x14ac:dyDescent="0.25">
      <c r="A484" t="s">
        <v>216</v>
      </c>
      <c r="B484" t="s">
        <v>31</v>
      </c>
      <c r="C484">
        <v>2012</v>
      </c>
      <c r="D484">
        <v>6</v>
      </c>
      <c r="E484">
        <v>28</v>
      </c>
      <c r="F484" s="1">
        <v>41088</v>
      </c>
      <c r="G484">
        <v>180</v>
      </c>
      <c r="H484" t="s">
        <v>14</v>
      </c>
      <c r="I484" t="s">
        <v>446</v>
      </c>
      <c r="J484">
        <v>4877</v>
      </c>
      <c r="K484">
        <v>1.0285709999999999</v>
      </c>
      <c r="L484">
        <v>0.9375</v>
      </c>
      <c r="M484">
        <f t="shared" si="21"/>
        <v>0.96428531249999994</v>
      </c>
      <c r="N484">
        <f t="shared" si="23"/>
        <v>0.30719021261643459</v>
      </c>
      <c r="O484">
        <f t="shared" si="22"/>
        <v>0.2879908243279074</v>
      </c>
    </row>
    <row r="485" spans="1:15" x14ac:dyDescent="0.25">
      <c r="A485" t="s">
        <v>212</v>
      </c>
      <c r="B485" t="s">
        <v>23</v>
      </c>
      <c r="C485">
        <v>2012</v>
      </c>
      <c r="D485">
        <v>7</v>
      </c>
      <c r="E485">
        <v>12</v>
      </c>
      <c r="F485" s="1">
        <v>41102</v>
      </c>
      <c r="G485">
        <v>194</v>
      </c>
      <c r="H485" t="s">
        <v>14</v>
      </c>
      <c r="I485" t="s">
        <v>208</v>
      </c>
      <c r="J485">
        <v>5616</v>
      </c>
      <c r="K485">
        <v>2.0571429999999999</v>
      </c>
      <c r="L485">
        <v>0.46875</v>
      </c>
      <c r="M485">
        <f t="shared" si="21"/>
        <v>0.96428578124999997</v>
      </c>
      <c r="N485">
        <f t="shared" si="23"/>
        <v>0.4853157536290682</v>
      </c>
      <c r="O485">
        <f t="shared" si="22"/>
        <v>0.22749175951362571</v>
      </c>
    </row>
    <row r="486" spans="1:15" x14ac:dyDescent="0.25">
      <c r="A486" t="s">
        <v>263</v>
      </c>
      <c r="B486" t="s">
        <v>260</v>
      </c>
      <c r="C486">
        <v>2016</v>
      </c>
      <c r="D486">
        <v>7</v>
      </c>
      <c r="E486">
        <v>12</v>
      </c>
      <c r="F486" s="1">
        <v>42563</v>
      </c>
      <c r="G486">
        <v>194</v>
      </c>
      <c r="H486" t="s">
        <v>14</v>
      </c>
      <c r="I486" t="s">
        <v>223</v>
      </c>
      <c r="J486">
        <v>8251</v>
      </c>
      <c r="K486">
        <v>1.8461540000000001</v>
      </c>
      <c r="L486">
        <v>0.52500000000000002</v>
      </c>
      <c r="M486">
        <f t="shared" si="21"/>
        <v>0.96923085000000009</v>
      </c>
      <c r="N486">
        <f t="shared" si="23"/>
        <v>0.45425839523553502</v>
      </c>
      <c r="O486">
        <f t="shared" si="22"/>
        <v>0.23848565749865588</v>
      </c>
    </row>
    <row r="487" spans="1:15" x14ac:dyDescent="0.25">
      <c r="A487" t="s">
        <v>157</v>
      </c>
      <c r="B487" t="s">
        <v>23</v>
      </c>
      <c r="C487">
        <v>2015</v>
      </c>
      <c r="D487">
        <v>3</v>
      </c>
      <c r="E487">
        <v>17</v>
      </c>
      <c r="F487" s="1">
        <v>42080</v>
      </c>
      <c r="G487">
        <v>76</v>
      </c>
      <c r="H487" t="s">
        <v>14</v>
      </c>
      <c r="I487" t="s">
        <v>336</v>
      </c>
      <c r="J487">
        <v>6425</v>
      </c>
      <c r="K487">
        <v>1.4117649999999999</v>
      </c>
      <c r="L487">
        <v>0.6875</v>
      </c>
      <c r="M487">
        <f t="shared" si="21"/>
        <v>0.97058843750000001</v>
      </c>
      <c r="N487">
        <f t="shared" si="23"/>
        <v>0.38233498830420004</v>
      </c>
      <c r="O487">
        <f t="shared" si="22"/>
        <v>0.26285530445913752</v>
      </c>
    </row>
    <row r="488" spans="1:15" x14ac:dyDescent="0.25">
      <c r="A488" t="s">
        <v>198</v>
      </c>
      <c r="B488" t="s">
        <v>109</v>
      </c>
      <c r="C488">
        <v>2013</v>
      </c>
      <c r="D488">
        <v>7</v>
      </c>
      <c r="E488">
        <v>4</v>
      </c>
      <c r="F488" s="1">
        <v>41459</v>
      </c>
      <c r="G488">
        <v>185</v>
      </c>
      <c r="H488" t="s">
        <v>14</v>
      </c>
      <c r="I488" t="s">
        <v>436</v>
      </c>
      <c r="J488">
        <v>5921</v>
      </c>
      <c r="K488">
        <v>1.0434779999999999</v>
      </c>
      <c r="L488">
        <v>0.9375</v>
      </c>
      <c r="M488">
        <f t="shared" si="21"/>
        <v>0.97826062499999988</v>
      </c>
      <c r="N488">
        <f t="shared" si="23"/>
        <v>0.3103699664762723</v>
      </c>
      <c r="O488">
        <f t="shared" si="22"/>
        <v>0.2909718435715053</v>
      </c>
    </row>
    <row r="489" spans="1:15" x14ac:dyDescent="0.25">
      <c r="A489" t="s">
        <v>145</v>
      </c>
      <c r="B489" t="s">
        <v>69</v>
      </c>
      <c r="C489">
        <v>2009</v>
      </c>
      <c r="D489">
        <v>6</v>
      </c>
      <c r="E489">
        <v>23</v>
      </c>
      <c r="F489" s="1">
        <v>39987</v>
      </c>
      <c r="G489">
        <v>174</v>
      </c>
      <c r="H489" t="s">
        <v>14</v>
      </c>
      <c r="I489" t="s">
        <v>118</v>
      </c>
      <c r="J489">
        <v>20171</v>
      </c>
      <c r="K489">
        <v>2.618182</v>
      </c>
      <c r="L489">
        <v>0.375</v>
      </c>
      <c r="M489">
        <f t="shared" si="21"/>
        <v>0.98181825</v>
      </c>
      <c r="N489">
        <f t="shared" si="23"/>
        <v>0.55849040873930555</v>
      </c>
      <c r="O489">
        <f t="shared" si="22"/>
        <v>0.2094339032772396</v>
      </c>
    </row>
    <row r="490" spans="1:15" x14ac:dyDescent="0.25">
      <c r="A490" t="s">
        <v>164</v>
      </c>
      <c r="B490" t="s">
        <v>25</v>
      </c>
      <c r="C490">
        <v>2011</v>
      </c>
      <c r="D490">
        <v>7</v>
      </c>
      <c r="E490">
        <v>26</v>
      </c>
      <c r="F490" s="1">
        <v>40750</v>
      </c>
      <c r="G490">
        <v>207</v>
      </c>
      <c r="H490" t="s">
        <v>14</v>
      </c>
      <c r="I490" t="s">
        <v>412</v>
      </c>
      <c r="J490">
        <v>17901</v>
      </c>
      <c r="K490">
        <v>1.2</v>
      </c>
      <c r="L490">
        <v>0.82499999999999996</v>
      </c>
      <c r="M490">
        <f t="shared" si="21"/>
        <v>0.98999999999999988</v>
      </c>
      <c r="N490">
        <f t="shared" si="23"/>
        <v>0.34242268082220628</v>
      </c>
      <c r="O490">
        <f t="shared" si="22"/>
        <v>0.28249871167832019</v>
      </c>
    </row>
    <row r="491" spans="1:15" x14ac:dyDescent="0.25">
      <c r="A491" t="s">
        <v>129</v>
      </c>
      <c r="B491" t="s">
        <v>13</v>
      </c>
      <c r="C491">
        <v>2012</v>
      </c>
      <c r="D491">
        <v>3</v>
      </c>
      <c r="E491">
        <v>19</v>
      </c>
      <c r="F491" s="1">
        <v>40987</v>
      </c>
      <c r="G491">
        <v>79</v>
      </c>
      <c r="H491" t="s">
        <v>14</v>
      </c>
      <c r="I491" t="s">
        <v>284</v>
      </c>
      <c r="J491">
        <v>5983</v>
      </c>
      <c r="K491">
        <v>1.5157890000000001</v>
      </c>
      <c r="L491">
        <v>0.65625</v>
      </c>
      <c r="M491">
        <f t="shared" si="21"/>
        <v>0.99473653125000006</v>
      </c>
      <c r="N491">
        <f t="shared" si="23"/>
        <v>0.40067421388835461</v>
      </c>
      <c r="O491">
        <f t="shared" si="22"/>
        <v>0.26294245286423273</v>
      </c>
    </row>
    <row r="492" spans="1:15" x14ac:dyDescent="0.25">
      <c r="A492" t="s">
        <v>49</v>
      </c>
      <c r="B492" t="s">
        <v>13</v>
      </c>
      <c r="C492">
        <v>2001</v>
      </c>
      <c r="D492">
        <v>6</v>
      </c>
      <c r="E492">
        <v>21</v>
      </c>
      <c r="F492" s="1">
        <v>37063</v>
      </c>
      <c r="G492">
        <v>172</v>
      </c>
      <c r="H492" t="s">
        <v>14</v>
      </c>
      <c r="I492" t="s">
        <v>48</v>
      </c>
      <c r="J492">
        <v>18064</v>
      </c>
      <c r="K492">
        <v>3.2</v>
      </c>
      <c r="L492">
        <v>0.3125</v>
      </c>
      <c r="M492">
        <f t="shared" si="21"/>
        <v>1</v>
      </c>
      <c r="N492">
        <f t="shared" si="23"/>
        <v>0.62324929039790045</v>
      </c>
      <c r="O492">
        <f t="shared" si="22"/>
        <v>0.19476540324934388</v>
      </c>
    </row>
    <row r="493" spans="1:15" x14ac:dyDescent="0.25">
      <c r="A493" t="s">
        <v>55</v>
      </c>
      <c r="B493" t="s">
        <v>13</v>
      </c>
      <c r="C493">
        <v>2003</v>
      </c>
      <c r="D493">
        <v>3</v>
      </c>
      <c r="E493">
        <v>17</v>
      </c>
      <c r="F493" s="1">
        <v>37697</v>
      </c>
      <c r="G493">
        <v>76</v>
      </c>
      <c r="H493" t="s">
        <v>14</v>
      </c>
      <c r="I493" t="s">
        <v>51</v>
      </c>
      <c r="J493">
        <v>18048</v>
      </c>
      <c r="K493">
        <v>3.2</v>
      </c>
      <c r="L493">
        <v>0.3125</v>
      </c>
      <c r="M493">
        <f t="shared" si="21"/>
        <v>1</v>
      </c>
      <c r="N493">
        <f t="shared" si="23"/>
        <v>0.62324929039790045</v>
      </c>
      <c r="O493">
        <f t="shared" si="22"/>
        <v>0.19476540324934388</v>
      </c>
    </row>
    <row r="494" spans="1:15" x14ac:dyDescent="0.25">
      <c r="A494" t="s">
        <v>55</v>
      </c>
      <c r="B494" t="s">
        <v>13</v>
      </c>
      <c r="C494">
        <v>2003</v>
      </c>
      <c r="D494">
        <v>3</v>
      </c>
      <c r="E494">
        <v>17</v>
      </c>
      <c r="F494" s="1">
        <v>37697</v>
      </c>
      <c r="G494">
        <v>76</v>
      </c>
      <c r="H494" t="s">
        <v>14</v>
      </c>
      <c r="I494" t="s">
        <v>56</v>
      </c>
      <c r="J494">
        <v>18091</v>
      </c>
      <c r="K494">
        <v>3.2</v>
      </c>
      <c r="L494">
        <v>0.3125</v>
      </c>
      <c r="M494">
        <f t="shared" si="21"/>
        <v>1</v>
      </c>
      <c r="N494">
        <f t="shared" si="23"/>
        <v>0.62324929039790045</v>
      </c>
      <c r="O494">
        <f t="shared" si="22"/>
        <v>0.19476540324934388</v>
      </c>
    </row>
    <row r="495" spans="1:15" x14ac:dyDescent="0.25">
      <c r="A495" t="s">
        <v>55</v>
      </c>
      <c r="B495" t="s">
        <v>13</v>
      </c>
      <c r="C495">
        <v>2003</v>
      </c>
      <c r="D495">
        <v>3</v>
      </c>
      <c r="E495">
        <v>17</v>
      </c>
      <c r="F495" s="1">
        <v>37697</v>
      </c>
      <c r="G495">
        <v>76</v>
      </c>
      <c r="H495" t="s">
        <v>14</v>
      </c>
      <c r="I495" t="s">
        <v>54</v>
      </c>
      <c r="J495">
        <v>18130</v>
      </c>
      <c r="K495">
        <v>3.2</v>
      </c>
      <c r="L495">
        <v>0.3125</v>
      </c>
      <c r="M495">
        <f t="shared" si="21"/>
        <v>1</v>
      </c>
      <c r="N495">
        <f t="shared" si="23"/>
        <v>0.62324929039790045</v>
      </c>
      <c r="O495">
        <f t="shared" si="22"/>
        <v>0.19476540324934388</v>
      </c>
    </row>
    <row r="496" spans="1:15" x14ac:dyDescent="0.25">
      <c r="A496" t="s">
        <v>64</v>
      </c>
      <c r="B496" t="s">
        <v>13</v>
      </c>
      <c r="C496">
        <v>2011</v>
      </c>
      <c r="D496">
        <v>7</v>
      </c>
      <c r="E496">
        <v>25</v>
      </c>
      <c r="F496" s="1">
        <v>40749</v>
      </c>
      <c r="G496">
        <v>206</v>
      </c>
      <c r="H496" t="s">
        <v>14</v>
      </c>
      <c r="I496" t="s">
        <v>54</v>
      </c>
      <c r="J496">
        <v>18130</v>
      </c>
      <c r="K496">
        <v>3.2</v>
      </c>
      <c r="L496">
        <v>0.3125</v>
      </c>
      <c r="M496">
        <f t="shared" si="21"/>
        <v>1</v>
      </c>
      <c r="N496">
        <f t="shared" si="23"/>
        <v>0.62324929039790045</v>
      </c>
      <c r="O496">
        <f t="shared" si="22"/>
        <v>0.19476540324934388</v>
      </c>
    </row>
    <row r="497" spans="1:15" x14ac:dyDescent="0.25">
      <c r="A497" t="s">
        <v>90</v>
      </c>
      <c r="B497" t="s">
        <v>69</v>
      </c>
      <c r="C497">
        <v>2018</v>
      </c>
      <c r="D497">
        <v>6</v>
      </c>
      <c r="E497">
        <v>15</v>
      </c>
      <c r="F497" s="1">
        <v>43266</v>
      </c>
      <c r="G497">
        <v>166</v>
      </c>
      <c r="H497" t="s">
        <v>14</v>
      </c>
      <c r="I497" t="s">
        <v>155</v>
      </c>
      <c r="J497">
        <v>17773</v>
      </c>
      <c r="K497">
        <v>2.6666669999999999</v>
      </c>
      <c r="L497">
        <v>0.375</v>
      </c>
      <c r="M497">
        <f t="shared" si="21"/>
        <v>1.0000001249999999</v>
      </c>
      <c r="N497">
        <f t="shared" si="23"/>
        <v>0.56427146991987731</v>
      </c>
      <c r="O497">
        <f t="shared" si="22"/>
        <v>0.21160180121995398</v>
      </c>
    </row>
    <row r="498" spans="1:15" x14ac:dyDescent="0.25">
      <c r="A498" t="s">
        <v>34</v>
      </c>
      <c r="B498" t="s">
        <v>33</v>
      </c>
      <c r="C498">
        <v>2018</v>
      </c>
      <c r="D498">
        <v>6</v>
      </c>
      <c r="E498">
        <v>6</v>
      </c>
      <c r="F498" s="1">
        <v>43257</v>
      </c>
      <c r="G498">
        <v>157</v>
      </c>
      <c r="H498" t="s">
        <v>14</v>
      </c>
      <c r="I498" t="s">
        <v>133</v>
      </c>
      <c r="J498">
        <v>18629</v>
      </c>
      <c r="K498">
        <v>2.6666669999999999</v>
      </c>
      <c r="L498">
        <v>0.375</v>
      </c>
      <c r="M498">
        <f t="shared" si="21"/>
        <v>1.0000001249999999</v>
      </c>
      <c r="N498">
        <f t="shared" si="23"/>
        <v>0.56427146991987731</v>
      </c>
      <c r="O498">
        <f t="shared" si="22"/>
        <v>0.21160180121995398</v>
      </c>
    </row>
    <row r="499" spans="1:15" x14ac:dyDescent="0.25">
      <c r="A499" t="s">
        <v>61</v>
      </c>
      <c r="B499" t="s">
        <v>13</v>
      </c>
      <c r="C499">
        <v>2008</v>
      </c>
      <c r="D499">
        <v>6</v>
      </c>
      <c r="E499">
        <v>23</v>
      </c>
      <c r="F499" s="1">
        <v>39622</v>
      </c>
      <c r="G499">
        <v>175</v>
      </c>
      <c r="H499" t="s">
        <v>17</v>
      </c>
      <c r="I499" t="s">
        <v>487</v>
      </c>
      <c r="J499">
        <v>4480</v>
      </c>
      <c r="K499">
        <v>0.76190500000000005</v>
      </c>
      <c r="L499">
        <v>1.3125</v>
      </c>
      <c r="M499">
        <f t="shared" si="21"/>
        <v>1.0000003125000001</v>
      </c>
      <c r="N499">
        <f t="shared" si="23"/>
        <v>0.24598248802151529</v>
      </c>
      <c r="O499">
        <f t="shared" si="22"/>
        <v>0.32285201552823883</v>
      </c>
    </row>
    <row r="500" spans="1:15" x14ac:dyDescent="0.25">
      <c r="A500" t="s">
        <v>126</v>
      </c>
      <c r="B500" t="s">
        <v>13</v>
      </c>
      <c r="C500">
        <v>2009</v>
      </c>
      <c r="D500">
        <v>4</v>
      </c>
      <c r="E500">
        <v>8</v>
      </c>
      <c r="F500" s="1">
        <v>39911</v>
      </c>
      <c r="G500">
        <v>98</v>
      </c>
      <c r="H500" t="s">
        <v>17</v>
      </c>
      <c r="I500" t="s">
        <v>284</v>
      </c>
      <c r="J500">
        <v>5983</v>
      </c>
      <c r="K500">
        <v>1.5238100000000001</v>
      </c>
      <c r="L500">
        <v>0.65625</v>
      </c>
      <c r="M500">
        <f t="shared" si="21"/>
        <v>1.0000003125000001</v>
      </c>
      <c r="N500">
        <f t="shared" si="23"/>
        <v>0.40205665680921715</v>
      </c>
      <c r="O500">
        <f t="shared" si="22"/>
        <v>0.26384968103104878</v>
      </c>
    </row>
    <row r="501" spans="1:15" x14ac:dyDescent="0.25">
      <c r="A501" t="s">
        <v>126</v>
      </c>
      <c r="B501" t="s">
        <v>13</v>
      </c>
      <c r="C501">
        <v>2009</v>
      </c>
      <c r="D501">
        <v>4</v>
      </c>
      <c r="E501">
        <v>8</v>
      </c>
      <c r="F501" s="1">
        <v>39911</v>
      </c>
      <c r="G501">
        <v>98</v>
      </c>
      <c r="H501" t="s">
        <v>17</v>
      </c>
      <c r="I501" t="s">
        <v>285</v>
      </c>
      <c r="J501">
        <v>5984</v>
      </c>
      <c r="K501">
        <v>1.5238100000000001</v>
      </c>
      <c r="L501">
        <v>0.65625</v>
      </c>
      <c r="M501">
        <f t="shared" si="21"/>
        <v>1.0000003125000001</v>
      </c>
      <c r="N501">
        <f t="shared" si="23"/>
        <v>0.40205665680921715</v>
      </c>
      <c r="O501">
        <f t="shared" si="22"/>
        <v>0.26384968103104878</v>
      </c>
    </row>
    <row r="502" spans="1:15" x14ac:dyDescent="0.25">
      <c r="A502" t="s">
        <v>126</v>
      </c>
      <c r="B502" t="s">
        <v>13</v>
      </c>
      <c r="C502">
        <v>2009</v>
      </c>
      <c r="D502">
        <v>4</v>
      </c>
      <c r="E502">
        <v>8</v>
      </c>
      <c r="F502" s="1">
        <v>39911</v>
      </c>
      <c r="G502">
        <v>98</v>
      </c>
      <c r="H502" t="s">
        <v>17</v>
      </c>
      <c r="I502" t="s">
        <v>486</v>
      </c>
      <c r="J502">
        <v>7744</v>
      </c>
      <c r="K502">
        <v>0.76190500000000005</v>
      </c>
      <c r="L502">
        <v>1.3125</v>
      </c>
      <c r="M502">
        <f t="shared" si="21"/>
        <v>1.0000003125000001</v>
      </c>
      <c r="N502">
        <f t="shared" si="23"/>
        <v>0.24598248802151529</v>
      </c>
      <c r="O502">
        <f t="shared" si="22"/>
        <v>0.32285201552823883</v>
      </c>
    </row>
    <row r="503" spans="1:15" x14ac:dyDescent="0.25">
      <c r="A503" t="s">
        <v>64</v>
      </c>
      <c r="B503" t="s">
        <v>13</v>
      </c>
      <c r="C503">
        <v>2011</v>
      </c>
      <c r="D503">
        <v>7</v>
      </c>
      <c r="E503">
        <v>25</v>
      </c>
      <c r="F503" s="1">
        <v>40749</v>
      </c>
      <c r="G503">
        <v>206</v>
      </c>
      <c r="H503" t="s">
        <v>14</v>
      </c>
      <c r="I503" t="s">
        <v>414</v>
      </c>
      <c r="J503">
        <v>4327</v>
      </c>
      <c r="K503">
        <v>1.066667</v>
      </c>
      <c r="L503">
        <v>0.9375</v>
      </c>
      <c r="M503">
        <f t="shared" si="21"/>
        <v>1.0000003125000001</v>
      </c>
      <c r="N503">
        <f t="shared" si="23"/>
        <v>0.31527050482608282</v>
      </c>
      <c r="O503">
        <f t="shared" si="22"/>
        <v>0.29556609827445263</v>
      </c>
    </row>
    <row r="504" spans="1:15" x14ac:dyDescent="0.25">
      <c r="A504" t="s">
        <v>64</v>
      </c>
      <c r="B504" t="s">
        <v>13</v>
      </c>
      <c r="C504">
        <v>2011</v>
      </c>
      <c r="D504">
        <v>7</v>
      </c>
      <c r="E504">
        <v>25</v>
      </c>
      <c r="F504" s="1">
        <v>40749</v>
      </c>
      <c r="G504">
        <v>206</v>
      </c>
      <c r="H504" t="s">
        <v>14</v>
      </c>
      <c r="I504" t="s">
        <v>424</v>
      </c>
      <c r="J504">
        <v>4398</v>
      </c>
      <c r="K504">
        <v>1.066667</v>
      </c>
      <c r="L504">
        <v>0.9375</v>
      </c>
      <c r="M504">
        <f t="shared" si="21"/>
        <v>1.0000003125000001</v>
      </c>
      <c r="N504">
        <f t="shared" si="23"/>
        <v>0.31527050482608282</v>
      </c>
      <c r="O504">
        <f t="shared" si="22"/>
        <v>0.29556609827445263</v>
      </c>
    </row>
    <row r="505" spans="1:15" x14ac:dyDescent="0.25">
      <c r="A505" t="s">
        <v>130</v>
      </c>
      <c r="B505" t="s">
        <v>13</v>
      </c>
      <c r="C505">
        <v>2012</v>
      </c>
      <c r="D505">
        <v>6</v>
      </c>
      <c r="E505">
        <v>21</v>
      </c>
      <c r="F505" s="1">
        <v>41081</v>
      </c>
      <c r="G505">
        <v>173</v>
      </c>
      <c r="H505" t="s">
        <v>17</v>
      </c>
      <c r="I505" t="s">
        <v>287</v>
      </c>
      <c r="J505">
        <v>6661</v>
      </c>
      <c r="K505">
        <v>1.5238100000000001</v>
      </c>
      <c r="L505">
        <v>0.65625</v>
      </c>
      <c r="M505">
        <f t="shared" si="21"/>
        <v>1.0000003125000001</v>
      </c>
      <c r="N505">
        <f t="shared" si="23"/>
        <v>0.40205665680921715</v>
      </c>
      <c r="O505">
        <f t="shared" si="22"/>
        <v>0.26384968103104878</v>
      </c>
    </row>
    <row r="506" spans="1:15" x14ac:dyDescent="0.25">
      <c r="A506" t="s">
        <v>130</v>
      </c>
      <c r="B506" t="s">
        <v>13</v>
      </c>
      <c r="C506">
        <v>2012</v>
      </c>
      <c r="D506">
        <v>6</v>
      </c>
      <c r="E506">
        <v>21</v>
      </c>
      <c r="F506" s="1">
        <v>41081</v>
      </c>
      <c r="G506">
        <v>173</v>
      </c>
      <c r="H506" t="s">
        <v>17</v>
      </c>
      <c r="I506" t="s">
        <v>486</v>
      </c>
      <c r="J506">
        <v>7744</v>
      </c>
      <c r="K506">
        <v>0.76190500000000005</v>
      </c>
      <c r="L506">
        <v>1.3125</v>
      </c>
      <c r="M506">
        <f t="shared" si="21"/>
        <v>1.0000003125000001</v>
      </c>
      <c r="N506">
        <f t="shared" si="23"/>
        <v>0.24598248802151529</v>
      </c>
      <c r="O506">
        <f t="shared" si="22"/>
        <v>0.32285201552823883</v>
      </c>
    </row>
    <row r="507" spans="1:15" x14ac:dyDescent="0.25">
      <c r="A507" t="s">
        <v>130</v>
      </c>
      <c r="B507" t="s">
        <v>13</v>
      </c>
      <c r="C507">
        <v>2012</v>
      </c>
      <c r="D507">
        <v>6</v>
      </c>
      <c r="E507">
        <v>21</v>
      </c>
      <c r="F507" s="1">
        <v>41081</v>
      </c>
      <c r="G507">
        <v>173</v>
      </c>
      <c r="H507" t="s">
        <v>17</v>
      </c>
      <c r="I507" t="s">
        <v>482</v>
      </c>
      <c r="J507">
        <v>6747</v>
      </c>
      <c r="K507">
        <v>0.76190500000000005</v>
      </c>
      <c r="L507">
        <v>1.3125</v>
      </c>
      <c r="M507">
        <f t="shared" si="21"/>
        <v>1.0000003125000001</v>
      </c>
      <c r="N507">
        <f t="shared" si="23"/>
        <v>0.24598248802151529</v>
      </c>
      <c r="O507">
        <f t="shared" si="22"/>
        <v>0.32285201552823883</v>
      </c>
    </row>
    <row r="508" spans="1:15" x14ac:dyDescent="0.25">
      <c r="A508" t="s">
        <v>141</v>
      </c>
      <c r="B508" t="s">
        <v>13</v>
      </c>
      <c r="C508">
        <v>2019</v>
      </c>
      <c r="D508">
        <v>4</v>
      </c>
      <c r="E508">
        <v>2</v>
      </c>
      <c r="F508" s="1">
        <v>43557</v>
      </c>
      <c r="G508">
        <v>92</v>
      </c>
      <c r="H508" t="s">
        <v>17</v>
      </c>
      <c r="I508" t="s">
        <v>286</v>
      </c>
      <c r="J508">
        <v>6108</v>
      </c>
      <c r="K508">
        <v>1.5238100000000001</v>
      </c>
      <c r="L508">
        <v>0.65625</v>
      </c>
      <c r="M508">
        <f t="shared" si="21"/>
        <v>1.0000003125000001</v>
      </c>
      <c r="N508">
        <f t="shared" si="23"/>
        <v>0.40205665680921715</v>
      </c>
      <c r="O508">
        <f t="shared" si="22"/>
        <v>0.26384968103104878</v>
      </c>
    </row>
    <row r="509" spans="1:15" x14ac:dyDescent="0.25">
      <c r="A509" t="s">
        <v>146</v>
      </c>
      <c r="B509" t="s">
        <v>69</v>
      </c>
      <c r="C509">
        <v>2010</v>
      </c>
      <c r="D509">
        <v>3</v>
      </c>
      <c r="E509">
        <v>16</v>
      </c>
      <c r="F509" s="1">
        <v>40253</v>
      </c>
      <c r="G509">
        <v>75</v>
      </c>
      <c r="H509" t="s">
        <v>17</v>
      </c>
      <c r="I509" t="s">
        <v>282</v>
      </c>
      <c r="J509">
        <v>18418</v>
      </c>
      <c r="K509">
        <v>1.5238100000000001</v>
      </c>
      <c r="L509">
        <v>0.65625</v>
      </c>
      <c r="M509">
        <f t="shared" si="21"/>
        <v>1.0000003125000001</v>
      </c>
      <c r="N509">
        <f t="shared" si="23"/>
        <v>0.40205665680921715</v>
      </c>
      <c r="O509">
        <f t="shared" si="22"/>
        <v>0.26384968103104878</v>
      </c>
    </row>
    <row r="510" spans="1:15" x14ac:dyDescent="0.25">
      <c r="A510" t="s">
        <v>43</v>
      </c>
      <c r="B510" t="s">
        <v>23</v>
      </c>
      <c r="C510">
        <v>2018</v>
      </c>
      <c r="D510">
        <v>6</v>
      </c>
      <c r="E510">
        <v>7</v>
      </c>
      <c r="F510" s="1">
        <v>43258</v>
      </c>
      <c r="G510">
        <v>158</v>
      </c>
      <c r="H510" t="s">
        <v>17</v>
      </c>
      <c r="I510" t="s">
        <v>480</v>
      </c>
      <c r="J510">
        <v>5673</v>
      </c>
      <c r="K510">
        <v>0.76190500000000005</v>
      </c>
      <c r="L510">
        <v>1.3125</v>
      </c>
      <c r="M510">
        <f t="shared" si="21"/>
        <v>1.0000003125000001</v>
      </c>
      <c r="N510">
        <f t="shared" si="23"/>
        <v>0.24598248802151529</v>
      </c>
      <c r="O510">
        <f t="shared" si="22"/>
        <v>0.32285201552823883</v>
      </c>
    </row>
    <row r="511" spans="1:15" x14ac:dyDescent="0.25">
      <c r="A511" t="s">
        <v>170</v>
      </c>
      <c r="B511" t="s">
        <v>171</v>
      </c>
      <c r="C511">
        <v>2017</v>
      </c>
      <c r="D511">
        <v>6</v>
      </c>
      <c r="E511">
        <v>1</v>
      </c>
      <c r="F511" s="1">
        <v>42887</v>
      </c>
      <c r="G511">
        <v>152</v>
      </c>
      <c r="H511" t="s">
        <v>17</v>
      </c>
      <c r="I511" t="s">
        <v>287</v>
      </c>
      <c r="J511">
        <v>6661</v>
      </c>
      <c r="K511">
        <v>1.5238100000000001</v>
      </c>
      <c r="L511">
        <v>0.65625</v>
      </c>
      <c r="M511">
        <f t="shared" si="21"/>
        <v>1.0000003125000001</v>
      </c>
      <c r="N511">
        <f t="shared" si="23"/>
        <v>0.40205665680921715</v>
      </c>
      <c r="O511">
        <f t="shared" si="22"/>
        <v>0.26384968103104878</v>
      </c>
    </row>
    <row r="512" spans="1:15" x14ac:dyDescent="0.25">
      <c r="A512" t="s">
        <v>186</v>
      </c>
      <c r="B512" t="s">
        <v>36</v>
      </c>
      <c r="C512">
        <v>2015</v>
      </c>
      <c r="D512">
        <v>6</v>
      </c>
      <c r="E512">
        <v>25</v>
      </c>
      <c r="F512" s="1">
        <v>42180</v>
      </c>
      <c r="G512">
        <v>176</v>
      </c>
      <c r="H512" t="s">
        <v>17</v>
      </c>
      <c r="I512" t="s">
        <v>497</v>
      </c>
      <c r="J512">
        <v>6469</v>
      </c>
      <c r="K512">
        <v>0.76190500000000005</v>
      </c>
      <c r="L512">
        <v>1.3125</v>
      </c>
      <c r="M512">
        <f t="shared" si="21"/>
        <v>1.0000003125000001</v>
      </c>
      <c r="N512">
        <f t="shared" si="23"/>
        <v>0.24598248802151529</v>
      </c>
      <c r="O512">
        <f t="shared" si="22"/>
        <v>0.32285201552823883</v>
      </c>
    </row>
    <row r="513" spans="1:15" x14ac:dyDescent="0.25">
      <c r="A513" t="s">
        <v>35</v>
      </c>
      <c r="B513" t="s">
        <v>36</v>
      </c>
      <c r="C513">
        <v>2016</v>
      </c>
      <c r="D513">
        <v>6</v>
      </c>
      <c r="E513">
        <v>30</v>
      </c>
      <c r="F513" s="1">
        <v>42551</v>
      </c>
      <c r="G513">
        <v>182</v>
      </c>
      <c r="H513" t="s">
        <v>17</v>
      </c>
      <c r="I513" t="s">
        <v>488</v>
      </c>
      <c r="J513">
        <v>18649</v>
      </c>
      <c r="K513">
        <v>0.76190500000000005</v>
      </c>
      <c r="L513">
        <v>1.3125</v>
      </c>
      <c r="M513">
        <f t="shared" si="21"/>
        <v>1.0000003125000001</v>
      </c>
      <c r="N513">
        <f t="shared" si="23"/>
        <v>0.24598248802151529</v>
      </c>
      <c r="O513">
        <f t="shared" si="22"/>
        <v>0.32285201552823883</v>
      </c>
    </row>
    <row r="514" spans="1:15" x14ac:dyDescent="0.25">
      <c r="A514" t="s">
        <v>331</v>
      </c>
      <c r="B514" t="s">
        <v>192</v>
      </c>
      <c r="C514">
        <v>2017</v>
      </c>
      <c r="D514">
        <v>6</v>
      </c>
      <c r="E514">
        <v>1</v>
      </c>
      <c r="F514" s="1">
        <v>42887</v>
      </c>
      <c r="G514">
        <v>152</v>
      </c>
      <c r="H514" t="s">
        <v>17</v>
      </c>
      <c r="I514" t="s">
        <v>497</v>
      </c>
      <c r="J514">
        <v>6469</v>
      </c>
      <c r="K514">
        <v>0.76190500000000005</v>
      </c>
      <c r="L514">
        <v>1.3125</v>
      </c>
      <c r="M514">
        <f t="shared" ref="M514:M577" si="24">K514*L514</f>
        <v>1.0000003125000001</v>
      </c>
      <c r="N514">
        <f t="shared" si="23"/>
        <v>0.24598248802151529</v>
      </c>
      <c r="O514">
        <f t="shared" si="22"/>
        <v>0.32285201552823883</v>
      </c>
    </row>
    <row r="515" spans="1:15" x14ac:dyDescent="0.25">
      <c r="A515" t="s">
        <v>114</v>
      </c>
      <c r="B515" t="s">
        <v>113</v>
      </c>
      <c r="C515">
        <v>2017</v>
      </c>
      <c r="D515">
        <v>6</v>
      </c>
      <c r="E515">
        <v>9</v>
      </c>
      <c r="F515" s="1">
        <v>42895</v>
      </c>
      <c r="G515">
        <v>160</v>
      </c>
      <c r="H515" t="s">
        <v>17</v>
      </c>
      <c r="I515" t="s">
        <v>497</v>
      </c>
      <c r="J515">
        <v>6469</v>
      </c>
      <c r="K515">
        <v>0.76190500000000005</v>
      </c>
      <c r="L515">
        <v>1.3125</v>
      </c>
      <c r="M515">
        <f t="shared" si="24"/>
        <v>1.0000003125000001</v>
      </c>
      <c r="N515">
        <f t="shared" si="23"/>
        <v>0.24598248802151529</v>
      </c>
      <c r="O515">
        <f t="shared" ref="O515:O578" si="25">N515*L515</f>
        <v>0.32285201552823883</v>
      </c>
    </row>
    <row r="516" spans="1:15" x14ac:dyDescent="0.25">
      <c r="A516" t="s">
        <v>128</v>
      </c>
      <c r="B516" t="s">
        <v>13</v>
      </c>
      <c r="C516">
        <v>2011</v>
      </c>
      <c r="D516">
        <v>3</v>
      </c>
      <c r="E516">
        <v>24</v>
      </c>
      <c r="F516" s="1">
        <v>40626</v>
      </c>
      <c r="G516">
        <v>83</v>
      </c>
      <c r="H516" t="s">
        <v>14</v>
      </c>
      <c r="I516" t="s">
        <v>467</v>
      </c>
      <c r="J516">
        <v>6867</v>
      </c>
      <c r="K516">
        <v>0.96</v>
      </c>
      <c r="L516">
        <v>1.05</v>
      </c>
      <c r="M516">
        <f t="shared" si="24"/>
        <v>1.008</v>
      </c>
      <c r="N516">
        <f t="shared" ref="N516:N579" si="26">LOG10(K516+1)</f>
        <v>0.29225607135647602</v>
      </c>
      <c r="O516">
        <f t="shared" si="25"/>
        <v>0.30686887492429982</v>
      </c>
    </row>
    <row r="517" spans="1:15" x14ac:dyDescent="0.25">
      <c r="A517" t="s">
        <v>135</v>
      </c>
      <c r="B517" t="s">
        <v>13</v>
      </c>
      <c r="C517">
        <v>2015</v>
      </c>
      <c r="D517">
        <v>3</v>
      </c>
      <c r="E517">
        <v>10</v>
      </c>
      <c r="F517" s="1">
        <v>42073</v>
      </c>
      <c r="G517">
        <v>69</v>
      </c>
      <c r="H517" t="s">
        <v>14</v>
      </c>
      <c r="I517" t="s">
        <v>467</v>
      </c>
      <c r="J517">
        <v>6867</v>
      </c>
      <c r="K517">
        <v>0.96</v>
      </c>
      <c r="L517">
        <v>1.05</v>
      </c>
      <c r="M517">
        <f t="shared" si="24"/>
        <v>1.008</v>
      </c>
      <c r="N517">
        <f t="shared" si="26"/>
        <v>0.29225607135647602</v>
      </c>
      <c r="O517">
        <f t="shared" si="25"/>
        <v>0.30686887492429982</v>
      </c>
    </row>
    <row r="518" spans="1:15" x14ac:dyDescent="0.25">
      <c r="A518" t="s">
        <v>266</v>
      </c>
      <c r="B518" t="s">
        <v>107</v>
      </c>
      <c r="C518">
        <v>2013</v>
      </c>
      <c r="D518">
        <v>7</v>
      </c>
      <c r="E518">
        <v>8</v>
      </c>
      <c r="F518" s="1">
        <v>41463</v>
      </c>
      <c r="G518">
        <v>189</v>
      </c>
      <c r="H518" t="s">
        <v>14</v>
      </c>
      <c r="I518" t="s">
        <v>223</v>
      </c>
      <c r="J518">
        <v>8251</v>
      </c>
      <c r="K518">
        <v>1.92</v>
      </c>
      <c r="L518">
        <v>0.52500000000000002</v>
      </c>
      <c r="M518">
        <f t="shared" si="24"/>
        <v>1.008</v>
      </c>
      <c r="N518">
        <f t="shared" si="26"/>
        <v>0.46538285144841829</v>
      </c>
      <c r="O518">
        <f t="shared" si="25"/>
        <v>0.2443259970104196</v>
      </c>
    </row>
    <row r="519" spans="1:15" x14ac:dyDescent="0.25">
      <c r="A519" t="s">
        <v>121</v>
      </c>
      <c r="B519" t="s">
        <v>13</v>
      </c>
      <c r="C519">
        <v>2006</v>
      </c>
      <c r="D519">
        <v>4</v>
      </c>
      <c r="E519">
        <v>10</v>
      </c>
      <c r="F519" s="1">
        <v>38817</v>
      </c>
      <c r="G519">
        <v>100</v>
      </c>
      <c r="H519" t="s">
        <v>14</v>
      </c>
      <c r="I519" t="s">
        <v>119</v>
      </c>
      <c r="J519">
        <v>18616</v>
      </c>
      <c r="K519">
        <v>2.72</v>
      </c>
      <c r="L519">
        <v>0.375</v>
      </c>
      <c r="M519">
        <f t="shared" si="24"/>
        <v>1.02</v>
      </c>
      <c r="N519">
        <f t="shared" si="26"/>
        <v>0.57054293988189753</v>
      </c>
      <c r="O519">
        <f t="shared" si="25"/>
        <v>0.21395360245571157</v>
      </c>
    </row>
    <row r="520" spans="1:15" x14ac:dyDescent="0.25">
      <c r="A520" t="s">
        <v>149</v>
      </c>
      <c r="B520" t="s">
        <v>69</v>
      </c>
      <c r="C520">
        <v>2013</v>
      </c>
      <c r="D520">
        <v>6</v>
      </c>
      <c r="E520">
        <v>17</v>
      </c>
      <c r="F520" s="1">
        <v>41442</v>
      </c>
      <c r="G520">
        <v>168</v>
      </c>
      <c r="H520" t="s">
        <v>14</v>
      </c>
      <c r="I520" t="s">
        <v>442</v>
      </c>
      <c r="J520">
        <v>6175</v>
      </c>
      <c r="K520">
        <v>1.0909089999999999</v>
      </c>
      <c r="L520">
        <v>0.9375</v>
      </c>
      <c r="M520">
        <f t="shared" si="24"/>
        <v>1.0227271874999999</v>
      </c>
      <c r="N520">
        <f t="shared" si="26"/>
        <v>0.32033513197699864</v>
      </c>
      <c r="O520">
        <f t="shared" si="25"/>
        <v>0.30031418622843625</v>
      </c>
    </row>
    <row r="521" spans="1:15" x14ac:dyDescent="0.25">
      <c r="A521" t="s">
        <v>149</v>
      </c>
      <c r="B521" t="s">
        <v>69</v>
      </c>
      <c r="C521">
        <v>2013</v>
      </c>
      <c r="D521">
        <v>6</v>
      </c>
      <c r="E521">
        <v>17</v>
      </c>
      <c r="F521" s="1">
        <v>41442</v>
      </c>
      <c r="G521">
        <v>168</v>
      </c>
      <c r="H521" t="s">
        <v>14</v>
      </c>
      <c r="I521" t="s">
        <v>422</v>
      </c>
      <c r="J521">
        <v>6616</v>
      </c>
      <c r="K521">
        <v>1.0909089999999999</v>
      </c>
      <c r="L521">
        <v>0.9375</v>
      </c>
      <c r="M521">
        <f t="shared" si="24"/>
        <v>1.0227271874999999</v>
      </c>
      <c r="N521">
        <f t="shared" si="26"/>
        <v>0.32033513197699864</v>
      </c>
      <c r="O521">
        <f t="shared" si="25"/>
        <v>0.30031418622843625</v>
      </c>
    </row>
    <row r="522" spans="1:15" x14ac:dyDescent="0.25">
      <c r="A522" t="s">
        <v>181</v>
      </c>
      <c r="B522" t="s">
        <v>176</v>
      </c>
      <c r="C522">
        <v>2016</v>
      </c>
      <c r="D522">
        <v>7</v>
      </c>
      <c r="E522">
        <v>1</v>
      </c>
      <c r="F522" s="1">
        <v>42552</v>
      </c>
      <c r="G522">
        <v>183</v>
      </c>
      <c r="H522" t="s">
        <v>14</v>
      </c>
      <c r="I522" t="s">
        <v>208</v>
      </c>
      <c r="J522">
        <v>5616</v>
      </c>
      <c r="K522">
        <v>2.1818179999999998</v>
      </c>
      <c r="L522">
        <v>0.46875</v>
      </c>
      <c r="M522">
        <f t="shared" si="24"/>
        <v>1.0227271874999999</v>
      </c>
      <c r="N522">
        <f t="shared" si="26"/>
        <v>0.50267533437522227</v>
      </c>
      <c r="O522">
        <f t="shared" si="25"/>
        <v>0.23562906298838543</v>
      </c>
    </row>
    <row r="523" spans="1:15" x14ac:dyDescent="0.25">
      <c r="A523" t="s">
        <v>125</v>
      </c>
      <c r="B523" t="s">
        <v>13</v>
      </c>
      <c r="C523">
        <v>2008</v>
      </c>
      <c r="D523">
        <v>4</v>
      </c>
      <c r="E523">
        <v>23</v>
      </c>
      <c r="F523" s="1">
        <v>39561</v>
      </c>
      <c r="G523">
        <v>114</v>
      </c>
      <c r="H523" t="s">
        <v>17</v>
      </c>
      <c r="I523" t="s">
        <v>469</v>
      </c>
      <c r="J523">
        <v>4310</v>
      </c>
      <c r="K523">
        <v>0.91428600000000004</v>
      </c>
      <c r="L523">
        <v>1.125</v>
      </c>
      <c r="M523">
        <f t="shared" si="24"/>
        <v>1.02857175</v>
      </c>
      <c r="N523">
        <f t="shared" si="26"/>
        <v>0.28200682317061793</v>
      </c>
      <c r="O523">
        <f t="shared" si="25"/>
        <v>0.31725767606694516</v>
      </c>
    </row>
    <row r="524" spans="1:15" x14ac:dyDescent="0.25">
      <c r="A524" t="s">
        <v>87</v>
      </c>
      <c r="B524" t="s">
        <v>69</v>
      </c>
      <c r="C524">
        <v>2016</v>
      </c>
      <c r="D524">
        <v>6</v>
      </c>
      <c r="E524">
        <v>21</v>
      </c>
      <c r="F524" s="1">
        <v>42542</v>
      </c>
      <c r="G524">
        <v>173</v>
      </c>
      <c r="H524" t="s">
        <v>14</v>
      </c>
      <c r="I524" t="s">
        <v>336</v>
      </c>
      <c r="J524">
        <v>6425</v>
      </c>
      <c r="K524">
        <v>1.5</v>
      </c>
      <c r="L524">
        <v>0.6875</v>
      </c>
      <c r="M524">
        <f t="shared" si="24"/>
        <v>1.03125</v>
      </c>
      <c r="N524">
        <f t="shared" si="26"/>
        <v>0.3979400086720376</v>
      </c>
      <c r="O524">
        <f t="shared" si="25"/>
        <v>0.27358375596202583</v>
      </c>
    </row>
    <row r="525" spans="1:15" x14ac:dyDescent="0.25">
      <c r="A525" t="s">
        <v>126</v>
      </c>
      <c r="B525" t="s">
        <v>13</v>
      </c>
      <c r="C525">
        <v>2009</v>
      </c>
      <c r="D525">
        <v>4</v>
      </c>
      <c r="E525">
        <v>8</v>
      </c>
      <c r="F525" s="1">
        <v>39911</v>
      </c>
      <c r="G525">
        <v>98</v>
      </c>
      <c r="H525" t="s">
        <v>17</v>
      </c>
      <c r="I525" t="s">
        <v>336</v>
      </c>
      <c r="J525">
        <v>6425</v>
      </c>
      <c r="K525">
        <v>1.5238100000000001</v>
      </c>
      <c r="L525">
        <v>0.6875</v>
      </c>
      <c r="M525">
        <f t="shared" si="24"/>
        <v>1.047619375</v>
      </c>
      <c r="N525">
        <f t="shared" si="26"/>
        <v>0.40205665680921715</v>
      </c>
      <c r="O525">
        <f t="shared" si="25"/>
        <v>0.2764139515563368</v>
      </c>
    </row>
    <row r="526" spans="1:15" x14ac:dyDescent="0.25">
      <c r="A526" t="s">
        <v>130</v>
      </c>
      <c r="B526" t="s">
        <v>13</v>
      </c>
      <c r="C526">
        <v>2012</v>
      </c>
      <c r="D526">
        <v>6</v>
      </c>
      <c r="E526">
        <v>21</v>
      </c>
      <c r="F526" s="1">
        <v>41081</v>
      </c>
      <c r="G526">
        <v>173</v>
      </c>
      <c r="H526" t="s">
        <v>17</v>
      </c>
      <c r="I526" t="s">
        <v>336</v>
      </c>
      <c r="J526">
        <v>6425</v>
      </c>
      <c r="K526">
        <v>1.5238100000000001</v>
      </c>
      <c r="L526">
        <v>0.6875</v>
      </c>
      <c r="M526">
        <f t="shared" si="24"/>
        <v>1.047619375</v>
      </c>
      <c r="N526">
        <f t="shared" si="26"/>
        <v>0.40205665680921715</v>
      </c>
      <c r="O526">
        <f t="shared" si="25"/>
        <v>0.2764139515563368</v>
      </c>
    </row>
    <row r="527" spans="1:15" x14ac:dyDescent="0.25">
      <c r="A527" t="s">
        <v>47</v>
      </c>
      <c r="B527" t="s">
        <v>13</v>
      </c>
      <c r="C527">
        <v>2001</v>
      </c>
      <c r="D527">
        <v>4</v>
      </c>
      <c r="E527">
        <v>23</v>
      </c>
      <c r="F527" s="1">
        <v>37004</v>
      </c>
      <c r="G527">
        <v>113</v>
      </c>
      <c r="H527" t="s">
        <v>14</v>
      </c>
      <c r="I527" t="s">
        <v>281</v>
      </c>
      <c r="J527">
        <v>4293</v>
      </c>
      <c r="K527">
        <v>1.6</v>
      </c>
      <c r="L527">
        <v>0.65625</v>
      </c>
      <c r="M527">
        <f t="shared" si="24"/>
        <v>1.05</v>
      </c>
      <c r="N527">
        <f t="shared" si="26"/>
        <v>0.41497334797081797</v>
      </c>
      <c r="O527">
        <f t="shared" si="25"/>
        <v>0.27232625960584927</v>
      </c>
    </row>
    <row r="528" spans="1:15" x14ac:dyDescent="0.25">
      <c r="A528" t="s">
        <v>59</v>
      </c>
      <c r="B528" t="s">
        <v>13</v>
      </c>
      <c r="C528">
        <v>2004</v>
      </c>
      <c r="D528">
        <v>7</v>
      </c>
      <c r="E528">
        <v>10</v>
      </c>
      <c r="F528" s="1">
        <v>38178</v>
      </c>
      <c r="G528">
        <v>192</v>
      </c>
      <c r="H528" t="s">
        <v>14</v>
      </c>
      <c r="I528" t="s">
        <v>480</v>
      </c>
      <c r="J528">
        <v>5673</v>
      </c>
      <c r="K528">
        <v>0.8</v>
      </c>
      <c r="L528">
        <v>1.3125</v>
      </c>
      <c r="M528">
        <f t="shared" si="24"/>
        <v>1.05</v>
      </c>
      <c r="N528">
        <f t="shared" si="26"/>
        <v>0.25527250510330607</v>
      </c>
      <c r="O528">
        <f t="shared" si="25"/>
        <v>0.33504516294808923</v>
      </c>
    </row>
    <row r="529" spans="1:15" x14ac:dyDescent="0.25">
      <c r="A529" t="s">
        <v>124</v>
      </c>
      <c r="B529" t="s">
        <v>13</v>
      </c>
      <c r="C529">
        <v>2007</v>
      </c>
      <c r="D529">
        <v>7</v>
      </c>
      <c r="E529">
        <v>12</v>
      </c>
      <c r="F529" s="1">
        <v>39275</v>
      </c>
      <c r="G529">
        <v>193</v>
      </c>
      <c r="H529" t="s">
        <v>14</v>
      </c>
      <c r="I529" t="s">
        <v>485</v>
      </c>
      <c r="J529">
        <v>13666</v>
      </c>
      <c r="K529">
        <v>0.8</v>
      </c>
      <c r="L529">
        <v>1.3125</v>
      </c>
      <c r="M529">
        <f t="shared" si="24"/>
        <v>1.05</v>
      </c>
      <c r="N529">
        <f t="shared" si="26"/>
        <v>0.25527250510330607</v>
      </c>
      <c r="O529">
        <f t="shared" si="25"/>
        <v>0.33504516294808923</v>
      </c>
    </row>
    <row r="530" spans="1:15" x14ac:dyDescent="0.25">
      <c r="A530" t="s">
        <v>64</v>
      </c>
      <c r="B530" t="s">
        <v>13</v>
      </c>
      <c r="C530">
        <v>2011</v>
      </c>
      <c r="D530">
        <v>7</v>
      </c>
      <c r="E530">
        <v>25</v>
      </c>
      <c r="F530" s="1">
        <v>40749</v>
      </c>
      <c r="G530">
        <v>206</v>
      </c>
      <c r="H530" t="s">
        <v>14</v>
      </c>
      <c r="I530" t="s">
        <v>488</v>
      </c>
      <c r="J530">
        <v>18649</v>
      </c>
      <c r="K530">
        <v>0.8</v>
      </c>
      <c r="L530">
        <v>1.3125</v>
      </c>
      <c r="M530">
        <f t="shared" si="24"/>
        <v>1.05</v>
      </c>
      <c r="N530">
        <f t="shared" si="26"/>
        <v>0.25527250510330607</v>
      </c>
      <c r="O530">
        <f t="shared" si="25"/>
        <v>0.33504516294808923</v>
      </c>
    </row>
    <row r="531" spans="1:15" x14ac:dyDescent="0.25">
      <c r="A531" t="s">
        <v>131</v>
      </c>
      <c r="B531" t="s">
        <v>13</v>
      </c>
      <c r="C531">
        <v>2013</v>
      </c>
      <c r="D531">
        <v>6</v>
      </c>
      <c r="E531">
        <v>17</v>
      </c>
      <c r="F531" s="1">
        <v>41442</v>
      </c>
      <c r="G531">
        <v>168</v>
      </c>
      <c r="H531" t="s">
        <v>14</v>
      </c>
      <c r="I531" t="s">
        <v>222</v>
      </c>
      <c r="J531">
        <v>18285</v>
      </c>
      <c r="K531">
        <v>2</v>
      </c>
      <c r="L531">
        <v>0.52500000000000002</v>
      </c>
      <c r="M531">
        <f t="shared" si="24"/>
        <v>1.05</v>
      </c>
      <c r="N531">
        <f t="shared" si="26"/>
        <v>0.47712125471966244</v>
      </c>
      <c r="O531">
        <f t="shared" si="25"/>
        <v>0.25048865872782278</v>
      </c>
    </row>
    <row r="532" spans="1:15" x14ac:dyDescent="0.25">
      <c r="A532" t="s">
        <v>132</v>
      </c>
      <c r="B532" t="s">
        <v>13</v>
      </c>
      <c r="C532">
        <v>2014</v>
      </c>
      <c r="D532">
        <v>3</v>
      </c>
      <c r="E532">
        <v>11</v>
      </c>
      <c r="F532" s="1">
        <v>41709</v>
      </c>
      <c r="G532">
        <v>70</v>
      </c>
      <c r="H532" t="s">
        <v>14</v>
      </c>
      <c r="I532" t="s">
        <v>286</v>
      </c>
      <c r="J532">
        <v>6108</v>
      </c>
      <c r="K532">
        <v>1.6</v>
      </c>
      <c r="L532">
        <v>0.65625</v>
      </c>
      <c r="M532">
        <f t="shared" si="24"/>
        <v>1.05</v>
      </c>
      <c r="N532">
        <f t="shared" si="26"/>
        <v>0.41497334797081797</v>
      </c>
      <c r="O532">
        <f t="shared" si="25"/>
        <v>0.27232625960584927</v>
      </c>
    </row>
    <row r="533" spans="1:15" x14ac:dyDescent="0.25">
      <c r="A533" t="s">
        <v>136</v>
      </c>
      <c r="B533" t="s">
        <v>13</v>
      </c>
      <c r="C533">
        <v>2015</v>
      </c>
      <c r="D533">
        <v>6</v>
      </c>
      <c r="E533">
        <v>16</v>
      </c>
      <c r="F533" s="1">
        <v>42171</v>
      </c>
      <c r="G533">
        <v>167</v>
      </c>
      <c r="H533" t="s">
        <v>14</v>
      </c>
      <c r="I533" t="s">
        <v>480</v>
      </c>
      <c r="J533">
        <v>5673</v>
      </c>
      <c r="K533">
        <v>0.8</v>
      </c>
      <c r="L533">
        <v>1.3125</v>
      </c>
      <c r="M533">
        <f t="shared" si="24"/>
        <v>1.05</v>
      </c>
      <c r="N533">
        <f t="shared" si="26"/>
        <v>0.25527250510330607</v>
      </c>
      <c r="O533">
        <f t="shared" si="25"/>
        <v>0.33504516294808923</v>
      </c>
    </row>
    <row r="534" spans="1:15" x14ac:dyDescent="0.25">
      <c r="A534" t="s">
        <v>70</v>
      </c>
      <c r="B534" t="s">
        <v>69</v>
      </c>
      <c r="C534">
        <v>2001</v>
      </c>
      <c r="D534">
        <v>6</v>
      </c>
      <c r="E534">
        <v>22</v>
      </c>
      <c r="F534" s="1">
        <v>37064</v>
      </c>
      <c r="G534">
        <v>173</v>
      </c>
      <c r="H534" t="s">
        <v>14</v>
      </c>
      <c r="I534" t="s">
        <v>480</v>
      </c>
      <c r="J534">
        <v>5673</v>
      </c>
      <c r="K534">
        <v>0.8</v>
      </c>
      <c r="L534">
        <v>1.3125</v>
      </c>
      <c r="M534">
        <f t="shared" si="24"/>
        <v>1.05</v>
      </c>
      <c r="N534">
        <f t="shared" si="26"/>
        <v>0.25527250510330607</v>
      </c>
      <c r="O534">
        <f t="shared" si="25"/>
        <v>0.33504516294808923</v>
      </c>
    </row>
    <row r="535" spans="1:15" x14ac:dyDescent="0.25">
      <c r="A535" t="s">
        <v>71</v>
      </c>
      <c r="B535" t="s">
        <v>69</v>
      </c>
      <c r="C535">
        <v>2001</v>
      </c>
      <c r="D535">
        <v>8</v>
      </c>
      <c r="E535">
        <v>30</v>
      </c>
      <c r="F535" s="1">
        <v>37133</v>
      </c>
      <c r="G535">
        <v>242</v>
      </c>
      <c r="H535" t="s">
        <v>14</v>
      </c>
      <c r="I535" t="s">
        <v>480</v>
      </c>
      <c r="J535">
        <v>5673</v>
      </c>
      <c r="K535">
        <v>0.8</v>
      </c>
      <c r="L535">
        <v>1.3125</v>
      </c>
      <c r="M535">
        <f t="shared" si="24"/>
        <v>1.05</v>
      </c>
      <c r="N535">
        <f t="shared" si="26"/>
        <v>0.25527250510330607</v>
      </c>
      <c r="O535">
        <f t="shared" si="25"/>
        <v>0.33504516294808923</v>
      </c>
    </row>
    <row r="536" spans="1:15" x14ac:dyDescent="0.25">
      <c r="A536" t="s">
        <v>71</v>
      </c>
      <c r="B536" t="s">
        <v>69</v>
      </c>
      <c r="C536">
        <v>2001</v>
      </c>
      <c r="D536">
        <v>8</v>
      </c>
      <c r="E536">
        <v>30</v>
      </c>
      <c r="F536" s="1">
        <v>37133</v>
      </c>
      <c r="G536">
        <v>242</v>
      </c>
      <c r="H536" t="s">
        <v>14</v>
      </c>
      <c r="I536" t="s">
        <v>482</v>
      </c>
      <c r="J536">
        <v>6747</v>
      </c>
      <c r="K536">
        <v>0.8</v>
      </c>
      <c r="L536">
        <v>1.3125</v>
      </c>
      <c r="M536">
        <f t="shared" si="24"/>
        <v>1.05</v>
      </c>
      <c r="N536">
        <f t="shared" si="26"/>
        <v>0.25527250510330607</v>
      </c>
      <c r="O536">
        <f t="shared" si="25"/>
        <v>0.33504516294808923</v>
      </c>
    </row>
    <row r="537" spans="1:15" x14ac:dyDescent="0.25">
      <c r="A537" t="s">
        <v>77</v>
      </c>
      <c r="B537" t="s">
        <v>69</v>
      </c>
      <c r="C537">
        <v>2006</v>
      </c>
      <c r="D537">
        <v>4</v>
      </c>
      <c r="E537">
        <v>10</v>
      </c>
      <c r="F537" s="1">
        <v>38817</v>
      </c>
      <c r="G537">
        <v>100</v>
      </c>
      <c r="H537" t="s">
        <v>14</v>
      </c>
      <c r="I537" t="s">
        <v>482</v>
      </c>
      <c r="J537">
        <v>6747</v>
      </c>
      <c r="K537">
        <v>0.8</v>
      </c>
      <c r="L537">
        <v>1.3125</v>
      </c>
      <c r="M537">
        <f t="shared" si="24"/>
        <v>1.05</v>
      </c>
      <c r="N537">
        <f t="shared" si="26"/>
        <v>0.25527250510330607</v>
      </c>
      <c r="O537">
        <f t="shared" si="25"/>
        <v>0.33504516294808923</v>
      </c>
    </row>
    <row r="538" spans="1:15" x14ac:dyDescent="0.25">
      <c r="A538" t="s">
        <v>78</v>
      </c>
      <c r="B538" t="s">
        <v>69</v>
      </c>
      <c r="C538">
        <v>2006</v>
      </c>
      <c r="D538">
        <v>7</v>
      </c>
      <c r="E538">
        <v>13</v>
      </c>
      <c r="F538" s="1">
        <v>38911</v>
      </c>
      <c r="G538">
        <v>194</v>
      </c>
      <c r="H538" t="s">
        <v>14</v>
      </c>
      <c r="I538" t="s">
        <v>482</v>
      </c>
      <c r="J538">
        <v>6747</v>
      </c>
      <c r="K538">
        <v>0.8</v>
      </c>
      <c r="L538">
        <v>1.3125</v>
      </c>
      <c r="M538">
        <f t="shared" si="24"/>
        <v>1.05</v>
      </c>
      <c r="N538">
        <f t="shared" si="26"/>
        <v>0.25527250510330607</v>
      </c>
      <c r="O538">
        <f t="shared" si="25"/>
        <v>0.33504516294808923</v>
      </c>
    </row>
    <row r="539" spans="1:15" x14ac:dyDescent="0.25">
      <c r="A539" t="s">
        <v>79</v>
      </c>
      <c r="B539" t="s">
        <v>69</v>
      </c>
      <c r="C539">
        <v>2007</v>
      </c>
      <c r="D539">
        <v>3</v>
      </c>
      <c r="E539">
        <v>22</v>
      </c>
      <c r="F539" s="1">
        <v>39163</v>
      </c>
      <c r="G539">
        <v>81</v>
      </c>
      <c r="H539" t="s">
        <v>14</v>
      </c>
      <c r="I539" t="s">
        <v>493</v>
      </c>
      <c r="J539">
        <v>4487</v>
      </c>
      <c r="K539">
        <v>0.8</v>
      </c>
      <c r="L539">
        <v>1.3125</v>
      </c>
      <c r="M539">
        <f t="shared" si="24"/>
        <v>1.05</v>
      </c>
      <c r="N539">
        <f t="shared" si="26"/>
        <v>0.25527250510330607</v>
      </c>
      <c r="O539">
        <f t="shared" si="25"/>
        <v>0.33504516294808923</v>
      </c>
    </row>
    <row r="540" spans="1:15" x14ac:dyDescent="0.25">
      <c r="A540" t="s">
        <v>83</v>
      </c>
      <c r="B540" t="s">
        <v>69</v>
      </c>
      <c r="C540">
        <v>2011</v>
      </c>
      <c r="D540">
        <v>7</v>
      </c>
      <c r="E540">
        <v>25</v>
      </c>
      <c r="F540" s="1">
        <v>40749</v>
      </c>
      <c r="G540">
        <v>206</v>
      </c>
      <c r="H540" t="s">
        <v>14</v>
      </c>
      <c r="I540" t="s">
        <v>483</v>
      </c>
      <c r="J540">
        <v>21659</v>
      </c>
      <c r="K540">
        <v>0.8</v>
      </c>
      <c r="L540">
        <v>1.3125</v>
      </c>
      <c r="M540">
        <f t="shared" si="24"/>
        <v>1.05</v>
      </c>
      <c r="N540">
        <f t="shared" si="26"/>
        <v>0.25527250510330607</v>
      </c>
      <c r="O540">
        <f t="shared" si="25"/>
        <v>0.33504516294808923</v>
      </c>
    </row>
    <row r="541" spans="1:15" x14ac:dyDescent="0.25">
      <c r="A541" t="s">
        <v>150</v>
      </c>
      <c r="B541" t="s">
        <v>69</v>
      </c>
      <c r="C541">
        <v>2014</v>
      </c>
      <c r="D541">
        <v>3</v>
      </c>
      <c r="E541">
        <v>11</v>
      </c>
      <c r="F541" s="1">
        <v>41709</v>
      </c>
      <c r="G541">
        <v>70</v>
      </c>
      <c r="H541" t="s">
        <v>14</v>
      </c>
      <c r="I541" t="s">
        <v>488</v>
      </c>
      <c r="J541">
        <v>18649</v>
      </c>
      <c r="K541">
        <v>0.8</v>
      </c>
      <c r="L541">
        <v>1.3125</v>
      </c>
      <c r="M541">
        <f t="shared" si="24"/>
        <v>1.05</v>
      </c>
      <c r="N541">
        <f t="shared" si="26"/>
        <v>0.25527250510330607</v>
      </c>
      <c r="O541">
        <f t="shared" si="25"/>
        <v>0.33504516294808923</v>
      </c>
    </row>
    <row r="542" spans="1:15" x14ac:dyDescent="0.25">
      <c r="A542" t="s">
        <v>152</v>
      </c>
      <c r="B542" t="s">
        <v>69</v>
      </c>
      <c r="C542">
        <v>2015</v>
      </c>
      <c r="D542">
        <v>6</v>
      </c>
      <c r="E542">
        <v>16</v>
      </c>
      <c r="F542" s="1">
        <v>42171</v>
      </c>
      <c r="G542">
        <v>167</v>
      </c>
      <c r="H542" t="s">
        <v>14</v>
      </c>
      <c r="I542" t="s">
        <v>288</v>
      </c>
      <c r="J542">
        <v>18421</v>
      </c>
      <c r="K542">
        <v>1.6</v>
      </c>
      <c r="L542">
        <v>0.65625</v>
      </c>
      <c r="M542">
        <f t="shared" si="24"/>
        <v>1.05</v>
      </c>
      <c r="N542">
        <f t="shared" si="26"/>
        <v>0.41497334797081797</v>
      </c>
      <c r="O542">
        <f t="shared" si="25"/>
        <v>0.27232625960584927</v>
      </c>
    </row>
    <row r="543" spans="1:15" x14ac:dyDescent="0.25">
      <c r="A543" t="s">
        <v>88</v>
      </c>
      <c r="B543" t="s">
        <v>69</v>
      </c>
      <c r="C543">
        <v>2017</v>
      </c>
      <c r="D543">
        <v>3</v>
      </c>
      <c r="E543">
        <v>16</v>
      </c>
      <c r="F543" s="1">
        <v>42810</v>
      </c>
      <c r="G543">
        <v>75</v>
      </c>
      <c r="H543" t="s">
        <v>14</v>
      </c>
      <c r="I543" t="s">
        <v>480</v>
      </c>
      <c r="J543">
        <v>5673</v>
      </c>
      <c r="K543">
        <v>0.8</v>
      </c>
      <c r="L543">
        <v>1.3125</v>
      </c>
      <c r="M543">
        <f t="shared" si="24"/>
        <v>1.05</v>
      </c>
      <c r="N543">
        <f t="shared" si="26"/>
        <v>0.25527250510330607</v>
      </c>
      <c r="O543">
        <f t="shared" si="25"/>
        <v>0.33504516294808923</v>
      </c>
    </row>
    <row r="544" spans="1:15" x14ac:dyDescent="0.25">
      <c r="A544" t="s">
        <v>92</v>
      </c>
      <c r="B544" t="s">
        <v>69</v>
      </c>
      <c r="C544">
        <v>2019</v>
      </c>
      <c r="D544">
        <v>7</v>
      </c>
      <c r="E544">
        <v>5</v>
      </c>
      <c r="F544" s="1">
        <v>43651</v>
      </c>
      <c r="G544">
        <v>186</v>
      </c>
      <c r="H544" t="s">
        <v>14</v>
      </c>
      <c r="I544" t="s">
        <v>488</v>
      </c>
      <c r="J544">
        <v>18649</v>
      </c>
      <c r="K544">
        <v>0.8</v>
      </c>
      <c r="L544">
        <v>1.3125</v>
      </c>
      <c r="M544">
        <f t="shared" si="24"/>
        <v>1.05</v>
      </c>
      <c r="N544">
        <f t="shared" si="26"/>
        <v>0.25527250510330607</v>
      </c>
      <c r="O544">
        <f t="shared" si="25"/>
        <v>0.33504516294808923</v>
      </c>
    </row>
    <row r="545" spans="1:15" x14ac:dyDescent="0.25">
      <c r="A545" t="s">
        <v>18</v>
      </c>
      <c r="B545" t="s">
        <v>19</v>
      </c>
      <c r="C545">
        <v>2017</v>
      </c>
      <c r="D545">
        <v>6</v>
      </c>
      <c r="E545">
        <v>7</v>
      </c>
      <c r="F545" s="1">
        <v>42893</v>
      </c>
      <c r="G545">
        <v>158</v>
      </c>
      <c r="H545" t="s">
        <v>14</v>
      </c>
      <c r="I545" t="s">
        <v>497</v>
      </c>
      <c r="J545">
        <v>6469</v>
      </c>
      <c r="K545">
        <v>0.8</v>
      </c>
      <c r="L545">
        <v>1.3125</v>
      </c>
      <c r="M545">
        <f t="shared" si="24"/>
        <v>1.05</v>
      </c>
      <c r="N545">
        <f t="shared" si="26"/>
        <v>0.25527250510330607</v>
      </c>
      <c r="O545">
        <f t="shared" si="25"/>
        <v>0.33504516294808923</v>
      </c>
    </row>
    <row r="546" spans="1:15" x14ac:dyDescent="0.25">
      <c r="A546" t="s">
        <v>343</v>
      </c>
      <c r="B546" t="s">
        <v>23</v>
      </c>
      <c r="C546">
        <v>2005</v>
      </c>
      <c r="D546">
        <v>3</v>
      </c>
      <c r="E546">
        <v>22</v>
      </c>
      <c r="F546" s="1">
        <v>38433</v>
      </c>
      <c r="G546">
        <v>81</v>
      </c>
      <c r="H546" t="s">
        <v>14</v>
      </c>
      <c r="I546" t="s">
        <v>498</v>
      </c>
      <c r="J546">
        <v>6122</v>
      </c>
      <c r="K546">
        <v>0.8</v>
      </c>
      <c r="L546">
        <v>1.3125</v>
      </c>
      <c r="M546">
        <f t="shared" si="24"/>
        <v>1.05</v>
      </c>
      <c r="N546">
        <f t="shared" si="26"/>
        <v>0.25527250510330607</v>
      </c>
      <c r="O546">
        <f t="shared" si="25"/>
        <v>0.33504516294808923</v>
      </c>
    </row>
    <row r="547" spans="1:15" x14ac:dyDescent="0.25">
      <c r="A547" t="s">
        <v>93</v>
      </c>
      <c r="B547" t="s">
        <v>23</v>
      </c>
      <c r="C547">
        <v>2010</v>
      </c>
      <c r="D547">
        <v>4</v>
      </c>
      <c r="E547">
        <v>26</v>
      </c>
      <c r="F547" s="1">
        <v>40294</v>
      </c>
      <c r="G547">
        <v>116</v>
      </c>
      <c r="H547" t="s">
        <v>14</v>
      </c>
      <c r="I547" t="s">
        <v>484</v>
      </c>
      <c r="J547">
        <v>4489</v>
      </c>
      <c r="K547">
        <v>0.8</v>
      </c>
      <c r="L547">
        <v>1.3125</v>
      </c>
      <c r="M547">
        <f t="shared" si="24"/>
        <v>1.05</v>
      </c>
      <c r="N547">
        <f t="shared" si="26"/>
        <v>0.25527250510330607</v>
      </c>
      <c r="O547">
        <f t="shared" si="25"/>
        <v>0.33504516294808923</v>
      </c>
    </row>
    <row r="548" spans="1:15" x14ac:dyDescent="0.25">
      <c r="A548" t="s">
        <v>225</v>
      </c>
      <c r="B548" t="s">
        <v>23</v>
      </c>
      <c r="C548">
        <v>2011</v>
      </c>
      <c r="D548">
        <v>7</v>
      </c>
      <c r="E548">
        <v>21</v>
      </c>
      <c r="F548" s="1">
        <v>40745</v>
      </c>
      <c r="G548">
        <v>202</v>
      </c>
      <c r="H548" t="s">
        <v>14</v>
      </c>
      <c r="I548" t="s">
        <v>496</v>
      </c>
      <c r="J548">
        <v>4481</v>
      </c>
      <c r="K548">
        <v>0.8</v>
      </c>
      <c r="L548">
        <v>1.3125</v>
      </c>
      <c r="M548">
        <f t="shared" si="24"/>
        <v>1.05</v>
      </c>
      <c r="N548">
        <f t="shared" si="26"/>
        <v>0.25527250510330607</v>
      </c>
      <c r="O548">
        <f t="shared" si="25"/>
        <v>0.33504516294808923</v>
      </c>
    </row>
    <row r="549" spans="1:15" x14ac:dyDescent="0.25">
      <c r="A549" t="s">
        <v>227</v>
      </c>
      <c r="B549" t="s">
        <v>23</v>
      </c>
      <c r="C549">
        <v>2013</v>
      </c>
      <c r="D549">
        <v>4</v>
      </c>
      <c r="E549">
        <v>25</v>
      </c>
      <c r="F549" s="1">
        <v>41389</v>
      </c>
      <c r="G549">
        <v>115</v>
      </c>
      <c r="H549" t="s">
        <v>14</v>
      </c>
      <c r="I549" t="s">
        <v>480</v>
      </c>
      <c r="J549">
        <v>5673</v>
      </c>
      <c r="K549">
        <v>0.8</v>
      </c>
      <c r="L549">
        <v>1.3125</v>
      </c>
      <c r="M549">
        <f t="shared" si="24"/>
        <v>1.05</v>
      </c>
      <c r="N549">
        <f t="shared" si="26"/>
        <v>0.25527250510330607</v>
      </c>
      <c r="O549">
        <f t="shared" si="25"/>
        <v>0.33504516294808923</v>
      </c>
    </row>
    <row r="550" spans="1:15" x14ac:dyDescent="0.25">
      <c r="A550" t="s">
        <v>231</v>
      </c>
      <c r="B550" t="s">
        <v>23</v>
      </c>
      <c r="C550">
        <v>2017</v>
      </c>
      <c r="D550">
        <v>3</v>
      </c>
      <c r="E550">
        <v>28</v>
      </c>
      <c r="F550" s="1">
        <v>42822</v>
      </c>
      <c r="G550">
        <v>87</v>
      </c>
      <c r="H550" t="s">
        <v>14</v>
      </c>
      <c r="I550" t="s">
        <v>480</v>
      </c>
      <c r="J550">
        <v>5673</v>
      </c>
      <c r="K550">
        <v>0.8</v>
      </c>
      <c r="L550">
        <v>1.3125</v>
      </c>
      <c r="M550">
        <f t="shared" si="24"/>
        <v>1.05</v>
      </c>
      <c r="N550">
        <f t="shared" si="26"/>
        <v>0.25527250510330607</v>
      </c>
      <c r="O550">
        <f t="shared" si="25"/>
        <v>0.33504516294808923</v>
      </c>
    </row>
    <row r="551" spans="1:15" x14ac:dyDescent="0.25">
      <c r="A551" t="s">
        <v>236</v>
      </c>
      <c r="B551" t="s">
        <v>159</v>
      </c>
      <c r="C551">
        <v>2012</v>
      </c>
      <c r="D551">
        <v>6</v>
      </c>
      <c r="E551">
        <v>27</v>
      </c>
      <c r="F551" s="1">
        <v>41087</v>
      </c>
      <c r="G551">
        <v>179</v>
      </c>
      <c r="H551" t="s">
        <v>14</v>
      </c>
      <c r="I551" t="s">
        <v>483</v>
      </c>
      <c r="J551">
        <v>21659</v>
      </c>
      <c r="K551">
        <v>0.8</v>
      </c>
      <c r="L551">
        <v>1.3125</v>
      </c>
      <c r="M551">
        <f t="shared" si="24"/>
        <v>1.05</v>
      </c>
      <c r="N551">
        <f t="shared" si="26"/>
        <v>0.25527250510330607</v>
      </c>
      <c r="O551">
        <f t="shared" si="25"/>
        <v>0.33504516294808923</v>
      </c>
    </row>
    <row r="552" spans="1:15" x14ac:dyDescent="0.25">
      <c r="A552" t="s">
        <v>310</v>
      </c>
      <c r="B552" t="s">
        <v>159</v>
      </c>
      <c r="C552">
        <v>2013</v>
      </c>
      <c r="D552">
        <v>7</v>
      </c>
      <c r="E552">
        <v>10</v>
      </c>
      <c r="F552" s="1">
        <v>41465</v>
      </c>
      <c r="G552">
        <v>191</v>
      </c>
      <c r="H552" t="s">
        <v>14</v>
      </c>
      <c r="I552" t="s">
        <v>496</v>
      </c>
      <c r="J552">
        <v>4481</v>
      </c>
      <c r="K552">
        <v>0.8</v>
      </c>
      <c r="L552">
        <v>1.3125</v>
      </c>
      <c r="M552">
        <f t="shared" si="24"/>
        <v>1.05</v>
      </c>
      <c r="N552">
        <f t="shared" si="26"/>
        <v>0.25527250510330607</v>
      </c>
      <c r="O552">
        <f t="shared" si="25"/>
        <v>0.33504516294808923</v>
      </c>
    </row>
    <row r="553" spans="1:15" x14ac:dyDescent="0.25">
      <c r="A553" t="s">
        <v>383</v>
      </c>
      <c r="B553" t="s">
        <v>161</v>
      </c>
      <c r="C553">
        <v>2011</v>
      </c>
      <c r="D553">
        <v>7</v>
      </c>
      <c r="E553">
        <v>12</v>
      </c>
      <c r="F553" s="1">
        <v>40736</v>
      </c>
      <c r="G553">
        <v>193</v>
      </c>
      <c r="H553" t="s">
        <v>14</v>
      </c>
      <c r="I553" t="s">
        <v>483</v>
      </c>
      <c r="J553">
        <v>21659</v>
      </c>
      <c r="K553">
        <v>0.8</v>
      </c>
      <c r="L553">
        <v>1.3125</v>
      </c>
      <c r="M553">
        <f t="shared" si="24"/>
        <v>1.05</v>
      </c>
      <c r="N553">
        <f t="shared" si="26"/>
        <v>0.25527250510330607</v>
      </c>
      <c r="O553">
        <f t="shared" si="25"/>
        <v>0.33504516294808923</v>
      </c>
    </row>
    <row r="554" spans="1:15" x14ac:dyDescent="0.25">
      <c r="A554" t="s">
        <v>385</v>
      </c>
      <c r="B554" t="s">
        <v>161</v>
      </c>
      <c r="C554">
        <v>2013</v>
      </c>
      <c r="D554">
        <v>7</v>
      </c>
      <c r="E554">
        <v>10</v>
      </c>
      <c r="F554" s="1">
        <v>41465</v>
      </c>
      <c r="G554">
        <v>191</v>
      </c>
      <c r="H554" t="s">
        <v>14</v>
      </c>
      <c r="I554" t="s">
        <v>495</v>
      </c>
      <c r="J554">
        <v>6472</v>
      </c>
      <c r="K554">
        <v>0.8</v>
      </c>
      <c r="L554">
        <v>1.3125</v>
      </c>
      <c r="M554">
        <f t="shared" si="24"/>
        <v>1.05</v>
      </c>
      <c r="N554">
        <f t="shared" si="26"/>
        <v>0.25527250510330607</v>
      </c>
      <c r="O554">
        <f t="shared" si="25"/>
        <v>0.33504516294808923</v>
      </c>
    </row>
    <row r="555" spans="1:15" x14ac:dyDescent="0.25">
      <c r="A555" t="s">
        <v>311</v>
      </c>
      <c r="B555" t="s">
        <v>161</v>
      </c>
      <c r="C555">
        <v>2014</v>
      </c>
      <c r="D555">
        <v>6</v>
      </c>
      <c r="E555">
        <v>13</v>
      </c>
      <c r="F555" s="1">
        <v>41803</v>
      </c>
      <c r="G555">
        <v>164</v>
      </c>
      <c r="H555" t="s">
        <v>14</v>
      </c>
      <c r="I555" t="s">
        <v>483</v>
      </c>
      <c r="J555">
        <v>21659</v>
      </c>
      <c r="K555">
        <v>0.8</v>
      </c>
      <c r="L555">
        <v>1.3125</v>
      </c>
      <c r="M555">
        <f t="shared" si="24"/>
        <v>1.05</v>
      </c>
      <c r="N555">
        <f t="shared" si="26"/>
        <v>0.25527250510330607</v>
      </c>
      <c r="O555">
        <f t="shared" si="25"/>
        <v>0.33504516294808923</v>
      </c>
    </row>
    <row r="556" spans="1:15" x14ac:dyDescent="0.25">
      <c r="A556" t="s">
        <v>95</v>
      </c>
      <c r="B556" t="s">
        <v>25</v>
      </c>
      <c r="C556">
        <v>2012</v>
      </c>
      <c r="D556">
        <v>7</v>
      </c>
      <c r="E556">
        <v>9</v>
      </c>
      <c r="F556" s="1">
        <v>41099</v>
      </c>
      <c r="G556">
        <v>191</v>
      </c>
      <c r="H556" t="s">
        <v>14</v>
      </c>
      <c r="I556" t="s">
        <v>288</v>
      </c>
      <c r="J556">
        <v>18421</v>
      </c>
      <c r="K556">
        <v>1.6</v>
      </c>
      <c r="L556">
        <v>0.65625</v>
      </c>
      <c r="M556">
        <f t="shared" si="24"/>
        <v>1.05</v>
      </c>
      <c r="N556">
        <f t="shared" si="26"/>
        <v>0.41497334797081797</v>
      </c>
      <c r="O556">
        <f t="shared" si="25"/>
        <v>0.27232625960584927</v>
      </c>
    </row>
    <row r="557" spans="1:15" x14ac:dyDescent="0.25">
      <c r="A557" t="s">
        <v>165</v>
      </c>
      <c r="B557" t="s">
        <v>25</v>
      </c>
      <c r="C557">
        <v>2013</v>
      </c>
      <c r="D557">
        <v>7</v>
      </c>
      <c r="E557">
        <v>4</v>
      </c>
      <c r="F557" s="1">
        <v>41459</v>
      </c>
      <c r="G557">
        <v>185</v>
      </c>
      <c r="H557" t="s">
        <v>14</v>
      </c>
      <c r="I557" t="s">
        <v>287</v>
      </c>
      <c r="J557">
        <v>6661</v>
      </c>
      <c r="K557">
        <v>1.6</v>
      </c>
      <c r="L557">
        <v>0.65625</v>
      </c>
      <c r="M557">
        <f t="shared" si="24"/>
        <v>1.05</v>
      </c>
      <c r="N557">
        <f t="shared" si="26"/>
        <v>0.41497334797081797</v>
      </c>
      <c r="O557">
        <f t="shared" si="25"/>
        <v>0.27232625960584927</v>
      </c>
    </row>
    <row r="558" spans="1:15" x14ac:dyDescent="0.25">
      <c r="A558" t="s">
        <v>167</v>
      </c>
      <c r="B558" t="s">
        <v>25</v>
      </c>
      <c r="C558">
        <v>2019</v>
      </c>
      <c r="D558">
        <v>6</v>
      </c>
      <c r="E558">
        <v>14</v>
      </c>
      <c r="F558" s="1">
        <v>43630</v>
      </c>
      <c r="G558">
        <v>165</v>
      </c>
      <c r="H558" t="s">
        <v>14</v>
      </c>
      <c r="I558" t="s">
        <v>481</v>
      </c>
      <c r="J558">
        <v>6745</v>
      </c>
      <c r="K558">
        <v>0.8</v>
      </c>
      <c r="L558">
        <v>1.3125</v>
      </c>
      <c r="M558">
        <f t="shared" si="24"/>
        <v>1.05</v>
      </c>
      <c r="N558">
        <f t="shared" si="26"/>
        <v>0.25527250510330607</v>
      </c>
      <c r="O558">
        <f t="shared" si="25"/>
        <v>0.33504516294808923</v>
      </c>
    </row>
    <row r="559" spans="1:15" x14ac:dyDescent="0.25">
      <c r="A559" t="s">
        <v>99</v>
      </c>
      <c r="B559" t="s">
        <v>27</v>
      </c>
      <c r="C559">
        <v>2013</v>
      </c>
      <c r="D559">
        <v>7</v>
      </c>
      <c r="E559">
        <v>3</v>
      </c>
      <c r="F559" s="1">
        <v>41458</v>
      </c>
      <c r="G559">
        <v>184</v>
      </c>
      <c r="H559" t="s">
        <v>14</v>
      </c>
      <c r="I559" t="s">
        <v>483</v>
      </c>
      <c r="J559">
        <v>21659</v>
      </c>
      <c r="K559">
        <v>0.8</v>
      </c>
      <c r="L559">
        <v>1.3125</v>
      </c>
      <c r="M559">
        <f t="shared" si="24"/>
        <v>1.05</v>
      </c>
      <c r="N559">
        <f t="shared" si="26"/>
        <v>0.25527250510330607</v>
      </c>
      <c r="O559">
        <f t="shared" si="25"/>
        <v>0.33504516294808923</v>
      </c>
    </row>
    <row r="560" spans="1:15" x14ac:dyDescent="0.25">
      <c r="A560" t="s">
        <v>26</v>
      </c>
      <c r="B560" t="s">
        <v>27</v>
      </c>
      <c r="C560">
        <v>2018</v>
      </c>
      <c r="D560">
        <v>6</v>
      </c>
      <c r="E560">
        <v>4</v>
      </c>
      <c r="F560" s="1">
        <v>43255</v>
      </c>
      <c r="G560">
        <v>155</v>
      </c>
      <c r="H560" t="s">
        <v>14</v>
      </c>
      <c r="I560" t="s">
        <v>482</v>
      </c>
      <c r="J560">
        <v>6747</v>
      </c>
      <c r="K560">
        <v>0.8</v>
      </c>
      <c r="L560">
        <v>1.3125</v>
      </c>
      <c r="M560">
        <f t="shared" si="24"/>
        <v>1.05</v>
      </c>
      <c r="N560">
        <f t="shared" si="26"/>
        <v>0.25527250510330607</v>
      </c>
      <c r="O560">
        <f t="shared" si="25"/>
        <v>0.33504516294808923</v>
      </c>
    </row>
    <row r="561" spans="1:15" x14ac:dyDescent="0.25">
      <c r="A561" t="s">
        <v>217</v>
      </c>
      <c r="B561" t="s">
        <v>31</v>
      </c>
      <c r="C561">
        <v>2016</v>
      </c>
      <c r="D561">
        <v>7</v>
      </c>
      <c r="E561">
        <v>13</v>
      </c>
      <c r="F561" s="1">
        <v>42564</v>
      </c>
      <c r="G561">
        <v>195</v>
      </c>
      <c r="H561" t="s">
        <v>14</v>
      </c>
      <c r="I561" t="s">
        <v>488</v>
      </c>
      <c r="J561">
        <v>18649</v>
      </c>
      <c r="K561">
        <v>0.8</v>
      </c>
      <c r="L561">
        <v>1.3125</v>
      </c>
      <c r="M561">
        <f t="shared" si="24"/>
        <v>1.05</v>
      </c>
      <c r="N561">
        <f t="shared" si="26"/>
        <v>0.25527250510330607</v>
      </c>
      <c r="O561">
        <f t="shared" si="25"/>
        <v>0.33504516294808923</v>
      </c>
    </row>
    <row r="562" spans="1:15" x14ac:dyDescent="0.25">
      <c r="A562" t="s">
        <v>30</v>
      </c>
      <c r="B562" t="s">
        <v>31</v>
      </c>
      <c r="C562">
        <v>2018</v>
      </c>
      <c r="D562">
        <v>6</v>
      </c>
      <c r="E562">
        <v>5</v>
      </c>
      <c r="F562" s="1">
        <v>43256</v>
      </c>
      <c r="G562">
        <v>156</v>
      </c>
      <c r="H562" t="s">
        <v>14</v>
      </c>
      <c r="I562" t="s">
        <v>488</v>
      </c>
      <c r="J562">
        <v>18649</v>
      </c>
      <c r="K562">
        <v>0.8</v>
      </c>
      <c r="L562">
        <v>1.3125</v>
      </c>
      <c r="M562">
        <f t="shared" si="24"/>
        <v>1.05</v>
      </c>
      <c r="N562">
        <f t="shared" si="26"/>
        <v>0.25527250510330607</v>
      </c>
      <c r="O562">
        <f t="shared" si="25"/>
        <v>0.33504516294808923</v>
      </c>
    </row>
    <row r="563" spans="1:15" x14ac:dyDescent="0.25">
      <c r="A563" t="s">
        <v>314</v>
      </c>
      <c r="B563" t="s">
        <v>171</v>
      </c>
      <c r="C563">
        <v>2014</v>
      </c>
      <c r="D563">
        <v>6</v>
      </c>
      <c r="E563">
        <v>11</v>
      </c>
      <c r="F563" s="1">
        <v>41801</v>
      </c>
      <c r="G563">
        <v>162</v>
      </c>
      <c r="H563" t="s">
        <v>14</v>
      </c>
      <c r="I563" t="s">
        <v>488</v>
      </c>
      <c r="J563">
        <v>18649</v>
      </c>
      <c r="K563">
        <v>0.8</v>
      </c>
      <c r="L563">
        <v>1.3125</v>
      </c>
      <c r="M563">
        <f t="shared" si="24"/>
        <v>1.05</v>
      </c>
      <c r="N563">
        <f t="shared" si="26"/>
        <v>0.25527250510330607</v>
      </c>
      <c r="O563">
        <f t="shared" si="25"/>
        <v>0.33504516294808923</v>
      </c>
    </row>
    <row r="564" spans="1:15" x14ac:dyDescent="0.25">
      <c r="A564" t="s">
        <v>316</v>
      </c>
      <c r="B564" t="s">
        <v>171</v>
      </c>
      <c r="C564">
        <v>2016</v>
      </c>
      <c r="D564">
        <v>7</v>
      </c>
      <c r="E564">
        <v>6</v>
      </c>
      <c r="F564" s="1">
        <v>42557</v>
      </c>
      <c r="G564">
        <v>188</v>
      </c>
      <c r="H564" t="s">
        <v>14</v>
      </c>
      <c r="I564" t="s">
        <v>496</v>
      </c>
      <c r="J564">
        <v>4481</v>
      </c>
      <c r="K564">
        <v>0.8</v>
      </c>
      <c r="L564">
        <v>1.3125</v>
      </c>
      <c r="M564">
        <f t="shared" si="24"/>
        <v>1.05</v>
      </c>
      <c r="N564">
        <f t="shared" si="26"/>
        <v>0.25527250510330607</v>
      </c>
      <c r="O564">
        <f t="shared" si="25"/>
        <v>0.33504516294808923</v>
      </c>
    </row>
    <row r="565" spans="1:15" x14ac:dyDescent="0.25">
      <c r="A565" t="s">
        <v>34</v>
      </c>
      <c r="B565" t="s">
        <v>33</v>
      </c>
      <c r="C565">
        <v>2018</v>
      </c>
      <c r="D565">
        <v>6</v>
      </c>
      <c r="E565">
        <v>6</v>
      </c>
      <c r="F565" s="1">
        <v>43257</v>
      </c>
      <c r="G565">
        <v>157</v>
      </c>
      <c r="H565" t="s">
        <v>14</v>
      </c>
      <c r="I565" t="s">
        <v>488</v>
      </c>
      <c r="J565">
        <v>18649</v>
      </c>
      <c r="K565">
        <v>0.8</v>
      </c>
      <c r="L565">
        <v>1.3125</v>
      </c>
      <c r="M565">
        <f t="shared" si="24"/>
        <v>1.05</v>
      </c>
      <c r="N565">
        <f t="shared" si="26"/>
        <v>0.25527250510330607</v>
      </c>
      <c r="O565">
        <f t="shared" si="25"/>
        <v>0.33504516294808923</v>
      </c>
    </row>
    <row r="566" spans="1:15" x14ac:dyDescent="0.25">
      <c r="A566" t="s">
        <v>253</v>
      </c>
      <c r="B566" t="s">
        <v>33</v>
      </c>
      <c r="C566">
        <v>2019</v>
      </c>
      <c r="D566">
        <v>6</v>
      </c>
      <c r="E566">
        <v>17</v>
      </c>
      <c r="F566" s="1">
        <v>43633</v>
      </c>
      <c r="G566">
        <v>168</v>
      </c>
      <c r="H566" t="s">
        <v>14</v>
      </c>
      <c r="I566" t="s">
        <v>496</v>
      </c>
      <c r="J566">
        <v>4481</v>
      </c>
      <c r="K566">
        <v>0.8</v>
      </c>
      <c r="L566">
        <v>1.3125</v>
      </c>
      <c r="M566">
        <f t="shared" si="24"/>
        <v>1.05</v>
      </c>
      <c r="N566">
        <f t="shared" si="26"/>
        <v>0.25527250510330607</v>
      </c>
      <c r="O566">
        <f t="shared" si="25"/>
        <v>0.33504516294808923</v>
      </c>
    </row>
    <row r="567" spans="1:15" x14ac:dyDescent="0.25">
      <c r="A567" t="s">
        <v>178</v>
      </c>
      <c r="B567" t="s">
        <v>176</v>
      </c>
      <c r="C567">
        <v>2013</v>
      </c>
      <c r="D567">
        <v>7</v>
      </c>
      <c r="E567">
        <v>4</v>
      </c>
      <c r="F567" s="1">
        <v>41459</v>
      </c>
      <c r="G567">
        <v>185</v>
      </c>
      <c r="H567" t="s">
        <v>14</v>
      </c>
      <c r="I567" t="s">
        <v>495</v>
      </c>
      <c r="J567">
        <v>6472</v>
      </c>
      <c r="K567">
        <v>0.8</v>
      </c>
      <c r="L567">
        <v>1.3125</v>
      </c>
      <c r="M567">
        <f t="shared" si="24"/>
        <v>1.05</v>
      </c>
      <c r="N567">
        <f t="shared" si="26"/>
        <v>0.25527250510330607</v>
      </c>
      <c r="O567">
        <f t="shared" si="25"/>
        <v>0.33504516294808923</v>
      </c>
    </row>
    <row r="568" spans="1:15" x14ac:dyDescent="0.25">
      <c r="A568" t="s">
        <v>254</v>
      </c>
      <c r="B568" t="s">
        <v>36</v>
      </c>
      <c r="C568">
        <v>2011</v>
      </c>
      <c r="D568">
        <v>7</v>
      </c>
      <c r="E568">
        <v>26</v>
      </c>
      <c r="F568" s="1">
        <v>40750</v>
      </c>
      <c r="G568">
        <v>207</v>
      </c>
      <c r="H568" t="s">
        <v>14</v>
      </c>
      <c r="I568" t="s">
        <v>488</v>
      </c>
      <c r="J568">
        <v>18649</v>
      </c>
      <c r="K568">
        <v>0.8</v>
      </c>
      <c r="L568">
        <v>1.3125</v>
      </c>
      <c r="M568">
        <f t="shared" si="24"/>
        <v>1.05</v>
      </c>
      <c r="N568">
        <f t="shared" si="26"/>
        <v>0.25527250510330607</v>
      </c>
      <c r="O568">
        <f t="shared" si="25"/>
        <v>0.33504516294808923</v>
      </c>
    </row>
    <row r="569" spans="1:15" x14ac:dyDescent="0.25">
      <c r="A569" t="s">
        <v>185</v>
      </c>
      <c r="B569" t="s">
        <v>36</v>
      </c>
      <c r="C569">
        <v>2014</v>
      </c>
      <c r="D569">
        <v>6</v>
      </c>
      <c r="E569">
        <v>4</v>
      </c>
      <c r="F569" s="1">
        <v>41794</v>
      </c>
      <c r="G569">
        <v>155</v>
      </c>
      <c r="H569" t="s">
        <v>14</v>
      </c>
      <c r="I569" t="s">
        <v>483</v>
      </c>
      <c r="J569">
        <v>21659</v>
      </c>
      <c r="K569">
        <v>0.8</v>
      </c>
      <c r="L569">
        <v>1.3125</v>
      </c>
      <c r="M569">
        <f t="shared" si="24"/>
        <v>1.05</v>
      </c>
      <c r="N569">
        <f t="shared" si="26"/>
        <v>0.25527250510330607</v>
      </c>
      <c r="O569">
        <f t="shared" si="25"/>
        <v>0.33504516294808923</v>
      </c>
    </row>
    <row r="570" spans="1:15" x14ac:dyDescent="0.25">
      <c r="A570" t="s">
        <v>320</v>
      </c>
      <c r="B570" t="s">
        <v>40</v>
      </c>
      <c r="C570">
        <v>2005</v>
      </c>
      <c r="D570">
        <v>3</v>
      </c>
      <c r="E570">
        <v>22</v>
      </c>
      <c r="F570" s="1">
        <v>38433</v>
      </c>
      <c r="G570">
        <v>81</v>
      </c>
      <c r="H570" t="s">
        <v>14</v>
      </c>
      <c r="I570" t="s">
        <v>496</v>
      </c>
      <c r="J570">
        <v>4481</v>
      </c>
      <c r="K570">
        <v>0.8</v>
      </c>
      <c r="L570">
        <v>1.3125</v>
      </c>
      <c r="M570">
        <f t="shared" si="24"/>
        <v>1.05</v>
      </c>
      <c r="N570">
        <f t="shared" si="26"/>
        <v>0.25527250510330607</v>
      </c>
      <c r="O570">
        <f t="shared" si="25"/>
        <v>0.33504516294808923</v>
      </c>
    </row>
    <row r="571" spans="1:15" x14ac:dyDescent="0.25">
      <c r="A571" t="s">
        <v>322</v>
      </c>
      <c r="B571" t="s">
        <v>40</v>
      </c>
      <c r="C571">
        <v>2007</v>
      </c>
      <c r="D571">
        <v>4</v>
      </c>
      <c r="E571">
        <v>12</v>
      </c>
      <c r="F571" s="1">
        <v>39184</v>
      </c>
      <c r="G571">
        <v>102</v>
      </c>
      <c r="H571" t="s">
        <v>14</v>
      </c>
      <c r="I571" t="s">
        <v>287</v>
      </c>
      <c r="J571">
        <v>6661</v>
      </c>
      <c r="K571">
        <v>1.6</v>
      </c>
      <c r="L571">
        <v>0.65625</v>
      </c>
      <c r="M571">
        <f t="shared" si="24"/>
        <v>1.05</v>
      </c>
      <c r="N571">
        <f t="shared" si="26"/>
        <v>0.41497334797081797</v>
      </c>
      <c r="O571">
        <f t="shared" si="25"/>
        <v>0.27232625960584927</v>
      </c>
    </row>
    <row r="572" spans="1:15" x14ac:dyDescent="0.25">
      <c r="A572" t="s">
        <v>324</v>
      </c>
      <c r="B572" t="s">
        <v>40</v>
      </c>
      <c r="C572">
        <v>2014</v>
      </c>
      <c r="D572">
        <v>3</v>
      </c>
      <c r="E572">
        <v>10</v>
      </c>
      <c r="F572" s="1">
        <v>41708</v>
      </c>
      <c r="G572">
        <v>69</v>
      </c>
      <c r="H572" t="s">
        <v>14</v>
      </c>
      <c r="I572" t="s">
        <v>496</v>
      </c>
      <c r="J572">
        <v>4481</v>
      </c>
      <c r="K572">
        <v>0.8</v>
      </c>
      <c r="L572">
        <v>1.3125</v>
      </c>
      <c r="M572">
        <f t="shared" si="24"/>
        <v>1.05</v>
      </c>
      <c r="N572">
        <f t="shared" si="26"/>
        <v>0.25527250510330607</v>
      </c>
      <c r="O572">
        <f t="shared" si="25"/>
        <v>0.33504516294808923</v>
      </c>
    </row>
    <row r="573" spans="1:15" x14ac:dyDescent="0.25">
      <c r="A573" t="s">
        <v>462</v>
      </c>
      <c r="B573" t="s">
        <v>40</v>
      </c>
      <c r="C573">
        <v>2015</v>
      </c>
      <c r="D573">
        <v>3</v>
      </c>
      <c r="E573">
        <v>17</v>
      </c>
      <c r="F573" s="1">
        <v>42080</v>
      </c>
      <c r="G573">
        <v>76</v>
      </c>
      <c r="H573" t="s">
        <v>14</v>
      </c>
      <c r="I573" t="s">
        <v>480</v>
      </c>
      <c r="J573">
        <v>5673</v>
      </c>
      <c r="K573">
        <v>0.8</v>
      </c>
      <c r="L573">
        <v>1.3125</v>
      </c>
      <c r="M573">
        <f t="shared" si="24"/>
        <v>1.05</v>
      </c>
      <c r="N573">
        <f t="shared" si="26"/>
        <v>0.25527250510330607</v>
      </c>
      <c r="O573">
        <f t="shared" si="25"/>
        <v>0.33504516294808923</v>
      </c>
    </row>
    <row r="574" spans="1:15" x14ac:dyDescent="0.25">
      <c r="A574" t="s">
        <v>257</v>
      </c>
      <c r="B574" t="s">
        <v>40</v>
      </c>
      <c r="C574">
        <v>2016</v>
      </c>
      <c r="D574">
        <v>4</v>
      </c>
      <c r="E574">
        <v>25</v>
      </c>
      <c r="F574" s="1">
        <v>42485</v>
      </c>
      <c r="G574">
        <v>116</v>
      </c>
      <c r="H574" t="s">
        <v>14</v>
      </c>
      <c r="I574" t="s">
        <v>287</v>
      </c>
      <c r="J574">
        <v>6661</v>
      </c>
      <c r="K574">
        <v>1.6</v>
      </c>
      <c r="L574">
        <v>0.65625</v>
      </c>
      <c r="M574">
        <f t="shared" si="24"/>
        <v>1.05</v>
      </c>
      <c r="N574">
        <f t="shared" si="26"/>
        <v>0.41497334797081797</v>
      </c>
      <c r="O574">
        <f t="shared" si="25"/>
        <v>0.27232625960584927</v>
      </c>
    </row>
    <row r="575" spans="1:15" x14ac:dyDescent="0.25">
      <c r="A575" t="s">
        <v>257</v>
      </c>
      <c r="B575" t="s">
        <v>40</v>
      </c>
      <c r="C575">
        <v>2016</v>
      </c>
      <c r="D575">
        <v>4</v>
      </c>
      <c r="E575">
        <v>25</v>
      </c>
      <c r="F575" s="1">
        <v>42485</v>
      </c>
      <c r="G575">
        <v>116</v>
      </c>
      <c r="H575" t="s">
        <v>14</v>
      </c>
      <c r="I575" t="s">
        <v>480</v>
      </c>
      <c r="J575">
        <v>5673</v>
      </c>
      <c r="K575">
        <v>0.8</v>
      </c>
      <c r="L575">
        <v>1.3125</v>
      </c>
      <c r="M575">
        <f t="shared" si="24"/>
        <v>1.05</v>
      </c>
      <c r="N575">
        <f t="shared" si="26"/>
        <v>0.25527250510330607</v>
      </c>
      <c r="O575">
        <f t="shared" si="25"/>
        <v>0.33504516294808923</v>
      </c>
    </row>
    <row r="576" spans="1:15" x14ac:dyDescent="0.25">
      <c r="A576" t="s">
        <v>105</v>
      </c>
      <c r="B576" t="s">
        <v>40</v>
      </c>
      <c r="C576">
        <v>2018</v>
      </c>
      <c r="D576">
        <v>3</v>
      </c>
      <c r="E576">
        <v>9</v>
      </c>
      <c r="F576" s="1">
        <v>43168</v>
      </c>
      <c r="G576">
        <v>68</v>
      </c>
      <c r="H576" t="s">
        <v>14</v>
      </c>
      <c r="I576" t="s">
        <v>496</v>
      </c>
      <c r="J576">
        <v>4481</v>
      </c>
      <c r="K576">
        <v>0.8</v>
      </c>
      <c r="L576">
        <v>1.3125</v>
      </c>
      <c r="M576">
        <f t="shared" si="24"/>
        <v>1.05</v>
      </c>
      <c r="N576">
        <f t="shared" si="26"/>
        <v>0.25527250510330607</v>
      </c>
      <c r="O576">
        <f t="shared" si="25"/>
        <v>0.33504516294808923</v>
      </c>
    </row>
    <row r="577" spans="1:15" x14ac:dyDescent="0.25">
      <c r="A577" t="s">
        <v>361</v>
      </c>
      <c r="B577" t="s">
        <v>260</v>
      </c>
      <c r="C577">
        <v>2013</v>
      </c>
      <c r="D577">
        <v>7</v>
      </c>
      <c r="E577">
        <v>2</v>
      </c>
      <c r="F577" s="1">
        <v>41457</v>
      </c>
      <c r="G577">
        <v>183</v>
      </c>
      <c r="H577" t="s">
        <v>14</v>
      </c>
      <c r="I577" t="s">
        <v>496</v>
      </c>
      <c r="J577">
        <v>4481</v>
      </c>
      <c r="K577">
        <v>0.8</v>
      </c>
      <c r="L577">
        <v>1.3125</v>
      </c>
      <c r="M577">
        <f t="shared" si="24"/>
        <v>1.05</v>
      </c>
      <c r="N577">
        <f t="shared" si="26"/>
        <v>0.25527250510330607</v>
      </c>
      <c r="O577">
        <f t="shared" si="25"/>
        <v>0.33504516294808923</v>
      </c>
    </row>
    <row r="578" spans="1:15" x14ac:dyDescent="0.25">
      <c r="A578" t="s">
        <v>328</v>
      </c>
      <c r="B578" t="s">
        <v>192</v>
      </c>
      <c r="C578">
        <v>2010</v>
      </c>
      <c r="D578">
        <v>6</v>
      </c>
      <c r="E578">
        <v>28</v>
      </c>
      <c r="F578" s="1">
        <v>40357</v>
      </c>
      <c r="G578">
        <v>179</v>
      </c>
      <c r="H578" t="s">
        <v>14</v>
      </c>
      <c r="I578" t="s">
        <v>498</v>
      </c>
      <c r="J578">
        <v>6122</v>
      </c>
      <c r="K578">
        <v>0.8</v>
      </c>
      <c r="L578">
        <v>1.3125</v>
      </c>
      <c r="M578">
        <f t="shared" ref="M578:M641" si="27">K578*L578</f>
        <v>1.05</v>
      </c>
      <c r="N578">
        <f t="shared" si="26"/>
        <v>0.25527250510330607</v>
      </c>
      <c r="O578">
        <f t="shared" si="25"/>
        <v>0.33504516294808923</v>
      </c>
    </row>
    <row r="579" spans="1:15" x14ac:dyDescent="0.25">
      <c r="A579" t="s">
        <v>330</v>
      </c>
      <c r="B579" t="s">
        <v>192</v>
      </c>
      <c r="C579">
        <v>2014</v>
      </c>
      <c r="D579">
        <v>6</v>
      </c>
      <c r="E579">
        <v>11</v>
      </c>
      <c r="F579" s="1">
        <v>41801</v>
      </c>
      <c r="G579">
        <v>162</v>
      </c>
      <c r="H579" t="s">
        <v>14</v>
      </c>
      <c r="I579" t="s">
        <v>289</v>
      </c>
      <c r="J579">
        <v>8491</v>
      </c>
      <c r="K579">
        <v>1.6</v>
      </c>
      <c r="L579">
        <v>0.65625</v>
      </c>
      <c r="M579">
        <f t="shared" si="27"/>
        <v>1.05</v>
      </c>
      <c r="N579">
        <f t="shared" si="26"/>
        <v>0.41497334797081797</v>
      </c>
      <c r="O579">
        <f t="shared" ref="O579:O642" si="28">N579*L579</f>
        <v>0.27232625960584927</v>
      </c>
    </row>
    <row r="580" spans="1:15" x14ac:dyDescent="0.25">
      <c r="A580" t="s">
        <v>363</v>
      </c>
      <c r="B580" t="s">
        <v>192</v>
      </c>
      <c r="C580">
        <v>2016</v>
      </c>
      <c r="D580">
        <v>7</v>
      </c>
      <c r="E580">
        <v>12</v>
      </c>
      <c r="F580" s="1">
        <v>42563</v>
      </c>
      <c r="G580">
        <v>194</v>
      </c>
      <c r="H580" t="s">
        <v>14</v>
      </c>
      <c r="I580" t="s">
        <v>497</v>
      </c>
      <c r="J580">
        <v>6469</v>
      </c>
      <c r="K580">
        <v>0.8</v>
      </c>
      <c r="L580">
        <v>1.3125</v>
      </c>
      <c r="M580">
        <f t="shared" si="27"/>
        <v>1.05</v>
      </c>
      <c r="N580">
        <f t="shared" ref="N580:N643" si="29">LOG10(K580+1)</f>
        <v>0.25527250510330607</v>
      </c>
      <c r="O580">
        <f t="shared" si="28"/>
        <v>0.33504516294808923</v>
      </c>
    </row>
    <row r="581" spans="1:15" x14ac:dyDescent="0.25">
      <c r="A581" t="s">
        <v>267</v>
      </c>
      <c r="B581" t="s">
        <v>107</v>
      </c>
      <c r="C581">
        <v>2014</v>
      </c>
      <c r="D581">
        <v>6</v>
      </c>
      <c r="E581">
        <v>12</v>
      </c>
      <c r="F581" s="1">
        <v>41802</v>
      </c>
      <c r="G581">
        <v>163</v>
      </c>
      <c r="H581" t="s">
        <v>14</v>
      </c>
      <c r="I581" t="s">
        <v>496</v>
      </c>
      <c r="J581">
        <v>4481</v>
      </c>
      <c r="K581">
        <v>0.8</v>
      </c>
      <c r="L581">
        <v>1.3125</v>
      </c>
      <c r="M581">
        <f t="shared" si="27"/>
        <v>1.05</v>
      </c>
      <c r="N581">
        <f t="shared" si="29"/>
        <v>0.25527250510330607</v>
      </c>
      <c r="O581">
        <f t="shared" si="28"/>
        <v>0.33504516294808923</v>
      </c>
    </row>
    <row r="582" spans="1:15" x14ac:dyDescent="0.25">
      <c r="A582" t="s">
        <v>269</v>
      </c>
      <c r="B582" t="s">
        <v>42</v>
      </c>
      <c r="C582">
        <v>2011</v>
      </c>
      <c r="D582">
        <v>7</v>
      </c>
      <c r="E582">
        <v>21</v>
      </c>
      <c r="F582" s="1">
        <v>40745</v>
      </c>
      <c r="G582">
        <v>202</v>
      </c>
      <c r="H582" t="s">
        <v>14</v>
      </c>
      <c r="I582" t="s">
        <v>496</v>
      </c>
      <c r="J582">
        <v>4481</v>
      </c>
      <c r="K582">
        <v>0.8</v>
      </c>
      <c r="L582">
        <v>1.3125</v>
      </c>
      <c r="M582">
        <f t="shared" si="27"/>
        <v>1.05</v>
      </c>
      <c r="N582">
        <f t="shared" si="29"/>
        <v>0.25527250510330607</v>
      </c>
      <c r="O582">
        <f t="shared" si="28"/>
        <v>0.33504516294808923</v>
      </c>
    </row>
    <row r="583" spans="1:15" x14ac:dyDescent="0.25">
      <c r="A583" t="s">
        <v>198</v>
      </c>
      <c r="B583" t="s">
        <v>109</v>
      </c>
      <c r="C583">
        <v>2013</v>
      </c>
      <c r="D583">
        <v>7</v>
      </c>
      <c r="E583">
        <v>4</v>
      </c>
      <c r="F583" s="1">
        <v>41459</v>
      </c>
      <c r="G583">
        <v>185</v>
      </c>
      <c r="H583" t="s">
        <v>14</v>
      </c>
      <c r="I583" t="s">
        <v>488</v>
      </c>
      <c r="J583">
        <v>18649</v>
      </c>
      <c r="K583">
        <v>0.8</v>
      </c>
      <c r="L583">
        <v>1.3125</v>
      </c>
      <c r="M583">
        <f t="shared" si="27"/>
        <v>1.05</v>
      </c>
      <c r="N583">
        <f t="shared" si="29"/>
        <v>0.25527250510330607</v>
      </c>
      <c r="O583">
        <f t="shared" si="28"/>
        <v>0.33504516294808923</v>
      </c>
    </row>
    <row r="584" spans="1:15" x14ac:dyDescent="0.25">
      <c r="A584" t="s">
        <v>112</v>
      </c>
      <c r="B584" t="s">
        <v>113</v>
      </c>
      <c r="C584">
        <v>2011</v>
      </c>
      <c r="D584">
        <v>7</v>
      </c>
      <c r="E584">
        <v>27</v>
      </c>
      <c r="F584" s="1">
        <v>40751</v>
      </c>
      <c r="G584">
        <v>208</v>
      </c>
      <c r="H584" t="s">
        <v>14</v>
      </c>
      <c r="I584" t="s">
        <v>496</v>
      </c>
      <c r="J584">
        <v>4481</v>
      </c>
      <c r="K584">
        <v>0.8</v>
      </c>
      <c r="L584">
        <v>1.3125</v>
      </c>
      <c r="M584">
        <f t="shared" si="27"/>
        <v>1.05</v>
      </c>
      <c r="N584">
        <f t="shared" si="29"/>
        <v>0.25527250510330607</v>
      </c>
      <c r="O584">
        <f t="shared" si="28"/>
        <v>0.33504516294808923</v>
      </c>
    </row>
    <row r="585" spans="1:15" x14ac:dyDescent="0.25">
      <c r="A585" t="s">
        <v>273</v>
      </c>
      <c r="B585" t="s">
        <v>113</v>
      </c>
      <c r="C585">
        <v>2013</v>
      </c>
      <c r="D585">
        <v>7</v>
      </c>
      <c r="E585">
        <v>4</v>
      </c>
      <c r="F585" s="1">
        <v>41459</v>
      </c>
      <c r="G585">
        <v>185</v>
      </c>
      <c r="H585" t="s">
        <v>14</v>
      </c>
      <c r="I585" t="s">
        <v>288</v>
      </c>
      <c r="J585">
        <v>18421</v>
      </c>
      <c r="K585">
        <v>1.6</v>
      </c>
      <c r="L585">
        <v>0.65625</v>
      </c>
      <c r="M585">
        <f t="shared" si="27"/>
        <v>1.05</v>
      </c>
      <c r="N585">
        <f t="shared" si="29"/>
        <v>0.41497334797081797</v>
      </c>
      <c r="O585">
        <f t="shared" si="28"/>
        <v>0.27232625960584927</v>
      </c>
    </row>
    <row r="586" spans="1:15" x14ac:dyDescent="0.25">
      <c r="A586" t="s">
        <v>86</v>
      </c>
      <c r="B586" t="s">
        <v>69</v>
      </c>
      <c r="C586">
        <v>2015</v>
      </c>
      <c r="D586">
        <v>3</v>
      </c>
      <c r="E586">
        <v>25</v>
      </c>
      <c r="F586" s="1">
        <v>42088</v>
      </c>
      <c r="G586">
        <v>84</v>
      </c>
      <c r="H586" t="s">
        <v>14</v>
      </c>
      <c r="I586" t="s">
        <v>54</v>
      </c>
      <c r="J586">
        <v>18130</v>
      </c>
      <c r="K586">
        <v>3.4285709999999998</v>
      </c>
      <c r="L586">
        <v>0.3125</v>
      </c>
      <c r="M586">
        <f t="shared" si="27"/>
        <v>1.0714284374999998</v>
      </c>
      <c r="N586">
        <f t="shared" si="29"/>
        <v>0.64626361179151559</v>
      </c>
      <c r="O586">
        <f t="shared" si="28"/>
        <v>0.20195737868484862</v>
      </c>
    </row>
    <row r="587" spans="1:15" x14ac:dyDescent="0.25">
      <c r="A587" t="s">
        <v>106</v>
      </c>
      <c r="B587" t="s">
        <v>107</v>
      </c>
      <c r="C587">
        <v>2016</v>
      </c>
      <c r="D587">
        <v>7</v>
      </c>
      <c r="E587">
        <v>6</v>
      </c>
      <c r="F587" s="1">
        <v>42557</v>
      </c>
      <c r="G587">
        <v>188</v>
      </c>
      <c r="H587" t="s">
        <v>14</v>
      </c>
      <c r="I587" t="s">
        <v>54</v>
      </c>
      <c r="J587">
        <v>18130</v>
      </c>
      <c r="K587">
        <v>3.4285709999999998</v>
      </c>
      <c r="L587">
        <v>0.3125</v>
      </c>
      <c r="M587">
        <f t="shared" si="27"/>
        <v>1.0714284374999998</v>
      </c>
      <c r="N587">
        <f t="shared" si="29"/>
        <v>0.64626361179151559</v>
      </c>
      <c r="O587">
        <f t="shared" si="28"/>
        <v>0.20195737868484862</v>
      </c>
    </row>
    <row r="588" spans="1:15" x14ac:dyDescent="0.25">
      <c r="A588" t="s">
        <v>66</v>
      </c>
      <c r="B588" t="s">
        <v>13</v>
      </c>
      <c r="C588">
        <v>2017</v>
      </c>
      <c r="D588">
        <v>3</v>
      </c>
      <c r="E588">
        <v>16</v>
      </c>
      <c r="F588" s="1">
        <v>42810</v>
      </c>
      <c r="G588">
        <v>75</v>
      </c>
      <c r="H588" t="s">
        <v>17</v>
      </c>
      <c r="I588" t="s">
        <v>437</v>
      </c>
      <c r="J588">
        <v>18613</v>
      </c>
      <c r="K588">
        <v>1.142857</v>
      </c>
      <c r="L588">
        <v>0.9375</v>
      </c>
      <c r="M588">
        <f t="shared" si="27"/>
        <v>1.0714284375000001</v>
      </c>
      <c r="N588">
        <f t="shared" si="29"/>
        <v>0.33099319008845801</v>
      </c>
      <c r="O588">
        <f t="shared" si="28"/>
        <v>0.31030611570792938</v>
      </c>
    </row>
    <row r="589" spans="1:15" x14ac:dyDescent="0.25">
      <c r="A589" t="s">
        <v>231</v>
      </c>
      <c r="B589" t="s">
        <v>23</v>
      </c>
      <c r="C589">
        <v>2017</v>
      </c>
      <c r="D589">
        <v>3</v>
      </c>
      <c r="E589">
        <v>28</v>
      </c>
      <c r="F589" s="1">
        <v>42822</v>
      </c>
      <c r="G589">
        <v>87</v>
      </c>
      <c r="H589" t="s">
        <v>14</v>
      </c>
      <c r="I589" t="s">
        <v>444</v>
      </c>
      <c r="J589">
        <v>4462</v>
      </c>
      <c r="K589">
        <v>1.142857</v>
      </c>
      <c r="L589">
        <v>0.9375</v>
      </c>
      <c r="M589">
        <f t="shared" si="27"/>
        <v>1.0714284375000001</v>
      </c>
      <c r="N589">
        <f t="shared" si="29"/>
        <v>0.33099319008845801</v>
      </c>
      <c r="O589">
        <f t="shared" si="28"/>
        <v>0.31030611570792938</v>
      </c>
    </row>
    <row r="590" spans="1:15" x14ac:dyDescent="0.25">
      <c r="A590" t="s">
        <v>231</v>
      </c>
      <c r="B590" t="s">
        <v>23</v>
      </c>
      <c r="C590">
        <v>2017</v>
      </c>
      <c r="D590">
        <v>3</v>
      </c>
      <c r="E590">
        <v>28</v>
      </c>
      <c r="F590" s="1">
        <v>42822</v>
      </c>
      <c r="G590">
        <v>87</v>
      </c>
      <c r="H590" t="s">
        <v>14</v>
      </c>
      <c r="I590" t="s">
        <v>429</v>
      </c>
      <c r="J590">
        <v>5713</v>
      </c>
      <c r="K590">
        <v>1.142857</v>
      </c>
      <c r="L590">
        <v>0.9375</v>
      </c>
      <c r="M590">
        <f t="shared" si="27"/>
        <v>1.0714284375000001</v>
      </c>
      <c r="N590">
        <f t="shared" si="29"/>
        <v>0.33099319008845801</v>
      </c>
      <c r="O590">
        <f t="shared" si="28"/>
        <v>0.31030611570792938</v>
      </c>
    </row>
    <row r="591" spans="1:15" x14ac:dyDescent="0.25">
      <c r="A591" t="s">
        <v>231</v>
      </c>
      <c r="B591" t="s">
        <v>23</v>
      </c>
      <c r="C591">
        <v>2017</v>
      </c>
      <c r="D591">
        <v>3</v>
      </c>
      <c r="E591">
        <v>28</v>
      </c>
      <c r="F591" s="1">
        <v>42822</v>
      </c>
      <c r="G591">
        <v>87</v>
      </c>
      <c r="H591" t="s">
        <v>14</v>
      </c>
      <c r="I591" t="s">
        <v>441</v>
      </c>
      <c r="J591">
        <v>6062</v>
      </c>
      <c r="K591">
        <v>1.142857</v>
      </c>
      <c r="L591">
        <v>0.9375</v>
      </c>
      <c r="M591">
        <f t="shared" si="27"/>
        <v>1.0714284375000001</v>
      </c>
      <c r="N591">
        <f t="shared" si="29"/>
        <v>0.33099319008845801</v>
      </c>
      <c r="O591">
        <f t="shared" si="28"/>
        <v>0.31030611570792938</v>
      </c>
    </row>
    <row r="592" spans="1:15" x14ac:dyDescent="0.25">
      <c r="A592" t="s">
        <v>231</v>
      </c>
      <c r="B592" t="s">
        <v>23</v>
      </c>
      <c r="C592">
        <v>2017</v>
      </c>
      <c r="D592">
        <v>3</v>
      </c>
      <c r="E592">
        <v>28</v>
      </c>
      <c r="F592" s="1">
        <v>42822</v>
      </c>
      <c r="G592">
        <v>87</v>
      </c>
      <c r="H592" t="s">
        <v>14</v>
      </c>
      <c r="I592" t="s">
        <v>423</v>
      </c>
      <c r="J592">
        <v>6834</v>
      </c>
      <c r="K592">
        <v>1.142857</v>
      </c>
      <c r="L592">
        <v>0.9375</v>
      </c>
      <c r="M592">
        <f t="shared" si="27"/>
        <v>1.0714284375000001</v>
      </c>
      <c r="N592">
        <f t="shared" si="29"/>
        <v>0.33099319008845801</v>
      </c>
      <c r="O592">
        <f t="shared" si="28"/>
        <v>0.31030611570792938</v>
      </c>
    </row>
    <row r="593" spans="1:15" x14ac:dyDescent="0.25">
      <c r="A593" t="s">
        <v>232</v>
      </c>
      <c r="B593" t="s">
        <v>23</v>
      </c>
      <c r="C593">
        <v>2017</v>
      </c>
      <c r="D593">
        <v>6</v>
      </c>
      <c r="E593">
        <v>2</v>
      </c>
      <c r="F593" s="1">
        <v>42888</v>
      </c>
      <c r="G593">
        <v>153</v>
      </c>
      <c r="H593" t="s">
        <v>17</v>
      </c>
      <c r="I593" t="s">
        <v>429</v>
      </c>
      <c r="J593">
        <v>5713</v>
      </c>
      <c r="K593">
        <v>1.142857</v>
      </c>
      <c r="L593">
        <v>0.9375</v>
      </c>
      <c r="M593">
        <f t="shared" si="27"/>
        <v>1.0714284375000001</v>
      </c>
      <c r="N593">
        <f t="shared" si="29"/>
        <v>0.33099319008845801</v>
      </c>
      <c r="O593">
        <f t="shared" si="28"/>
        <v>0.31030611570792938</v>
      </c>
    </row>
    <row r="594" spans="1:15" x14ac:dyDescent="0.25">
      <c r="A594" t="s">
        <v>251</v>
      </c>
      <c r="B594" t="s">
        <v>250</v>
      </c>
      <c r="C594">
        <v>2014</v>
      </c>
      <c r="D594">
        <v>6</v>
      </c>
      <c r="E594">
        <v>11</v>
      </c>
      <c r="F594" s="1">
        <v>41801</v>
      </c>
      <c r="G594">
        <v>162</v>
      </c>
      <c r="H594" t="s">
        <v>14</v>
      </c>
      <c r="I594" t="s">
        <v>425</v>
      </c>
      <c r="J594">
        <v>4427</v>
      </c>
      <c r="K594">
        <v>1.142857</v>
      </c>
      <c r="L594">
        <v>0.9375</v>
      </c>
      <c r="M594">
        <f t="shared" si="27"/>
        <v>1.0714284375000001</v>
      </c>
      <c r="N594">
        <f t="shared" si="29"/>
        <v>0.33099319008845801</v>
      </c>
      <c r="O594">
        <f t="shared" si="28"/>
        <v>0.31030611570792938</v>
      </c>
    </row>
    <row r="595" spans="1:15" x14ac:dyDescent="0.25">
      <c r="A595" t="s">
        <v>232</v>
      </c>
      <c r="B595" t="s">
        <v>23</v>
      </c>
      <c r="C595">
        <v>2017</v>
      </c>
      <c r="D595">
        <v>6</v>
      </c>
      <c r="E595">
        <v>2</v>
      </c>
      <c r="F595" s="1">
        <v>42888</v>
      </c>
      <c r="G595">
        <v>153</v>
      </c>
      <c r="H595" t="s">
        <v>17</v>
      </c>
      <c r="I595" t="s">
        <v>504</v>
      </c>
      <c r="J595">
        <v>8478</v>
      </c>
      <c r="K595">
        <v>0.76190500000000005</v>
      </c>
      <c r="L595">
        <v>1.41</v>
      </c>
      <c r="M595">
        <f t="shared" si="27"/>
        <v>1.07428605</v>
      </c>
      <c r="N595">
        <f t="shared" si="29"/>
        <v>0.24598248802151529</v>
      </c>
      <c r="O595">
        <f t="shared" si="28"/>
        <v>0.34683530811033653</v>
      </c>
    </row>
    <row r="596" spans="1:15" x14ac:dyDescent="0.25">
      <c r="A596" t="s">
        <v>318</v>
      </c>
      <c r="B596" t="s">
        <v>33</v>
      </c>
      <c r="C596">
        <v>2012</v>
      </c>
      <c r="D596">
        <v>7</v>
      </c>
      <c r="E596">
        <v>5</v>
      </c>
      <c r="F596" s="1">
        <v>41095</v>
      </c>
      <c r="G596">
        <v>187</v>
      </c>
      <c r="H596" t="s">
        <v>14</v>
      </c>
      <c r="I596" t="s">
        <v>436</v>
      </c>
      <c r="J596">
        <v>5921</v>
      </c>
      <c r="K596">
        <v>1.1519999999999999</v>
      </c>
      <c r="L596">
        <v>0.9375</v>
      </c>
      <c r="M596">
        <f t="shared" si="27"/>
        <v>1.0799999999999998</v>
      </c>
      <c r="N596">
        <f t="shared" si="29"/>
        <v>0.3328422669943516</v>
      </c>
      <c r="O596">
        <f t="shared" si="28"/>
        <v>0.31203962530720464</v>
      </c>
    </row>
    <row r="597" spans="1:15" x14ac:dyDescent="0.25">
      <c r="A597" t="s">
        <v>45</v>
      </c>
      <c r="B597" t="s">
        <v>25</v>
      </c>
      <c r="C597">
        <v>2016</v>
      </c>
      <c r="D597">
        <v>6</v>
      </c>
      <c r="E597">
        <v>30</v>
      </c>
      <c r="F597" s="1">
        <v>42551</v>
      </c>
      <c r="G597">
        <v>182</v>
      </c>
      <c r="H597" t="s">
        <v>14</v>
      </c>
      <c r="I597" t="s">
        <v>44</v>
      </c>
      <c r="J597">
        <v>18409</v>
      </c>
      <c r="K597">
        <v>4.8</v>
      </c>
      <c r="L597">
        <v>0.22500000000000001</v>
      </c>
      <c r="M597">
        <f t="shared" si="27"/>
        <v>1.08</v>
      </c>
      <c r="N597">
        <f t="shared" si="29"/>
        <v>0.76342799356293722</v>
      </c>
      <c r="O597">
        <f t="shared" si="28"/>
        <v>0.17177129855166087</v>
      </c>
    </row>
    <row r="598" spans="1:15" x14ac:dyDescent="0.25">
      <c r="A598" t="s">
        <v>354</v>
      </c>
      <c r="B598" t="s">
        <v>171</v>
      </c>
      <c r="C598">
        <v>2010</v>
      </c>
      <c r="D598">
        <v>6</v>
      </c>
      <c r="E598">
        <v>23</v>
      </c>
      <c r="F598" s="1">
        <v>40352</v>
      </c>
      <c r="G598">
        <v>174</v>
      </c>
      <c r="H598" t="s">
        <v>14</v>
      </c>
      <c r="I598" t="s">
        <v>384</v>
      </c>
      <c r="J598">
        <v>8468</v>
      </c>
      <c r="K598">
        <v>1.44</v>
      </c>
      <c r="L598">
        <v>0.75</v>
      </c>
      <c r="M598">
        <f t="shared" si="27"/>
        <v>1.08</v>
      </c>
      <c r="N598">
        <f t="shared" si="29"/>
        <v>0.38738982633872943</v>
      </c>
      <c r="O598">
        <f t="shared" si="28"/>
        <v>0.29054236975404707</v>
      </c>
    </row>
    <row r="599" spans="1:15" x14ac:dyDescent="0.25">
      <c r="A599" t="s">
        <v>271</v>
      </c>
      <c r="B599" t="s">
        <v>42</v>
      </c>
      <c r="C599">
        <v>2013</v>
      </c>
      <c r="D599">
        <v>7</v>
      </c>
      <c r="E599">
        <v>10</v>
      </c>
      <c r="F599" s="1">
        <v>41465</v>
      </c>
      <c r="G599">
        <v>191</v>
      </c>
      <c r="H599" t="s">
        <v>14</v>
      </c>
      <c r="I599" t="s">
        <v>473</v>
      </c>
      <c r="J599">
        <v>4366</v>
      </c>
      <c r="K599">
        <v>0.96</v>
      </c>
      <c r="L599">
        <v>1.125</v>
      </c>
      <c r="M599">
        <f t="shared" si="27"/>
        <v>1.08</v>
      </c>
      <c r="N599">
        <f t="shared" si="29"/>
        <v>0.29225607135647602</v>
      </c>
      <c r="O599">
        <f t="shared" si="28"/>
        <v>0.32878808027603551</v>
      </c>
    </row>
    <row r="600" spans="1:15" x14ac:dyDescent="0.25">
      <c r="A600" t="s">
        <v>271</v>
      </c>
      <c r="B600" t="s">
        <v>42</v>
      </c>
      <c r="C600">
        <v>2013</v>
      </c>
      <c r="D600">
        <v>7</v>
      </c>
      <c r="E600">
        <v>10</v>
      </c>
      <c r="F600" s="1">
        <v>41465</v>
      </c>
      <c r="G600">
        <v>191</v>
      </c>
      <c r="H600" t="s">
        <v>14</v>
      </c>
      <c r="I600" t="s">
        <v>472</v>
      </c>
      <c r="J600">
        <v>21232</v>
      </c>
      <c r="K600">
        <v>0.96</v>
      </c>
      <c r="L600">
        <v>1.125</v>
      </c>
      <c r="M600">
        <f t="shared" si="27"/>
        <v>1.08</v>
      </c>
      <c r="N600">
        <f t="shared" si="29"/>
        <v>0.29225607135647602</v>
      </c>
      <c r="O600">
        <f t="shared" si="28"/>
        <v>0.32878808027603551</v>
      </c>
    </row>
    <row r="601" spans="1:15" x14ac:dyDescent="0.25">
      <c r="A601" t="s">
        <v>35</v>
      </c>
      <c r="B601" t="s">
        <v>36</v>
      </c>
      <c r="C601">
        <v>2016</v>
      </c>
      <c r="D601">
        <v>6</v>
      </c>
      <c r="E601">
        <v>30</v>
      </c>
      <c r="F601" s="1">
        <v>42551</v>
      </c>
      <c r="G601">
        <v>182</v>
      </c>
      <c r="H601" t="s">
        <v>17</v>
      </c>
      <c r="I601" t="s">
        <v>223</v>
      </c>
      <c r="J601">
        <v>8251</v>
      </c>
      <c r="K601">
        <v>2.077922</v>
      </c>
      <c r="L601">
        <v>0.52500000000000002</v>
      </c>
      <c r="M601">
        <f t="shared" si="27"/>
        <v>1.09090905</v>
      </c>
      <c r="N601">
        <f t="shared" si="29"/>
        <v>0.48825760984282485</v>
      </c>
      <c r="O601">
        <f t="shared" si="28"/>
        <v>0.25633524516748307</v>
      </c>
    </row>
    <row r="602" spans="1:15" x14ac:dyDescent="0.25">
      <c r="A602" t="s">
        <v>62</v>
      </c>
      <c r="B602" t="s">
        <v>13</v>
      </c>
      <c r="C602">
        <v>2009</v>
      </c>
      <c r="D602">
        <v>6</v>
      </c>
      <c r="E602">
        <v>23</v>
      </c>
      <c r="F602" s="1">
        <v>39987</v>
      </c>
      <c r="G602">
        <v>174</v>
      </c>
      <c r="H602" t="s">
        <v>14</v>
      </c>
      <c r="I602" t="s">
        <v>336</v>
      </c>
      <c r="J602">
        <v>6425</v>
      </c>
      <c r="K602">
        <v>1.6</v>
      </c>
      <c r="L602">
        <v>0.6875</v>
      </c>
      <c r="M602">
        <f t="shared" si="27"/>
        <v>1.1000000000000001</v>
      </c>
      <c r="N602">
        <f t="shared" si="29"/>
        <v>0.41497334797081797</v>
      </c>
      <c r="O602">
        <f t="shared" si="28"/>
        <v>0.28529417672993734</v>
      </c>
    </row>
    <row r="603" spans="1:15" x14ac:dyDescent="0.25">
      <c r="A603" t="s">
        <v>91</v>
      </c>
      <c r="B603" t="s">
        <v>69</v>
      </c>
      <c r="C603">
        <v>2019</v>
      </c>
      <c r="D603">
        <v>4</v>
      </c>
      <c r="E603">
        <v>2</v>
      </c>
      <c r="F603" s="1">
        <v>43557</v>
      </c>
      <c r="G603">
        <v>92</v>
      </c>
      <c r="H603" t="s">
        <v>14</v>
      </c>
      <c r="I603" t="s">
        <v>336</v>
      </c>
      <c r="J603">
        <v>6425</v>
      </c>
      <c r="K603">
        <v>1.6</v>
      </c>
      <c r="L603">
        <v>0.6875</v>
      </c>
      <c r="M603">
        <f t="shared" si="27"/>
        <v>1.1000000000000001</v>
      </c>
      <c r="N603">
        <f t="shared" si="29"/>
        <v>0.41497334797081797</v>
      </c>
      <c r="O603">
        <f t="shared" si="28"/>
        <v>0.28529417672993734</v>
      </c>
    </row>
    <row r="604" spans="1:15" x14ac:dyDescent="0.25">
      <c r="A604" t="s">
        <v>225</v>
      </c>
      <c r="B604" t="s">
        <v>23</v>
      </c>
      <c r="C604">
        <v>2011</v>
      </c>
      <c r="D604">
        <v>7</v>
      </c>
      <c r="E604">
        <v>21</v>
      </c>
      <c r="F604" s="1">
        <v>40745</v>
      </c>
      <c r="G604">
        <v>202</v>
      </c>
      <c r="H604" t="s">
        <v>14</v>
      </c>
      <c r="I604" t="s">
        <v>336</v>
      </c>
      <c r="J604">
        <v>6425</v>
      </c>
      <c r="K604">
        <v>1.6</v>
      </c>
      <c r="L604">
        <v>0.6875</v>
      </c>
      <c r="M604">
        <f t="shared" si="27"/>
        <v>1.1000000000000001</v>
      </c>
      <c r="N604">
        <f t="shared" si="29"/>
        <v>0.41497334797081797</v>
      </c>
      <c r="O604">
        <f t="shared" si="28"/>
        <v>0.28529417672993734</v>
      </c>
    </row>
    <row r="605" spans="1:15" x14ac:dyDescent="0.25">
      <c r="A605" t="s">
        <v>350</v>
      </c>
      <c r="B605" t="s">
        <v>31</v>
      </c>
      <c r="C605">
        <v>2013</v>
      </c>
      <c r="D605">
        <v>7</v>
      </c>
      <c r="E605">
        <v>1</v>
      </c>
      <c r="F605" s="1">
        <v>41456</v>
      </c>
      <c r="G605">
        <v>182</v>
      </c>
      <c r="H605" t="s">
        <v>14</v>
      </c>
      <c r="I605" t="s">
        <v>336</v>
      </c>
      <c r="J605">
        <v>6425</v>
      </c>
      <c r="K605">
        <v>1.6</v>
      </c>
      <c r="L605">
        <v>0.6875</v>
      </c>
      <c r="M605">
        <f t="shared" si="27"/>
        <v>1.1000000000000001</v>
      </c>
      <c r="N605">
        <f t="shared" si="29"/>
        <v>0.41497334797081797</v>
      </c>
      <c r="O605">
        <f t="shared" si="28"/>
        <v>0.28529417672993734</v>
      </c>
    </row>
    <row r="606" spans="1:15" x14ac:dyDescent="0.25">
      <c r="A606" t="s">
        <v>252</v>
      </c>
      <c r="B606" t="s">
        <v>33</v>
      </c>
      <c r="C606">
        <v>2013</v>
      </c>
      <c r="D606">
        <v>7</v>
      </c>
      <c r="E606">
        <v>10</v>
      </c>
      <c r="F606" s="1">
        <v>41465</v>
      </c>
      <c r="G606">
        <v>191</v>
      </c>
      <c r="H606" t="s">
        <v>14</v>
      </c>
      <c r="I606" t="s">
        <v>336</v>
      </c>
      <c r="J606">
        <v>6425</v>
      </c>
      <c r="K606">
        <v>1.6</v>
      </c>
      <c r="L606">
        <v>0.6875</v>
      </c>
      <c r="M606">
        <f t="shared" si="27"/>
        <v>1.1000000000000001</v>
      </c>
      <c r="N606">
        <f t="shared" si="29"/>
        <v>0.41497334797081797</v>
      </c>
      <c r="O606">
        <f t="shared" si="28"/>
        <v>0.28529417672993734</v>
      </c>
    </row>
    <row r="607" spans="1:15" x14ac:dyDescent="0.25">
      <c r="A607" t="s">
        <v>330</v>
      </c>
      <c r="B607" t="s">
        <v>192</v>
      </c>
      <c r="C607">
        <v>2014</v>
      </c>
      <c r="D607">
        <v>6</v>
      </c>
      <c r="E607">
        <v>11</v>
      </c>
      <c r="F607" s="1">
        <v>41801</v>
      </c>
      <c r="G607">
        <v>162</v>
      </c>
      <c r="H607" t="s">
        <v>14</v>
      </c>
      <c r="I607" t="s">
        <v>336</v>
      </c>
      <c r="J607">
        <v>6425</v>
      </c>
      <c r="K607">
        <v>1.6</v>
      </c>
      <c r="L607">
        <v>0.6875</v>
      </c>
      <c r="M607">
        <f t="shared" si="27"/>
        <v>1.1000000000000001</v>
      </c>
      <c r="N607">
        <f t="shared" si="29"/>
        <v>0.41497334797081797</v>
      </c>
      <c r="O607">
        <f t="shared" si="28"/>
        <v>0.28529417672993734</v>
      </c>
    </row>
    <row r="608" spans="1:15" x14ac:dyDescent="0.25">
      <c r="A608" t="s">
        <v>201</v>
      </c>
      <c r="B608" t="s">
        <v>113</v>
      </c>
      <c r="C608">
        <v>2012</v>
      </c>
      <c r="D608">
        <v>7</v>
      </c>
      <c r="E608">
        <v>5</v>
      </c>
      <c r="F608" s="1">
        <v>41095</v>
      </c>
      <c r="G608">
        <v>187</v>
      </c>
      <c r="H608" t="s">
        <v>14</v>
      </c>
      <c r="I608" t="s">
        <v>336</v>
      </c>
      <c r="J608">
        <v>6425</v>
      </c>
      <c r="K608">
        <v>1.6</v>
      </c>
      <c r="L608">
        <v>0.6875</v>
      </c>
      <c r="M608">
        <f t="shared" si="27"/>
        <v>1.1000000000000001</v>
      </c>
      <c r="N608">
        <f t="shared" si="29"/>
        <v>0.41497334797081797</v>
      </c>
      <c r="O608">
        <f t="shared" si="28"/>
        <v>0.28529417672993734</v>
      </c>
    </row>
    <row r="609" spans="1:15" x14ac:dyDescent="0.25">
      <c r="A609" t="s">
        <v>130</v>
      </c>
      <c r="B609" t="s">
        <v>13</v>
      </c>
      <c r="C609">
        <v>2012</v>
      </c>
      <c r="D609">
        <v>6</v>
      </c>
      <c r="E609">
        <v>21</v>
      </c>
      <c r="F609" s="1">
        <v>41081</v>
      </c>
      <c r="G609">
        <v>173</v>
      </c>
      <c r="H609" t="s">
        <v>17</v>
      </c>
      <c r="I609" t="s">
        <v>505</v>
      </c>
      <c r="J609">
        <v>5458</v>
      </c>
      <c r="K609">
        <v>0.76190500000000005</v>
      </c>
      <c r="L609">
        <v>1.453125</v>
      </c>
      <c r="M609">
        <f t="shared" si="27"/>
        <v>1.1071432031250001</v>
      </c>
      <c r="N609">
        <f t="shared" si="29"/>
        <v>0.24598248802151529</v>
      </c>
      <c r="O609">
        <f t="shared" si="28"/>
        <v>0.35744330290626442</v>
      </c>
    </row>
    <row r="610" spans="1:15" x14ac:dyDescent="0.25">
      <c r="A610" t="s">
        <v>43</v>
      </c>
      <c r="B610" t="s">
        <v>23</v>
      </c>
      <c r="C610">
        <v>2018</v>
      </c>
      <c r="D610">
        <v>6</v>
      </c>
      <c r="E610">
        <v>7</v>
      </c>
      <c r="F610" s="1">
        <v>43258</v>
      </c>
      <c r="G610">
        <v>158</v>
      </c>
      <c r="H610" t="s">
        <v>17</v>
      </c>
      <c r="I610" t="s">
        <v>505</v>
      </c>
      <c r="J610">
        <v>5458</v>
      </c>
      <c r="K610">
        <v>0.76190500000000005</v>
      </c>
      <c r="L610">
        <v>1.453125</v>
      </c>
      <c r="M610">
        <f t="shared" si="27"/>
        <v>1.1071432031250001</v>
      </c>
      <c r="N610">
        <f t="shared" si="29"/>
        <v>0.24598248802151529</v>
      </c>
      <c r="O610">
        <f t="shared" si="28"/>
        <v>0.35744330290626442</v>
      </c>
    </row>
    <row r="611" spans="1:15" x14ac:dyDescent="0.25">
      <c r="A611" t="s">
        <v>101</v>
      </c>
      <c r="B611" t="s">
        <v>27</v>
      </c>
      <c r="C611">
        <v>2015</v>
      </c>
      <c r="D611">
        <v>6</v>
      </c>
      <c r="E611">
        <v>25</v>
      </c>
      <c r="F611" s="1">
        <v>42180</v>
      </c>
      <c r="G611">
        <v>176</v>
      </c>
      <c r="H611" t="s">
        <v>17</v>
      </c>
      <c r="I611" t="s">
        <v>505</v>
      </c>
      <c r="J611">
        <v>5458</v>
      </c>
      <c r="K611">
        <v>0.76190500000000005</v>
      </c>
      <c r="L611">
        <v>1.453125</v>
      </c>
      <c r="M611">
        <f t="shared" si="27"/>
        <v>1.1071432031250001</v>
      </c>
      <c r="N611">
        <f t="shared" si="29"/>
        <v>0.24598248802151529</v>
      </c>
      <c r="O611">
        <f t="shared" si="28"/>
        <v>0.35744330290626442</v>
      </c>
    </row>
    <row r="612" spans="1:15" x14ac:dyDescent="0.25">
      <c r="A612" t="s">
        <v>401</v>
      </c>
      <c r="B612" t="s">
        <v>40</v>
      </c>
      <c r="C612">
        <v>2008</v>
      </c>
      <c r="D612">
        <v>6</v>
      </c>
      <c r="E612">
        <v>11</v>
      </c>
      <c r="F612" s="1">
        <v>39610</v>
      </c>
      <c r="G612">
        <v>163</v>
      </c>
      <c r="H612" t="s">
        <v>17</v>
      </c>
      <c r="I612" t="s">
        <v>505</v>
      </c>
      <c r="J612">
        <v>5458</v>
      </c>
      <c r="K612">
        <v>0.76190500000000005</v>
      </c>
      <c r="L612">
        <v>1.453125</v>
      </c>
      <c r="M612">
        <f t="shared" si="27"/>
        <v>1.1071432031250001</v>
      </c>
      <c r="N612">
        <f t="shared" si="29"/>
        <v>0.24598248802151529</v>
      </c>
      <c r="O612">
        <f t="shared" si="28"/>
        <v>0.35744330290626442</v>
      </c>
    </row>
    <row r="613" spans="1:15" x14ac:dyDescent="0.25">
      <c r="A613" t="s">
        <v>148</v>
      </c>
      <c r="B613" t="s">
        <v>69</v>
      </c>
      <c r="C613">
        <v>2012</v>
      </c>
      <c r="D613">
        <v>3</v>
      </c>
      <c r="E613">
        <v>19</v>
      </c>
      <c r="F613" s="1">
        <v>40987</v>
      </c>
      <c r="G613">
        <v>79</v>
      </c>
      <c r="H613" t="s">
        <v>14</v>
      </c>
      <c r="I613" t="s">
        <v>284</v>
      </c>
      <c r="J613">
        <v>5983</v>
      </c>
      <c r="K613">
        <v>1.694118</v>
      </c>
      <c r="L613">
        <v>0.65625</v>
      </c>
      <c r="M613">
        <f t="shared" si="27"/>
        <v>1.1117649375000001</v>
      </c>
      <c r="N613">
        <f t="shared" si="29"/>
        <v>0.43041661352006516</v>
      </c>
      <c r="O613">
        <f t="shared" si="28"/>
        <v>0.28246090262254275</v>
      </c>
    </row>
    <row r="614" spans="1:15" x14ac:dyDescent="0.25">
      <c r="A614" t="s">
        <v>328</v>
      </c>
      <c r="B614" t="s">
        <v>192</v>
      </c>
      <c r="C614">
        <v>2010</v>
      </c>
      <c r="D614">
        <v>6</v>
      </c>
      <c r="E614">
        <v>28</v>
      </c>
      <c r="F614" s="1">
        <v>40357</v>
      </c>
      <c r="G614">
        <v>179</v>
      </c>
      <c r="H614" t="s">
        <v>14</v>
      </c>
      <c r="I614" t="s">
        <v>475</v>
      </c>
      <c r="J614">
        <v>4369</v>
      </c>
      <c r="K614">
        <v>0.99310299999999996</v>
      </c>
      <c r="L614">
        <v>1.125</v>
      </c>
      <c r="M614">
        <f t="shared" si="27"/>
        <v>1.117240875</v>
      </c>
      <c r="N614">
        <f t="shared" si="29"/>
        <v>0.29952974284287232</v>
      </c>
      <c r="O614">
        <f t="shared" si="28"/>
        <v>0.33697096069823135</v>
      </c>
    </row>
    <row r="615" spans="1:15" x14ac:dyDescent="0.25">
      <c r="A615" t="s">
        <v>202</v>
      </c>
      <c r="B615" t="s">
        <v>113</v>
      </c>
      <c r="C615">
        <v>2014</v>
      </c>
      <c r="D615">
        <v>6</v>
      </c>
      <c r="E615">
        <v>16</v>
      </c>
      <c r="F615" s="1">
        <v>41806</v>
      </c>
      <c r="G615">
        <v>167</v>
      </c>
      <c r="H615" t="s">
        <v>14</v>
      </c>
      <c r="I615" t="s">
        <v>118</v>
      </c>
      <c r="J615">
        <v>20171</v>
      </c>
      <c r="K615">
        <v>2.9818180000000001</v>
      </c>
      <c r="L615">
        <v>0.375</v>
      </c>
      <c r="M615">
        <f t="shared" si="27"/>
        <v>1.11818175</v>
      </c>
      <c r="N615">
        <f t="shared" si="29"/>
        <v>0.60008140551507583</v>
      </c>
      <c r="O615">
        <f t="shared" si="28"/>
        <v>0.22503052706815344</v>
      </c>
    </row>
    <row r="616" spans="1:15" x14ac:dyDescent="0.25">
      <c r="A616" t="s">
        <v>124</v>
      </c>
      <c r="B616" t="s">
        <v>13</v>
      </c>
      <c r="C616">
        <v>2007</v>
      </c>
      <c r="D616">
        <v>7</v>
      </c>
      <c r="E616">
        <v>12</v>
      </c>
      <c r="F616" s="1">
        <v>39275</v>
      </c>
      <c r="G616">
        <v>193</v>
      </c>
      <c r="H616" t="s">
        <v>14</v>
      </c>
      <c r="I616" t="s">
        <v>429</v>
      </c>
      <c r="J616">
        <v>5713</v>
      </c>
      <c r="K616">
        <v>1.2</v>
      </c>
      <c r="L616">
        <v>0.9375</v>
      </c>
      <c r="M616">
        <f t="shared" si="27"/>
        <v>1.125</v>
      </c>
      <c r="N616">
        <f t="shared" si="29"/>
        <v>0.34242268082220628</v>
      </c>
      <c r="O616">
        <f t="shared" si="28"/>
        <v>0.32102126327081837</v>
      </c>
    </row>
    <row r="617" spans="1:15" x14ac:dyDescent="0.25">
      <c r="A617" t="s">
        <v>124</v>
      </c>
      <c r="B617" t="s">
        <v>13</v>
      </c>
      <c r="C617">
        <v>2007</v>
      </c>
      <c r="D617">
        <v>7</v>
      </c>
      <c r="E617">
        <v>12</v>
      </c>
      <c r="F617" s="1">
        <v>39275</v>
      </c>
      <c r="G617">
        <v>193</v>
      </c>
      <c r="H617" t="s">
        <v>14</v>
      </c>
      <c r="I617" t="s">
        <v>436</v>
      </c>
      <c r="J617">
        <v>5921</v>
      </c>
      <c r="K617">
        <v>1.2</v>
      </c>
      <c r="L617">
        <v>0.9375</v>
      </c>
      <c r="M617">
        <f t="shared" si="27"/>
        <v>1.125</v>
      </c>
      <c r="N617">
        <f t="shared" si="29"/>
        <v>0.34242268082220628</v>
      </c>
      <c r="O617">
        <f t="shared" si="28"/>
        <v>0.32102126327081837</v>
      </c>
    </row>
    <row r="618" spans="1:15" x14ac:dyDescent="0.25">
      <c r="A618" t="s">
        <v>124</v>
      </c>
      <c r="B618" t="s">
        <v>13</v>
      </c>
      <c r="C618">
        <v>2007</v>
      </c>
      <c r="D618">
        <v>7</v>
      </c>
      <c r="E618">
        <v>12</v>
      </c>
      <c r="F618" s="1">
        <v>39275</v>
      </c>
      <c r="G618">
        <v>193</v>
      </c>
      <c r="H618" t="s">
        <v>14</v>
      </c>
      <c r="I618" t="s">
        <v>426</v>
      </c>
      <c r="J618">
        <v>6833</v>
      </c>
      <c r="K618">
        <v>1.2</v>
      </c>
      <c r="L618">
        <v>0.9375</v>
      </c>
      <c r="M618">
        <f t="shared" si="27"/>
        <v>1.125</v>
      </c>
      <c r="N618">
        <f t="shared" si="29"/>
        <v>0.34242268082220628</v>
      </c>
      <c r="O618">
        <f t="shared" si="28"/>
        <v>0.32102126327081837</v>
      </c>
    </row>
    <row r="619" spans="1:15" x14ac:dyDescent="0.25">
      <c r="A619" t="s">
        <v>65</v>
      </c>
      <c r="B619" t="s">
        <v>13</v>
      </c>
      <c r="C619">
        <v>2013</v>
      </c>
      <c r="D619">
        <v>3</v>
      </c>
      <c r="E619">
        <v>20</v>
      </c>
      <c r="F619" s="1">
        <v>41353</v>
      </c>
      <c r="G619">
        <v>79</v>
      </c>
      <c r="H619" t="s">
        <v>14</v>
      </c>
      <c r="I619" t="s">
        <v>469</v>
      </c>
      <c r="J619">
        <v>4310</v>
      </c>
      <c r="K619">
        <v>1</v>
      </c>
      <c r="L619">
        <v>1.125</v>
      </c>
      <c r="M619">
        <f t="shared" si="27"/>
        <v>1.125</v>
      </c>
      <c r="N619">
        <f t="shared" si="29"/>
        <v>0.3010299956639812</v>
      </c>
      <c r="O619">
        <f t="shared" si="28"/>
        <v>0.33865874512197885</v>
      </c>
    </row>
    <row r="620" spans="1:15" x14ac:dyDescent="0.25">
      <c r="A620" t="s">
        <v>131</v>
      </c>
      <c r="B620" t="s">
        <v>13</v>
      </c>
      <c r="C620">
        <v>2013</v>
      </c>
      <c r="D620">
        <v>6</v>
      </c>
      <c r="E620">
        <v>17</v>
      </c>
      <c r="F620" s="1">
        <v>41442</v>
      </c>
      <c r="G620">
        <v>168</v>
      </c>
      <c r="H620" t="s">
        <v>14</v>
      </c>
      <c r="I620" t="s">
        <v>417</v>
      </c>
      <c r="J620">
        <v>4415</v>
      </c>
      <c r="K620">
        <v>1.2</v>
      </c>
      <c r="L620">
        <v>0.9375</v>
      </c>
      <c r="M620">
        <f t="shared" si="27"/>
        <v>1.125</v>
      </c>
      <c r="N620">
        <f t="shared" si="29"/>
        <v>0.34242268082220628</v>
      </c>
      <c r="O620">
        <f t="shared" si="28"/>
        <v>0.32102126327081837</v>
      </c>
    </row>
    <row r="621" spans="1:15" x14ac:dyDescent="0.25">
      <c r="A621" t="s">
        <v>131</v>
      </c>
      <c r="B621" t="s">
        <v>13</v>
      </c>
      <c r="C621">
        <v>2013</v>
      </c>
      <c r="D621">
        <v>6</v>
      </c>
      <c r="E621">
        <v>17</v>
      </c>
      <c r="F621" s="1">
        <v>41442</v>
      </c>
      <c r="G621">
        <v>168</v>
      </c>
      <c r="H621" t="s">
        <v>14</v>
      </c>
      <c r="I621" t="s">
        <v>425</v>
      </c>
      <c r="J621">
        <v>4427</v>
      </c>
      <c r="K621">
        <v>1.2</v>
      </c>
      <c r="L621">
        <v>0.9375</v>
      </c>
      <c r="M621">
        <f t="shared" si="27"/>
        <v>1.125</v>
      </c>
      <c r="N621">
        <f t="shared" si="29"/>
        <v>0.34242268082220628</v>
      </c>
      <c r="O621">
        <f t="shared" si="28"/>
        <v>0.32102126327081837</v>
      </c>
    </row>
    <row r="622" spans="1:15" x14ac:dyDescent="0.25">
      <c r="A622" t="s">
        <v>131</v>
      </c>
      <c r="B622" t="s">
        <v>13</v>
      </c>
      <c r="C622">
        <v>2013</v>
      </c>
      <c r="D622">
        <v>6</v>
      </c>
      <c r="E622">
        <v>17</v>
      </c>
      <c r="F622" s="1">
        <v>41442</v>
      </c>
      <c r="G622">
        <v>168</v>
      </c>
      <c r="H622" t="s">
        <v>14</v>
      </c>
      <c r="I622" t="s">
        <v>423</v>
      </c>
      <c r="J622">
        <v>6834</v>
      </c>
      <c r="K622">
        <v>1.2</v>
      </c>
      <c r="L622">
        <v>0.9375</v>
      </c>
      <c r="M622">
        <f t="shared" si="27"/>
        <v>1.125</v>
      </c>
      <c r="N622">
        <f t="shared" si="29"/>
        <v>0.34242268082220628</v>
      </c>
      <c r="O622">
        <f t="shared" si="28"/>
        <v>0.32102126327081837</v>
      </c>
    </row>
    <row r="623" spans="1:15" x14ac:dyDescent="0.25">
      <c r="A623" t="s">
        <v>78</v>
      </c>
      <c r="B623" t="s">
        <v>69</v>
      </c>
      <c r="C623">
        <v>2006</v>
      </c>
      <c r="D623">
        <v>7</v>
      </c>
      <c r="E623">
        <v>13</v>
      </c>
      <c r="F623" s="1">
        <v>38911</v>
      </c>
      <c r="G623">
        <v>194</v>
      </c>
      <c r="H623" t="s">
        <v>14</v>
      </c>
      <c r="I623" t="s">
        <v>424</v>
      </c>
      <c r="J623">
        <v>4398</v>
      </c>
      <c r="K623">
        <v>1.2</v>
      </c>
      <c r="L623">
        <v>0.9375</v>
      </c>
      <c r="M623">
        <f t="shared" si="27"/>
        <v>1.125</v>
      </c>
      <c r="N623">
        <f t="shared" si="29"/>
        <v>0.34242268082220628</v>
      </c>
      <c r="O623">
        <f t="shared" si="28"/>
        <v>0.32102126327081837</v>
      </c>
    </row>
    <row r="624" spans="1:15" x14ac:dyDescent="0.25">
      <c r="A624" t="s">
        <v>150</v>
      </c>
      <c r="B624" t="s">
        <v>69</v>
      </c>
      <c r="C624">
        <v>2014</v>
      </c>
      <c r="D624">
        <v>3</v>
      </c>
      <c r="E624">
        <v>11</v>
      </c>
      <c r="F624" s="1">
        <v>41709</v>
      </c>
      <c r="G624">
        <v>70</v>
      </c>
      <c r="H624" t="s">
        <v>14</v>
      </c>
      <c r="I624" t="s">
        <v>118</v>
      </c>
      <c r="J624">
        <v>20171</v>
      </c>
      <c r="K624">
        <v>3</v>
      </c>
      <c r="L624">
        <v>0.375</v>
      </c>
      <c r="M624">
        <f t="shared" si="27"/>
        <v>1.125</v>
      </c>
      <c r="N624">
        <f t="shared" si="29"/>
        <v>0.6020599913279624</v>
      </c>
      <c r="O624">
        <f t="shared" si="28"/>
        <v>0.22577249674798588</v>
      </c>
    </row>
    <row r="625" spans="1:15" x14ac:dyDescent="0.25">
      <c r="A625" t="s">
        <v>87</v>
      </c>
      <c r="B625" t="s">
        <v>69</v>
      </c>
      <c r="C625">
        <v>2016</v>
      </c>
      <c r="D625">
        <v>6</v>
      </c>
      <c r="E625">
        <v>21</v>
      </c>
      <c r="F625" s="1">
        <v>42542</v>
      </c>
      <c r="G625">
        <v>173</v>
      </c>
      <c r="H625" t="s">
        <v>14</v>
      </c>
      <c r="I625" t="s">
        <v>368</v>
      </c>
      <c r="J625">
        <v>8753</v>
      </c>
      <c r="K625">
        <v>1.5</v>
      </c>
      <c r="L625">
        <v>0.75</v>
      </c>
      <c r="M625">
        <f t="shared" si="27"/>
        <v>1.125</v>
      </c>
      <c r="N625">
        <f t="shared" si="29"/>
        <v>0.3979400086720376</v>
      </c>
      <c r="O625">
        <f t="shared" si="28"/>
        <v>0.29845500650402823</v>
      </c>
    </row>
    <row r="626" spans="1:15" x14ac:dyDescent="0.25">
      <c r="A626" t="s">
        <v>93</v>
      </c>
      <c r="B626" t="s">
        <v>23</v>
      </c>
      <c r="C626">
        <v>2010</v>
      </c>
      <c r="D626">
        <v>4</v>
      </c>
      <c r="E626">
        <v>26</v>
      </c>
      <c r="F626" s="1">
        <v>40294</v>
      </c>
      <c r="G626">
        <v>116</v>
      </c>
      <c r="H626" t="s">
        <v>14</v>
      </c>
      <c r="I626" t="s">
        <v>439</v>
      </c>
      <c r="J626">
        <v>16946</v>
      </c>
      <c r="K626">
        <v>1.2</v>
      </c>
      <c r="L626">
        <v>0.9375</v>
      </c>
      <c r="M626">
        <f t="shared" si="27"/>
        <v>1.125</v>
      </c>
      <c r="N626">
        <f t="shared" si="29"/>
        <v>0.34242268082220628</v>
      </c>
      <c r="O626">
        <f t="shared" si="28"/>
        <v>0.32102126327081837</v>
      </c>
    </row>
    <row r="627" spans="1:15" x14ac:dyDescent="0.25">
      <c r="A627" t="s">
        <v>93</v>
      </c>
      <c r="B627" t="s">
        <v>23</v>
      </c>
      <c r="C627">
        <v>2010</v>
      </c>
      <c r="D627">
        <v>4</v>
      </c>
      <c r="E627">
        <v>26</v>
      </c>
      <c r="F627" s="1">
        <v>40294</v>
      </c>
      <c r="G627">
        <v>116</v>
      </c>
      <c r="H627" t="s">
        <v>14</v>
      </c>
      <c r="I627" t="s">
        <v>440</v>
      </c>
      <c r="J627">
        <v>5723</v>
      </c>
      <c r="K627">
        <v>1.2</v>
      </c>
      <c r="L627">
        <v>0.9375</v>
      </c>
      <c r="M627">
        <f t="shared" si="27"/>
        <v>1.125</v>
      </c>
      <c r="N627">
        <f t="shared" si="29"/>
        <v>0.34242268082220628</v>
      </c>
      <c r="O627">
        <f t="shared" si="28"/>
        <v>0.32102126327081837</v>
      </c>
    </row>
    <row r="628" spans="1:15" x14ac:dyDescent="0.25">
      <c r="A628" t="s">
        <v>215</v>
      </c>
      <c r="B628" t="s">
        <v>161</v>
      </c>
      <c r="C628">
        <v>2016</v>
      </c>
      <c r="D628">
        <v>7</v>
      </c>
      <c r="E628">
        <v>5</v>
      </c>
      <c r="F628" s="1">
        <v>42556</v>
      </c>
      <c r="G628">
        <v>187</v>
      </c>
      <c r="H628" t="s">
        <v>14</v>
      </c>
      <c r="I628" t="s">
        <v>208</v>
      </c>
      <c r="J628">
        <v>5616</v>
      </c>
      <c r="K628">
        <v>2.4</v>
      </c>
      <c r="L628">
        <v>0.46875</v>
      </c>
      <c r="M628">
        <f t="shared" si="27"/>
        <v>1.125</v>
      </c>
      <c r="N628">
        <f t="shared" si="29"/>
        <v>0.53147891704225514</v>
      </c>
      <c r="O628">
        <f t="shared" si="28"/>
        <v>0.24913074236355709</v>
      </c>
    </row>
    <row r="629" spans="1:15" x14ac:dyDescent="0.25">
      <c r="A629" t="s">
        <v>164</v>
      </c>
      <c r="B629" t="s">
        <v>25</v>
      </c>
      <c r="C629">
        <v>2011</v>
      </c>
      <c r="D629">
        <v>7</v>
      </c>
      <c r="E629">
        <v>26</v>
      </c>
      <c r="F629" s="1">
        <v>40750</v>
      </c>
      <c r="G629">
        <v>207</v>
      </c>
      <c r="H629" t="s">
        <v>14</v>
      </c>
      <c r="I629" t="s">
        <v>428</v>
      </c>
      <c r="J629">
        <v>9981</v>
      </c>
      <c r="K629">
        <v>1.2</v>
      </c>
      <c r="L629">
        <v>0.9375</v>
      </c>
      <c r="M629">
        <f t="shared" si="27"/>
        <v>1.125</v>
      </c>
      <c r="N629">
        <f t="shared" si="29"/>
        <v>0.34242268082220628</v>
      </c>
      <c r="O629">
        <f t="shared" si="28"/>
        <v>0.32102126327081837</v>
      </c>
    </row>
    <row r="630" spans="1:15" x14ac:dyDescent="0.25">
      <c r="A630" t="s">
        <v>164</v>
      </c>
      <c r="B630" t="s">
        <v>25</v>
      </c>
      <c r="C630">
        <v>2011</v>
      </c>
      <c r="D630">
        <v>7</v>
      </c>
      <c r="E630">
        <v>26</v>
      </c>
      <c r="F630" s="1">
        <v>40750</v>
      </c>
      <c r="G630">
        <v>207</v>
      </c>
      <c r="H630" t="s">
        <v>14</v>
      </c>
      <c r="I630" t="s">
        <v>447</v>
      </c>
      <c r="J630">
        <v>13048</v>
      </c>
      <c r="K630">
        <v>1.2</v>
      </c>
      <c r="L630">
        <v>0.9375</v>
      </c>
      <c r="M630">
        <f t="shared" si="27"/>
        <v>1.125</v>
      </c>
      <c r="N630">
        <f t="shared" si="29"/>
        <v>0.34242268082220628</v>
      </c>
      <c r="O630">
        <f t="shared" si="28"/>
        <v>0.32102126327081837</v>
      </c>
    </row>
    <row r="631" spans="1:15" x14ac:dyDescent="0.25">
      <c r="A631" t="s">
        <v>164</v>
      </c>
      <c r="B631" t="s">
        <v>25</v>
      </c>
      <c r="C631">
        <v>2011</v>
      </c>
      <c r="D631">
        <v>7</v>
      </c>
      <c r="E631">
        <v>26</v>
      </c>
      <c r="F631" s="1">
        <v>40750</v>
      </c>
      <c r="G631">
        <v>207</v>
      </c>
      <c r="H631" t="s">
        <v>14</v>
      </c>
      <c r="I631" t="s">
        <v>435</v>
      </c>
      <c r="J631">
        <v>6836</v>
      </c>
      <c r="K631">
        <v>1.2</v>
      </c>
      <c r="L631">
        <v>0.9375</v>
      </c>
      <c r="M631">
        <f t="shared" si="27"/>
        <v>1.125</v>
      </c>
      <c r="N631">
        <f t="shared" si="29"/>
        <v>0.34242268082220628</v>
      </c>
      <c r="O631">
        <f t="shared" si="28"/>
        <v>0.32102126327081837</v>
      </c>
    </row>
    <row r="632" spans="1:15" x14ac:dyDescent="0.25">
      <c r="A632" t="s">
        <v>174</v>
      </c>
      <c r="B632" t="s">
        <v>33</v>
      </c>
      <c r="C632">
        <v>2016</v>
      </c>
      <c r="D632">
        <v>7</v>
      </c>
      <c r="E632">
        <v>15</v>
      </c>
      <c r="F632" s="1">
        <v>42566</v>
      </c>
      <c r="G632">
        <v>197</v>
      </c>
      <c r="H632" t="s">
        <v>14</v>
      </c>
      <c r="I632" t="s">
        <v>424</v>
      </c>
      <c r="J632">
        <v>4398</v>
      </c>
      <c r="K632">
        <v>1.2</v>
      </c>
      <c r="L632">
        <v>0.9375</v>
      </c>
      <c r="M632">
        <f t="shared" si="27"/>
        <v>1.125</v>
      </c>
      <c r="N632">
        <f t="shared" si="29"/>
        <v>0.34242268082220628</v>
      </c>
      <c r="O632">
        <f t="shared" si="28"/>
        <v>0.32102126327081837</v>
      </c>
    </row>
    <row r="633" spans="1:15" x14ac:dyDescent="0.25">
      <c r="A633" t="s">
        <v>179</v>
      </c>
      <c r="B633" t="s">
        <v>176</v>
      </c>
      <c r="C633">
        <v>2014</v>
      </c>
      <c r="D633">
        <v>6</v>
      </c>
      <c r="E633">
        <v>16</v>
      </c>
      <c r="F633" s="1">
        <v>41806</v>
      </c>
      <c r="G633">
        <v>167</v>
      </c>
      <c r="H633" t="s">
        <v>14</v>
      </c>
      <c r="I633" t="s">
        <v>287</v>
      </c>
      <c r="J633">
        <v>6661</v>
      </c>
      <c r="K633">
        <v>1.714286</v>
      </c>
      <c r="L633">
        <v>0.65625</v>
      </c>
      <c r="M633">
        <f t="shared" si="27"/>
        <v>1.1250001875</v>
      </c>
      <c r="N633">
        <f t="shared" si="29"/>
        <v>0.43365560665377834</v>
      </c>
      <c r="O633">
        <f t="shared" si="28"/>
        <v>0.28458649186654206</v>
      </c>
    </row>
    <row r="634" spans="1:15" x14ac:dyDescent="0.25">
      <c r="A634" t="s">
        <v>458</v>
      </c>
      <c r="B634" t="s">
        <v>250</v>
      </c>
      <c r="C634">
        <v>2016</v>
      </c>
      <c r="D634">
        <v>7</v>
      </c>
      <c r="E634">
        <v>12</v>
      </c>
      <c r="F634" s="1">
        <v>42563</v>
      </c>
      <c r="G634">
        <v>194</v>
      </c>
      <c r="H634" t="s">
        <v>14</v>
      </c>
      <c r="I634" t="s">
        <v>504</v>
      </c>
      <c r="J634">
        <v>8478</v>
      </c>
      <c r="K634">
        <v>0.8</v>
      </c>
      <c r="L634">
        <v>1.41</v>
      </c>
      <c r="M634">
        <f t="shared" si="27"/>
        <v>1.1279999999999999</v>
      </c>
      <c r="N634">
        <f t="shared" si="29"/>
        <v>0.25527250510330607</v>
      </c>
      <c r="O634">
        <f t="shared" si="28"/>
        <v>0.35993423219566156</v>
      </c>
    </row>
    <row r="635" spans="1:15" x14ac:dyDescent="0.25">
      <c r="A635" t="s">
        <v>129</v>
      </c>
      <c r="B635" t="s">
        <v>13</v>
      </c>
      <c r="C635">
        <v>2012</v>
      </c>
      <c r="D635">
        <v>3</v>
      </c>
      <c r="E635">
        <v>19</v>
      </c>
      <c r="F635" s="1">
        <v>40987</v>
      </c>
      <c r="G635">
        <v>79</v>
      </c>
      <c r="H635" t="s">
        <v>14</v>
      </c>
      <c r="I635" t="s">
        <v>365</v>
      </c>
      <c r="J635">
        <v>4254</v>
      </c>
      <c r="K635">
        <v>1.5157890000000001</v>
      </c>
      <c r="L635">
        <v>0.75</v>
      </c>
      <c r="M635">
        <f t="shared" si="27"/>
        <v>1.1368417500000001</v>
      </c>
      <c r="N635">
        <f t="shared" si="29"/>
        <v>0.40067421388835461</v>
      </c>
      <c r="O635">
        <f t="shared" si="28"/>
        <v>0.30050566041626597</v>
      </c>
    </row>
    <row r="636" spans="1:15" x14ac:dyDescent="0.25">
      <c r="A636" t="s">
        <v>218</v>
      </c>
      <c r="B636" t="s">
        <v>40</v>
      </c>
      <c r="C636">
        <v>2010</v>
      </c>
      <c r="D636">
        <v>4</v>
      </c>
      <c r="E636">
        <v>26</v>
      </c>
      <c r="F636" s="1">
        <v>40294</v>
      </c>
      <c r="G636">
        <v>116</v>
      </c>
      <c r="H636" t="s">
        <v>14</v>
      </c>
      <c r="I636" t="s">
        <v>368</v>
      </c>
      <c r="J636">
        <v>8753</v>
      </c>
      <c r="K636">
        <v>1.5157890000000001</v>
      </c>
      <c r="L636">
        <v>0.75</v>
      </c>
      <c r="M636">
        <f t="shared" si="27"/>
        <v>1.1368417500000001</v>
      </c>
      <c r="N636">
        <f t="shared" si="29"/>
        <v>0.40067421388835461</v>
      </c>
      <c r="O636">
        <f t="shared" si="28"/>
        <v>0.30050566041626597</v>
      </c>
    </row>
    <row r="637" spans="1:15" x14ac:dyDescent="0.25">
      <c r="A637" t="s">
        <v>218</v>
      </c>
      <c r="B637" t="s">
        <v>40</v>
      </c>
      <c r="C637">
        <v>2010</v>
      </c>
      <c r="D637">
        <v>4</v>
      </c>
      <c r="E637">
        <v>26</v>
      </c>
      <c r="F637" s="1">
        <v>40294</v>
      </c>
      <c r="G637">
        <v>116</v>
      </c>
      <c r="H637" t="s">
        <v>14</v>
      </c>
      <c r="I637" t="s">
        <v>371</v>
      </c>
      <c r="J637">
        <v>5131</v>
      </c>
      <c r="K637">
        <v>1.5157890000000001</v>
      </c>
      <c r="L637">
        <v>0.75</v>
      </c>
      <c r="M637">
        <f t="shared" si="27"/>
        <v>1.1368417500000001</v>
      </c>
      <c r="N637">
        <f t="shared" si="29"/>
        <v>0.40067421388835461</v>
      </c>
      <c r="O637">
        <f t="shared" si="28"/>
        <v>0.30050566041626597</v>
      </c>
    </row>
    <row r="638" spans="1:15" x14ac:dyDescent="0.25">
      <c r="A638" t="s">
        <v>61</v>
      </c>
      <c r="B638" t="s">
        <v>13</v>
      </c>
      <c r="C638">
        <v>2008</v>
      </c>
      <c r="D638">
        <v>6</v>
      </c>
      <c r="E638">
        <v>23</v>
      </c>
      <c r="F638" s="1">
        <v>39622</v>
      </c>
      <c r="G638">
        <v>175</v>
      </c>
      <c r="H638" t="s">
        <v>17</v>
      </c>
      <c r="I638" t="s">
        <v>512</v>
      </c>
      <c r="J638">
        <v>5059</v>
      </c>
      <c r="K638">
        <v>0.76190500000000005</v>
      </c>
      <c r="L638">
        <v>1.5</v>
      </c>
      <c r="M638">
        <f t="shared" si="27"/>
        <v>1.1428575000000001</v>
      </c>
      <c r="N638">
        <f t="shared" si="29"/>
        <v>0.24598248802151529</v>
      </c>
      <c r="O638">
        <f t="shared" si="28"/>
        <v>0.36897373203227291</v>
      </c>
    </row>
    <row r="639" spans="1:15" x14ac:dyDescent="0.25">
      <c r="A639" t="s">
        <v>126</v>
      </c>
      <c r="B639" t="s">
        <v>13</v>
      </c>
      <c r="C639">
        <v>2009</v>
      </c>
      <c r="D639">
        <v>4</v>
      </c>
      <c r="E639">
        <v>8</v>
      </c>
      <c r="F639" s="1">
        <v>39911</v>
      </c>
      <c r="G639">
        <v>98</v>
      </c>
      <c r="H639" t="s">
        <v>17</v>
      </c>
      <c r="I639" t="s">
        <v>368</v>
      </c>
      <c r="J639">
        <v>8753</v>
      </c>
      <c r="K639">
        <v>1.5238100000000001</v>
      </c>
      <c r="L639">
        <v>0.75</v>
      </c>
      <c r="M639">
        <f t="shared" si="27"/>
        <v>1.1428575000000001</v>
      </c>
      <c r="N639">
        <f t="shared" si="29"/>
        <v>0.40205665680921715</v>
      </c>
      <c r="O639">
        <f t="shared" si="28"/>
        <v>0.30154249260691285</v>
      </c>
    </row>
    <row r="640" spans="1:15" x14ac:dyDescent="0.25">
      <c r="A640" t="s">
        <v>126</v>
      </c>
      <c r="B640" t="s">
        <v>13</v>
      </c>
      <c r="C640">
        <v>2009</v>
      </c>
      <c r="D640">
        <v>4</v>
      </c>
      <c r="E640">
        <v>8</v>
      </c>
      <c r="F640" s="1">
        <v>39911</v>
      </c>
      <c r="G640">
        <v>98</v>
      </c>
      <c r="H640" t="s">
        <v>17</v>
      </c>
      <c r="I640" t="s">
        <v>375</v>
      </c>
      <c r="J640">
        <v>7083</v>
      </c>
      <c r="K640">
        <v>1.5238100000000001</v>
      </c>
      <c r="L640">
        <v>0.75</v>
      </c>
      <c r="M640">
        <f t="shared" si="27"/>
        <v>1.1428575000000001</v>
      </c>
      <c r="N640">
        <f t="shared" si="29"/>
        <v>0.40205665680921715</v>
      </c>
      <c r="O640">
        <f t="shared" si="28"/>
        <v>0.30154249260691285</v>
      </c>
    </row>
    <row r="641" spans="1:15" x14ac:dyDescent="0.25">
      <c r="A641" t="s">
        <v>130</v>
      </c>
      <c r="B641" t="s">
        <v>13</v>
      </c>
      <c r="C641">
        <v>2012</v>
      </c>
      <c r="D641">
        <v>6</v>
      </c>
      <c r="E641">
        <v>21</v>
      </c>
      <c r="F641" s="1">
        <v>41081</v>
      </c>
      <c r="G641">
        <v>173</v>
      </c>
      <c r="H641" t="s">
        <v>17</v>
      </c>
      <c r="I641" t="s">
        <v>514</v>
      </c>
      <c r="J641">
        <v>5045</v>
      </c>
      <c r="K641">
        <v>0.76190500000000005</v>
      </c>
      <c r="L641">
        <v>1.5</v>
      </c>
      <c r="M641">
        <f t="shared" si="27"/>
        <v>1.1428575000000001</v>
      </c>
      <c r="N641">
        <f t="shared" si="29"/>
        <v>0.24598248802151529</v>
      </c>
      <c r="O641">
        <f t="shared" si="28"/>
        <v>0.36897373203227291</v>
      </c>
    </row>
    <row r="642" spans="1:15" x14ac:dyDescent="0.25">
      <c r="A642" t="s">
        <v>66</v>
      </c>
      <c r="B642" t="s">
        <v>13</v>
      </c>
      <c r="C642">
        <v>2017</v>
      </c>
      <c r="D642">
        <v>3</v>
      </c>
      <c r="E642">
        <v>16</v>
      </c>
      <c r="F642" s="1">
        <v>42810</v>
      </c>
      <c r="G642">
        <v>75</v>
      </c>
      <c r="H642" t="s">
        <v>17</v>
      </c>
      <c r="I642" t="s">
        <v>515</v>
      </c>
      <c r="J642">
        <v>20153</v>
      </c>
      <c r="K642">
        <v>0.76190500000000005</v>
      </c>
      <c r="L642">
        <v>1.5</v>
      </c>
      <c r="M642">
        <f t="shared" ref="M642:M705" si="30">K642*L642</f>
        <v>1.1428575000000001</v>
      </c>
      <c r="N642">
        <f t="shared" si="29"/>
        <v>0.24598248802151529</v>
      </c>
      <c r="O642">
        <f t="shared" si="28"/>
        <v>0.36897373203227291</v>
      </c>
    </row>
    <row r="643" spans="1:15" x14ac:dyDescent="0.25">
      <c r="A643" t="s">
        <v>16</v>
      </c>
      <c r="B643" t="s">
        <v>13</v>
      </c>
      <c r="C643">
        <v>2018</v>
      </c>
      <c r="D643">
        <v>6</v>
      </c>
      <c r="E643">
        <v>15</v>
      </c>
      <c r="F643" s="1">
        <v>43266</v>
      </c>
      <c r="G643">
        <v>166</v>
      </c>
      <c r="H643" t="s">
        <v>17</v>
      </c>
      <c r="I643" t="s">
        <v>374</v>
      </c>
      <c r="J643">
        <v>5354</v>
      </c>
      <c r="K643">
        <v>1.5238100000000001</v>
      </c>
      <c r="L643">
        <v>0.75</v>
      </c>
      <c r="M643">
        <f t="shared" si="30"/>
        <v>1.1428575000000001</v>
      </c>
      <c r="N643">
        <f t="shared" si="29"/>
        <v>0.40205665680921715</v>
      </c>
      <c r="O643">
        <f t="shared" ref="O643:O706" si="31">N643*L643</f>
        <v>0.30154249260691285</v>
      </c>
    </row>
    <row r="644" spans="1:15" x14ac:dyDescent="0.25">
      <c r="A644" t="s">
        <v>205</v>
      </c>
      <c r="B644" t="s">
        <v>69</v>
      </c>
      <c r="C644">
        <v>2009</v>
      </c>
      <c r="D644">
        <v>4</v>
      </c>
      <c r="E644">
        <v>8</v>
      </c>
      <c r="F644" s="1">
        <v>39911</v>
      </c>
      <c r="G644">
        <v>98</v>
      </c>
      <c r="H644" t="s">
        <v>17</v>
      </c>
      <c r="I644" t="s">
        <v>512</v>
      </c>
      <c r="J644">
        <v>5059</v>
      </c>
      <c r="K644">
        <v>0.76190500000000005</v>
      </c>
      <c r="L644">
        <v>1.5</v>
      </c>
      <c r="M644">
        <f t="shared" si="30"/>
        <v>1.1428575000000001</v>
      </c>
      <c r="N644">
        <f t="shared" ref="N644:N707" si="32">LOG10(K644+1)</f>
        <v>0.24598248802151529</v>
      </c>
      <c r="O644">
        <f t="shared" si="31"/>
        <v>0.36897373203227291</v>
      </c>
    </row>
    <row r="645" spans="1:15" x14ac:dyDescent="0.25">
      <c r="A645" t="s">
        <v>298</v>
      </c>
      <c r="B645" t="s">
        <v>21</v>
      </c>
      <c r="C645">
        <v>2015</v>
      </c>
      <c r="D645">
        <v>7</v>
      </c>
      <c r="E645">
        <v>3</v>
      </c>
      <c r="F645" s="1">
        <v>42188</v>
      </c>
      <c r="G645">
        <v>184</v>
      </c>
      <c r="H645" t="s">
        <v>17</v>
      </c>
      <c r="I645" t="s">
        <v>520</v>
      </c>
      <c r="J645">
        <v>5450</v>
      </c>
      <c r="K645">
        <v>0.76190500000000005</v>
      </c>
      <c r="L645">
        <v>1.5</v>
      </c>
      <c r="M645">
        <f t="shared" si="30"/>
        <v>1.1428575000000001</v>
      </c>
      <c r="N645">
        <f t="shared" si="32"/>
        <v>0.24598248802151529</v>
      </c>
      <c r="O645">
        <f t="shared" si="31"/>
        <v>0.36897373203227291</v>
      </c>
    </row>
    <row r="646" spans="1:15" x14ac:dyDescent="0.25">
      <c r="A646" t="s">
        <v>228</v>
      </c>
      <c r="B646" t="s">
        <v>23</v>
      </c>
      <c r="C646">
        <v>2014</v>
      </c>
      <c r="D646">
        <v>3</v>
      </c>
      <c r="E646">
        <v>10</v>
      </c>
      <c r="F646" s="1">
        <v>41708</v>
      </c>
      <c r="G646">
        <v>69</v>
      </c>
      <c r="H646" t="s">
        <v>17</v>
      </c>
      <c r="I646" t="s">
        <v>520</v>
      </c>
      <c r="J646">
        <v>5450</v>
      </c>
      <c r="K646">
        <v>0.76190500000000005</v>
      </c>
      <c r="L646">
        <v>1.5</v>
      </c>
      <c r="M646">
        <f t="shared" si="30"/>
        <v>1.1428575000000001</v>
      </c>
      <c r="N646">
        <f t="shared" si="32"/>
        <v>0.24598248802151529</v>
      </c>
      <c r="O646">
        <f t="shared" si="31"/>
        <v>0.36897373203227291</v>
      </c>
    </row>
    <row r="647" spans="1:15" x14ac:dyDescent="0.25">
      <c r="A647" t="s">
        <v>43</v>
      </c>
      <c r="B647" t="s">
        <v>23</v>
      </c>
      <c r="C647">
        <v>2018</v>
      </c>
      <c r="D647">
        <v>6</v>
      </c>
      <c r="E647">
        <v>7</v>
      </c>
      <c r="F647" s="1">
        <v>43258</v>
      </c>
      <c r="G647">
        <v>158</v>
      </c>
      <c r="H647" t="s">
        <v>17</v>
      </c>
      <c r="I647" t="s">
        <v>381</v>
      </c>
      <c r="J647">
        <v>17914</v>
      </c>
      <c r="K647">
        <v>1.5238100000000001</v>
      </c>
      <c r="L647">
        <v>0.75</v>
      </c>
      <c r="M647">
        <f t="shared" si="30"/>
        <v>1.1428575000000001</v>
      </c>
      <c r="N647">
        <f t="shared" si="32"/>
        <v>0.40205665680921715</v>
      </c>
      <c r="O647">
        <f t="shared" si="31"/>
        <v>0.30154249260691285</v>
      </c>
    </row>
    <row r="648" spans="1:15" x14ac:dyDescent="0.25">
      <c r="A648" t="s">
        <v>43</v>
      </c>
      <c r="B648" t="s">
        <v>23</v>
      </c>
      <c r="C648">
        <v>2018</v>
      </c>
      <c r="D648">
        <v>6</v>
      </c>
      <c r="E648">
        <v>7</v>
      </c>
      <c r="F648" s="1">
        <v>43258</v>
      </c>
      <c r="G648">
        <v>158</v>
      </c>
      <c r="H648" t="s">
        <v>17</v>
      </c>
      <c r="I648" t="s">
        <v>517</v>
      </c>
      <c r="J648">
        <v>8691</v>
      </c>
      <c r="K648">
        <v>0.76190500000000005</v>
      </c>
      <c r="L648">
        <v>1.5</v>
      </c>
      <c r="M648">
        <f t="shared" si="30"/>
        <v>1.1428575000000001</v>
      </c>
      <c r="N648">
        <f t="shared" si="32"/>
        <v>0.24598248802151529</v>
      </c>
      <c r="O648">
        <f t="shared" si="31"/>
        <v>0.36897373203227291</v>
      </c>
    </row>
    <row r="649" spans="1:15" x14ac:dyDescent="0.25">
      <c r="A649" t="s">
        <v>96</v>
      </c>
      <c r="B649" t="s">
        <v>25</v>
      </c>
      <c r="C649">
        <v>2015</v>
      </c>
      <c r="D649">
        <v>6</v>
      </c>
      <c r="E649">
        <v>25</v>
      </c>
      <c r="F649" s="1">
        <v>42180</v>
      </c>
      <c r="G649">
        <v>176</v>
      </c>
      <c r="H649" t="s">
        <v>17</v>
      </c>
      <c r="I649" t="s">
        <v>388</v>
      </c>
      <c r="J649">
        <v>17919</v>
      </c>
      <c r="K649">
        <v>1.5238100000000001</v>
      </c>
      <c r="L649">
        <v>0.75</v>
      </c>
      <c r="M649">
        <f t="shared" si="30"/>
        <v>1.1428575000000001</v>
      </c>
      <c r="N649">
        <f t="shared" si="32"/>
        <v>0.40205665680921715</v>
      </c>
      <c r="O649">
        <f t="shared" si="31"/>
        <v>0.30154249260691285</v>
      </c>
    </row>
    <row r="650" spans="1:15" x14ac:dyDescent="0.25">
      <c r="A650" t="s">
        <v>101</v>
      </c>
      <c r="B650" t="s">
        <v>27</v>
      </c>
      <c r="C650">
        <v>2015</v>
      </c>
      <c r="D650">
        <v>6</v>
      </c>
      <c r="E650">
        <v>25</v>
      </c>
      <c r="F650" s="1">
        <v>42180</v>
      </c>
      <c r="G650">
        <v>176</v>
      </c>
      <c r="H650" t="s">
        <v>17</v>
      </c>
      <c r="I650" t="s">
        <v>528</v>
      </c>
      <c r="J650">
        <v>6182</v>
      </c>
      <c r="K650">
        <v>0.76190500000000005</v>
      </c>
      <c r="L650">
        <v>1.5</v>
      </c>
      <c r="M650">
        <f t="shared" si="30"/>
        <v>1.1428575000000001</v>
      </c>
      <c r="N650">
        <f t="shared" si="32"/>
        <v>0.24598248802151529</v>
      </c>
      <c r="O650">
        <f t="shared" si="31"/>
        <v>0.36897373203227291</v>
      </c>
    </row>
    <row r="651" spans="1:15" x14ac:dyDescent="0.25">
      <c r="A651" t="s">
        <v>101</v>
      </c>
      <c r="B651" t="s">
        <v>27</v>
      </c>
      <c r="C651">
        <v>2015</v>
      </c>
      <c r="D651">
        <v>6</v>
      </c>
      <c r="E651">
        <v>25</v>
      </c>
      <c r="F651" s="1">
        <v>42180</v>
      </c>
      <c r="G651">
        <v>176</v>
      </c>
      <c r="H651" t="s">
        <v>17</v>
      </c>
      <c r="I651" t="s">
        <v>526</v>
      </c>
      <c r="J651">
        <v>6438</v>
      </c>
      <c r="K651">
        <v>0.76190500000000005</v>
      </c>
      <c r="L651">
        <v>1.5</v>
      </c>
      <c r="M651">
        <f t="shared" si="30"/>
        <v>1.1428575000000001</v>
      </c>
      <c r="N651">
        <f t="shared" si="32"/>
        <v>0.24598248802151529</v>
      </c>
      <c r="O651">
        <f t="shared" si="31"/>
        <v>0.36897373203227291</v>
      </c>
    </row>
    <row r="652" spans="1:15" x14ac:dyDescent="0.25">
      <c r="A652" t="s">
        <v>244</v>
      </c>
      <c r="B652" t="s">
        <v>29</v>
      </c>
      <c r="C652">
        <v>2017</v>
      </c>
      <c r="D652">
        <v>6</v>
      </c>
      <c r="E652">
        <v>1</v>
      </c>
      <c r="F652" s="1">
        <v>42887</v>
      </c>
      <c r="G652">
        <v>152</v>
      </c>
      <c r="H652" t="s">
        <v>17</v>
      </c>
      <c r="I652" t="s">
        <v>380</v>
      </c>
      <c r="J652">
        <v>4750</v>
      </c>
      <c r="K652">
        <v>1.5238100000000001</v>
      </c>
      <c r="L652">
        <v>0.75</v>
      </c>
      <c r="M652">
        <f t="shared" si="30"/>
        <v>1.1428575000000001</v>
      </c>
      <c r="N652">
        <f t="shared" si="32"/>
        <v>0.40205665680921715</v>
      </c>
      <c r="O652">
        <f t="shared" si="31"/>
        <v>0.30154249260691285</v>
      </c>
    </row>
    <row r="653" spans="1:15" x14ac:dyDescent="0.25">
      <c r="A653" t="s">
        <v>169</v>
      </c>
      <c r="B653" t="s">
        <v>31</v>
      </c>
      <c r="C653">
        <v>2017</v>
      </c>
      <c r="D653">
        <v>6</v>
      </c>
      <c r="E653">
        <v>1</v>
      </c>
      <c r="F653" s="1">
        <v>42887</v>
      </c>
      <c r="G653">
        <v>152</v>
      </c>
      <c r="H653" t="s">
        <v>17</v>
      </c>
      <c r="I653" t="s">
        <v>530</v>
      </c>
      <c r="J653">
        <v>6436</v>
      </c>
      <c r="K653">
        <v>0.76190500000000005</v>
      </c>
      <c r="L653">
        <v>1.5</v>
      </c>
      <c r="M653">
        <f t="shared" si="30"/>
        <v>1.1428575000000001</v>
      </c>
      <c r="N653">
        <f t="shared" si="32"/>
        <v>0.24598248802151529</v>
      </c>
      <c r="O653">
        <f t="shared" si="31"/>
        <v>0.36897373203227291</v>
      </c>
    </row>
    <row r="654" spans="1:15" x14ac:dyDescent="0.25">
      <c r="A654" t="s">
        <v>169</v>
      </c>
      <c r="B654" t="s">
        <v>31</v>
      </c>
      <c r="C654">
        <v>2017</v>
      </c>
      <c r="D654">
        <v>6</v>
      </c>
      <c r="E654">
        <v>1</v>
      </c>
      <c r="F654" s="1">
        <v>42887</v>
      </c>
      <c r="G654">
        <v>152</v>
      </c>
      <c r="H654" t="s">
        <v>17</v>
      </c>
      <c r="I654" t="s">
        <v>526</v>
      </c>
      <c r="J654">
        <v>6438</v>
      </c>
      <c r="K654">
        <v>0.76190500000000005</v>
      </c>
      <c r="L654">
        <v>1.5</v>
      </c>
      <c r="M654">
        <f t="shared" si="30"/>
        <v>1.1428575000000001</v>
      </c>
      <c r="N654">
        <f t="shared" si="32"/>
        <v>0.24598248802151529</v>
      </c>
      <c r="O654">
        <f t="shared" si="31"/>
        <v>0.36897373203227291</v>
      </c>
    </row>
    <row r="655" spans="1:15" x14ac:dyDescent="0.25">
      <c r="A655" t="s">
        <v>170</v>
      </c>
      <c r="B655" t="s">
        <v>171</v>
      </c>
      <c r="C655">
        <v>2017</v>
      </c>
      <c r="D655">
        <v>6</v>
      </c>
      <c r="E655">
        <v>1</v>
      </c>
      <c r="F655" s="1">
        <v>42887</v>
      </c>
      <c r="G655">
        <v>152</v>
      </c>
      <c r="H655" t="s">
        <v>17</v>
      </c>
      <c r="I655" t="s">
        <v>523</v>
      </c>
      <c r="J655">
        <v>5444</v>
      </c>
      <c r="K655">
        <v>0.76190500000000005</v>
      </c>
      <c r="L655">
        <v>1.5</v>
      </c>
      <c r="M655">
        <f t="shared" si="30"/>
        <v>1.1428575000000001</v>
      </c>
      <c r="N655">
        <f t="shared" si="32"/>
        <v>0.24598248802151529</v>
      </c>
      <c r="O655">
        <f t="shared" si="31"/>
        <v>0.36897373203227291</v>
      </c>
    </row>
    <row r="656" spans="1:15" x14ac:dyDescent="0.25">
      <c r="A656" t="s">
        <v>170</v>
      </c>
      <c r="B656" t="s">
        <v>171</v>
      </c>
      <c r="C656">
        <v>2017</v>
      </c>
      <c r="D656">
        <v>6</v>
      </c>
      <c r="E656">
        <v>1</v>
      </c>
      <c r="F656" s="1">
        <v>42887</v>
      </c>
      <c r="G656">
        <v>152</v>
      </c>
      <c r="H656" t="s">
        <v>17</v>
      </c>
      <c r="I656" t="s">
        <v>520</v>
      </c>
      <c r="J656">
        <v>5450</v>
      </c>
      <c r="K656">
        <v>0.76190500000000005</v>
      </c>
      <c r="L656">
        <v>1.5</v>
      </c>
      <c r="M656">
        <f t="shared" si="30"/>
        <v>1.1428575000000001</v>
      </c>
      <c r="N656">
        <f t="shared" si="32"/>
        <v>0.24598248802151529</v>
      </c>
      <c r="O656">
        <f t="shared" si="31"/>
        <v>0.36897373203227291</v>
      </c>
    </row>
    <row r="657" spans="1:15" x14ac:dyDescent="0.25">
      <c r="A657" t="s">
        <v>170</v>
      </c>
      <c r="B657" t="s">
        <v>171</v>
      </c>
      <c r="C657">
        <v>2017</v>
      </c>
      <c r="D657">
        <v>6</v>
      </c>
      <c r="E657">
        <v>1</v>
      </c>
      <c r="F657" s="1">
        <v>42887</v>
      </c>
      <c r="G657">
        <v>152</v>
      </c>
      <c r="H657" t="s">
        <v>17</v>
      </c>
      <c r="I657" t="s">
        <v>526</v>
      </c>
      <c r="J657">
        <v>6438</v>
      </c>
      <c r="K657">
        <v>0.76190500000000005</v>
      </c>
      <c r="L657">
        <v>1.5</v>
      </c>
      <c r="M657">
        <f t="shared" si="30"/>
        <v>1.1428575000000001</v>
      </c>
      <c r="N657">
        <f t="shared" si="32"/>
        <v>0.24598248802151529</v>
      </c>
      <c r="O657">
        <f t="shared" si="31"/>
        <v>0.36897373203227291</v>
      </c>
    </row>
    <row r="658" spans="1:15" x14ac:dyDescent="0.25">
      <c r="A658" t="s">
        <v>362</v>
      </c>
      <c r="B658" t="s">
        <v>192</v>
      </c>
      <c r="C658">
        <v>2015</v>
      </c>
      <c r="D658">
        <v>6</v>
      </c>
      <c r="E658">
        <v>17</v>
      </c>
      <c r="F658" s="1">
        <v>42172</v>
      </c>
      <c r="G658">
        <v>168</v>
      </c>
      <c r="H658" t="s">
        <v>17</v>
      </c>
      <c r="I658" t="s">
        <v>513</v>
      </c>
      <c r="J658">
        <v>5456</v>
      </c>
      <c r="K658">
        <v>0.76190500000000005</v>
      </c>
      <c r="L658">
        <v>1.5</v>
      </c>
      <c r="M658">
        <f t="shared" si="30"/>
        <v>1.1428575000000001</v>
      </c>
      <c r="N658">
        <f t="shared" si="32"/>
        <v>0.24598248802151529</v>
      </c>
      <c r="O658">
        <f t="shared" si="31"/>
        <v>0.36897373203227291</v>
      </c>
    </row>
    <row r="659" spans="1:15" x14ac:dyDescent="0.25">
      <c r="A659" t="s">
        <v>331</v>
      </c>
      <c r="B659" t="s">
        <v>192</v>
      </c>
      <c r="C659">
        <v>2017</v>
      </c>
      <c r="D659">
        <v>6</v>
      </c>
      <c r="E659">
        <v>1</v>
      </c>
      <c r="F659" s="1">
        <v>42887</v>
      </c>
      <c r="G659">
        <v>152</v>
      </c>
      <c r="H659" t="s">
        <v>17</v>
      </c>
      <c r="I659" t="s">
        <v>523</v>
      </c>
      <c r="J659">
        <v>5444</v>
      </c>
      <c r="K659">
        <v>0.76190500000000005</v>
      </c>
      <c r="L659">
        <v>1.5</v>
      </c>
      <c r="M659">
        <f t="shared" si="30"/>
        <v>1.1428575000000001</v>
      </c>
      <c r="N659">
        <f t="shared" si="32"/>
        <v>0.24598248802151529</v>
      </c>
      <c r="O659">
        <f t="shared" si="31"/>
        <v>0.36897373203227291</v>
      </c>
    </row>
    <row r="660" spans="1:15" x14ac:dyDescent="0.25">
      <c r="A660" t="s">
        <v>111</v>
      </c>
      <c r="B660" t="s">
        <v>109</v>
      </c>
      <c r="C660">
        <v>2017</v>
      </c>
      <c r="D660">
        <v>6</v>
      </c>
      <c r="E660">
        <v>9</v>
      </c>
      <c r="F660" s="1">
        <v>42895</v>
      </c>
      <c r="G660">
        <v>160</v>
      </c>
      <c r="H660" t="s">
        <v>17</v>
      </c>
      <c r="I660" t="s">
        <v>520</v>
      </c>
      <c r="J660">
        <v>5450</v>
      </c>
      <c r="K660">
        <v>0.76190500000000005</v>
      </c>
      <c r="L660">
        <v>1.5</v>
      </c>
      <c r="M660">
        <f t="shared" si="30"/>
        <v>1.1428575000000001</v>
      </c>
      <c r="N660">
        <f t="shared" si="32"/>
        <v>0.24598248802151529</v>
      </c>
      <c r="O660">
        <f t="shared" si="31"/>
        <v>0.36897373203227291</v>
      </c>
    </row>
    <row r="661" spans="1:15" x14ac:dyDescent="0.25">
      <c r="A661" t="s">
        <v>128</v>
      </c>
      <c r="B661" t="s">
        <v>13</v>
      </c>
      <c r="C661">
        <v>2011</v>
      </c>
      <c r="D661">
        <v>3</v>
      </c>
      <c r="E661">
        <v>24</v>
      </c>
      <c r="F661" s="1">
        <v>40626</v>
      </c>
      <c r="G661">
        <v>83</v>
      </c>
      <c r="H661" t="s">
        <v>14</v>
      </c>
      <c r="I661" t="s">
        <v>288</v>
      </c>
      <c r="J661">
        <v>18421</v>
      </c>
      <c r="K661">
        <v>1.76</v>
      </c>
      <c r="L661">
        <v>0.65625</v>
      </c>
      <c r="M661">
        <f t="shared" si="30"/>
        <v>1.155</v>
      </c>
      <c r="N661">
        <f t="shared" si="32"/>
        <v>0.44090908206521767</v>
      </c>
      <c r="O661">
        <f t="shared" si="31"/>
        <v>0.28934658510529909</v>
      </c>
    </row>
    <row r="662" spans="1:15" x14ac:dyDescent="0.25">
      <c r="A662" t="s">
        <v>98</v>
      </c>
      <c r="B662" t="s">
        <v>27</v>
      </c>
      <c r="C662">
        <v>2012</v>
      </c>
      <c r="D662">
        <v>6</v>
      </c>
      <c r="E662">
        <v>26</v>
      </c>
      <c r="F662" s="1">
        <v>41086</v>
      </c>
      <c r="G662">
        <v>178</v>
      </c>
      <c r="H662" t="s">
        <v>14</v>
      </c>
      <c r="I662" t="s">
        <v>473</v>
      </c>
      <c r="J662">
        <v>4366</v>
      </c>
      <c r="K662">
        <v>1.0285709999999999</v>
      </c>
      <c r="L662">
        <v>1.125</v>
      </c>
      <c r="M662">
        <f t="shared" si="30"/>
        <v>1.1571423749999998</v>
      </c>
      <c r="N662">
        <f t="shared" si="32"/>
        <v>0.30719021261643459</v>
      </c>
      <c r="O662">
        <f t="shared" si="31"/>
        <v>0.3455889891934889</v>
      </c>
    </row>
    <row r="663" spans="1:15" x14ac:dyDescent="0.25">
      <c r="A663" t="s">
        <v>98</v>
      </c>
      <c r="B663" t="s">
        <v>27</v>
      </c>
      <c r="C663">
        <v>2012</v>
      </c>
      <c r="D663">
        <v>6</v>
      </c>
      <c r="E663">
        <v>26</v>
      </c>
      <c r="F663" s="1">
        <v>41086</v>
      </c>
      <c r="G663">
        <v>178</v>
      </c>
      <c r="H663" t="s">
        <v>14</v>
      </c>
      <c r="I663" t="s">
        <v>475</v>
      </c>
      <c r="J663">
        <v>4369</v>
      </c>
      <c r="K663">
        <v>1.0285709999999999</v>
      </c>
      <c r="L663">
        <v>1.125</v>
      </c>
      <c r="M663">
        <f t="shared" si="30"/>
        <v>1.1571423749999998</v>
      </c>
      <c r="N663">
        <f t="shared" si="32"/>
        <v>0.30719021261643459</v>
      </c>
      <c r="O663">
        <f t="shared" si="31"/>
        <v>0.3455889891934889</v>
      </c>
    </row>
    <row r="664" spans="1:15" x14ac:dyDescent="0.25">
      <c r="A664" t="s">
        <v>50</v>
      </c>
      <c r="B664" t="s">
        <v>13</v>
      </c>
      <c r="C664">
        <v>2001</v>
      </c>
      <c r="D664">
        <v>9</v>
      </c>
      <c r="E664">
        <v>4</v>
      </c>
      <c r="F664" s="1">
        <v>37138</v>
      </c>
      <c r="G664">
        <v>247</v>
      </c>
      <c r="H664" t="s">
        <v>14</v>
      </c>
      <c r="I664" t="s">
        <v>505</v>
      </c>
      <c r="J664">
        <v>5458</v>
      </c>
      <c r="K664">
        <v>0.8</v>
      </c>
      <c r="L664">
        <v>1.453125</v>
      </c>
      <c r="M664">
        <f t="shared" si="30"/>
        <v>1.1625000000000001</v>
      </c>
      <c r="N664">
        <f t="shared" si="32"/>
        <v>0.25527250510330607</v>
      </c>
      <c r="O664">
        <f t="shared" si="31"/>
        <v>0.37094285897824164</v>
      </c>
    </row>
    <row r="665" spans="1:15" x14ac:dyDescent="0.25">
      <c r="A665" t="s">
        <v>82</v>
      </c>
      <c r="B665" t="s">
        <v>69</v>
      </c>
      <c r="C665">
        <v>2011</v>
      </c>
      <c r="D665">
        <v>3</v>
      </c>
      <c r="E665">
        <v>24</v>
      </c>
      <c r="F665" s="1">
        <v>40626</v>
      </c>
      <c r="G665">
        <v>83</v>
      </c>
      <c r="H665" t="s">
        <v>14</v>
      </c>
      <c r="I665" t="s">
        <v>505</v>
      </c>
      <c r="J665">
        <v>5458</v>
      </c>
      <c r="K665">
        <v>0.8</v>
      </c>
      <c r="L665">
        <v>1.453125</v>
      </c>
      <c r="M665">
        <f t="shared" si="30"/>
        <v>1.1625000000000001</v>
      </c>
      <c r="N665">
        <f t="shared" si="32"/>
        <v>0.25527250510330607</v>
      </c>
      <c r="O665">
        <f t="shared" si="31"/>
        <v>0.37094285897824164</v>
      </c>
    </row>
    <row r="666" spans="1:15" x14ac:dyDescent="0.25">
      <c r="A666" t="s">
        <v>162</v>
      </c>
      <c r="B666" t="s">
        <v>161</v>
      </c>
      <c r="C666">
        <v>2017</v>
      </c>
      <c r="D666">
        <v>6</v>
      </c>
      <c r="E666">
        <v>8</v>
      </c>
      <c r="F666" s="1">
        <v>42894</v>
      </c>
      <c r="G666">
        <v>159</v>
      </c>
      <c r="H666" t="s">
        <v>14</v>
      </c>
      <c r="I666" t="s">
        <v>505</v>
      </c>
      <c r="J666">
        <v>5458</v>
      </c>
      <c r="K666">
        <v>0.8</v>
      </c>
      <c r="L666">
        <v>1.453125</v>
      </c>
      <c r="M666">
        <f t="shared" si="30"/>
        <v>1.1625000000000001</v>
      </c>
      <c r="N666">
        <f t="shared" si="32"/>
        <v>0.25527250510330607</v>
      </c>
      <c r="O666">
        <f t="shared" si="31"/>
        <v>0.37094285897824164</v>
      </c>
    </row>
    <row r="667" spans="1:15" x14ac:dyDescent="0.25">
      <c r="A667" t="s">
        <v>239</v>
      </c>
      <c r="B667" t="s">
        <v>29</v>
      </c>
      <c r="C667">
        <v>2012</v>
      </c>
      <c r="D667">
        <v>7</v>
      </c>
      <c r="E667">
        <v>3</v>
      </c>
      <c r="F667" s="1">
        <v>41093</v>
      </c>
      <c r="G667">
        <v>185</v>
      </c>
      <c r="H667" t="s">
        <v>14</v>
      </c>
      <c r="I667" t="s">
        <v>505</v>
      </c>
      <c r="J667">
        <v>5458</v>
      </c>
      <c r="K667">
        <v>0.8</v>
      </c>
      <c r="L667">
        <v>1.453125</v>
      </c>
      <c r="M667">
        <f t="shared" si="30"/>
        <v>1.1625000000000001</v>
      </c>
      <c r="N667">
        <f t="shared" si="32"/>
        <v>0.25527250510330607</v>
      </c>
      <c r="O667">
        <f t="shared" si="31"/>
        <v>0.37094285897824164</v>
      </c>
    </row>
    <row r="668" spans="1:15" x14ac:dyDescent="0.25">
      <c r="A668" t="s">
        <v>353</v>
      </c>
      <c r="B668" t="s">
        <v>250</v>
      </c>
      <c r="C668">
        <v>2017</v>
      </c>
      <c r="D668">
        <v>6</v>
      </c>
      <c r="E668">
        <v>7</v>
      </c>
      <c r="F668" s="1">
        <v>42893</v>
      </c>
      <c r="G668">
        <v>158</v>
      </c>
      <c r="H668" t="s">
        <v>14</v>
      </c>
      <c r="I668" t="s">
        <v>505</v>
      </c>
      <c r="J668">
        <v>5458</v>
      </c>
      <c r="K668">
        <v>0.8</v>
      </c>
      <c r="L668">
        <v>1.453125</v>
      </c>
      <c r="M668">
        <f t="shared" si="30"/>
        <v>1.1625000000000001</v>
      </c>
      <c r="N668">
        <f t="shared" si="32"/>
        <v>0.25527250510330607</v>
      </c>
      <c r="O668">
        <f t="shared" si="31"/>
        <v>0.37094285897824164</v>
      </c>
    </row>
    <row r="669" spans="1:15" x14ac:dyDescent="0.25">
      <c r="A669" t="s">
        <v>255</v>
      </c>
      <c r="B669" t="s">
        <v>40</v>
      </c>
      <c r="C669">
        <v>2011</v>
      </c>
      <c r="D669">
        <v>4</v>
      </c>
      <c r="E669">
        <v>20</v>
      </c>
      <c r="F669" s="1">
        <v>40653</v>
      </c>
      <c r="G669">
        <v>110</v>
      </c>
      <c r="H669" t="s">
        <v>14</v>
      </c>
      <c r="I669" t="s">
        <v>505</v>
      </c>
      <c r="J669">
        <v>5458</v>
      </c>
      <c r="K669">
        <v>0.8</v>
      </c>
      <c r="L669">
        <v>1.453125</v>
      </c>
      <c r="M669">
        <f t="shared" si="30"/>
        <v>1.1625000000000001</v>
      </c>
      <c r="N669">
        <f t="shared" si="32"/>
        <v>0.25527250510330607</v>
      </c>
      <c r="O669">
        <f t="shared" si="31"/>
        <v>0.37094285897824164</v>
      </c>
    </row>
    <row r="670" spans="1:15" x14ac:dyDescent="0.25">
      <c r="A670" t="s">
        <v>357</v>
      </c>
      <c r="B670" t="s">
        <v>40</v>
      </c>
      <c r="C670">
        <v>2013</v>
      </c>
      <c r="D670">
        <v>4</v>
      </c>
      <c r="E670">
        <v>9</v>
      </c>
      <c r="F670" s="1">
        <v>41373</v>
      </c>
      <c r="G670">
        <v>99</v>
      </c>
      <c r="H670" t="s">
        <v>14</v>
      </c>
      <c r="I670" t="s">
        <v>505</v>
      </c>
      <c r="J670">
        <v>5458</v>
      </c>
      <c r="K670">
        <v>0.8</v>
      </c>
      <c r="L670">
        <v>1.453125</v>
      </c>
      <c r="M670">
        <f t="shared" si="30"/>
        <v>1.1625000000000001</v>
      </c>
      <c r="N670">
        <f t="shared" si="32"/>
        <v>0.25527250510330607</v>
      </c>
      <c r="O670">
        <f t="shared" si="31"/>
        <v>0.37094285897824164</v>
      </c>
    </row>
    <row r="671" spans="1:15" x14ac:dyDescent="0.25">
      <c r="A671" t="s">
        <v>361</v>
      </c>
      <c r="B671" t="s">
        <v>260</v>
      </c>
      <c r="C671">
        <v>2013</v>
      </c>
      <c r="D671">
        <v>7</v>
      </c>
      <c r="E671">
        <v>2</v>
      </c>
      <c r="F671" s="1">
        <v>41457</v>
      </c>
      <c r="G671">
        <v>183</v>
      </c>
      <c r="H671" t="s">
        <v>14</v>
      </c>
      <c r="I671" t="s">
        <v>505</v>
      </c>
      <c r="J671">
        <v>5458</v>
      </c>
      <c r="K671">
        <v>0.8</v>
      </c>
      <c r="L671">
        <v>1.453125</v>
      </c>
      <c r="M671">
        <f t="shared" si="30"/>
        <v>1.1625000000000001</v>
      </c>
      <c r="N671">
        <f t="shared" si="32"/>
        <v>0.25527250510330607</v>
      </c>
      <c r="O671">
        <f t="shared" si="31"/>
        <v>0.37094285897824164</v>
      </c>
    </row>
    <row r="672" spans="1:15" x14ac:dyDescent="0.25">
      <c r="A672" t="s">
        <v>200</v>
      </c>
      <c r="B672" t="s">
        <v>109</v>
      </c>
      <c r="C672">
        <v>2015</v>
      </c>
      <c r="D672">
        <v>6</v>
      </c>
      <c r="E672">
        <v>26</v>
      </c>
      <c r="F672" s="1">
        <v>42181</v>
      </c>
      <c r="G672">
        <v>177</v>
      </c>
      <c r="H672" t="s">
        <v>14</v>
      </c>
      <c r="I672" t="s">
        <v>505</v>
      </c>
      <c r="J672">
        <v>5458</v>
      </c>
      <c r="K672">
        <v>0.8</v>
      </c>
      <c r="L672">
        <v>1.453125</v>
      </c>
      <c r="M672">
        <f t="shared" si="30"/>
        <v>1.1625000000000001</v>
      </c>
      <c r="N672">
        <f t="shared" si="32"/>
        <v>0.25527250510330607</v>
      </c>
      <c r="O672">
        <f t="shared" si="31"/>
        <v>0.37094285897824164</v>
      </c>
    </row>
    <row r="673" spans="1:15" x14ac:dyDescent="0.25">
      <c r="A673" t="s">
        <v>110</v>
      </c>
      <c r="B673" t="s">
        <v>109</v>
      </c>
      <c r="C673">
        <v>2016</v>
      </c>
      <c r="D673">
        <v>7</v>
      </c>
      <c r="E673">
        <v>1</v>
      </c>
      <c r="F673" s="1">
        <v>42552</v>
      </c>
      <c r="G673">
        <v>183</v>
      </c>
      <c r="H673" t="s">
        <v>14</v>
      </c>
      <c r="I673" t="s">
        <v>505</v>
      </c>
      <c r="J673">
        <v>5458</v>
      </c>
      <c r="K673">
        <v>0.8</v>
      </c>
      <c r="L673">
        <v>1.453125</v>
      </c>
      <c r="M673">
        <f t="shared" si="30"/>
        <v>1.1625000000000001</v>
      </c>
      <c r="N673">
        <f t="shared" si="32"/>
        <v>0.25527250510330607</v>
      </c>
      <c r="O673">
        <f t="shared" si="31"/>
        <v>0.37094285897824164</v>
      </c>
    </row>
    <row r="674" spans="1:15" x14ac:dyDescent="0.25">
      <c r="A674" t="s">
        <v>201</v>
      </c>
      <c r="B674" t="s">
        <v>113</v>
      </c>
      <c r="C674">
        <v>2012</v>
      </c>
      <c r="D674">
        <v>7</v>
      </c>
      <c r="E674">
        <v>5</v>
      </c>
      <c r="F674" s="1">
        <v>41095</v>
      </c>
      <c r="G674">
        <v>187</v>
      </c>
      <c r="H674" t="s">
        <v>14</v>
      </c>
      <c r="I674" t="s">
        <v>505</v>
      </c>
      <c r="J674">
        <v>5458</v>
      </c>
      <c r="K674">
        <v>0.8</v>
      </c>
      <c r="L674">
        <v>1.453125</v>
      </c>
      <c r="M674">
        <f t="shared" si="30"/>
        <v>1.1625000000000001</v>
      </c>
      <c r="N674">
        <f t="shared" si="32"/>
        <v>0.25527250510330607</v>
      </c>
      <c r="O674">
        <f t="shared" si="31"/>
        <v>0.37094285897824164</v>
      </c>
    </row>
    <row r="675" spans="1:15" x14ac:dyDescent="0.25">
      <c r="A675" t="s">
        <v>148</v>
      </c>
      <c r="B675" t="s">
        <v>69</v>
      </c>
      <c r="C675">
        <v>2012</v>
      </c>
      <c r="D675">
        <v>3</v>
      </c>
      <c r="E675">
        <v>19</v>
      </c>
      <c r="F675" s="1">
        <v>40987</v>
      </c>
      <c r="G675">
        <v>79</v>
      </c>
      <c r="H675" t="s">
        <v>14</v>
      </c>
      <c r="I675" t="s">
        <v>336</v>
      </c>
      <c r="J675">
        <v>6425</v>
      </c>
      <c r="K675">
        <v>1.694118</v>
      </c>
      <c r="L675">
        <v>0.6875</v>
      </c>
      <c r="M675">
        <f t="shared" si="30"/>
        <v>1.1647061249999999</v>
      </c>
      <c r="N675">
        <f t="shared" si="32"/>
        <v>0.43041661352006516</v>
      </c>
      <c r="O675">
        <f t="shared" si="31"/>
        <v>0.29591142179504482</v>
      </c>
    </row>
    <row r="676" spans="1:15" x14ac:dyDescent="0.25">
      <c r="A676" t="s">
        <v>198</v>
      </c>
      <c r="B676" t="s">
        <v>109</v>
      </c>
      <c r="C676">
        <v>2013</v>
      </c>
      <c r="D676">
        <v>7</v>
      </c>
      <c r="E676">
        <v>4</v>
      </c>
      <c r="F676" s="1">
        <v>41459</v>
      </c>
      <c r="G676">
        <v>185</v>
      </c>
      <c r="H676" t="s">
        <v>14</v>
      </c>
      <c r="I676" t="s">
        <v>469</v>
      </c>
      <c r="J676">
        <v>4310</v>
      </c>
      <c r="K676">
        <v>1.0434779999999999</v>
      </c>
      <c r="L676">
        <v>1.125</v>
      </c>
      <c r="M676">
        <f t="shared" si="30"/>
        <v>1.1739127499999999</v>
      </c>
      <c r="N676">
        <f t="shared" si="32"/>
        <v>0.3103699664762723</v>
      </c>
      <c r="O676">
        <f t="shared" si="31"/>
        <v>0.34916621228580635</v>
      </c>
    </row>
    <row r="677" spans="1:15" x14ac:dyDescent="0.25">
      <c r="A677" t="s">
        <v>383</v>
      </c>
      <c r="B677" t="s">
        <v>161</v>
      </c>
      <c r="C677">
        <v>2011</v>
      </c>
      <c r="D677">
        <v>7</v>
      </c>
      <c r="E677">
        <v>12</v>
      </c>
      <c r="F677" s="1">
        <v>40736</v>
      </c>
      <c r="G677">
        <v>193</v>
      </c>
      <c r="H677" t="s">
        <v>14</v>
      </c>
      <c r="I677" t="s">
        <v>506</v>
      </c>
      <c r="J677">
        <v>8429</v>
      </c>
      <c r="K677">
        <v>0.8</v>
      </c>
      <c r="L677">
        <v>1.4791666670000001</v>
      </c>
      <c r="M677">
        <f t="shared" si="30"/>
        <v>1.1833333336</v>
      </c>
      <c r="N677">
        <f t="shared" si="32"/>
        <v>0.25527250510330607</v>
      </c>
      <c r="O677">
        <f t="shared" si="31"/>
        <v>0.37759058055039774</v>
      </c>
    </row>
    <row r="678" spans="1:15" x14ac:dyDescent="0.25">
      <c r="A678" t="s">
        <v>245</v>
      </c>
      <c r="B678" t="s">
        <v>29</v>
      </c>
      <c r="C678">
        <v>2019</v>
      </c>
      <c r="D678">
        <v>6</v>
      </c>
      <c r="E678">
        <v>27</v>
      </c>
      <c r="F678" s="1">
        <v>43643</v>
      </c>
      <c r="G678">
        <v>178</v>
      </c>
      <c r="H678" t="s">
        <v>14</v>
      </c>
      <c r="I678" t="s">
        <v>446</v>
      </c>
      <c r="J678">
        <v>4877</v>
      </c>
      <c r="K678">
        <v>1.263158</v>
      </c>
      <c r="L678">
        <v>0.9375</v>
      </c>
      <c r="M678">
        <f t="shared" si="30"/>
        <v>1.184210625</v>
      </c>
      <c r="N678">
        <f t="shared" si="32"/>
        <v>0.35471487482650038</v>
      </c>
      <c r="O678">
        <f t="shared" si="31"/>
        <v>0.3325451951498441</v>
      </c>
    </row>
    <row r="679" spans="1:15" x14ac:dyDescent="0.25">
      <c r="A679" t="s">
        <v>32</v>
      </c>
      <c r="B679" t="s">
        <v>33</v>
      </c>
      <c r="C679">
        <v>2017</v>
      </c>
      <c r="D679">
        <v>6</v>
      </c>
      <c r="E679">
        <v>8</v>
      </c>
      <c r="F679" s="1">
        <v>42894</v>
      </c>
      <c r="G679">
        <v>159</v>
      </c>
      <c r="H679" t="s">
        <v>14</v>
      </c>
      <c r="I679" t="s">
        <v>15</v>
      </c>
      <c r="J679">
        <v>8825</v>
      </c>
      <c r="K679">
        <v>9.6</v>
      </c>
      <c r="L679">
        <v>0.125</v>
      </c>
      <c r="M679">
        <f t="shared" si="30"/>
        <v>1.2</v>
      </c>
      <c r="N679">
        <f t="shared" si="32"/>
        <v>1.0253058652647702</v>
      </c>
      <c r="O679">
        <f t="shared" si="31"/>
        <v>0.12816323315809627</v>
      </c>
    </row>
    <row r="680" spans="1:15" x14ac:dyDescent="0.25">
      <c r="A680" t="s">
        <v>47</v>
      </c>
      <c r="B680" t="s">
        <v>13</v>
      </c>
      <c r="C680">
        <v>2001</v>
      </c>
      <c r="D680">
        <v>4</v>
      </c>
      <c r="E680">
        <v>23</v>
      </c>
      <c r="F680" s="1">
        <v>37004</v>
      </c>
      <c r="G680">
        <v>113</v>
      </c>
      <c r="H680" t="s">
        <v>14</v>
      </c>
      <c r="I680" t="s">
        <v>509</v>
      </c>
      <c r="J680">
        <v>9747</v>
      </c>
      <c r="K680">
        <v>0.8</v>
      </c>
      <c r="L680">
        <v>1.5</v>
      </c>
      <c r="M680">
        <f t="shared" si="30"/>
        <v>1.2000000000000002</v>
      </c>
      <c r="N680">
        <f t="shared" si="32"/>
        <v>0.25527250510330607</v>
      </c>
      <c r="O680">
        <f t="shared" si="31"/>
        <v>0.38290875765495913</v>
      </c>
    </row>
    <row r="681" spans="1:15" x14ac:dyDescent="0.25">
      <c r="A681" t="s">
        <v>49</v>
      </c>
      <c r="B681" t="s">
        <v>13</v>
      </c>
      <c r="C681">
        <v>2001</v>
      </c>
      <c r="D681">
        <v>6</v>
      </c>
      <c r="E681">
        <v>21</v>
      </c>
      <c r="F681" s="1">
        <v>37063</v>
      </c>
      <c r="G681">
        <v>172</v>
      </c>
      <c r="H681" t="s">
        <v>14</v>
      </c>
      <c r="I681" t="s">
        <v>510</v>
      </c>
      <c r="J681">
        <v>5053</v>
      </c>
      <c r="K681">
        <v>0.8</v>
      </c>
      <c r="L681">
        <v>1.5</v>
      </c>
      <c r="M681">
        <f t="shared" si="30"/>
        <v>1.2000000000000002</v>
      </c>
      <c r="N681">
        <f t="shared" si="32"/>
        <v>0.25527250510330607</v>
      </c>
      <c r="O681">
        <f t="shared" si="31"/>
        <v>0.38290875765495913</v>
      </c>
    </row>
    <row r="682" spans="1:15" x14ac:dyDescent="0.25">
      <c r="A682" t="s">
        <v>49</v>
      </c>
      <c r="B682" t="s">
        <v>13</v>
      </c>
      <c r="C682">
        <v>2001</v>
      </c>
      <c r="D682">
        <v>6</v>
      </c>
      <c r="E682">
        <v>21</v>
      </c>
      <c r="F682" s="1">
        <v>37063</v>
      </c>
      <c r="G682">
        <v>172</v>
      </c>
      <c r="H682" t="s">
        <v>14</v>
      </c>
      <c r="I682" t="s">
        <v>511</v>
      </c>
      <c r="J682">
        <v>5058</v>
      </c>
      <c r="K682">
        <v>0.8</v>
      </c>
      <c r="L682">
        <v>1.5</v>
      </c>
      <c r="M682">
        <f t="shared" si="30"/>
        <v>1.2000000000000002</v>
      </c>
      <c r="N682">
        <f t="shared" si="32"/>
        <v>0.25527250510330607</v>
      </c>
      <c r="O682">
        <f t="shared" si="31"/>
        <v>0.38290875765495913</v>
      </c>
    </row>
    <row r="683" spans="1:15" x14ac:dyDescent="0.25">
      <c r="A683" t="s">
        <v>62</v>
      </c>
      <c r="B683" t="s">
        <v>13</v>
      </c>
      <c r="C683">
        <v>2009</v>
      </c>
      <c r="D683">
        <v>6</v>
      </c>
      <c r="E683">
        <v>23</v>
      </c>
      <c r="F683" s="1">
        <v>39987</v>
      </c>
      <c r="G683">
        <v>174</v>
      </c>
      <c r="H683" t="s">
        <v>14</v>
      </c>
      <c r="I683" t="s">
        <v>512</v>
      </c>
      <c r="J683">
        <v>5059</v>
      </c>
      <c r="K683">
        <v>0.8</v>
      </c>
      <c r="L683">
        <v>1.5</v>
      </c>
      <c r="M683">
        <f t="shared" si="30"/>
        <v>1.2000000000000002</v>
      </c>
      <c r="N683">
        <f t="shared" si="32"/>
        <v>0.25527250510330607</v>
      </c>
      <c r="O683">
        <f t="shared" si="31"/>
        <v>0.38290875765495913</v>
      </c>
    </row>
    <row r="684" spans="1:15" x14ac:dyDescent="0.25">
      <c r="A684" t="s">
        <v>65</v>
      </c>
      <c r="B684" t="s">
        <v>13</v>
      </c>
      <c r="C684">
        <v>2013</v>
      </c>
      <c r="D684">
        <v>3</v>
      </c>
      <c r="E684">
        <v>20</v>
      </c>
      <c r="F684" s="1">
        <v>41353</v>
      </c>
      <c r="G684">
        <v>79</v>
      </c>
      <c r="H684" t="s">
        <v>14</v>
      </c>
      <c r="I684" t="s">
        <v>512</v>
      </c>
      <c r="J684">
        <v>5059</v>
      </c>
      <c r="K684">
        <v>0.8</v>
      </c>
      <c r="L684">
        <v>1.5</v>
      </c>
      <c r="M684">
        <f t="shared" si="30"/>
        <v>1.2000000000000002</v>
      </c>
      <c r="N684">
        <f t="shared" si="32"/>
        <v>0.25527250510330607</v>
      </c>
      <c r="O684">
        <f t="shared" si="31"/>
        <v>0.38290875765495913</v>
      </c>
    </row>
    <row r="685" spans="1:15" x14ac:dyDescent="0.25">
      <c r="A685" t="s">
        <v>131</v>
      </c>
      <c r="B685" t="s">
        <v>13</v>
      </c>
      <c r="C685">
        <v>2013</v>
      </c>
      <c r="D685">
        <v>6</v>
      </c>
      <c r="E685">
        <v>17</v>
      </c>
      <c r="F685" s="1">
        <v>41442</v>
      </c>
      <c r="G685">
        <v>168</v>
      </c>
      <c r="H685" t="s">
        <v>14</v>
      </c>
      <c r="I685" t="s">
        <v>512</v>
      </c>
      <c r="J685">
        <v>5059</v>
      </c>
      <c r="K685">
        <v>0.8</v>
      </c>
      <c r="L685">
        <v>1.5</v>
      </c>
      <c r="M685">
        <f t="shared" si="30"/>
        <v>1.2000000000000002</v>
      </c>
      <c r="N685">
        <f t="shared" si="32"/>
        <v>0.25527250510330607</v>
      </c>
      <c r="O685">
        <f t="shared" si="31"/>
        <v>0.38290875765495913</v>
      </c>
    </row>
    <row r="686" spans="1:15" x14ac:dyDescent="0.25">
      <c r="A686" t="s">
        <v>136</v>
      </c>
      <c r="B686" t="s">
        <v>13</v>
      </c>
      <c r="C686">
        <v>2015</v>
      </c>
      <c r="D686">
        <v>6</v>
      </c>
      <c r="E686">
        <v>16</v>
      </c>
      <c r="F686" s="1">
        <v>42171</v>
      </c>
      <c r="G686">
        <v>167</v>
      </c>
      <c r="H686" t="s">
        <v>14</v>
      </c>
      <c r="I686" t="s">
        <v>512</v>
      </c>
      <c r="J686">
        <v>5059</v>
      </c>
      <c r="K686">
        <v>0.8</v>
      </c>
      <c r="L686">
        <v>1.5</v>
      </c>
      <c r="M686">
        <f t="shared" si="30"/>
        <v>1.2000000000000002</v>
      </c>
      <c r="N686">
        <f t="shared" si="32"/>
        <v>0.25527250510330607</v>
      </c>
      <c r="O686">
        <f t="shared" si="31"/>
        <v>0.38290875765495913</v>
      </c>
    </row>
    <row r="687" spans="1:15" x14ac:dyDescent="0.25">
      <c r="A687" t="s">
        <v>140</v>
      </c>
      <c r="B687" t="s">
        <v>13</v>
      </c>
      <c r="C687">
        <v>2017</v>
      </c>
      <c r="D687">
        <v>6</v>
      </c>
      <c r="E687">
        <v>12</v>
      </c>
      <c r="F687" s="1">
        <v>42898</v>
      </c>
      <c r="G687">
        <v>163</v>
      </c>
      <c r="H687" t="s">
        <v>14</v>
      </c>
      <c r="I687" t="s">
        <v>512</v>
      </c>
      <c r="J687">
        <v>5059</v>
      </c>
      <c r="K687">
        <v>0.8</v>
      </c>
      <c r="L687">
        <v>1.5</v>
      </c>
      <c r="M687">
        <f t="shared" si="30"/>
        <v>1.2000000000000002</v>
      </c>
      <c r="N687">
        <f t="shared" si="32"/>
        <v>0.25527250510330607</v>
      </c>
      <c r="O687">
        <f t="shared" si="31"/>
        <v>0.38290875765495913</v>
      </c>
    </row>
    <row r="688" spans="1:15" x14ac:dyDescent="0.25">
      <c r="A688" t="s">
        <v>70</v>
      </c>
      <c r="B688" t="s">
        <v>69</v>
      </c>
      <c r="C688">
        <v>2001</v>
      </c>
      <c r="D688">
        <v>6</v>
      </c>
      <c r="E688">
        <v>22</v>
      </c>
      <c r="F688" s="1">
        <v>37064</v>
      </c>
      <c r="G688">
        <v>173</v>
      </c>
      <c r="H688" t="s">
        <v>14</v>
      </c>
      <c r="I688" t="s">
        <v>517</v>
      </c>
      <c r="J688">
        <v>8691</v>
      </c>
      <c r="K688">
        <v>0.8</v>
      </c>
      <c r="L688">
        <v>1.5</v>
      </c>
      <c r="M688">
        <f t="shared" si="30"/>
        <v>1.2000000000000002</v>
      </c>
      <c r="N688">
        <f t="shared" si="32"/>
        <v>0.25527250510330607</v>
      </c>
      <c r="O688">
        <f t="shared" si="31"/>
        <v>0.38290875765495913</v>
      </c>
    </row>
    <row r="689" spans="1:15" x14ac:dyDescent="0.25">
      <c r="A689" t="s">
        <v>79</v>
      </c>
      <c r="B689" t="s">
        <v>69</v>
      </c>
      <c r="C689">
        <v>2007</v>
      </c>
      <c r="D689">
        <v>3</v>
      </c>
      <c r="E689">
        <v>22</v>
      </c>
      <c r="F689" s="1">
        <v>39163</v>
      </c>
      <c r="G689">
        <v>81</v>
      </c>
      <c r="H689" t="s">
        <v>14</v>
      </c>
      <c r="I689" t="s">
        <v>508</v>
      </c>
      <c r="J689">
        <v>12550</v>
      </c>
      <c r="K689">
        <v>0.8</v>
      </c>
      <c r="L689">
        <v>1.5</v>
      </c>
      <c r="M689">
        <f t="shared" si="30"/>
        <v>1.2000000000000002</v>
      </c>
      <c r="N689">
        <f t="shared" si="32"/>
        <v>0.25527250510330607</v>
      </c>
      <c r="O689">
        <f t="shared" si="31"/>
        <v>0.38290875765495913</v>
      </c>
    </row>
    <row r="690" spans="1:15" x14ac:dyDescent="0.25">
      <c r="A690" t="s">
        <v>82</v>
      </c>
      <c r="B690" t="s">
        <v>69</v>
      </c>
      <c r="C690">
        <v>2011</v>
      </c>
      <c r="D690">
        <v>3</v>
      </c>
      <c r="E690">
        <v>24</v>
      </c>
      <c r="F690" s="1">
        <v>40626</v>
      </c>
      <c r="G690">
        <v>83</v>
      </c>
      <c r="H690" t="s">
        <v>14</v>
      </c>
      <c r="I690" t="s">
        <v>375</v>
      </c>
      <c r="J690">
        <v>7083</v>
      </c>
      <c r="K690">
        <v>1.6</v>
      </c>
      <c r="L690">
        <v>0.75</v>
      </c>
      <c r="M690">
        <f t="shared" si="30"/>
        <v>1.2000000000000002</v>
      </c>
      <c r="N690">
        <f t="shared" si="32"/>
        <v>0.41497334797081797</v>
      </c>
      <c r="O690">
        <f t="shared" si="31"/>
        <v>0.31123001097811348</v>
      </c>
    </row>
    <row r="691" spans="1:15" x14ac:dyDescent="0.25">
      <c r="A691" t="s">
        <v>86</v>
      </c>
      <c r="B691" t="s">
        <v>69</v>
      </c>
      <c r="C691">
        <v>2015</v>
      </c>
      <c r="D691">
        <v>3</v>
      </c>
      <c r="E691">
        <v>25</v>
      </c>
      <c r="F691" s="1">
        <v>42088</v>
      </c>
      <c r="G691">
        <v>84</v>
      </c>
      <c r="H691" t="s">
        <v>14</v>
      </c>
      <c r="I691" t="s">
        <v>508</v>
      </c>
      <c r="J691">
        <v>12550</v>
      </c>
      <c r="K691">
        <v>0.8</v>
      </c>
      <c r="L691">
        <v>1.5</v>
      </c>
      <c r="M691">
        <f t="shared" si="30"/>
        <v>1.2000000000000002</v>
      </c>
      <c r="N691">
        <f t="shared" si="32"/>
        <v>0.25527250510330607</v>
      </c>
      <c r="O691">
        <f t="shared" si="31"/>
        <v>0.38290875765495913</v>
      </c>
    </row>
    <row r="692" spans="1:15" x14ac:dyDescent="0.25">
      <c r="A692" t="s">
        <v>152</v>
      </c>
      <c r="B692" t="s">
        <v>69</v>
      </c>
      <c r="C692">
        <v>2015</v>
      </c>
      <c r="D692">
        <v>6</v>
      </c>
      <c r="E692">
        <v>16</v>
      </c>
      <c r="F692" s="1">
        <v>42171</v>
      </c>
      <c r="G692">
        <v>167</v>
      </c>
      <c r="H692" t="s">
        <v>14</v>
      </c>
      <c r="I692" t="s">
        <v>376</v>
      </c>
      <c r="J692">
        <v>4989</v>
      </c>
      <c r="K692">
        <v>1.6</v>
      </c>
      <c r="L692">
        <v>0.75</v>
      </c>
      <c r="M692">
        <f t="shared" si="30"/>
        <v>1.2000000000000002</v>
      </c>
      <c r="N692">
        <f t="shared" si="32"/>
        <v>0.41497334797081797</v>
      </c>
      <c r="O692">
        <f t="shared" si="31"/>
        <v>0.31123001097811348</v>
      </c>
    </row>
    <row r="693" spans="1:15" x14ac:dyDescent="0.25">
      <c r="A693" t="s">
        <v>152</v>
      </c>
      <c r="B693" t="s">
        <v>69</v>
      </c>
      <c r="C693">
        <v>2015</v>
      </c>
      <c r="D693">
        <v>6</v>
      </c>
      <c r="E693">
        <v>16</v>
      </c>
      <c r="F693" s="1">
        <v>42171</v>
      </c>
      <c r="G693">
        <v>167</v>
      </c>
      <c r="H693" t="s">
        <v>14</v>
      </c>
      <c r="I693" t="s">
        <v>512</v>
      </c>
      <c r="J693">
        <v>5059</v>
      </c>
      <c r="K693">
        <v>0.8</v>
      </c>
      <c r="L693">
        <v>1.5</v>
      </c>
      <c r="M693">
        <f t="shared" si="30"/>
        <v>1.2000000000000002</v>
      </c>
      <c r="N693">
        <f t="shared" si="32"/>
        <v>0.25527250510330607</v>
      </c>
      <c r="O693">
        <f t="shared" si="31"/>
        <v>0.38290875765495913</v>
      </c>
    </row>
    <row r="694" spans="1:15" x14ac:dyDescent="0.25">
      <c r="A694" t="s">
        <v>88</v>
      </c>
      <c r="B694" t="s">
        <v>69</v>
      </c>
      <c r="C694">
        <v>2017</v>
      </c>
      <c r="D694">
        <v>3</v>
      </c>
      <c r="E694">
        <v>16</v>
      </c>
      <c r="F694" s="1">
        <v>42810</v>
      </c>
      <c r="G694">
        <v>75</v>
      </c>
      <c r="H694" t="s">
        <v>14</v>
      </c>
      <c r="I694" t="s">
        <v>507</v>
      </c>
      <c r="J694">
        <v>5033</v>
      </c>
      <c r="K694">
        <v>0.8</v>
      </c>
      <c r="L694">
        <v>1.5</v>
      </c>
      <c r="M694">
        <f t="shared" si="30"/>
        <v>1.2000000000000002</v>
      </c>
      <c r="N694">
        <f t="shared" si="32"/>
        <v>0.25527250510330607</v>
      </c>
      <c r="O694">
        <f t="shared" si="31"/>
        <v>0.38290875765495913</v>
      </c>
    </row>
    <row r="695" spans="1:15" x14ac:dyDescent="0.25">
      <c r="A695" t="s">
        <v>89</v>
      </c>
      <c r="B695" t="s">
        <v>69</v>
      </c>
      <c r="C695">
        <v>2018</v>
      </c>
      <c r="D695">
        <v>3</v>
      </c>
      <c r="E695">
        <v>7</v>
      </c>
      <c r="F695" s="1">
        <v>43166</v>
      </c>
      <c r="G695">
        <v>66</v>
      </c>
      <c r="H695" t="s">
        <v>14</v>
      </c>
      <c r="I695" t="s">
        <v>507</v>
      </c>
      <c r="J695">
        <v>5033</v>
      </c>
      <c r="K695">
        <v>0.8</v>
      </c>
      <c r="L695">
        <v>1.5</v>
      </c>
      <c r="M695">
        <f t="shared" si="30"/>
        <v>1.2000000000000002</v>
      </c>
      <c r="N695">
        <f t="shared" si="32"/>
        <v>0.25527250510330607</v>
      </c>
      <c r="O695">
        <f t="shared" si="31"/>
        <v>0.38290875765495913</v>
      </c>
    </row>
    <row r="696" spans="1:15" x14ac:dyDescent="0.25">
      <c r="A696" t="s">
        <v>91</v>
      </c>
      <c r="B696" t="s">
        <v>69</v>
      </c>
      <c r="C696">
        <v>2019</v>
      </c>
      <c r="D696">
        <v>4</v>
      </c>
      <c r="E696">
        <v>2</v>
      </c>
      <c r="F696" s="1">
        <v>43557</v>
      </c>
      <c r="G696">
        <v>92</v>
      </c>
      <c r="H696" t="s">
        <v>14</v>
      </c>
      <c r="I696" t="s">
        <v>119</v>
      </c>
      <c r="J696">
        <v>18616</v>
      </c>
      <c r="K696">
        <v>3.2</v>
      </c>
      <c r="L696">
        <v>0.375</v>
      </c>
      <c r="M696">
        <f t="shared" si="30"/>
        <v>1.2000000000000002</v>
      </c>
      <c r="N696">
        <f t="shared" si="32"/>
        <v>0.62324929039790045</v>
      </c>
      <c r="O696">
        <f t="shared" si="31"/>
        <v>0.23371848389921268</v>
      </c>
    </row>
    <row r="697" spans="1:15" x14ac:dyDescent="0.25">
      <c r="A697" t="s">
        <v>295</v>
      </c>
      <c r="B697" t="s">
        <v>19</v>
      </c>
      <c r="C697">
        <v>2010</v>
      </c>
      <c r="D697">
        <v>6</v>
      </c>
      <c r="E697">
        <v>24</v>
      </c>
      <c r="F697" s="1">
        <v>40353</v>
      </c>
      <c r="G697">
        <v>175</v>
      </c>
      <c r="H697" t="s">
        <v>14</v>
      </c>
      <c r="I697" t="s">
        <v>519</v>
      </c>
      <c r="J697">
        <v>5457</v>
      </c>
      <c r="K697">
        <v>0.8</v>
      </c>
      <c r="L697">
        <v>1.5</v>
      </c>
      <c r="M697">
        <f t="shared" si="30"/>
        <v>1.2000000000000002</v>
      </c>
      <c r="N697">
        <f t="shared" si="32"/>
        <v>0.25527250510330607</v>
      </c>
      <c r="O697">
        <f t="shared" si="31"/>
        <v>0.38290875765495913</v>
      </c>
    </row>
    <row r="698" spans="1:15" x14ac:dyDescent="0.25">
      <c r="A698" t="s">
        <v>337</v>
      </c>
      <c r="B698" t="s">
        <v>19</v>
      </c>
      <c r="C698">
        <v>2011</v>
      </c>
      <c r="D698">
        <v>7</v>
      </c>
      <c r="E698">
        <v>5</v>
      </c>
      <c r="F698" s="1">
        <v>40729</v>
      </c>
      <c r="G698">
        <v>186</v>
      </c>
      <c r="H698" t="s">
        <v>14</v>
      </c>
      <c r="I698" t="s">
        <v>519</v>
      </c>
      <c r="J698">
        <v>5457</v>
      </c>
      <c r="K698">
        <v>0.8</v>
      </c>
      <c r="L698">
        <v>1.5</v>
      </c>
      <c r="M698">
        <f t="shared" si="30"/>
        <v>1.2000000000000002</v>
      </c>
      <c r="N698">
        <f t="shared" si="32"/>
        <v>0.25527250510330607</v>
      </c>
      <c r="O698">
        <f t="shared" si="31"/>
        <v>0.38290875765495913</v>
      </c>
    </row>
    <row r="699" spans="1:15" x14ac:dyDescent="0.25">
      <c r="A699" t="s">
        <v>207</v>
      </c>
      <c r="B699" t="s">
        <v>21</v>
      </c>
      <c r="C699">
        <v>2011</v>
      </c>
      <c r="D699">
        <v>7</v>
      </c>
      <c r="E699">
        <v>14</v>
      </c>
      <c r="F699" s="1">
        <v>40738</v>
      </c>
      <c r="G699">
        <v>195</v>
      </c>
      <c r="H699" t="s">
        <v>14</v>
      </c>
      <c r="I699" t="s">
        <v>519</v>
      </c>
      <c r="J699">
        <v>5457</v>
      </c>
      <c r="K699">
        <v>0.8</v>
      </c>
      <c r="L699">
        <v>1.5</v>
      </c>
      <c r="M699">
        <f t="shared" si="30"/>
        <v>1.2000000000000002</v>
      </c>
      <c r="N699">
        <f t="shared" si="32"/>
        <v>0.25527250510330607</v>
      </c>
      <c r="O699">
        <f t="shared" si="31"/>
        <v>0.38290875765495913</v>
      </c>
    </row>
    <row r="700" spans="1:15" x14ac:dyDescent="0.25">
      <c r="A700" t="s">
        <v>343</v>
      </c>
      <c r="B700" t="s">
        <v>23</v>
      </c>
      <c r="C700">
        <v>2005</v>
      </c>
      <c r="D700">
        <v>3</v>
      </c>
      <c r="E700">
        <v>22</v>
      </c>
      <c r="F700" s="1">
        <v>38433</v>
      </c>
      <c r="G700">
        <v>81</v>
      </c>
      <c r="H700" t="s">
        <v>14</v>
      </c>
      <c r="I700" t="s">
        <v>521</v>
      </c>
      <c r="J700">
        <v>4374</v>
      </c>
      <c r="K700">
        <v>0.8</v>
      </c>
      <c r="L700">
        <v>1.5</v>
      </c>
      <c r="M700">
        <f t="shared" si="30"/>
        <v>1.2000000000000002</v>
      </c>
      <c r="N700">
        <f t="shared" si="32"/>
        <v>0.25527250510330607</v>
      </c>
      <c r="O700">
        <f t="shared" si="31"/>
        <v>0.38290875765495913</v>
      </c>
    </row>
    <row r="701" spans="1:15" x14ac:dyDescent="0.25">
      <c r="A701" t="s">
        <v>227</v>
      </c>
      <c r="B701" t="s">
        <v>23</v>
      </c>
      <c r="C701">
        <v>2013</v>
      </c>
      <c r="D701">
        <v>4</v>
      </c>
      <c r="E701">
        <v>25</v>
      </c>
      <c r="F701" s="1">
        <v>41389</v>
      </c>
      <c r="G701">
        <v>115</v>
      </c>
      <c r="H701" t="s">
        <v>14</v>
      </c>
      <c r="I701" t="s">
        <v>517</v>
      </c>
      <c r="J701">
        <v>8691</v>
      </c>
      <c r="K701">
        <v>0.8</v>
      </c>
      <c r="L701">
        <v>1.5</v>
      </c>
      <c r="M701">
        <f t="shared" si="30"/>
        <v>1.2000000000000002</v>
      </c>
      <c r="N701">
        <f t="shared" si="32"/>
        <v>0.25527250510330607</v>
      </c>
      <c r="O701">
        <f t="shared" si="31"/>
        <v>0.38290875765495913</v>
      </c>
    </row>
    <row r="702" spans="1:15" x14ac:dyDescent="0.25">
      <c r="A702" t="s">
        <v>227</v>
      </c>
      <c r="B702" t="s">
        <v>23</v>
      </c>
      <c r="C702">
        <v>2013</v>
      </c>
      <c r="D702">
        <v>4</v>
      </c>
      <c r="E702">
        <v>25</v>
      </c>
      <c r="F702" s="1">
        <v>41389</v>
      </c>
      <c r="G702">
        <v>115</v>
      </c>
      <c r="H702" t="s">
        <v>14</v>
      </c>
      <c r="I702" t="s">
        <v>521</v>
      </c>
      <c r="J702">
        <v>4374</v>
      </c>
      <c r="K702">
        <v>0.8</v>
      </c>
      <c r="L702">
        <v>1.5</v>
      </c>
      <c r="M702">
        <f t="shared" si="30"/>
        <v>1.2000000000000002</v>
      </c>
      <c r="N702">
        <f t="shared" si="32"/>
        <v>0.25527250510330607</v>
      </c>
      <c r="O702">
        <f t="shared" si="31"/>
        <v>0.38290875765495913</v>
      </c>
    </row>
    <row r="703" spans="1:15" x14ac:dyDescent="0.25">
      <c r="A703" t="s">
        <v>227</v>
      </c>
      <c r="B703" t="s">
        <v>23</v>
      </c>
      <c r="C703">
        <v>2013</v>
      </c>
      <c r="D703">
        <v>4</v>
      </c>
      <c r="E703">
        <v>25</v>
      </c>
      <c r="F703" s="1">
        <v>41389</v>
      </c>
      <c r="G703">
        <v>115</v>
      </c>
      <c r="H703" t="s">
        <v>14</v>
      </c>
      <c r="I703" t="s">
        <v>522</v>
      </c>
      <c r="J703">
        <v>5329</v>
      </c>
      <c r="K703">
        <v>0.8</v>
      </c>
      <c r="L703">
        <v>1.5</v>
      </c>
      <c r="M703">
        <f t="shared" si="30"/>
        <v>1.2000000000000002</v>
      </c>
      <c r="N703">
        <f t="shared" si="32"/>
        <v>0.25527250510330607</v>
      </c>
      <c r="O703">
        <f t="shared" si="31"/>
        <v>0.38290875765495913</v>
      </c>
    </row>
    <row r="704" spans="1:15" x14ac:dyDescent="0.25">
      <c r="A704" t="s">
        <v>157</v>
      </c>
      <c r="B704" t="s">
        <v>23</v>
      </c>
      <c r="C704">
        <v>2015</v>
      </c>
      <c r="D704">
        <v>3</v>
      </c>
      <c r="E704">
        <v>17</v>
      </c>
      <c r="F704" s="1">
        <v>42080</v>
      </c>
      <c r="G704">
        <v>76</v>
      </c>
      <c r="H704" t="s">
        <v>14</v>
      </c>
      <c r="I704" t="s">
        <v>520</v>
      </c>
      <c r="J704">
        <v>5450</v>
      </c>
      <c r="K704">
        <v>0.8</v>
      </c>
      <c r="L704">
        <v>1.5</v>
      </c>
      <c r="M704">
        <f t="shared" si="30"/>
        <v>1.2000000000000002</v>
      </c>
      <c r="N704">
        <f t="shared" si="32"/>
        <v>0.25527250510330607</v>
      </c>
      <c r="O704">
        <f t="shared" si="31"/>
        <v>0.38290875765495913</v>
      </c>
    </row>
    <row r="705" spans="1:15" x14ac:dyDescent="0.25">
      <c r="A705" t="s">
        <v>236</v>
      </c>
      <c r="B705" t="s">
        <v>159</v>
      </c>
      <c r="C705">
        <v>2012</v>
      </c>
      <c r="D705">
        <v>6</v>
      </c>
      <c r="E705">
        <v>27</v>
      </c>
      <c r="F705" s="1">
        <v>41087</v>
      </c>
      <c r="G705">
        <v>179</v>
      </c>
      <c r="H705" t="s">
        <v>14</v>
      </c>
      <c r="I705" t="s">
        <v>524</v>
      </c>
      <c r="J705">
        <v>4723</v>
      </c>
      <c r="K705">
        <v>0.8</v>
      </c>
      <c r="L705">
        <v>1.5</v>
      </c>
      <c r="M705">
        <f t="shared" si="30"/>
        <v>1.2000000000000002</v>
      </c>
      <c r="N705">
        <f t="shared" si="32"/>
        <v>0.25527250510330607</v>
      </c>
      <c r="O705">
        <f t="shared" si="31"/>
        <v>0.38290875765495913</v>
      </c>
    </row>
    <row r="706" spans="1:15" x14ac:dyDescent="0.25">
      <c r="A706" t="s">
        <v>213</v>
      </c>
      <c r="B706" t="s">
        <v>159</v>
      </c>
      <c r="C706">
        <v>2016</v>
      </c>
      <c r="D706">
        <v>7</v>
      </c>
      <c r="E706">
        <v>5</v>
      </c>
      <c r="F706" s="1">
        <v>42556</v>
      </c>
      <c r="G706">
        <v>187</v>
      </c>
      <c r="H706" t="s">
        <v>14</v>
      </c>
      <c r="I706" t="s">
        <v>523</v>
      </c>
      <c r="J706">
        <v>5444</v>
      </c>
      <c r="K706">
        <v>0.8</v>
      </c>
      <c r="L706">
        <v>1.5</v>
      </c>
      <c r="M706">
        <f t="shared" ref="M706:M769" si="33">K706*L706</f>
        <v>1.2000000000000002</v>
      </c>
      <c r="N706">
        <f t="shared" si="32"/>
        <v>0.25527250510330607</v>
      </c>
      <c r="O706">
        <f t="shared" si="31"/>
        <v>0.38290875765495913</v>
      </c>
    </row>
    <row r="707" spans="1:15" x14ac:dyDescent="0.25">
      <c r="A707" t="s">
        <v>213</v>
      </c>
      <c r="B707" t="s">
        <v>159</v>
      </c>
      <c r="C707">
        <v>2016</v>
      </c>
      <c r="D707">
        <v>7</v>
      </c>
      <c r="E707">
        <v>5</v>
      </c>
      <c r="F707" s="1">
        <v>42556</v>
      </c>
      <c r="G707">
        <v>187</v>
      </c>
      <c r="H707" t="s">
        <v>14</v>
      </c>
      <c r="I707" t="s">
        <v>520</v>
      </c>
      <c r="J707">
        <v>5450</v>
      </c>
      <c r="K707">
        <v>0.8</v>
      </c>
      <c r="L707">
        <v>1.5</v>
      </c>
      <c r="M707">
        <f t="shared" si="33"/>
        <v>1.2000000000000002</v>
      </c>
      <c r="N707">
        <f t="shared" si="32"/>
        <v>0.25527250510330607</v>
      </c>
      <c r="O707">
        <f t="shared" ref="O707:O770" si="34">N707*L707</f>
        <v>0.38290875765495913</v>
      </c>
    </row>
    <row r="708" spans="1:15" x14ac:dyDescent="0.25">
      <c r="A708" t="s">
        <v>158</v>
      </c>
      <c r="B708" t="s">
        <v>159</v>
      </c>
      <c r="C708">
        <v>2017</v>
      </c>
      <c r="D708">
        <v>6</v>
      </c>
      <c r="E708">
        <v>8</v>
      </c>
      <c r="F708" s="1">
        <v>42894</v>
      </c>
      <c r="G708">
        <v>159</v>
      </c>
      <c r="H708" t="s">
        <v>14</v>
      </c>
      <c r="I708" t="s">
        <v>526</v>
      </c>
      <c r="J708">
        <v>6438</v>
      </c>
      <c r="K708">
        <v>0.8</v>
      </c>
      <c r="L708">
        <v>1.5</v>
      </c>
      <c r="M708">
        <f t="shared" si="33"/>
        <v>1.2000000000000002</v>
      </c>
      <c r="N708">
        <f t="shared" ref="N708:N771" si="35">LOG10(K708+1)</f>
        <v>0.25527250510330607</v>
      </c>
      <c r="O708">
        <f t="shared" si="34"/>
        <v>0.38290875765495913</v>
      </c>
    </row>
    <row r="709" spans="1:15" x14ac:dyDescent="0.25">
      <c r="A709" t="s">
        <v>162</v>
      </c>
      <c r="B709" t="s">
        <v>161</v>
      </c>
      <c r="C709">
        <v>2017</v>
      </c>
      <c r="D709">
        <v>6</v>
      </c>
      <c r="E709">
        <v>8</v>
      </c>
      <c r="F709" s="1">
        <v>42894</v>
      </c>
      <c r="G709">
        <v>159</v>
      </c>
      <c r="H709" t="s">
        <v>14</v>
      </c>
      <c r="I709" t="s">
        <v>525</v>
      </c>
      <c r="J709">
        <v>5077</v>
      </c>
      <c r="K709">
        <v>0.8</v>
      </c>
      <c r="L709">
        <v>1.5</v>
      </c>
      <c r="M709">
        <f t="shared" si="33"/>
        <v>1.2000000000000002</v>
      </c>
      <c r="N709">
        <f t="shared" si="35"/>
        <v>0.25527250510330607</v>
      </c>
      <c r="O709">
        <f t="shared" si="34"/>
        <v>0.38290875765495913</v>
      </c>
    </row>
    <row r="710" spans="1:15" x14ac:dyDescent="0.25">
      <c r="A710" t="s">
        <v>162</v>
      </c>
      <c r="B710" t="s">
        <v>161</v>
      </c>
      <c r="C710">
        <v>2017</v>
      </c>
      <c r="D710">
        <v>6</v>
      </c>
      <c r="E710">
        <v>8</v>
      </c>
      <c r="F710" s="1">
        <v>42894</v>
      </c>
      <c r="G710">
        <v>159</v>
      </c>
      <c r="H710" t="s">
        <v>14</v>
      </c>
      <c r="I710" t="s">
        <v>527</v>
      </c>
      <c r="J710">
        <v>5084</v>
      </c>
      <c r="K710">
        <v>0.8</v>
      </c>
      <c r="L710">
        <v>1.5</v>
      </c>
      <c r="M710">
        <f t="shared" si="33"/>
        <v>1.2000000000000002</v>
      </c>
      <c r="N710">
        <f t="shared" si="35"/>
        <v>0.25527250510330607</v>
      </c>
      <c r="O710">
        <f t="shared" si="34"/>
        <v>0.38290875765495913</v>
      </c>
    </row>
    <row r="711" spans="1:15" x14ac:dyDescent="0.25">
      <c r="A711" t="s">
        <v>95</v>
      </c>
      <c r="B711" t="s">
        <v>25</v>
      </c>
      <c r="C711">
        <v>2012</v>
      </c>
      <c r="D711">
        <v>7</v>
      </c>
      <c r="E711">
        <v>9</v>
      </c>
      <c r="F711" s="1">
        <v>41099</v>
      </c>
      <c r="G711">
        <v>191</v>
      </c>
      <c r="H711" t="s">
        <v>14</v>
      </c>
      <c r="I711" t="s">
        <v>118</v>
      </c>
      <c r="J711">
        <v>20171</v>
      </c>
      <c r="K711">
        <v>3.2</v>
      </c>
      <c r="L711">
        <v>0.375</v>
      </c>
      <c r="M711">
        <f t="shared" si="33"/>
        <v>1.2000000000000002</v>
      </c>
      <c r="N711">
        <f t="shared" si="35"/>
        <v>0.62324929039790045</v>
      </c>
      <c r="O711">
        <f t="shared" si="34"/>
        <v>0.23371848389921268</v>
      </c>
    </row>
    <row r="712" spans="1:15" x14ac:dyDescent="0.25">
      <c r="A712" t="s">
        <v>165</v>
      </c>
      <c r="B712" t="s">
        <v>25</v>
      </c>
      <c r="C712">
        <v>2013</v>
      </c>
      <c r="D712">
        <v>7</v>
      </c>
      <c r="E712">
        <v>4</v>
      </c>
      <c r="F712" s="1">
        <v>41459</v>
      </c>
      <c r="G712">
        <v>185</v>
      </c>
      <c r="H712" t="s">
        <v>14</v>
      </c>
      <c r="I712" t="s">
        <v>370</v>
      </c>
      <c r="J712">
        <v>5370</v>
      </c>
      <c r="K712">
        <v>1.6</v>
      </c>
      <c r="L712">
        <v>0.75</v>
      </c>
      <c r="M712">
        <f t="shared" si="33"/>
        <v>1.2000000000000002</v>
      </c>
      <c r="N712">
        <f t="shared" si="35"/>
        <v>0.41497334797081797</v>
      </c>
      <c r="O712">
        <f t="shared" si="34"/>
        <v>0.31123001097811348</v>
      </c>
    </row>
    <row r="713" spans="1:15" x14ac:dyDescent="0.25">
      <c r="A713" t="s">
        <v>165</v>
      </c>
      <c r="B713" t="s">
        <v>25</v>
      </c>
      <c r="C713">
        <v>2013</v>
      </c>
      <c r="D713">
        <v>7</v>
      </c>
      <c r="E713">
        <v>4</v>
      </c>
      <c r="F713" s="1">
        <v>41459</v>
      </c>
      <c r="G713">
        <v>185</v>
      </c>
      <c r="H713" t="s">
        <v>14</v>
      </c>
      <c r="I713" t="s">
        <v>517</v>
      </c>
      <c r="J713">
        <v>8691</v>
      </c>
      <c r="K713">
        <v>0.8</v>
      </c>
      <c r="L713">
        <v>1.5</v>
      </c>
      <c r="M713">
        <f t="shared" si="33"/>
        <v>1.2000000000000002</v>
      </c>
      <c r="N713">
        <f t="shared" si="35"/>
        <v>0.25527250510330607</v>
      </c>
      <c r="O713">
        <f t="shared" si="34"/>
        <v>0.38290875765495913</v>
      </c>
    </row>
    <row r="714" spans="1:15" x14ac:dyDescent="0.25">
      <c r="A714" t="s">
        <v>45</v>
      </c>
      <c r="B714" t="s">
        <v>25</v>
      </c>
      <c r="C714">
        <v>2016</v>
      </c>
      <c r="D714">
        <v>6</v>
      </c>
      <c r="E714">
        <v>30</v>
      </c>
      <c r="F714" s="1">
        <v>42551</v>
      </c>
      <c r="G714">
        <v>182</v>
      </c>
      <c r="H714" t="s">
        <v>14</v>
      </c>
      <c r="I714" t="s">
        <v>376</v>
      </c>
      <c r="J714">
        <v>4989</v>
      </c>
      <c r="K714">
        <v>1.6</v>
      </c>
      <c r="L714">
        <v>0.75</v>
      </c>
      <c r="M714">
        <f t="shared" si="33"/>
        <v>1.2000000000000002</v>
      </c>
      <c r="N714">
        <f t="shared" si="35"/>
        <v>0.41497334797081797</v>
      </c>
      <c r="O714">
        <f t="shared" si="34"/>
        <v>0.31123001097811348</v>
      </c>
    </row>
    <row r="715" spans="1:15" x14ac:dyDescent="0.25">
      <c r="A715" t="s">
        <v>97</v>
      </c>
      <c r="B715" t="s">
        <v>27</v>
      </c>
      <c r="C715">
        <v>2011</v>
      </c>
      <c r="D715">
        <v>7</v>
      </c>
      <c r="E715">
        <v>26</v>
      </c>
      <c r="F715" s="1">
        <v>40750</v>
      </c>
      <c r="G715">
        <v>207</v>
      </c>
      <c r="H715" t="s">
        <v>14</v>
      </c>
      <c r="I715" t="s">
        <v>509</v>
      </c>
      <c r="J715">
        <v>9747</v>
      </c>
      <c r="K715">
        <v>0.8</v>
      </c>
      <c r="L715">
        <v>1.5</v>
      </c>
      <c r="M715">
        <f t="shared" si="33"/>
        <v>1.2000000000000002</v>
      </c>
      <c r="N715">
        <f t="shared" si="35"/>
        <v>0.25527250510330607</v>
      </c>
      <c r="O715">
        <f t="shared" si="34"/>
        <v>0.38290875765495913</v>
      </c>
    </row>
    <row r="716" spans="1:15" x14ac:dyDescent="0.25">
      <c r="A716" t="s">
        <v>98</v>
      </c>
      <c r="B716" t="s">
        <v>27</v>
      </c>
      <c r="C716">
        <v>2012</v>
      </c>
      <c r="D716">
        <v>6</v>
      </c>
      <c r="E716">
        <v>26</v>
      </c>
      <c r="F716" s="1">
        <v>41086</v>
      </c>
      <c r="G716">
        <v>178</v>
      </c>
      <c r="H716" t="s">
        <v>14</v>
      </c>
      <c r="I716" t="s">
        <v>509</v>
      </c>
      <c r="J716">
        <v>9747</v>
      </c>
      <c r="K716">
        <v>0.8</v>
      </c>
      <c r="L716">
        <v>1.5</v>
      </c>
      <c r="M716">
        <f t="shared" si="33"/>
        <v>1.2000000000000002</v>
      </c>
      <c r="N716">
        <f t="shared" si="35"/>
        <v>0.25527250510330607</v>
      </c>
      <c r="O716">
        <f t="shared" si="34"/>
        <v>0.38290875765495913</v>
      </c>
    </row>
    <row r="717" spans="1:15" x14ac:dyDescent="0.25">
      <c r="A717" t="s">
        <v>99</v>
      </c>
      <c r="B717" t="s">
        <v>27</v>
      </c>
      <c r="C717">
        <v>2013</v>
      </c>
      <c r="D717">
        <v>7</v>
      </c>
      <c r="E717">
        <v>3</v>
      </c>
      <c r="F717" s="1">
        <v>41458</v>
      </c>
      <c r="G717">
        <v>184</v>
      </c>
      <c r="H717" t="s">
        <v>14</v>
      </c>
      <c r="I717" t="s">
        <v>387</v>
      </c>
      <c r="J717">
        <v>17593</v>
      </c>
      <c r="K717">
        <v>1.6</v>
      </c>
      <c r="L717">
        <v>0.75</v>
      </c>
      <c r="M717">
        <f t="shared" si="33"/>
        <v>1.2000000000000002</v>
      </c>
      <c r="N717">
        <f t="shared" si="35"/>
        <v>0.41497334797081797</v>
      </c>
      <c r="O717">
        <f t="shared" si="34"/>
        <v>0.31123001097811348</v>
      </c>
    </row>
    <row r="718" spans="1:15" x14ac:dyDescent="0.25">
      <c r="A718" t="s">
        <v>26</v>
      </c>
      <c r="B718" t="s">
        <v>27</v>
      </c>
      <c r="C718">
        <v>2018</v>
      </c>
      <c r="D718">
        <v>6</v>
      </c>
      <c r="E718">
        <v>4</v>
      </c>
      <c r="F718" s="1">
        <v>43255</v>
      </c>
      <c r="G718">
        <v>155</v>
      </c>
      <c r="H718" t="s">
        <v>14</v>
      </c>
      <c r="I718" t="s">
        <v>525</v>
      </c>
      <c r="J718">
        <v>5077</v>
      </c>
      <c r="K718">
        <v>0.8</v>
      </c>
      <c r="L718">
        <v>1.5</v>
      </c>
      <c r="M718">
        <f t="shared" si="33"/>
        <v>1.2000000000000002</v>
      </c>
      <c r="N718">
        <f t="shared" si="35"/>
        <v>0.25527250510330607</v>
      </c>
      <c r="O718">
        <f t="shared" si="34"/>
        <v>0.38290875765495913</v>
      </c>
    </row>
    <row r="719" spans="1:15" x14ac:dyDescent="0.25">
      <c r="A719" t="s">
        <v>104</v>
      </c>
      <c r="B719" t="s">
        <v>27</v>
      </c>
      <c r="C719">
        <v>2019</v>
      </c>
      <c r="D719">
        <v>6</v>
      </c>
      <c r="E719">
        <v>13</v>
      </c>
      <c r="F719" s="1">
        <v>43629</v>
      </c>
      <c r="G719">
        <v>164</v>
      </c>
      <c r="H719" t="s">
        <v>14</v>
      </c>
      <c r="I719" t="s">
        <v>368</v>
      </c>
      <c r="J719">
        <v>8753</v>
      </c>
      <c r="K719">
        <v>1.6</v>
      </c>
      <c r="L719">
        <v>0.75</v>
      </c>
      <c r="M719">
        <f t="shared" si="33"/>
        <v>1.2000000000000002</v>
      </c>
      <c r="N719">
        <f t="shared" si="35"/>
        <v>0.41497334797081797</v>
      </c>
      <c r="O719">
        <f t="shared" si="34"/>
        <v>0.31123001097811348</v>
      </c>
    </row>
    <row r="720" spans="1:15" x14ac:dyDescent="0.25">
      <c r="A720" t="s">
        <v>240</v>
      </c>
      <c r="B720" t="s">
        <v>29</v>
      </c>
      <c r="C720">
        <v>2013</v>
      </c>
      <c r="D720">
        <v>7</v>
      </c>
      <c r="E720">
        <v>1</v>
      </c>
      <c r="F720" s="1">
        <v>41456</v>
      </c>
      <c r="G720">
        <v>182</v>
      </c>
      <c r="H720" t="s">
        <v>14</v>
      </c>
      <c r="I720" t="s">
        <v>393</v>
      </c>
      <c r="J720">
        <v>4749</v>
      </c>
      <c r="K720">
        <v>1.6</v>
      </c>
      <c r="L720">
        <v>0.75</v>
      </c>
      <c r="M720">
        <f t="shared" si="33"/>
        <v>1.2000000000000002</v>
      </c>
      <c r="N720">
        <f t="shared" si="35"/>
        <v>0.41497334797081797</v>
      </c>
      <c r="O720">
        <f t="shared" si="34"/>
        <v>0.31123001097811348</v>
      </c>
    </row>
    <row r="721" spans="1:15" x14ac:dyDescent="0.25">
      <c r="A721" t="s">
        <v>240</v>
      </c>
      <c r="B721" t="s">
        <v>29</v>
      </c>
      <c r="C721">
        <v>2013</v>
      </c>
      <c r="D721">
        <v>7</v>
      </c>
      <c r="E721">
        <v>1</v>
      </c>
      <c r="F721" s="1">
        <v>41456</v>
      </c>
      <c r="G721">
        <v>182</v>
      </c>
      <c r="H721" t="s">
        <v>14</v>
      </c>
      <c r="I721" t="s">
        <v>517</v>
      </c>
      <c r="J721">
        <v>8691</v>
      </c>
      <c r="K721">
        <v>0.8</v>
      </c>
      <c r="L721">
        <v>1.5</v>
      </c>
      <c r="M721">
        <f t="shared" si="33"/>
        <v>1.2000000000000002</v>
      </c>
      <c r="N721">
        <f t="shared" si="35"/>
        <v>0.25527250510330607</v>
      </c>
      <c r="O721">
        <f t="shared" si="34"/>
        <v>0.38290875765495913</v>
      </c>
    </row>
    <row r="722" spans="1:15" x14ac:dyDescent="0.25">
      <c r="A722" t="s">
        <v>350</v>
      </c>
      <c r="B722" t="s">
        <v>31</v>
      </c>
      <c r="C722">
        <v>2013</v>
      </c>
      <c r="D722">
        <v>7</v>
      </c>
      <c r="E722">
        <v>1</v>
      </c>
      <c r="F722" s="1">
        <v>41456</v>
      </c>
      <c r="G722">
        <v>182</v>
      </c>
      <c r="H722" t="s">
        <v>14</v>
      </c>
      <c r="I722" t="s">
        <v>524</v>
      </c>
      <c r="J722">
        <v>4723</v>
      </c>
      <c r="K722">
        <v>0.8</v>
      </c>
      <c r="L722">
        <v>1.5</v>
      </c>
      <c r="M722">
        <f t="shared" si="33"/>
        <v>1.2000000000000002</v>
      </c>
      <c r="N722">
        <f t="shared" si="35"/>
        <v>0.25527250510330607</v>
      </c>
      <c r="O722">
        <f t="shared" si="34"/>
        <v>0.38290875765495913</v>
      </c>
    </row>
    <row r="723" spans="1:15" x14ac:dyDescent="0.25">
      <c r="A723" t="s">
        <v>246</v>
      </c>
      <c r="B723" t="s">
        <v>31</v>
      </c>
      <c r="C723">
        <v>2014</v>
      </c>
      <c r="D723">
        <v>6</v>
      </c>
      <c r="E723">
        <v>10</v>
      </c>
      <c r="F723" s="1">
        <v>41800</v>
      </c>
      <c r="G723">
        <v>161</v>
      </c>
      <c r="H723" t="s">
        <v>14</v>
      </c>
      <c r="I723" t="s">
        <v>517</v>
      </c>
      <c r="J723">
        <v>8691</v>
      </c>
      <c r="K723">
        <v>0.8</v>
      </c>
      <c r="L723">
        <v>1.5</v>
      </c>
      <c r="M723">
        <f t="shared" si="33"/>
        <v>1.2000000000000002</v>
      </c>
      <c r="N723">
        <f t="shared" si="35"/>
        <v>0.25527250510330607</v>
      </c>
      <c r="O723">
        <f t="shared" si="34"/>
        <v>0.38290875765495913</v>
      </c>
    </row>
    <row r="724" spans="1:15" x14ac:dyDescent="0.25">
      <c r="A724" t="s">
        <v>458</v>
      </c>
      <c r="B724" t="s">
        <v>250</v>
      </c>
      <c r="C724">
        <v>2016</v>
      </c>
      <c r="D724">
        <v>7</v>
      </c>
      <c r="E724">
        <v>12</v>
      </c>
      <c r="F724" s="1">
        <v>42563</v>
      </c>
      <c r="G724">
        <v>194</v>
      </c>
      <c r="H724" t="s">
        <v>14</v>
      </c>
      <c r="I724" t="s">
        <v>520</v>
      </c>
      <c r="J724">
        <v>5450</v>
      </c>
      <c r="K724">
        <v>0.8</v>
      </c>
      <c r="L724">
        <v>1.5</v>
      </c>
      <c r="M724">
        <f t="shared" si="33"/>
        <v>1.2000000000000002</v>
      </c>
      <c r="N724">
        <f t="shared" si="35"/>
        <v>0.25527250510330607</v>
      </c>
      <c r="O724">
        <f t="shared" si="34"/>
        <v>0.38290875765495913</v>
      </c>
    </row>
    <row r="725" spans="1:15" x14ac:dyDescent="0.25">
      <c r="A725" t="s">
        <v>398</v>
      </c>
      <c r="B725" t="s">
        <v>171</v>
      </c>
      <c r="C725">
        <v>2012</v>
      </c>
      <c r="D725">
        <v>7</v>
      </c>
      <c r="E725">
        <v>12</v>
      </c>
      <c r="F725" s="1">
        <v>41102</v>
      </c>
      <c r="G725">
        <v>194</v>
      </c>
      <c r="H725" t="s">
        <v>14</v>
      </c>
      <c r="I725" t="s">
        <v>520</v>
      </c>
      <c r="J725">
        <v>5450</v>
      </c>
      <c r="K725">
        <v>0.8</v>
      </c>
      <c r="L725">
        <v>1.5</v>
      </c>
      <c r="M725">
        <f t="shared" si="33"/>
        <v>1.2000000000000002</v>
      </c>
      <c r="N725">
        <f t="shared" si="35"/>
        <v>0.25527250510330607</v>
      </c>
      <c r="O725">
        <f t="shared" si="34"/>
        <v>0.38290875765495913</v>
      </c>
    </row>
    <row r="726" spans="1:15" x14ac:dyDescent="0.25">
      <c r="A726" t="s">
        <v>316</v>
      </c>
      <c r="B726" t="s">
        <v>171</v>
      </c>
      <c r="C726">
        <v>2016</v>
      </c>
      <c r="D726">
        <v>7</v>
      </c>
      <c r="E726">
        <v>6</v>
      </c>
      <c r="F726" s="1">
        <v>42557</v>
      </c>
      <c r="G726">
        <v>188</v>
      </c>
      <c r="H726" t="s">
        <v>14</v>
      </c>
      <c r="I726" t="s">
        <v>525</v>
      </c>
      <c r="J726">
        <v>5077</v>
      </c>
      <c r="K726">
        <v>0.8</v>
      </c>
      <c r="L726">
        <v>1.5</v>
      </c>
      <c r="M726">
        <f t="shared" si="33"/>
        <v>1.2000000000000002</v>
      </c>
      <c r="N726">
        <f t="shared" si="35"/>
        <v>0.25527250510330607</v>
      </c>
      <c r="O726">
        <f t="shared" si="34"/>
        <v>0.38290875765495913</v>
      </c>
    </row>
    <row r="727" spans="1:15" x14ac:dyDescent="0.25">
      <c r="A727" t="s">
        <v>221</v>
      </c>
      <c r="B727" t="s">
        <v>171</v>
      </c>
      <c r="C727">
        <v>2018</v>
      </c>
      <c r="D727">
        <v>6</v>
      </c>
      <c r="E727">
        <v>7</v>
      </c>
      <c r="F727" s="1">
        <v>43258</v>
      </c>
      <c r="G727">
        <v>158</v>
      </c>
      <c r="H727" t="s">
        <v>14</v>
      </c>
      <c r="I727" t="s">
        <v>520</v>
      </c>
      <c r="J727">
        <v>5450</v>
      </c>
      <c r="K727">
        <v>0.8</v>
      </c>
      <c r="L727">
        <v>1.5</v>
      </c>
      <c r="M727">
        <f t="shared" si="33"/>
        <v>1.2000000000000002</v>
      </c>
      <c r="N727">
        <f t="shared" si="35"/>
        <v>0.25527250510330607</v>
      </c>
      <c r="O727">
        <f t="shared" si="34"/>
        <v>0.38290875765495913</v>
      </c>
    </row>
    <row r="728" spans="1:15" x14ac:dyDescent="0.25">
      <c r="A728" t="s">
        <v>317</v>
      </c>
      <c r="B728" t="s">
        <v>171</v>
      </c>
      <c r="C728">
        <v>2019</v>
      </c>
      <c r="D728">
        <v>6</v>
      </c>
      <c r="E728">
        <v>18</v>
      </c>
      <c r="F728" s="1">
        <v>43634</v>
      </c>
      <c r="G728">
        <v>169</v>
      </c>
      <c r="H728" t="s">
        <v>14</v>
      </c>
      <c r="I728" t="s">
        <v>520</v>
      </c>
      <c r="J728">
        <v>5450</v>
      </c>
      <c r="K728">
        <v>0.8</v>
      </c>
      <c r="L728">
        <v>1.5</v>
      </c>
      <c r="M728">
        <f t="shared" si="33"/>
        <v>1.2000000000000002</v>
      </c>
      <c r="N728">
        <f t="shared" si="35"/>
        <v>0.25527250510330607</v>
      </c>
      <c r="O728">
        <f t="shared" si="34"/>
        <v>0.38290875765495913</v>
      </c>
    </row>
    <row r="729" spans="1:15" x14ac:dyDescent="0.25">
      <c r="A729" t="s">
        <v>252</v>
      </c>
      <c r="B729" t="s">
        <v>33</v>
      </c>
      <c r="C729">
        <v>2013</v>
      </c>
      <c r="D729">
        <v>7</v>
      </c>
      <c r="E729">
        <v>10</v>
      </c>
      <c r="F729" s="1">
        <v>41465</v>
      </c>
      <c r="G729">
        <v>191</v>
      </c>
      <c r="H729" t="s">
        <v>14</v>
      </c>
      <c r="I729" t="s">
        <v>371</v>
      </c>
      <c r="J729">
        <v>5131</v>
      </c>
      <c r="K729">
        <v>1.6</v>
      </c>
      <c r="L729">
        <v>0.75</v>
      </c>
      <c r="M729">
        <f t="shared" si="33"/>
        <v>1.2000000000000002</v>
      </c>
      <c r="N729">
        <f t="shared" si="35"/>
        <v>0.41497334797081797</v>
      </c>
      <c r="O729">
        <f t="shared" si="34"/>
        <v>0.31123001097811348</v>
      </c>
    </row>
    <row r="730" spans="1:15" x14ac:dyDescent="0.25">
      <c r="A730" t="s">
        <v>174</v>
      </c>
      <c r="B730" t="s">
        <v>33</v>
      </c>
      <c r="C730">
        <v>2016</v>
      </c>
      <c r="D730">
        <v>7</v>
      </c>
      <c r="E730">
        <v>15</v>
      </c>
      <c r="F730" s="1">
        <v>42566</v>
      </c>
      <c r="G730">
        <v>197</v>
      </c>
      <c r="H730" t="s">
        <v>14</v>
      </c>
      <c r="I730" t="s">
        <v>523</v>
      </c>
      <c r="J730">
        <v>5444</v>
      </c>
      <c r="K730">
        <v>0.8</v>
      </c>
      <c r="L730">
        <v>1.5</v>
      </c>
      <c r="M730">
        <f t="shared" si="33"/>
        <v>1.2000000000000002</v>
      </c>
      <c r="N730">
        <f t="shared" si="35"/>
        <v>0.25527250510330607</v>
      </c>
      <c r="O730">
        <f t="shared" si="34"/>
        <v>0.38290875765495913</v>
      </c>
    </row>
    <row r="731" spans="1:15" x14ac:dyDescent="0.25">
      <c r="A731" t="s">
        <v>174</v>
      </c>
      <c r="B731" t="s">
        <v>33</v>
      </c>
      <c r="C731">
        <v>2016</v>
      </c>
      <c r="D731">
        <v>7</v>
      </c>
      <c r="E731">
        <v>15</v>
      </c>
      <c r="F731" s="1">
        <v>42566</v>
      </c>
      <c r="G731">
        <v>197</v>
      </c>
      <c r="H731" t="s">
        <v>14</v>
      </c>
      <c r="I731" t="s">
        <v>526</v>
      </c>
      <c r="J731">
        <v>6438</v>
      </c>
      <c r="K731">
        <v>0.8</v>
      </c>
      <c r="L731">
        <v>1.5</v>
      </c>
      <c r="M731">
        <f t="shared" si="33"/>
        <v>1.2000000000000002</v>
      </c>
      <c r="N731">
        <f t="shared" si="35"/>
        <v>0.25527250510330607</v>
      </c>
      <c r="O731">
        <f t="shared" si="34"/>
        <v>0.38290875765495913</v>
      </c>
    </row>
    <row r="732" spans="1:15" x14ac:dyDescent="0.25">
      <c r="A732" t="s">
        <v>32</v>
      </c>
      <c r="B732" t="s">
        <v>33</v>
      </c>
      <c r="C732">
        <v>2017</v>
      </c>
      <c r="D732">
        <v>6</v>
      </c>
      <c r="E732">
        <v>8</v>
      </c>
      <c r="F732" s="1">
        <v>42894</v>
      </c>
      <c r="G732">
        <v>159</v>
      </c>
      <c r="H732" t="s">
        <v>14</v>
      </c>
      <c r="I732" t="s">
        <v>523</v>
      </c>
      <c r="J732">
        <v>5444</v>
      </c>
      <c r="K732">
        <v>0.8</v>
      </c>
      <c r="L732">
        <v>1.5</v>
      </c>
      <c r="M732">
        <f t="shared" si="33"/>
        <v>1.2000000000000002</v>
      </c>
      <c r="N732">
        <f t="shared" si="35"/>
        <v>0.25527250510330607</v>
      </c>
      <c r="O732">
        <f t="shared" si="34"/>
        <v>0.38290875765495913</v>
      </c>
    </row>
    <row r="733" spans="1:15" x14ac:dyDescent="0.25">
      <c r="A733" t="s">
        <v>32</v>
      </c>
      <c r="B733" t="s">
        <v>33</v>
      </c>
      <c r="C733">
        <v>2017</v>
      </c>
      <c r="D733">
        <v>6</v>
      </c>
      <c r="E733">
        <v>8</v>
      </c>
      <c r="F733" s="1">
        <v>42894</v>
      </c>
      <c r="G733">
        <v>159</v>
      </c>
      <c r="H733" t="s">
        <v>14</v>
      </c>
      <c r="I733" t="s">
        <v>526</v>
      </c>
      <c r="J733">
        <v>6438</v>
      </c>
      <c r="K733">
        <v>0.8</v>
      </c>
      <c r="L733">
        <v>1.5</v>
      </c>
      <c r="M733">
        <f t="shared" si="33"/>
        <v>1.2000000000000002</v>
      </c>
      <c r="N733">
        <f t="shared" si="35"/>
        <v>0.25527250510330607</v>
      </c>
      <c r="O733">
        <f t="shared" si="34"/>
        <v>0.38290875765495913</v>
      </c>
    </row>
    <row r="734" spans="1:15" x14ac:dyDescent="0.25">
      <c r="A734" t="s">
        <v>179</v>
      </c>
      <c r="B734" t="s">
        <v>176</v>
      </c>
      <c r="C734">
        <v>2014</v>
      </c>
      <c r="D734">
        <v>6</v>
      </c>
      <c r="E734">
        <v>16</v>
      </c>
      <c r="F734" s="1">
        <v>41806</v>
      </c>
      <c r="G734">
        <v>167</v>
      </c>
      <c r="H734" t="s">
        <v>14</v>
      </c>
      <c r="I734" t="s">
        <v>525</v>
      </c>
      <c r="J734">
        <v>5077</v>
      </c>
      <c r="K734">
        <v>0.8</v>
      </c>
      <c r="L734">
        <v>1.5</v>
      </c>
      <c r="M734">
        <f t="shared" si="33"/>
        <v>1.2000000000000002</v>
      </c>
      <c r="N734">
        <f t="shared" si="35"/>
        <v>0.25527250510330607</v>
      </c>
      <c r="O734">
        <f t="shared" si="34"/>
        <v>0.38290875765495913</v>
      </c>
    </row>
    <row r="735" spans="1:15" x14ac:dyDescent="0.25">
      <c r="A735" t="s">
        <v>181</v>
      </c>
      <c r="B735" t="s">
        <v>176</v>
      </c>
      <c r="C735">
        <v>2016</v>
      </c>
      <c r="D735">
        <v>7</v>
      </c>
      <c r="E735">
        <v>1</v>
      </c>
      <c r="F735" s="1">
        <v>42552</v>
      </c>
      <c r="G735">
        <v>183</v>
      </c>
      <c r="H735" t="s">
        <v>14</v>
      </c>
      <c r="I735" t="s">
        <v>525</v>
      </c>
      <c r="J735">
        <v>5077</v>
      </c>
      <c r="K735">
        <v>0.8</v>
      </c>
      <c r="L735">
        <v>1.5</v>
      </c>
      <c r="M735">
        <f t="shared" si="33"/>
        <v>1.2000000000000002</v>
      </c>
      <c r="N735">
        <f t="shared" si="35"/>
        <v>0.25527250510330607</v>
      </c>
      <c r="O735">
        <f t="shared" si="34"/>
        <v>0.38290875765495913</v>
      </c>
    </row>
    <row r="736" spans="1:15" x14ac:dyDescent="0.25">
      <c r="A736" t="s">
        <v>184</v>
      </c>
      <c r="B736" t="s">
        <v>36</v>
      </c>
      <c r="C736">
        <v>2013</v>
      </c>
      <c r="D736">
        <v>7</v>
      </c>
      <c r="E736">
        <v>3</v>
      </c>
      <c r="F736" s="1">
        <v>41458</v>
      </c>
      <c r="G736">
        <v>184</v>
      </c>
      <c r="H736" t="s">
        <v>14</v>
      </c>
      <c r="I736" t="s">
        <v>531</v>
      </c>
      <c r="J736">
        <v>6510</v>
      </c>
      <c r="K736">
        <v>0.8</v>
      </c>
      <c r="L736">
        <v>1.5</v>
      </c>
      <c r="M736">
        <f t="shared" si="33"/>
        <v>1.2000000000000002</v>
      </c>
      <c r="N736">
        <f t="shared" si="35"/>
        <v>0.25527250510330607</v>
      </c>
      <c r="O736">
        <f t="shared" si="34"/>
        <v>0.38290875765495913</v>
      </c>
    </row>
    <row r="737" spans="1:15" x14ac:dyDescent="0.25">
      <c r="A737" t="s">
        <v>356</v>
      </c>
      <c r="B737" t="s">
        <v>40</v>
      </c>
      <c r="C737">
        <v>2010</v>
      </c>
      <c r="D737">
        <v>6</v>
      </c>
      <c r="E737">
        <v>25</v>
      </c>
      <c r="F737" s="1">
        <v>40354</v>
      </c>
      <c r="G737">
        <v>176</v>
      </c>
      <c r="H737" t="s">
        <v>14</v>
      </c>
      <c r="I737" t="s">
        <v>519</v>
      </c>
      <c r="J737">
        <v>5457</v>
      </c>
      <c r="K737">
        <v>0.8</v>
      </c>
      <c r="L737">
        <v>1.5</v>
      </c>
      <c r="M737">
        <f t="shared" si="33"/>
        <v>1.2000000000000002</v>
      </c>
      <c r="N737">
        <f t="shared" si="35"/>
        <v>0.25527250510330607</v>
      </c>
      <c r="O737">
        <f t="shared" si="34"/>
        <v>0.38290875765495913</v>
      </c>
    </row>
    <row r="738" spans="1:15" x14ac:dyDescent="0.25">
      <c r="A738" t="s">
        <v>188</v>
      </c>
      <c r="B738" t="s">
        <v>40</v>
      </c>
      <c r="C738">
        <v>2012</v>
      </c>
      <c r="D738">
        <v>6</v>
      </c>
      <c r="E738">
        <v>28</v>
      </c>
      <c r="F738" s="1">
        <v>41088</v>
      </c>
      <c r="G738">
        <v>180</v>
      </c>
      <c r="H738" t="s">
        <v>14</v>
      </c>
      <c r="I738" t="s">
        <v>517</v>
      </c>
      <c r="J738">
        <v>8691</v>
      </c>
      <c r="K738">
        <v>0.8</v>
      </c>
      <c r="L738">
        <v>1.5</v>
      </c>
      <c r="M738">
        <f t="shared" si="33"/>
        <v>1.2000000000000002</v>
      </c>
      <c r="N738">
        <f t="shared" si="35"/>
        <v>0.25527250510330607</v>
      </c>
      <c r="O738">
        <f t="shared" si="34"/>
        <v>0.38290875765495913</v>
      </c>
    </row>
    <row r="739" spans="1:15" x14ac:dyDescent="0.25">
      <c r="A739" t="s">
        <v>324</v>
      </c>
      <c r="B739" t="s">
        <v>40</v>
      </c>
      <c r="C739">
        <v>2014</v>
      </c>
      <c r="D739">
        <v>3</v>
      </c>
      <c r="E739">
        <v>10</v>
      </c>
      <c r="F739" s="1">
        <v>41708</v>
      </c>
      <c r="G739">
        <v>69</v>
      </c>
      <c r="H739" t="s">
        <v>14</v>
      </c>
      <c r="I739" t="s">
        <v>513</v>
      </c>
      <c r="J739">
        <v>5456</v>
      </c>
      <c r="K739">
        <v>0.8</v>
      </c>
      <c r="L739">
        <v>1.5</v>
      </c>
      <c r="M739">
        <f t="shared" si="33"/>
        <v>1.2000000000000002</v>
      </c>
      <c r="N739">
        <f t="shared" si="35"/>
        <v>0.25527250510330607</v>
      </c>
      <c r="O739">
        <f t="shared" si="34"/>
        <v>0.38290875765495913</v>
      </c>
    </row>
    <row r="740" spans="1:15" x14ac:dyDescent="0.25">
      <c r="A740" t="s">
        <v>257</v>
      </c>
      <c r="B740" t="s">
        <v>40</v>
      </c>
      <c r="C740">
        <v>2016</v>
      </c>
      <c r="D740">
        <v>4</v>
      </c>
      <c r="E740">
        <v>25</v>
      </c>
      <c r="F740" s="1">
        <v>42485</v>
      </c>
      <c r="G740">
        <v>116</v>
      </c>
      <c r="H740" t="s">
        <v>14</v>
      </c>
      <c r="I740" t="s">
        <v>521</v>
      </c>
      <c r="J740">
        <v>4374</v>
      </c>
      <c r="K740">
        <v>0.8</v>
      </c>
      <c r="L740">
        <v>1.5</v>
      </c>
      <c r="M740">
        <f t="shared" si="33"/>
        <v>1.2000000000000002</v>
      </c>
      <c r="N740">
        <f t="shared" si="35"/>
        <v>0.25527250510330607</v>
      </c>
      <c r="O740">
        <f t="shared" si="34"/>
        <v>0.38290875765495913</v>
      </c>
    </row>
    <row r="741" spans="1:15" x14ac:dyDescent="0.25">
      <c r="A741" t="s">
        <v>257</v>
      </c>
      <c r="B741" t="s">
        <v>40</v>
      </c>
      <c r="C741">
        <v>2016</v>
      </c>
      <c r="D741">
        <v>4</v>
      </c>
      <c r="E741">
        <v>25</v>
      </c>
      <c r="F741" s="1">
        <v>42485</v>
      </c>
      <c r="G741">
        <v>116</v>
      </c>
      <c r="H741" t="s">
        <v>14</v>
      </c>
      <c r="I741" t="s">
        <v>520</v>
      </c>
      <c r="J741">
        <v>5450</v>
      </c>
      <c r="K741">
        <v>0.8</v>
      </c>
      <c r="L741">
        <v>1.5</v>
      </c>
      <c r="M741">
        <f t="shared" si="33"/>
        <v>1.2000000000000002</v>
      </c>
      <c r="N741">
        <f t="shared" si="35"/>
        <v>0.25527250510330607</v>
      </c>
      <c r="O741">
        <f t="shared" si="34"/>
        <v>0.38290875765495913</v>
      </c>
    </row>
    <row r="742" spans="1:15" x14ac:dyDescent="0.25">
      <c r="A742" t="s">
        <v>325</v>
      </c>
      <c r="B742" t="s">
        <v>40</v>
      </c>
      <c r="C742">
        <v>2017</v>
      </c>
      <c r="D742">
        <v>3</v>
      </c>
      <c r="E742">
        <v>28</v>
      </c>
      <c r="F742" s="1">
        <v>42822</v>
      </c>
      <c r="G742">
        <v>87</v>
      </c>
      <c r="H742" t="s">
        <v>14</v>
      </c>
      <c r="I742" t="s">
        <v>523</v>
      </c>
      <c r="J742">
        <v>5444</v>
      </c>
      <c r="K742">
        <v>0.8</v>
      </c>
      <c r="L742">
        <v>1.5</v>
      </c>
      <c r="M742">
        <f t="shared" si="33"/>
        <v>1.2000000000000002</v>
      </c>
      <c r="N742">
        <f t="shared" si="35"/>
        <v>0.25527250510330607</v>
      </c>
      <c r="O742">
        <f t="shared" si="34"/>
        <v>0.38290875765495913</v>
      </c>
    </row>
    <row r="743" spans="1:15" x14ac:dyDescent="0.25">
      <c r="A743" t="s">
        <v>105</v>
      </c>
      <c r="B743" t="s">
        <v>40</v>
      </c>
      <c r="C743">
        <v>2018</v>
      </c>
      <c r="D743">
        <v>3</v>
      </c>
      <c r="E743">
        <v>9</v>
      </c>
      <c r="F743" s="1">
        <v>43168</v>
      </c>
      <c r="G743">
        <v>68</v>
      </c>
      <c r="H743" t="s">
        <v>14</v>
      </c>
      <c r="I743" t="s">
        <v>517</v>
      </c>
      <c r="J743">
        <v>8691</v>
      </c>
      <c r="K743">
        <v>0.8</v>
      </c>
      <c r="L743">
        <v>1.5</v>
      </c>
      <c r="M743">
        <f t="shared" si="33"/>
        <v>1.2000000000000002</v>
      </c>
      <c r="N743">
        <f t="shared" si="35"/>
        <v>0.25527250510330607</v>
      </c>
      <c r="O743">
        <f t="shared" si="34"/>
        <v>0.38290875765495913</v>
      </c>
    </row>
    <row r="744" spans="1:15" x14ac:dyDescent="0.25">
      <c r="A744" t="s">
        <v>406</v>
      </c>
      <c r="B744" t="s">
        <v>260</v>
      </c>
      <c r="C744">
        <v>2010</v>
      </c>
      <c r="D744">
        <v>6</v>
      </c>
      <c r="E744">
        <v>25</v>
      </c>
      <c r="F744" s="1">
        <v>40354</v>
      </c>
      <c r="G744">
        <v>176</v>
      </c>
      <c r="H744" t="s">
        <v>14</v>
      </c>
      <c r="I744" t="s">
        <v>519</v>
      </c>
      <c r="J744">
        <v>5457</v>
      </c>
      <c r="K744">
        <v>0.8</v>
      </c>
      <c r="L744">
        <v>1.5</v>
      </c>
      <c r="M744">
        <f t="shared" si="33"/>
        <v>1.2000000000000002</v>
      </c>
      <c r="N744">
        <f t="shared" si="35"/>
        <v>0.25527250510330607</v>
      </c>
      <c r="O744">
        <f t="shared" si="34"/>
        <v>0.38290875765495913</v>
      </c>
    </row>
    <row r="745" spans="1:15" x14ac:dyDescent="0.25">
      <c r="A745" t="s">
        <v>259</v>
      </c>
      <c r="B745" t="s">
        <v>260</v>
      </c>
      <c r="C745">
        <v>2012</v>
      </c>
      <c r="D745">
        <v>6</v>
      </c>
      <c r="E745">
        <v>28</v>
      </c>
      <c r="F745" s="1">
        <v>41088</v>
      </c>
      <c r="G745">
        <v>180</v>
      </c>
      <c r="H745" t="s">
        <v>14</v>
      </c>
      <c r="I745" t="s">
        <v>371</v>
      </c>
      <c r="J745">
        <v>5131</v>
      </c>
      <c r="K745">
        <v>1.6</v>
      </c>
      <c r="L745">
        <v>0.75</v>
      </c>
      <c r="M745">
        <f t="shared" si="33"/>
        <v>1.2000000000000002</v>
      </c>
      <c r="N745">
        <f t="shared" si="35"/>
        <v>0.41497334797081797</v>
      </c>
      <c r="O745">
        <f t="shared" si="34"/>
        <v>0.31123001097811348</v>
      </c>
    </row>
    <row r="746" spans="1:15" x14ac:dyDescent="0.25">
      <c r="A746" t="s">
        <v>361</v>
      </c>
      <c r="B746" t="s">
        <v>260</v>
      </c>
      <c r="C746">
        <v>2013</v>
      </c>
      <c r="D746">
        <v>7</v>
      </c>
      <c r="E746">
        <v>2</v>
      </c>
      <c r="F746" s="1">
        <v>41457</v>
      </c>
      <c r="G746">
        <v>183</v>
      </c>
      <c r="H746" t="s">
        <v>14</v>
      </c>
      <c r="I746" t="s">
        <v>517</v>
      </c>
      <c r="J746">
        <v>8691</v>
      </c>
      <c r="K746">
        <v>0.8</v>
      </c>
      <c r="L746">
        <v>1.5</v>
      </c>
      <c r="M746">
        <f t="shared" si="33"/>
        <v>1.2000000000000002</v>
      </c>
      <c r="N746">
        <f t="shared" si="35"/>
        <v>0.25527250510330607</v>
      </c>
      <c r="O746">
        <f t="shared" si="34"/>
        <v>0.38290875765495913</v>
      </c>
    </row>
    <row r="747" spans="1:15" x14ac:dyDescent="0.25">
      <c r="A747" t="s">
        <v>261</v>
      </c>
      <c r="B747" t="s">
        <v>260</v>
      </c>
      <c r="C747">
        <v>2014</v>
      </c>
      <c r="D747">
        <v>6</v>
      </c>
      <c r="E747">
        <v>10</v>
      </c>
      <c r="F747" s="1">
        <v>41800</v>
      </c>
      <c r="G747">
        <v>161</v>
      </c>
      <c r="H747" t="s">
        <v>14</v>
      </c>
      <c r="I747" t="s">
        <v>519</v>
      </c>
      <c r="J747">
        <v>5457</v>
      </c>
      <c r="K747">
        <v>0.8</v>
      </c>
      <c r="L747">
        <v>1.5</v>
      </c>
      <c r="M747">
        <f t="shared" si="33"/>
        <v>1.2000000000000002</v>
      </c>
      <c r="N747">
        <f t="shared" si="35"/>
        <v>0.25527250510330607</v>
      </c>
      <c r="O747">
        <f t="shared" si="34"/>
        <v>0.38290875765495913</v>
      </c>
    </row>
    <row r="748" spans="1:15" x14ac:dyDescent="0.25">
      <c r="A748" t="s">
        <v>262</v>
      </c>
      <c r="B748" t="s">
        <v>260</v>
      </c>
      <c r="C748">
        <v>2015</v>
      </c>
      <c r="D748">
        <v>7</v>
      </c>
      <c r="E748">
        <v>2</v>
      </c>
      <c r="F748" s="1">
        <v>42187</v>
      </c>
      <c r="G748">
        <v>183</v>
      </c>
      <c r="H748" t="s">
        <v>14</v>
      </c>
      <c r="I748" t="s">
        <v>523</v>
      </c>
      <c r="J748">
        <v>5444</v>
      </c>
      <c r="K748">
        <v>0.8</v>
      </c>
      <c r="L748">
        <v>1.5</v>
      </c>
      <c r="M748">
        <f t="shared" si="33"/>
        <v>1.2000000000000002</v>
      </c>
      <c r="N748">
        <f t="shared" si="35"/>
        <v>0.25527250510330607</v>
      </c>
      <c r="O748">
        <f t="shared" si="34"/>
        <v>0.38290875765495913</v>
      </c>
    </row>
    <row r="749" spans="1:15" x14ac:dyDescent="0.25">
      <c r="A749" t="s">
        <v>262</v>
      </c>
      <c r="B749" t="s">
        <v>260</v>
      </c>
      <c r="C749">
        <v>2015</v>
      </c>
      <c r="D749">
        <v>7</v>
      </c>
      <c r="E749">
        <v>2</v>
      </c>
      <c r="F749" s="1">
        <v>42187</v>
      </c>
      <c r="G749">
        <v>183</v>
      </c>
      <c r="H749" t="s">
        <v>14</v>
      </c>
      <c r="I749" t="s">
        <v>520</v>
      </c>
      <c r="J749">
        <v>5450</v>
      </c>
      <c r="K749">
        <v>0.8</v>
      </c>
      <c r="L749">
        <v>1.5</v>
      </c>
      <c r="M749">
        <f t="shared" si="33"/>
        <v>1.2000000000000002</v>
      </c>
      <c r="N749">
        <f t="shared" si="35"/>
        <v>0.25527250510330607</v>
      </c>
      <c r="O749">
        <f t="shared" si="34"/>
        <v>0.38290875765495913</v>
      </c>
    </row>
    <row r="750" spans="1:15" x14ac:dyDescent="0.25">
      <c r="A750" t="s">
        <v>327</v>
      </c>
      <c r="B750" t="s">
        <v>260</v>
      </c>
      <c r="C750">
        <v>2017</v>
      </c>
      <c r="D750">
        <v>6</v>
      </c>
      <c r="E750">
        <v>7</v>
      </c>
      <c r="F750" s="1">
        <v>42893</v>
      </c>
      <c r="G750">
        <v>158</v>
      </c>
      <c r="H750" t="s">
        <v>14</v>
      </c>
      <c r="I750" t="s">
        <v>523</v>
      </c>
      <c r="J750">
        <v>5444</v>
      </c>
      <c r="K750">
        <v>0.8</v>
      </c>
      <c r="L750">
        <v>1.5</v>
      </c>
      <c r="M750">
        <f t="shared" si="33"/>
        <v>1.2000000000000002</v>
      </c>
      <c r="N750">
        <f t="shared" si="35"/>
        <v>0.25527250510330607</v>
      </c>
      <c r="O750">
        <f t="shared" si="34"/>
        <v>0.38290875765495913</v>
      </c>
    </row>
    <row r="751" spans="1:15" x14ac:dyDescent="0.25">
      <c r="A751" t="s">
        <v>264</v>
      </c>
      <c r="B751" t="s">
        <v>260</v>
      </c>
      <c r="C751">
        <v>2018</v>
      </c>
      <c r="D751">
        <v>6</v>
      </c>
      <c r="E751">
        <v>5</v>
      </c>
      <c r="F751" s="1">
        <v>43256</v>
      </c>
      <c r="G751">
        <v>156</v>
      </c>
      <c r="H751" t="s">
        <v>14</v>
      </c>
      <c r="I751" t="s">
        <v>523</v>
      </c>
      <c r="J751">
        <v>5444</v>
      </c>
      <c r="K751">
        <v>0.8</v>
      </c>
      <c r="L751">
        <v>1.5</v>
      </c>
      <c r="M751">
        <f t="shared" si="33"/>
        <v>1.2000000000000002</v>
      </c>
      <c r="N751">
        <f t="shared" si="35"/>
        <v>0.25527250510330607</v>
      </c>
      <c r="O751">
        <f t="shared" si="34"/>
        <v>0.38290875765495913</v>
      </c>
    </row>
    <row r="752" spans="1:15" x14ac:dyDescent="0.25">
      <c r="A752" t="s">
        <v>265</v>
      </c>
      <c r="B752" t="s">
        <v>260</v>
      </c>
      <c r="C752">
        <v>2019</v>
      </c>
      <c r="D752">
        <v>6</v>
      </c>
      <c r="E752">
        <v>19</v>
      </c>
      <c r="F752" s="1">
        <v>43635</v>
      </c>
      <c r="G752">
        <v>170</v>
      </c>
      <c r="H752" t="s">
        <v>14</v>
      </c>
      <c r="I752" t="s">
        <v>371</v>
      </c>
      <c r="J752">
        <v>5131</v>
      </c>
      <c r="K752">
        <v>1.6</v>
      </c>
      <c r="L752">
        <v>0.75</v>
      </c>
      <c r="M752">
        <f t="shared" si="33"/>
        <v>1.2000000000000002</v>
      </c>
      <c r="N752">
        <f t="shared" si="35"/>
        <v>0.41497334797081797</v>
      </c>
      <c r="O752">
        <f t="shared" si="34"/>
        <v>0.31123001097811348</v>
      </c>
    </row>
    <row r="753" spans="1:15" x14ac:dyDescent="0.25">
      <c r="A753" t="s">
        <v>265</v>
      </c>
      <c r="B753" t="s">
        <v>260</v>
      </c>
      <c r="C753">
        <v>2019</v>
      </c>
      <c r="D753">
        <v>6</v>
      </c>
      <c r="E753">
        <v>19</v>
      </c>
      <c r="F753" s="1">
        <v>43635</v>
      </c>
      <c r="G753">
        <v>170</v>
      </c>
      <c r="H753" t="s">
        <v>14</v>
      </c>
      <c r="I753" t="s">
        <v>513</v>
      </c>
      <c r="J753">
        <v>5456</v>
      </c>
      <c r="K753">
        <v>0.8</v>
      </c>
      <c r="L753">
        <v>1.5</v>
      </c>
      <c r="M753">
        <f t="shared" si="33"/>
        <v>1.2000000000000002</v>
      </c>
      <c r="N753">
        <f t="shared" si="35"/>
        <v>0.25527250510330607</v>
      </c>
      <c r="O753">
        <f t="shared" si="34"/>
        <v>0.38290875765495913</v>
      </c>
    </row>
    <row r="754" spans="1:15" x14ac:dyDescent="0.25">
      <c r="A754" t="s">
        <v>191</v>
      </c>
      <c r="B754" t="s">
        <v>192</v>
      </c>
      <c r="C754">
        <v>2011</v>
      </c>
      <c r="D754">
        <v>7</v>
      </c>
      <c r="E754">
        <v>12</v>
      </c>
      <c r="F754" s="1">
        <v>40736</v>
      </c>
      <c r="G754">
        <v>193</v>
      </c>
      <c r="H754" t="s">
        <v>14</v>
      </c>
      <c r="I754" t="s">
        <v>513</v>
      </c>
      <c r="J754">
        <v>5456</v>
      </c>
      <c r="K754">
        <v>0.8</v>
      </c>
      <c r="L754">
        <v>1.5</v>
      </c>
      <c r="M754">
        <f t="shared" si="33"/>
        <v>1.2000000000000002</v>
      </c>
      <c r="N754">
        <f t="shared" si="35"/>
        <v>0.25527250510330607</v>
      </c>
      <c r="O754">
        <f t="shared" si="34"/>
        <v>0.38290875765495913</v>
      </c>
    </row>
    <row r="755" spans="1:15" x14ac:dyDescent="0.25">
      <c r="A755" t="s">
        <v>330</v>
      </c>
      <c r="B755" t="s">
        <v>192</v>
      </c>
      <c r="C755">
        <v>2014</v>
      </c>
      <c r="D755">
        <v>6</v>
      </c>
      <c r="E755">
        <v>11</v>
      </c>
      <c r="F755" s="1">
        <v>41801</v>
      </c>
      <c r="G755">
        <v>162</v>
      </c>
      <c r="H755" t="s">
        <v>14</v>
      </c>
      <c r="I755" t="s">
        <v>519</v>
      </c>
      <c r="J755">
        <v>5457</v>
      </c>
      <c r="K755">
        <v>0.8</v>
      </c>
      <c r="L755">
        <v>1.5</v>
      </c>
      <c r="M755">
        <f t="shared" si="33"/>
        <v>1.2000000000000002</v>
      </c>
      <c r="N755">
        <f t="shared" si="35"/>
        <v>0.25527250510330607</v>
      </c>
      <c r="O755">
        <f t="shared" si="34"/>
        <v>0.38290875765495913</v>
      </c>
    </row>
    <row r="756" spans="1:15" x14ac:dyDescent="0.25">
      <c r="A756" t="s">
        <v>363</v>
      </c>
      <c r="B756" t="s">
        <v>192</v>
      </c>
      <c r="C756">
        <v>2016</v>
      </c>
      <c r="D756">
        <v>7</v>
      </c>
      <c r="E756">
        <v>12</v>
      </c>
      <c r="F756" s="1">
        <v>42563</v>
      </c>
      <c r="G756">
        <v>194</v>
      </c>
      <c r="H756" t="s">
        <v>14</v>
      </c>
      <c r="I756" t="s">
        <v>520</v>
      </c>
      <c r="J756">
        <v>5450</v>
      </c>
      <c r="K756">
        <v>0.8</v>
      </c>
      <c r="L756">
        <v>1.5</v>
      </c>
      <c r="M756">
        <f t="shared" si="33"/>
        <v>1.2000000000000002</v>
      </c>
      <c r="N756">
        <f t="shared" si="35"/>
        <v>0.25527250510330607</v>
      </c>
      <c r="O756">
        <f t="shared" si="34"/>
        <v>0.38290875765495913</v>
      </c>
    </row>
    <row r="757" spans="1:15" x14ac:dyDescent="0.25">
      <c r="A757" t="s">
        <v>363</v>
      </c>
      <c r="B757" t="s">
        <v>192</v>
      </c>
      <c r="C757">
        <v>2016</v>
      </c>
      <c r="D757">
        <v>7</v>
      </c>
      <c r="E757">
        <v>12</v>
      </c>
      <c r="F757" s="1">
        <v>42563</v>
      </c>
      <c r="G757">
        <v>194</v>
      </c>
      <c r="H757" t="s">
        <v>14</v>
      </c>
      <c r="I757" t="s">
        <v>531</v>
      </c>
      <c r="J757">
        <v>6510</v>
      </c>
      <c r="K757">
        <v>0.8</v>
      </c>
      <c r="L757">
        <v>1.5</v>
      </c>
      <c r="M757">
        <f t="shared" si="33"/>
        <v>1.2000000000000002</v>
      </c>
      <c r="N757">
        <f t="shared" si="35"/>
        <v>0.25527250510330607</v>
      </c>
      <c r="O757">
        <f t="shared" si="34"/>
        <v>0.38290875765495913</v>
      </c>
    </row>
    <row r="758" spans="1:15" x14ac:dyDescent="0.25">
      <c r="A758" t="s">
        <v>267</v>
      </c>
      <c r="B758" t="s">
        <v>107</v>
      </c>
      <c r="C758">
        <v>2014</v>
      </c>
      <c r="D758">
        <v>6</v>
      </c>
      <c r="E758">
        <v>12</v>
      </c>
      <c r="F758" s="1">
        <v>41802</v>
      </c>
      <c r="G758">
        <v>163</v>
      </c>
      <c r="H758" t="s">
        <v>14</v>
      </c>
      <c r="I758" t="s">
        <v>371</v>
      </c>
      <c r="J758">
        <v>5131</v>
      </c>
      <c r="K758">
        <v>1.6</v>
      </c>
      <c r="L758">
        <v>0.75</v>
      </c>
      <c r="M758">
        <f t="shared" si="33"/>
        <v>1.2000000000000002</v>
      </c>
      <c r="N758">
        <f t="shared" si="35"/>
        <v>0.41497334797081797</v>
      </c>
      <c r="O758">
        <f t="shared" si="34"/>
        <v>0.31123001097811348</v>
      </c>
    </row>
    <row r="759" spans="1:15" x14ac:dyDescent="0.25">
      <c r="A759" t="s">
        <v>106</v>
      </c>
      <c r="B759" t="s">
        <v>107</v>
      </c>
      <c r="C759">
        <v>2016</v>
      </c>
      <c r="D759">
        <v>7</v>
      </c>
      <c r="E759">
        <v>6</v>
      </c>
      <c r="F759" s="1">
        <v>42557</v>
      </c>
      <c r="G759">
        <v>188</v>
      </c>
      <c r="H759" t="s">
        <v>14</v>
      </c>
      <c r="I759" t="s">
        <v>519</v>
      </c>
      <c r="J759">
        <v>5457</v>
      </c>
      <c r="K759">
        <v>0.8</v>
      </c>
      <c r="L759">
        <v>1.5</v>
      </c>
      <c r="M759">
        <f t="shared" si="33"/>
        <v>1.2000000000000002</v>
      </c>
      <c r="N759">
        <f t="shared" si="35"/>
        <v>0.25527250510330607</v>
      </c>
      <c r="O759">
        <f t="shared" si="34"/>
        <v>0.38290875765495913</v>
      </c>
    </row>
    <row r="760" spans="1:15" x14ac:dyDescent="0.25">
      <c r="A760" t="s">
        <v>195</v>
      </c>
      <c r="B760" t="s">
        <v>42</v>
      </c>
      <c r="C760">
        <v>2015</v>
      </c>
      <c r="D760">
        <v>7</v>
      </c>
      <c r="E760">
        <v>1</v>
      </c>
      <c r="F760" s="1">
        <v>42186</v>
      </c>
      <c r="G760">
        <v>182</v>
      </c>
      <c r="H760" t="s">
        <v>14</v>
      </c>
      <c r="I760" t="s">
        <v>520</v>
      </c>
      <c r="J760">
        <v>5450</v>
      </c>
      <c r="K760">
        <v>0.8</v>
      </c>
      <c r="L760">
        <v>1.5</v>
      </c>
      <c r="M760">
        <f t="shared" si="33"/>
        <v>1.2000000000000002</v>
      </c>
      <c r="N760">
        <f t="shared" si="35"/>
        <v>0.25527250510330607</v>
      </c>
      <c r="O760">
        <f t="shared" si="34"/>
        <v>0.38290875765495913</v>
      </c>
    </row>
    <row r="761" spans="1:15" x14ac:dyDescent="0.25">
      <c r="A761" t="s">
        <v>334</v>
      </c>
      <c r="B761" t="s">
        <v>42</v>
      </c>
      <c r="C761">
        <v>2016</v>
      </c>
      <c r="D761">
        <v>7</v>
      </c>
      <c r="E761">
        <v>5</v>
      </c>
      <c r="F761" s="1">
        <v>42556</v>
      </c>
      <c r="G761">
        <v>187</v>
      </c>
      <c r="H761" t="s">
        <v>14</v>
      </c>
      <c r="I761" t="s">
        <v>533</v>
      </c>
      <c r="J761">
        <v>5040</v>
      </c>
      <c r="K761">
        <v>0.8</v>
      </c>
      <c r="L761">
        <v>1.5</v>
      </c>
      <c r="M761">
        <f t="shared" si="33"/>
        <v>1.2000000000000002</v>
      </c>
      <c r="N761">
        <f t="shared" si="35"/>
        <v>0.25527250510330607</v>
      </c>
      <c r="O761">
        <f t="shared" si="34"/>
        <v>0.38290875765495913</v>
      </c>
    </row>
    <row r="762" spans="1:15" x14ac:dyDescent="0.25">
      <c r="A762" t="s">
        <v>199</v>
      </c>
      <c r="B762" t="s">
        <v>109</v>
      </c>
      <c r="C762">
        <v>2014</v>
      </c>
      <c r="D762">
        <v>6</v>
      </c>
      <c r="E762">
        <v>16</v>
      </c>
      <c r="F762" s="1">
        <v>41806</v>
      </c>
      <c r="G762">
        <v>167</v>
      </c>
      <c r="H762" t="s">
        <v>14</v>
      </c>
      <c r="I762" t="s">
        <v>525</v>
      </c>
      <c r="J762">
        <v>5077</v>
      </c>
      <c r="K762">
        <v>0.8</v>
      </c>
      <c r="L762">
        <v>1.5</v>
      </c>
      <c r="M762">
        <f t="shared" si="33"/>
        <v>1.2000000000000002</v>
      </c>
      <c r="N762">
        <f t="shared" si="35"/>
        <v>0.25527250510330607</v>
      </c>
      <c r="O762">
        <f t="shared" si="34"/>
        <v>0.38290875765495913</v>
      </c>
    </row>
    <row r="763" spans="1:15" x14ac:dyDescent="0.25">
      <c r="A763" t="s">
        <v>110</v>
      </c>
      <c r="B763" t="s">
        <v>109</v>
      </c>
      <c r="C763">
        <v>2016</v>
      </c>
      <c r="D763">
        <v>7</v>
      </c>
      <c r="E763">
        <v>1</v>
      </c>
      <c r="F763" s="1">
        <v>42552</v>
      </c>
      <c r="G763">
        <v>183</v>
      </c>
      <c r="H763" t="s">
        <v>14</v>
      </c>
      <c r="I763" t="s">
        <v>517</v>
      </c>
      <c r="J763">
        <v>8691</v>
      </c>
      <c r="K763">
        <v>0.8</v>
      </c>
      <c r="L763">
        <v>1.5</v>
      </c>
      <c r="M763">
        <f t="shared" si="33"/>
        <v>1.2000000000000002</v>
      </c>
      <c r="N763">
        <f t="shared" si="35"/>
        <v>0.25527250510330607</v>
      </c>
      <c r="O763">
        <f t="shared" si="34"/>
        <v>0.38290875765495913</v>
      </c>
    </row>
    <row r="764" spans="1:15" x14ac:dyDescent="0.25">
      <c r="A764" t="s">
        <v>112</v>
      </c>
      <c r="B764" t="s">
        <v>113</v>
      </c>
      <c r="C764">
        <v>2011</v>
      </c>
      <c r="D764">
        <v>7</v>
      </c>
      <c r="E764">
        <v>27</v>
      </c>
      <c r="F764" s="1">
        <v>40751</v>
      </c>
      <c r="G764">
        <v>208</v>
      </c>
      <c r="H764" t="s">
        <v>14</v>
      </c>
      <c r="I764" t="s">
        <v>527</v>
      </c>
      <c r="J764">
        <v>5084</v>
      </c>
      <c r="K764">
        <v>0.8</v>
      </c>
      <c r="L764">
        <v>1.5</v>
      </c>
      <c r="M764">
        <f t="shared" si="33"/>
        <v>1.2000000000000002</v>
      </c>
      <c r="N764">
        <f t="shared" si="35"/>
        <v>0.25527250510330607</v>
      </c>
      <c r="O764">
        <f t="shared" si="34"/>
        <v>0.38290875765495913</v>
      </c>
    </row>
    <row r="765" spans="1:15" x14ac:dyDescent="0.25">
      <c r="A765" t="s">
        <v>201</v>
      </c>
      <c r="B765" t="s">
        <v>113</v>
      </c>
      <c r="C765">
        <v>2012</v>
      </c>
      <c r="D765">
        <v>7</v>
      </c>
      <c r="E765">
        <v>5</v>
      </c>
      <c r="F765" s="1">
        <v>41095</v>
      </c>
      <c r="G765">
        <v>187</v>
      </c>
      <c r="H765" t="s">
        <v>14</v>
      </c>
      <c r="I765" t="s">
        <v>519</v>
      </c>
      <c r="J765">
        <v>5457</v>
      </c>
      <c r="K765">
        <v>0.8</v>
      </c>
      <c r="L765">
        <v>1.5</v>
      </c>
      <c r="M765">
        <f t="shared" si="33"/>
        <v>1.2000000000000002</v>
      </c>
      <c r="N765">
        <f t="shared" si="35"/>
        <v>0.25527250510330607</v>
      </c>
      <c r="O765">
        <f t="shared" si="34"/>
        <v>0.38290875765495913</v>
      </c>
    </row>
    <row r="766" spans="1:15" x14ac:dyDescent="0.25">
      <c r="A766" t="s">
        <v>204</v>
      </c>
      <c r="B766" t="s">
        <v>113</v>
      </c>
      <c r="C766">
        <v>2016</v>
      </c>
      <c r="D766">
        <v>7</v>
      </c>
      <c r="E766">
        <v>1</v>
      </c>
      <c r="F766" s="1">
        <v>42552</v>
      </c>
      <c r="G766">
        <v>183</v>
      </c>
      <c r="H766" t="s">
        <v>14</v>
      </c>
      <c r="I766" t="s">
        <v>519</v>
      </c>
      <c r="J766">
        <v>5457</v>
      </c>
      <c r="K766">
        <v>0.8</v>
      </c>
      <c r="L766">
        <v>1.5</v>
      </c>
      <c r="M766">
        <f t="shared" si="33"/>
        <v>1.2000000000000002</v>
      </c>
      <c r="N766">
        <f t="shared" si="35"/>
        <v>0.25527250510330607</v>
      </c>
      <c r="O766">
        <f t="shared" si="34"/>
        <v>0.38290875765495913</v>
      </c>
    </row>
    <row r="767" spans="1:15" x14ac:dyDescent="0.25">
      <c r="A767" t="s">
        <v>80</v>
      </c>
      <c r="B767" t="s">
        <v>69</v>
      </c>
      <c r="C767">
        <v>2008</v>
      </c>
      <c r="D767">
        <v>4</v>
      </c>
      <c r="E767">
        <v>24</v>
      </c>
      <c r="F767" s="1">
        <v>39562</v>
      </c>
      <c r="G767">
        <v>115</v>
      </c>
      <c r="H767" t="s">
        <v>17</v>
      </c>
      <c r="I767" t="s">
        <v>118</v>
      </c>
      <c r="J767">
        <v>20171</v>
      </c>
      <c r="K767">
        <v>3.2380949999999999</v>
      </c>
      <c r="L767">
        <v>0.375</v>
      </c>
      <c r="M767">
        <f t="shared" si="33"/>
        <v>1.214285625</v>
      </c>
      <c r="N767">
        <f t="shared" si="35"/>
        <v>0.62717068751242633</v>
      </c>
      <c r="O767">
        <f t="shared" si="34"/>
        <v>0.23518900781715987</v>
      </c>
    </row>
    <row r="768" spans="1:15" x14ac:dyDescent="0.25">
      <c r="A768" t="s">
        <v>170</v>
      </c>
      <c r="B768" t="s">
        <v>171</v>
      </c>
      <c r="C768">
        <v>2017</v>
      </c>
      <c r="D768">
        <v>6</v>
      </c>
      <c r="E768">
        <v>1</v>
      </c>
      <c r="F768" s="1">
        <v>42887</v>
      </c>
      <c r="G768">
        <v>152</v>
      </c>
      <c r="H768" t="s">
        <v>17</v>
      </c>
      <c r="I768" t="s">
        <v>118</v>
      </c>
      <c r="J768">
        <v>20171</v>
      </c>
      <c r="K768">
        <v>3.2653059999999998</v>
      </c>
      <c r="L768">
        <v>0.375</v>
      </c>
      <c r="M768">
        <f t="shared" si="33"/>
        <v>1.22448975</v>
      </c>
      <c r="N768">
        <f t="shared" si="35"/>
        <v>0.62995019361475602</v>
      </c>
      <c r="O768">
        <f t="shared" si="34"/>
        <v>0.23623132260553351</v>
      </c>
    </row>
    <row r="769" spans="1:15" x14ac:dyDescent="0.25">
      <c r="A769" t="s">
        <v>145</v>
      </c>
      <c r="B769" t="s">
        <v>69</v>
      </c>
      <c r="C769">
        <v>2009</v>
      </c>
      <c r="D769">
        <v>6</v>
      </c>
      <c r="E769">
        <v>23</v>
      </c>
      <c r="F769" s="1">
        <v>39987</v>
      </c>
      <c r="G769">
        <v>174</v>
      </c>
      <c r="H769" t="s">
        <v>14</v>
      </c>
      <c r="I769" t="s">
        <v>418</v>
      </c>
      <c r="J769">
        <v>4419</v>
      </c>
      <c r="K769">
        <v>1.309091</v>
      </c>
      <c r="L769">
        <v>0.9375</v>
      </c>
      <c r="M769">
        <f t="shared" si="33"/>
        <v>1.2272728125000001</v>
      </c>
      <c r="N769">
        <f t="shared" si="35"/>
        <v>0.36344104855992065</v>
      </c>
      <c r="O769">
        <f t="shared" si="34"/>
        <v>0.34072598302492563</v>
      </c>
    </row>
    <row r="770" spans="1:15" x14ac:dyDescent="0.25">
      <c r="A770" t="s">
        <v>84</v>
      </c>
      <c r="B770" t="s">
        <v>69</v>
      </c>
      <c r="C770">
        <v>2012</v>
      </c>
      <c r="D770">
        <v>6</v>
      </c>
      <c r="E770">
        <v>21</v>
      </c>
      <c r="F770" s="1">
        <v>41081</v>
      </c>
      <c r="G770">
        <v>173</v>
      </c>
      <c r="H770" t="s">
        <v>14</v>
      </c>
      <c r="I770" t="s">
        <v>424</v>
      </c>
      <c r="J770">
        <v>4398</v>
      </c>
      <c r="K770">
        <v>1.309091</v>
      </c>
      <c r="L770">
        <v>0.9375</v>
      </c>
      <c r="M770">
        <f t="shared" ref="M770:M833" si="36">K770*L770</f>
        <v>1.2272728125000001</v>
      </c>
      <c r="N770">
        <f t="shared" si="35"/>
        <v>0.36344104855992065</v>
      </c>
      <c r="O770">
        <f t="shared" si="34"/>
        <v>0.34072598302492563</v>
      </c>
    </row>
    <row r="771" spans="1:15" x14ac:dyDescent="0.25">
      <c r="A771" t="s">
        <v>84</v>
      </c>
      <c r="B771" t="s">
        <v>69</v>
      </c>
      <c r="C771">
        <v>2012</v>
      </c>
      <c r="D771">
        <v>6</v>
      </c>
      <c r="E771">
        <v>21</v>
      </c>
      <c r="F771" s="1">
        <v>41081</v>
      </c>
      <c r="G771">
        <v>173</v>
      </c>
      <c r="H771" t="s">
        <v>14</v>
      </c>
      <c r="I771" t="s">
        <v>422</v>
      </c>
      <c r="J771">
        <v>6616</v>
      </c>
      <c r="K771">
        <v>1.309091</v>
      </c>
      <c r="L771">
        <v>0.9375</v>
      </c>
      <c r="M771">
        <f t="shared" si="36"/>
        <v>1.2272728125000001</v>
      </c>
      <c r="N771">
        <f t="shared" si="35"/>
        <v>0.36344104855992065</v>
      </c>
      <c r="O771">
        <f t="shared" ref="O771:O834" si="37">N771*L771</f>
        <v>0.34072598302492563</v>
      </c>
    </row>
    <row r="772" spans="1:15" x14ac:dyDescent="0.25">
      <c r="A772" t="s">
        <v>305</v>
      </c>
      <c r="B772" t="s">
        <v>23</v>
      </c>
      <c r="C772">
        <v>2010</v>
      </c>
      <c r="D772">
        <v>6</v>
      </c>
      <c r="E772">
        <v>28</v>
      </c>
      <c r="F772" s="1">
        <v>40357</v>
      </c>
      <c r="G772">
        <v>179</v>
      </c>
      <c r="H772" t="s">
        <v>14</v>
      </c>
      <c r="I772" t="s">
        <v>336</v>
      </c>
      <c r="J772">
        <v>6425</v>
      </c>
      <c r="K772">
        <v>1.8</v>
      </c>
      <c r="L772">
        <v>0.6875</v>
      </c>
      <c r="M772">
        <f t="shared" si="36"/>
        <v>1.2375</v>
      </c>
      <c r="N772">
        <f t="shared" ref="N772:N835" si="38">LOG10(K772+1)</f>
        <v>0.44715803134221921</v>
      </c>
      <c r="O772">
        <f t="shared" si="37"/>
        <v>0.30742114654777569</v>
      </c>
    </row>
    <row r="773" spans="1:15" x14ac:dyDescent="0.25">
      <c r="A773" t="s">
        <v>355</v>
      </c>
      <c r="B773" t="s">
        <v>171</v>
      </c>
      <c r="C773">
        <v>2011</v>
      </c>
      <c r="D773">
        <v>7</v>
      </c>
      <c r="E773">
        <v>12</v>
      </c>
      <c r="F773" s="1">
        <v>40736</v>
      </c>
      <c r="G773">
        <v>193</v>
      </c>
      <c r="H773" t="s">
        <v>14</v>
      </c>
      <c r="I773" t="s">
        <v>336</v>
      </c>
      <c r="J773">
        <v>6425</v>
      </c>
      <c r="K773">
        <v>1.8</v>
      </c>
      <c r="L773">
        <v>0.6875</v>
      </c>
      <c r="M773">
        <f t="shared" si="36"/>
        <v>1.2375</v>
      </c>
      <c r="N773">
        <f t="shared" si="38"/>
        <v>0.44715803134221921</v>
      </c>
      <c r="O773">
        <f t="shared" si="37"/>
        <v>0.30742114654777569</v>
      </c>
    </row>
    <row r="774" spans="1:15" x14ac:dyDescent="0.25">
      <c r="A774" t="s">
        <v>323</v>
      </c>
      <c r="B774" t="s">
        <v>40</v>
      </c>
      <c r="C774">
        <v>2008</v>
      </c>
      <c r="D774">
        <v>4</v>
      </c>
      <c r="E774">
        <v>28</v>
      </c>
      <c r="F774" s="1">
        <v>39566</v>
      </c>
      <c r="G774">
        <v>119</v>
      </c>
      <c r="H774" t="s">
        <v>14</v>
      </c>
      <c r="I774" t="s">
        <v>469</v>
      </c>
      <c r="J774">
        <v>4310</v>
      </c>
      <c r="K774">
        <v>1.1076919999999999</v>
      </c>
      <c r="L774">
        <v>1.125</v>
      </c>
      <c r="M774">
        <f t="shared" si="36"/>
        <v>1.2461534999999999</v>
      </c>
      <c r="N774">
        <f t="shared" si="38"/>
        <v>0.32380714711289232</v>
      </c>
      <c r="O774">
        <f t="shared" si="37"/>
        <v>0.36428304050200389</v>
      </c>
    </row>
    <row r="775" spans="1:15" x14ac:dyDescent="0.25">
      <c r="A775" t="s">
        <v>35</v>
      </c>
      <c r="B775" t="s">
        <v>36</v>
      </c>
      <c r="C775">
        <v>2016</v>
      </c>
      <c r="D775">
        <v>6</v>
      </c>
      <c r="E775">
        <v>30</v>
      </c>
      <c r="F775" s="1">
        <v>42551</v>
      </c>
      <c r="G775">
        <v>182</v>
      </c>
      <c r="H775" t="s">
        <v>17</v>
      </c>
      <c r="I775" t="s">
        <v>278</v>
      </c>
      <c r="J775">
        <v>4522</v>
      </c>
      <c r="K775">
        <v>2.077922</v>
      </c>
      <c r="L775">
        <v>0.6</v>
      </c>
      <c r="M775">
        <f t="shared" si="36"/>
        <v>1.2467531999999999</v>
      </c>
      <c r="N775">
        <f t="shared" si="38"/>
        <v>0.48825760984282485</v>
      </c>
      <c r="O775">
        <f t="shared" si="37"/>
        <v>0.29295456590569491</v>
      </c>
    </row>
    <row r="776" spans="1:15" x14ac:dyDescent="0.25">
      <c r="A776" t="s">
        <v>66</v>
      </c>
      <c r="B776" t="s">
        <v>13</v>
      </c>
      <c r="C776">
        <v>2017</v>
      </c>
      <c r="D776">
        <v>3</v>
      </c>
      <c r="E776">
        <v>16</v>
      </c>
      <c r="F776" s="1">
        <v>42810</v>
      </c>
      <c r="G776">
        <v>75</v>
      </c>
      <c r="H776" t="s">
        <v>17</v>
      </c>
      <c r="I776" t="s">
        <v>604</v>
      </c>
      <c r="J776">
        <v>4532</v>
      </c>
      <c r="K776">
        <v>0.38095200000000001</v>
      </c>
      <c r="L776">
        <v>3.3</v>
      </c>
      <c r="M776">
        <f t="shared" si="36"/>
        <v>1.2571416</v>
      </c>
      <c r="N776">
        <f t="shared" si="38"/>
        <v>0.14017858335964598</v>
      </c>
      <c r="O776">
        <f t="shared" si="37"/>
        <v>0.4625893250868317</v>
      </c>
    </row>
    <row r="777" spans="1:15" x14ac:dyDescent="0.25">
      <c r="A777" t="s">
        <v>232</v>
      </c>
      <c r="B777" t="s">
        <v>23</v>
      </c>
      <c r="C777">
        <v>2017</v>
      </c>
      <c r="D777">
        <v>6</v>
      </c>
      <c r="E777">
        <v>2</v>
      </c>
      <c r="F777" s="1">
        <v>42888</v>
      </c>
      <c r="G777">
        <v>153</v>
      </c>
      <c r="H777" t="s">
        <v>17</v>
      </c>
      <c r="I777" t="s">
        <v>606</v>
      </c>
      <c r="J777">
        <v>4530</v>
      </c>
      <c r="K777">
        <v>0.38095200000000001</v>
      </c>
      <c r="L777">
        <v>3.3</v>
      </c>
      <c r="M777">
        <f t="shared" si="36"/>
        <v>1.2571416</v>
      </c>
      <c r="N777">
        <f t="shared" si="38"/>
        <v>0.14017858335964598</v>
      </c>
      <c r="O777">
        <f t="shared" si="37"/>
        <v>0.4625893250868317</v>
      </c>
    </row>
    <row r="778" spans="1:15" x14ac:dyDescent="0.25">
      <c r="A778" t="s">
        <v>126</v>
      </c>
      <c r="B778" t="s">
        <v>13</v>
      </c>
      <c r="C778">
        <v>2009</v>
      </c>
      <c r="D778">
        <v>4</v>
      </c>
      <c r="E778">
        <v>8</v>
      </c>
      <c r="F778" s="1">
        <v>39911</v>
      </c>
      <c r="G778">
        <v>98</v>
      </c>
      <c r="H778" t="s">
        <v>17</v>
      </c>
      <c r="I778" t="s">
        <v>411</v>
      </c>
      <c r="J778">
        <v>7066</v>
      </c>
      <c r="K778">
        <v>1.5238100000000001</v>
      </c>
      <c r="L778">
        <v>0.82499999999999996</v>
      </c>
      <c r="M778">
        <f t="shared" si="36"/>
        <v>1.2571432499999999</v>
      </c>
      <c r="N778">
        <f t="shared" si="38"/>
        <v>0.40205665680921715</v>
      </c>
      <c r="O778">
        <f t="shared" si="37"/>
        <v>0.33169674186760412</v>
      </c>
    </row>
    <row r="779" spans="1:15" x14ac:dyDescent="0.25">
      <c r="A779" t="s">
        <v>126</v>
      </c>
      <c r="B779" t="s">
        <v>13</v>
      </c>
      <c r="C779">
        <v>2009</v>
      </c>
      <c r="D779">
        <v>4</v>
      </c>
      <c r="E779">
        <v>8</v>
      </c>
      <c r="F779" s="1">
        <v>39911</v>
      </c>
      <c r="G779">
        <v>98</v>
      </c>
      <c r="H779" t="s">
        <v>17</v>
      </c>
      <c r="I779" t="s">
        <v>534</v>
      </c>
      <c r="J779">
        <v>5594</v>
      </c>
      <c r="K779">
        <v>0.76190500000000005</v>
      </c>
      <c r="L779">
        <v>1.65</v>
      </c>
      <c r="M779">
        <f t="shared" si="36"/>
        <v>1.2571432499999999</v>
      </c>
      <c r="N779">
        <f t="shared" si="38"/>
        <v>0.24598248802151529</v>
      </c>
      <c r="O779">
        <f t="shared" si="37"/>
        <v>0.40587110523550018</v>
      </c>
    </row>
    <row r="780" spans="1:15" x14ac:dyDescent="0.25">
      <c r="A780" t="s">
        <v>126</v>
      </c>
      <c r="B780" t="s">
        <v>13</v>
      </c>
      <c r="C780">
        <v>2009</v>
      </c>
      <c r="D780">
        <v>4</v>
      </c>
      <c r="E780">
        <v>8</v>
      </c>
      <c r="F780" s="1">
        <v>39911</v>
      </c>
      <c r="G780">
        <v>98</v>
      </c>
      <c r="H780" t="s">
        <v>17</v>
      </c>
      <c r="I780" t="s">
        <v>539</v>
      </c>
      <c r="J780">
        <v>13023</v>
      </c>
      <c r="K780">
        <v>0.76190500000000005</v>
      </c>
      <c r="L780">
        <v>1.65</v>
      </c>
      <c r="M780">
        <f t="shared" si="36"/>
        <v>1.2571432499999999</v>
      </c>
      <c r="N780">
        <f t="shared" si="38"/>
        <v>0.24598248802151529</v>
      </c>
      <c r="O780">
        <f t="shared" si="37"/>
        <v>0.40587110523550018</v>
      </c>
    </row>
    <row r="781" spans="1:15" x14ac:dyDescent="0.25">
      <c r="A781" t="s">
        <v>146</v>
      </c>
      <c r="B781" t="s">
        <v>69</v>
      </c>
      <c r="C781">
        <v>2010</v>
      </c>
      <c r="D781">
        <v>3</v>
      </c>
      <c r="E781">
        <v>16</v>
      </c>
      <c r="F781" s="1">
        <v>40253</v>
      </c>
      <c r="G781">
        <v>75</v>
      </c>
      <c r="H781" t="s">
        <v>17</v>
      </c>
      <c r="I781" t="s">
        <v>537</v>
      </c>
      <c r="J781">
        <v>5605</v>
      </c>
      <c r="K781">
        <v>0.76190500000000005</v>
      </c>
      <c r="L781">
        <v>1.65</v>
      </c>
      <c r="M781">
        <f t="shared" si="36"/>
        <v>1.2571432499999999</v>
      </c>
      <c r="N781">
        <f t="shared" si="38"/>
        <v>0.24598248802151529</v>
      </c>
      <c r="O781">
        <f t="shared" si="37"/>
        <v>0.40587110523550018</v>
      </c>
    </row>
    <row r="782" spans="1:15" x14ac:dyDescent="0.25">
      <c r="A782" t="s">
        <v>298</v>
      </c>
      <c r="B782" t="s">
        <v>21</v>
      </c>
      <c r="C782">
        <v>2015</v>
      </c>
      <c r="D782">
        <v>7</v>
      </c>
      <c r="E782">
        <v>3</v>
      </c>
      <c r="F782" s="1">
        <v>42188</v>
      </c>
      <c r="G782">
        <v>184</v>
      </c>
      <c r="H782" t="s">
        <v>17</v>
      </c>
      <c r="I782" t="s">
        <v>536</v>
      </c>
      <c r="J782">
        <v>5604</v>
      </c>
      <c r="K782">
        <v>0.76190500000000005</v>
      </c>
      <c r="L782">
        <v>1.65</v>
      </c>
      <c r="M782">
        <f t="shared" si="36"/>
        <v>1.2571432499999999</v>
      </c>
      <c r="N782">
        <f t="shared" si="38"/>
        <v>0.24598248802151529</v>
      </c>
      <c r="O782">
        <f t="shared" si="37"/>
        <v>0.40587110523550018</v>
      </c>
    </row>
    <row r="783" spans="1:15" x14ac:dyDescent="0.25">
      <c r="A783" t="s">
        <v>219</v>
      </c>
      <c r="B783" t="s">
        <v>23</v>
      </c>
      <c r="C783">
        <v>2008</v>
      </c>
      <c r="D783">
        <v>6</v>
      </c>
      <c r="E783">
        <v>11</v>
      </c>
      <c r="F783" s="1">
        <v>39610</v>
      </c>
      <c r="G783">
        <v>163</v>
      </c>
      <c r="H783" t="s">
        <v>17</v>
      </c>
      <c r="I783" t="s">
        <v>539</v>
      </c>
      <c r="J783">
        <v>13023</v>
      </c>
      <c r="K783">
        <v>0.76190500000000005</v>
      </c>
      <c r="L783">
        <v>1.65</v>
      </c>
      <c r="M783">
        <f t="shared" si="36"/>
        <v>1.2571432499999999</v>
      </c>
      <c r="N783">
        <f t="shared" si="38"/>
        <v>0.24598248802151529</v>
      </c>
      <c r="O783">
        <f t="shared" si="37"/>
        <v>0.40587110523550018</v>
      </c>
    </row>
    <row r="784" spans="1:15" x14ac:dyDescent="0.25">
      <c r="A784" t="s">
        <v>43</v>
      </c>
      <c r="B784" t="s">
        <v>23</v>
      </c>
      <c r="C784">
        <v>2018</v>
      </c>
      <c r="D784">
        <v>6</v>
      </c>
      <c r="E784">
        <v>7</v>
      </c>
      <c r="F784" s="1">
        <v>43258</v>
      </c>
      <c r="G784">
        <v>158</v>
      </c>
      <c r="H784" t="s">
        <v>17</v>
      </c>
      <c r="I784" t="s">
        <v>536</v>
      </c>
      <c r="J784">
        <v>5604</v>
      </c>
      <c r="K784">
        <v>0.76190500000000005</v>
      </c>
      <c r="L784">
        <v>1.65</v>
      </c>
      <c r="M784">
        <f t="shared" si="36"/>
        <v>1.2571432499999999</v>
      </c>
      <c r="N784">
        <f t="shared" si="38"/>
        <v>0.24598248802151529</v>
      </c>
      <c r="O784">
        <f t="shared" si="37"/>
        <v>0.40587110523550018</v>
      </c>
    </row>
    <row r="785" spans="1:15" x14ac:dyDescent="0.25">
      <c r="A785" t="s">
        <v>96</v>
      </c>
      <c r="B785" t="s">
        <v>25</v>
      </c>
      <c r="C785">
        <v>2015</v>
      </c>
      <c r="D785">
        <v>6</v>
      </c>
      <c r="E785">
        <v>25</v>
      </c>
      <c r="F785" s="1">
        <v>42180</v>
      </c>
      <c r="G785">
        <v>176</v>
      </c>
      <c r="H785" t="s">
        <v>17</v>
      </c>
      <c r="I785" t="s">
        <v>537</v>
      </c>
      <c r="J785">
        <v>5605</v>
      </c>
      <c r="K785">
        <v>0.76190500000000005</v>
      </c>
      <c r="L785">
        <v>1.65</v>
      </c>
      <c r="M785">
        <f t="shared" si="36"/>
        <v>1.2571432499999999</v>
      </c>
      <c r="N785">
        <f t="shared" si="38"/>
        <v>0.24598248802151529</v>
      </c>
      <c r="O785">
        <f t="shared" si="37"/>
        <v>0.40587110523550018</v>
      </c>
    </row>
    <row r="786" spans="1:15" x14ac:dyDescent="0.25">
      <c r="A786" t="s">
        <v>186</v>
      </c>
      <c r="B786" t="s">
        <v>36</v>
      </c>
      <c r="C786">
        <v>2015</v>
      </c>
      <c r="D786">
        <v>6</v>
      </c>
      <c r="E786">
        <v>25</v>
      </c>
      <c r="F786" s="1">
        <v>42180</v>
      </c>
      <c r="G786">
        <v>176</v>
      </c>
      <c r="H786" t="s">
        <v>17</v>
      </c>
      <c r="I786" t="s">
        <v>536</v>
      </c>
      <c r="J786">
        <v>5604</v>
      </c>
      <c r="K786">
        <v>0.76190500000000005</v>
      </c>
      <c r="L786">
        <v>1.65</v>
      </c>
      <c r="M786">
        <f t="shared" si="36"/>
        <v>1.2571432499999999</v>
      </c>
      <c r="N786">
        <f t="shared" si="38"/>
        <v>0.24598248802151529</v>
      </c>
      <c r="O786">
        <f t="shared" si="37"/>
        <v>0.40587110523550018</v>
      </c>
    </row>
    <row r="787" spans="1:15" x14ac:dyDescent="0.25">
      <c r="A787" t="s">
        <v>362</v>
      </c>
      <c r="B787" t="s">
        <v>192</v>
      </c>
      <c r="C787">
        <v>2015</v>
      </c>
      <c r="D787">
        <v>6</v>
      </c>
      <c r="E787">
        <v>17</v>
      </c>
      <c r="F787" s="1">
        <v>42172</v>
      </c>
      <c r="G787">
        <v>168</v>
      </c>
      <c r="H787" t="s">
        <v>17</v>
      </c>
      <c r="I787" t="s">
        <v>539</v>
      </c>
      <c r="J787">
        <v>13023</v>
      </c>
      <c r="K787">
        <v>0.76190500000000005</v>
      </c>
      <c r="L787">
        <v>1.65</v>
      </c>
      <c r="M787">
        <f t="shared" si="36"/>
        <v>1.2571432499999999</v>
      </c>
      <c r="N787">
        <f t="shared" si="38"/>
        <v>0.24598248802151529</v>
      </c>
      <c r="O787">
        <f t="shared" si="37"/>
        <v>0.40587110523550018</v>
      </c>
    </row>
    <row r="788" spans="1:15" x14ac:dyDescent="0.25">
      <c r="A788" t="s">
        <v>41</v>
      </c>
      <c r="B788" t="s">
        <v>42</v>
      </c>
      <c r="C788">
        <v>2018</v>
      </c>
      <c r="D788">
        <v>6</v>
      </c>
      <c r="E788">
        <v>11</v>
      </c>
      <c r="F788" s="1">
        <v>43262</v>
      </c>
      <c r="G788">
        <v>162</v>
      </c>
      <c r="H788" t="s">
        <v>17</v>
      </c>
      <c r="I788" t="s">
        <v>536</v>
      </c>
      <c r="J788">
        <v>5604</v>
      </c>
      <c r="K788">
        <v>0.76190500000000005</v>
      </c>
      <c r="L788">
        <v>1.65</v>
      </c>
      <c r="M788">
        <f t="shared" si="36"/>
        <v>1.2571432499999999</v>
      </c>
      <c r="N788">
        <f t="shared" si="38"/>
        <v>0.24598248802151529</v>
      </c>
      <c r="O788">
        <f t="shared" si="37"/>
        <v>0.40587110523550018</v>
      </c>
    </row>
    <row r="789" spans="1:15" x14ac:dyDescent="0.25">
      <c r="A789" t="s">
        <v>121</v>
      </c>
      <c r="B789" t="s">
        <v>13</v>
      </c>
      <c r="C789">
        <v>2006</v>
      </c>
      <c r="D789">
        <v>4</v>
      </c>
      <c r="E789">
        <v>10</v>
      </c>
      <c r="F789" s="1">
        <v>38817</v>
      </c>
      <c r="G789">
        <v>100</v>
      </c>
      <c r="H789" t="s">
        <v>14</v>
      </c>
      <c r="I789" t="s">
        <v>281</v>
      </c>
      <c r="J789">
        <v>4293</v>
      </c>
      <c r="K789">
        <v>1.92</v>
      </c>
      <c r="L789">
        <v>0.65625</v>
      </c>
      <c r="M789">
        <f t="shared" si="36"/>
        <v>1.26</v>
      </c>
      <c r="N789">
        <f t="shared" si="38"/>
        <v>0.46538285144841829</v>
      </c>
      <c r="O789">
        <f t="shared" si="37"/>
        <v>0.30540749626302449</v>
      </c>
    </row>
    <row r="790" spans="1:15" x14ac:dyDescent="0.25">
      <c r="A790" t="s">
        <v>121</v>
      </c>
      <c r="B790" t="s">
        <v>13</v>
      </c>
      <c r="C790">
        <v>2006</v>
      </c>
      <c r="D790">
        <v>4</v>
      </c>
      <c r="E790">
        <v>10</v>
      </c>
      <c r="F790" s="1">
        <v>38817</v>
      </c>
      <c r="G790">
        <v>100</v>
      </c>
      <c r="H790" t="s">
        <v>14</v>
      </c>
      <c r="I790" t="s">
        <v>287</v>
      </c>
      <c r="J790">
        <v>6661</v>
      </c>
      <c r="K790">
        <v>1.92</v>
      </c>
      <c r="L790">
        <v>0.65625</v>
      </c>
      <c r="M790">
        <f t="shared" si="36"/>
        <v>1.26</v>
      </c>
      <c r="N790">
        <f t="shared" si="38"/>
        <v>0.46538285144841829</v>
      </c>
      <c r="O790">
        <f t="shared" si="37"/>
        <v>0.30540749626302449</v>
      </c>
    </row>
    <row r="791" spans="1:15" x14ac:dyDescent="0.25">
      <c r="A791" t="s">
        <v>128</v>
      </c>
      <c r="B791" t="s">
        <v>13</v>
      </c>
      <c r="C791">
        <v>2011</v>
      </c>
      <c r="D791">
        <v>3</v>
      </c>
      <c r="E791">
        <v>24</v>
      </c>
      <c r="F791" s="1">
        <v>40626</v>
      </c>
      <c r="G791">
        <v>83</v>
      </c>
      <c r="H791" t="s">
        <v>14</v>
      </c>
      <c r="I791" t="s">
        <v>281</v>
      </c>
      <c r="J791">
        <v>4293</v>
      </c>
      <c r="K791">
        <v>1.92</v>
      </c>
      <c r="L791">
        <v>0.65625</v>
      </c>
      <c r="M791">
        <f t="shared" si="36"/>
        <v>1.26</v>
      </c>
      <c r="N791">
        <f t="shared" si="38"/>
        <v>0.46538285144841829</v>
      </c>
      <c r="O791">
        <f t="shared" si="37"/>
        <v>0.30540749626302449</v>
      </c>
    </row>
    <row r="792" spans="1:15" x14ac:dyDescent="0.25">
      <c r="A792" t="s">
        <v>135</v>
      </c>
      <c r="B792" t="s">
        <v>13</v>
      </c>
      <c r="C792">
        <v>2015</v>
      </c>
      <c r="D792">
        <v>3</v>
      </c>
      <c r="E792">
        <v>10</v>
      </c>
      <c r="F792" s="1">
        <v>42073</v>
      </c>
      <c r="G792">
        <v>69</v>
      </c>
      <c r="H792" t="s">
        <v>14</v>
      </c>
      <c r="I792" t="s">
        <v>281</v>
      </c>
      <c r="J792">
        <v>4293</v>
      </c>
      <c r="K792">
        <v>1.92</v>
      </c>
      <c r="L792">
        <v>0.65625</v>
      </c>
      <c r="M792">
        <f t="shared" si="36"/>
        <v>1.26</v>
      </c>
      <c r="N792">
        <f t="shared" si="38"/>
        <v>0.46538285144841829</v>
      </c>
      <c r="O792">
        <f t="shared" si="37"/>
        <v>0.30540749626302449</v>
      </c>
    </row>
    <row r="793" spans="1:15" x14ac:dyDescent="0.25">
      <c r="A793" t="s">
        <v>266</v>
      </c>
      <c r="B793" t="s">
        <v>107</v>
      </c>
      <c r="C793">
        <v>2013</v>
      </c>
      <c r="D793">
        <v>7</v>
      </c>
      <c r="E793">
        <v>8</v>
      </c>
      <c r="F793" s="1">
        <v>41463</v>
      </c>
      <c r="G793">
        <v>189</v>
      </c>
      <c r="H793" t="s">
        <v>14</v>
      </c>
      <c r="I793" t="s">
        <v>287</v>
      </c>
      <c r="J793">
        <v>6661</v>
      </c>
      <c r="K793">
        <v>1.92</v>
      </c>
      <c r="L793">
        <v>0.65625</v>
      </c>
      <c r="M793">
        <f t="shared" si="36"/>
        <v>1.26</v>
      </c>
      <c r="N793">
        <f t="shared" si="38"/>
        <v>0.46538285144841829</v>
      </c>
      <c r="O793">
        <f t="shared" si="37"/>
        <v>0.30540749626302449</v>
      </c>
    </row>
    <row r="794" spans="1:15" x14ac:dyDescent="0.25">
      <c r="A794" t="s">
        <v>195</v>
      </c>
      <c r="B794" t="s">
        <v>42</v>
      </c>
      <c r="C794">
        <v>2015</v>
      </c>
      <c r="D794">
        <v>7</v>
      </c>
      <c r="E794">
        <v>1</v>
      </c>
      <c r="F794" s="1">
        <v>42186</v>
      </c>
      <c r="G794">
        <v>182</v>
      </c>
      <c r="H794" t="s">
        <v>14</v>
      </c>
      <c r="I794" t="s">
        <v>223</v>
      </c>
      <c r="J794">
        <v>8251</v>
      </c>
      <c r="K794">
        <v>2.4</v>
      </c>
      <c r="L794">
        <v>0.52500000000000002</v>
      </c>
      <c r="M794">
        <f t="shared" si="36"/>
        <v>1.26</v>
      </c>
      <c r="N794">
        <f t="shared" si="38"/>
        <v>0.53147891704225514</v>
      </c>
      <c r="O794">
        <f t="shared" si="37"/>
        <v>0.27902643144718398</v>
      </c>
    </row>
    <row r="795" spans="1:15" x14ac:dyDescent="0.25">
      <c r="A795" t="s">
        <v>180</v>
      </c>
      <c r="B795" t="s">
        <v>176</v>
      </c>
      <c r="C795">
        <v>2015</v>
      </c>
      <c r="D795">
        <v>6</v>
      </c>
      <c r="E795">
        <v>26</v>
      </c>
      <c r="F795" s="1">
        <v>42181</v>
      </c>
      <c r="G795">
        <v>177</v>
      </c>
      <c r="H795" t="s">
        <v>17</v>
      </c>
      <c r="I795" t="s">
        <v>450</v>
      </c>
      <c r="J795">
        <v>5237</v>
      </c>
      <c r="K795">
        <v>1.344538</v>
      </c>
      <c r="L795">
        <v>0.9375</v>
      </c>
      <c r="M795">
        <f t="shared" si="36"/>
        <v>1.260504375</v>
      </c>
      <c r="N795">
        <f t="shared" si="38"/>
        <v>0.37005727612650846</v>
      </c>
      <c r="O795">
        <f t="shared" si="37"/>
        <v>0.34692869636860169</v>
      </c>
    </row>
    <row r="796" spans="1:15" x14ac:dyDescent="0.25">
      <c r="A796" t="s">
        <v>86</v>
      </c>
      <c r="B796" t="s">
        <v>69</v>
      </c>
      <c r="C796">
        <v>2015</v>
      </c>
      <c r="D796">
        <v>3</v>
      </c>
      <c r="E796">
        <v>25</v>
      </c>
      <c r="F796" s="1">
        <v>42088</v>
      </c>
      <c r="G796">
        <v>84</v>
      </c>
      <c r="H796" t="s">
        <v>14</v>
      </c>
      <c r="I796" t="s">
        <v>151</v>
      </c>
      <c r="J796">
        <v>18695</v>
      </c>
      <c r="K796">
        <v>3.4285709999999998</v>
      </c>
      <c r="L796">
        <v>0.375</v>
      </c>
      <c r="M796">
        <f t="shared" si="36"/>
        <v>1.2857141249999999</v>
      </c>
      <c r="N796">
        <f t="shared" si="38"/>
        <v>0.64626361179151559</v>
      </c>
      <c r="O796">
        <f t="shared" si="37"/>
        <v>0.24234885442181836</v>
      </c>
    </row>
    <row r="797" spans="1:15" x14ac:dyDescent="0.25">
      <c r="A797" t="s">
        <v>154</v>
      </c>
      <c r="B797" t="s">
        <v>69</v>
      </c>
      <c r="C797">
        <v>2017</v>
      </c>
      <c r="D797">
        <v>6</v>
      </c>
      <c r="E797">
        <v>12</v>
      </c>
      <c r="F797" s="1">
        <v>42898</v>
      </c>
      <c r="G797">
        <v>163</v>
      </c>
      <c r="H797" t="s">
        <v>14</v>
      </c>
      <c r="I797" t="s">
        <v>137</v>
      </c>
      <c r="J797">
        <v>17820</v>
      </c>
      <c r="K797">
        <v>3.4285709999999998</v>
      </c>
      <c r="L797">
        <v>0.375</v>
      </c>
      <c r="M797">
        <f t="shared" si="36"/>
        <v>1.2857141249999999</v>
      </c>
      <c r="N797">
        <f t="shared" si="38"/>
        <v>0.64626361179151559</v>
      </c>
      <c r="O797">
        <f t="shared" si="37"/>
        <v>0.24234885442181836</v>
      </c>
    </row>
    <row r="798" spans="1:15" x14ac:dyDescent="0.25">
      <c r="A798" t="s">
        <v>154</v>
      </c>
      <c r="B798" t="s">
        <v>69</v>
      </c>
      <c r="C798">
        <v>2017</v>
      </c>
      <c r="D798">
        <v>6</v>
      </c>
      <c r="E798">
        <v>12</v>
      </c>
      <c r="F798" s="1">
        <v>42898</v>
      </c>
      <c r="G798">
        <v>163</v>
      </c>
      <c r="H798" t="s">
        <v>14</v>
      </c>
      <c r="I798" t="s">
        <v>119</v>
      </c>
      <c r="J798">
        <v>18616</v>
      </c>
      <c r="K798">
        <v>3.4285709999999998</v>
      </c>
      <c r="L798">
        <v>0.375</v>
      </c>
      <c r="M798">
        <f t="shared" si="36"/>
        <v>1.2857141249999999</v>
      </c>
      <c r="N798">
        <f t="shared" si="38"/>
        <v>0.64626361179151559</v>
      </c>
      <c r="O798">
        <f t="shared" si="37"/>
        <v>0.24234885442181836</v>
      </c>
    </row>
    <row r="799" spans="1:15" x14ac:dyDescent="0.25">
      <c r="A799" t="s">
        <v>156</v>
      </c>
      <c r="B799" t="s">
        <v>21</v>
      </c>
      <c r="C799">
        <v>2013</v>
      </c>
      <c r="D799">
        <v>7</v>
      </c>
      <c r="E799">
        <v>8</v>
      </c>
      <c r="F799" s="1">
        <v>41463</v>
      </c>
      <c r="G799">
        <v>189</v>
      </c>
      <c r="H799" t="s">
        <v>14</v>
      </c>
      <c r="I799" t="s">
        <v>118</v>
      </c>
      <c r="J799">
        <v>20171</v>
      </c>
      <c r="K799">
        <v>3.4285709999999998</v>
      </c>
      <c r="L799">
        <v>0.375</v>
      </c>
      <c r="M799">
        <f t="shared" si="36"/>
        <v>1.2857141249999999</v>
      </c>
      <c r="N799">
        <f t="shared" si="38"/>
        <v>0.64626361179151559</v>
      </c>
      <c r="O799">
        <f t="shared" si="37"/>
        <v>0.24234885442181836</v>
      </c>
    </row>
    <row r="800" spans="1:15" x14ac:dyDescent="0.25">
      <c r="A800" t="s">
        <v>231</v>
      </c>
      <c r="B800" t="s">
        <v>23</v>
      </c>
      <c r="C800">
        <v>2017</v>
      </c>
      <c r="D800">
        <v>3</v>
      </c>
      <c r="E800">
        <v>28</v>
      </c>
      <c r="F800" s="1">
        <v>42822</v>
      </c>
      <c r="G800">
        <v>87</v>
      </c>
      <c r="H800" t="s">
        <v>14</v>
      </c>
      <c r="I800" t="s">
        <v>475</v>
      </c>
      <c r="J800">
        <v>4369</v>
      </c>
      <c r="K800">
        <v>1.142857</v>
      </c>
      <c r="L800">
        <v>1.125</v>
      </c>
      <c r="M800">
        <f t="shared" si="36"/>
        <v>1.2857141249999999</v>
      </c>
      <c r="N800">
        <f t="shared" si="38"/>
        <v>0.33099319008845801</v>
      </c>
      <c r="O800">
        <f t="shared" si="37"/>
        <v>0.37236733884951528</v>
      </c>
    </row>
    <row r="801" spans="1:15" x14ac:dyDescent="0.25">
      <c r="A801" t="s">
        <v>22</v>
      </c>
      <c r="B801" t="s">
        <v>23</v>
      </c>
      <c r="C801">
        <v>2018</v>
      </c>
      <c r="D801">
        <v>3</v>
      </c>
      <c r="E801">
        <v>9</v>
      </c>
      <c r="F801" s="1">
        <v>43168</v>
      </c>
      <c r="G801">
        <v>68</v>
      </c>
      <c r="H801" t="s">
        <v>14</v>
      </c>
      <c r="I801" t="s">
        <v>137</v>
      </c>
      <c r="J801">
        <v>17820</v>
      </c>
      <c r="K801">
        <v>3.4285709999999998</v>
      </c>
      <c r="L801">
        <v>0.375</v>
      </c>
      <c r="M801">
        <f t="shared" si="36"/>
        <v>1.2857141249999999</v>
      </c>
      <c r="N801">
        <f t="shared" si="38"/>
        <v>0.64626361179151559</v>
      </c>
      <c r="O801">
        <f t="shared" si="37"/>
        <v>0.24234885442181836</v>
      </c>
    </row>
    <row r="802" spans="1:15" x14ac:dyDescent="0.25">
      <c r="A802" t="s">
        <v>199</v>
      </c>
      <c r="B802" t="s">
        <v>109</v>
      </c>
      <c r="C802">
        <v>2014</v>
      </c>
      <c r="D802">
        <v>6</v>
      </c>
      <c r="E802">
        <v>16</v>
      </c>
      <c r="F802" s="1">
        <v>41806</v>
      </c>
      <c r="G802">
        <v>167</v>
      </c>
      <c r="H802" t="s">
        <v>14</v>
      </c>
      <c r="I802" t="s">
        <v>137</v>
      </c>
      <c r="J802">
        <v>17820</v>
      </c>
      <c r="K802">
        <v>3.4285709999999998</v>
      </c>
      <c r="L802">
        <v>0.375</v>
      </c>
      <c r="M802">
        <f t="shared" si="36"/>
        <v>1.2857141249999999</v>
      </c>
      <c r="N802">
        <f t="shared" si="38"/>
        <v>0.64626361179151559</v>
      </c>
      <c r="O802">
        <f t="shared" si="37"/>
        <v>0.24234885442181836</v>
      </c>
    </row>
    <row r="803" spans="1:15" x14ac:dyDescent="0.25">
      <c r="A803" t="s">
        <v>80</v>
      </c>
      <c r="B803" t="s">
        <v>69</v>
      </c>
      <c r="C803">
        <v>2008</v>
      </c>
      <c r="D803">
        <v>4</v>
      </c>
      <c r="E803">
        <v>24</v>
      </c>
      <c r="F803" s="1">
        <v>39562</v>
      </c>
      <c r="G803">
        <v>115</v>
      </c>
      <c r="H803" t="s">
        <v>17</v>
      </c>
      <c r="I803" t="s">
        <v>373</v>
      </c>
      <c r="J803">
        <v>19847</v>
      </c>
      <c r="K803">
        <v>1.714286</v>
      </c>
      <c r="L803">
        <v>0.75</v>
      </c>
      <c r="M803">
        <f t="shared" si="36"/>
        <v>1.2857145000000001</v>
      </c>
      <c r="N803">
        <f t="shared" si="38"/>
        <v>0.43365560665377834</v>
      </c>
      <c r="O803">
        <f t="shared" si="37"/>
        <v>0.32524170499033378</v>
      </c>
    </row>
    <row r="804" spans="1:15" x14ac:dyDescent="0.25">
      <c r="A804" t="s">
        <v>80</v>
      </c>
      <c r="B804" t="s">
        <v>69</v>
      </c>
      <c r="C804">
        <v>2008</v>
      </c>
      <c r="D804">
        <v>4</v>
      </c>
      <c r="E804">
        <v>24</v>
      </c>
      <c r="F804" s="1">
        <v>39562</v>
      </c>
      <c r="G804">
        <v>115</v>
      </c>
      <c r="H804" t="s">
        <v>17</v>
      </c>
      <c r="I804" t="s">
        <v>371</v>
      </c>
      <c r="J804">
        <v>5131</v>
      </c>
      <c r="K804">
        <v>1.714286</v>
      </c>
      <c r="L804">
        <v>0.75</v>
      </c>
      <c r="M804">
        <f t="shared" si="36"/>
        <v>1.2857145000000001</v>
      </c>
      <c r="N804">
        <f t="shared" si="38"/>
        <v>0.43365560665377834</v>
      </c>
      <c r="O804">
        <f t="shared" si="37"/>
        <v>0.32524170499033378</v>
      </c>
    </row>
    <row r="805" spans="1:15" x14ac:dyDescent="0.25">
      <c r="A805" t="s">
        <v>80</v>
      </c>
      <c r="B805" t="s">
        <v>69</v>
      </c>
      <c r="C805">
        <v>2008</v>
      </c>
      <c r="D805">
        <v>4</v>
      </c>
      <c r="E805">
        <v>24</v>
      </c>
      <c r="F805" s="1">
        <v>39562</v>
      </c>
      <c r="G805">
        <v>115</v>
      </c>
      <c r="H805" t="s">
        <v>17</v>
      </c>
      <c r="I805" t="s">
        <v>375</v>
      </c>
      <c r="J805">
        <v>7083</v>
      </c>
      <c r="K805">
        <v>1.714286</v>
      </c>
      <c r="L805">
        <v>0.75</v>
      </c>
      <c r="M805">
        <f t="shared" si="36"/>
        <v>1.2857145000000001</v>
      </c>
      <c r="N805">
        <f t="shared" si="38"/>
        <v>0.43365560665377834</v>
      </c>
      <c r="O805">
        <f t="shared" si="37"/>
        <v>0.32524170499033378</v>
      </c>
    </row>
    <row r="806" spans="1:15" x14ac:dyDescent="0.25">
      <c r="A806" t="s">
        <v>205</v>
      </c>
      <c r="B806" t="s">
        <v>69</v>
      </c>
      <c r="C806">
        <v>2009</v>
      </c>
      <c r="D806">
        <v>4</v>
      </c>
      <c r="E806">
        <v>8</v>
      </c>
      <c r="F806" s="1">
        <v>39911</v>
      </c>
      <c r="G806">
        <v>98</v>
      </c>
      <c r="H806" t="s">
        <v>17</v>
      </c>
      <c r="I806" t="s">
        <v>286</v>
      </c>
      <c r="J806">
        <v>6108</v>
      </c>
      <c r="K806">
        <v>1.959184</v>
      </c>
      <c r="L806">
        <v>0.65625</v>
      </c>
      <c r="M806">
        <f t="shared" si="36"/>
        <v>1.2857145000000001</v>
      </c>
      <c r="N806">
        <f t="shared" si="38"/>
        <v>0.47117197012860834</v>
      </c>
      <c r="O806">
        <f t="shared" si="37"/>
        <v>0.3092066053968992</v>
      </c>
    </row>
    <row r="807" spans="1:15" x14ac:dyDescent="0.25">
      <c r="A807" t="s">
        <v>60</v>
      </c>
      <c r="B807" t="s">
        <v>13</v>
      </c>
      <c r="C807">
        <v>2005</v>
      </c>
      <c r="D807">
        <v>6</v>
      </c>
      <c r="E807">
        <v>6</v>
      </c>
      <c r="F807" s="1">
        <v>38509</v>
      </c>
      <c r="G807">
        <v>157</v>
      </c>
      <c r="H807" t="s">
        <v>14</v>
      </c>
      <c r="I807" t="s">
        <v>435</v>
      </c>
      <c r="J807">
        <v>6836</v>
      </c>
      <c r="K807">
        <v>1.371429</v>
      </c>
      <c r="L807">
        <v>0.9375</v>
      </c>
      <c r="M807">
        <f t="shared" si="36"/>
        <v>1.2857146875000001</v>
      </c>
      <c r="N807">
        <f t="shared" si="38"/>
        <v>0.37501012651274573</v>
      </c>
      <c r="O807">
        <f t="shared" si="37"/>
        <v>0.35157199360569913</v>
      </c>
    </row>
    <row r="808" spans="1:15" x14ac:dyDescent="0.25">
      <c r="A808" t="s">
        <v>406</v>
      </c>
      <c r="B808" t="s">
        <v>260</v>
      </c>
      <c r="C808">
        <v>2010</v>
      </c>
      <c r="D808">
        <v>6</v>
      </c>
      <c r="E808">
        <v>25</v>
      </c>
      <c r="F808" s="1">
        <v>40354</v>
      </c>
      <c r="G808">
        <v>176</v>
      </c>
      <c r="H808" t="s">
        <v>14</v>
      </c>
      <c r="I808" t="s">
        <v>444</v>
      </c>
      <c r="J808">
        <v>4462</v>
      </c>
      <c r="K808">
        <v>1.371429</v>
      </c>
      <c r="L808">
        <v>0.9375</v>
      </c>
      <c r="M808">
        <f t="shared" si="36"/>
        <v>1.2857146875000001</v>
      </c>
      <c r="N808">
        <f t="shared" si="38"/>
        <v>0.37501012651274573</v>
      </c>
      <c r="O808">
        <f t="shared" si="37"/>
        <v>0.35157199360569913</v>
      </c>
    </row>
    <row r="809" spans="1:15" x14ac:dyDescent="0.25">
      <c r="A809" t="s">
        <v>406</v>
      </c>
      <c r="B809" t="s">
        <v>260</v>
      </c>
      <c r="C809">
        <v>2010</v>
      </c>
      <c r="D809">
        <v>6</v>
      </c>
      <c r="E809">
        <v>25</v>
      </c>
      <c r="F809" s="1">
        <v>40354</v>
      </c>
      <c r="G809">
        <v>176</v>
      </c>
      <c r="H809" t="s">
        <v>14</v>
      </c>
      <c r="I809" t="s">
        <v>436</v>
      </c>
      <c r="J809">
        <v>5921</v>
      </c>
      <c r="K809">
        <v>1.371429</v>
      </c>
      <c r="L809">
        <v>0.9375</v>
      </c>
      <c r="M809">
        <f t="shared" si="36"/>
        <v>1.2857146875000001</v>
      </c>
      <c r="N809">
        <f t="shared" si="38"/>
        <v>0.37501012651274573</v>
      </c>
      <c r="O809">
        <f t="shared" si="37"/>
        <v>0.35157199360569913</v>
      </c>
    </row>
    <row r="810" spans="1:15" x14ac:dyDescent="0.25">
      <c r="A810" t="s">
        <v>35</v>
      </c>
      <c r="B810" t="s">
        <v>36</v>
      </c>
      <c r="C810">
        <v>2016</v>
      </c>
      <c r="D810">
        <v>6</v>
      </c>
      <c r="E810">
        <v>30</v>
      </c>
      <c r="F810" s="1">
        <v>42551</v>
      </c>
      <c r="G810">
        <v>182</v>
      </c>
      <c r="H810" t="s">
        <v>17</v>
      </c>
      <c r="I810" t="s">
        <v>15</v>
      </c>
      <c r="J810">
        <v>8825</v>
      </c>
      <c r="K810">
        <v>10.389609999999999</v>
      </c>
      <c r="L810">
        <v>0.125</v>
      </c>
      <c r="M810">
        <f t="shared" si="36"/>
        <v>1.2987012499999999</v>
      </c>
      <c r="N810">
        <f t="shared" si="38"/>
        <v>1.0565088533374187</v>
      </c>
      <c r="O810">
        <f t="shared" si="37"/>
        <v>0.13206360666717734</v>
      </c>
    </row>
    <row r="811" spans="1:15" x14ac:dyDescent="0.25">
      <c r="A811" t="s">
        <v>328</v>
      </c>
      <c r="B811" t="s">
        <v>192</v>
      </c>
      <c r="C811">
        <v>2010</v>
      </c>
      <c r="D811">
        <v>6</v>
      </c>
      <c r="E811">
        <v>28</v>
      </c>
      <c r="F811" s="1">
        <v>40357</v>
      </c>
      <c r="G811">
        <v>179</v>
      </c>
      <c r="H811" t="s">
        <v>14</v>
      </c>
      <c r="I811" t="s">
        <v>287</v>
      </c>
      <c r="J811">
        <v>6661</v>
      </c>
      <c r="K811">
        <v>1.9862070000000001</v>
      </c>
      <c r="L811">
        <v>0.65625</v>
      </c>
      <c r="M811">
        <f t="shared" si="36"/>
        <v>1.30344834375</v>
      </c>
      <c r="N811">
        <f t="shared" si="38"/>
        <v>0.47511990916323382</v>
      </c>
      <c r="O811">
        <f t="shared" si="37"/>
        <v>0.3117974403883722</v>
      </c>
    </row>
    <row r="812" spans="1:15" x14ac:dyDescent="0.25">
      <c r="A812" t="s">
        <v>146</v>
      </c>
      <c r="B812" t="s">
        <v>69</v>
      </c>
      <c r="C812">
        <v>2010</v>
      </c>
      <c r="D812">
        <v>3</v>
      </c>
      <c r="E812">
        <v>16</v>
      </c>
      <c r="F812" s="1">
        <v>40253</v>
      </c>
      <c r="G812">
        <v>75</v>
      </c>
      <c r="H812" t="s">
        <v>17</v>
      </c>
      <c r="I812" t="s">
        <v>118</v>
      </c>
      <c r="J812">
        <v>20171</v>
      </c>
      <c r="K812">
        <v>3.4782609999999998</v>
      </c>
      <c r="L812">
        <v>0.375</v>
      </c>
      <c r="M812">
        <f t="shared" si="36"/>
        <v>1.3043478749999999</v>
      </c>
      <c r="N812">
        <f t="shared" si="38"/>
        <v>0.65110940133693296</v>
      </c>
      <c r="O812">
        <f t="shared" si="37"/>
        <v>0.24416602550134986</v>
      </c>
    </row>
    <row r="813" spans="1:15" x14ac:dyDescent="0.25">
      <c r="A813" t="s">
        <v>217</v>
      </c>
      <c r="B813" t="s">
        <v>31</v>
      </c>
      <c r="C813">
        <v>2016</v>
      </c>
      <c r="D813">
        <v>7</v>
      </c>
      <c r="E813">
        <v>13</v>
      </c>
      <c r="F813" s="1">
        <v>42564</v>
      </c>
      <c r="G813">
        <v>195</v>
      </c>
      <c r="H813" t="s">
        <v>14</v>
      </c>
      <c r="I813" t="s">
        <v>280</v>
      </c>
      <c r="J813">
        <v>4527</v>
      </c>
      <c r="K813">
        <v>2.1818179999999998</v>
      </c>
      <c r="L813">
        <v>0.6</v>
      </c>
      <c r="M813">
        <f t="shared" si="36"/>
        <v>1.3090907999999999</v>
      </c>
      <c r="N813">
        <f t="shared" si="38"/>
        <v>0.50267533437522227</v>
      </c>
      <c r="O813">
        <f t="shared" si="37"/>
        <v>0.30160520062513335</v>
      </c>
    </row>
    <row r="814" spans="1:15" x14ac:dyDescent="0.25">
      <c r="A814" t="s">
        <v>65</v>
      </c>
      <c r="B814" t="s">
        <v>13</v>
      </c>
      <c r="C814">
        <v>2013</v>
      </c>
      <c r="D814">
        <v>3</v>
      </c>
      <c r="E814">
        <v>20</v>
      </c>
      <c r="F814" s="1">
        <v>41353</v>
      </c>
      <c r="G814">
        <v>79</v>
      </c>
      <c r="H814" t="s">
        <v>14</v>
      </c>
      <c r="I814" t="s">
        <v>483</v>
      </c>
      <c r="J814">
        <v>21659</v>
      </c>
      <c r="K814">
        <v>1</v>
      </c>
      <c r="L814">
        <v>1.3125</v>
      </c>
      <c r="M814">
        <f t="shared" si="36"/>
        <v>1.3125</v>
      </c>
      <c r="N814">
        <f t="shared" si="38"/>
        <v>0.3010299956639812</v>
      </c>
      <c r="O814">
        <f t="shared" si="37"/>
        <v>0.39510186930897534</v>
      </c>
    </row>
    <row r="815" spans="1:15" x14ac:dyDescent="0.25">
      <c r="A815" t="s">
        <v>297</v>
      </c>
      <c r="B815" t="s">
        <v>19</v>
      </c>
      <c r="C815">
        <v>2016</v>
      </c>
      <c r="D815">
        <v>7</v>
      </c>
      <c r="E815">
        <v>13</v>
      </c>
      <c r="F815" s="1">
        <v>42564</v>
      </c>
      <c r="G815">
        <v>195</v>
      </c>
      <c r="H815" t="s">
        <v>14</v>
      </c>
      <c r="I815" t="s">
        <v>287</v>
      </c>
      <c r="J815">
        <v>6661</v>
      </c>
      <c r="K815">
        <v>2</v>
      </c>
      <c r="L815">
        <v>0.65625</v>
      </c>
      <c r="M815">
        <f t="shared" si="36"/>
        <v>1.3125</v>
      </c>
      <c r="N815">
        <f t="shared" si="38"/>
        <v>0.47712125471966244</v>
      </c>
      <c r="O815">
        <f t="shared" si="37"/>
        <v>0.31311082340977847</v>
      </c>
    </row>
    <row r="816" spans="1:15" x14ac:dyDescent="0.25">
      <c r="A816" t="s">
        <v>135</v>
      </c>
      <c r="B816" t="s">
        <v>13</v>
      </c>
      <c r="C816">
        <v>2015</v>
      </c>
      <c r="D816">
        <v>3</v>
      </c>
      <c r="E816">
        <v>10</v>
      </c>
      <c r="F816" s="1">
        <v>42073</v>
      </c>
      <c r="G816">
        <v>69</v>
      </c>
      <c r="H816" t="s">
        <v>14</v>
      </c>
      <c r="I816" t="s">
        <v>336</v>
      </c>
      <c r="J816">
        <v>6425</v>
      </c>
      <c r="K816">
        <v>1.92</v>
      </c>
      <c r="L816">
        <v>0.6875</v>
      </c>
      <c r="M816">
        <f t="shared" si="36"/>
        <v>1.3199999999999998</v>
      </c>
      <c r="N816">
        <f t="shared" si="38"/>
        <v>0.46538285144841829</v>
      </c>
      <c r="O816">
        <f t="shared" si="37"/>
        <v>0.31995071037078759</v>
      </c>
    </row>
    <row r="817" spans="1:15" x14ac:dyDescent="0.25">
      <c r="A817" t="s">
        <v>255</v>
      </c>
      <c r="B817" t="s">
        <v>40</v>
      </c>
      <c r="C817">
        <v>2011</v>
      </c>
      <c r="D817">
        <v>4</v>
      </c>
      <c r="E817">
        <v>20</v>
      </c>
      <c r="F817" s="1">
        <v>40653</v>
      </c>
      <c r="G817">
        <v>110</v>
      </c>
      <c r="H817" t="s">
        <v>14</v>
      </c>
      <c r="I817" t="s">
        <v>336</v>
      </c>
      <c r="J817">
        <v>6425</v>
      </c>
      <c r="K817">
        <v>1.92</v>
      </c>
      <c r="L817">
        <v>0.6875</v>
      </c>
      <c r="M817">
        <f t="shared" si="36"/>
        <v>1.3199999999999998</v>
      </c>
      <c r="N817">
        <f t="shared" si="38"/>
        <v>0.46538285144841829</v>
      </c>
      <c r="O817">
        <f t="shared" si="37"/>
        <v>0.31995071037078759</v>
      </c>
    </row>
    <row r="818" spans="1:15" x14ac:dyDescent="0.25">
      <c r="A818" t="s">
        <v>266</v>
      </c>
      <c r="B818" t="s">
        <v>107</v>
      </c>
      <c r="C818">
        <v>2013</v>
      </c>
      <c r="D818">
        <v>7</v>
      </c>
      <c r="E818">
        <v>8</v>
      </c>
      <c r="F818" s="1">
        <v>41463</v>
      </c>
      <c r="G818">
        <v>189</v>
      </c>
      <c r="H818" t="s">
        <v>14</v>
      </c>
      <c r="I818" t="s">
        <v>336</v>
      </c>
      <c r="J818">
        <v>6425</v>
      </c>
      <c r="K818">
        <v>1.92</v>
      </c>
      <c r="L818">
        <v>0.6875</v>
      </c>
      <c r="M818">
        <f t="shared" si="36"/>
        <v>1.3199999999999998</v>
      </c>
      <c r="N818">
        <f t="shared" si="38"/>
        <v>0.46538285144841829</v>
      </c>
      <c r="O818">
        <f t="shared" si="37"/>
        <v>0.31995071037078759</v>
      </c>
    </row>
    <row r="819" spans="1:15" x14ac:dyDescent="0.25">
      <c r="A819" t="s">
        <v>49</v>
      </c>
      <c r="B819" t="s">
        <v>13</v>
      </c>
      <c r="C819">
        <v>2001</v>
      </c>
      <c r="D819">
        <v>6</v>
      </c>
      <c r="E819">
        <v>21</v>
      </c>
      <c r="F819" s="1">
        <v>37063</v>
      </c>
      <c r="G819">
        <v>172</v>
      </c>
      <c r="H819" t="s">
        <v>14</v>
      </c>
      <c r="I819" t="s">
        <v>538</v>
      </c>
      <c r="J819">
        <v>5596</v>
      </c>
      <c r="K819">
        <v>0.8</v>
      </c>
      <c r="L819">
        <v>1.65</v>
      </c>
      <c r="M819">
        <f t="shared" si="36"/>
        <v>1.32</v>
      </c>
      <c r="N819">
        <f t="shared" si="38"/>
        <v>0.25527250510330607</v>
      </c>
      <c r="O819">
        <f t="shared" si="37"/>
        <v>0.42119963342045497</v>
      </c>
    </row>
    <row r="820" spans="1:15" x14ac:dyDescent="0.25">
      <c r="A820" t="s">
        <v>121</v>
      </c>
      <c r="B820" t="s">
        <v>13</v>
      </c>
      <c r="C820">
        <v>2006</v>
      </c>
      <c r="D820">
        <v>4</v>
      </c>
      <c r="E820">
        <v>10</v>
      </c>
      <c r="F820" s="1">
        <v>38817</v>
      </c>
      <c r="G820">
        <v>100</v>
      </c>
      <c r="H820" t="s">
        <v>14</v>
      </c>
      <c r="I820" t="s">
        <v>539</v>
      </c>
      <c r="J820">
        <v>13023</v>
      </c>
      <c r="K820">
        <v>0.8</v>
      </c>
      <c r="L820">
        <v>1.65</v>
      </c>
      <c r="M820">
        <f t="shared" si="36"/>
        <v>1.32</v>
      </c>
      <c r="N820">
        <f t="shared" si="38"/>
        <v>0.25527250510330607</v>
      </c>
      <c r="O820">
        <f t="shared" si="37"/>
        <v>0.42119963342045497</v>
      </c>
    </row>
    <row r="821" spans="1:15" x14ac:dyDescent="0.25">
      <c r="A821" t="s">
        <v>140</v>
      </c>
      <c r="B821" t="s">
        <v>13</v>
      </c>
      <c r="C821">
        <v>2017</v>
      </c>
      <c r="D821">
        <v>6</v>
      </c>
      <c r="E821">
        <v>12</v>
      </c>
      <c r="F821" s="1">
        <v>42898</v>
      </c>
      <c r="G821">
        <v>163</v>
      </c>
      <c r="H821" t="s">
        <v>14</v>
      </c>
      <c r="I821" t="s">
        <v>536</v>
      </c>
      <c r="J821">
        <v>5604</v>
      </c>
      <c r="K821">
        <v>0.8</v>
      </c>
      <c r="L821">
        <v>1.65</v>
      </c>
      <c r="M821">
        <f t="shared" si="36"/>
        <v>1.32</v>
      </c>
      <c r="N821">
        <f t="shared" si="38"/>
        <v>0.25527250510330607</v>
      </c>
      <c r="O821">
        <f t="shared" si="37"/>
        <v>0.42119963342045497</v>
      </c>
    </row>
    <row r="822" spans="1:15" x14ac:dyDescent="0.25">
      <c r="A822" t="s">
        <v>68</v>
      </c>
      <c r="B822" t="s">
        <v>69</v>
      </c>
      <c r="C822">
        <v>2001</v>
      </c>
      <c r="D822">
        <v>4</v>
      </c>
      <c r="E822">
        <v>26</v>
      </c>
      <c r="F822" s="1">
        <v>37007</v>
      </c>
      <c r="G822">
        <v>116</v>
      </c>
      <c r="H822" t="s">
        <v>14</v>
      </c>
      <c r="I822" t="s">
        <v>536</v>
      </c>
      <c r="J822">
        <v>5604</v>
      </c>
      <c r="K822">
        <v>0.8</v>
      </c>
      <c r="L822">
        <v>1.65</v>
      </c>
      <c r="M822">
        <f t="shared" si="36"/>
        <v>1.32</v>
      </c>
      <c r="N822">
        <f t="shared" si="38"/>
        <v>0.25527250510330607</v>
      </c>
      <c r="O822">
        <f t="shared" si="37"/>
        <v>0.42119963342045497</v>
      </c>
    </row>
    <row r="823" spans="1:15" x14ac:dyDescent="0.25">
      <c r="A823" t="s">
        <v>71</v>
      </c>
      <c r="B823" t="s">
        <v>69</v>
      </c>
      <c r="C823">
        <v>2001</v>
      </c>
      <c r="D823">
        <v>8</v>
      </c>
      <c r="E823">
        <v>30</v>
      </c>
      <c r="F823" s="1">
        <v>37133</v>
      </c>
      <c r="G823">
        <v>242</v>
      </c>
      <c r="H823" t="s">
        <v>14</v>
      </c>
      <c r="I823" t="s">
        <v>536</v>
      </c>
      <c r="J823">
        <v>5604</v>
      </c>
      <c r="K823">
        <v>0.8</v>
      </c>
      <c r="L823">
        <v>1.65</v>
      </c>
      <c r="M823">
        <f t="shared" si="36"/>
        <v>1.32</v>
      </c>
      <c r="N823">
        <f t="shared" si="38"/>
        <v>0.25527250510330607</v>
      </c>
      <c r="O823">
        <f t="shared" si="37"/>
        <v>0.42119963342045497</v>
      </c>
    </row>
    <row r="824" spans="1:15" x14ac:dyDescent="0.25">
      <c r="A824" t="s">
        <v>294</v>
      </c>
      <c r="B824" t="s">
        <v>69</v>
      </c>
      <c r="C824">
        <v>2014</v>
      </c>
      <c r="D824">
        <v>6</v>
      </c>
      <c r="E824">
        <v>17</v>
      </c>
      <c r="F824" s="1">
        <v>41807</v>
      </c>
      <c r="G824">
        <v>168</v>
      </c>
      <c r="H824" t="s">
        <v>14</v>
      </c>
      <c r="I824" t="s">
        <v>536</v>
      </c>
      <c r="J824">
        <v>5604</v>
      </c>
      <c r="K824">
        <v>0.8</v>
      </c>
      <c r="L824">
        <v>1.65</v>
      </c>
      <c r="M824">
        <f t="shared" si="36"/>
        <v>1.32</v>
      </c>
      <c r="N824">
        <f t="shared" si="38"/>
        <v>0.25527250510330607</v>
      </c>
      <c r="O824">
        <f t="shared" si="37"/>
        <v>0.42119963342045497</v>
      </c>
    </row>
    <row r="825" spans="1:15" x14ac:dyDescent="0.25">
      <c r="A825" t="s">
        <v>90</v>
      </c>
      <c r="B825" t="s">
        <v>69</v>
      </c>
      <c r="C825">
        <v>2018</v>
      </c>
      <c r="D825">
        <v>6</v>
      </c>
      <c r="E825">
        <v>15</v>
      </c>
      <c r="F825" s="1">
        <v>43266</v>
      </c>
      <c r="G825">
        <v>166</v>
      </c>
      <c r="H825" t="s">
        <v>14</v>
      </c>
      <c r="I825" t="s">
        <v>536</v>
      </c>
      <c r="J825">
        <v>5604</v>
      </c>
      <c r="K825">
        <v>0.8</v>
      </c>
      <c r="L825">
        <v>1.65</v>
      </c>
      <c r="M825">
        <f t="shared" si="36"/>
        <v>1.32</v>
      </c>
      <c r="N825">
        <f t="shared" si="38"/>
        <v>0.25527250510330607</v>
      </c>
      <c r="O825">
        <f t="shared" si="37"/>
        <v>0.42119963342045497</v>
      </c>
    </row>
    <row r="826" spans="1:15" x14ac:dyDescent="0.25">
      <c r="A826" t="s">
        <v>91</v>
      </c>
      <c r="B826" t="s">
        <v>69</v>
      </c>
      <c r="C826">
        <v>2019</v>
      </c>
      <c r="D826">
        <v>4</v>
      </c>
      <c r="E826">
        <v>2</v>
      </c>
      <c r="F826" s="1">
        <v>43557</v>
      </c>
      <c r="G826">
        <v>92</v>
      </c>
      <c r="H826" t="s">
        <v>14</v>
      </c>
      <c r="I826" t="s">
        <v>534</v>
      </c>
      <c r="J826">
        <v>5594</v>
      </c>
      <c r="K826">
        <v>0.8</v>
      </c>
      <c r="L826">
        <v>1.65</v>
      </c>
      <c r="M826">
        <f t="shared" si="36"/>
        <v>1.32</v>
      </c>
      <c r="N826">
        <f t="shared" si="38"/>
        <v>0.25527250510330607</v>
      </c>
      <c r="O826">
        <f t="shared" si="37"/>
        <v>0.42119963342045497</v>
      </c>
    </row>
    <row r="827" spans="1:15" x14ac:dyDescent="0.25">
      <c r="A827" t="s">
        <v>296</v>
      </c>
      <c r="B827" t="s">
        <v>19</v>
      </c>
      <c r="C827">
        <v>2013</v>
      </c>
      <c r="D827">
        <v>7</v>
      </c>
      <c r="E827">
        <v>2</v>
      </c>
      <c r="F827" s="1">
        <v>41457</v>
      </c>
      <c r="G827">
        <v>183</v>
      </c>
      <c r="H827" t="s">
        <v>14</v>
      </c>
      <c r="I827" t="s">
        <v>541</v>
      </c>
      <c r="J827">
        <v>5592</v>
      </c>
      <c r="K827">
        <v>0.8</v>
      </c>
      <c r="L827">
        <v>1.65</v>
      </c>
      <c r="M827">
        <f t="shared" si="36"/>
        <v>1.32</v>
      </c>
      <c r="N827">
        <f t="shared" si="38"/>
        <v>0.25527250510330607</v>
      </c>
      <c r="O827">
        <f t="shared" si="37"/>
        <v>0.42119963342045497</v>
      </c>
    </row>
    <row r="828" spans="1:15" x14ac:dyDescent="0.25">
      <c r="A828" t="s">
        <v>224</v>
      </c>
      <c r="B828" t="s">
        <v>21</v>
      </c>
      <c r="C828">
        <v>2014</v>
      </c>
      <c r="D828">
        <v>6</v>
      </c>
      <c r="E828">
        <v>12</v>
      </c>
      <c r="F828" s="1">
        <v>41802</v>
      </c>
      <c r="G828">
        <v>163</v>
      </c>
      <c r="H828" t="s">
        <v>14</v>
      </c>
      <c r="I828" t="s">
        <v>539</v>
      </c>
      <c r="J828">
        <v>13023</v>
      </c>
      <c r="K828">
        <v>0.8</v>
      </c>
      <c r="L828">
        <v>1.65</v>
      </c>
      <c r="M828">
        <f t="shared" si="36"/>
        <v>1.32</v>
      </c>
      <c r="N828">
        <f t="shared" si="38"/>
        <v>0.25527250510330607</v>
      </c>
      <c r="O828">
        <f t="shared" si="37"/>
        <v>0.42119963342045497</v>
      </c>
    </row>
    <row r="829" spans="1:15" x14ac:dyDescent="0.25">
      <c r="A829" t="s">
        <v>305</v>
      </c>
      <c r="B829" t="s">
        <v>23</v>
      </c>
      <c r="C829">
        <v>2010</v>
      </c>
      <c r="D829">
        <v>6</v>
      </c>
      <c r="E829">
        <v>28</v>
      </c>
      <c r="F829" s="1">
        <v>40357</v>
      </c>
      <c r="G829">
        <v>179</v>
      </c>
      <c r="H829" t="s">
        <v>14</v>
      </c>
      <c r="I829" t="s">
        <v>536</v>
      </c>
      <c r="J829">
        <v>5604</v>
      </c>
      <c r="K829">
        <v>0.8</v>
      </c>
      <c r="L829">
        <v>1.65</v>
      </c>
      <c r="M829">
        <f t="shared" si="36"/>
        <v>1.32</v>
      </c>
      <c r="N829">
        <f t="shared" si="38"/>
        <v>0.25527250510330607</v>
      </c>
      <c r="O829">
        <f t="shared" si="37"/>
        <v>0.42119963342045497</v>
      </c>
    </row>
    <row r="830" spans="1:15" x14ac:dyDescent="0.25">
      <c r="A830" t="s">
        <v>212</v>
      </c>
      <c r="B830" t="s">
        <v>23</v>
      </c>
      <c r="C830">
        <v>2012</v>
      </c>
      <c r="D830">
        <v>7</v>
      </c>
      <c r="E830">
        <v>12</v>
      </c>
      <c r="F830" s="1">
        <v>41102</v>
      </c>
      <c r="G830">
        <v>194</v>
      </c>
      <c r="H830" t="s">
        <v>14</v>
      </c>
      <c r="I830" t="s">
        <v>537</v>
      </c>
      <c r="J830">
        <v>5605</v>
      </c>
      <c r="K830">
        <v>0.8</v>
      </c>
      <c r="L830">
        <v>1.65</v>
      </c>
      <c r="M830">
        <f t="shared" si="36"/>
        <v>1.32</v>
      </c>
      <c r="N830">
        <f t="shared" si="38"/>
        <v>0.25527250510330607</v>
      </c>
      <c r="O830">
        <f t="shared" si="37"/>
        <v>0.42119963342045497</v>
      </c>
    </row>
    <row r="831" spans="1:15" x14ac:dyDescent="0.25">
      <c r="A831" t="s">
        <v>307</v>
      </c>
      <c r="B831" t="s">
        <v>23</v>
      </c>
      <c r="C831">
        <v>2013</v>
      </c>
      <c r="D831">
        <v>7</v>
      </c>
      <c r="E831">
        <v>1</v>
      </c>
      <c r="F831" s="1">
        <v>41456</v>
      </c>
      <c r="G831">
        <v>182</v>
      </c>
      <c r="H831" t="s">
        <v>14</v>
      </c>
      <c r="I831" t="s">
        <v>539</v>
      </c>
      <c r="J831">
        <v>13023</v>
      </c>
      <c r="K831">
        <v>0.8</v>
      </c>
      <c r="L831">
        <v>1.65</v>
      </c>
      <c r="M831">
        <f t="shared" si="36"/>
        <v>1.32</v>
      </c>
      <c r="N831">
        <f t="shared" si="38"/>
        <v>0.25527250510330607</v>
      </c>
      <c r="O831">
        <f t="shared" si="37"/>
        <v>0.42119963342045497</v>
      </c>
    </row>
    <row r="832" spans="1:15" x14ac:dyDescent="0.25">
      <c r="A832" t="s">
        <v>307</v>
      </c>
      <c r="B832" t="s">
        <v>23</v>
      </c>
      <c r="C832">
        <v>2013</v>
      </c>
      <c r="D832">
        <v>7</v>
      </c>
      <c r="E832">
        <v>1</v>
      </c>
      <c r="F832" s="1">
        <v>41456</v>
      </c>
      <c r="G832">
        <v>182</v>
      </c>
      <c r="H832" t="s">
        <v>14</v>
      </c>
      <c r="I832" t="s">
        <v>537</v>
      </c>
      <c r="J832">
        <v>5605</v>
      </c>
      <c r="K832">
        <v>0.8</v>
      </c>
      <c r="L832">
        <v>1.65</v>
      </c>
      <c r="M832">
        <f t="shared" si="36"/>
        <v>1.32</v>
      </c>
      <c r="N832">
        <f t="shared" si="38"/>
        <v>0.25527250510330607</v>
      </c>
      <c r="O832">
        <f t="shared" si="37"/>
        <v>0.42119963342045497</v>
      </c>
    </row>
    <row r="833" spans="1:15" x14ac:dyDescent="0.25">
      <c r="A833" t="s">
        <v>236</v>
      </c>
      <c r="B833" t="s">
        <v>159</v>
      </c>
      <c r="C833">
        <v>2012</v>
      </c>
      <c r="D833">
        <v>6</v>
      </c>
      <c r="E833">
        <v>27</v>
      </c>
      <c r="F833" s="1">
        <v>41087</v>
      </c>
      <c r="G833">
        <v>179</v>
      </c>
      <c r="H833" t="s">
        <v>14</v>
      </c>
      <c r="I833" t="s">
        <v>537</v>
      </c>
      <c r="J833">
        <v>5605</v>
      </c>
      <c r="K833">
        <v>0.8</v>
      </c>
      <c r="L833">
        <v>1.65</v>
      </c>
      <c r="M833">
        <f t="shared" si="36"/>
        <v>1.32</v>
      </c>
      <c r="N833">
        <f t="shared" si="38"/>
        <v>0.25527250510330607</v>
      </c>
      <c r="O833">
        <f t="shared" si="37"/>
        <v>0.42119963342045497</v>
      </c>
    </row>
    <row r="834" spans="1:15" x14ac:dyDescent="0.25">
      <c r="A834" t="s">
        <v>383</v>
      </c>
      <c r="B834" t="s">
        <v>161</v>
      </c>
      <c r="C834">
        <v>2011</v>
      </c>
      <c r="D834">
        <v>7</v>
      </c>
      <c r="E834">
        <v>12</v>
      </c>
      <c r="F834" s="1">
        <v>40736</v>
      </c>
      <c r="G834">
        <v>193</v>
      </c>
      <c r="H834" t="s">
        <v>14</v>
      </c>
      <c r="I834" t="s">
        <v>539</v>
      </c>
      <c r="J834">
        <v>13023</v>
      </c>
      <c r="K834">
        <v>0.8</v>
      </c>
      <c r="L834">
        <v>1.65</v>
      </c>
      <c r="M834">
        <f t="shared" ref="M834:M897" si="39">K834*L834</f>
        <v>1.32</v>
      </c>
      <c r="N834">
        <f t="shared" si="38"/>
        <v>0.25527250510330607</v>
      </c>
      <c r="O834">
        <f t="shared" si="37"/>
        <v>0.42119963342045497</v>
      </c>
    </row>
    <row r="835" spans="1:15" x14ac:dyDescent="0.25">
      <c r="A835" t="s">
        <v>166</v>
      </c>
      <c r="B835" t="s">
        <v>25</v>
      </c>
      <c r="C835">
        <v>2014</v>
      </c>
      <c r="D835">
        <v>6</v>
      </c>
      <c r="E835">
        <v>4</v>
      </c>
      <c r="F835" s="1">
        <v>41794</v>
      </c>
      <c r="G835">
        <v>155</v>
      </c>
      <c r="H835" t="s">
        <v>14</v>
      </c>
      <c r="I835" t="s">
        <v>539</v>
      </c>
      <c r="J835">
        <v>13023</v>
      </c>
      <c r="K835">
        <v>0.8</v>
      </c>
      <c r="L835">
        <v>1.65</v>
      </c>
      <c r="M835">
        <f t="shared" si="39"/>
        <v>1.32</v>
      </c>
      <c r="N835">
        <f t="shared" si="38"/>
        <v>0.25527250510330607</v>
      </c>
      <c r="O835">
        <f t="shared" ref="O835:O898" si="40">N835*L835</f>
        <v>0.42119963342045497</v>
      </c>
    </row>
    <row r="836" spans="1:15" x14ac:dyDescent="0.25">
      <c r="A836" t="s">
        <v>24</v>
      </c>
      <c r="B836" t="s">
        <v>25</v>
      </c>
      <c r="C836">
        <v>2018</v>
      </c>
      <c r="D836">
        <v>6</v>
      </c>
      <c r="E836">
        <v>6</v>
      </c>
      <c r="F836" s="1">
        <v>43257</v>
      </c>
      <c r="G836">
        <v>157</v>
      </c>
      <c r="H836" t="s">
        <v>14</v>
      </c>
      <c r="I836" t="s">
        <v>536</v>
      </c>
      <c r="J836">
        <v>5604</v>
      </c>
      <c r="K836">
        <v>0.8</v>
      </c>
      <c r="L836">
        <v>1.65</v>
      </c>
      <c r="M836">
        <f t="shared" si="39"/>
        <v>1.32</v>
      </c>
      <c r="N836">
        <f t="shared" ref="N836:N899" si="41">LOG10(K836+1)</f>
        <v>0.25527250510330607</v>
      </c>
      <c r="O836">
        <f t="shared" si="40"/>
        <v>0.42119963342045497</v>
      </c>
    </row>
    <row r="837" spans="1:15" x14ac:dyDescent="0.25">
      <c r="A837" t="s">
        <v>246</v>
      </c>
      <c r="B837" t="s">
        <v>31</v>
      </c>
      <c r="C837">
        <v>2014</v>
      </c>
      <c r="D837">
        <v>6</v>
      </c>
      <c r="E837">
        <v>10</v>
      </c>
      <c r="F837" s="1">
        <v>41800</v>
      </c>
      <c r="G837">
        <v>161</v>
      </c>
      <c r="H837" t="s">
        <v>14</v>
      </c>
      <c r="I837" t="s">
        <v>537</v>
      </c>
      <c r="J837">
        <v>5605</v>
      </c>
      <c r="K837">
        <v>0.8</v>
      </c>
      <c r="L837">
        <v>1.65</v>
      </c>
      <c r="M837">
        <f t="shared" si="39"/>
        <v>1.32</v>
      </c>
      <c r="N837">
        <f t="shared" si="41"/>
        <v>0.25527250510330607</v>
      </c>
      <c r="O837">
        <f t="shared" si="40"/>
        <v>0.42119963342045497</v>
      </c>
    </row>
    <row r="838" spans="1:15" x14ac:dyDescent="0.25">
      <c r="A838" t="s">
        <v>352</v>
      </c>
      <c r="B838" t="s">
        <v>250</v>
      </c>
      <c r="C838">
        <v>2013</v>
      </c>
      <c r="D838">
        <v>7</v>
      </c>
      <c r="E838">
        <v>2</v>
      </c>
      <c r="F838" s="1">
        <v>41457</v>
      </c>
      <c r="G838">
        <v>183</v>
      </c>
      <c r="H838" t="s">
        <v>14</v>
      </c>
      <c r="I838" t="s">
        <v>537</v>
      </c>
      <c r="J838">
        <v>5605</v>
      </c>
      <c r="K838">
        <v>0.8</v>
      </c>
      <c r="L838">
        <v>1.65</v>
      </c>
      <c r="M838">
        <f t="shared" si="39"/>
        <v>1.32</v>
      </c>
      <c r="N838">
        <f t="shared" si="41"/>
        <v>0.25527250510330607</v>
      </c>
      <c r="O838">
        <f t="shared" si="40"/>
        <v>0.42119963342045497</v>
      </c>
    </row>
    <row r="839" spans="1:15" x14ac:dyDescent="0.25">
      <c r="A839" t="s">
        <v>458</v>
      </c>
      <c r="B839" t="s">
        <v>250</v>
      </c>
      <c r="C839">
        <v>2016</v>
      </c>
      <c r="D839">
        <v>7</v>
      </c>
      <c r="E839">
        <v>12</v>
      </c>
      <c r="F839" s="1">
        <v>42563</v>
      </c>
      <c r="G839">
        <v>194</v>
      </c>
      <c r="H839" t="s">
        <v>14</v>
      </c>
      <c r="I839" t="s">
        <v>539</v>
      </c>
      <c r="J839">
        <v>13023</v>
      </c>
      <c r="K839">
        <v>0.8</v>
      </c>
      <c r="L839">
        <v>1.65</v>
      </c>
      <c r="M839">
        <f t="shared" si="39"/>
        <v>1.32</v>
      </c>
      <c r="N839">
        <f t="shared" si="41"/>
        <v>0.25527250510330607</v>
      </c>
      <c r="O839">
        <f t="shared" si="40"/>
        <v>0.42119963342045497</v>
      </c>
    </row>
    <row r="840" spans="1:15" x14ac:dyDescent="0.25">
      <c r="A840" t="s">
        <v>354</v>
      </c>
      <c r="B840" t="s">
        <v>171</v>
      </c>
      <c r="C840">
        <v>2010</v>
      </c>
      <c r="D840">
        <v>6</v>
      </c>
      <c r="E840">
        <v>23</v>
      </c>
      <c r="F840" s="1">
        <v>40352</v>
      </c>
      <c r="G840">
        <v>174</v>
      </c>
      <c r="H840" t="s">
        <v>14</v>
      </c>
      <c r="I840" t="s">
        <v>536</v>
      </c>
      <c r="J840">
        <v>5604</v>
      </c>
      <c r="K840">
        <v>0.8</v>
      </c>
      <c r="L840">
        <v>1.65</v>
      </c>
      <c r="M840">
        <f t="shared" si="39"/>
        <v>1.32</v>
      </c>
      <c r="N840">
        <f t="shared" si="41"/>
        <v>0.25527250510330607</v>
      </c>
      <c r="O840">
        <f t="shared" si="40"/>
        <v>0.42119963342045497</v>
      </c>
    </row>
    <row r="841" spans="1:15" x14ac:dyDescent="0.25">
      <c r="A841" t="s">
        <v>399</v>
      </c>
      <c r="B841" t="s">
        <v>171</v>
      </c>
      <c r="C841">
        <v>2013</v>
      </c>
      <c r="D841">
        <v>7</v>
      </c>
      <c r="E841">
        <v>8</v>
      </c>
      <c r="F841" s="1">
        <v>41463</v>
      </c>
      <c r="G841">
        <v>189</v>
      </c>
      <c r="H841" t="s">
        <v>14</v>
      </c>
      <c r="I841" t="s">
        <v>537</v>
      </c>
      <c r="J841">
        <v>5605</v>
      </c>
      <c r="K841">
        <v>0.8</v>
      </c>
      <c r="L841">
        <v>1.65</v>
      </c>
      <c r="M841">
        <f t="shared" si="39"/>
        <v>1.32</v>
      </c>
      <c r="N841">
        <f t="shared" si="41"/>
        <v>0.25527250510330607</v>
      </c>
      <c r="O841">
        <f t="shared" si="40"/>
        <v>0.42119963342045497</v>
      </c>
    </row>
    <row r="842" spans="1:15" x14ac:dyDescent="0.25">
      <c r="A842" t="s">
        <v>178</v>
      </c>
      <c r="B842" t="s">
        <v>176</v>
      </c>
      <c r="C842">
        <v>2013</v>
      </c>
      <c r="D842">
        <v>7</v>
      </c>
      <c r="E842">
        <v>4</v>
      </c>
      <c r="F842" s="1">
        <v>41459</v>
      </c>
      <c r="G842">
        <v>185</v>
      </c>
      <c r="H842" t="s">
        <v>14</v>
      </c>
      <c r="I842" t="s">
        <v>539</v>
      </c>
      <c r="J842">
        <v>13023</v>
      </c>
      <c r="K842">
        <v>0.8</v>
      </c>
      <c r="L842">
        <v>1.65</v>
      </c>
      <c r="M842">
        <f t="shared" si="39"/>
        <v>1.32</v>
      </c>
      <c r="N842">
        <f t="shared" si="41"/>
        <v>0.25527250510330607</v>
      </c>
      <c r="O842">
        <f t="shared" si="40"/>
        <v>0.42119963342045497</v>
      </c>
    </row>
    <row r="843" spans="1:15" x14ac:dyDescent="0.25">
      <c r="A843" t="s">
        <v>185</v>
      </c>
      <c r="B843" t="s">
        <v>36</v>
      </c>
      <c r="C843">
        <v>2014</v>
      </c>
      <c r="D843">
        <v>6</v>
      </c>
      <c r="E843">
        <v>4</v>
      </c>
      <c r="F843" s="1">
        <v>41794</v>
      </c>
      <c r="G843">
        <v>155</v>
      </c>
      <c r="H843" t="s">
        <v>14</v>
      </c>
      <c r="I843" t="s">
        <v>536</v>
      </c>
      <c r="J843">
        <v>5604</v>
      </c>
      <c r="K843">
        <v>0.8</v>
      </c>
      <c r="L843">
        <v>1.65</v>
      </c>
      <c r="M843">
        <f t="shared" si="39"/>
        <v>1.32</v>
      </c>
      <c r="N843">
        <f t="shared" si="41"/>
        <v>0.25527250510330607</v>
      </c>
      <c r="O843">
        <f t="shared" si="40"/>
        <v>0.42119963342045497</v>
      </c>
    </row>
    <row r="844" spans="1:15" x14ac:dyDescent="0.25">
      <c r="A844" t="s">
        <v>357</v>
      </c>
      <c r="B844" t="s">
        <v>40</v>
      </c>
      <c r="C844">
        <v>2013</v>
      </c>
      <c r="D844">
        <v>4</v>
      </c>
      <c r="E844">
        <v>9</v>
      </c>
      <c r="F844" s="1">
        <v>41373</v>
      </c>
      <c r="G844">
        <v>99</v>
      </c>
      <c r="H844" t="s">
        <v>14</v>
      </c>
      <c r="I844" t="s">
        <v>536</v>
      </c>
      <c r="J844">
        <v>5604</v>
      </c>
      <c r="K844">
        <v>0.8</v>
      </c>
      <c r="L844">
        <v>1.65</v>
      </c>
      <c r="M844">
        <f t="shared" si="39"/>
        <v>1.32</v>
      </c>
      <c r="N844">
        <f t="shared" si="41"/>
        <v>0.25527250510330607</v>
      </c>
      <c r="O844">
        <f t="shared" si="40"/>
        <v>0.42119963342045497</v>
      </c>
    </row>
    <row r="845" spans="1:15" x14ac:dyDescent="0.25">
      <c r="A845" t="s">
        <v>257</v>
      </c>
      <c r="B845" t="s">
        <v>40</v>
      </c>
      <c r="C845">
        <v>2016</v>
      </c>
      <c r="D845">
        <v>4</v>
      </c>
      <c r="E845">
        <v>25</v>
      </c>
      <c r="F845" s="1">
        <v>42485</v>
      </c>
      <c r="G845">
        <v>116</v>
      </c>
      <c r="H845" t="s">
        <v>14</v>
      </c>
      <c r="I845" t="s">
        <v>536</v>
      </c>
      <c r="J845">
        <v>5604</v>
      </c>
      <c r="K845">
        <v>0.8</v>
      </c>
      <c r="L845">
        <v>1.65</v>
      </c>
      <c r="M845">
        <f t="shared" si="39"/>
        <v>1.32</v>
      </c>
      <c r="N845">
        <f t="shared" si="41"/>
        <v>0.25527250510330607</v>
      </c>
      <c r="O845">
        <f t="shared" si="40"/>
        <v>0.42119963342045497</v>
      </c>
    </row>
    <row r="846" spans="1:15" x14ac:dyDescent="0.25">
      <c r="A846" t="s">
        <v>361</v>
      </c>
      <c r="B846" t="s">
        <v>260</v>
      </c>
      <c r="C846">
        <v>2013</v>
      </c>
      <c r="D846">
        <v>7</v>
      </c>
      <c r="E846">
        <v>2</v>
      </c>
      <c r="F846" s="1">
        <v>41457</v>
      </c>
      <c r="G846">
        <v>183</v>
      </c>
      <c r="H846" t="s">
        <v>14</v>
      </c>
      <c r="I846" t="s">
        <v>541</v>
      </c>
      <c r="J846">
        <v>5592</v>
      </c>
      <c r="K846">
        <v>0.8</v>
      </c>
      <c r="L846">
        <v>1.65</v>
      </c>
      <c r="M846">
        <f t="shared" si="39"/>
        <v>1.32</v>
      </c>
      <c r="N846">
        <f t="shared" si="41"/>
        <v>0.25527250510330607</v>
      </c>
      <c r="O846">
        <f t="shared" si="40"/>
        <v>0.42119963342045497</v>
      </c>
    </row>
    <row r="847" spans="1:15" x14ac:dyDescent="0.25">
      <c r="A847" t="s">
        <v>265</v>
      </c>
      <c r="B847" t="s">
        <v>260</v>
      </c>
      <c r="C847">
        <v>2019</v>
      </c>
      <c r="D847">
        <v>6</v>
      </c>
      <c r="E847">
        <v>19</v>
      </c>
      <c r="F847" s="1">
        <v>43635</v>
      </c>
      <c r="G847">
        <v>170</v>
      </c>
      <c r="H847" t="s">
        <v>14</v>
      </c>
      <c r="I847" t="s">
        <v>539</v>
      </c>
      <c r="J847">
        <v>13023</v>
      </c>
      <c r="K847">
        <v>0.8</v>
      </c>
      <c r="L847">
        <v>1.65</v>
      </c>
      <c r="M847">
        <f t="shared" si="39"/>
        <v>1.32</v>
      </c>
      <c r="N847">
        <f t="shared" si="41"/>
        <v>0.25527250510330607</v>
      </c>
      <c r="O847">
        <f t="shared" si="40"/>
        <v>0.42119963342045497</v>
      </c>
    </row>
    <row r="848" spans="1:15" x14ac:dyDescent="0.25">
      <c r="A848" t="s">
        <v>329</v>
      </c>
      <c r="B848" t="s">
        <v>192</v>
      </c>
      <c r="C848">
        <v>2013</v>
      </c>
      <c r="D848">
        <v>7</v>
      </c>
      <c r="E848">
        <v>8</v>
      </c>
      <c r="F848" s="1">
        <v>41463</v>
      </c>
      <c r="G848">
        <v>189</v>
      </c>
      <c r="H848" t="s">
        <v>14</v>
      </c>
      <c r="I848" t="s">
        <v>539</v>
      </c>
      <c r="J848">
        <v>13023</v>
      </c>
      <c r="K848">
        <v>0.8</v>
      </c>
      <c r="L848">
        <v>1.65</v>
      </c>
      <c r="M848">
        <f t="shared" si="39"/>
        <v>1.32</v>
      </c>
      <c r="N848">
        <f t="shared" si="41"/>
        <v>0.25527250510330607</v>
      </c>
      <c r="O848">
        <f t="shared" si="40"/>
        <v>0.42119963342045497</v>
      </c>
    </row>
    <row r="849" spans="1:15" x14ac:dyDescent="0.25">
      <c r="A849" t="s">
        <v>363</v>
      </c>
      <c r="B849" t="s">
        <v>192</v>
      </c>
      <c r="C849">
        <v>2016</v>
      </c>
      <c r="D849">
        <v>7</v>
      </c>
      <c r="E849">
        <v>12</v>
      </c>
      <c r="F849" s="1">
        <v>42563</v>
      </c>
      <c r="G849">
        <v>194</v>
      </c>
      <c r="H849" t="s">
        <v>14</v>
      </c>
      <c r="I849" t="s">
        <v>541</v>
      </c>
      <c r="J849">
        <v>5592</v>
      </c>
      <c r="K849">
        <v>0.8</v>
      </c>
      <c r="L849">
        <v>1.65</v>
      </c>
      <c r="M849">
        <f t="shared" si="39"/>
        <v>1.32</v>
      </c>
      <c r="N849">
        <f t="shared" si="41"/>
        <v>0.25527250510330607</v>
      </c>
      <c r="O849">
        <f t="shared" si="40"/>
        <v>0.42119963342045497</v>
      </c>
    </row>
    <row r="850" spans="1:15" x14ac:dyDescent="0.25">
      <c r="A850" t="s">
        <v>110</v>
      </c>
      <c r="B850" t="s">
        <v>109</v>
      </c>
      <c r="C850">
        <v>2016</v>
      </c>
      <c r="D850">
        <v>7</v>
      </c>
      <c r="E850">
        <v>1</v>
      </c>
      <c r="F850" s="1">
        <v>42552</v>
      </c>
      <c r="G850">
        <v>183</v>
      </c>
      <c r="H850" t="s">
        <v>14</v>
      </c>
      <c r="I850" t="s">
        <v>539</v>
      </c>
      <c r="J850">
        <v>13023</v>
      </c>
      <c r="K850">
        <v>0.8</v>
      </c>
      <c r="L850">
        <v>1.65</v>
      </c>
      <c r="M850">
        <f t="shared" si="39"/>
        <v>1.32</v>
      </c>
      <c r="N850">
        <f t="shared" si="41"/>
        <v>0.25527250510330607</v>
      </c>
      <c r="O850">
        <f t="shared" si="40"/>
        <v>0.42119963342045497</v>
      </c>
    </row>
    <row r="851" spans="1:15" x14ac:dyDescent="0.25">
      <c r="A851" t="s">
        <v>204</v>
      </c>
      <c r="B851" t="s">
        <v>113</v>
      </c>
      <c r="C851">
        <v>2016</v>
      </c>
      <c r="D851">
        <v>7</v>
      </c>
      <c r="E851">
        <v>1</v>
      </c>
      <c r="F851" s="1">
        <v>42552</v>
      </c>
      <c r="G851">
        <v>183</v>
      </c>
      <c r="H851" t="s">
        <v>14</v>
      </c>
      <c r="I851" t="s">
        <v>536</v>
      </c>
      <c r="J851">
        <v>5604</v>
      </c>
      <c r="K851">
        <v>0.8</v>
      </c>
      <c r="L851">
        <v>1.65</v>
      </c>
      <c r="M851">
        <f t="shared" si="39"/>
        <v>1.32</v>
      </c>
      <c r="N851">
        <f t="shared" si="41"/>
        <v>0.25527250510330607</v>
      </c>
      <c r="O851">
        <f t="shared" si="40"/>
        <v>0.42119963342045497</v>
      </c>
    </row>
    <row r="852" spans="1:15" x14ac:dyDescent="0.25">
      <c r="A852" t="s">
        <v>204</v>
      </c>
      <c r="B852" t="s">
        <v>113</v>
      </c>
      <c r="C852">
        <v>2016</v>
      </c>
      <c r="D852">
        <v>7</v>
      </c>
      <c r="E852">
        <v>1</v>
      </c>
      <c r="F852" s="1">
        <v>42552</v>
      </c>
      <c r="G852">
        <v>183</v>
      </c>
      <c r="H852" t="s">
        <v>14</v>
      </c>
      <c r="I852" t="s">
        <v>537</v>
      </c>
      <c r="J852">
        <v>5605</v>
      </c>
      <c r="K852">
        <v>0.8</v>
      </c>
      <c r="L852">
        <v>1.65</v>
      </c>
      <c r="M852">
        <f t="shared" si="39"/>
        <v>1.32</v>
      </c>
      <c r="N852">
        <f t="shared" si="41"/>
        <v>0.25527250510330607</v>
      </c>
      <c r="O852">
        <f t="shared" si="40"/>
        <v>0.42119963342045497</v>
      </c>
    </row>
    <row r="853" spans="1:15" x14ac:dyDescent="0.25">
      <c r="A853" t="s">
        <v>116</v>
      </c>
      <c r="B853" t="s">
        <v>113</v>
      </c>
      <c r="C853">
        <v>2019</v>
      </c>
      <c r="D853">
        <v>6</v>
      </c>
      <c r="E853">
        <v>14</v>
      </c>
      <c r="F853" s="1">
        <v>43630</v>
      </c>
      <c r="G853">
        <v>165</v>
      </c>
      <c r="H853" t="s">
        <v>14</v>
      </c>
      <c r="I853" t="s">
        <v>536</v>
      </c>
      <c r="J853">
        <v>5604</v>
      </c>
      <c r="K853">
        <v>0.8</v>
      </c>
      <c r="L853">
        <v>1.65</v>
      </c>
      <c r="M853">
        <f t="shared" si="39"/>
        <v>1.32</v>
      </c>
      <c r="N853">
        <f t="shared" si="41"/>
        <v>0.25527250510330607</v>
      </c>
      <c r="O853">
        <f t="shared" si="40"/>
        <v>0.42119963342045497</v>
      </c>
    </row>
    <row r="854" spans="1:15" x14ac:dyDescent="0.25">
      <c r="A854" t="s">
        <v>203</v>
      </c>
      <c r="B854" t="s">
        <v>113</v>
      </c>
      <c r="C854">
        <v>2015</v>
      </c>
      <c r="D854">
        <v>6</v>
      </c>
      <c r="E854">
        <v>26</v>
      </c>
      <c r="F854" s="1">
        <v>42181</v>
      </c>
      <c r="G854">
        <v>177</v>
      </c>
      <c r="H854" t="s">
        <v>14</v>
      </c>
      <c r="I854" t="s">
        <v>446</v>
      </c>
      <c r="J854">
        <v>4877</v>
      </c>
      <c r="K854">
        <v>1.4117649999999999</v>
      </c>
      <c r="L854">
        <v>0.9375</v>
      </c>
      <c r="M854">
        <f t="shared" si="39"/>
        <v>1.3235296875</v>
      </c>
      <c r="N854">
        <f t="shared" si="41"/>
        <v>0.38233498830420004</v>
      </c>
      <c r="O854">
        <f t="shared" si="40"/>
        <v>0.35843905153518751</v>
      </c>
    </row>
    <row r="855" spans="1:15" x14ac:dyDescent="0.25">
      <c r="A855" t="s">
        <v>203</v>
      </c>
      <c r="B855" t="s">
        <v>113</v>
      </c>
      <c r="C855">
        <v>2015</v>
      </c>
      <c r="D855">
        <v>6</v>
      </c>
      <c r="E855">
        <v>26</v>
      </c>
      <c r="F855" s="1">
        <v>42181</v>
      </c>
      <c r="G855">
        <v>177</v>
      </c>
      <c r="H855" t="s">
        <v>14</v>
      </c>
      <c r="I855" t="s">
        <v>429</v>
      </c>
      <c r="J855">
        <v>5713</v>
      </c>
      <c r="K855">
        <v>1.4117649999999999</v>
      </c>
      <c r="L855">
        <v>0.9375</v>
      </c>
      <c r="M855">
        <f t="shared" si="39"/>
        <v>1.3235296875</v>
      </c>
      <c r="N855">
        <f t="shared" si="41"/>
        <v>0.38233498830420004</v>
      </c>
      <c r="O855">
        <f t="shared" si="40"/>
        <v>0.35843905153518751</v>
      </c>
    </row>
    <row r="856" spans="1:15" x14ac:dyDescent="0.25">
      <c r="A856" t="s">
        <v>60</v>
      </c>
      <c r="B856" t="s">
        <v>13</v>
      </c>
      <c r="C856">
        <v>2005</v>
      </c>
      <c r="D856">
        <v>6</v>
      </c>
      <c r="E856">
        <v>6</v>
      </c>
      <c r="F856" s="1">
        <v>38509</v>
      </c>
      <c r="G856">
        <v>157</v>
      </c>
      <c r="H856" t="s">
        <v>14</v>
      </c>
      <c r="I856" t="s">
        <v>119</v>
      </c>
      <c r="J856">
        <v>18616</v>
      </c>
      <c r="K856">
        <v>3.5428570000000001</v>
      </c>
      <c r="L856">
        <v>0.375</v>
      </c>
      <c r="M856">
        <f t="shared" si="39"/>
        <v>1.3285713750000001</v>
      </c>
      <c r="N856">
        <f t="shared" si="41"/>
        <v>0.65732906631311638</v>
      </c>
      <c r="O856">
        <f t="shared" si="40"/>
        <v>0.24649839986741864</v>
      </c>
    </row>
    <row r="857" spans="1:15" x14ac:dyDescent="0.25">
      <c r="A857" t="s">
        <v>328</v>
      </c>
      <c r="B857" t="s">
        <v>192</v>
      </c>
      <c r="C857">
        <v>2010</v>
      </c>
      <c r="D857">
        <v>6</v>
      </c>
      <c r="E857">
        <v>28</v>
      </c>
      <c r="F857" s="1">
        <v>40357</v>
      </c>
      <c r="G857">
        <v>179</v>
      </c>
      <c r="H857" t="s">
        <v>14</v>
      </c>
      <c r="I857" t="s">
        <v>371</v>
      </c>
      <c r="J857">
        <v>5131</v>
      </c>
      <c r="K857">
        <v>1.7931029999999999</v>
      </c>
      <c r="L857">
        <v>0.75</v>
      </c>
      <c r="M857">
        <f t="shared" si="39"/>
        <v>1.3448272499999998</v>
      </c>
      <c r="N857">
        <f t="shared" si="41"/>
        <v>0.44608695127810455</v>
      </c>
      <c r="O857">
        <f t="shared" si="40"/>
        <v>0.33456521345857843</v>
      </c>
    </row>
    <row r="858" spans="1:15" x14ac:dyDescent="0.25">
      <c r="A858" t="s">
        <v>98</v>
      </c>
      <c r="B858" t="s">
        <v>27</v>
      </c>
      <c r="C858">
        <v>2012</v>
      </c>
      <c r="D858">
        <v>6</v>
      </c>
      <c r="E858">
        <v>26</v>
      </c>
      <c r="F858" s="1">
        <v>41086</v>
      </c>
      <c r="G858">
        <v>178</v>
      </c>
      <c r="H858" t="s">
        <v>14</v>
      </c>
      <c r="I858" t="s">
        <v>483</v>
      </c>
      <c r="J858">
        <v>21659</v>
      </c>
      <c r="K858">
        <v>1.0285709999999999</v>
      </c>
      <c r="L858">
        <v>1.3125</v>
      </c>
      <c r="M858">
        <f t="shared" si="39"/>
        <v>1.3499994375</v>
      </c>
      <c r="N858">
        <f t="shared" si="41"/>
        <v>0.30719021261643459</v>
      </c>
      <c r="O858">
        <f t="shared" si="40"/>
        <v>0.40318715405907041</v>
      </c>
    </row>
    <row r="859" spans="1:15" x14ac:dyDescent="0.25">
      <c r="A859" t="s">
        <v>124</v>
      </c>
      <c r="B859" t="s">
        <v>13</v>
      </c>
      <c r="C859">
        <v>2007</v>
      </c>
      <c r="D859">
        <v>7</v>
      </c>
      <c r="E859">
        <v>12</v>
      </c>
      <c r="F859" s="1">
        <v>39275</v>
      </c>
      <c r="G859">
        <v>193</v>
      </c>
      <c r="H859" t="s">
        <v>14</v>
      </c>
      <c r="I859" t="s">
        <v>471</v>
      </c>
      <c r="J859">
        <v>4371</v>
      </c>
      <c r="K859">
        <v>1.2</v>
      </c>
      <c r="L859">
        <v>1.125</v>
      </c>
      <c r="M859">
        <f t="shared" si="39"/>
        <v>1.3499999999999999</v>
      </c>
      <c r="N859">
        <f t="shared" si="41"/>
        <v>0.34242268082220628</v>
      </c>
      <c r="O859">
        <f t="shared" si="40"/>
        <v>0.38522551592498205</v>
      </c>
    </row>
    <row r="860" spans="1:15" x14ac:dyDescent="0.25">
      <c r="A860" t="s">
        <v>78</v>
      </c>
      <c r="B860" t="s">
        <v>69</v>
      </c>
      <c r="C860">
        <v>2006</v>
      </c>
      <c r="D860">
        <v>7</v>
      </c>
      <c r="E860">
        <v>13</v>
      </c>
      <c r="F860" s="1">
        <v>38911</v>
      </c>
      <c r="G860">
        <v>194</v>
      </c>
      <c r="H860" t="s">
        <v>14</v>
      </c>
      <c r="I860" t="s">
        <v>469</v>
      </c>
      <c r="J860">
        <v>4310</v>
      </c>
      <c r="K860">
        <v>1.2</v>
      </c>
      <c r="L860">
        <v>1.125</v>
      </c>
      <c r="M860">
        <f t="shared" si="39"/>
        <v>1.3499999999999999</v>
      </c>
      <c r="N860">
        <f t="shared" si="41"/>
        <v>0.34242268082220628</v>
      </c>
      <c r="O860">
        <f t="shared" si="40"/>
        <v>0.38522551592498205</v>
      </c>
    </row>
    <row r="861" spans="1:15" x14ac:dyDescent="0.25">
      <c r="A861" t="s">
        <v>78</v>
      </c>
      <c r="B861" t="s">
        <v>69</v>
      </c>
      <c r="C861">
        <v>2006</v>
      </c>
      <c r="D861">
        <v>7</v>
      </c>
      <c r="E861">
        <v>13</v>
      </c>
      <c r="F861" s="1">
        <v>38911</v>
      </c>
      <c r="G861">
        <v>194</v>
      </c>
      <c r="H861" t="s">
        <v>14</v>
      </c>
      <c r="I861" t="s">
        <v>471</v>
      </c>
      <c r="J861">
        <v>4371</v>
      </c>
      <c r="K861">
        <v>1.2</v>
      </c>
      <c r="L861">
        <v>1.125</v>
      </c>
      <c r="M861">
        <f t="shared" si="39"/>
        <v>1.3499999999999999</v>
      </c>
      <c r="N861">
        <f t="shared" si="41"/>
        <v>0.34242268082220628</v>
      </c>
      <c r="O861">
        <f t="shared" si="40"/>
        <v>0.38522551592498205</v>
      </c>
    </row>
    <row r="862" spans="1:15" x14ac:dyDescent="0.25">
      <c r="A862" t="s">
        <v>354</v>
      </c>
      <c r="B862" t="s">
        <v>171</v>
      </c>
      <c r="C862">
        <v>2010</v>
      </c>
      <c r="D862">
        <v>6</v>
      </c>
      <c r="E862">
        <v>23</v>
      </c>
      <c r="F862" s="1">
        <v>40352</v>
      </c>
      <c r="G862">
        <v>174</v>
      </c>
      <c r="H862" t="s">
        <v>14</v>
      </c>
      <c r="I862" t="s">
        <v>418</v>
      </c>
      <c r="J862">
        <v>4419</v>
      </c>
      <c r="K862">
        <v>1.44</v>
      </c>
      <c r="L862">
        <v>0.9375</v>
      </c>
      <c r="M862">
        <f t="shared" si="39"/>
        <v>1.3499999999999999</v>
      </c>
      <c r="N862">
        <f t="shared" si="41"/>
        <v>0.38738982633872943</v>
      </c>
      <c r="O862">
        <f t="shared" si="40"/>
        <v>0.36317796219255882</v>
      </c>
    </row>
    <row r="863" spans="1:15" x14ac:dyDescent="0.25">
      <c r="A863" t="s">
        <v>174</v>
      </c>
      <c r="B863" t="s">
        <v>33</v>
      </c>
      <c r="C863">
        <v>2016</v>
      </c>
      <c r="D863">
        <v>7</v>
      </c>
      <c r="E863">
        <v>15</v>
      </c>
      <c r="F863" s="1">
        <v>42566</v>
      </c>
      <c r="G863">
        <v>197</v>
      </c>
      <c r="H863" t="s">
        <v>14</v>
      </c>
      <c r="I863" t="s">
        <v>469</v>
      </c>
      <c r="J863">
        <v>4310</v>
      </c>
      <c r="K863">
        <v>1.2</v>
      </c>
      <c r="L863">
        <v>1.125</v>
      </c>
      <c r="M863">
        <f t="shared" si="39"/>
        <v>1.3499999999999999</v>
      </c>
      <c r="N863">
        <f t="shared" si="41"/>
        <v>0.34242268082220628</v>
      </c>
      <c r="O863">
        <f t="shared" si="40"/>
        <v>0.38522551592498205</v>
      </c>
    </row>
    <row r="864" spans="1:15" x14ac:dyDescent="0.25">
      <c r="A864" t="s">
        <v>164</v>
      </c>
      <c r="B864" t="s">
        <v>25</v>
      </c>
      <c r="C864">
        <v>2011</v>
      </c>
      <c r="D864">
        <v>7</v>
      </c>
      <c r="E864">
        <v>26</v>
      </c>
      <c r="F864" s="1">
        <v>40750</v>
      </c>
      <c r="G864">
        <v>207</v>
      </c>
      <c r="H864" t="s">
        <v>14</v>
      </c>
      <c r="I864" t="s">
        <v>137</v>
      </c>
      <c r="J864">
        <v>17820</v>
      </c>
      <c r="K864">
        <v>3.6</v>
      </c>
      <c r="L864">
        <v>0.375</v>
      </c>
      <c r="M864">
        <f t="shared" si="39"/>
        <v>1.35</v>
      </c>
      <c r="N864">
        <f t="shared" si="41"/>
        <v>0.66275783168157409</v>
      </c>
      <c r="O864">
        <f t="shared" si="40"/>
        <v>0.24853418688059029</v>
      </c>
    </row>
    <row r="865" spans="1:15" x14ac:dyDescent="0.25">
      <c r="A865" t="s">
        <v>349</v>
      </c>
      <c r="B865" t="s">
        <v>31</v>
      </c>
      <c r="C865">
        <v>2011</v>
      </c>
      <c r="D865">
        <v>7</v>
      </c>
      <c r="E865">
        <v>4</v>
      </c>
      <c r="F865" s="1">
        <v>40728</v>
      </c>
      <c r="G865">
        <v>185</v>
      </c>
      <c r="H865" t="s">
        <v>14</v>
      </c>
      <c r="I865" t="s">
        <v>380</v>
      </c>
      <c r="J865">
        <v>4750</v>
      </c>
      <c r="K865">
        <v>1.8</v>
      </c>
      <c r="L865">
        <v>0.75</v>
      </c>
      <c r="M865">
        <f t="shared" si="39"/>
        <v>1.35</v>
      </c>
      <c r="N865">
        <f t="shared" si="41"/>
        <v>0.44715803134221921</v>
      </c>
      <c r="O865">
        <f t="shared" si="40"/>
        <v>0.33536852350666441</v>
      </c>
    </row>
    <row r="866" spans="1:15" x14ac:dyDescent="0.25">
      <c r="A866" t="s">
        <v>212</v>
      </c>
      <c r="B866" t="s">
        <v>23</v>
      </c>
      <c r="C866">
        <v>2012</v>
      </c>
      <c r="D866">
        <v>7</v>
      </c>
      <c r="E866">
        <v>12</v>
      </c>
      <c r="F866" s="1">
        <v>41102</v>
      </c>
      <c r="G866">
        <v>194</v>
      </c>
      <c r="H866" t="s">
        <v>14</v>
      </c>
      <c r="I866" t="s">
        <v>289</v>
      </c>
      <c r="J866">
        <v>8491</v>
      </c>
      <c r="K866">
        <v>2.0571429999999999</v>
      </c>
      <c r="L866">
        <v>0.65625</v>
      </c>
      <c r="M866">
        <f t="shared" si="39"/>
        <v>1.3500000937499999</v>
      </c>
      <c r="N866">
        <f t="shared" si="41"/>
        <v>0.4853157536290682</v>
      </c>
      <c r="O866">
        <f t="shared" si="40"/>
        <v>0.31848846331907599</v>
      </c>
    </row>
    <row r="867" spans="1:15" x14ac:dyDescent="0.25">
      <c r="A867" t="s">
        <v>303</v>
      </c>
      <c r="B867" t="s">
        <v>23</v>
      </c>
      <c r="C867">
        <v>2008</v>
      </c>
      <c r="D867">
        <v>4</v>
      </c>
      <c r="E867">
        <v>28</v>
      </c>
      <c r="F867" s="1">
        <v>39566</v>
      </c>
      <c r="G867">
        <v>119</v>
      </c>
      <c r="H867" t="s">
        <v>17</v>
      </c>
      <c r="I867" t="s">
        <v>431</v>
      </c>
      <c r="J867">
        <v>4380</v>
      </c>
      <c r="K867">
        <v>1.4436089999999999</v>
      </c>
      <c r="L867">
        <v>0.9375</v>
      </c>
      <c r="M867">
        <f t="shared" si="39"/>
        <v>1.3533834375</v>
      </c>
      <c r="N867">
        <f t="shared" si="41"/>
        <v>0.38803171600291642</v>
      </c>
      <c r="O867">
        <f t="shared" si="40"/>
        <v>0.36377973375273415</v>
      </c>
    </row>
    <row r="868" spans="1:15" x14ac:dyDescent="0.25">
      <c r="A868" t="s">
        <v>303</v>
      </c>
      <c r="B868" t="s">
        <v>23</v>
      </c>
      <c r="C868">
        <v>2008</v>
      </c>
      <c r="D868">
        <v>4</v>
      </c>
      <c r="E868">
        <v>28</v>
      </c>
      <c r="F868" s="1">
        <v>39566</v>
      </c>
      <c r="G868">
        <v>119</v>
      </c>
      <c r="H868" t="s">
        <v>17</v>
      </c>
      <c r="I868" t="s">
        <v>452</v>
      </c>
      <c r="J868">
        <v>4425</v>
      </c>
      <c r="K868">
        <v>1.4436089999999999</v>
      </c>
      <c r="L868">
        <v>0.9375</v>
      </c>
      <c r="M868">
        <f t="shared" si="39"/>
        <v>1.3533834375</v>
      </c>
      <c r="N868">
        <f t="shared" si="41"/>
        <v>0.38803171600291642</v>
      </c>
      <c r="O868">
        <f t="shared" si="40"/>
        <v>0.36377973375273415</v>
      </c>
    </row>
    <row r="869" spans="1:15" x14ac:dyDescent="0.25">
      <c r="A869" t="s">
        <v>303</v>
      </c>
      <c r="B869" t="s">
        <v>23</v>
      </c>
      <c r="C869">
        <v>2008</v>
      </c>
      <c r="D869">
        <v>4</v>
      </c>
      <c r="E869">
        <v>28</v>
      </c>
      <c r="F869" s="1">
        <v>39566</v>
      </c>
      <c r="G869">
        <v>119</v>
      </c>
      <c r="H869" t="s">
        <v>17</v>
      </c>
      <c r="I869" t="s">
        <v>421</v>
      </c>
      <c r="J869">
        <v>5790</v>
      </c>
      <c r="K869">
        <v>1.4436089999999999</v>
      </c>
      <c r="L869">
        <v>0.9375</v>
      </c>
      <c r="M869">
        <f t="shared" si="39"/>
        <v>1.3533834375</v>
      </c>
      <c r="N869">
        <f t="shared" si="41"/>
        <v>0.38803171600291642</v>
      </c>
      <c r="O869">
        <f t="shared" si="40"/>
        <v>0.36377973375273415</v>
      </c>
    </row>
    <row r="870" spans="1:15" x14ac:dyDescent="0.25">
      <c r="A870" t="s">
        <v>303</v>
      </c>
      <c r="B870" t="s">
        <v>23</v>
      </c>
      <c r="C870">
        <v>2008</v>
      </c>
      <c r="D870">
        <v>4</v>
      </c>
      <c r="E870">
        <v>28</v>
      </c>
      <c r="F870" s="1">
        <v>39566</v>
      </c>
      <c r="G870">
        <v>119</v>
      </c>
      <c r="H870" t="s">
        <v>17</v>
      </c>
      <c r="I870" t="s">
        <v>437</v>
      </c>
      <c r="J870">
        <v>18613</v>
      </c>
      <c r="K870">
        <v>1.4436089999999999</v>
      </c>
      <c r="L870">
        <v>0.9375</v>
      </c>
      <c r="M870">
        <f t="shared" si="39"/>
        <v>1.3533834375</v>
      </c>
      <c r="N870">
        <f t="shared" si="41"/>
        <v>0.38803171600291642</v>
      </c>
      <c r="O870">
        <f t="shared" si="40"/>
        <v>0.36377973375273415</v>
      </c>
    </row>
    <row r="871" spans="1:15" x14ac:dyDescent="0.25">
      <c r="A871" t="s">
        <v>141</v>
      </c>
      <c r="B871" t="s">
        <v>13</v>
      </c>
      <c r="C871">
        <v>2019</v>
      </c>
      <c r="D871">
        <v>4</v>
      </c>
      <c r="E871">
        <v>2</v>
      </c>
      <c r="F871" s="1">
        <v>43557</v>
      </c>
      <c r="G871">
        <v>92</v>
      </c>
      <c r="H871" t="s">
        <v>17</v>
      </c>
      <c r="I871" t="s">
        <v>288</v>
      </c>
      <c r="J871">
        <v>18421</v>
      </c>
      <c r="K871">
        <v>2.077922</v>
      </c>
      <c r="L871">
        <v>0.65625</v>
      </c>
      <c r="M871">
        <f t="shared" si="39"/>
        <v>1.3636363124999999</v>
      </c>
      <c r="N871">
        <f t="shared" si="41"/>
        <v>0.48825760984282485</v>
      </c>
      <c r="O871">
        <f t="shared" si="40"/>
        <v>0.32041905645935381</v>
      </c>
    </row>
    <row r="872" spans="1:15" x14ac:dyDescent="0.25">
      <c r="A872" t="s">
        <v>198</v>
      </c>
      <c r="B872" t="s">
        <v>109</v>
      </c>
      <c r="C872">
        <v>2013</v>
      </c>
      <c r="D872">
        <v>7</v>
      </c>
      <c r="E872">
        <v>4</v>
      </c>
      <c r="F872" s="1">
        <v>41459</v>
      </c>
      <c r="G872">
        <v>185</v>
      </c>
      <c r="H872" t="s">
        <v>14</v>
      </c>
      <c r="I872" t="s">
        <v>287</v>
      </c>
      <c r="J872">
        <v>6661</v>
      </c>
      <c r="K872">
        <v>2.086957</v>
      </c>
      <c r="L872">
        <v>0.65625</v>
      </c>
      <c r="M872">
        <f t="shared" si="39"/>
        <v>1.3695655312499999</v>
      </c>
      <c r="N872">
        <f t="shared" si="41"/>
        <v>0.48953057998653776</v>
      </c>
      <c r="O872">
        <f t="shared" si="40"/>
        <v>0.32125444311616541</v>
      </c>
    </row>
    <row r="873" spans="1:15" x14ac:dyDescent="0.25">
      <c r="A873" t="s">
        <v>125</v>
      </c>
      <c r="B873" t="s">
        <v>13</v>
      </c>
      <c r="C873">
        <v>2008</v>
      </c>
      <c r="D873">
        <v>4</v>
      </c>
      <c r="E873">
        <v>23</v>
      </c>
      <c r="F873" s="1">
        <v>39561</v>
      </c>
      <c r="G873">
        <v>114</v>
      </c>
      <c r="H873" t="s">
        <v>17</v>
      </c>
      <c r="I873" t="s">
        <v>373</v>
      </c>
      <c r="J873">
        <v>19847</v>
      </c>
      <c r="K873">
        <v>1.8285709999999999</v>
      </c>
      <c r="L873">
        <v>0.75</v>
      </c>
      <c r="M873">
        <f t="shared" si="39"/>
        <v>1.3714282499999999</v>
      </c>
      <c r="N873">
        <f t="shared" si="41"/>
        <v>0.4515670844450751</v>
      </c>
      <c r="O873">
        <f t="shared" si="40"/>
        <v>0.33867531333380629</v>
      </c>
    </row>
    <row r="874" spans="1:15" x14ac:dyDescent="0.25">
      <c r="A874" t="s">
        <v>98</v>
      </c>
      <c r="B874" t="s">
        <v>27</v>
      </c>
      <c r="C874">
        <v>2012</v>
      </c>
      <c r="D874">
        <v>6</v>
      </c>
      <c r="E874">
        <v>26</v>
      </c>
      <c r="F874" s="1">
        <v>41086</v>
      </c>
      <c r="G874">
        <v>178</v>
      </c>
      <c r="H874" t="s">
        <v>14</v>
      </c>
      <c r="I874" t="s">
        <v>387</v>
      </c>
      <c r="J874">
        <v>17593</v>
      </c>
      <c r="K874">
        <v>1.8285709999999999</v>
      </c>
      <c r="L874">
        <v>0.75</v>
      </c>
      <c r="M874">
        <f t="shared" si="39"/>
        <v>1.3714282499999999</v>
      </c>
      <c r="N874">
        <f t="shared" si="41"/>
        <v>0.4515670844450751</v>
      </c>
      <c r="O874">
        <f t="shared" si="40"/>
        <v>0.33867531333380629</v>
      </c>
    </row>
    <row r="875" spans="1:15" x14ac:dyDescent="0.25">
      <c r="A875" t="s">
        <v>125</v>
      </c>
      <c r="B875" t="s">
        <v>13</v>
      </c>
      <c r="C875">
        <v>2008</v>
      </c>
      <c r="D875">
        <v>4</v>
      </c>
      <c r="E875">
        <v>23</v>
      </c>
      <c r="F875" s="1">
        <v>39561</v>
      </c>
      <c r="G875">
        <v>114</v>
      </c>
      <c r="H875" t="s">
        <v>17</v>
      </c>
      <c r="I875" t="s">
        <v>512</v>
      </c>
      <c r="J875">
        <v>5059</v>
      </c>
      <c r="K875">
        <v>0.91428600000000004</v>
      </c>
      <c r="L875">
        <v>1.5</v>
      </c>
      <c r="M875">
        <f t="shared" si="39"/>
        <v>1.371429</v>
      </c>
      <c r="N875">
        <f t="shared" si="41"/>
        <v>0.28200682317061793</v>
      </c>
      <c r="O875">
        <f t="shared" si="40"/>
        <v>0.42301023475592692</v>
      </c>
    </row>
    <row r="876" spans="1:15" x14ac:dyDescent="0.25">
      <c r="A876" t="s">
        <v>132</v>
      </c>
      <c r="B876" t="s">
        <v>13</v>
      </c>
      <c r="C876">
        <v>2014</v>
      </c>
      <c r="D876">
        <v>3</v>
      </c>
      <c r="E876">
        <v>11</v>
      </c>
      <c r="F876" s="1">
        <v>41709</v>
      </c>
      <c r="G876">
        <v>70</v>
      </c>
      <c r="H876" t="s">
        <v>14</v>
      </c>
      <c r="I876" t="s">
        <v>336</v>
      </c>
      <c r="J876">
        <v>6425</v>
      </c>
      <c r="K876">
        <v>2</v>
      </c>
      <c r="L876">
        <v>0.6875</v>
      </c>
      <c r="M876">
        <f t="shared" si="39"/>
        <v>1.375</v>
      </c>
      <c r="N876">
        <f t="shared" si="41"/>
        <v>0.47712125471966244</v>
      </c>
      <c r="O876">
        <f t="shared" si="40"/>
        <v>0.32802086261976793</v>
      </c>
    </row>
    <row r="877" spans="1:15" x14ac:dyDescent="0.25">
      <c r="A877" t="s">
        <v>61</v>
      </c>
      <c r="B877" t="s">
        <v>13</v>
      </c>
      <c r="C877">
        <v>2008</v>
      </c>
      <c r="D877">
        <v>6</v>
      </c>
      <c r="E877">
        <v>23</v>
      </c>
      <c r="F877" s="1">
        <v>39622</v>
      </c>
      <c r="G877">
        <v>175</v>
      </c>
      <c r="H877" t="s">
        <v>17</v>
      </c>
      <c r="I877" t="s">
        <v>288</v>
      </c>
      <c r="J877">
        <v>18421</v>
      </c>
      <c r="K877">
        <v>2.10989</v>
      </c>
      <c r="L877">
        <v>0.65625</v>
      </c>
      <c r="M877">
        <f t="shared" si="39"/>
        <v>1.3846153125</v>
      </c>
      <c r="N877">
        <f t="shared" si="41"/>
        <v>0.49274502785710161</v>
      </c>
      <c r="O877">
        <f t="shared" si="40"/>
        <v>0.32336392453122292</v>
      </c>
    </row>
    <row r="878" spans="1:15" x14ac:dyDescent="0.25">
      <c r="A878" t="s">
        <v>263</v>
      </c>
      <c r="B878" t="s">
        <v>260</v>
      </c>
      <c r="C878">
        <v>2016</v>
      </c>
      <c r="D878">
        <v>7</v>
      </c>
      <c r="E878">
        <v>12</v>
      </c>
      <c r="F878" s="1">
        <v>42563</v>
      </c>
      <c r="G878">
        <v>194</v>
      </c>
      <c r="H878" t="s">
        <v>14</v>
      </c>
      <c r="I878" t="s">
        <v>391</v>
      </c>
      <c r="J878">
        <v>5137</v>
      </c>
      <c r="K878">
        <v>1.8461540000000001</v>
      </c>
      <c r="L878">
        <v>0.75</v>
      </c>
      <c r="M878">
        <f t="shared" si="39"/>
        <v>1.3846155</v>
      </c>
      <c r="N878">
        <f t="shared" si="41"/>
        <v>0.45425839523553502</v>
      </c>
      <c r="O878">
        <f t="shared" si="40"/>
        <v>0.34069379642665126</v>
      </c>
    </row>
    <row r="879" spans="1:15" x14ac:dyDescent="0.25">
      <c r="A879" t="s">
        <v>87</v>
      </c>
      <c r="B879" t="s">
        <v>69</v>
      </c>
      <c r="C879">
        <v>2016</v>
      </c>
      <c r="D879">
        <v>6</v>
      </c>
      <c r="E879">
        <v>21</v>
      </c>
      <c r="F879" s="1">
        <v>42542</v>
      </c>
      <c r="G879">
        <v>173</v>
      </c>
      <c r="H879" t="s">
        <v>14</v>
      </c>
      <c r="I879" t="s">
        <v>425</v>
      </c>
      <c r="J879">
        <v>4427</v>
      </c>
      <c r="K879">
        <v>1.5</v>
      </c>
      <c r="L879">
        <v>0.9375</v>
      </c>
      <c r="M879">
        <f t="shared" si="39"/>
        <v>1.40625</v>
      </c>
      <c r="N879">
        <f t="shared" si="41"/>
        <v>0.3979400086720376</v>
      </c>
      <c r="O879">
        <f t="shared" si="40"/>
        <v>0.37306875813003526</v>
      </c>
    </row>
    <row r="880" spans="1:15" x14ac:dyDescent="0.25">
      <c r="A880" t="s">
        <v>87</v>
      </c>
      <c r="B880" t="s">
        <v>69</v>
      </c>
      <c r="C880">
        <v>2016</v>
      </c>
      <c r="D880">
        <v>6</v>
      </c>
      <c r="E880">
        <v>21</v>
      </c>
      <c r="F880" s="1">
        <v>42542</v>
      </c>
      <c r="G880">
        <v>173</v>
      </c>
      <c r="H880" t="s">
        <v>14</v>
      </c>
      <c r="I880" t="s">
        <v>428</v>
      </c>
      <c r="J880">
        <v>9981</v>
      </c>
      <c r="K880">
        <v>1.5</v>
      </c>
      <c r="L880">
        <v>0.9375</v>
      </c>
      <c r="M880">
        <f t="shared" si="39"/>
        <v>1.40625</v>
      </c>
      <c r="N880">
        <f t="shared" si="41"/>
        <v>0.3979400086720376</v>
      </c>
      <c r="O880">
        <f t="shared" si="40"/>
        <v>0.37306875813003526</v>
      </c>
    </row>
    <row r="881" spans="1:15" x14ac:dyDescent="0.25">
      <c r="A881" t="s">
        <v>87</v>
      </c>
      <c r="B881" t="s">
        <v>69</v>
      </c>
      <c r="C881">
        <v>2016</v>
      </c>
      <c r="D881">
        <v>6</v>
      </c>
      <c r="E881">
        <v>21</v>
      </c>
      <c r="F881" s="1">
        <v>42542</v>
      </c>
      <c r="G881">
        <v>173</v>
      </c>
      <c r="H881" t="s">
        <v>14</v>
      </c>
      <c r="I881" t="s">
        <v>437</v>
      </c>
      <c r="J881">
        <v>18613</v>
      </c>
      <c r="K881">
        <v>1.5</v>
      </c>
      <c r="L881">
        <v>0.9375</v>
      </c>
      <c r="M881">
        <f t="shared" si="39"/>
        <v>1.40625</v>
      </c>
      <c r="N881">
        <f t="shared" si="41"/>
        <v>0.3979400086720376</v>
      </c>
      <c r="O881">
        <f t="shared" si="40"/>
        <v>0.37306875813003526</v>
      </c>
    </row>
    <row r="882" spans="1:15" x14ac:dyDescent="0.25">
      <c r="A882" t="s">
        <v>213</v>
      </c>
      <c r="B882" t="s">
        <v>159</v>
      </c>
      <c r="C882">
        <v>2016</v>
      </c>
      <c r="D882">
        <v>7</v>
      </c>
      <c r="E882">
        <v>5</v>
      </c>
      <c r="F882" s="1">
        <v>42556</v>
      </c>
      <c r="G882">
        <v>187</v>
      </c>
      <c r="H882" t="s">
        <v>14</v>
      </c>
      <c r="I882" t="s">
        <v>208</v>
      </c>
      <c r="J882">
        <v>5616</v>
      </c>
      <c r="K882">
        <v>3</v>
      </c>
      <c r="L882">
        <v>0.46875</v>
      </c>
      <c r="M882">
        <f t="shared" si="39"/>
        <v>1.40625</v>
      </c>
      <c r="N882">
        <f t="shared" si="41"/>
        <v>0.6020599913279624</v>
      </c>
      <c r="O882">
        <f t="shared" si="40"/>
        <v>0.28221562093498237</v>
      </c>
    </row>
    <row r="883" spans="1:15" x14ac:dyDescent="0.25">
      <c r="A883" t="s">
        <v>129</v>
      </c>
      <c r="B883" t="s">
        <v>13</v>
      </c>
      <c r="C883">
        <v>2012</v>
      </c>
      <c r="D883">
        <v>3</v>
      </c>
      <c r="E883">
        <v>19</v>
      </c>
      <c r="F883" s="1">
        <v>40987</v>
      </c>
      <c r="G883">
        <v>79</v>
      </c>
      <c r="H883" t="s">
        <v>14</v>
      </c>
      <c r="I883" t="s">
        <v>427</v>
      </c>
      <c r="J883">
        <v>5316</v>
      </c>
      <c r="K883">
        <v>1.5157890000000001</v>
      </c>
      <c r="L883">
        <v>0.9375</v>
      </c>
      <c r="M883">
        <f t="shared" si="39"/>
        <v>1.4210521875</v>
      </c>
      <c r="N883">
        <f t="shared" si="41"/>
        <v>0.40067421388835461</v>
      </c>
      <c r="O883">
        <f t="shared" si="40"/>
        <v>0.37563207552033245</v>
      </c>
    </row>
    <row r="884" spans="1:15" x14ac:dyDescent="0.25">
      <c r="A884" t="s">
        <v>129</v>
      </c>
      <c r="B884" t="s">
        <v>13</v>
      </c>
      <c r="C884">
        <v>2012</v>
      </c>
      <c r="D884">
        <v>3</v>
      </c>
      <c r="E884">
        <v>19</v>
      </c>
      <c r="F884" s="1">
        <v>40987</v>
      </c>
      <c r="G884">
        <v>79</v>
      </c>
      <c r="H884" t="s">
        <v>14</v>
      </c>
      <c r="I884" t="s">
        <v>420</v>
      </c>
      <c r="J884">
        <v>5779</v>
      </c>
      <c r="K884">
        <v>1.5157890000000001</v>
      </c>
      <c r="L884">
        <v>0.9375</v>
      </c>
      <c r="M884">
        <f t="shared" si="39"/>
        <v>1.4210521875</v>
      </c>
      <c r="N884">
        <f t="shared" si="41"/>
        <v>0.40067421388835461</v>
      </c>
      <c r="O884">
        <f t="shared" si="40"/>
        <v>0.37563207552033245</v>
      </c>
    </row>
    <row r="885" spans="1:15" x14ac:dyDescent="0.25">
      <c r="A885" t="s">
        <v>129</v>
      </c>
      <c r="B885" t="s">
        <v>13</v>
      </c>
      <c r="C885">
        <v>2012</v>
      </c>
      <c r="D885">
        <v>3</v>
      </c>
      <c r="E885">
        <v>19</v>
      </c>
      <c r="F885" s="1">
        <v>40987</v>
      </c>
      <c r="G885">
        <v>79</v>
      </c>
      <c r="H885" t="s">
        <v>14</v>
      </c>
      <c r="I885" t="s">
        <v>436</v>
      </c>
      <c r="J885">
        <v>5921</v>
      </c>
      <c r="K885">
        <v>1.5157890000000001</v>
      </c>
      <c r="L885">
        <v>0.9375</v>
      </c>
      <c r="M885">
        <f t="shared" si="39"/>
        <v>1.4210521875</v>
      </c>
      <c r="N885">
        <f t="shared" si="41"/>
        <v>0.40067421388835461</v>
      </c>
      <c r="O885">
        <f t="shared" si="40"/>
        <v>0.37563207552033245</v>
      </c>
    </row>
    <row r="886" spans="1:15" x14ac:dyDescent="0.25">
      <c r="A886" t="s">
        <v>129</v>
      </c>
      <c r="B886" t="s">
        <v>13</v>
      </c>
      <c r="C886">
        <v>2012</v>
      </c>
      <c r="D886">
        <v>3</v>
      </c>
      <c r="E886">
        <v>19</v>
      </c>
      <c r="F886" s="1">
        <v>40987</v>
      </c>
      <c r="G886">
        <v>79</v>
      </c>
      <c r="H886" t="s">
        <v>14</v>
      </c>
      <c r="I886" t="s">
        <v>430</v>
      </c>
      <c r="J886">
        <v>6835</v>
      </c>
      <c r="K886">
        <v>1.5157890000000001</v>
      </c>
      <c r="L886">
        <v>0.9375</v>
      </c>
      <c r="M886">
        <f t="shared" si="39"/>
        <v>1.4210521875</v>
      </c>
      <c r="N886">
        <f t="shared" si="41"/>
        <v>0.40067421388835461</v>
      </c>
      <c r="O886">
        <f t="shared" si="40"/>
        <v>0.37563207552033245</v>
      </c>
    </row>
    <row r="887" spans="1:15" x14ac:dyDescent="0.25">
      <c r="A887" t="s">
        <v>83</v>
      </c>
      <c r="B887" t="s">
        <v>69</v>
      </c>
      <c r="C887">
        <v>2011</v>
      </c>
      <c r="D887">
        <v>7</v>
      </c>
      <c r="E887">
        <v>25</v>
      </c>
      <c r="F887" s="1">
        <v>40749</v>
      </c>
      <c r="G887">
        <v>206</v>
      </c>
      <c r="H887" t="s">
        <v>14</v>
      </c>
      <c r="I887" t="s">
        <v>428</v>
      </c>
      <c r="J887">
        <v>9981</v>
      </c>
      <c r="K887">
        <v>1.5157890000000001</v>
      </c>
      <c r="L887">
        <v>0.9375</v>
      </c>
      <c r="M887">
        <f t="shared" si="39"/>
        <v>1.4210521875</v>
      </c>
      <c r="N887">
        <f t="shared" si="41"/>
        <v>0.40067421388835461</v>
      </c>
      <c r="O887">
        <f t="shared" si="40"/>
        <v>0.37563207552033245</v>
      </c>
    </row>
    <row r="888" spans="1:15" x14ac:dyDescent="0.25">
      <c r="A888" t="s">
        <v>218</v>
      </c>
      <c r="B888" t="s">
        <v>40</v>
      </c>
      <c r="C888">
        <v>2010</v>
      </c>
      <c r="D888">
        <v>4</v>
      </c>
      <c r="E888">
        <v>26</v>
      </c>
      <c r="F888" s="1">
        <v>40294</v>
      </c>
      <c r="G888">
        <v>116</v>
      </c>
      <c r="H888" t="s">
        <v>14</v>
      </c>
      <c r="I888" t="s">
        <v>418</v>
      </c>
      <c r="J888">
        <v>4419</v>
      </c>
      <c r="K888">
        <v>1.5157890000000001</v>
      </c>
      <c r="L888">
        <v>0.9375</v>
      </c>
      <c r="M888">
        <f t="shared" si="39"/>
        <v>1.4210521875</v>
      </c>
      <c r="N888">
        <f t="shared" si="41"/>
        <v>0.40067421388835461</v>
      </c>
      <c r="O888">
        <f t="shared" si="40"/>
        <v>0.37563207552033245</v>
      </c>
    </row>
    <row r="889" spans="1:15" x14ac:dyDescent="0.25">
      <c r="A889" t="s">
        <v>83</v>
      </c>
      <c r="B889" t="s">
        <v>69</v>
      </c>
      <c r="C889">
        <v>2011</v>
      </c>
      <c r="D889">
        <v>7</v>
      </c>
      <c r="E889">
        <v>25</v>
      </c>
      <c r="F889" s="1">
        <v>40749</v>
      </c>
      <c r="G889">
        <v>206</v>
      </c>
      <c r="H889" t="s">
        <v>14</v>
      </c>
      <c r="I889" t="s">
        <v>54</v>
      </c>
      <c r="J889">
        <v>18130</v>
      </c>
      <c r="K889">
        <v>4.5473679999999996</v>
      </c>
      <c r="L889">
        <v>0.3125</v>
      </c>
      <c r="M889">
        <f t="shared" si="39"/>
        <v>1.4210524999999998</v>
      </c>
      <c r="N889">
        <f t="shared" si="41"/>
        <v>0.74408697696016957</v>
      </c>
      <c r="O889">
        <f t="shared" si="40"/>
        <v>0.23252718030005298</v>
      </c>
    </row>
    <row r="890" spans="1:15" x14ac:dyDescent="0.25">
      <c r="A890" t="s">
        <v>218</v>
      </c>
      <c r="B890" t="s">
        <v>40</v>
      </c>
      <c r="C890">
        <v>2010</v>
      </c>
      <c r="D890">
        <v>4</v>
      </c>
      <c r="E890">
        <v>26</v>
      </c>
      <c r="F890" s="1">
        <v>40294</v>
      </c>
      <c r="G890">
        <v>116</v>
      </c>
      <c r="H890" t="s">
        <v>14</v>
      </c>
      <c r="I890" t="s">
        <v>208</v>
      </c>
      <c r="J890">
        <v>5616</v>
      </c>
      <c r="K890">
        <v>3.0315789999999998</v>
      </c>
      <c r="L890">
        <v>0.46875</v>
      </c>
      <c r="M890">
        <f t="shared" si="39"/>
        <v>1.4210526562499999</v>
      </c>
      <c r="N890">
        <f t="shared" si="41"/>
        <v>0.60547517434941567</v>
      </c>
      <c r="O890">
        <f t="shared" si="40"/>
        <v>0.28381648797628861</v>
      </c>
    </row>
    <row r="891" spans="1:15" x14ac:dyDescent="0.25">
      <c r="A891" t="s">
        <v>35</v>
      </c>
      <c r="B891" t="s">
        <v>36</v>
      </c>
      <c r="C891">
        <v>2016</v>
      </c>
      <c r="D891">
        <v>6</v>
      </c>
      <c r="E891">
        <v>30</v>
      </c>
      <c r="F891" s="1">
        <v>42551</v>
      </c>
      <c r="G891">
        <v>182</v>
      </c>
      <c r="H891" t="s">
        <v>17</v>
      </c>
      <c r="I891" t="s">
        <v>336</v>
      </c>
      <c r="J891">
        <v>6425</v>
      </c>
      <c r="K891">
        <v>2.077922</v>
      </c>
      <c r="L891">
        <v>0.6875</v>
      </c>
      <c r="M891">
        <f t="shared" si="39"/>
        <v>1.428571375</v>
      </c>
      <c r="N891">
        <f t="shared" si="41"/>
        <v>0.48825760984282485</v>
      </c>
      <c r="O891">
        <f t="shared" si="40"/>
        <v>0.33567710676694207</v>
      </c>
    </row>
    <row r="892" spans="1:15" x14ac:dyDescent="0.25">
      <c r="A892" t="s">
        <v>16</v>
      </c>
      <c r="B892" t="s">
        <v>13</v>
      </c>
      <c r="C892">
        <v>2018</v>
      </c>
      <c r="D892">
        <v>6</v>
      </c>
      <c r="E892">
        <v>15</v>
      </c>
      <c r="F892" s="1">
        <v>43266</v>
      </c>
      <c r="G892">
        <v>166</v>
      </c>
      <c r="H892" t="s">
        <v>17</v>
      </c>
      <c r="I892" t="s">
        <v>54</v>
      </c>
      <c r="J892">
        <v>18130</v>
      </c>
      <c r="K892">
        <v>4.5714290000000002</v>
      </c>
      <c r="L892">
        <v>0.3125</v>
      </c>
      <c r="M892">
        <f t="shared" si="39"/>
        <v>1.4285715625000002</v>
      </c>
      <c r="N892">
        <f t="shared" si="41"/>
        <v>0.74596660041950891</v>
      </c>
      <c r="O892">
        <f t="shared" si="40"/>
        <v>0.23311456263109653</v>
      </c>
    </row>
    <row r="893" spans="1:15" x14ac:dyDescent="0.25">
      <c r="A893" t="s">
        <v>96</v>
      </c>
      <c r="B893" t="s">
        <v>25</v>
      </c>
      <c r="C893">
        <v>2015</v>
      </c>
      <c r="D893">
        <v>6</v>
      </c>
      <c r="E893">
        <v>25</v>
      </c>
      <c r="F893" s="1">
        <v>42180</v>
      </c>
      <c r="G893">
        <v>176</v>
      </c>
      <c r="H893" t="s">
        <v>17</v>
      </c>
      <c r="I893" t="s">
        <v>54</v>
      </c>
      <c r="J893">
        <v>18130</v>
      </c>
      <c r="K893">
        <v>4.5714290000000002</v>
      </c>
      <c r="L893">
        <v>0.3125</v>
      </c>
      <c r="M893">
        <f t="shared" si="39"/>
        <v>1.4285715625000002</v>
      </c>
      <c r="N893">
        <f t="shared" si="41"/>
        <v>0.74596660041950891</v>
      </c>
      <c r="O893">
        <f t="shared" si="40"/>
        <v>0.23311456263109653</v>
      </c>
    </row>
    <row r="894" spans="1:15" x14ac:dyDescent="0.25">
      <c r="A894" t="s">
        <v>126</v>
      </c>
      <c r="B894" t="s">
        <v>13</v>
      </c>
      <c r="C894">
        <v>2009</v>
      </c>
      <c r="D894">
        <v>4</v>
      </c>
      <c r="E894">
        <v>8</v>
      </c>
      <c r="F894" s="1">
        <v>39911</v>
      </c>
      <c r="G894">
        <v>98</v>
      </c>
      <c r="H894" t="s">
        <v>17</v>
      </c>
      <c r="I894" t="s">
        <v>418</v>
      </c>
      <c r="J894">
        <v>4419</v>
      </c>
      <c r="K894">
        <v>1.5238100000000001</v>
      </c>
      <c r="L894">
        <v>0.9375</v>
      </c>
      <c r="M894">
        <f t="shared" si="39"/>
        <v>1.428571875</v>
      </c>
      <c r="N894">
        <f t="shared" si="41"/>
        <v>0.40205665680921715</v>
      </c>
      <c r="O894">
        <f t="shared" si="40"/>
        <v>0.3769281157586411</v>
      </c>
    </row>
    <row r="895" spans="1:15" x14ac:dyDescent="0.25">
      <c r="A895" t="s">
        <v>130</v>
      </c>
      <c r="B895" t="s">
        <v>13</v>
      </c>
      <c r="C895">
        <v>2012</v>
      </c>
      <c r="D895">
        <v>6</v>
      </c>
      <c r="E895">
        <v>21</v>
      </c>
      <c r="F895" s="1">
        <v>41081</v>
      </c>
      <c r="G895">
        <v>173</v>
      </c>
      <c r="H895" t="s">
        <v>17</v>
      </c>
      <c r="I895" t="s">
        <v>419</v>
      </c>
      <c r="J895">
        <v>9654</v>
      </c>
      <c r="K895">
        <v>1.5238100000000001</v>
      </c>
      <c r="L895">
        <v>0.9375</v>
      </c>
      <c r="M895">
        <f t="shared" si="39"/>
        <v>1.428571875</v>
      </c>
      <c r="N895">
        <f t="shared" si="41"/>
        <v>0.40205665680921715</v>
      </c>
      <c r="O895">
        <f t="shared" si="40"/>
        <v>0.3769281157586411</v>
      </c>
    </row>
    <row r="896" spans="1:15" x14ac:dyDescent="0.25">
      <c r="A896" t="s">
        <v>130</v>
      </c>
      <c r="B896" t="s">
        <v>13</v>
      </c>
      <c r="C896">
        <v>2012</v>
      </c>
      <c r="D896">
        <v>6</v>
      </c>
      <c r="E896">
        <v>21</v>
      </c>
      <c r="F896" s="1">
        <v>41081</v>
      </c>
      <c r="G896">
        <v>173</v>
      </c>
      <c r="H896" t="s">
        <v>17</v>
      </c>
      <c r="I896" t="s">
        <v>422</v>
      </c>
      <c r="J896">
        <v>6616</v>
      </c>
      <c r="K896">
        <v>1.5238100000000001</v>
      </c>
      <c r="L896">
        <v>0.9375</v>
      </c>
      <c r="M896">
        <f t="shared" si="39"/>
        <v>1.428571875</v>
      </c>
      <c r="N896">
        <f t="shared" si="41"/>
        <v>0.40205665680921715</v>
      </c>
      <c r="O896">
        <f t="shared" si="40"/>
        <v>0.3769281157586411</v>
      </c>
    </row>
    <row r="897" spans="1:15" x14ac:dyDescent="0.25">
      <c r="A897" t="s">
        <v>16</v>
      </c>
      <c r="B897" t="s">
        <v>13</v>
      </c>
      <c r="C897">
        <v>2018</v>
      </c>
      <c r="D897">
        <v>6</v>
      </c>
      <c r="E897">
        <v>15</v>
      </c>
      <c r="F897" s="1">
        <v>43266</v>
      </c>
      <c r="G897">
        <v>166</v>
      </c>
      <c r="H897" t="s">
        <v>17</v>
      </c>
      <c r="I897" t="s">
        <v>543</v>
      </c>
      <c r="J897">
        <v>6168</v>
      </c>
      <c r="K897">
        <v>0.76190500000000005</v>
      </c>
      <c r="L897">
        <v>1.875</v>
      </c>
      <c r="M897">
        <f t="shared" si="39"/>
        <v>1.428571875</v>
      </c>
      <c r="N897">
        <f t="shared" si="41"/>
        <v>0.24598248802151529</v>
      </c>
      <c r="O897">
        <f t="shared" si="40"/>
        <v>0.46121716504034116</v>
      </c>
    </row>
    <row r="898" spans="1:15" x14ac:dyDescent="0.25">
      <c r="A898" t="s">
        <v>210</v>
      </c>
      <c r="B898" t="s">
        <v>21</v>
      </c>
      <c r="C898">
        <v>2017</v>
      </c>
      <c r="D898">
        <v>6</v>
      </c>
      <c r="E898">
        <v>2</v>
      </c>
      <c r="F898" s="1">
        <v>42888</v>
      </c>
      <c r="G898">
        <v>153</v>
      </c>
      <c r="H898" t="s">
        <v>17</v>
      </c>
      <c r="I898" t="s">
        <v>544</v>
      </c>
      <c r="J898">
        <v>6772</v>
      </c>
      <c r="K898">
        <v>0.76190500000000005</v>
      </c>
      <c r="L898">
        <v>1.875</v>
      </c>
      <c r="M898">
        <f t="shared" ref="M898:M961" si="42">K898*L898</f>
        <v>1.428571875</v>
      </c>
      <c r="N898">
        <f t="shared" si="41"/>
        <v>0.24598248802151529</v>
      </c>
      <c r="O898">
        <f t="shared" si="40"/>
        <v>0.46121716504034116</v>
      </c>
    </row>
    <row r="899" spans="1:15" x14ac:dyDescent="0.25">
      <c r="A899" t="s">
        <v>211</v>
      </c>
      <c r="B899" t="s">
        <v>23</v>
      </c>
      <c r="C899">
        <v>2009</v>
      </c>
      <c r="D899">
        <v>4</v>
      </c>
      <c r="E899">
        <v>9</v>
      </c>
      <c r="F899" s="1">
        <v>39912</v>
      </c>
      <c r="G899">
        <v>99</v>
      </c>
      <c r="H899" t="s">
        <v>17</v>
      </c>
      <c r="I899" t="s">
        <v>440</v>
      </c>
      <c r="J899">
        <v>5723</v>
      </c>
      <c r="K899">
        <v>1.5238100000000001</v>
      </c>
      <c r="L899">
        <v>0.9375</v>
      </c>
      <c r="M899">
        <f t="shared" si="42"/>
        <v>1.428571875</v>
      </c>
      <c r="N899">
        <f t="shared" si="41"/>
        <v>0.40205665680921715</v>
      </c>
      <c r="O899">
        <f t="shared" ref="O899:O962" si="43">N899*L899</f>
        <v>0.3769281157586411</v>
      </c>
    </row>
    <row r="900" spans="1:15" x14ac:dyDescent="0.25">
      <c r="A900" t="s">
        <v>211</v>
      </c>
      <c r="B900" t="s">
        <v>23</v>
      </c>
      <c r="C900">
        <v>2009</v>
      </c>
      <c r="D900">
        <v>4</v>
      </c>
      <c r="E900">
        <v>9</v>
      </c>
      <c r="F900" s="1">
        <v>39912</v>
      </c>
      <c r="G900">
        <v>99</v>
      </c>
      <c r="H900" t="s">
        <v>17</v>
      </c>
      <c r="I900" t="s">
        <v>551</v>
      </c>
      <c r="J900">
        <v>6882</v>
      </c>
      <c r="K900">
        <v>0.76190500000000005</v>
      </c>
      <c r="L900">
        <v>1.875</v>
      </c>
      <c r="M900">
        <f t="shared" si="42"/>
        <v>1.428571875</v>
      </c>
      <c r="N900">
        <f t="shared" ref="N900:N963" si="44">LOG10(K900+1)</f>
        <v>0.24598248802151529</v>
      </c>
      <c r="O900">
        <f t="shared" si="43"/>
        <v>0.46121716504034116</v>
      </c>
    </row>
    <row r="901" spans="1:15" x14ac:dyDescent="0.25">
      <c r="A901" t="s">
        <v>102</v>
      </c>
      <c r="B901" t="s">
        <v>27</v>
      </c>
      <c r="C901">
        <v>2016</v>
      </c>
      <c r="D901">
        <v>6</v>
      </c>
      <c r="E901">
        <v>30</v>
      </c>
      <c r="F901" s="1">
        <v>42551</v>
      </c>
      <c r="G901">
        <v>182</v>
      </c>
      <c r="H901" t="s">
        <v>17</v>
      </c>
      <c r="I901" t="s">
        <v>440</v>
      </c>
      <c r="J901">
        <v>5723</v>
      </c>
      <c r="K901">
        <v>1.5238100000000001</v>
      </c>
      <c r="L901">
        <v>0.9375</v>
      </c>
      <c r="M901">
        <f t="shared" si="42"/>
        <v>1.428571875</v>
      </c>
      <c r="N901">
        <f t="shared" si="44"/>
        <v>0.40205665680921715</v>
      </c>
      <c r="O901">
        <f t="shared" si="43"/>
        <v>0.3769281157586411</v>
      </c>
    </row>
    <row r="902" spans="1:15" x14ac:dyDescent="0.25">
      <c r="A902" t="s">
        <v>102</v>
      </c>
      <c r="B902" t="s">
        <v>27</v>
      </c>
      <c r="C902">
        <v>2016</v>
      </c>
      <c r="D902">
        <v>6</v>
      </c>
      <c r="E902">
        <v>30</v>
      </c>
      <c r="F902" s="1">
        <v>42551</v>
      </c>
      <c r="G902">
        <v>182</v>
      </c>
      <c r="H902" t="s">
        <v>17</v>
      </c>
      <c r="I902" t="s">
        <v>447</v>
      </c>
      <c r="J902">
        <v>13048</v>
      </c>
      <c r="K902">
        <v>1.5238100000000001</v>
      </c>
      <c r="L902">
        <v>0.9375</v>
      </c>
      <c r="M902">
        <f t="shared" si="42"/>
        <v>1.428571875</v>
      </c>
      <c r="N902">
        <f t="shared" si="44"/>
        <v>0.40205665680921715</v>
      </c>
      <c r="O902">
        <f t="shared" si="43"/>
        <v>0.3769281157586411</v>
      </c>
    </row>
    <row r="903" spans="1:15" x14ac:dyDescent="0.25">
      <c r="A903" t="s">
        <v>186</v>
      </c>
      <c r="B903" t="s">
        <v>36</v>
      </c>
      <c r="C903">
        <v>2015</v>
      </c>
      <c r="D903">
        <v>6</v>
      </c>
      <c r="E903">
        <v>25</v>
      </c>
      <c r="F903" s="1">
        <v>42180</v>
      </c>
      <c r="G903">
        <v>176</v>
      </c>
      <c r="H903" t="s">
        <v>17</v>
      </c>
      <c r="I903" t="s">
        <v>438</v>
      </c>
      <c r="J903">
        <v>8847</v>
      </c>
      <c r="K903">
        <v>1.5238100000000001</v>
      </c>
      <c r="L903">
        <v>0.9375</v>
      </c>
      <c r="M903">
        <f t="shared" si="42"/>
        <v>1.428571875</v>
      </c>
      <c r="N903">
        <f t="shared" si="44"/>
        <v>0.40205665680921715</v>
      </c>
      <c r="O903">
        <f t="shared" si="43"/>
        <v>0.3769281157586411</v>
      </c>
    </row>
    <row r="904" spans="1:15" x14ac:dyDescent="0.25">
      <c r="A904" t="s">
        <v>362</v>
      </c>
      <c r="B904" t="s">
        <v>192</v>
      </c>
      <c r="C904">
        <v>2015</v>
      </c>
      <c r="D904">
        <v>6</v>
      </c>
      <c r="E904">
        <v>17</v>
      </c>
      <c r="F904" s="1">
        <v>42172</v>
      </c>
      <c r="G904">
        <v>168</v>
      </c>
      <c r="H904" t="s">
        <v>17</v>
      </c>
      <c r="I904" t="s">
        <v>544</v>
      </c>
      <c r="J904">
        <v>6772</v>
      </c>
      <c r="K904">
        <v>0.76190500000000005</v>
      </c>
      <c r="L904">
        <v>1.875</v>
      </c>
      <c r="M904">
        <f t="shared" si="42"/>
        <v>1.428571875</v>
      </c>
      <c r="N904">
        <f t="shared" si="44"/>
        <v>0.24598248802151529</v>
      </c>
      <c r="O904">
        <f t="shared" si="43"/>
        <v>0.46121716504034116</v>
      </c>
    </row>
    <row r="905" spans="1:15" x14ac:dyDescent="0.25">
      <c r="A905" t="s">
        <v>268</v>
      </c>
      <c r="B905" t="s">
        <v>107</v>
      </c>
      <c r="C905">
        <v>2018</v>
      </c>
      <c r="D905">
        <v>6</v>
      </c>
      <c r="E905">
        <v>7</v>
      </c>
      <c r="F905" s="1">
        <v>43258</v>
      </c>
      <c r="G905">
        <v>158</v>
      </c>
      <c r="H905" t="s">
        <v>17</v>
      </c>
      <c r="I905" t="s">
        <v>429</v>
      </c>
      <c r="J905">
        <v>5713</v>
      </c>
      <c r="K905">
        <v>1.5238100000000001</v>
      </c>
      <c r="L905">
        <v>0.9375</v>
      </c>
      <c r="M905">
        <f t="shared" si="42"/>
        <v>1.428571875</v>
      </c>
      <c r="N905">
        <f t="shared" si="44"/>
        <v>0.40205665680921715</v>
      </c>
      <c r="O905">
        <f t="shared" si="43"/>
        <v>0.3769281157586411</v>
      </c>
    </row>
    <row r="906" spans="1:15" x14ac:dyDescent="0.25">
      <c r="A906" t="s">
        <v>268</v>
      </c>
      <c r="B906" t="s">
        <v>107</v>
      </c>
      <c r="C906">
        <v>2018</v>
      </c>
      <c r="D906">
        <v>6</v>
      </c>
      <c r="E906">
        <v>7</v>
      </c>
      <c r="F906" s="1">
        <v>43258</v>
      </c>
      <c r="G906">
        <v>158</v>
      </c>
      <c r="H906" t="s">
        <v>17</v>
      </c>
      <c r="I906" t="s">
        <v>547</v>
      </c>
      <c r="J906">
        <v>6886</v>
      </c>
      <c r="K906">
        <v>0.76190500000000005</v>
      </c>
      <c r="L906">
        <v>1.875</v>
      </c>
      <c r="M906">
        <f t="shared" si="42"/>
        <v>1.428571875</v>
      </c>
      <c r="N906">
        <f t="shared" si="44"/>
        <v>0.24598248802151529</v>
      </c>
      <c r="O906">
        <f t="shared" si="43"/>
        <v>0.46121716504034116</v>
      </c>
    </row>
    <row r="907" spans="1:15" x14ac:dyDescent="0.25">
      <c r="A907" t="s">
        <v>41</v>
      </c>
      <c r="B907" t="s">
        <v>42</v>
      </c>
      <c r="C907">
        <v>2018</v>
      </c>
      <c r="D907">
        <v>6</v>
      </c>
      <c r="E907">
        <v>11</v>
      </c>
      <c r="F907" s="1">
        <v>43262</v>
      </c>
      <c r="G907">
        <v>162</v>
      </c>
      <c r="H907" t="s">
        <v>17</v>
      </c>
      <c r="I907" t="s">
        <v>551</v>
      </c>
      <c r="J907">
        <v>6882</v>
      </c>
      <c r="K907">
        <v>0.76190500000000005</v>
      </c>
      <c r="L907">
        <v>1.875</v>
      </c>
      <c r="M907">
        <f t="shared" si="42"/>
        <v>1.428571875</v>
      </c>
      <c r="N907">
        <f t="shared" si="44"/>
        <v>0.24598248802151529</v>
      </c>
      <c r="O907">
        <f t="shared" si="43"/>
        <v>0.46121716504034116</v>
      </c>
    </row>
    <row r="908" spans="1:15" x14ac:dyDescent="0.25">
      <c r="A908" t="s">
        <v>114</v>
      </c>
      <c r="B908" t="s">
        <v>113</v>
      </c>
      <c r="C908">
        <v>2017</v>
      </c>
      <c r="D908">
        <v>6</v>
      </c>
      <c r="E908">
        <v>9</v>
      </c>
      <c r="F908" s="1">
        <v>42895</v>
      </c>
      <c r="G908">
        <v>160</v>
      </c>
      <c r="H908" t="s">
        <v>17</v>
      </c>
      <c r="I908" t="s">
        <v>551</v>
      </c>
      <c r="J908">
        <v>6882</v>
      </c>
      <c r="K908">
        <v>0.76190500000000005</v>
      </c>
      <c r="L908">
        <v>1.875</v>
      </c>
      <c r="M908">
        <f t="shared" si="42"/>
        <v>1.428571875</v>
      </c>
      <c r="N908">
        <f t="shared" si="44"/>
        <v>0.24598248802151529</v>
      </c>
      <c r="O908">
        <f t="shared" si="43"/>
        <v>0.46121716504034116</v>
      </c>
    </row>
    <row r="909" spans="1:15" x14ac:dyDescent="0.25">
      <c r="A909" t="s">
        <v>149</v>
      </c>
      <c r="B909" t="s">
        <v>69</v>
      </c>
      <c r="C909">
        <v>2013</v>
      </c>
      <c r="D909">
        <v>6</v>
      </c>
      <c r="E909">
        <v>17</v>
      </c>
      <c r="F909" s="1">
        <v>41442</v>
      </c>
      <c r="G909">
        <v>168</v>
      </c>
      <c r="H909" t="s">
        <v>14</v>
      </c>
      <c r="I909" t="s">
        <v>495</v>
      </c>
      <c r="J909">
        <v>6472</v>
      </c>
      <c r="K909">
        <v>1.0909089999999999</v>
      </c>
      <c r="L909">
        <v>1.3125</v>
      </c>
      <c r="M909">
        <f t="shared" si="42"/>
        <v>1.4318180624999999</v>
      </c>
      <c r="N909">
        <f t="shared" si="44"/>
        <v>0.32033513197699864</v>
      </c>
      <c r="O909">
        <f t="shared" si="43"/>
        <v>0.42043986071981071</v>
      </c>
    </row>
    <row r="910" spans="1:15" x14ac:dyDescent="0.25">
      <c r="A910" t="s">
        <v>217</v>
      </c>
      <c r="B910" t="s">
        <v>31</v>
      </c>
      <c r="C910">
        <v>2016</v>
      </c>
      <c r="D910">
        <v>7</v>
      </c>
      <c r="E910">
        <v>13</v>
      </c>
      <c r="F910" s="1">
        <v>42564</v>
      </c>
      <c r="G910">
        <v>195</v>
      </c>
      <c r="H910" t="s">
        <v>14</v>
      </c>
      <c r="I910" t="s">
        <v>283</v>
      </c>
      <c r="J910">
        <v>18419</v>
      </c>
      <c r="K910">
        <v>2.1818179999999998</v>
      </c>
      <c r="L910">
        <v>0.65625</v>
      </c>
      <c r="M910">
        <f t="shared" si="42"/>
        <v>1.4318180624999999</v>
      </c>
      <c r="N910">
        <f t="shared" si="44"/>
        <v>0.50267533437522227</v>
      </c>
      <c r="O910">
        <f t="shared" si="43"/>
        <v>0.32988068818373961</v>
      </c>
    </row>
    <row r="911" spans="1:15" x14ac:dyDescent="0.25">
      <c r="A911" t="s">
        <v>187</v>
      </c>
      <c r="B911" t="s">
        <v>36</v>
      </c>
      <c r="C911">
        <v>2019</v>
      </c>
      <c r="D911">
        <v>6</v>
      </c>
      <c r="E911">
        <v>13</v>
      </c>
      <c r="F911" s="1">
        <v>43629</v>
      </c>
      <c r="G911">
        <v>164</v>
      </c>
      <c r="H911" t="s">
        <v>14</v>
      </c>
      <c r="I911" t="s">
        <v>287</v>
      </c>
      <c r="J911">
        <v>6661</v>
      </c>
      <c r="K911">
        <v>2.1818179999999998</v>
      </c>
      <c r="L911">
        <v>0.65625</v>
      </c>
      <c r="M911">
        <f t="shared" si="42"/>
        <v>1.4318180624999999</v>
      </c>
      <c r="N911">
        <f t="shared" si="44"/>
        <v>0.50267533437522227</v>
      </c>
      <c r="O911">
        <f t="shared" si="43"/>
        <v>0.32988068818373961</v>
      </c>
    </row>
    <row r="912" spans="1:15" x14ac:dyDescent="0.25">
      <c r="A912" t="s">
        <v>50</v>
      </c>
      <c r="B912" t="s">
        <v>13</v>
      </c>
      <c r="C912">
        <v>2001</v>
      </c>
      <c r="D912">
        <v>9</v>
      </c>
      <c r="E912">
        <v>4</v>
      </c>
      <c r="F912" s="1">
        <v>37138</v>
      </c>
      <c r="G912">
        <v>247</v>
      </c>
      <c r="H912" t="s">
        <v>14</v>
      </c>
      <c r="I912" t="s">
        <v>275</v>
      </c>
      <c r="J912">
        <v>4517</v>
      </c>
      <c r="K912">
        <v>2.4</v>
      </c>
      <c r="L912">
        <v>0.6</v>
      </c>
      <c r="M912">
        <f t="shared" si="42"/>
        <v>1.44</v>
      </c>
      <c r="N912">
        <f t="shared" si="44"/>
        <v>0.53147891704225514</v>
      </c>
      <c r="O912">
        <f t="shared" si="43"/>
        <v>0.31888735022535308</v>
      </c>
    </row>
    <row r="913" spans="1:15" x14ac:dyDescent="0.25">
      <c r="A913" t="s">
        <v>121</v>
      </c>
      <c r="B913" t="s">
        <v>13</v>
      </c>
      <c r="C913">
        <v>2006</v>
      </c>
      <c r="D913">
        <v>4</v>
      </c>
      <c r="E913">
        <v>10</v>
      </c>
      <c r="F913" s="1">
        <v>38817</v>
      </c>
      <c r="G913">
        <v>100</v>
      </c>
      <c r="H913" t="s">
        <v>14</v>
      </c>
      <c r="I913" t="s">
        <v>374</v>
      </c>
      <c r="J913">
        <v>5354</v>
      </c>
      <c r="K913">
        <v>1.92</v>
      </c>
      <c r="L913">
        <v>0.75</v>
      </c>
      <c r="M913">
        <f t="shared" si="42"/>
        <v>1.44</v>
      </c>
      <c r="N913">
        <f t="shared" si="44"/>
        <v>0.46538285144841829</v>
      </c>
      <c r="O913">
        <f t="shared" si="43"/>
        <v>0.34903713858631369</v>
      </c>
    </row>
    <row r="914" spans="1:15" x14ac:dyDescent="0.25">
      <c r="A914" t="s">
        <v>121</v>
      </c>
      <c r="B914" t="s">
        <v>13</v>
      </c>
      <c r="C914">
        <v>2006</v>
      </c>
      <c r="D914">
        <v>4</v>
      </c>
      <c r="E914">
        <v>10</v>
      </c>
      <c r="F914" s="1">
        <v>38817</v>
      </c>
      <c r="G914">
        <v>100</v>
      </c>
      <c r="H914" t="s">
        <v>14</v>
      </c>
      <c r="I914" t="s">
        <v>368</v>
      </c>
      <c r="J914">
        <v>8753</v>
      </c>
      <c r="K914">
        <v>1.92</v>
      </c>
      <c r="L914">
        <v>0.75</v>
      </c>
      <c r="M914">
        <f t="shared" si="42"/>
        <v>1.44</v>
      </c>
      <c r="N914">
        <f t="shared" si="44"/>
        <v>0.46538285144841829</v>
      </c>
      <c r="O914">
        <f t="shared" si="43"/>
        <v>0.34903713858631369</v>
      </c>
    </row>
    <row r="915" spans="1:15" x14ac:dyDescent="0.25">
      <c r="A915" t="s">
        <v>121</v>
      </c>
      <c r="B915" t="s">
        <v>13</v>
      </c>
      <c r="C915">
        <v>2006</v>
      </c>
      <c r="D915">
        <v>4</v>
      </c>
      <c r="E915">
        <v>10</v>
      </c>
      <c r="F915" s="1">
        <v>38817</v>
      </c>
      <c r="G915">
        <v>100</v>
      </c>
      <c r="H915" t="s">
        <v>14</v>
      </c>
      <c r="I915" t="s">
        <v>375</v>
      </c>
      <c r="J915">
        <v>7083</v>
      </c>
      <c r="K915">
        <v>1.92</v>
      </c>
      <c r="L915">
        <v>0.75</v>
      </c>
      <c r="M915">
        <f t="shared" si="42"/>
        <v>1.44</v>
      </c>
      <c r="N915">
        <f t="shared" si="44"/>
        <v>0.46538285144841829</v>
      </c>
      <c r="O915">
        <f t="shared" si="43"/>
        <v>0.34903713858631369</v>
      </c>
    </row>
    <row r="916" spans="1:15" x14ac:dyDescent="0.25">
      <c r="A916" t="s">
        <v>128</v>
      </c>
      <c r="B916" t="s">
        <v>13</v>
      </c>
      <c r="C916">
        <v>2011</v>
      </c>
      <c r="D916">
        <v>3</v>
      </c>
      <c r="E916">
        <v>24</v>
      </c>
      <c r="F916" s="1">
        <v>40626</v>
      </c>
      <c r="G916">
        <v>83</v>
      </c>
      <c r="H916" t="s">
        <v>14</v>
      </c>
      <c r="I916" t="s">
        <v>508</v>
      </c>
      <c r="J916">
        <v>12550</v>
      </c>
      <c r="K916">
        <v>0.96</v>
      </c>
      <c r="L916">
        <v>1.5</v>
      </c>
      <c r="M916">
        <f t="shared" si="42"/>
        <v>1.44</v>
      </c>
      <c r="N916">
        <f t="shared" si="44"/>
        <v>0.29225607135647602</v>
      </c>
      <c r="O916">
        <f t="shared" si="43"/>
        <v>0.43838410703471403</v>
      </c>
    </row>
    <row r="917" spans="1:15" x14ac:dyDescent="0.25">
      <c r="A917" t="s">
        <v>135</v>
      </c>
      <c r="B917" t="s">
        <v>13</v>
      </c>
      <c r="C917">
        <v>2015</v>
      </c>
      <c r="D917">
        <v>3</v>
      </c>
      <c r="E917">
        <v>10</v>
      </c>
      <c r="F917" s="1">
        <v>42073</v>
      </c>
      <c r="G917">
        <v>69</v>
      </c>
      <c r="H917" t="s">
        <v>14</v>
      </c>
      <c r="I917" t="s">
        <v>368</v>
      </c>
      <c r="J917">
        <v>8753</v>
      </c>
      <c r="K917">
        <v>1.92</v>
      </c>
      <c r="L917">
        <v>0.75</v>
      </c>
      <c r="M917">
        <f t="shared" si="42"/>
        <v>1.44</v>
      </c>
      <c r="N917">
        <f t="shared" si="44"/>
        <v>0.46538285144841829</v>
      </c>
      <c r="O917">
        <f t="shared" si="43"/>
        <v>0.34903713858631369</v>
      </c>
    </row>
    <row r="918" spans="1:15" x14ac:dyDescent="0.25">
      <c r="A918" t="s">
        <v>255</v>
      </c>
      <c r="B918" t="s">
        <v>40</v>
      </c>
      <c r="C918">
        <v>2011</v>
      </c>
      <c r="D918">
        <v>4</v>
      </c>
      <c r="E918">
        <v>20</v>
      </c>
      <c r="F918" s="1">
        <v>40653</v>
      </c>
      <c r="G918">
        <v>110</v>
      </c>
      <c r="H918" t="s">
        <v>14</v>
      </c>
      <c r="I918" t="s">
        <v>517</v>
      </c>
      <c r="J918">
        <v>8691</v>
      </c>
      <c r="K918">
        <v>0.96</v>
      </c>
      <c r="L918">
        <v>1.5</v>
      </c>
      <c r="M918">
        <f t="shared" si="42"/>
        <v>1.44</v>
      </c>
      <c r="N918">
        <f t="shared" si="44"/>
        <v>0.29225607135647602</v>
      </c>
      <c r="O918">
        <f t="shared" si="43"/>
        <v>0.43838410703471403</v>
      </c>
    </row>
    <row r="919" spans="1:15" x14ac:dyDescent="0.25">
      <c r="A919" t="s">
        <v>324</v>
      </c>
      <c r="B919" t="s">
        <v>40</v>
      </c>
      <c r="C919">
        <v>2014</v>
      </c>
      <c r="D919">
        <v>3</v>
      </c>
      <c r="E919">
        <v>10</v>
      </c>
      <c r="F919" s="1">
        <v>41708</v>
      </c>
      <c r="G919">
        <v>69</v>
      </c>
      <c r="H919" t="s">
        <v>14</v>
      </c>
      <c r="I919" t="s">
        <v>521</v>
      </c>
      <c r="J919">
        <v>4374</v>
      </c>
      <c r="K919">
        <v>0.96</v>
      </c>
      <c r="L919">
        <v>1.5</v>
      </c>
      <c r="M919">
        <f t="shared" si="42"/>
        <v>1.44</v>
      </c>
      <c r="N919">
        <f t="shared" si="44"/>
        <v>0.29225607135647602</v>
      </c>
      <c r="O919">
        <f t="shared" si="43"/>
        <v>0.43838410703471403</v>
      </c>
    </row>
    <row r="920" spans="1:15" x14ac:dyDescent="0.25">
      <c r="A920" t="s">
        <v>61</v>
      </c>
      <c r="B920" t="s">
        <v>13</v>
      </c>
      <c r="C920">
        <v>2008</v>
      </c>
      <c r="D920">
        <v>6</v>
      </c>
      <c r="E920">
        <v>23</v>
      </c>
      <c r="F920" s="1">
        <v>39622</v>
      </c>
      <c r="G920">
        <v>175</v>
      </c>
      <c r="H920" t="s">
        <v>17</v>
      </c>
      <c r="I920" t="s">
        <v>336</v>
      </c>
      <c r="J920">
        <v>6425</v>
      </c>
      <c r="K920">
        <v>2.10989</v>
      </c>
      <c r="L920">
        <v>0.6875</v>
      </c>
      <c r="M920">
        <f t="shared" si="42"/>
        <v>1.450549375</v>
      </c>
      <c r="N920">
        <f t="shared" si="44"/>
        <v>0.49274502785710161</v>
      </c>
      <c r="O920">
        <f t="shared" si="43"/>
        <v>0.33876220665175738</v>
      </c>
    </row>
    <row r="921" spans="1:15" x14ac:dyDescent="0.25">
      <c r="A921" t="s">
        <v>302</v>
      </c>
      <c r="B921" t="s">
        <v>23</v>
      </c>
      <c r="C921">
        <v>2007</v>
      </c>
      <c r="D921">
        <v>7</v>
      </c>
      <c r="E921">
        <v>20</v>
      </c>
      <c r="F921" s="1">
        <v>39283</v>
      </c>
      <c r="G921">
        <v>201</v>
      </c>
      <c r="H921" t="s">
        <v>14</v>
      </c>
      <c r="I921" t="s">
        <v>283</v>
      </c>
      <c r="J921">
        <v>18419</v>
      </c>
      <c r="K921">
        <v>2.2153849999999999</v>
      </c>
      <c r="L921">
        <v>0.65625</v>
      </c>
      <c r="M921">
        <f t="shared" si="42"/>
        <v>1.4538464062500001</v>
      </c>
      <c r="N921">
        <f t="shared" si="44"/>
        <v>0.507232981417296</v>
      </c>
      <c r="O921">
        <f t="shared" si="43"/>
        <v>0.3328716440551005</v>
      </c>
    </row>
    <row r="922" spans="1:15" x14ac:dyDescent="0.25">
      <c r="A922" t="s">
        <v>64</v>
      </c>
      <c r="B922" t="s">
        <v>13</v>
      </c>
      <c r="C922">
        <v>2011</v>
      </c>
      <c r="D922">
        <v>7</v>
      </c>
      <c r="E922">
        <v>25</v>
      </c>
      <c r="F922" s="1">
        <v>40749</v>
      </c>
      <c r="G922">
        <v>206</v>
      </c>
      <c r="H922" t="s">
        <v>14</v>
      </c>
      <c r="I922" t="s">
        <v>336</v>
      </c>
      <c r="J922">
        <v>6425</v>
      </c>
      <c r="K922">
        <v>2.1333329999999999</v>
      </c>
      <c r="L922">
        <v>0.6875</v>
      </c>
      <c r="M922">
        <f t="shared" si="42"/>
        <v>1.4666664375</v>
      </c>
      <c r="N922">
        <f t="shared" si="44"/>
        <v>0.49600655267849314</v>
      </c>
      <c r="O922">
        <f t="shared" si="43"/>
        <v>0.34100450496646406</v>
      </c>
    </row>
    <row r="923" spans="1:15" x14ac:dyDescent="0.25">
      <c r="A923" t="s">
        <v>205</v>
      </c>
      <c r="B923" t="s">
        <v>69</v>
      </c>
      <c r="C923">
        <v>2009</v>
      </c>
      <c r="D923">
        <v>4</v>
      </c>
      <c r="E923">
        <v>8</v>
      </c>
      <c r="F923" s="1">
        <v>39911</v>
      </c>
      <c r="G923">
        <v>98</v>
      </c>
      <c r="H923" t="s">
        <v>17</v>
      </c>
      <c r="I923" t="s">
        <v>369</v>
      </c>
      <c r="J923">
        <v>4212</v>
      </c>
      <c r="K923">
        <v>1.959184</v>
      </c>
      <c r="L923">
        <v>0.75</v>
      </c>
      <c r="M923">
        <f t="shared" si="42"/>
        <v>1.4693879999999999</v>
      </c>
      <c r="N923">
        <f t="shared" si="44"/>
        <v>0.47117197012860834</v>
      </c>
      <c r="O923">
        <f t="shared" si="43"/>
        <v>0.35337897759645626</v>
      </c>
    </row>
    <row r="924" spans="1:15" x14ac:dyDescent="0.25">
      <c r="A924" t="s">
        <v>205</v>
      </c>
      <c r="B924" t="s">
        <v>69</v>
      </c>
      <c r="C924">
        <v>2009</v>
      </c>
      <c r="D924">
        <v>4</v>
      </c>
      <c r="E924">
        <v>8</v>
      </c>
      <c r="F924" s="1">
        <v>39911</v>
      </c>
      <c r="G924">
        <v>98</v>
      </c>
      <c r="H924" t="s">
        <v>17</v>
      </c>
      <c r="I924" t="s">
        <v>375</v>
      </c>
      <c r="J924">
        <v>7083</v>
      </c>
      <c r="K924">
        <v>1.959184</v>
      </c>
      <c r="L924">
        <v>0.75</v>
      </c>
      <c r="M924">
        <f t="shared" si="42"/>
        <v>1.4693879999999999</v>
      </c>
      <c r="N924">
        <f t="shared" si="44"/>
        <v>0.47117197012860834</v>
      </c>
      <c r="O924">
        <f t="shared" si="43"/>
        <v>0.35337897759645626</v>
      </c>
    </row>
    <row r="925" spans="1:15" x14ac:dyDescent="0.25">
      <c r="A925" t="s">
        <v>145</v>
      </c>
      <c r="B925" t="s">
        <v>69</v>
      </c>
      <c r="C925">
        <v>2009</v>
      </c>
      <c r="D925">
        <v>6</v>
      </c>
      <c r="E925">
        <v>23</v>
      </c>
      <c r="F925" s="1">
        <v>39987</v>
      </c>
      <c r="G925">
        <v>174</v>
      </c>
      <c r="H925" t="s">
        <v>14</v>
      </c>
      <c r="I925" t="s">
        <v>469</v>
      </c>
      <c r="J925">
        <v>4310</v>
      </c>
      <c r="K925">
        <v>1.309091</v>
      </c>
      <c r="L925">
        <v>1.125</v>
      </c>
      <c r="M925">
        <f t="shared" si="42"/>
        <v>1.4727273750000001</v>
      </c>
      <c r="N925">
        <f t="shared" si="44"/>
        <v>0.36344104855992065</v>
      </c>
      <c r="O925">
        <f t="shared" si="43"/>
        <v>0.40887117962991071</v>
      </c>
    </row>
    <row r="926" spans="1:15" x14ac:dyDescent="0.25">
      <c r="A926" t="s">
        <v>157</v>
      </c>
      <c r="B926" t="s">
        <v>23</v>
      </c>
      <c r="C926">
        <v>2015</v>
      </c>
      <c r="D926">
        <v>3</v>
      </c>
      <c r="E926">
        <v>17</v>
      </c>
      <c r="F926" s="1">
        <v>42080</v>
      </c>
      <c r="G926">
        <v>76</v>
      </c>
      <c r="H926" t="s">
        <v>14</v>
      </c>
      <c r="I926" t="s">
        <v>223</v>
      </c>
      <c r="J926">
        <v>8251</v>
      </c>
      <c r="K926">
        <v>2.8235290000000002</v>
      </c>
      <c r="L926">
        <v>0.52500000000000002</v>
      </c>
      <c r="M926">
        <f t="shared" si="42"/>
        <v>1.4823527250000001</v>
      </c>
      <c r="N926">
        <f t="shared" si="44"/>
        <v>0.58246438849440418</v>
      </c>
      <c r="O926">
        <f t="shared" si="43"/>
        <v>0.30579380395956218</v>
      </c>
    </row>
    <row r="927" spans="1:15" x14ac:dyDescent="0.25">
      <c r="A927" t="s">
        <v>126</v>
      </c>
      <c r="B927" t="s">
        <v>13</v>
      </c>
      <c r="C927">
        <v>2009</v>
      </c>
      <c r="D927">
        <v>4</v>
      </c>
      <c r="E927">
        <v>8</v>
      </c>
      <c r="F927" s="1">
        <v>39911</v>
      </c>
      <c r="G927">
        <v>98</v>
      </c>
      <c r="H927" t="s">
        <v>17</v>
      </c>
      <c r="I927" t="s">
        <v>282</v>
      </c>
      <c r="J927">
        <v>18418</v>
      </c>
      <c r="K927">
        <v>2.285714</v>
      </c>
      <c r="L927">
        <v>0.65625</v>
      </c>
      <c r="M927">
        <f t="shared" si="42"/>
        <v>1.4999998125</v>
      </c>
      <c r="N927">
        <f t="shared" si="44"/>
        <v>0.5166297582385968</v>
      </c>
      <c r="O927">
        <f t="shared" si="43"/>
        <v>0.33903827884407917</v>
      </c>
    </row>
    <row r="928" spans="1:15" x14ac:dyDescent="0.25">
      <c r="A928" t="s">
        <v>231</v>
      </c>
      <c r="B928" t="s">
        <v>23</v>
      </c>
      <c r="C928">
        <v>2017</v>
      </c>
      <c r="D928">
        <v>3</v>
      </c>
      <c r="E928">
        <v>28</v>
      </c>
      <c r="F928" s="1">
        <v>42822</v>
      </c>
      <c r="G928">
        <v>87</v>
      </c>
      <c r="H928" t="s">
        <v>14</v>
      </c>
      <c r="I928" t="s">
        <v>490</v>
      </c>
      <c r="J928">
        <v>5367</v>
      </c>
      <c r="K928">
        <v>1.142857</v>
      </c>
      <c r="L928">
        <v>1.3125</v>
      </c>
      <c r="M928">
        <f t="shared" si="42"/>
        <v>1.4999998125</v>
      </c>
      <c r="N928">
        <f t="shared" si="44"/>
        <v>0.33099319008845801</v>
      </c>
      <c r="O928">
        <f t="shared" si="43"/>
        <v>0.43442856199110114</v>
      </c>
    </row>
    <row r="929" spans="1:15" x14ac:dyDescent="0.25">
      <c r="A929" t="s">
        <v>231</v>
      </c>
      <c r="B929" t="s">
        <v>23</v>
      </c>
      <c r="C929">
        <v>2017</v>
      </c>
      <c r="D929">
        <v>3</v>
      </c>
      <c r="E929">
        <v>28</v>
      </c>
      <c r="F929" s="1">
        <v>42822</v>
      </c>
      <c r="G929">
        <v>87</v>
      </c>
      <c r="H929" t="s">
        <v>14</v>
      </c>
      <c r="I929" t="s">
        <v>495</v>
      </c>
      <c r="J929">
        <v>6472</v>
      </c>
      <c r="K929">
        <v>1.142857</v>
      </c>
      <c r="L929">
        <v>1.3125</v>
      </c>
      <c r="M929">
        <f t="shared" si="42"/>
        <v>1.4999998125</v>
      </c>
      <c r="N929">
        <f t="shared" si="44"/>
        <v>0.33099319008845801</v>
      </c>
      <c r="O929">
        <f t="shared" si="43"/>
        <v>0.43442856199110114</v>
      </c>
    </row>
    <row r="930" spans="1:15" x14ac:dyDescent="0.25">
      <c r="A930" t="s">
        <v>47</v>
      </c>
      <c r="B930" t="s">
        <v>13</v>
      </c>
      <c r="C930">
        <v>2001</v>
      </c>
      <c r="D930">
        <v>4</v>
      </c>
      <c r="E930">
        <v>23</v>
      </c>
      <c r="F930" s="1">
        <v>37004</v>
      </c>
      <c r="G930">
        <v>113</v>
      </c>
      <c r="H930" t="s">
        <v>14</v>
      </c>
      <c r="I930" t="s">
        <v>414</v>
      </c>
      <c r="J930">
        <v>4327</v>
      </c>
      <c r="K930">
        <v>1.6</v>
      </c>
      <c r="L930">
        <v>0.9375</v>
      </c>
      <c r="M930">
        <f t="shared" si="42"/>
        <v>1.5</v>
      </c>
      <c r="N930">
        <f t="shared" si="44"/>
        <v>0.41497334797081797</v>
      </c>
      <c r="O930">
        <f t="shared" si="43"/>
        <v>0.38903751372264184</v>
      </c>
    </row>
    <row r="931" spans="1:15" x14ac:dyDescent="0.25">
      <c r="A931" t="s">
        <v>47</v>
      </c>
      <c r="B931" t="s">
        <v>13</v>
      </c>
      <c r="C931">
        <v>2001</v>
      </c>
      <c r="D931">
        <v>4</v>
      </c>
      <c r="E931">
        <v>23</v>
      </c>
      <c r="F931" s="1">
        <v>37004</v>
      </c>
      <c r="G931">
        <v>113</v>
      </c>
      <c r="H931" t="s">
        <v>14</v>
      </c>
      <c r="I931" t="s">
        <v>423</v>
      </c>
      <c r="J931">
        <v>6834</v>
      </c>
      <c r="K931">
        <v>1.6</v>
      </c>
      <c r="L931">
        <v>0.9375</v>
      </c>
      <c r="M931">
        <f t="shared" si="42"/>
        <v>1.5</v>
      </c>
      <c r="N931">
        <f t="shared" si="44"/>
        <v>0.41497334797081797</v>
      </c>
      <c r="O931">
        <f t="shared" si="43"/>
        <v>0.38903751372264184</v>
      </c>
    </row>
    <row r="932" spans="1:15" x14ac:dyDescent="0.25">
      <c r="A932" t="s">
        <v>49</v>
      </c>
      <c r="B932" t="s">
        <v>13</v>
      </c>
      <c r="C932">
        <v>2001</v>
      </c>
      <c r="D932">
        <v>6</v>
      </c>
      <c r="E932">
        <v>21</v>
      </c>
      <c r="F932" s="1">
        <v>37063</v>
      </c>
      <c r="G932">
        <v>172</v>
      </c>
      <c r="H932" t="s">
        <v>14</v>
      </c>
      <c r="I932" t="s">
        <v>419</v>
      </c>
      <c r="J932">
        <v>9654</v>
      </c>
      <c r="K932">
        <v>1.6</v>
      </c>
      <c r="L932">
        <v>0.9375</v>
      </c>
      <c r="M932">
        <f t="shared" si="42"/>
        <v>1.5</v>
      </c>
      <c r="N932">
        <f t="shared" si="44"/>
        <v>0.41497334797081797</v>
      </c>
      <c r="O932">
        <f t="shared" si="43"/>
        <v>0.38903751372264184</v>
      </c>
    </row>
    <row r="933" spans="1:15" x14ac:dyDescent="0.25">
      <c r="A933" t="s">
        <v>57</v>
      </c>
      <c r="B933" t="s">
        <v>13</v>
      </c>
      <c r="C933">
        <v>2003</v>
      </c>
      <c r="D933">
        <v>7</v>
      </c>
      <c r="E933">
        <v>15</v>
      </c>
      <c r="F933" s="1">
        <v>37817</v>
      </c>
      <c r="G933">
        <v>196</v>
      </c>
      <c r="H933" t="s">
        <v>14</v>
      </c>
      <c r="I933" t="s">
        <v>51</v>
      </c>
      <c r="J933">
        <v>18048</v>
      </c>
      <c r="K933">
        <v>4.8</v>
      </c>
      <c r="L933">
        <v>0.3125</v>
      </c>
      <c r="M933">
        <f t="shared" si="42"/>
        <v>1.5</v>
      </c>
      <c r="N933">
        <f t="shared" si="44"/>
        <v>0.76342799356293722</v>
      </c>
      <c r="O933">
        <f t="shared" si="43"/>
        <v>0.23857124798841789</v>
      </c>
    </row>
    <row r="934" spans="1:15" x14ac:dyDescent="0.25">
      <c r="A934" t="s">
        <v>58</v>
      </c>
      <c r="B934" t="s">
        <v>13</v>
      </c>
      <c r="C934">
        <v>2004</v>
      </c>
      <c r="D934">
        <v>4</v>
      </c>
      <c r="E934">
        <v>6</v>
      </c>
      <c r="F934" s="1">
        <v>38083</v>
      </c>
      <c r="G934">
        <v>97</v>
      </c>
      <c r="H934" t="s">
        <v>14</v>
      </c>
      <c r="I934" t="s">
        <v>48</v>
      </c>
      <c r="J934">
        <v>18064</v>
      </c>
      <c r="K934">
        <v>4.8</v>
      </c>
      <c r="L934">
        <v>0.3125</v>
      </c>
      <c r="M934">
        <f t="shared" si="42"/>
        <v>1.5</v>
      </c>
      <c r="N934">
        <f t="shared" si="44"/>
        <v>0.76342799356293722</v>
      </c>
      <c r="O934">
        <f t="shared" si="43"/>
        <v>0.23857124798841789</v>
      </c>
    </row>
    <row r="935" spans="1:15" x14ac:dyDescent="0.25">
      <c r="A935" t="s">
        <v>58</v>
      </c>
      <c r="B935" t="s">
        <v>13</v>
      </c>
      <c r="C935">
        <v>2004</v>
      </c>
      <c r="D935">
        <v>4</v>
      </c>
      <c r="E935">
        <v>6</v>
      </c>
      <c r="F935" s="1">
        <v>38083</v>
      </c>
      <c r="G935">
        <v>97</v>
      </c>
      <c r="H935" t="s">
        <v>14</v>
      </c>
      <c r="I935" t="s">
        <v>54</v>
      </c>
      <c r="J935">
        <v>18130</v>
      </c>
      <c r="K935">
        <v>4.8</v>
      </c>
      <c r="L935">
        <v>0.3125</v>
      </c>
      <c r="M935">
        <f t="shared" si="42"/>
        <v>1.5</v>
      </c>
      <c r="N935">
        <f t="shared" si="44"/>
        <v>0.76342799356293722</v>
      </c>
      <c r="O935">
        <f t="shared" si="43"/>
        <v>0.23857124798841789</v>
      </c>
    </row>
    <row r="936" spans="1:15" x14ac:dyDescent="0.25">
      <c r="A936" t="s">
        <v>120</v>
      </c>
      <c r="B936" t="s">
        <v>13</v>
      </c>
      <c r="C936">
        <v>2005</v>
      </c>
      <c r="D936">
        <v>3</v>
      </c>
      <c r="E936">
        <v>24</v>
      </c>
      <c r="F936" s="1">
        <v>38435</v>
      </c>
      <c r="G936">
        <v>83</v>
      </c>
      <c r="H936" t="s">
        <v>14</v>
      </c>
      <c r="I936" t="s">
        <v>434</v>
      </c>
      <c r="J936">
        <v>5730</v>
      </c>
      <c r="K936">
        <v>1.6</v>
      </c>
      <c r="L936">
        <v>0.9375</v>
      </c>
      <c r="M936">
        <f t="shared" si="42"/>
        <v>1.5</v>
      </c>
      <c r="N936">
        <f t="shared" si="44"/>
        <v>0.41497334797081797</v>
      </c>
      <c r="O936">
        <f t="shared" si="43"/>
        <v>0.38903751372264184</v>
      </c>
    </row>
    <row r="937" spans="1:15" x14ac:dyDescent="0.25">
      <c r="A937" t="s">
        <v>123</v>
      </c>
      <c r="B937" t="s">
        <v>13</v>
      </c>
      <c r="C937">
        <v>2007</v>
      </c>
      <c r="D937">
        <v>3</v>
      </c>
      <c r="E937">
        <v>11</v>
      </c>
      <c r="F937" s="1">
        <v>39152</v>
      </c>
      <c r="G937">
        <v>70</v>
      </c>
      <c r="H937" t="s">
        <v>14</v>
      </c>
      <c r="I937" t="s">
        <v>419</v>
      </c>
      <c r="J937">
        <v>9654</v>
      </c>
      <c r="K937">
        <v>1.6</v>
      </c>
      <c r="L937">
        <v>0.9375</v>
      </c>
      <c r="M937">
        <f t="shared" si="42"/>
        <v>1.5</v>
      </c>
      <c r="N937">
        <f t="shared" si="44"/>
        <v>0.41497334797081797</v>
      </c>
      <c r="O937">
        <f t="shared" si="43"/>
        <v>0.38903751372264184</v>
      </c>
    </row>
    <row r="938" spans="1:15" x14ac:dyDescent="0.25">
      <c r="A938" t="s">
        <v>65</v>
      </c>
      <c r="B938" t="s">
        <v>13</v>
      </c>
      <c r="C938">
        <v>2013</v>
      </c>
      <c r="D938">
        <v>3</v>
      </c>
      <c r="E938">
        <v>20</v>
      </c>
      <c r="F938" s="1">
        <v>41353</v>
      </c>
      <c r="G938">
        <v>79</v>
      </c>
      <c r="H938" t="s">
        <v>14</v>
      </c>
      <c r="I938" t="s">
        <v>510</v>
      </c>
      <c r="J938">
        <v>5053</v>
      </c>
      <c r="K938">
        <v>1</v>
      </c>
      <c r="L938">
        <v>1.5</v>
      </c>
      <c r="M938">
        <f t="shared" si="42"/>
        <v>1.5</v>
      </c>
      <c r="N938">
        <f t="shared" si="44"/>
        <v>0.3010299956639812</v>
      </c>
      <c r="O938">
        <f t="shared" si="43"/>
        <v>0.45154499349597177</v>
      </c>
    </row>
    <row r="939" spans="1:15" x14ac:dyDescent="0.25">
      <c r="A939" t="s">
        <v>12</v>
      </c>
      <c r="B939" t="s">
        <v>13</v>
      </c>
      <c r="C939">
        <v>2018</v>
      </c>
      <c r="D939">
        <v>3</v>
      </c>
      <c r="E939">
        <v>7</v>
      </c>
      <c r="F939" s="1">
        <v>43166</v>
      </c>
      <c r="G939">
        <v>66</v>
      </c>
      <c r="H939" t="s">
        <v>14</v>
      </c>
      <c r="I939" t="s">
        <v>48</v>
      </c>
      <c r="J939">
        <v>18064</v>
      </c>
      <c r="K939">
        <v>4.8</v>
      </c>
      <c r="L939">
        <v>0.3125</v>
      </c>
      <c r="M939">
        <f t="shared" si="42"/>
        <v>1.5</v>
      </c>
      <c r="N939">
        <f t="shared" si="44"/>
        <v>0.76342799356293722</v>
      </c>
      <c r="O939">
        <f t="shared" si="43"/>
        <v>0.23857124798841789</v>
      </c>
    </row>
    <row r="940" spans="1:15" x14ac:dyDescent="0.25">
      <c r="A940" t="s">
        <v>12</v>
      </c>
      <c r="B940" t="s">
        <v>13</v>
      </c>
      <c r="C940">
        <v>2018</v>
      </c>
      <c r="D940">
        <v>3</v>
      </c>
      <c r="E940">
        <v>7</v>
      </c>
      <c r="F940" s="1">
        <v>43166</v>
      </c>
      <c r="G940">
        <v>66</v>
      </c>
      <c r="H940" t="s">
        <v>14</v>
      </c>
      <c r="I940" t="s">
        <v>549</v>
      </c>
      <c r="J940">
        <v>5499</v>
      </c>
      <c r="K940">
        <v>0.8</v>
      </c>
      <c r="L940">
        <v>1.875</v>
      </c>
      <c r="M940">
        <f t="shared" si="42"/>
        <v>1.5</v>
      </c>
      <c r="N940">
        <f t="shared" si="44"/>
        <v>0.25527250510330607</v>
      </c>
      <c r="O940">
        <f t="shared" si="43"/>
        <v>0.47863594706869889</v>
      </c>
    </row>
    <row r="941" spans="1:15" x14ac:dyDescent="0.25">
      <c r="A941" t="s">
        <v>68</v>
      </c>
      <c r="B941" t="s">
        <v>69</v>
      </c>
      <c r="C941">
        <v>2001</v>
      </c>
      <c r="D941">
        <v>4</v>
      </c>
      <c r="E941">
        <v>26</v>
      </c>
      <c r="F941" s="1">
        <v>37007</v>
      </c>
      <c r="G941">
        <v>116</v>
      </c>
      <c r="H941" t="s">
        <v>14</v>
      </c>
      <c r="I941" t="s">
        <v>419</v>
      </c>
      <c r="J941">
        <v>9654</v>
      </c>
      <c r="K941">
        <v>1.6</v>
      </c>
      <c r="L941">
        <v>0.9375</v>
      </c>
      <c r="M941">
        <f t="shared" si="42"/>
        <v>1.5</v>
      </c>
      <c r="N941">
        <f t="shared" si="44"/>
        <v>0.41497334797081797</v>
      </c>
      <c r="O941">
        <f t="shared" si="43"/>
        <v>0.38903751372264184</v>
      </c>
    </row>
    <row r="942" spans="1:15" x14ac:dyDescent="0.25">
      <c r="A942" t="s">
        <v>68</v>
      </c>
      <c r="B942" t="s">
        <v>69</v>
      </c>
      <c r="C942">
        <v>2001</v>
      </c>
      <c r="D942">
        <v>4</v>
      </c>
      <c r="E942">
        <v>26</v>
      </c>
      <c r="F942" s="1">
        <v>37007</v>
      </c>
      <c r="G942">
        <v>116</v>
      </c>
      <c r="H942" t="s">
        <v>14</v>
      </c>
      <c r="I942" t="s">
        <v>437</v>
      </c>
      <c r="J942">
        <v>18613</v>
      </c>
      <c r="K942">
        <v>1.6</v>
      </c>
      <c r="L942">
        <v>0.9375</v>
      </c>
      <c r="M942">
        <f t="shared" si="42"/>
        <v>1.5</v>
      </c>
      <c r="N942">
        <f t="shared" si="44"/>
        <v>0.41497334797081797</v>
      </c>
      <c r="O942">
        <f t="shared" si="43"/>
        <v>0.38903751372264184</v>
      </c>
    </row>
    <row r="943" spans="1:15" x14ac:dyDescent="0.25">
      <c r="A943" t="s">
        <v>68</v>
      </c>
      <c r="B943" t="s">
        <v>69</v>
      </c>
      <c r="C943">
        <v>2001</v>
      </c>
      <c r="D943">
        <v>4</v>
      </c>
      <c r="E943">
        <v>26</v>
      </c>
      <c r="F943" s="1">
        <v>37007</v>
      </c>
      <c r="G943">
        <v>116</v>
      </c>
      <c r="H943" t="s">
        <v>14</v>
      </c>
      <c r="I943" t="s">
        <v>422</v>
      </c>
      <c r="J943">
        <v>6616</v>
      </c>
      <c r="K943">
        <v>1.6</v>
      </c>
      <c r="L943">
        <v>0.9375</v>
      </c>
      <c r="M943">
        <f t="shared" si="42"/>
        <v>1.5</v>
      </c>
      <c r="N943">
        <f t="shared" si="44"/>
        <v>0.41497334797081797</v>
      </c>
      <c r="O943">
        <f t="shared" si="43"/>
        <v>0.38903751372264184</v>
      </c>
    </row>
    <row r="944" spans="1:15" x14ac:dyDescent="0.25">
      <c r="A944" t="s">
        <v>71</v>
      </c>
      <c r="B944" t="s">
        <v>69</v>
      </c>
      <c r="C944">
        <v>2001</v>
      </c>
      <c r="D944">
        <v>8</v>
      </c>
      <c r="E944">
        <v>30</v>
      </c>
      <c r="F944" s="1">
        <v>37133</v>
      </c>
      <c r="G944">
        <v>242</v>
      </c>
      <c r="H944" t="s">
        <v>14</v>
      </c>
      <c r="I944" t="s">
        <v>119</v>
      </c>
      <c r="J944">
        <v>18616</v>
      </c>
      <c r="K944">
        <v>4</v>
      </c>
      <c r="L944">
        <v>0.375</v>
      </c>
      <c r="M944">
        <f t="shared" si="42"/>
        <v>1.5</v>
      </c>
      <c r="N944">
        <f t="shared" si="44"/>
        <v>0.69897000433601886</v>
      </c>
      <c r="O944">
        <f t="shared" si="43"/>
        <v>0.26211375162600709</v>
      </c>
    </row>
    <row r="945" spans="1:15" x14ac:dyDescent="0.25">
      <c r="A945" t="s">
        <v>71</v>
      </c>
      <c r="B945" t="s">
        <v>69</v>
      </c>
      <c r="C945">
        <v>2001</v>
      </c>
      <c r="D945">
        <v>8</v>
      </c>
      <c r="E945">
        <v>30</v>
      </c>
      <c r="F945" s="1">
        <v>37133</v>
      </c>
      <c r="G945">
        <v>242</v>
      </c>
      <c r="H945" t="s">
        <v>14</v>
      </c>
      <c r="I945" t="s">
        <v>414</v>
      </c>
      <c r="J945">
        <v>4327</v>
      </c>
      <c r="K945">
        <v>1.6</v>
      </c>
      <c r="L945">
        <v>0.9375</v>
      </c>
      <c r="M945">
        <f t="shared" si="42"/>
        <v>1.5</v>
      </c>
      <c r="N945">
        <f t="shared" si="44"/>
        <v>0.41497334797081797</v>
      </c>
      <c r="O945">
        <f t="shared" si="43"/>
        <v>0.38903751372264184</v>
      </c>
    </row>
    <row r="946" spans="1:15" x14ac:dyDescent="0.25">
      <c r="A946" t="s">
        <v>71</v>
      </c>
      <c r="B946" t="s">
        <v>69</v>
      </c>
      <c r="C946">
        <v>2001</v>
      </c>
      <c r="D946">
        <v>8</v>
      </c>
      <c r="E946">
        <v>30</v>
      </c>
      <c r="F946" s="1">
        <v>37133</v>
      </c>
      <c r="G946">
        <v>242</v>
      </c>
      <c r="H946" t="s">
        <v>14</v>
      </c>
      <c r="I946" t="s">
        <v>429</v>
      </c>
      <c r="J946">
        <v>5713</v>
      </c>
      <c r="K946">
        <v>1.6</v>
      </c>
      <c r="L946">
        <v>0.9375</v>
      </c>
      <c r="M946">
        <f t="shared" si="42"/>
        <v>1.5</v>
      </c>
      <c r="N946">
        <f t="shared" si="44"/>
        <v>0.41497334797081797</v>
      </c>
      <c r="O946">
        <f t="shared" si="43"/>
        <v>0.38903751372264184</v>
      </c>
    </row>
    <row r="947" spans="1:15" x14ac:dyDescent="0.25">
      <c r="A947" t="s">
        <v>75</v>
      </c>
      <c r="B947" t="s">
        <v>69</v>
      </c>
      <c r="C947">
        <v>2004</v>
      </c>
      <c r="D947">
        <v>4</v>
      </c>
      <c r="E947">
        <v>5</v>
      </c>
      <c r="F947" s="1">
        <v>38082</v>
      </c>
      <c r="G947">
        <v>96</v>
      </c>
      <c r="H947" t="s">
        <v>14</v>
      </c>
      <c r="I947" t="s">
        <v>54</v>
      </c>
      <c r="J947">
        <v>18130</v>
      </c>
      <c r="K947">
        <v>4.8</v>
      </c>
      <c r="L947">
        <v>0.3125</v>
      </c>
      <c r="M947">
        <f t="shared" si="42"/>
        <v>1.5</v>
      </c>
      <c r="N947">
        <f t="shared" si="44"/>
        <v>0.76342799356293722</v>
      </c>
      <c r="O947">
        <f t="shared" si="43"/>
        <v>0.23857124798841789</v>
      </c>
    </row>
    <row r="948" spans="1:15" x14ac:dyDescent="0.25">
      <c r="A948" t="s">
        <v>79</v>
      </c>
      <c r="B948" t="s">
        <v>69</v>
      </c>
      <c r="C948">
        <v>2007</v>
      </c>
      <c r="D948">
        <v>3</v>
      </c>
      <c r="E948">
        <v>22</v>
      </c>
      <c r="F948" s="1">
        <v>39163</v>
      </c>
      <c r="G948">
        <v>81</v>
      </c>
      <c r="H948" t="s">
        <v>14</v>
      </c>
      <c r="I948" t="s">
        <v>48</v>
      </c>
      <c r="J948">
        <v>18064</v>
      </c>
      <c r="K948">
        <v>4.8</v>
      </c>
      <c r="L948">
        <v>0.3125</v>
      </c>
      <c r="M948">
        <f t="shared" si="42"/>
        <v>1.5</v>
      </c>
      <c r="N948">
        <f t="shared" si="44"/>
        <v>0.76342799356293722</v>
      </c>
      <c r="O948">
        <f t="shared" si="43"/>
        <v>0.23857124798841789</v>
      </c>
    </row>
    <row r="949" spans="1:15" x14ac:dyDescent="0.25">
      <c r="A949" t="s">
        <v>293</v>
      </c>
      <c r="B949" t="s">
        <v>69</v>
      </c>
      <c r="C949">
        <v>2007</v>
      </c>
      <c r="D949">
        <v>7</v>
      </c>
      <c r="E949">
        <v>12</v>
      </c>
      <c r="F949" s="1">
        <v>39275</v>
      </c>
      <c r="G949">
        <v>193</v>
      </c>
      <c r="H949" t="s">
        <v>14</v>
      </c>
      <c r="I949" t="s">
        <v>424</v>
      </c>
      <c r="J949">
        <v>4398</v>
      </c>
      <c r="K949">
        <v>1.6</v>
      </c>
      <c r="L949">
        <v>0.9375</v>
      </c>
      <c r="M949">
        <f t="shared" si="42"/>
        <v>1.5</v>
      </c>
      <c r="N949">
        <f t="shared" si="44"/>
        <v>0.41497334797081797</v>
      </c>
      <c r="O949">
        <f t="shared" si="43"/>
        <v>0.38903751372264184</v>
      </c>
    </row>
    <row r="950" spans="1:15" x14ac:dyDescent="0.25">
      <c r="A950" t="s">
        <v>82</v>
      </c>
      <c r="B950" t="s">
        <v>69</v>
      </c>
      <c r="C950">
        <v>2011</v>
      </c>
      <c r="D950">
        <v>3</v>
      </c>
      <c r="E950">
        <v>24</v>
      </c>
      <c r="F950" s="1">
        <v>40626</v>
      </c>
      <c r="G950">
        <v>83</v>
      </c>
      <c r="H950" t="s">
        <v>14</v>
      </c>
      <c r="I950" t="s">
        <v>423</v>
      </c>
      <c r="J950">
        <v>6834</v>
      </c>
      <c r="K950">
        <v>1.6</v>
      </c>
      <c r="L950">
        <v>0.9375</v>
      </c>
      <c r="M950">
        <f t="shared" si="42"/>
        <v>1.5</v>
      </c>
      <c r="N950">
        <f t="shared" si="44"/>
        <v>0.41497334797081797</v>
      </c>
      <c r="O950">
        <f t="shared" si="43"/>
        <v>0.38903751372264184</v>
      </c>
    </row>
    <row r="951" spans="1:15" x14ac:dyDescent="0.25">
      <c r="A951" t="s">
        <v>152</v>
      </c>
      <c r="B951" t="s">
        <v>69</v>
      </c>
      <c r="C951">
        <v>2015</v>
      </c>
      <c r="D951">
        <v>6</v>
      </c>
      <c r="E951">
        <v>16</v>
      </c>
      <c r="F951" s="1">
        <v>42171</v>
      </c>
      <c r="G951">
        <v>167</v>
      </c>
      <c r="H951" t="s">
        <v>14</v>
      </c>
      <c r="I951" t="s">
        <v>424</v>
      </c>
      <c r="J951">
        <v>4398</v>
      </c>
      <c r="K951">
        <v>1.6</v>
      </c>
      <c r="L951">
        <v>0.9375</v>
      </c>
      <c r="M951">
        <f t="shared" si="42"/>
        <v>1.5</v>
      </c>
      <c r="N951">
        <f t="shared" si="44"/>
        <v>0.41497334797081797</v>
      </c>
      <c r="O951">
        <f t="shared" si="43"/>
        <v>0.38903751372264184</v>
      </c>
    </row>
    <row r="952" spans="1:15" x14ac:dyDescent="0.25">
      <c r="A952" t="s">
        <v>152</v>
      </c>
      <c r="B952" t="s">
        <v>69</v>
      </c>
      <c r="C952">
        <v>2015</v>
      </c>
      <c r="D952">
        <v>6</v>
      </c>
      <c r="E952">
        <v>16</v>
      </c>
      <c r="F952" s="1">
        <v>42171</v>
      </c>
      <c r="G952">
        <v>167</v>
      </c>
      <c r="H952" t="s">
        <v>14</v>
      </c>
      <c r="I952" t="s">
        <v>428</v>
      </c>
      <c r="J952">
        <v>9981</v>
      </c>
      <c r="K952">
        <v>1.6</v>
      </c>
      <c r="L952">
        <v>0.9375</v>
      </c>
      <c r="M952">
        <f t="shared" si="42"/>
        <v>1.5</v>
      </c>
      <c r="N952">
        <f t="shared" si="44"/>
        <v>0.41497334797081797</v>
      </c>
      <c r="O952">
        <f t="shared" si="43"/>
        <v>0.38903751372264184</v>
      </c>
    </row>
    <row r="953" spans="1:15" x14ac:dyDescent="0.25">
      <c r="A953" t="s">
        <v>153</v>
      </c>
      <c r="B953" t="s">
        <v>69</v>
      </c>
      <c r="C953">
        <v>2016</v>
      </c>
      <c r="D953">
        <v>4</v>
      </c>
      <c r="E953">
        <v>11</v>
      </c>
      <c r="F953" s="1">
        <v>42471</v>
      </c>
      <c r="G953">
        <v>102</v>
      </c>
      <c r="H953" t="s">
        <v>14</v>
      </c>
      <c r="I953" t="s">
        <v>543</v>
      </c>
      <c r="J953">
        <v>6168</v>
      </c>
      <c r="K953">
        <v>0.8</v>
      </c>
      <c r="L953">
        <v>1.875</v>
      </c>
      <c r="M953">
        <f t="shared" si="42"/>
        <v>1.5</v>
      </c>
      <c r="N953">
        <f t="shared" si="44"/>
        <v>0.25527250510330607</v>
      </c>
      <c r="O953">
        <f t="shared" si="43"/>
        <v>0.47863594706869889</v>
      </c>
    </row>
    <row r="954" spans="1:15" x14ac:dyDescent="0.25">
      <c r="A954" t="s">
        <v>90</v>
      </c>
      <c r="B954" t="s">
        <v>69</v>
      </c>
      <c r="C954">
        <v>2018</v>
      </c>
      <c r="D954">
        <v>6</v>
      </c>
      <c r="E954">
        <v>15</v>
      </c>
      <c r="F954" s="1">
        <v>43266</v>
      </c>
      <c r="G954">
        <v>166</v>
      </c>
      <c r="H954" t="s">
        <v>14</v>
      </c>
      <c r="I954" t="s">
        <v>543</v>
      </c>
      <c r="J954">
        <v>6168</v>
      </c>
      <c r="K954">
        <v>0.8</v>
      </c>
      <c r="L954">
        <v>1.875</v>
      </c>
      <c r="M954">
        <f t="shared" si="42"/>
        <v>1.5</v>
      </c>
      <c r="N954">
        <f t="shared" si="44"/>
        <v>0.25527250510330607</v>
      </c>
      <c r="O954">
        <f t="shared" si="43"/>
        <v>0.47863594706869889</v>
      </c>
    </row>
    <row r="955" spans="1:15" x14ac:dyDescent="0.25">
      <c r="A955" t="s">
        <v>91</v>
      </c>
      <c r="B955" t="s">
        <v>69</v>
      </c>
      <c r="C955">
        <v>2019</v>
      </c>
      <c r="D955">
        <v>4</v>
      </c>
      <c r="E955">
        <v>2</v>
      </c>
      <c r="F955" s="1">
        <v>43557</v>
      </c>
      <c r="G955">
        <v>92</v>
      </c>
      <c r="H955" t="s">
        <v>14</v>
      </c>
      <c r="I955" t="s">
        <v>424</v>
      </c>
      <c r="J955">
        <v>4398</v>
      </c>
      <c r="K955">
        <v>1.6</v>
      </c>
      <c r="L955">
        <v>0.9375</v>
      </c>
      <c r="M955">
        <f t="shared" si="42"/>
        <v>1.5</v>
      </c>
      <c r="N955">
        <f t="shared" si="44"/>
        <v>0.41497334797081797</v>
      </c>
      <c r="O955">
        <f t="shared" si="43"/>
        <v>0.38903751372264184</v>
      </c>
    </row>
    <row r="956" spans="1:15" x14ac:dyDescent="0.25">
      <c r="A956" t="s">
        <v>91</v>
      </c>
      <c r="B956" t="s">
        <v>69</v>
      </c>
      <c r="C956">
        <v>2019</v>
      </c>
      <c r="D956">
        <v>4</v>
      </c>
      <c r="E956">
        <v>2</v>
      </c>
      <c r="F956" s="1">
        <v>43557</v>
      </c>
      <c r="G956">
        <v>92</v>
      </c>
      <c r="H956" t="s">
        <v>14</v>
      </c>
      <c r="I956" t="s">
        <v>432</v>
      </c>
      <c r="J956">
        <v>4410</v>
      </c>
      <c r="K956">
        <v>1.6</v>
      </c>
      <c r="L956">
        <v>0.9375</v>
      </c>
      <c r="M956">
        <f t="shared" si="42"/>
        <v>1.5</v>
      </c>
      <c r="N956">
        <f t="shared" si="44"/>
        <v>0.41497334797081797</v>
      </c>
      <c r="O956">
        <f t="shared" si="43"/>
        <v>0.38903751372264184</v>
      </c>
    </row>
    <row r="957" spans="1:15" x14ac:dyDescent="0.25">
      <c r="A957" t="s">
        <v>91</v>
      </c>
      <c r="B957" t="s">
        <v>69</v>
      </c>
      <c r="C957">
        <v>2019</v>
      </c>
      <c r="D957">
        <v>4</v>
      </c>
      <c r="E957">
        <v>2</v>
      </c>
      <c r="F957" s="1">
        <v>43557</v>
      </c>
      <c r="G957">
        <v>92</v>
      </c>
      <c r="H957" t="s">
        <v>14</v>
      </c>
      <c r="I957" t="s">
        <v>421</v>
      </c>
      <c r="J957">
        <v>5790</v>
      </c>
      <c r="K957">
        <v>1.6</v>
      </c>
      <c r="L957">
        <v>0.9375</v>
      </c>
      <c r="M957">
        <f t="shared" si="42"/>
        <v>1.5</v>
      </c>
      <c r="N957">
        <f t="shared" si="44"/>
        <v>0.41497334797081797</v>
      </c>
      <c r="O957">
        <f t="shared" si="43"/>
        <v>0.38903751372264184</v>
      </c>
    </row>
    <row r="958" spans="1:15" x14ac:dyDescent="0.25">
      <c r="A958" t="s">
        <v>91</v>
      </c>
      <c r="B958" t="s">
        <v>69</v>
      </c>
      <c r="C958">
        <v>2019</v>
      </c>
      <c r="D958">
        <v>4</v>
      </c>
      <c r="E958">
        <v>2</v>
      </c>
      <c r="F958" s="1">
        <v>43557</v>
      </c>
      <c r="G958">
        <v>92</v>
      </c>
      <c r="H958" t="s">
        <v>14</v>
      </c>
      <c r="I958" t="s">
        <v>422</v>
      </c>
      <c r="J958">
        <v>6616</v>
      </c>
      <c r="K958">
        <v>1.6</v>
      </c>
      <c r="L958">
        <v>0.9375</v>
      </c>
      <c r="M958">
        <f t="shared" si="42"/>
        <v>1.5</v>
      </c>
      <c r="N958">
        <f t="shared" si="44"/>
        <v>0.41497334797081797</v>
      </c>
      <c r="O958">
        <f t="shared" si="43"/>
        <v>0.38903751372264184</v>
      </c>
    </row>
    <row r="959" spans="1:15" x14ac:dyDescent="0.25">
      <c r="A959" t="s">
        <v>91</v>
      </c>
      <c r="B959" t="s">
        <v>69</v>
      </c>
      <c r="C959">
        <v>2019</v>
      </c>
      <c r="D959">
        <v>4</v>
      </c>
      <c r="E959">
        <v>2</v>
      </c>
      <c r="F959" s="1">
        <v>43557</v>
      </c>
      <c r="G959">
        <v>92</v>
      </c>
      <c r="H959" t="s">
        <v>14</v>
      </c>
      <c r="I959" t="s">
        <v>426</v>
      </c>
      <c r="J959">
        <v>6833</v>
      </c>
      <c r="K959">
        <v>1.6</v>
      </c>
      <c r="L959">
        <v>0.9375</v>
      </c>
      <c r="M959">
        <f t="shared" si="42"/>
        <v>1.5</v>
      </c>
      <c r="N959">
        <f t="shared" si="44"/>
        <v>0.41497334797081797</v>
      </c>
      <c r="O959">
        <f t="shared" si="43"/>
        <v>0.38903751372264184</v>
      </c>
    </row>
    <row r="960" spans="1:15" x14ac:dyDescent="0.25">
      <c r="A960" t="s">
        <v>296</v>
      </c>
      <c r="B960" t="s">
        <v>19</v>
      </c>
      <c r="C960">
        <v>2013</v>
      </c>
      <c r="D960">
        <v>7</v>
      </c>
      <c r="E960">
        <v>2</v>
      </c>
      <c r="F960" s="1">
        <v>41457</v>
      </c>
      <c r="G960">
        <v>183</v>
      </c>
      <c r="H960" t="s">
        <v>14</v>
      </c>
      <c r="I960" t="s">
        <v>418</v>
      </c>
      <c r="J960">
        <v>4419</v>
      </c>
      <c r="K960">
        <v>1.6</v>
      </c>
      <c r="L960">
        <v>0.9375</v>
      </c>
      <c r="M960">
        <f t="shared" si="42"/>
        <v>1.5</v>
      </c>
      <c r="N960">
        <f t="shared" si="44"/>
        <v>0.41497334797081797</v>
      </c>
      <c r="O960">
        <f t="shared" si="43"/>
        <v>0.38903751372264184</v>
      </c>
    </row>
    <row r="961" spans="1:15" x14ac:dyDescent="0.25">
      <c r="A961" t="s">
        <v>339</v>
      </c>
      <c r="B961" t="s">
        <v>19</v>
      </c>
      <c r="C961">
        <v>2014</v>
      </c>
      <c r="D961">
        <v>6</v>
      </c>
      <c r="E961">
        <v>11</v>
      </c>
      <c r="F961" s="1">
        <v>41801</v>
      </c>
      <c r="G961">
        <v>162</v>
      </c>
      <c r="H961" t="s">
        <v>14</v>
      </c>
      <c r="I961" t="s">
        <v>551</v>
      </c>
      <c r="J961">
        <v>6882</v>
      </c>
      <c r="K961">
        <v>0.8</v>
      </c>
      <c r="L961">
        <v>1.875</v>
      </c>
      <c r="M961">
        <f t="shared" si="42"/>
        <v>1.5</v>
      </c>
      <c r="N961">
        <f t="shared" si="44"/>
        <v>0.25527250510330607</v>
      </c>
      <c r="O961">
        <f t="shared" si="43"/>
        <v>0.47863594706869889</v>
      </c>
    </row>
    <row r="962" spans="1:15" x14ac:dyDescent="0.25">
      <c r="A962" t="s">
        <v>342</v>
      </c>
      <c r="B962" t="s">
        <v>21</v>
      </c>
      <c r="C962">
        <v>2010</v>
      </c>
      <c r="D962">
        <v>6</v>
      </c>
      <c r="E962">
        <v>28</v>
      </c>
      <c r="F962" s="1">
        <v>40357</v>
      </c>
      <c r="G962">
        <v>179</v>
      </c>
      <c r="H962" t="s">
        <v>14</v>
      </c>
      <c r="I962" t="s">
        <v>425</v>
      </c>
      <c r="J962">
        <v>4427</v>
      </c>
      <c r="K962">
        <v>1.6</v>
      </c>
      <c r="L962">
        <v>0.9375</v>
      </c>
      <c r="M962">
        <f t="shared" ref="M962:M1025" si="45">K962*L962</f>
        <v>1.5</v>
      </c>
      <c r="N962">
        <f t="shared" si="44"/>
        <v>0.41497334797081797</v>
      </c>
      <c r="O962">
        <f t="shared" si="43"/>
        <v>0.38903751372264184</v>
      </c>
    </row>
    <row r="963" spans="1:15" x14ac:dyDescent="0.25">
      <c r="A963" t="s">
        <v>156</v>
      </c>
      <c r="B963" t="s">
        <v>21</v>
      </c>
      <c r="C963">
        <v>2013</v>
      </c>
      <c r="D963">
        <v>7</v>
      </c>
      <c r="E963">
        <v>8</v>
      </c>
      <c r="F963" s="1">
        <v>41463</v>
      </c>
      <c r="G963">
        <v>189</v>
      </c>
      <c r="H963" t="s">
        <v>14</v>
      </c>
      <c r="I963" t="s">
        <v>544</v>
      </c>
      <c r="J963">
        <v>6772</v>
      </c>
      <c r="K963">
        <v>0.8</v>
      </c>
      <c r="L963">
        <v>1.875</v>
      </c>
      <c r="M963">
        <f t="shared" si="45"/>
        <v>1.5</v>
      </c>
      <c r="N963">
        <f t="shared" si="44"/>
        <v>0.25527250510330607</v>
      </c>
      <c r="O963">
        <f t="shared" ref="O963:O1026" si="46">N963*L963</f>
        <v>0.47863594706869889</v>
      </c>
    </row>
    <row r="964" spans="1:15" x14ac:dyDescent="0.25">
      <c r="A964" t="s">
        <v>20</v>
      </c>
      <c r="B964" t="s">
        <v>21</v>
      </c>
      <c r="C964">
        <v>2016</v>
      </c>
      <c r="D964">
        <v>7</v>
      </c>
      <c r="E964">
        <v>6</v>
      </c>
      <c r="F964" s="1">
        <v>42557</v>
      </c>
      <c r="G964">
        <v>188</v>
      </c>
      <c r="H964" t="s">
        <v>14</v>
      </c>
      <c r="I964" t="s">
        <v>444</v>
      </c>
      <c r="J964">
        <v>4462</v>
      </c>
      <c r="K964">
        <v>1.6</v>
      </c>
      <c r="L964">
        <v>0.9375</v>
      </c>
      <c r="M964">
        <f t="shared" si="45"/>
        <v>1.5</v>
      </c>
      <c r="N964">
        <f t="shared" ref="N964:N1027" si="47">LOG10(K964+1)</f>
        <v>0.41497334797081797</v>
      </c>
      <c r="O964">
        <f t="shared" si="46"/>
        <v>0.38903751372264184</v>
      </c>
    </row>
    <row r="965" spans="1:15" x14ac:dyDescent="0.25">
      <c r="A965" t="s">
        <v>20</v>
      </c>
      <c r="B965" t="s">
        <v>21</v>
      </c>
      <c r="C965">
        <v>2016</v>
      </c>
      <c r="D965">
        <v>7</v>
      </c>
      <c r="E965">
        <v>6</v>
      </c>
      <c r="F965" s="1">
        <v>42557</v>
      </c>
      <c r="G965">
        <v>188</v>
      </c>
      <c r="H965" t="s">
        <v>14</v>
      </c>
      <c r="I965" t="s">
        <v>429</v>
      </c>
      <c r="J965">
        <v>5713</v>
      </c>
      <c r="K965">
        <v>1.6</v>
      </c>
      <c r="L965">
        <v>0.9375</v>
      </c>
      <c r="M965">
        <f t="shared" si="45"/>
        <v>1.5</v>
      </c>
      <c r="N965">
        <f t="shared" si="47"/>
        <v>0.41497334797081797</v>
      </c>
      <c r="O965">
        <f t="shared" si="46"/>
        <v>0.38903751372264184</v>
      </c>
    </row>
    <row r="966" spans="1:15" x14ac:dyDescent="0.25">
      <c r="A966" t="s">
        <v>20</v>
      </c>
      <c r="B966" t="s">
        <v>21</v>
      </c>
      <c r="C966">
        <v>2016</v>
      </c>
      <c r="D966">
        <v>7</v>
      </c>
      <c r="E966">
        <v>6</v>
      </c>
      <c r="F966" s="1">
        <v>42557</v>
      </c>
      <c r="G966">
        <v>188</v>
      </c>
      <c r="H966" t="s">
        <v>14</v>
      </c>
      <c r="I966" t="s">
        <v>550</v>
      </c>
      <c r="J966">
        <v>6780</v>
      </c>
      <c r="K966">
        <v>0.8</v>
      </c>
      <c r="L966">
        <v>1.875</v>
      </c>
      <c r="M966">
        <f t="shared" si="45"/>
        <v>1.5</v>
      </c>
      <c r="N966">
        <f t="shared" si="47"/>
        <v>0.25527250510330607</v>
      </c>
      <c r="O966">
        <f t="shared" si="46"/>
        <v>0.47863594706869889</v>
      </c>
    </row>
    <row r="967" spans="1:15" x14ac:dyDescent="0.25">
      <c r="A967" t="s">
        <v>299</v>
      </c>
      <c r="B967" t="s">
        <v>23</v>
      </c>
      <c r="C967">
        <v>2002</v>
      </c>
      <c r="D967">
        <v>7</v>
      </c>
      <c r="E967">
        <v>2</v>
      </c>
      <c r="F967" s="1">
        <v>37439</v>
      </c>
      <c r="G967">
        <v>183</v>
      </c>
      <c r="H967" t="s">
        <v>14</v>
      </c>
      <c r="I967" t="s">
        <v>444</v>
      </c>
      <c r="J967">
        <v>4462</v>
      </c>
      <c r="K967">
        <v>1.6</v>
      </c>
      <c r="L967">
        <v>0.9375</v>
      </c>
      <c r="M967">
        <f t="shared" si="45"/>
        <v>1.5</v>
      </c>
      <c r="N967">
        <f t="shared" si="47"/>
        <v>0.41497334797081797</v>
      </c>
      <c r="O967">
        <f t="shared" si="46"/>
        <v>0.38903751372264184</v>
      </c>
    </row>
    <row r="968" spans="1:15" x14ac:dyDescent="0.25">
      <c r="A968" t="s">
        <v>343</v>
      </c>
      <c r="B968" t="s">
        <v>23</v>
      </c>
      <c r="C968">
        <v>2005</v>
      </c>
      <c r="D968">
        <v>3</v>
      </c>
      <c r="E968">
        <v>22</v>
      </c>
      <c r="F968" s="1">
        <v>38433</v>
      </c>
      <c r="G968">
        <v>81</v>
      </c>
      <c r="H968" t="s">
        <v>14</v>
      </c>
      <c r="I968" t="s">
        <v>445</v>
      </c>
      <c r="J968">
        <v>5413</v>
      </c>
      <c r="K968">
        <v>1.6</v>
      </c>
      <c r="L968">
        <v>0.9375</v>
      </c>
      <c r="M968">
        <f t="shared" si="45"/>
        <v>1.5</v>
      </c>
      <c r="N968">
        <f t="shared" si="47"/>
        <v>0.41497334797081797</v>
      </c>
      <c r="O968">
        <f t="shared" si="46"/>
        <v>0.38903751372264184</v>
      </c>
    </row>
    <row r="969" spans="1:15" x14ac:dyDescent="0.25">
      <c r="A969" t="s">
        <v>300</v>
      </c>
      <c r="B969" t="s">
        <v>23</v>
      </c>
      <c r="C969">
        <v>2006</v>
      </c>
      <c r="D969">
        <v>6</v>
      </c>
      <c r="E969">
        <v>21</v>
      </c>
      <c r="F969" s="1">
        <v>38889</v>
      </c>
      <c r="G969">
        <v>172</v>
      </c>
      <c r="H969" t="s">
        <v>14</v>
      </c>
      <c r="I969" t="s">
        <v>544</v>
      </c>
      <c r="J969">
        <v>6772</v>
      </c>
      <c r="K969">
        <v>0.8</v>
      </c>
      <c r="L969">
        <v>1.875</v>
      </c>
      <c r="M969">
        <f t="shared" si="45"/>
        <v>1.5</v>
      </c>
      <c r="N969">
        <f t="shared" si="47"/>
        <v>0.25527250510330607</v>
      </c>
      <c r="O969">
        <f t="shared" si="46"/>
        <v>0.47863594706869889</v>
      </c>
    </row>
    <row r="970" spans="1:15" x14ac:dyDescent="0.25">
      <c r="A970" t="s">
        <v>304</v>
      </c>
      <c r="B970" t="s">
        <v>23</v>
      </c>
      <c r="C970">
        <v>2009</v>
      </c>
      <c r="D970">
        <v>6</v>
      </c>
      <c r="E970">
        <v>23</v>
      </c>
      <c r="F970" s="1">
        <v>39987</v>
      </c>
      <c r="G970">
        <v>174</v>
      </c>
      <c r="H970" t="s">
        <v>14</v>
      </c>
      <c r="I970" t="s">
        <v>544</v>
      </c>
      <c r="J970">
        <v>6772</v>
      </c>
      <c r="K970">
        <v>0.8</v>
      </c>
      <c r="L970">
        <v>1.875</v>
      </c>
      <c r="M970">
        <f t="shared" si="45"/>
        <v>1.5</v>
      </c>
      <c r="N970">
        <f t="shared" si="47"/>
        <v>0.25527250510330607</v>
      </c>
      <c r="O970">
        <f t="shared" si="46"/>
        <v>0.47863594706869889</v>
      </c>
    </row>
    <row r="971" spans="1:15" x14ac:dyDescent="0.25">
      <c r="A971" t="s">
        <v>306</v>
      </c>
      <c r="B971" t="s">
        <v>23</v>
      </c>
      <c r="C971">
        <v>2011</v>
      </c>
      <c r="D971">
        <v>4</v>
      </c>
      <c r="E971">
        <v>20</v>
      </c>
      <c r="F971" s="1">
        <v>40653</v>
      </c>
      <c r="G971">
        <v>110</v>
      </c>
      <c r="H971" t="s">
        <v>14</v>
      </c>
      <c r="I971" t="s">
        <v>431</v>
      </c>
      <c r="J971">
        <v>4380</v>
      </c>
      <c r="K971">
        <v>1.6</v>
      </c>
      <c r="L971">
        <v>0.9375</v>
      </c>
      <c r="M971">
        <f t="shared" si="45"/>
        <v>1.5</v>
      </c>
      <c r="N971">
        <f t="shared" si="47"/>
        <v>0.41497334797081797</v>
      </c>
      <c r="O971">
        <f t="shared" si="46"/>
        <v>0.38903751372264184</v>
      </c>
    </row>
    <row r="972" spans="1:15" x14ac:dyDescent="0.25">
      <c r="A972" t="s">
        <v>306</v>
      </c>
      <c r="B972" t="s">
        <v>23</v>
      </c>
      <c r="C972">
        <v>2011</v>
      </c>
      <c r="D972">
        <v>4</v>
      </c>
      <c r="E972">
        <v>20</v>
      </c>
      <c r="F972" s="1">
        <v>40653</v>
      </c>
      <c r="G972">
        <v>110</v>
      </c>
      <c r="H972" t="s">
        <v>14</v>
      </c>
      <c r="I972" t="s">
        <v>437</v>
      </c>
      <c r="J972">
        <v>18613</v>
      </c>
      <c r="K972">
        <v>1.6</v>
      </c>
      <c r="L972">
        <v>0.9375</v>
      </c>
      <c r="M972">
        <f t="shared" si="45"/>
        <v>1.5</v>
      </c>
      <c r="N972">
        <f t="shared" si="47"/>
        <v>0.41497334797081797</v>
      </c>
      <c r="O972">
        <f t="shared" si="46"/>
        <v>0.38903751372264184</v>
      </c>
    </row>
    <row r="973" spans="1:15" x14ac:dyDescent="0.25">
      <c r="A973" t="s">
        <v>225</v>
      </c>
      <c r="B973" t="s">
        <v>23</v>
      </c>
      <c r="C973">
        <v>2011</v>
      </c>
      <c r="D973">
        <v>7</v>
      </c>
      <c r="E973">
        <v>21</v>
      </c>
      <c r="F973" s="1">
        <v>40745</v>
      </c>
      <c r="G973">
        <v>202</v>
      </c>
      <c r="H973" t="s">
        <v>14</v>
      </c>
      <c r="I973" t="s">
        <v>417</v>
      </c>
      <c r="J973">
        <v>4415</v>
      </c>
      <c r="K973">
        <v>1.6</v>
      </c>
      <c r="L973">
        <v>0.9375</v>
      </c>
      <c r="M973">
        <f t="shared" si="45"/>
        <v>1.5</v>
      </c>
      <c r="N973">
        <f t="shared" si="47"/>
        <v>0.41497334797081797</v>
      </c>
      <c r="O973">
        <f t="shared" si="46"/>
        <v>0.38903751372264184</v>
      </c>
    </row>
    <row r="974" spans="1:15" x14ac:dyDescent="0.25">
      <c r="A974" t="s">
        <v>225</v>
      </c>
      <c r="B974" t="s">
        <v>23</v>
      </c>
      <c r="C974">
        <v>2011</v>
      </c>
      <c r="D974">
        <v>7</v>
      </c>
      <c r="E974">
        <v>21</v>
      </c>
      <c r="F974" s="1">
        <v>40745</v>
      </c>
      <c r="G974">
        <v>202</v>
      </c>
      <c r="H974" t="s">
        <v>14</v>
      </c>
      <c r="I974" t="s">
        <v>544</v>
      </c>
      <c r="J974">
        <v>6772</v>
      </c>
      <c r="K974">
        <v>0.8</v>
      </c>
      <c r="L974">
        <v>1.875</v>
      </c>
      <c r="M974">
        <f t="shared" si="45"/>
        <v>1.5</v>
      </c>
      <c r="N974">
        <f t="shared" si="47"/>
        <v>0.25527250510330607</v>
      </c>
      <c r="O974">
        <f t="shared" si="46"/>
        <v>0.47863594706869889</v>
      </c>
    </row>
    <row r="975" spans="1:15" x14ac:dyDescent="0.25">
      <c r="A975" t="s">
        <v>227</v>
      </c>
      <c r="B975" t="s">
        <v>23</v>
      </c>
      <c r="C975">
        <v>2013</v>
      </c>
      <c r="D975">
        <v>4</v>
      </c>
      <c r="E975">
        <v>25</v>
      </c>
      <c r="F975" s="1">
        <v>41389</v>
      </c>
      <c r="G975">
        <v>115</v>
      </c>
      <c r="H975" t="s">
        <v>14</v>
      </c>
      <c r="I975" t="s">
        <v>417</v>
      </c>
      <c r="J975">
        <v>4415</v>
      </c>
      <c r="K975">
        <v>1.6</v>
      </c>
      <c r="L975">
        <v>0.9375</v>
      </c>
      <c r="M975">
        <f t="shared" si="45"/>
        <v>1.5</v>
      </c>
      <c r="N975">
        <f t="shared" si="47"/>
        <v>0.41497334797081797</v>
      </c>
      <c r="O975">
        <f t="shared" si="46"/>
        <v>0.38903751372264184</v>
      </c>
    </row>
    <row r="976" spans="1:15" x14ac:dyDescent="0.25">
      <c r="A976" t="s">
        <v>227</v>
      </c>
      <c r="B976" t="s">
        <v>23</v>
      </c>
      <c r="C976">
        <v>2013</v>
      </c>
      <c r="D976">
        <v>4</v>
      </c>
      <c r="E976">
        <v>25</v>
      </c>
      <c r="F976" s="1">
        <v>41389</v>
      </c>
      <c r="G976">
        <v>115</v>
      </c>
      <c r="H976" t="s">
        <v>14</v>
      </c>
      <c r="I976" t="s">
        <v>440</v>
      </c>
      <c r="J976">
        <v>5723</v>
      </c>
      <c r="K976">
        <v>1.6</v>
      </c>
      <c r="L976">
        <v>0.9375</v>
      </c>
      <c r="M976">
        <f t="shared" si="45"/>
        <v>1.5</v>
      </c>
      <c r="N976">
        <f t="shared" si="47"/>
        <v>0.41497334797081797</v>
      </c>
      <c r="O976">
        <f t="shared" si="46"/>
        <v>0.38903751372264184</v>
      </c>
    </row>
    <row r="977" spans="1:15" x14ac:dyDescent="0.25">
      <c r="A977" t="s">
        <v>227</v>
      </c>
      <c r="B977" t="s">
        <v>23</v>
      </c>
      <c r="C977">
        <v>2013</v>
      </c>
      <c r="D977">
        <v>4</v>
      </c>
      <c r="E977">
        <v>25</v>
      </c>
      <c r="F977" s="1">
        <v>41389</v>
      </c>
      <c r="G977">
        <v>115</v>
      </c>
      <c r="H977" t="s">
        <v>14</v>
      </c>
      <c r="I977" t="s">
        <v>437</v>
      </c>
      <c r="J977">
        <v>18613</v>
      </c>
      <c r="K977">
        <v>1.6</v>
      </c>
      <c r="L977">
        <v>0.9375</v>
      </c>
      <c r="M977">
        <f t="shared" si="45"/>
        <v>1.5</v>
      </c>
      <c r="N977">
        <f t="shared" si="47"/>
        <v>0.41497334797081797</v>
      </c>
      <c r="O977">
        <f t="shared" si="46"/>
        <v>0.38903751372264184</v>
      </c>
    </row>
    <row r="978" spans="1:15" x14ac:dyDescent="0.25">
      <c r="A978" t="s">
        <v>227</v>
      </c>
      <c r="B978" t="s">
        <v>23</v>
      </c>
      <c r="C978">
        <v>2013</v>
      </c>
      <c r="D978">
        <v>4</v>
      </c>
      <c r="E978">
        <v>25</v>
      </c>
      <c r="F978" s="1">
        <v>41389</v>
      </c>
      <c r="G978">
        <v>115</v>
      </c>
      <c r="H978" t="s">
        <v>14</v>
      </c>
      <c r="I978" t="s">
        <v>544</v>
      </c>
      <c r="J978">
        <v>6772</v>
      </c>
      <c r="K978">
        <v>0.8</v>
      </c>
      <c r="L978">
        <v>1.875</v>
      </c>
      <c r="M978">
        <f t="shared" si="45"/>
        <v>1.5</v>
      </c>
      <c r="N978">
        <f t="shared" si="47"/>
        <v>0.25527250510330607</v>
      </c>
      <c r="O978">
        <f t="shared" si="46"/>
        <v>0.47863594706869889</v>
      </c>
    </row>
    <row r="979" spans="1:15" x14ac:dyDescent="0.25">
      <c r="A979" t="s">
        <v>227</v>
      </c>
      <c r="B979" t="s">
        <v>23</v>
      </c>
      <c r="C979">
        <v>2013</v>
      </c>
      <c r="D979">
        <v>4</v>
      </c>
      <c r="E979">
        <v>25</v>
      </c>
      <c r="F979" s="1">
        <v>41389</v>
      </c>
      <c r="G979">
        <v>115</v>
      </c>
      <c r="H979" t="s">
        <v>14</v>
      </c>
      <c r="I979" t="s">
        <v>551</v>
      </c>
      <c r="J979">
        <v>6882</v>
      </c>
      <c r="K979">
        <v>0.8</v>
      </c>
      <c r="L979">
        <v>1.875</v>
      </c>
      <c r="M979">
        <f t="shared" si="45"/>
        <v>1.5</v>
      </c>
      <c r="N979">
        <f t="shared" si="47"/>
        <v>0.25527250510330607</v>
      </c>
      <c r="O979">
        <f t="shared" si="46"/>
        <v>0.47863594706869889</v>
      </c>
    </row>
    <row r="980" spans="1:15" x14ac:dyDescent="0.25">
      <c r="A980" t="s">
        <v>307</v>
      </c>
      <c r="B980" t="s">
        <v>23</v>
      </c>
      <c r="C980">
        <v>2013</v>
      </c>
      <c r="D980">
        <v>7</v>
      </c>
      <c r="E980">
        <v>1</v>
      </c>
      <c r="F980" s="1">
        <v>41456</v>
      </c>
      <c r="G980">
        <v>182</v>
      </c>
      <c r="H980" t="s">
        <v>14</v>
      </c>
      <c r="I980" t="s">
        <v>440</v>
      </c>
      <c r="J980">
        <v>5723</v>
      </c>
      <c r="K980">
        <v>1.6</v>
      </c>
      <c r="L980">
        <v>0.9375</v>
      </c>
      <c r="M980">
        <f t="shared" si="45"/>
        <v>1.5</v>
      </c>
      <c r="N980">
        <f t="shared" si="47"/>
        <v>0.41497334797081797</v>
      </c>
      <c r="O980">
        <f t="shared" si="46"/>
        <v>0.38903751372264184</v>
      </c>
    </row>
    <row r="981" spans="1:15" x14ac:dyDescent="0.25">
      <c r="A981" t="s">
        <v>94</v>
      </c>
      <c r="B981" t="s">
        <v>23</v>
      </c>
      <c r="C981">
        <v>2019</v>
      </c>
      <c r="D981">
        <v>6</v>
      </c>
      <c r="E981">
        <v>18</v>
      </c>
      <c r="F981" s="1">
        <v>43634</v>
      </c>
      <c r="G981">
        <v>169</v>
      </c>
      <c r="H981" t="s">
        <v>14</v>
      </c>
      <c r="I981" t="s">
        <v>54</v>
      </c>
      <c r="J981">
        <v>18130</v>
      </c>
      <c r="K981">
        <v>4.8</v>
      </c>
      <c r="L981">
        <v>0.3125</v>
      </c>
      <c r="M981">
        <f t="shared" si="45"/>
        <v>1.5</v>
      </c>
      <c r="N981">
        <f t="shared" si="47"/>
        <v>0.76342799356293722</v>
      </c>
      <c r="O981">
        <f t="shared" si="46"/>
        <v>0.23857124798841789</v>
      </c>
    </row>
    <row r="982" spans="1:15" x14ac:dyDescent="0.25">
      <c r="A982" t="s">
        <v>235</v>
      </c>
      <c r="B982" t="s">
        <v>159</v>
      </c>
      <c r="C982">
        <v>2011</v>
      </c>
      <c r="D982">
        <v>7</v>
      </c>
      <c r="E982">
        <v>21</v>
      </c>
      <c r="F982" s="1">
        <v>40745</v>
      </c>
      <c r="G982">
        <v>202</v>
      </c>
      <c r="H982" t="s">
        <v>14</v>
      </c>
      <c r="I982" t="s">
        <v>447</v>
      </c>
      <c r="J982">
        <v>13048</v>
      </c>
      <c r="K982">
        <v>1.6</v>
      </c>
      <c r="L982">
        <v>0.9375</v>
      </c>
      <c r="M982">
        <f t="shared" si="45"/>
        <v>1.5</v>
      </c>
      <c r="N982">
        <f t="shared" si="47"/>
        <v>0.41497334797081797</v>
      </c>
      <c r="O982">
        <f t="shared" si="46"/>
        <v>0.38903751372264184</v>
      </c>
    </row>
    <row r="983" spans="1:15" x14ac:dyDescent="0.25">
      <c r="A983" t="s">
        <v>213</v>
      </c>
      <c r="B983" t="s">
        <v>159</v>
      </c>
      <c r="C983">
        <v>2016</v>
      </c>
      <c r="D983">
        <v>7</v>
      </c>
      <c r="E983">
        <v>5</v>
      </c>
      <c r="F983" s="1">
        <v>42556</v>
      </c>
      <c r="G983">
        <v>187</v>
      </c>
      <c r="H983" t="s">
        <v>14</v>
      </c>
      <c r="I983" t="s">
        <v>444</v>
      </c>
      <c r="J983">
        <v>4462</v>
      </c>
      <c r="K983">
        <v>1.6</v>
      </c>
      <c r="L983">
        <v>0.9375</v>
      </c>
      <c r="M983">
        <f t="shared" si="45"/>
        <v>1.5</v>
      </c>
      <c r="N983">
        <f t="shared" si="47"/>
        <v>0.41497334797081797</v>
      </c>
      <c r="O983">
        <f t="shared" si="46"/>
        <v>0.38903751372264184</v>
      </c>
    </row>
    <row r="984" spans="1:15" x14ac:dyDescent="0.25">
      <c r="A984" t="s">
        <v>214</v>
      </c>
      <c r="B984" t="s">
        <v>161</v>
      </c>
      <c r="C984">
        <v>2012</v>
      </c>
      <c r="D984">
        <v>6</v>
      </c>
      <c r="E984">
        <v>27</v>
      </c>
      <c r="F984" s="1">
        <v>41087</v>
      </c>
      <c r="G984">
        <v>179</v>
      </c>
      <c r="H984" t="s">
        <v>14</v>
      </c>
      <c r="I984" t="s">
        <v>436</v>
      </c>
      <c r="J984">
        <v>5921</v>
      </c>
      <c r="K984">
        <v>1.6</v>
      </c>
      <c r="L984">
        <v>0.9375</v>
      </c>
      <c r="M984">
        <f t="shared" si="45"/>
        <v>1.5</v>
      </c>
      <c r="N984">
        <f t="shared" si="47"/>
        <v>0.41497334797081797</v>
      </c>
      <c r="O984">
        <f t="shared" si="46"/>
        <v>0.38903751372264184</v>
      </c>
    </row>
    <row r="985" spans="1:15" x14ac:dyDescent="0.25">
      <c r="A985" t="s">
        <v>385</v>
      </c>
      <c r="B985" t="s">
        <v>161</v>
      </c>
      <c r="C985">
        <v>2013</v>
      </c>
      <c r="D985">
        <v>7</v>
      </c>
      <c r="E985">
        <v>10</v>
      </c>
      <c r="F985" s="1">
        <v>41465</v>
      </c>
      <c r="G985">
        <v>191</v>
      </c>
      <c r="H985" t="s">
        <v>14</v>
      </c>
      <c r="I985" t="s">
        <v>551</v>
      </c>
      <c r="J985">
        <v>6882</v>
      </c>
      <c r="K985">
        <v>0.8</v>
      </c>
      <c r="L985">
        <v>1.875</v>
      </c>
      <c r="M985">
        <f t="shared" si="45"/>
        <v>1.5</v>
      </c>
      <c r="N985">
        <f t="shared" si="47"/>
        <v>0.25527250510330607</v>
      </c>
      <c r="O985">
        <f t="shared" si="46"/>
        <v>0.47863594706869889</v>
      </c>
    </row>
    <row r="986" spans="1:15" x14ac:dyDescent="0.25">
      <c r="A986" t="s">
        <v>311</v>
      </c>
      <c r="B986" t="s">
        <v>161</v>
      </c>
      <c r="C986">
        <v>2014</v>
      </c>
      <c r="D986">
        <v>6</v>
      </c>
      <c r="E986">
        <v>13</v>
      </c>
      <c r="F986" s="1">
        <v>41803</v>
      </c>
      <c r="G986">
        <v>164</v>
      </c>
      <c r="H986" t="s">
        <v>14</v>
      </c>
      <c r="I986" t="s">
        <v>418</v>
      </c>
      <c r="J986">
        <v>4419</v>
      </c>
      <c r="K986">
        <v>1.6</v>
      </c>
      <c r="L986">
        <v>0.9375</v>
      </c>
      <c r="M986">
        <f t="shared" si="45"/>
        <v>1.5</v>
      </c>
      <c r="N986">
        <f t="shared" si="47"/>
        <v>0.41497334797081797</v>
      </c>
      <c r="O986">
        <f t="shared" si="46"/>
        <v>0.38903751372264184</v>
      </c>
    </row>
    <row r="987" spans="1:15" x14ac:dyDescent="0.25">
      <c r="A987" t="s">
        <v>311</v>
      </c>
      <c r="B987" t="s">
        <v>161</v>
      </c>
      <c r="C987">
        <v>2014</v>
      </c>
      <c r="D987">
        <v>6</v>
      </c>
      <c r="E987">
        <v>13</v>
      </c>
      <c r="F987" s="1">
        <v>41803</v>
      </c>
      <c r="G987">
        <v>164</v>
      </c>
      <c r="H987" t="s">
        <v>14</v>
      </c>
      <c r="I987" t="s">
        <v>438</v>
      </c>
      <c r="J987">
        <v>8847</v>
      </c>
      <c r="K987">
        <v>1.6</v>
      </c>
      <c r="L987">
        <v>0.9375</v>
      </c>
      <c r="M987">
        <f t="shared" si="45"/>
        <v>1.5</v>
      </c>
      <c r="N987">
        <f t="shared" si="47"/>
        <v>0.41497334797081797</v>
      </c>
      <c r="O987">
        <f t="shared" si="46"/>
        <v>0.38903751372264184</v>
      </c>
    </row>
    <row r="988" spans="1:15" x14ac:dyDescent="0.25">
      <c r="A988" t="s">
        <v>311</v>
      </c>
      <c r="B988" t="s">
        <v>161</v>
      </c>
      <c r="C988">
        <v>2014</v>
      </c>
      <c r="D988">
        <v>6</v>
      </c>
      <c r="E988">
        <v>13</v>
      </c>
      <c r="F988" s="1">
        <v>41803</v>
      </c>
      <c r="G988">
        <v>164</v>
      </c>
      <c r="H988" t="s">
        <v>14</v>
      </c>
      <c r="I988" t="s">
        <v>553</v>
      </c>
      <c r="J988">
        <v>14467</v>
      </c>
      <c r="K988">
        <v>0.8</v>
      </c>
      <c r="L988">
        <v>1.875</v>
      </c>
      <c r="M988">
        <f t="shared" si="45"/>
        <v>1.5</v>
      </c>
      <c r="N988">
        <f t="shared" si="47"/>
        <v>0.25527250510330607</v>
      </c>
      <c r="O988">
        <f t="shared" si="46"/>
        <v>0.47863594706869889</v>
      </c>
    </row>
    <row r="989" spans="1:15" x14ac:dyDescent="0.25">
      <c r="A989" t="s">
        <v>163</v>
      </c>
      <c r="B989" t="s">
        <v>161</v>
      </c>
      <c r="C989">
        <v>2018</v>
      </c>
      <c r="D989">
        <v>6</v>
      </c>
      <c r="E989">
        <v>6</v>
      </c>
      <c r="F989" s="1">
        <v>43257</v>
      </c>
      <c r="G989">
        <v>157</v>
      </c>
      <c r="H989" t="s">
        <v>14</v>
      </c>
      <c r="I989" t="s">
        <v>418</v>
      </c>
      <c r="J989">
        <v>4419</v>
      </c>
      <c r="K989">
        <v>1.6</v>
      </c>
      <c r="L989">
        <v>0.9375</v>
      </c>
      <c r="M989">
        <f t="shared" si="45"/>
        <v>1.5</v>
      </c>
      <c r="N989">
        <f t="shared" si="47"/>
        <v>0.41497334797081797</v>
      </c>
      <c r="O989">
        <f t="shared" si="46"/>
        <v>0.38903751372264184</v>
      </c>
    </row>
    <row r="990" spans="1:15" x14ac:dyDescent="0.25">
      <c r="A990" t="s">
        <v>164</v>
      </c>
      <c r="B990" t="s">
        <v>25</v>
      </c>
      <c r="C990">
        <v>2011</v>
      </c>
      <c r="D990">
        <v>7</v>
      </c>
      <c r="E990">
        <v>26</v>
      </c>
      <c r="F990" s="1">
        <v>40750</v>
      </c>
      <c r="G990">
        <v>207</v>
      </c>
      <c r="H990" t="s">
        <v>14</v>
      </c>
      <c r="I990" t="s">
        <v>371</v>
      </c>
      <c r="J990">
        <v>5131</v>
      </c>
      <c r="K990">
        <v>2</v>
      </c>
      <c r="L990">
        <v>0.75</v>
      </c>
      <c r="M990">
        <f t="shared" si="45"/>
        <v>1.5</v>
      </c>
      <c r="N990">
        <f t="shared" si="47"/>
        <v>0.47712125471966244</v>
      </c>
      <c r="O990">
        <f t="shared" si="46"/>
        <v>0.35784094103974684</v>
      </c>
    </row>
    <row r="991" spans="1:15" x14ac:dyDescent="0.25">
      <c r="A991" t="s">
        <v>95</v>
      </c>
      <c r="B991" t="s">
        <v>25</v>
      </c>
      <c r="C991">
        <v>2012</v>
      </c>
      <c r="D991">
        <v>7</v>
      </c>
      <c r="E991">
        <v>9</v>
      </c>
      <c r="F991" s="1">
        <v>41099</v>
      </c>
      <c r="G991">
        <v>191</v>
      </c>
      <c r="H991" t="s">
        <v>14</v>
      </c>
      <c r="I991" t="s">
        <v>441</v>
      </c>
      <c r="J991">
        <v>6062</v>
      </c>
      <c r="K991">
        <v>1.6</v>
      </c>
      <c r="L991">
        <v>0.9375</v>
      </c>
      <c r="M991">
        <f t="shared" si="45"/>
        <v>1.5</v>
      </c>
      <c r="N991">
        <f t="shared" si="47"/>
        <v>0.41497334797081797</v>
      </c>
      <c r="O991">
        <f t="shared" si="46"/>
        <v>0.38903751372264184</v>
      </c>
    </row>
    <row r="992" spans="1:15" x14ac:dyDescent="0.25">
      <c r="A992" t="s">
        <v>165</v>
      </c>
      <c r="B992" t="s">
        <v>25</v>
      </c>
      <c r="C992">
        <v>2013</v>
      </c>
      <c r="D992">
        <v>7</v>
      </c>
      <c r="E992">
        <v>4</v>
      </c>
      <c r="F992" s="1">
        <v>41459</v>
      </c>
      <c r="G992">
        <v>185</v>
      </c>
      <c r="H992" t="s">
        <v>14</v>
      </c>
      <c r="I992" t="s">
        <v>118</v>
      </c>
      <c r="J992">
        <v>20171</v>
      </c>
      <c r="K992">
        <v>4</v>
      </c>
      <c r="L992">
        <v>0.375</v>
      </c>
      <c r="M992">
        <f t="shared" si="45"/>
        <v>1.5</v>
      </c>
      <c r="N992">
        <f t="shared" si="47"/>
        <v>0.69897000433601886</v>
      </c>
      <c r="O992">
        <f t="shared" si="46"/>
        <v>0.26211375162600709</v>
      </c>
    </row>
    <row r="993" spans="1:15" x14ac:dyDescent="0.25">
      <c r="A993" t="s">
        <v>165</v>
      </c>
      <c r="B993" t="s">
        <v>25</v>
      </c>
      <c r="C993">
        <v>2013</v>
      </c>
      <c r="D993">
        <v>7</v>
      </c>
      <c r="E993">
        <v>4</v>
      </c>
      <c r="F993" s="1">
        <v>41459</v>
      </c>
      <c r="G993">
        <v>185</v>
      </c>
      <c r="H993" t="s">
        <v>14</v>
      </c>
      <c r="I993" t="s">
        <v>418</v>
      </c>
      <c r="J993">
        <v>4419</v>
      </c>
      <c r="K993">
        <v>1.6</v>
      </c>
      <c r="L993">
        <v>0.9375</v>
      </c>
      <c r="M993">
        <f t="shared" si="45"/>
        <v>1.5</v>
      </c>
      <c r="N993">
        <f t="shared" si="47"/>
        <v>0.41497334797081797</v>
      </c>
      <c r="O993">
        <f t="shared" si="46"/>
        <v>0.38903751372264184</v>
      </c>
    </row>
    <row r="994" spans="1:15" x14ac:dyDescent="0.25">
      <c r="A994" t="s">
        <v>165</v>
      </c>
      <c r="B994" t="s">
        <v>25</v>
      </c>
      <c r="C994">
        <v>2013</v>
      </c>
      <c r="D994">
        <v>7</v>
      </c>
      <c r="E994">
        <v>4</v>
      </c>
      <c r="F994" s="1">
        <v>41459</v>
      </c>
      <c r="G994">
        <v>185</v>
      </c>
      <c r="H994" t="s">
        <v>14</v>
      </c>
      <c r="I994" t="s">
        <v>440</v>
      </c>
      <c r="J994">
        <v>5723</v>
      </c>
      <c r="K994">
        <v>1.6</v>
      </c>
      <c r="L994">
        <v>0.9375</v>
      </c>
      <c r="M994">
        <f t="shared" si="45"/>
        <v>1.5</v>
      </c>
      <c r="N994">
        <f t="shared" si="47"/>
        <v>0.41497334797081797</v>
      </c>
      <c r="O994">
        <f t="shared" si="46"/>
        <v>0.38903751372264184</v>
      </c>
    </row>
    <row r="995" spans="1:15" x14ac:dyDescent="0.25">
      <c r="A995" t="s">
        <v>165</v>
      </c>
      <c r="B995" t="s">
        <v>25</v>
      </c>
      <c r="C995">
        <v>2013</v>
      </c>
      <c r="D995">
        <v>7</v>
      </c>
      <c r="E995">
        <v>4</v>
      </c>
      <c r="F995" s="1">
        <v>41459</v>
      </c>
      <c r="G995">
        <v>185</v>
      </c>
      <c r="H995" t="s">
        <v>14</v>
      </c>
      <c r="I995" t="s">
        <v>544</v>
      </c>
      <c r="J995">
        <v>6772</v>
      </c>
      <c r="K995">
        <v>0.8</v>
      </c>
      <c r="L995">
        <v>1.875</v>
      </c>
      <c r="M995">
        <f t="shared" si="45"/>
        <v>1.5</v>
      </c>
      <c r="N995">
        <f t="shared" si="47"/>
        <v>0.25527250510330607</v>
      </c>
      <c r="O995">
        <f t="shared" si="46"/>
        <v>0.47863594706869889</v>
      </c>
    </row>
    <row r="996" spans="1:15" x14ac:dyDescent="0.25">
      <c r="A996" t="s">
        <v>24</v>
      </c>
      <c r="B996" t="s">
        <v>25</v>
      </c>
      <c r="C996">
        <v>2018</v>
      </c>
      <c r="D996">
        <v>6</v>
      </c>
      <c r="E996">
        <v>6</v>
      </c>
      <c r="F996" s="1">
        <v>43257</v>
      </c>
      <c r="G996">
        <v>157</v>
      </c>
      <c r="H996" t="s">
        <v>14</v>
      </c>
      <c r="I996" t="s">
        <v>48</v>
      </c>
      <c r="J996">
        <v>18064</v>
      </c>
      <c r="K996">
        <v>4.8</v>
      </c>
      <c r="L996">
        <v>0.3125</v>
      </c>
      <c r="M996">
        <f t="shared" si="45"/>
        <v>1.5</v>
      </c>
      <c r="N996">
        <f t="shared" si="47"/>
        <v>0.76342799356293722</v>
      </c>
      <c r="O996">
        <f t="shared" si="46"/>
        <v>0.23857124798841789</v>
      </c>
    </row>
    <row r="997" spans="1:15" x14ac:dyDescent="0.25">
      <c r="A997" t="s">
        <v>24</v>
      </c>
      <c r="B997" t="s">
        <v>25</v>
      </c>
      <c r="C997">
        <v>2018</v>
      </c>
      <c r="D997">
        <v>6</v>
      </c>
      <c r="E997">
        <v>6</v>
      </c>
      <c r="F997" s="1">
        <v>43257</v>
      </c>
      <c r="G997">
        <v>157</v>
      </c>
      <c r="H997" t="s">
        <v>14</v>
      </c>
      <c r="I997" t="s">
        <v>54</v>
      </c>
      <c r="J997">
        <v>18130</v>
      </c>
      <c r="K997">
        <v>4.8</v>
      </c>
      <c r="L997">
        <v>0.3125</v>
      </c>
      <c r="M997">
        <f t="shared" si="45"/>
        <v>1.5</v>
      </c>
      <c r="N997">
        <f t="shared" si="47"/>
        <v>0.76342799356293722</v>
      </c>
      <c r="O997">
        <f t="shared" si="46"/>
        <v>0.23857124798841789</v>
      </c>
    </row>
    <row r="998" spans="1:15" x14ac:dyDescent="0.25">
      <c r="A998" t="s">
        <v>24</v>
      </c>
      <c r="B998" t="s">
        <v>25</v>
      </c>
      <c r="C998">
        <v>2018</v>
      </c>
      <c r="D998">
        <v>6</v>
      </c>
      <c r="E998">
        <v>6</v>
      </c>
      <c r="F998" s="1">
        <v>43257</v>
      </c>
      <c r="G998">
        <v>157</v>
      </c>
      <c r="H998" t="s">
        <v>14</v>
      </c>
      <c r="I998" t="s">
        <v>551</v>
      </c>
      <c r="J998">
        <v>6882</v>
      </c>
      <c r="K998">
        <v>0.8</v>
      </c>
      <c r="L998">
        <v>1.875</v>
      </c>
      <c r="M998">
        <f t="shared" si="45"/>
        <v>1.5</v>
      </c>
      <c r="N998">
        <f t="shared" si="47"/>
        <v>0.25527250510330607</v>
      </c>
      <c r="O998">
        <f t="shared" si="46"/>
        <v>0.47863594706869889</v>
      </c>
    </row>
    <row r="999" spans="1:15" x14ac:dyDescent="0.25">
      <c r="A999" t="s">
        <v>98</v>
      </c>
      <c r="B999" t="s">
        <v>27</v>
      </c>
      <c r="C999">
        <v>2012</v>
      </c>
      <c r="D999">
        <v>6</v>
      </c>
      <c r="E999">
        <v>26</v>
      </c>
      <c r="F999" s="1">
        <v>41086</v>
      </c>
      <c r="G999">
        <v>178</v>
      </c>
      <c r="H999" t="s">
        <v>14</v>
      </c>
      <c r="I999" t="s">
        <v>544</v>
      </c>
      <c r="J999">
        <v>6772</v>
      </c>
      <c r="K999">
        <v>0.8</v>
      </c>
      <c r="L999">
        <v>1.875</v>
      </c>
      <c r="M999">
        <f t="shared" si="45"/>
        <v>1.5</v>
      </c>
      <c r="N999">
        <f t="shared" si="47"/>
        <v>0.25527250510330607</v>
      </c>
      <c r="O999">
        <f t="shared" si="46"/>
        <v>0.47863594706869889</v>
      </c>
    </row>
    <row r="1000" spans="1:15" x14ac:dyDescent="0.25">
      <c r="A1000" t="s">
        <v>99</v>
      </c>
      <c r="B1000" t="s">
        <v>27</v>
      </c>
      <c r="C1000">
        <v>2013</v>
      </c>
      <c r="D1000">
        <v>7</v>
      </c>
      <c r="E1000">
        <v>3</v>
      </c>
      <c r="F1000" s="1">
        <v>41458</v>
      </c>
      <c r="G1000">
        <v>184</v>
      </c>
      <c r="H1000" t="s">
        <v>14</v>
      </c>
      <c r="I1000" t="s">
        <v>455</v>
      </c>
      <c r="J1000">
        <v>4639</v>
      </c>
      <c r="K1000">
        <v>1.6</v>
      </c>
      <c r="L1000">
        <v>0.9375</v>
      </c>
      <c r="M1000">
        <f t="shared" si="45"/>
        <v>1.5</v>
      </c>
      <c r="N1000">
        <f t="shared" si="47"/>
        <v>0.41497334797081797</v>
      </c>
      <c r="O1000">
        <f t="shared" si="46"/>
        <v>0.38903751372264184</v>
      </c>
    </row>
    <row r="1001" spans="1:15" x14ac:dyDescent="0.25">
      <c r="A1001" t="s">
        <v>99</v>
      </c>
      <c r="B1001" t="s">
        <v>27</v>
      </c>
      <c r="C1001">
        <v>2013</v>
      </c>
      <c r="D1001">
        <v>7</v>
      </c>
      <c r="E1001">
        <v>3</v>
      </c>
      <c r="F1001" s="1">
        <v>41458</v>
      </c>
      <c r="G1001">
        <v>184</v>
      </c>
      <c r="H1001" t="s">
        <v>14</v>
      </c>
      <c r="I1001" t="s">
        <v>450</v>
      </c>
      <c r="J1001">
        <v>5237</v>
      </c>
      <c r="K1001">
        <v>1.6</v>
      </c>
      <c r="L1001">
        <v>0.9375</v>
      </c>
      <c r="M1001">
        <f t="shared" si="45"/>
        <v>1.5</v>
      </c>
      <c r="N1001">
        <f t="shared" si="47"/>
        <v>0.41497334797081797</v>
      </c>
      <c r="O1001">
        <f t="shared" si="46"/>
        <v>0.38903751372264184</v>
      </c>
    </row>
    <row r="1002" spans="1:15" x14ac:dyDescent="0.25">
      <c r="A1002" t="s">
        <v>100</v>
      </c>
      <c r="B1002" t="s">
        <v>27</v>
      </c>
      <c r="C1002">
        <v>2014</v>
      </c>
      <c r="D1002">
        <v>6</v>
      </c>
      <c r="E1002">
        <v>4</v>
      </c>
      <c r="F1002" s="1">
        <v>41794</v>
      </c>
      <c r="G1002">
        <v>155</v>
      </c>
      <c r="H1002" t="s">
        <v>14</v>
      </c>
      <c r="I1002" t="s">
        <v>543</v>
      </c>
      <c r="J1002">
        <v>6168</v>
      </c>
      <c r="K1002">
        <v>0.8</v>
      </c>
      <c r="L1002">
        <v>1.875</v>
      </c>
      <c r="M1002">
        <f t="shared" si="45"/>
        <v>1.5</v>
      </c>
      <c r="N1002">
        <f t="shared" si="47"/>
        <v>0.25527250510330607</v>
      </c>
      <c r="O1002">
        <f t="shared" si="46"/>
        <v>0.47863594706869889</v>
      </c>
    </row>
    <row r="1003" spans="1:15" x14ac:dyDescent="0.25">
      <c r="A1003" t="s">
        <v>26</v>
      </c>
      <c r="B1003" t="s">
        <v>27</v>
      </c>
      <c r="C1003">
        <v>2018</v>
      </c>
      <c r="D1003">
        <v>6</v>
      </c>
      <c r="E1003">
        <v>4</v>
      </c>
      <c r="F1003" s="1">
        <v>43255</v>
      </c>
      <c r="G1003">
        <v>155</v>
      </c>
      <c r="H1003" t="s">
        <v>14</v>
      </c>
      <c r="I1003" t="s">
        <v>48</v>
      </c>
      <c r="J1003">
        <v>18064</v>
      </c>
      <c r="K1003">
        <v>4.8</v>
      </c>
      <c r="L1003">
        <v>0.3125</v>
      </c>
      <c r="M1003">
        <f t="shared" si="45"/>
        <v>1.5</v>
      </c>
      <c r="N1003">
        <f t="shared" si="47"/>
        <v>0.76342799356293722</v>
      </c>
      <c r="O1003">
        <f t="shared" si="46"/>
        <v>0.23857124798841789</v>
      </c>
    </row>
    <row r="1004" spans="1:15" x14ac:dyDescent="0.25">
      <c r="A1004" t="s">
        <v>104</v>
      </c>
      <c r="B1004" t="s">
        <v>27</v>
      </c>
      <c r="C1004">
        <v>2019</v>
      </c>
      <c r="D1004">
        <v>6</v>
      </c>
      <c r="E1004">
        <v>13</v>
      </c>
      <c r="F1004" s="1">
        <v>43629</v>
      </c>
      <c r="G1004">
        <v>164</v>
      </c>
      <c r="H1004" t="s">
        <v>14</v>
      </c>
      <c r="I1004" t="s">
        <v>54</v>
      </c>
      <c r="J1004">
        <v>18130</v>
      </c>
      <c r="K1004">
        <v>4.8</v>
      </c>
      <c r="L1004">
        <v>0.3125</v>
      </c>
      <c r="M1004">
        <f t="shared" si="45"/>
        <v>1.5</v>
      </c>
      <c r="N1004">
        <f t="shared" si="47"/>
        <v>0.76342799356293722</v>
      </c>
      <c r="O1004">
        <f t="shared" si="46"/>
        <v>0.23857124798841789</v>
      </c>
    </row>
    <row r="1005" spans="1:15" x14ac:dyDescent="0.25">
      <c r="A1005" t="s">
        <v>104</v>
      </c>
      <c r="B1005" t="s">
        <v>27</v>
      </c>
      <c r="C1005">
        <v>2019</v>
      </c>
      <c r="D1005">
        <v>6</v>
      </c>
      <c r="E1005">
        <v>13</v>
      </c>
      <c r="F1005" s="1">
        <v>43629</v>
      </c>
      <c r="G1005">
        <v>164</v>
      </c>
      <c r="H1005" t="s">
        <v>14</v>
      </c>
      <c r="I1005" t="s">
        <v>438</v>
      </c>
      <c r="J1005">
        <v>8847</v>
      </c>
      <c r="K1005">
        <v>1.6</v>
      </c>
      <c r="L1005">
        <v>0.9375</v>
      </c>
      <c r="M1005">
        <f t="shared" si="45"/>
        <v>1.5</v>
      </c>
      <c r="N1005">
        <f t="shared" si="47"/>
        <v>0.41497334797081797</v>
      </c>
      <c r="O1005">
        <f t="shared" si="46"/>
        <v>0.38903751372264184</v>
      </c>
    </row>
    <row r="1006" spans="1:15" x14ac:dyDescent="0.25">
      <c r="A1006" t="s">
        <v>168</v>
      </c>
      <c r="B1006" t="s">
        <v>29</v>
      </c>
      <c r="C1006">
        <v>2011</v>
      </c>
      <c r="D1006">
        <v>7</v>
      </c>
      <c r="E1006">
        <v>4</v>
      </c>
      <c r="F1006" s="1">
        <v>40728</v>
      </c>
      <c r="G1006">
        <v>185</v>
      </c>
      <c r="H1006" t="s">
        <v>14</v>
      </c>
      <c r="I1006" t="s">
        <v>441</v>
      </c>
      <c r="J1006">
        <v>6062</v>
      </c>
      <c r="K1006">
        <v>1.6</v>
      </c>
      <c r="L1006">
        <v>0.9375</v>
      </c>
      <c r="M1006">
        <f t="shared" si="45"/>
        <v>1.5</v>
      </c>
      <c r="N1006">
        <f t="shared" si="47"/>
        <v>0.41497334797081797</v>
      </c>
      <c r="O1006">
        <f t="shared" si="46"/>
        <v>0.38903751372264184</v>
      </c>
    </row>
    <row r="1007" spans="1:15" x14ac:dyDescent="0.25">
      <c r="A1007" t="s">
        <v>168</v>
      </c>
      <c r="B1007" t="s">
        <v>29</v>
      </c>
      <c r="C1007">
        <v>2011</v>
      </c>
      <c r="D1007">
        <v>7</v>
      </c>
      <c r="E1007">
        <v>4</v>
      </c>
      <c r="F1007" s="1">
        <v>40728</v>
      </c>
      <c r="G1007">
        <v>185</v>
      </c>
      <c r="H1007" t="s">
        <v>14</v>
      </c>
      <c r="I1007" t="s">
        <v>551</v>
      </c>
      <c r="J1007">
        <v>6882</v>
      </c>
      <c r="K1007">
        <v>0.8</v>
      </c>
      <c r="L1007">
        <v>1.875</v>
      </c>
      <c r="M1007">
        <f t="shared" si="45"/>
        <v>1.5</v>
      </c>
      <c r="N1007">
        <f t="shared" si="47"/>
        <v>0.25527250510330607</v>
      </c>
      <c r="O1007">
        <f t="shared" si="46"/>
        <v>0.47863594706869889</v>
      </c>
    </row>
    <row r="1008" spans="1:15" x14ac:dyDescent="0.25">
      <c r="A1008" t="s">
        <v>168</v>
      </c>
      <c r="B1008" t="s">
        <v>29</v>
      </c>
      <c r="C1008">
        <v>2011</v>
      </c>
      <c r="D1008">
        <v>7</v>
      </c>
      <c r="E1008">
        <v>4</v>
      </c>
      <c r="F1008" s="1">
        <v>40728</v>
      </c>
      <c r="G1008">
        <v>185</v>
      </c>
      <c r="H1008" t="s">
        <v>14</v>
      </c>
      <c r="I1008" t="s">
        <v>547</v>
      </c>
      <c r="J1008">
        <v>6886</v>
      </c>
      <c r="K1008">
        <v>0.8</v>
      </c>
      <c r="L1008">
        <v>1.875</v>
      </c>
      <c r="M1008">
        <f t="shared" si="45"/>
        <v>1.5</v>
      </c>
      <c r="N1008">
        <f t="shared" si="47"/>
        <v>0.25527250510330607</v>
      </c>
      <c r="O1008">
        <f t="shared" si="46"/>
        <v>0.47863594706869889</v>
      </c>
    </row>
    <row r="1009" spans="1:15" x14ac:dyDescent="0.25">
      <c r="A1009" t="s">
        <v>242</v>
      </c>
      <c r="B1009" t="s">
        <v>29</v>
      </c>
      <c r="C1009">
        <v>2015</v>
      </c>
      <c r="D1009">
        <v>6</v>
      </c>
      <c r="E1009">
        <v>16</v>
      </c>
      <c r="F1009" s="1">
        <v>42171</v>
      </c>
      <c r="G1009">
        <v>167</v>
      </c>
      <c r="H1009" t="s">
        <v>14</v>
      </c>
      <c r="I1009" t="s">
        <v>441</v>
      </c>
      <c r="J1009">
        <v>6062</v>
      </c>
      <c r="K1009">
        <v>1.6</v>
      </c>
      <c r="L1009">
        <v>0.9375</v>
      </c>
      <c r="M1009">
        <f t="shared" si="45"/>
        <v>1.5</v>
      </c>
      <c r="N1009">
        <f t="shared" si="47"/>
        <v>0.41497334797081797</v>
      </c>
      <c r="O1009">
        <f t="shared" si="46"/>
        <v>0.38903751372264184</v>
      </c>
    </row>
    <row r="1010" spans="1:15" x14ac:dyDescent="0.25">
      <c r="A1010" t="s">
        <v>350</v>
      </c>
      <c r="B1010" t="s">
        <v>31</v>
      </c>
      <c r="C1010">
        <v>2013</v>
      </c>
      <c r="D1010">
        <v>7</v>
      </c>
      <c r="E1010">
        <v>1</v>
      </c>
      <c r="F1010" s="1">
        <v>41456</v>
      </c>
      <c r="G1010">
        <v>182</v>
      </c>
      <c r="H1010" t="s">
        <v>14</v>
      </c>
      <c r="I1010" t="s">
        <v>554</v>
      </c>
      <c r="J1010">
        <v>6884</v>
      </c>
      <c r="K1010">
        <v>0.8</v>
      </c>
      <c r="L1010">
        <v>1.875</v>
      </c>
      <c r="M1010">
        <f t="shared" si="45"/>
        <v>1.5</v>
      </c>
      <c r="N1010">
        <f t="shared" si="47"/>
        <v>0.25527250510330607</v>
      </c>
      <c r="O1010">
        <f t="shared" si="46"/>
        <v>0.47863594706869889</v>
      </c>
    </row>
    <row r="1011" spans="1:15" x14ac:dyDescent="0.25">
      <c r="A1011" t="s">
        <v>354</v>
      </c>
      <c r="B1011" t="s">
        <v>171</v>
      </c>
      <c r="C1011">
        <v>2010</v>
      </c>
      <c r="D1011">
        <v>6</v>
      </c>
      <c r="E1011">
        <v>23</v>
      </c>
      <c r="F1011" s="1">
        <v>40352</v>
      </c>
      <c r="G1011">
        <v>174</v>
      </c>
      <c r="H1011" t="s">
        <v>14</v>
      </c>
      <c r="I1011" t="s">
        <v>417</v>
      </c>
      <c r="J1011">
        <v>4415</v>
      </c>
      <c r="K1011">
        <v>1.6</v>
      </c>
      <c r="L1011">
        <v>0.9375</v>
      </c>
      <c r="M1011">
        <f t="shared" si="45"/>
        <v>1.5</v>
      </c>
      <c r="N1011">
        <f t="shared" si="47"/>
        <v>0.41497334797081797</v>
      </c>
      <c r="O1011">
        <f t="shared" si="46"/>
        <v>0.38903751372264184</v>
      </c>
    </row>
    <row r="1012" spans="1:15" x14ac:dyDescent="0.25">
      <c r="A1012" t="s">
        <v>355</v>
      </c>
      <c r="B1012" t="s">
        <v>171</v>
      </c>
      <c r="C1012">
        <v>2011</v>
      </c>
      <c r="D1012">
        <v>7</v>
      </c>
      <c r="E1012">
        <v>12</v>
      </c>
      <c r="F1012" s="1">
        <v>40736</v>
      </c>
      <c r="G1012">
        <v>193</v>
      </c>
      <c r="H1012" t="s">
        <v>14</v>
      </c>
      <c r="I1012" t="s">
        <v>551</v>
      </c>
      <c r="J1012">
        <v>6882</v>
      </c>
      <c r="K1012">
        <v>0.8</v>
      </c>
      <c r="L1012">
        <v>1.875</v>
      </c>
      <c r="M1012">
        <f t="shared" si="45"/>
        <v>1.5</v>
      </c>
      <c r="N1012">
        <f t="shared" si="47"/>
        <v>0.25527250510330607</v>
      </c>
      <c r="O1012">
        <f t="shared" si="46"/>
        <v>0.47863594706869889</v>
      </c>
    </row>
    <row r="1013" spans="1:15" x14ac:dyDescent="0.25">
      <c r="A1013" t="s">
        <v>398</v>
      </c>
      <c r="B1013" t="s">
        <v>171</v>
      </c>
      <c r="C1013">
        <v>2012</v>
      </c>
      <c r="D1013">
        <v>7</v>
      </c>
      <c r="E1013">
        <v>12</v>
      </c>
      <c r="F1013" s="1">
        <v>41102</v>
      </c>
      <c r="G1013">
        <v>194</v>
      </c>
      <c r="H1013" t="s">
        <v>14</v>
      </c>
      <c r="I1013" t="s">
        <v>544</v>
      </c>
      <c r="J1013">
        <v>6772</v>
      </c>
      <c r="K1013">
        <v>0.8</v>
      </c>
      <c r="L1013">
        <v>1.875</v>
      </c>
      <c r="M1013">
        <f t="shared" si="45"/>
        <v>1.5</v>
      </c>
      <c r="N1013">
        <f t="shared" si="47"/>
        <v>0.25527250510330607</v>
      </c>
      <c r="O1013">
        <f t="shared" si="46"/>
        <v>0.47863594706869889</v>
      </c>
    </row>
    <row r="1014" spans="1:15" x14ac:dyDescent="0.25">
      <c r="A1014" t="s">
        <v>314</v>
      </c>
      <c r="B1014" t="s">
        <v>171</v>
      </c>
      <c r="C1014">
        <v>2014</v>
      </c>
      <c r="D1014">
        <v>6</v>
      </c>
      <c r="E1014">
        <v>11</v>
      </c>
      <c r="F1014" s="1">
        <v>41801</v>
      </c>
      <c r="G1014">
        <v>162</v>
      </c>
      <c r="H1014" t="s">
        <v>14</v>
      </c>
      <c r="I1014" t="s">
        <v>551</v>
      </c>
      <c r="J1014">
        <v>6882</v>
      </c>
      <c r="K1014">
        <v>0.8</v>
      </c>
      <c r="L1014">
        <v>1.875</v>
      </c>
      <c r="M1014">
        <f t="shared" si="45"/>
        <v>1.5</v>
      </c>
      <c r="N1014">
        <f t="shared" si="47"/>
        <v>0.25527250510330607</v>
      </c>
      <c r="O1014">
        <f t="shared" si="46"/>
        <v>0.47863594706869889</v>
      </c>
    </row>
    <row r="1015" spans="1:15" x14ac:dyDescent="0.25">
      <c r="A1015" t="s">
        <v>315</v>
      </c>
      <c r="B1015" t="s">
        <v>171</v>
      </c>
      <c r="C1015">
        <v>2015</v>
      </c>
      <c r="D1015">
        <v>7</v>
      </c>
      <c r="E1015">
        <v>2</v>
      </c>
      <c r="F1015" s="1">
        <v>42187</v>
      </c>
      <c r="G1015">
        <v>183</v>
      </c>
      <c r="H1015" t="s">
        <v>14</v>
      </c>
      <c r="I1015" t="s">
        <v>551</v>
      </c>
      <c r="J1015">
        <v>6882</v>
      </c>
      <c r="K1015">
        <v>0.8</v>
      </c>
      <c r="L1015">
        <v>1.875</v>
      </c>
      <c r="M1015">
        <f t="shared" si="45"/>
        <v>1.5</v>
      </c>
      <c r="N1015">
        <f t="shared" si="47"/>
        <v>0.25527250510330607</v>
      </c>
      <c r="O1015">
        <f t="shared" si="46"/>
        <v>0.47863594706869889</v>
      </c>
    </row>
    <row r="1016" spans="1:15" x14ac:dyDescent="0.25">
      <c r="A1016" t="s">
        <v>316</v>
      </c>
      <c r="B1016" t="s">
        <v>171</v>
      </c>
      <c r="C1016">
        <v>2016</v>
      </c>
      <c r="D1016">
        <v>7</v>
      </c>
      <c r="E1016">
        <v>6</v>
      </c>
      <c r="F1016" s="1">
        <v>42557</v>
      </c>
      <c r="G1016">
        <v>188</v>
      </c>
      <c r="H1016" t="s">
        <v>14</v>
      </c>
      <c r="I1016" t="s">
        <v>417</v>
      </c>
      <c r="J1016">
        <v>4415</v>
      </c>
      <c r="K1016">
        <v>1.6</v>
      </c>
      <c r="L1016">
        <v>0.9375</v>
      </c>
      <c r="M1016">
        <f t="shared" si="45"/>
        <v>1.5</v>
      </c>
      <c r="N1016">
        <f t="shared" si="47"/>
        <v>0.41497334797081797</v>
      </c>
      <c r="O1016">
        <f t="shared" si="46"/>
        <v>0.38903751372264184</v>
      </c>
    </row>
    <row r="1017" spans="1:15" x14ac:dyDescent="0.25">
      <c r="A1017" t="s">
        <v>400</v>
      </c>
      <c r="B1017" t="s">
        <v>33</v>
      </c>
      <c r="C1017">
        <v>2010</v>
      </c>
      <c r="D1017">
        <v>6</v>
      </c>
      <c r="E1017">
        <v>25</v>
      </c>
      <c r="F1017" s="1">
        <v>40354</v>
      </c>
      <c r="G1017">
        <v>176</v>
      </c>
      <c r="H1017" t="s">
        <v>14</v>
      </c>
      <c r="I1017" t="s">
        <v>425</v>
      </c>
      <c r="J1017">
        <v>4427</v>
      </c>
      <c r="K1017">
        <v>1.6</v>
      </c>
      <c r="L1017">
        <v>0.9375</v>
      </c>
      <c r="M1017">
        <f t="shared" si="45"/>
        <v>1.5</v>
      </c>
      <c r="N1017">
        <f t="shared" si="47"/>
        <v>0.41497334797081797</v>
      </c>
      <c r="O1017">
        <f t="shared" si="46"/>
        <v>0.38903751372264184</v>
      </c>
    </row>
    <row r="1018" spans="1:15" x14ac:dyDescent="0.25">
      <c r="A1018" t="s">
        <v>173</v>
      </c>
      <c r="B1018" t="s">
        <v>33</v>
      </c>
      <c r="C1018">
        <v>2015</v>
      </c>
      <c r="D1018">
        <v>6</v>
      </c>
      <c r="E1018">
        <v>16</v>
      </c>
      <c r="F1018" s="1">
        <v>42171</v>
      </c>
      <c r="G1018">
        <v>167</v>
      </c>
      <c r="H1018" t="s">
        <v>14</v>
      </c>
      <c r="I1018" t="s">
        <v>421</v>
      </c>
      <c r="J1018">
        <v>5790</v>
      </c>
      <c r="K1018">
        <v>1.6</v>
      </c>
      <c r="L1018">
        <v>0.9375</v>
      </c>
      <c r="M1018">
        <f t="shared" si="45"/>
        <v>1.5</v>
      </c>
      <c r="N1018">
        <f t="shared" si="47"/>
        <v>0.41497334797081797</v>
      </c>
      <c r="O1018">
        <f t="shared" si="46"/>
        <v>0.38903751372264184</v>
      </c>
    </row>
    <row r="1019" spans="1:15" x14ac:dyDescent="0.25">
      <c r="A1019" t="s">
        <v>174</v>
      </c>
      <c r="B1019" t="s">
        <v>33</v>
      </c>
      <c r="C1019">
        <v>2016</v>
      </c>
      <c r="D1019">
        <v>7</v>
      </c>
      <c r="E1019">
        <v>15</v>
      </c>
      <c r="F1019" s="1">
        <v>42566</v>
      </c>
      <c r="G1019">
        <v>197</v>
      </c>
      <c r="H1019" t="s">
        <v>14</v>
      </c>
      <c r="I1019" t="s">
        <v>417</v>
      </c>
      <c r="J1019">
        <v>4415</v>
      </c>
      <c r="K1019">
        <v>1.6</v>
      </c>
      <c r="L1019">
        <v>0.9375</v>
      </c>
      <c r="M1019">
        <f t="shared" si="45"/>
        <v>1.5</v>
      </c>
      <c r="N1019">
        <f t="shared" si="47"/>
        <v>0.41497334797081797</v>
      </c>
      <c r="O1019">
        <f t="shared" si="46"/>
        <v>0.38903751372264184</v>
      </c>
    </row>
    <row r="1020" spans="1:15" x14ac:dyDescent="0.25">
      <c r="A1020" t="s">
        <v>175</v>
      </c>
      <c r="B1020" t="s">
        <v>176</v>
      </c>
      <c r="C1020">
        <v>2011</v>
      </c>
      <c r="D1020">
        <v>7</v>
      </c>
      <c r="E1020">
        <v>26</v>
      </c>
      <c r="F1020" s="1">
        <v>40750</v>
      </c>
      <c r="G1020">
        <v>207</v>
      </c>
      <c r="H1020" t="s">
        <v>14</v>
      </c>
      <c r="I1020" t="s">
        <v>437</v>
      </c>
      <c r="J1020">
        <v>18613</v>
      </c>
      <c r="K1020">
        <v>1.6</v>
      </c>
      <c r="L1020">
        <v>0.9375</v>
      </c>
      <c r="M1020">
        <f t="shared" si="45"/>
        <v>1.5</v>
      </c>
      <c r="N1020">
        <f t="shared" si="47"/>
        <v>0.41497334797081797</v>
      </c>
      <c r="O1020">
        <f t="shared" si="46"/>
        <v>0.38903751372264184</v>
      </c>
    </row>
    <row r="1021" spans="1:15" x14ac:dyDescent="0.25">
      <c r="A1021" t="s">
        <v>178</v>
      </c>
      <c r="B1021" t="s">
        <v>176</v>
      </c>
      <c r="C1021">
        <v>2013</v>
      </c>
      <c r="D1021">
        <v>7</v>
      </c>
      <c r="E1021">
        <v>4</v>
      </c>
      <c r="F1021" s="1">
        <v>41459</v>
      </c>
      <c r="G1021">
        <v>185</v>
      </c>
      <c r="H1021" t="s">
        <v>14</v>
      </c>
      <c r="I1021" t="s">
        <v>551</v>
      </c>
      <c r="J1021">
        <v>6882</v>
      </c>
      <c r="K1021">
        <v>0.8</v>
      </c>
      <c r="L1021">
        <v>1.875</v>
      </c>
      <c r="M1021">
        <f t="shared" si="45"/>
        <v>1.5</v>
      </c>
      <c r="N1021">
        <f t="shared" si="47"/>
        <v>0.25527250510330607</v>
      </c>
      <c r="O1021">
        <f t="shared" si="46"/>
        <v>0.47863594706869889</v>
      </c>
    </row>
    <row r="1022" spans="1:15" x14ac:dyDescent="0.25">
      <c r="A1022" t="s">
        <v>181</v>
      </c>
      <c r="B1022" t="s">
        <v>176</v>
      </c>
      <c r="C1022">
        <v>2016</v>
      </c>
      <c r="D1022">
        <v>7</v>
      </c>
      <c r="E1022">
        <v>1</v>
      </c>
      <c r="F1022" s="1">
        <v>42552</v>
      </c>
      <c r="G1022">
        <v>183</v>
      </c>
      <c r="H1022" t="s">
        <v>14</v>
      </c>
      <c r="I1022" t="s">
        <v>550</v>
      </c>
      <c r="J1022">
        <v>6780</v>
      </c>
      <c r="K1022">
        <v>0.8</v>
      </c>
      <c r="L1022">
        <v>1.875</v>
      </c>
      <c r="M1022">
        <f t="shared" si="45"/>
        <v>1.5</v>
      </c>
      <c r="N1022">
        <f t="shared" si="47"/>
        <v>0.25527250510330607</v>
      </c>
      <c r="O1022">
        <f t="shared" si="46"/>
        <v>0.47863594706869889</v>
      </c>
    </row>
    <row r="1023" spans="1:15" x14ac:dyDescent="0.25">
      <c r="A1023" t="s">
        <v>184</v>
      </c>
      <c r="B1023" t="s">
        <v>36</v>
      </c>
      <c r="C1023">
        <v>2013</v>
      </c>
      <c r="D1023">
        <v>7</v>
      </c>
      <c r="E1023">
        <v>3</v>
      </c>
      <c r="F1023" s="1">
        <v>41458</v>
      </c>
      <c r="G1023">
        <v>184</v>
      </c>
      <c r="H1023" t="s">
        <v>14</v>
      </c>
      <c r="I1023" t="s">
        <v>414</v>
      </c>
      <c r="J1023">
        <v>4327</v>
      </c>
      <c r="K1023">
        <v>1.6</v>
      </c>
      <c r="L1023">
        <v>0.9375</v>
      </c>
      <c r="M1023">
        <f t="shared" si="45"/>
        <v>1.5</v>
      </c>
      <c r="N1023">
        <f t="shared" si="47"/>
        <v>0.41497334797081797</v>
      </c>
      <c r="O1023">
        <f t="shared" si="46"/>
        <v>0.38903751372264184</v>
      </c>
    </row>
    <row r="1024" spans="1:15" x14ac:dyDescent="0.25">
      <c r="A1024" t="s">
        <v>184</v>
      </c>
      <c r="B1024" t="s">
        <v>36</v>
      </c>
      <c r="C1024">
        <v>2013</v>
      </c>
      <c r="D1024">
        <v>7</v>
      </c>
      <c r="E1024">
        <v>3</v>
      </c>
      <c r="F1024" s="1">
        <v>41458</v>
      </c>
      <c r="G1024">
        <v>184</v>
      </c>
      <c r="H1024" t="s">
        <v>14</v>
      </c>
      <c r="I1024" t="s">
        <v>436</v>
      </c>
      <c r="J1024">
        <v>5921</v>
      </c>
      <c r="K1024">
        <v>1.6</v>
      </c>
      <c r="L1024">
        <v>0.9375</v>
      </c>
      <c r="M1024">
        <f t="shared" si="45"/>
        <v>1.5</v>
      </c>
      <c r="N1024">
        <f t="shared" si="47"/>
        <v>0.41497334797081797</v>
      </c>
      <c r="O1024">
        <f t="shared" si="46"/>
        <v>0.38903751372264184</v>
      </c>
    </row>
    <row r="1025" spans="1:15" x14ac:dyDescent="0.25">
      <c r="A1025" t="s">
        <v>184</v>
      </c>
      <c r="B1025" t="s">
        <v>36</v>
      </c>
      <c r="C1025">
        <v>2013</v>
      </c>
      <c r="D1025">
        <v>7</v>
      </c>
      <c r="E1025">
        <v>3</v>
      </c>
      <c r="F1025" s="1">
        <v>41458</v>
      </c>
      <c r="G1025">
        <v>184</v>
      </c>
      <c r="H1025" t="s">
        <v>14</v>
      </c>
      <c r="I1025" t="s">
        <v>543</v>
      </c>
      <c r="J1025">
        <v>6168</v>
      </c>
      <c r="K1025">
        <v>0.8</v>
      </c>
      <c r="L1025">
        <v>1.875</v>
      </c>
      <c r="M1025">
        <f t="shared" si="45"/>
        <v>1.5</v>
      </c>
      <c r="N1025">
        <f t="shared" si="47"/>
        <v>0.25527250510330607</v>
      </c>
      <c r="O1025">
        <f t="shared" si="46"/>
        <v>0.47863594706869889</v>
      </c>
    </row>
    <row r="1026" spans="1:15" x14ac:dyDescent="0.25">
      <c r="A1026" t="s">
        <v>185</v>
      </c>
      <c r="B1026" t="s">
        <v>36</v>
      </c>
      <c r="C1026">
        <v>2014</v>
      </c>
      <c r="D1026">
        <v>6</v>
      </c>
      <c r="E1026">
        <v>4</v>
      </c>
      <c r="F1026" s="1">
        <v>41794</v>
      </c>
      <c r="G1026">
        <v>155</v>
      </c>
      <c r="H1026" t="s">
        <v>14</v>
      </c>
      <c r="I1026" t="s">
        <v>544</v>
      </c>
      <c r="J1026">
        <v>6772</v>
      </c>
      <c r="K1026">
        <v>0.8</v>
      </c>
      <c r="L1026">
        <v>1.875</v>
      </c>
      <c r="M1026">
        <f t="shared" ref="M1026:M1089" si="48">K1026*L1026</f>
        <v>1.5</v>
      </c>
      <c r="N1026">
        <f t="shared" si="47"/>
        <v>0.25527250510330607</v>
      </c>
      <c r="O1026">
        <f t="shared" si="46"/>
        <v>0.47863594706869889</v>
      </c>
    </row>
    <row r="1027" spans="1:15" x14ac:dyDescent="0.25">
      <c r="A1027" t="s">
        <v>38</v>
      </c>
      <c r="B1027" t="s">
        <v>36</v>
      </c>
      <c r="C1027">
        <v>2018</v>
      </c>
      <c r="D1027">
        <v>6</v>
      </c>
      <c r="E1027">
        <v>4</v>
      </c>
      <c r="F1027" s="1">
        <v>43255</v>
      </c>
      <c r="G1027">
        <v>155</v>
      </c>
      <c r="H1027" t="s">
        <v>14</v>
      </c>
      <c r="I1027" t="s">
        <v>15</v>
      </c>
      <c r="J1027">
        <v>8825</v>
      </c>
      <c r="K1027">
        <v>12</v>
      </c>
      <c r="L1027">
        <v>0.125</v>
      </c>
      <c r="M1027">
        <f t="shared" si="48"/>
        <v>1.5</v>
      </c>
      <c r="N1027">
        <f t="shared" si="47"/>
        <v>1.1139433523068367</v>
      </c>
      <c r="O1027">
        <f t="shared" ref="O1027:O1090" si="49">N1027*L1027</f>
        <v>0.13924291903835459</v>
      </c>
    </row>
    <row r="1028" spans="1:15" x14ac:dyDescent="0.25">
      <c r="A1028" t="s">
        <v>38</v>
      </c>
      <c r="B1028" t="s">
        <v>36</v>
      </c>
      <c r="C1028">
        <v>2018</v>
      </c>
      <c r="D1028">
        <v>6</v>
      </c>
      <c r="E1028">
        <v>4</v>
      </c>
      <c r="F1028" s="1">
        <v>43255</v>
      </c>
      <c r="G1028">
        <v>155</v>
      </c>
      <c r="H1028" t="s">
        <v>14</v>
      </c>
      <c r="I1028" t="s">
        <v>437</v>
      </c>
      <c r="J1028">
        <v>18613</v>
      </c>
      <c r="K1028">
        <v>1.6</v>
      </c>
      <c r="L1028">
        <v>0.9375</v>
      </c>
      <c r="M1028">
        <f t="shared" si="48"/>
        <v>1.5</v>
      </c>
      <c r="N1028">
        <f t="shared" ref="N1028:N1091" si="50">LOG10(K1028+1)</f>
        <v>0.41497334797081797</v>
      </c>
      <c r="O1028">
        <f t="shared" si="49"/>
        <v>0.38903751372264184</v>
      </c>
    </row>
    <row r="1029" spans="1:15" x14ac:dyDescent="0.25">
      <c r="A1029" t="s">
        <v>38</v>
      </c>
      <c r="B1029" t="s">
        <v>36</v>
      </c>
      <c r="C1029">
        <v>2018</v>
      </c>
      <c r="D1029">
        <v>6</v>
      </c>
      <c r="E1029">
        <v>4</v>
      </c>
      <c r="F1029" s="1">
        <v>43255</v>
      </c>
      <c r="G1029">
        <v>155</v>
      </c>
      <c r="H1029" t="s">
        <v>14</v>
      </c>
      <c r="I1029" t="s">
        <v>544</v>
      </c>
      <c r="J1029">
        <v>6772</v>
      </c>
      <c r="K1029">
        <v>0.8</v>
      </c>
      <c r="L1029">
        <v>1.875</v>
      </c>
      <c r="M1029">
        <f t="shared" si="48"/>
        <v>1.5</v>
      </c>
      <c r="N1029">
        <f t="shared" si="50"/>
        <v>0.25527250510330607</v>
      </c>
      <c r="O1029">
        <f t="shared" si="49"/>
        <v>0.47863594706869889</v>
      </c>
    </row>
    <row r="1030" spans="1:15" x14ac:dyDescent="0.25">
      <c r="A1030" t="s">
        <v>320</v>
      </c>
      <c r="B1030" t="s">
        <v>40</v>
      </c>
      <c r="C1030">
        <v>2005</v>
      </c>
      <c r="D1030">
        <v>3</v>
      </c>
      <c r="E1030">
        <v>22</v>
      </c>
      <c r="F1030" s="1">
        <v>38433</v>
      </c>
      <c r="G1030">
        <v>81</v>
      </c>
      <c r="H1030" t="s">
        <v>14</v>
      </c>
      <c r="I1030" t="s">
        <v>444</v>
      </c>
      <c r="J1030">
        <v>4462</v>
      </c>
      <c r="K1030">
        <v>1.6</v>
      </c>
      <c r="L1030">
        <v>0.9375</v>
      </c>
      <c r="M1030">
        <f t="shared" si="48"/>
        <v>1.5</v>
      </c>
      <c r="N1030">
        <f t="shared" si="50"/>
        <v>0.41497334797081797</v>
      </c>
      <c r="O1030">
        <f t="shared" si="49"/>
        <v>0.38903751372264184</v>
      </c>
    </row>
    <row r="1031" spans="1:15" x14ac:dyDescent="0.25">
      <c r="A1031" t="s">
        <v>320</v>
      </c>
      <c r="B1031" t="s">
        <v>40</v>
      </c>
      <c r="C1031">
        <v>2005</v>
      </c>
      <c r="D1031">
        <v>3</v>
      </c>
      <c r="E1031">
        <v>22</v>
      </c>
      <c r="F1031" s="1">
        <v>38433</v>
      </c>
      <c r="G1031">
        <v>81</v>
      </c>
      <c r="H1031" t="s">
        <v>14</v>
      </c>
      <c r="I1031" t="s">
        <v>437</v>
      </c>
      <c r="J1031">
        <v>18613</v>
      </c>
      <c r="K1031">
        <v>1.6</v>
      </c>
      <c r="L1031">
        <v>0.9375</v>
      </c>
      <c r="M1031">
        <f t="shared" si="48"/>
        <v>1.5</v>
      </c>
      <c r="N1031">
        <f t="shared" si="50"/>
        <v>0.41497334797081797</v>
      </c>
      <c r="O1031">
        <f t="shared" si="49"/>
        <v>0.38903751372264184</v>
      </c>
    </row>
    <row r="1032" spans="1:15" x14ac:dyDescent="0.25">
      <c r="A1032" t="s">
        <v>320</v>
      </c>
      <c r="B1032" t="s">
        <v>40</v>
      </c>
      <c r="C1032">
        <v>2005</v>
      </c>
      <c r="D1032">
        <v>3</v>
      </c>
      <c r="E1032">
        <v>22</v>
      </c>
      <c r="F1032" s="1">
        <v>38433</v>
      </c>
      <c r="G1032">
        <v>81</v>
      </c>
      <c r="H1032" t="s">
        <v>14</v>
      </c>
      <c r="I1032" t="s">
        <v>544</v>
      </c>
      <c r="J1032">
        <v>6772</v>
      </c>
      <c r="K1032">
        <v>0.8</v>
      </c>
      <c r="L1032">
        <v>1.875</v>
      </c>
      <c r="M1032">
        <f t="shared" si="48"/>
        <v>1.5</v>
      </c>
      <c r="N1032">
        <f t="shared" si="50"/>
        <v>0.25527250510330607</v>
      </c>
      <c r="O1032">
        <f t="shared" si="49"/>
        <v>0.47863594706869889</v>
      </c>
    </row>
    <row r="1033" spans="1:15" x14ac:dyDescent="0.25">
      <c r="A1033" t="s">
        <v>461</v>
      </c>
      <c r="B1033" t="s">
        <v>40</v>
      </c>
      <c r="C1033">
        <v>2011</v>
      </c>
      <c r="D1033">
        <v>7</v>
      </c>
      <c r="E1033">
        <v>4</v>
      </c>
      <c r="F1033" s="1">
        <v>40728</v>
      </c>
      <c r="G1033">
        <v>185</v>
      </c>
      <c r="H1033" t="s">
        <v>14</v>
      </c>
      <c r="I1033" t="s">
        <v>544</v>
      </c>
      <c r="J1033">
        <v>6772</v>
      </c>
      <c r="K1033">
        <v>0.8</v>
      </c>
      <c r="L1033">
        <v>1.875</v>
      </c>
      <c r="M1033">
        <f t="shared" si="48"/>
        <v>1.5</v>
      </c>
      <c r="N1033">
        <f t="shared" si="50"/>
        <v>0.25527250510330607</v>
      </c>
      <c r="O1033">
        <f t="shared" si="49"/>
        <v>0.47863594706869889</v>
      </c>
    </row>
    <row r="1034" spans="1:15" x14ac:dyDescent="0.25">
      <c r="A1034" t="s">
        <v>404</v>
      </c>
      <c r="B1034" t="s">
        <v>40</v>
      </c>
      <c r="C1034">
        <v>2012</v>
      </c>
      <c r="D1034">
        <v>3</v>
      </c>
      <c r="E1034">
        <v>21</v>
      </c>
      <c r="F1034" s="1">
        <v>40989</v>
      </c>
      <c r="G1034">
        <v>81</v>
      </c>
      <c r="H1034" t="s">
        <v>14</v>
      </c>
      <c r="I1034" t="s">
        <v>418</v>
      </c>
      <c r="J1034">
        <v>4419</v>
      </c>
      <c r="K1034">
        <v>1.6</v>
      </c>
      <c r="L1034">
        <v>0.9375</v>
      </c>
      <c r="M1034">
        <f t="shared" si="48"/>
        <v>1.5</v>
      </c>
      <c r="N1034">
        <f t="shared" si="50"/>
        <v>0.41497334797081797</v>
      </c>
      <c r="O1034">
        <f t="shared" si="49"/>
        <v>0.38903751372264184</v>
      </c>
    </row>
    <row r="1035" spans="1:15" x14ac:dyDescent="0.25">
      <c r="A1035" t="s">
        <v>188</v>
      </c>
      <c r="B1035" t="s">
        <v>40</v>
      </c>
      <c r="C1035">
        <v>2012</v>
      </c>
      <c r="D1035">
        <v>6</v>
      </c>
      <c r="E1035">
        <v>28</v>
      </c>
      <c r="F1035" s="1">
        <v>41088</v>
      </c>
      <c r="G1035">
        <v>180</v>
      </c>
      <c r="H1035" t="s">
        <v>14</v>
      </c>
      <c r="I1035" t="s">
        <v>551</v>
      </c>
      <c r="J1035">
        <v>6882</v>
      </c>
      <c r="K1035">
        <v>0.8</v>
      </c>
      <c r="L1035">
        <v>1.875</v>
      </c>
      <c r="M1035">
        <f t="shared" si="48"/>
        <v>1.5</v>
      </c>
      <c r="N1035">
        <f t="shared" si="50"/>
        <v>0.25527250510330607</v>
      </c>
      <c r="O1035">
        <f t="shared" si="49"/>
        <v>0.47863594706869889</v>
      </c>
    </row>
    <row r="1036" spans="1:15" x14ac:dyDescent="0.25">
      <c r="A1036" t="s">
        <v>462</v>
      </c>
      <c r="B1036" t="s">
        <v>40</v>
      </c>
      <c r="C1036">
        <v>2015</v>
      </c>
      <c r="D1036">
        <v>3</v>
      </c>
      <c r="E1036">
        <v>17</v>
      </c>
      <c r="F1036" s="1">
        <v>42080</v>
      </c>
      <c r="G1036">
        <v>76</v>
      </c>
      <c r="H1036" t="s">
        <v>14</v>
      </c>
      <c r="I1036" t="s">
        <v>544</v>
      </c>
      <c r="J1036">
        <v>6772</v>
      </c>
      <c r="K1036">
        <v>0.8</v>
      </c>
      <c r="L1036">
        <v>1.875</v>
      </c>
      <c r="M1036">
        <f t="shared" si="48"/>
        <v>1.5</v>
      </c>
      <c r="N1036">
        <f t="shared" si="50"/>
        <v>0.25527250510330607</v>
      </c>
      <c r="O1036">
        <f t="shared" si="49"/>
        <v>0.47863594706869889</v>
      </c>
    </row>
    <row r="1037" spans="1:15" x14ac:dyDescent="0.25">
      <c r="A1037" t="s">
        <v>257</v>
      </c>
      <c r="B1037" t="s">
        <v>40</v>
      </c>
      <c r="C1037">
        <v>2016</v>
      </c>
      <c r="D1037">
        <v>4</v>
      </c>
      <c r="E1037">
        <v>25</v>
      </c>
      <c r="F1037" s="1">
        <v>42485</v>
      </c>
      <c r="G1037">
        <v>116</v>
      </c>
      <c r="H1037" t="s">
        <v>14</v>
      </c>
      <c r="I1037" t="s">
        <v>551</v>
      </c>
      <c r="J1037">
        <v>6882</v>
      </c>
      <c r="K1037">
        <v>0.8</v>
      </c>
      <c r="L1037">
        <v>1.875</v>
      </c>
      <c r="M1037">
        <f t="shared" si="48"/>
        <v>1.5</v>
      </c>
      <c r="N1037">
        <f t="shared" si="50"/>
        <v>0.25527250510330607</v>
      </c>
      <c r="O1037">
        <f t="shared" si="49"/>
        <v>0.47863594706869889</v>
      </c>
    </row>
    <row r="1038" spans="1:15" x14ac:dyDescent="0.25">
      <c r="A1038" t="s">
        <v>359</v>
      </c>
      <c r="B1038" t="s">
        <v>40</v>
      </c>
      <c r="C1038">
        <v>2016</v>
      </c>
      <c r="D1038">
        <v>7</v>
      </c>
      <c r="E1038">
        <v>12</v>
      </c>
      <c r="F1038" s="1">
        <v>42563</v>
      </c>
      <c r="G1038">
        <v>194</v>
      </c>
      <c r="H1038" t="s">
        <v>14</v>
      </c>
      <c r="I1038" t="s">
        <v>440</v>
      </c>
      <c r="J1038">
        <v>5723</v>
      </c>
      <c r="K1038">
        <v>1.6</v>
      </c>
      <c r="L1038">
        <v>0.9375</v>
      </c>
      <c r="M1038">
        <f t="shared" si="48"/>
        <v>1.5</v>
      </c>
      <c r="N1038">
        <f t="shared" si="50"/>
        <v>0.41497334797081797</v>
      </c>
      <c r="O1038">
        <f t="shared" si="49"/>
        <v>0.38903751372264184</v>
      </c>
    </row>
    <row r="1039" spans="1:15" x14ac:dyDescent="0.25">
      <c r="A1039" t="s">
        <v>258</v>
      </c>
      <c r="B1039" t="s">
        <v>40</v>
      </c>
      <c r="C1039">
        <v>2017</v>
      </c>
      <c r="D1039">
        <v>6</v>
      </c>
      <c r="E1039">
        <v>7</v>
      </c>
      <c r="F1039" s="1">
        <v>42893</v>
      </c>
      <c r="G1039">
        <v>158</v>
      </c>
      <c r="H1039" t="s">
        <v>14</v>
      </c>
      <c r="I1039" t="s">
        <v>544</v>
      </c>
      <c r="J1039">
        <v>6772</v>
      </c>
      <c r="K1039">
        <v>0.8</v>
      </c>
      <c r="L1039">
        <v>1.875</v>
      </c>
      <c r="M1039">
        <f t="shared" si="48"/>
        <v>1.5</v>
      </c>
      <c r="N1039">
        <f t="shared" si="50"/>
        <v>0.25527250510330607</v>
      </c>
      <c r="O1039">
        <f t="shared" si="49"/>
        <v>0.47863594706869889</v>
      </c>
    </row>
    <row r="1040" spans="1:15" x14ac:dyDescent="0.25">
      <c r="A1040" t="s">
        <v>258</v>
      </c>
      <c r="B1040" t="s">
        <v>40</v>
      </c>
      <c r="C1040">
        <v>2017</v>
      </c>
      <c r="D1040">
        <v>6</v>
      </c>
      <c r="E1040">
        <v>7</v>
      </c>
      <c r="F1040" s="1">
        <v>42893</v>
      </c>
      <c r="G1040">
        <v>158</v>
      </c>
      <c r="H1040" t="s">
        <v>14</v>
      </c>
      <c r="I1040" t="s">
        <v>551</v>
      </c>
      <c r="J1040">
        <v>6882</v>
      </c>
      <c r="K1040">
        <v>0.8</v>
      </c>
      <c r="L1040">
        <v>1.875</v>
      </c>
      <c r="M1040">
        <f t="shared" si="48"/>
        <v>1.5</v>
      </c>
      <c r="N1040">
        <f t="shared" si="50"/>
        <v>0.25527250510330607</v>
      </c>
      <c r="O1040">
        <f t="shared" si="49"/>
        <v>0.47863594706869889</v>
      </c>
    </row>
    <row r="1041" spans="1:15" x14ac:dyDescent="0.25">
      <c r="A1041" t="s">
        <v>105</v>
      </c>
      <c r="B1041" t="s">
        <v>40</v>
      </c>
      <c r="C1041">
        <v>2018</v>
      </c>
      <c r="D1041">
        <v>3</v>
      </c>
      <c r="E1041">
        <v>9</v>
      </c>
      <c r="F1041" s="1">
        <v>43168</v>
      </c>
      <c r="G1041">
        <v>68</v>
      </c>
      <c r="H1041" t="s">
        <v>14</v>
      </c>
      <c r="I1041" t="s">
        <v>48</v>
      </c>
      <c r="J1041">
        <v>18064</v>
      </c>
      <c r="K1041">
        <v>4.8</v>
      </c>
      <c r="L1041">
        <v>0.3125</v>
      </c>
      <c r="M1041">
        <f t="shared" si="48"/>
        <v>1.5</v>
      </c>
      <c r="N1041">
        <f t="shared" si="50"/>
        <v>0.76342799356293722</v>
      </c>
      <c r="O1041">
        <f t="shared" si="49"/>
        <v>0.23857124798841789</v>
      </c>
    </row>
    <row r="1042" spans="1:15" x14ac:dyDescent="0.25">
      <c r="A1042" t="s">
        <v>105</v>
      </c>
      <c r="B1042" t="s">
        <v>40</v>
      </c>
      <c r="C1042">
        <v>2018</v>
      </c>
      <c r="D1042">
        <v>3</v>
      </c>
      <c r="E1042">
        <v>9</v>
      </c>
      <c r="F1042" s="1">
        <v>43168</v>
      </c>
      <c r="G1042">
        <v>68</v>
      </c>
      <c r="H1042" t="s">
        <v>14</v>
      </c>
      <c r="I1042" t="s">
        <v>417</v>
      </c>
      <c r="J1042">
        <v>4415</v>
      </c>
      <c r="K1042">
        <v>1.6</v>
      </c>
      <c r="L1042">
        <v>0.9375</v>
      </c>
      <c r="M1042">
        <f t="shared" si="48"/>
        <v>1.5</v>
      </c>
      <c r="N1042">
        <f t="shared" si="50"/>
        <v>0.41497334797081797</v>
      </c>
      <c r="O1042">
        <f t="shared" si="49"/>
        <v>0.38903751372264184</v>
      </c>
    </row>
    <row r="1043" spans="1:15" x14ac:dyDescent="0.25">
      <c r="A1043" t="s">
        <v>361</v>
      </c>
      <c r="B1043" t="s">
        <v>260</v>
      </c>
      <c r="C1043">
        <v>2013</v>
      </c>
      <c r="D1043">
        <v>7</v>
      </c>
      <c r="E1043">
        <v>2</v>
      </c>
      <c r="F1043" s="1">
        <v>41457</v>
      </c>
      <c r="G1043">
        <v>183</v>
      </c>
      <c r="H1043" t="s">
        <v>14</v>
      </c>
      <c r="I1043" t="s">
        <v>418</v>
      </c>
      <c r="J1043">
        <v>4419</v>
      </c>
      <c r="K1043">
        <v>1.6</v>
      </c>
      <c r="L1043">
        <v>0.9375</v>
      </c>
      <c r="M1043">
        <f t="shared" si="48"/>
        <v>1.5</v>
      </c>
      <c r="N1043">
        <f t="shared" si="50"/>
        <v>0.41497334797081797</v>
      </c>
      <c r="O1043">
        <f t="shared" si="49"/>
        <v>0.38903751372264184</v>
      </c>
    </row>
    <row r="1044" spans="1:15" x14ac:dyDescent="0.25">
      <c r="A1044" t="s">
        <v>361</v>
      </c>
      <c r="B1044" t="s">
        <v>260</v>
      </c>
      <c r="C1044">
        <v>2013</v>
      </c>
      <c r="D1044">
        <v>7</v>
      </c>
      <c r="E1044">
        <v>2</v>
      </c>
      <c r="F1044" s="1">
        <v>41457</v>
      </c>
      <c r="G1044">
        <v>183</v>
      </c>
      <c r="H1044" t="s">
        <v>14</v>
      </c>
      <c r="I1044" t="s">
        <v>544</v>
      </c>
      <c r="J1044">
        <v>6772</v>
      </c>
      <c r="K1044">
        <v>0.8</v>
      </c>
      <c r="L1044">
        <v>1.875</v>
      </c>
      <c r="M1044">
        <f t="shared" si="48"/>
        <v>1.5</v>
      </c>
      <c r="N1044">
        <f t="shared" si="50"/>
        <v>0.25527250510330607</v>
      </c>
      <c r="O1044">
        <f t="shared" si="49"/>
        <v>0.47863594706869889</v>
      </c>
    </row>
    <row r="1045" spans="1:15" x14ac:dyDescent="0.25">
      <c r="A1045" t="s">
        <v>361</v>
      </c>
      <c r="B1045" t="s">
        <v>260</v>
      </c>
      <c r="C1045">
        <v>2013</v>
      </c>
      <c r="D1045">
        <v>7</v>
      </c>
      <c r="E1045">
        <v>2</v>
      </c>
      <c r="F1045" s="1">
        <v>41457</v>
      </c>
      <c r="G1045">
        <v>183</v>
      </c>
      <c r="H1045" t="s">
        <v>14</v>
      </c>
      <c r="I1045" t="s">
        <v>551</v>
      </c>
      <c r="J1045">
        <v>6882</v>
      </c>
      <c r="K1045">
        <v>0.8</v>
      </c>
      <c r="L1045">
        <v>1.875</v>
      </c>
      <c r="M1045">
        <f t="shared" si="48"/>
        <v>1.5</v>
      </c>
      <c r="N1045">
        <f t="shared" si="50"/>
        <v>0.25527250510330607</v>
      </c>
      <c r="O1045">
        <f t="shared" si="49"/>
        <v>0.47863594706869889</v>
      </c>
    </row>
    <row r="1046" spans="1:15" x14ac:dyDescent="0.25">
      <c r="A1046" t="s">
        <v>327</v>
      </c>
      <c r="B1046" t="s">
        <v>260</v>
      </c>
      <c r="C1046">
        <v>2017</v>
      </c>
      <c r="D1046">
        <v>6</v>
      </c>
      <c r="E1046">
        <v>7</v>
      </c>
      <c r="F1046" s="1">
        <v>42893</v>
      </c>
      <c r="G1046">
        <v>158</v>
      </c>
      <c r="H1046" t="s">
        <v>14</v>
      </c>
      <c r="I1046" t="s">
        <v>544</v>
      </c>
      <c r="J1046">
        <v>6772</v>
      </c>
      <c r="K1046">
        <v>0.8</v>
      </c>
      <c r="L1046">
        <v>1.875</v>
      </c>
      <c r="M1046">
        <f t="shared" si="48"/>
        <v>1.5</v>
      </c>
      <c r="N1046">
        <f t="shared" si="50"/>
        <v>0.25527250510330607</v>
      </c>
      <c r="O1046">
        <f t="shared" si="49"/>
        <v>0.47863594706869889</v>
      </c>
    </row>
    <row r="1047" spans="1:15" x14ac:dyDescent="0.25">
      <c r="A1047" t="s">
        <v>191</v>
      </c>
      <c r="B1047" t="s">
        <v>192</v>
      </c>
      <c r="C1047">
        <v>2011</v>
      </c>
      <c r="D1047">
        <v>7</v>
      </c>
      <c r="E1047">
        <v>12</v>
      </c>
      <c r="F1047" s="1">
        <v>40736</v>
      </c>
      <c r="G1047">
        <v>193</v>
      </c>
      <c r="H1047" t="s">
        <v>14</v>
      </c>
      <c r="I1047" t="s">
        <v>551</v>
      </c>
      <c r="J1047">
        <v>6882</v>
      </c>
      <c r="K1047">
        <v>0.8</v>
      </c>
      <c r="L1047">
        <v>1.875</v>
      </c>
      <c r="M1047">
        <f t="shared" si="48"/>
        <v>1.5</v>
      </c>
      <c r="N1047">
        <f t="shared" si="50"/>
        <v>0.25527250510330607</v>
      </c>
      <c r="O1047">
        <f t="shared" si="49"/>
        <v>0.47863594706869889</v>
      </c>
    </row>
    <row r="1048" spans="1:15" x14ac:dyDescent="0.25">
      <c r="A1048" t="s">
        <v>407</v>
      </c>
      <c r="B1048" t="s">
        <v>192</v>
      </c>
      <c r="C1048">
        <v>2012</v>
      </c>
      <c r="D1048">
        <v>7</v>
      </c>
      <c r="E1048">
        <v>3</v>
      </c>
      <c r="F1048" s="1">
        <v>41093</v>
      </c>
      <c r="G1048">
        <v>185</v>
      </c>
      <c r="H1048" t="s">
        <v>14</v>
      </c>
      <c r="I1048" t="s">
        <v>425</v>
      </c>
      <c r="J1048">
        <v>4427</v>
      </c>
      <c r="K1048">
        <v>1.6</v>
      </c>
      <c r="L1048">
        <v>0.9375</v>
      </c>
      <c r="M1048">
        <f t="shared" si="48"/>
        <v>1.5</v>
      </c>
      <c r="N1048">
        <f t="shared" si="50"/>
        <v>0.41497334797081797</v>
      </c>
      <c r="O1048">
        <f t="shared" si="49"/>
        <v>0.38903751372264184</v>
      </c>
    </row>
    <row r="1049" spans="1:15" x14ac:dyDescent="0.25">
      <c r="A1049" t="s">
        <v>330</v>
      </c>
      <c r="B1049" t="s">
        <v>192</v>
      </c>
      <c r="C1049">
        <v>2014</v>
      </c>
      <c r="D1049">
        <v>6</v>
      </c>
      <c r="E1049">
        <v>11</v>
      </c>
      <c r="F1049" s="1">
        <v>41801</v>
      </c>
      <c r="G1049">
        <v>162</v>
      </c>
      <c r="H1049" t="s">
        <v>14</v>
      </c>
      <c r="I1049" t="s">
        <v>452</v>
      </c>
      <c r="J1049">
        <v>4425</v>
      </c>
      <c r="K1049">
        <v>1.6</v>
      </c>
      <c r="L1049">
        <v>0.9375</v>
      </c>
      <c r="M1049">
        <f t="shared" si="48"/>
        <v>1.5</v>
      </c>
      <c r="N1049">
        <f t="shared" si="50"/>
        <v>0.41497334797081797</v>
      </c>
      <c r="O1049">
        <f t="shared" si="49"/>
        <v>0.38903751372264184</v>
      </c>
    </row>
    <row r="1050" spans="1:15" x14ac:dyDescent="0.25">
      <c r="A1050" t="s">
        <v>330</v>
      </c>
      <c r="B1050" t="s">
        <v>192</v>
      </c>
      <c r="C1050">
        <v>2014</v>
      </c>
      <c r="D1050">
        <v>6</v>
      </c>
      <c r="E1050">
        <v>11</v>
      </c>
      <c r="F1050" s="1">
        <v>41801</v>
      </c>
      <c r="G1050">
        <v>162</v>
      </c>
      <c r="H1050" t="s">
        <v>14</v>
      </c>
      <c r="I1050" t="s">
        <v>444</v>
      </c>
      <c r="J1050">
        <v>4462</v>
      </c>
      <c r="K1050">
        <v>1.6</v>
      </c>
      <c r="L1050">
        <v>0.9375</v>
      </c>
      <c r="M1050">
        <f t="shared" si="48"/>
        <v>1.5</v>
      </c>
      <c r="N1050">
        <f t="shared" si="50"/>
        <v>0.41497334797081797</v>
      </c>
      <c r="O1050">
        <f t="shared" si="49"/>
        <v>0.38903751372264184</v>
      </c>
    </row>
    <row r="1051" spans="1:15" x14ac:dyDescent="0.25">
      <c r="A1051" t="s">
        <v>267</v>
      </c>
      <c r="B1051" t="s">
        <v>107</v>
      </c>
      <c r="C1051">
        <v>2014</v>
      </c>
      <c r="D1051">
        <v>6</v>
      </c>
      <c r="E1051">
        <v>12</v>
      </c>
      <c r="F1051" s="1">
        <v>41802</v>
      </c>
      <c r="G1051">
        <v>163</v>
      </c>
      <c r="H1051" t="s">
        <v>14</v>
      </c>
      <c r="I1051" t="s">
        <v>438</v>
      </c>
      <c r="J1051">
        <v>8847</v>
      </c>
      <c r="K1051">
        <v>1.6</v>
      </c>
      <c r="L1051">
        <v>0.9375</v>
      </c>
      <c r="M1051">
        <f t="shared" si="48"/>
        <v>1.5</v>
      </c>
      <c r="N1051">
        <f t="shared" si="50"/>
        <v>0.41497334797081797</v>
      </c>
      <c r="O1051">
        <f t="shared" si="49"/>
        <v>0.38903751372264184</v>
      </c>
    </row>
    <row r="1052" spans="1:15" x14ac:dyDescent="0.25">
      <c r="A1052" t="s">
        <v>267</v>
      </c>
      <c r="B1052" t="s">
        <v>107</v>
      </c>
      <c r="C1052">
        <v>2014</v>
      </c>
      <c r="D1052">
        <v>6</v>
      </c>
      <c r="E1052">
        <v>12</v>
      </c>
      <c r="F1052" s="1">
        <v>41802</v>
      </c>
      <c r="G1052">
        <v>163</v>
      </c>
      <c r="H1052" t="s">
        <v>14</v>
      </c>
      <c r="I1052" t="s">
        <v>544</v>
      </c>
      <c r="J1052">
        <v>6772</v>
      </c>
      <c r="K1052">
        <v>0.8</v>
      </c>
      <c r="L1052">
        <v>1.875</v>
      </c>
      <c r="M1052">
        <f t="shared" si="48"/>
        <v>1.5</v>
      </c>
      <c r="N1052">
        <f t="shared" si="50"/>
        <v>0.25527250510330607</v>
      </c>
      <c r="O1052">
        <f t="shared" si="49"/>
        <v>0.47863594706869889</v>
      </c>
    </row>
    <row r="1053" spans="1:15" x14ac:dyDescent="0.25">
      <c r="A1053" t="s">
        <v>106</v>
      </c>
      <c r="B1053" t="s">
        <v>107</v>
      </c>
      <c r="C1053">
        <v>2016</v>
      </c>
      <c r="D1053">
        <v>7</v>
      </c>
      <c r="E1053">
        <v>6</v>
      </c>
      <c r="F1053" s="1">
        <v>42557</v>
      </c>
      <c r="G1053">
        <v>188</v>
      </c>
      <c r="H1053" t="s">
        <v>14</v>
      </c>
      <c r="I1053" t="s">
        <v>544</v>
      </c>
      <c r="J1053">
        <v>6772</v>
      </c>
      <c r="K1053">
        <v>0.8</v>
      </c>
      <c r="L1053">
        <v>1.875</v>
      </c>
      <c r="M1053">
        <f t="shared" si="48"/>
        <v>1.5</v>
      </c>
      <c r="N1053">
        <f t="shared" si="50"/>
        <v>0.25527250510330607</v>
      </c>
      <c r="O1053">
        <f t="shared" si="49"/>
        <v>0.47863594706869889</v>
      </c>
    </row>
    <row r="1054" spans="1:15" x14ac:dyDescent="0.25">
      <c r="A1054" t="s">
        <v>334</v>
      </c>
      <c r="B1054" t="s">
        <v>42</v>
      </c>
      <c r="C1054">
        <v>2016</v>
      </c>
      <c r="D1054">
        <v>7</v>
      </c>
      <c r="E1054">
        <v>5</v>
      </c>
      <c r="F1054" s="1">
        <v>42556</v>
      </c>
      <c r="G1054">
        <v>187</v>
      </c>
      <c r="H1054" t="s">
        <v>14</v>
      </c>
      <c r="I1054" t="s">
        <v>544</v>
      </c>
      <c r="J1054">
        <v>6772</v>
      </c>
      <c r="K1054">
        <v>0.8</v>
      </c>
      <c r="L1054">
        <v>1.875</v>
      </c>
      <c r="M1054">
        <f t="shared" si="48"/>
        <v>1.5</v>
      </c>
      <c r="N1054">
        <f t="shared" si="50"/>
        <v>0.25527250510330607</v>
      </c>
      <c r="O1054">
        <f t="shared" si="49"/>
        <v>0.47863594706869889</v>
      </c>
    </row>
    <row r="1055" spans="1:15" x14ac:dyDescent="0.25">
      <c r="A1055" t="s">
        <v>108</v>
      </c>
      <c r="B1055" t="s">
        <v>109</v>
      </c>
      <c r="C1055">
        <v>2012</v>
      </c>
      <c r="D1055">
        <v>7</v>
      </c>
      <c r="E1055">
        <v>5</v>
      </c>
      <c r="F1055" s="1">
        <v>41095</v>
      </c>
      <c r="G1055">
        <v>187</v>
      </c>
      <c r="H1055" t="s">
        <v>14</v>
      </c>
      <c r="I1055" t="s">
        <v>54</v>
      </c>
      <c r="J1055">
        <v>18130</v>
      </c>
      <c r="K1055">
        <v>4.8</v>
      </c>
      <c r="L1055">
        <v>0.3125</v>
      </c>
      <c r="M1055">
        <f t="shared" si="48"/>
        <v>1.5</v>
      </c>
      <c r="N1055">
        <f t="shared" si="50"/>
        <v>0.76342799356293722</v>
      </c>
      <c r="O1055">
        <f t="shared" si="49"/>
        <v>0.23857124798841789</v>
      </c>
    </row>
    <row r="1056" spans="1:15" x14ac:dyDescent="0.25">
      <c r="A1056" t="s">
        <v>108</v>
      </c>
      <c r="B1056" t="s">
        <v>109</v>
      </c>
      <c r="C1056">
        <v>2012</v>
      </c>
      <c r="D1056">
        <v>7</v>
      </c>
      <c r="E1056">
        <v>5</v>
      </c>
      <c r="F1056" s="1">
        <v>41095</v>
      </c>
      <c r="G1056">
        <v>187</v>
      </c>
      <c r="H1056" t="s">
        <v>14</v>
      </c>
      <c r="I1056" t="s">
        <v>551</v>
      </c>
      <c r="J1056">
        <v>6882</v>
      </c>
      <c r="K1056">
        <v>0.8</v>
      </c>
      <c r="L1056">
        <v>1.875</v>
      </c>
      <c r="M1056">
        <f t="shared" si="48"/>
        <v>1.5</v>
      </c>
      <c r="N1056">
        <f t="shared" si="50"/>
        <v>0.25527250510330607</v>
      </c>
      <c r="O1056">
        <f t="shared" si="49"/>
        <v>0.47863594706869889</v>
      </c>
    </row>
    <row r="1057" spans="1:15" x14ac:dyDescent="0.25">
      <c r="A1057" t="s">
        <v>110</v>
      </c>
      <c r="B1057" t="s">
        <v>109</v>
      </c>
      <c r="C1057">
        <v>2016</v>
      </c>
      <c r="D1057">
        <v>7</v>
      </c>
      <c r="E1057">
        <v>1</v>
      </c>
      <c r="F1057" s="1">
        <v>42552</v>
      </c>
      <c r="G1057">
        <v>183</v>
      </c>
      <c r="H1057" t="s">
        <v>14</v>
      </c>
      <c r="I1057" t="s">
        <v>424</v>
      </c>
      <c r="J1057">
        <v>4398</v>
      </c>
      <c r="K1057">
        <v>1.6</v>
      </c>
      <c r="L1057">
        <v>0.9375</v>
      </c>
      <c r="M1057">
        <f t="shared" si="48"/>
        <v>1.5</v>
      </c>
      <c r="N1057">
        <f t="shared" si="50"/>
        <v>0.41497334797081797</v>
      </c>
      <c r="O1057">
        <f t="shared" si="49"/>
        <v>0.38903751372264184</v>
      </c>
    </row>
    <row r="1058" spans="1:15" x14ac:dyDescent="0.25">
      <c r="A1058" t="s">
        <v>116</v>
      </c>
      <c r="B1058" t="s">
        <v>113</v>
      </c>
      <c r="C1058">
        <v>2019</v>
      </c>
      <c r="D1058">
        <v>6</v>
      </c>
      <c r="E1058">
        <v>14</v>
      </c>
      <c r="F1058" s="1">
        <v>43630</v>
      </c>
      <c r="G1058">
        <v>165</v>
      </c>
      <c r="H1058" t="s">
        <v>14</v>
      </c>
      <c r="I1058" t="s">
        <v>54</v>
      </c>
      <c r="J1058">
        <v>18130</v>
      </c>
      <c r="K1058">
        <v>4.8</v>
      </c>
      <c r="L1058">
        <v>0.3125</v>
      </c>
      <c r="M1058">
        <f t="shared" si="48"/>
        <v>1.5</v>
      </c>
      <c r="N1058">
        <f t="shared" si="50"/>
        <v>0.76342799356293722</v>
      </c>
      <c r="O1058">
        <f t="shared" si="49"/>
        <v>0.23857124798841789</v>
      </c>
    </row>
    <row r="1059" spans="1:15" x14ac:dyDescent="0.25">
      <c r="A1059" t="s">
        <v>396</v>
      </c>
      <c r="B1059" t="s">
        <v>250</v>
      </c>
      <c r="C1059">
        <v>2012</v>
      </c>
      <c r="D1059">
        <v>7</v>
      </c>
      <c r="E1059">
        <v>12</v>
      </c>
      <c r="F1059" s="1">
        <v>41102</v>
      </c>
      <c r="G1059">
        <v>194</v>
      </c>
      <c r="H1059" t="s">
        <v>14</v>
      </c>
      <c r="I1059" t="s">
        <v>371</v>
      </c>
      <c r="J1059">
        <v>5131</v>
      </c>
      <c r="K1059">
        <v>2.0571429999999999</v>
      </c>
      <c r="L1059">
        <v>0.75</v>
      </c>
      <c r="M1059">
        <f t="shared" si="48"/>
        <v>1.54285725</v>
      </c>
      <c r="N1059">
        <f t="shared" si="50"/>
        <v>0.4853157536290682</v>
      </c>
      <c r="O1059">
        <f t="shared" si="49"/>
        <v>0.36398681522180115</v>
      </c>
    </row>
    <row r="1060" spans="1:15" x14ac:dyDescent="0.25">
      <c r="A1060" t="s">
        <v>60</v>
      </c>
      <c r="B1060" t="s">
        <v>13</v>
      </c>
      <c r="C1060">
        <v>2005</v>
      </c>
      <c r="D1060">
        <v>6</v>
      </c>
      <c r="E1060">
        <v>6</v>
      </c>
      <c r="F1060" s="1">
        <v>38509</v>
      </c>
      <c r="G1060">
        <v>157</v>
      </c>
      <c r="H1060" t="s">
        <v>14</v>
      </c>
      <c r="I1060" t="s">
        <v>469</v>
      </c>
      <c r="J1060">
        <v>4310</v>
      </c>
      <c r="K1060">
        <v>1.371429</v>
      </c>
      <c r="L1060">
        <v>1.125</v>
      </c>
      <c r="M1060">
        <f t="shared" si="48"/>
        <v>1.5428576249999999</v>
      </c>
      <c r="N1060">
        <f t="shared" si="50"/>
        <v>0.37501012651274573</v>
      </c>
      <c r="O1060">
        <f t="shared" si="49"/>
        <v>0.42188639232683894</v>
      </c>
    </row>
    <row r="1061" spans="1:15" x14ac:dyDescent="0.25">
      <c r="A1061" t="s">
        <v>406</v>
      </c>
      <c r="B1061" t="s">
        <v>260</v>
      </c>
      <c r="C1061">
        <v>2010</v>
      </c>
      <c r="D1061">
        <v>6</v>
      </c>
      <c r="E1061">
        <v>25</v>
      </c>
      <c r="F1061" s="1">
        <v>40354</v>
      </c>
      <c r="G1061">
        <v>176</v>
      </c>
      <c r="H1061" t="s">
        <v>14</v>
      </c>
      <c r="I1061" t="s">
        <v>469</v>
      </c>
      <c r="J1061">
        <v>4310</v>
      </c>
      <c r="K1061">
        <v>1.371429</v>
      </c>
      <c r="L1061">
        <v>1.125</v>
      </c>
      <c r="M1061">
        <f t="shared" si="48"/>
        <v>1.5428576249999999</v>
      </c>
      <c r="N1061">
        <f t="shared" si="50"/>
        <v>0.37501012651274573</v>
      </c>
      <c r="O1061">
        <f t="shared" si="49"/>
        <v>0.42188639232683894</v>
      </c>
    </row>
    <row r="1062" spans="1:15" x14ac:dyDescent="0.25">
      <c r="A1062" t="s">
        <v>83</v>
      </c>
      <c r="B1062" t="s">
        <v>69</v>
      </c>
      <c r="C1062">
        <v>2011</v>
      </c>
      <c r="D1062">
        <v>7</v>
      </c>
      <c r="E1062">
        <v>25</v>
      </c>
      <c r="F1062" s="1">
        <v>40749</v>
      </c>
      <c r="G1062">
        <v>206</v>
      </c>
      <c r="H1062" t="s">
        <v>14</v>
      </c>
      <c r="I1062" t="s">
        <v>466</v>
      </c>
      <c r="J1062">
        <v>5726</v>
      </c>
      <c r="K1062">
        <v>1.5157890000000001</v>
      </c>
      <c r="L1062">
        <v>1.026923077</v>
      </c>
      <c r="M1062">
        <f t="shared" si="48"/>
        <v>1.5565987039627529</v>
      </c>
      <c r="N1062">
        <f t="shared" si="50"/>
        <v>0.40067421388835461</v>
      </c>
      <c r="O1062">
        <f t="shared" si="49"/>
        <v>0.41146159660078524</v>
      </c>
    </row>
    <row r="1063" spans="1:15" x14ac:dyDescent="0.25">
      <c r="A1063" t="s">
        <v>141</v>
      </c>
      <c r="B1063" t="s">
        <v>13</v>
      </c>
      <c r="C1063">
        <v>2019</v>
      </c>
      <c r="D1063">
        <v>4</v>
      </c>
      <c r="E1063">
        <v>2</v>
      </c>
      <c r="F1063" s="1">
        <v>43557</v>
      </c>
      <c r="G1063">
        <v>92</v>
      </c>
      <c r="H1063" t="s">
        <v>17</v>
      </c>
      <c r="I1063" t="s">
        <v>119</v>
      </c>
      <c r="J1063">
        <v>18616</v>
      </c>
      <c r="K1063">
        <v>4.1558440000000001</v>
      </c>
      <c r="L1063">
        <v>0.375</v>
      </c>
      <c r="M1063">
        <f t="shared" si="48"/>
        <v>1.5584415</v>
      </c>
      <c r="N1063">
        <f t="shared" si="50"/>
        <v>0.71229976846334386</v>
      </c>
      <c r="O1063">
        <f t="shared" si="49"/>
        <v>0.26711241317375395</v>
      </c>
    </row>
    <row r="1064" spans="1:15" x14ac:dyDescent="0.25">
      <c r="A1064" t="s">
        <v>35</v>
      </c>
      <c r="B1064" t="s">
        <v>36</v>
      </c>
      <c r="C1064">
        <v>2016</v>
      </c>
      <c r="D1064">
        <v>6</v>
      </c>
      <c r="E1064">
        <v>30</v>
      </c>
      <c r="F1064" s="1">
        <v>42551</v>
      </c>
      <c r="G1064">
        <v>182</v>
      </c>
      <c r="H1064" t="s">
        <v>17</v>
      </c>
      <c r="I1064" t="s">
        <v>368</v>
      </c>
      <c r="J1064">
        <v>8753</v>
      </c>
      <c r="K1064">
        <v>2.077922</v>
      </c>
      <c r="L1064">
        <v>0.75</v>
      </c>
      <c r="M1064">
        <f t="shared" si="48"/>
        <v>1.5584415</v>
      </c>
      <c r="N1064">
        <f t="shared" si="50"/>
        <v>0.48825760984282485</v>
      </c>
      <c r="O1064">
        <f t="shared" si="49"/>
        <v>0.36619320738211864</v>
      </c>
    </row>
    <row r="1065" spans="1:15" x14ac:dyDescent="0.25">
      <c r="A1065" t="s">
        <v>35</v>
      </c>
      <c r="B1065" t="s">
        <v>36</v>
      </c>
      <c r="C1065">
        <v>2016</v>
      </c>
      <c r="D1065">
        <v>6</v>
      </c>
      <c r="E1065">
        <v>30</v>
      </c>
      <c r="F1065" s="1">
        <v>42551</v>
      </c>
      <c r="G1065">
        <v>182</v>
      </c>
      <c r="H1065" t="s">
        <v>17</v>
      </c>
      <c r="I1065" t="s">
        <v>397</v>
      </c>
      <c r="J1065">
        <v>7150</v>
      </c>
      <c r="K1065">
        <v>2.077922</v>
      </c>
      <c r="L1065">
        <v>0.75</v>
      </c>
      <c r="M1065">
        <f t="shared" si="48"/>
        <v>1.5584415</v>
      </c>
      <c r="N1065">
        <f t="shared" si="50"/>
        <v>0.48825760984282485</v>
      </c>
      <c r="O1065">
        <f t="shared" si="49"/>
        <v>0.36619320738211864</v>
      </c>
    </row>
    <row r="1066" spans="1:15" x14ac:dyDescent="0.25">
      <c r="A1066" t="s">
        <v>104</v>
      </c>
      <c r="B1066" t="s">
        <v>27</v>
      </c>
      <c r="C1066">
        <v>2019</v>
      </c>
      <c r="D1066">
        <v>6</v>
      </c>
      <c r="E1066">
        <v>13</v>
      </c>
      <c r="F1066" s="1">
        <v>43629</v>
      </c>
      <c r="G1066">
        <v>164</v>
      </c>
      <c r="H1066" t="s">
        <v>14</v>
      </c>
      <c r="I1066" t="s">
        <v>220</v>
      </c>
      <c r="J1066">
        <v>18186</v>
      </c>
      <c r="K1066">
        <v>3.2</v>
      </c>
      <c r="L1066">
        <v>0.48749999999999999</v>
      </c>
      <c r="M1066">
        <f t="shared" si="48"/>
        <v>1.56</v>
      </c>
      <c r="N1066">
        <f t="shared" si="50"/>
        <v>0.62324929039790045</v>
      </c>
      <c r="O1066">
        <f t="shared" si="49"/>
        <v>0.30383402906897644</v>
      </c>
    </row>
    <row r="1067" spans="1:15" x14ac:dyDescent="0.25">
      <c r="A1067" t="s">
        <v>228</v>
      </c>
      <c r="B1067" t="s">
        <v>23</v>
      </c>
      <c r="C1067">
        <v>2014</v>
      </c>
      <c r="D1067">
        <v>3</v>
      </c>
      <c r="E1067">
        <v>10</v>
      </c>
      <c r="F1067" s="1">
        <v>41708</v>
      </c>
      <c r="G1067">
        <v>69</v>
      </c>
      <c r="H1067" t="s">
        <v>17</v>
      </c>
      <c r="I1067" t="s">
        <v>466</v>
      </c>
      <c r="J1067">
        <v>5726</v>
      </c>
      <c r="K1067">
        <v>1.5238100000000001</v>
      </c>
      <c r="L1067">
        <v>1.026923077</v>
      </c>
      <c r="M1067">
        <f t="shared" si="48"/>
        <v>1.5648356539633701</v>
      </c>
      <c r="N1067">
        <f t="shared" si="50"/>
        <v>0.40205665680921715</v>
      </c>
      <c r="O1067">
        <f t="shared" si="49"/>
        <v>0.41288125913885426</v>
      </c>
    </row>
    <row r="1068" spans="1:15" x14ac:dyDescent="0.25">
      <c r="A1068" t="s">
        <v>101</v>
      </c>
      <c r="B1068" t="s">
        <v>27</v>
      </c>
      <c r="C1068">
        <v>2015</v>
      </c>
      <c r="D1068">
        <v>6</v>
      </c>
      <c r="E1068">
        <v>25</v>
      </c>
      <c r="F1068" s="1">
        <v>42180</v>
      </c>
      <c r="G1068">
        <v>176</v>
      </c>
      <c r="H1068" t="s">
        <v>17</v>
      </c>
      <c r="I1068" t="s">
        <v>466</v>
      </c>
      <c r="J1068">
        <v>5726</v>
      </c>
      <c r="K1068">
        <v>1.5238100000000001</v>
      </c>
      <c r="L1068">
        <v>1.026923077</v>
      </c>
      <c r="M1068">
        <f t="shared" si="48"/>
        <v>1.5648356539633701</v>
      </c>
      <c r="N1068">
        <f t="shared" si="50"/>
        <v>0.40205665680921715</v>
      </c>
      <c r="O1068">
        <f t="shared" si="49"/>
        <v>0.41288125913885426</v>
      </c>
    </row>
    <row r="1069" spans="1:15" x14ac:dyDescent="0.25">
      <c r="A1069" t="s">
        <v>169</v>
      </c>
      <c r="B1069" t="s">
        <v>31</v>
      </c>
      <c r="C1069">
        <v>2017</v>
      </c>
      <c r="D1069">
        <v>6</v>
      </c>
      <c r="E1069">
        <v>1</v>
      </c>
      <c r="F1069" s="1">
        <v>42887</v>
      </c>
      <c r="G1069">
        <v>152</v>
      </c>
      <c r="H1069" t="s">
        <v>17</v>
      </c>
      <c r="I1069" t="s">
        <v>466</v>
      </c>
      <c r="J1069">
        <v>5726</v>
      </c>
      <c r="K1069">
        <v>1.5238100000000001</v>
      </c>
      <c r="L1069">
        <v>1.026923077</v>
      </c>
      <c r="M1069">
        <f t="shared" si="48"/>
        <v>1.5648356539633701</v>
      </c>
      <c r="N1069">
        <f t="shared" si="50"/>
        <v>0.40205665680921715</v>
      </c>
      <c r="O1069">
        <f t="shared" si="49"/>
        <v>0.41288125913885426</v>
      </c>
    </row>
    <row r="1070" spans="1:15" x14ac:dyDescent="0.25">
      <c r="A1070" t="s">
        <v>198</v>
      </c>
      <c r="B1070" t="s">
        <v>109</v>
      </c>
      <c r="C1070">
        <v>2013</v>
      </c>
      <c r="D1070">
        <v>7</v>
      </c>
      <c r="E1070">
        <v>4</v>
      </c>
      <c r="F1070" s="1">
        <v>41459</v>
      </c>
      <c r="G1070">
        <v>185</v>
      </c>
      <c r="H1070" t="s">
        <v>14</v>
      </c>
      <c r="I1070" t="s">
        <v>512</v>
      </c>
      <c r="J1070">
        <v>5059</v>
      </c>
      <c r="K1070">
        <v>1.0434779999999999</v>
      </c>
      <c r="L1070">
        <v>1.5</v>
      </c>
      <c r="M1070">
        <f t="shared" si="48"/>
        <v>1.5652169999999999</v>
      </c>
      <c r="N1070">
        <f t="shared" si="50"/>
        <v>0.3103699664762723</v>
      </c>
      <c r="O1070">
        <f t="shared" si="49"/>
        <v>0.46555494971440847</v>
      </c>
    </row>
    <row r="1071" spans="1:15" x14ac:dyDescent="0.25">
      <c r="A1071" t="s">
        <v>154</v>
      </c>
      <c r="B1071" t="s">
        <v>69</v>
      </c>
      <c r="C1071">
        <v>2017</v>
      </c>
      <c r="D1071">
        <v>6</v>
      </c>
      <c r="E1071">
        <v>12</v>
      </c>
      <c r="F1071" s="1">
        <v>42898</v>
      </c>
      <c r="G1071">
        <v>163</v>
      </c>
      <c r="H1071" t="s">
        <v>14</v>
      </c>
      <c r="I1071" t="s">
        <v>556</v>
      </c>
      <c r="J1071">
        <v>5809</v>
      </c>
      <c r="K1071">
        <v>0.8</v>
      </c>
      <c r="L1071">
        <v>1.9583333329999999</v>
      </c>
      <c r="M1071">
        <f t="shared" si="48"/>
        <v>1.5666666664</v>
      </c>
      <c r="N1071">
        <f t="shared" si="50"/>
        <v>0.25527250510330607</v>
      </c>
      <c r="O1071">
        <f t="shared" si="49"/>
        <v>0.49990865574221688</v>
      </c>
    </row>
    <row r="1072" spans="1:15" x14ac:dyDescent="0.25">
      <c r="A1072" t="s">
        <v>182</v>
      </c>
      <c r="B1072" t="s">
        <v>176</v>
      </c>
      <c r="C1072">
        <v>2017</v>
      </c>
      <c r="D1072">
        <v>6</v>
      </c>
      <c r="E1072">
        <v>9</v>
      </c>
      <c r="F1072" s="1">
        <v>42895</v>
      </c>
      <c r="G1072">
        <v>160</v>
      </c>
      <c r="H1072" t="s">
        <v>14</v>
      </c>
      <c r="I1072" t="s">
        <v>556</v>
      </c>
      <c r="J1072">
        <v>5809</v>
      </c>
      <c r="K1072">
        <v>0.8</v>
      </c>
      <c r="L1072">
        <v>1.9583333329999999</v>
      </c>
      <c r="M1072">
        <f t="shared" si="48"/>
        <v>1.5666666664</v>
      </c>
      <c r="N1072">
        <f t="shared" si="50"/>
        <v>0.25527250510330607</v>
      </c>
      <c r="O1072">
        <f t="shared" si="49"/>
        <v>0.49990865574221688</v>
      </c>
    </row>
    <row r="1073" spans="1:15" x14ac:dyDescent="0.25">
      <c r="A1073" t="s">
        <v>81</v>
      </c>
      <c r="B1073" t="s">
        <v>69</v>
      </c>
      <c r="C1073">
        <v>2008</v>
      </c>
      <c r="D1073">
        <v>6</v>
      </c>
      <c r="E1073">
        <v>23</v>
      </c>
      <c r="F1073" s="1">
        <v>39622</v>
      </c>
      <c r="G1073">
        <v>175</v>
      </c>
      <c r="H1073" t="s">
        <v>17</v>
      </c>
      <c r="I1073" t="s">
        <v>336</v>
      </c>
      <c r="J1073">
        <v>6425</v>
      </c>
      <c r="K1073">
        <v>2.285714</v>
      </c>
      <c r="L1073">
        <v>0.6875</v>
      </c>
      <c r="M1073">
        <f t="shared" si="48"/>
        <v>1.571428375</v>
      </c>
      <c r="N1073">
        <f t="shared" si="50"/>
        <v>0.5166297582385968</v>
      </c>
      <c r="O1073">
        <f t="shared" si="49"/>
        <v>0.35518295878903527</v>
      </c>
    </row>
    <row r="1074" spans="1:15" x14ac:dyDescent="0.25">
      <c r="A1074" t="s">
        <v>50</v>
      </c>
      <c r="B1074" t="s">
        <v>13</v>
      </c>
      <c r="C1074">
        <v>2001</v>
      </c>
      <c r="D1074">
        <v>9</v>
      </c>
      <c r="E1074">
        <v>4</v>
      </c>
      <c r="F1074" s="1">
        <v>37138</v>
      </c>
      <c r="G1074">
        <v>247</v>
      </c>
      <c r="H1074" t="s">
        <v>14</v>
      </c>
      <c r="I1074" t="s">
        <v>285</v>
      </c>
      <c r="J1074">
        <v>5984</v>
      </c>
      <c r="K1074">
        <v>2.4</v>
      </c>
      <c r="L1074">
        <v>0.65625</v>
      </c>
      <c r="M1074">
        <f t="shared" si="48"/>
        <v>1.575</v>
      </c>
      <c r="N1074">
        <f t="shared" si="50"/>
        <v>0.53147891704225514</v>
      </c>
      <c r="O1074">
        <f t="shared" si="49"/>
        <v>0.34878303930897991</v>
      </c>
    </row>
    <row r="1075" spans="1:15" x14ac:dyDescent="0.25">
      <c r="A1075" t="s">
        <v>62</v>
      </c>
      <c r="B1075" t="s">
        <v>13</v>
      </c>
      <c r="C1075">
        <v>2009</v>
      </c>
      <c r="D1075">
        <v>6</v>
      </c>
      <c r="E1075">
        <v>23</v>
      </c>
      <c r="F1075" s="1">
        <v>39987</v>
      </c>
      <c r="G1075">
        <v>174</v>
      </c>
      <c r="H1075" t="s">
        <v>14</v>
      </c>
      <c r="I1075" t="s">
        <v>288</v>
      </c>
      <c r="J1075">
        <v>18421</v>
      </c>
      <c r="K1075">
        <v>2.4</v>
      </c>
      <c r="L1075">
        <v>0.65625</v>
      </c>
      <c r="M1075">
        <f t="shared" si="48"/>
        <v>1.575</v>
      </c>
      <c r="N1075">
        <f t="shared" si="50"/>
        <v>0.53147891704225514</v>
      </c>
      <c r="O1075">
        <f t="shared" si="49"/>
        <v>0.34878303930897991</v>
      </c>
    </row>
    <row r="1076" spans="1:15" x14ac:dyDescent="0.25">
      <c r="A1076" t="s">
        <v>127</v>
      </c>
      <c r="B1076" t="s">
        <v>13</v>
      </c>
      <c r="C1076">
        <v>2010</v>
      </c>
      <c r="D1076">
        <v>3</v>
      </c>
      <c r="E1076">
        <v>16</v>
      </c>
      <c r="F1076" s="1">
        <v>40253</v>
      </c>
      <c r="G1076">
        <v>75</v>
      </c>
      <c r="H1076" t="s">
        <v>14</v>
      </c>
      <c r="I1076" t="s">
        <v>291</v>
      </c>
      <c r="J1076">
        <v>18346</v>
      </c>
      <c r="K1076">
        <v>2.4</v>
      </c>
      <c r="L1076">
        <v>0.65625</v>
      </c>
      <c r="M1076">
        <f t="shared" si="48"/>
        <v>1.575</v>
      </c>
      <c r="N1076">
        <f t="shared" si="50"/>
        <v>0.53147891704225514</v>
      </c>
      <c r="O1076">
        <f t="shared" si="49"/>
        <v>0.34878303930897991</v>
      </c>
    </row>
    <row r="1077" spans="1:15" x14ac:dyDescent="0.25">
      <c r="A1077" t="s">
        <v>127</v>
      </c>
      <c r="B1077" t="s">
        <v>13</v>
      </c>
      <c r="C1077">
        <v>2010</v>
      </c>
      <c r="D1077">
        <v>3</v>
      </c>
      <c r="E1077">
        <v>16</v>
      </c>
      <c r="F1077" s="1">
        <v>40253</v>
      </c>
      <c r="G1077">
        <v>75</v>
      </c>
      <c r="H1077" t="s">
        <v>14</v>
      </c>
      <c r="I1077" t="s">
        <v>285</v>
      </c>
      <c r="J1077">
        <v>5984</v>
      </c>
      <c r="K1077">
        <v>2.4</v>
      </c>
      <c r="L1077">
        <v>0.65625</v>
      </c>
      <c r="M1077">
        <f t="shared" si="48"/>
        <v>1.575</v>
      </c>
      <c r="N1077">
        <f t="shared" si="50"/>
        <v>0.53147891704225514</v>
      </c>
      <c r="O1077">
        <f t="shared" si="49"/>
        <v>0.34878303930897991</v>
      </c>
    </row>
    <row r="1078" spans="1:15" x14ac:dyDescent="0.25">
      <c r="A1078" t="s">
        <v>131</v>
      </c>
      <c r="B1078" t="s">
        <v>13</v>
      </c>
      <c r="C1078">
        <v>2013</v>
      </c>
      <c r="D1078">
        <v>6</v>
      </c>
      <c r="E1078">
        <v>17</v>
      </c>
      <c r="F1078" s="1">
        <v>41442</v>
      </c>
      <c r="G1078">
        <v>168</v>
      </c>
      <c r="H1078" t="s">
        <v>14</v>
      </c>
      <c r="I1078" t="s">
        <v>480</v>
      </c>
      <c r="J1078">
        <v>5673</v>
      </c>
      <c r="K1078">
        <v>1.2</v>
      </c>
      <c r="L1078">
        <v>1.3125</v>
      </c>
      <c r="M1078">
        <f t="shared" si="48"/>
        <v>1.575</v>
      </c>
      <c r="N1078">
        <f t="shared" si="50"/>
        <v>0.34242268082220628</v>
      </c>
      <c r="O1078">
        <f t="shared" si="49"/>
        <v>0.44942976857914574</v>
      </c>
    </row>
    <row r="1079" spans="1:15" x14ac:dyDescent="0.25">
      <c r="A1079" t="s">
        <v>131</v>
      </c>
      <c r="B1079" t="s">
        <v>13</v>
      </c>
      <c r="C1079">
        <v>2013</v>
      </c>
      <c r="D1079">
        <v>6</v>
      </c>
      <c r="E1079">
        <v>17</v>
      </c>
      <c r="F1079" s="1">
        <v>41442</v>
      </c>
      <c r="G1079">
        <v>168</v>
      </c>
      <c r="H1079" t="s">
        <v>14</v>
      </c>
      <c r="I1079" t="s">
        <v>483</v>
      </c>
      <c r="J1079">
        <v>21659</v>
      </c>
      <c r="K1079">
        <v>1.2</v>
      </c>
      <c r="L1079">
        <v>1.3125</v>
      </c>
      <c r="M1079">
        <f t="shared" si="48"/>
        <v>1.575</v>
      </c>
      <c r="N1079">
        <f t="shared" si="50"/>
        <v>0.34242268082220628</v>
      </c>
      <c r="O1079">
        <f t="shared" si="49"/>
        <v>0.44942976857914574</v>
      </c>
    </row>
    <row r="1080" spans="1:15" x14ac:dyDescent="0.25">
      <c r="A1080" t="s">
        <v>139</v>
      </c>
      <c r="B1080" t="s">
        <v>13</v>
      </c>
      <c r="C1080">
        <v>2016</v>
      </c>
      <c r="D1080">
        <v>6</v>
      </c>
      <c r="E1080">
        <v>21</v>
      </c>
      <c r="F1080" s="1">
        <v>42542</v>
      </c>
      <c r="G1080">
        <v>173</v>
      </c>
      <c r="H1080" t="s">
        <v>14</v>
      </c>
      <c r="I1080" t="s">
        <v>282</v>
      </c>
      <c r="J1080">
        <v>18418</v>
      </c>
      <c r="K1080">
        <v>2.4</v>
      </c>
      <c r="L1080">
        <v>0.65625</v>
      </c>
      <c r="M1080">
        <f t="shared" si="48"/>
        <v>1.575</v>
      </c>
      <c r="N1080">
        <f t="shared" si="50"/>
        <v>0.53147891704225514</v>
      </c>
      <c r="O1080">
        <f t="shared" si="49"/>
        <v>0.34878303930897991</v>
      </c>
    </row>
    <row r="1081" spans="1:15" x14ac:dyDescent="0.25">
      <c r="A1081" t="s">
        <v>139</v>
      </c>
      <c r="B1081" t="s">
        <v>13</v>
      </c>
      <c r="C1081">
        <v>2016</v>
      </c>
      <c r="D1081">
        <v>6</v>
      </c>
      <c r="E1081">
        <v>21</v>
      </c>
      <c r="F1081" s="1">
        <v>42542</v>
      </c>
      <c r="G1081">
        <v>173</v>
      </c>
      <c r="H1081" t="s">
        <v>14</v>
      </c>
      <c r="I1081" t="s">
        <v>288</v>
      </c>
      <c r="J1081">
        <v>18421</v>
      </c>
      <c r="K1081">
        <v>2.4</v>
      </c>
      <c r="L1081">
        <v>0.65625</v>
      </c>
      <c r="M1081">
        <f t="shared" si="48"/>
        <v>1.575</v>
      </c>
      <c r="N1081">
        <f t="shared" si="50"/>
        <v>0.53147891704225514</v>
      </c>
      <c r="O1081">
        <f t="shared" si="49"/>
        <v>0.34878303930897991</v>
      </c>
    </row>
    <row r="1082" spans="1:15" x14ac:dyDescent="0.25">
      <c r="A1082" t="s">
        <v>139</v>
      </c>
      <c r="B1082" t="s">
        <v>13</v>
      </c>
      <c r="C1082">
        <v>2016</v>
      </c>
      <c r="D1082">
        <v>6</v>
      </c>
      <c r="E1082">
        <v>21</v>
      </c>
      <c r="F1082" s="1">
        <v>42542</v>
      </c>
      <c r="G1082">
        <v>173</v>
      </c>
      <c r="H1082" t="s">
        <v>14</v>
      </c>
      <c r="I1082" t="s">
        <v>286</v>
      </c>
      <c r="J1082">
        <v>6108</v>
      </c>
      <c r="K1082">
        <v>2.4</v>
      </c>
      <c r="L1082">
        <v>0.65625</v>
      </c>
      <c r="M1082">
        <f t="shared" si="48"/>
        <v>1.575</v>
      </c>
      <c r="N1082">
        <f t="shared" si="50"/>
        <v>0.53147891704225514</v>
      </c>
      <c r="O1082">
        <f t="shared" si="49"/>
        <v>0.34878303930897991</v>
      </c>
    </row>
    <row r="1083" spans="1:15" x14ac:dyDescent="0.25">
      <c r="A1083" t="s">
        <v>293</v>
      </c>
      <c r="B1083" t="s">
        <v>69</v>
      </c>
      <c r="C1083">
        <v>2007</v>
      </c>
      <c r="D1083">
        <v>7</v>
      </c>
      <c r="E1083">
        <v>12</v>
      </c>
      <c r="F1083" s="1">
        <v>39275</v>
      </c>
      <c r="G1083">
        <v>193</v>
      </c>
      <c r="H1083" t="s">
        <v>14</v>
      </c>
      <c r="I1083" t="s">
        <v>282</v>
      </c>
      <c r="J1083">
        <v>18418</v>
      </c>
      <c r="K1083">
        <v>2.4</v>
      </c>
      <c r="L1083">
        <v>0.65625</v>
      </c>
      <c r="M1083">
        <f t="shared" si="48"/>
        <v>1.575</v>
      </c>
      <c r="N1083">
        <f t="shared" si="50"/>
        <v>0.53147891704225514</v>
      </c>
      <c r="O1083">
        <f t="shared" si="49"/>
        <v>0.34878303930897991</v>
      </c>
    </row>
    <row r="1084" spans="1:15" x14ac:dyDescent="0.25">
      <c r="A1084" t="s">
        <v>147</v>
      </c>
      <c r="B1084" t="s">
        <v>69</v>
      </c>
      <c r="C1084">
        <v>2010</v>
      </c>
      <c r="D1084">
        <v>6</v>
      </c>
      <c r="E1084">
        <v>29</v>
      </c>
      <c r="F1084" s="1">
        <v>40358</v>
      </c>
      <c r="G1084">
        <v>180</v>
      </c>
      <c r="H1084" t="s">
        <v>14</v>
      </c>
      <c r="I1084" t="s">
        <v>288</v>
      </c>
      <c r="J1084">
        <v>18421</v>
      </c>
      <c r="K1084">
        <v>2.4</v>
      </c>
      <c r="L1084">
        <v>0.65625</v>
      </c>
      <c r="M1084">
        <f t="shared" si="48"/>
        <v>1.575</v>
      </c>
      <c r="N1084">
        <f t="shared" si="50"/>
        <v>0.53147891704225514</v>
      </c>
      <c r="O1084">
        <f t="shared" si="49"/>
        <v>0.34878303930897991</v>
      </c>
    </row>
    <row r="1085" spans="1:15" x14ac:dyDescent="0.25">
      <c r="A1085" t="s">
        <v>85</v>
      </c>
      <c r="B1085" t="s">
        <v>69</v>
      </c>
      <c r="C1085">
        <v>2013</v>
      </c>
      <c r="D1085">
        <v>3</v>
      </c>
      <c r="E1085">
        <v>19</v>
      </c>
      <c r="F1085" s="1">
        <v>41352</v>
      </c>
      <c r="G1085">
        <v>78</v>
      </c>
      <c r="H1085" t="s">
        <v>14</v>
      </c>
      <c r="I1085" t="s">
        <v>288</v>
      </c>
      <c r="J1085">
        <v>18421</v>
      </c>
      <c r="K1085">
        <v>2.4</v>
      </c>
      <c r="L1085">
        <v>0.65625</v>
      </c>
      <c r="M1085">
        <f t="shared" si="48"/>
        <v>1.575</v>
      </c>
      <c r="N1085">
        <f t="shared" si="50"/>
        <v>0.53147891704225514</v>
      </c>
      <c r="O1085">
        <f t="shared" si="49"/>
        <v>0.34878303930897991</v>
      </c>
    </row>
    <row r="1086" spans="1:15" x14ac:dyDescent="0.25">
      <c r="A1086" t="s">
        <v>20</v>
      </c>
      <c r="B1086" t="s">
        <v>21</v>
      </c>
      <c r="C1086">
        <v>2016</v>
      </c>
      <c r="D1086">
        <v>7</v>
      </c>
      <c r="E1086">
        <v>6</v>
      </c>
      <c r="F1086" s="1">
        <v>42557</v>
      </c>
      <c r="G1086">
        <v>188</v>
      </c>
      <c r="H1086" t="s">
        <v>14</v>
      </c>
      <c r="I1086" t="s">
        <v>287</v>
      </c>
      <c r="J1086">
        <v>6661</v>
      </c>
      <c r="K1086">
        <v>2.4</v>
      </c>
      <c r="L1086">
        <v>0.65625</v>
      </c>
      <c r="M1086">
        <f t="shared" si="48"/>
        <v>1.575</v>
      </c>
      <c r="N1086">
        <f t="shared" si="50"/>
        <v>0.53147891704225514</v>
      </c>
      <c r="O1086">
        <f t="shared" si="49"/>
        <v>0.34878303930897991</v>
      </c>
    </row>
    <row r="1087" spans="1:15" x14ac:dyDescent="0.25">
      <c r="A1087" t="s">
        <v>307</v>
      </c>
      <c r="B1087" t="s">
        <v>23</v>
      </c>
      <c r="C1087">
        <v>2013</v>
      </c>
      <c r="D1087">
        <v>7</v>
      </c>
      <c r="E1087">
        <v>1</v>
      </c>
      <c r="F1087" s="1">
        <v>41456</v>
      </c>
      <c r="G1087">
        <v>182</v>
      </c>
      <c r="H1087" t="s">
        <v>14</v>
      </c>
      <c r="I1087" t="s">
        <v>287</v>
      </c>
      <c r="J1087">
        <v>6661</v>
      </c>
      <c r="K1087">
        <v>2.4</v>
      </c>
      <c r="L1087">
        <v>0.65625</v>
      </c>
      <c r="M1087">
        <f t="shared" si="48"/>
        <v>1.575</v>
      </c>
      <c r="N1087">
        <f t="shared" si="50"/>
        <v>0.53147891704225514</v>
      </c>
      <c r="O1087">
        <f t="shared" si="49"/>
        <v>0.34878303930897991</v>
      </c>
    </row>
    <row r="1088" spans="1:15" x14ac:dyDescent="0.25">
      <c r="A1088" t="s">
        <v>234</v>
      </c>
      <c r="B1088" t="s">
        <v>159</v>
      </c>
      <c r="C1088">
        <v>2010</v>
      </c>
      <c r="D1088">
        <v>6</v>
      </c>
      <c r="E1088">
        <v>29</v>
      </c>
      <c r="F1088" s="1">
        <v>40358</v>
      </c>
      <c r="G1088">
        <v>180</v>
      </c>
      <c r="H1088" t="s">
        <v>14</v>
      </c>
      <c r="I1088" t="s">
        <v>289</v>
      </c>
      <c r="J1088">
        <v>8491</v>
      </c>
      <c r="K1088">
        <v>2.4</v>
      </c>
      <c r="L1088">
        <v>0.65625</v>
      </c>
      <c r="M1088">
        <f t="shared" si="48"/>
        <v>1.575</v>
      </c>
      <c r="N1088">
        <f t="shared" si="50"/>
        <v>0.53147891704225514</v>
      </c>
      <c r="O1088">
        <f t="shared" si="49"/>
        <v>0.34878303930897991</v>
      </c>
    </row>
    <row r="1089" spans="1:15" x14ac:dyDescent="0.25">
      <c r="A1089" t="s">
        <v>97</v>
      </c>
      <c r="B1089" t="s">
        <v>27</v>
      </c>
      <c r="C1089">
        <v>2011</v>
      </c>
      <c r="D1089">
        <v>7</v>
      </c>
      <c r="E1089">
        <v>26</v>
      </c>
      <c r="F1089" s="1">
        <v>40750</v>
      </c>
      <c r="G1089">
        <v>207</v>
      </c>
      <c r="H1089" t="s">
        <v>14</v>
      </c>
      <c r="I1089" t="s">
        <v>284</v>
      </c>
      <c r="J1089">
        <v>5983</v>
      </c>
      <c r="K1089">
        <v>2.4</v>
      </c>
      <c r="L1089">
        <v>0.65625</v>
      </c>
      <c r="M1089">
        <f t="shared" si="48"/>
        <v>1.575</v>
      </c>
      <c r="N1089">
        <f t="shared" si="50"/>
        <v>0.53147891704225514</v>
      </c>
      <c r="O1089">
        <f t="shared" si="49"/>
        <v>0.34878303930897991</v>
      </c>
    </row>
    <row r="1090" spans="1:15" x14ac:dyDescent="0.25">
      <c r="A1090" t="s">
        <v>99</v>
      </c>
      <c r="B1090" t="s">
        <v>27</v>
      </c>
      <c r="C1090">
        <v>2013</v>
      </c>
      <c r="D1090">
        <v>7</v>
      </c>
      <c r="E1090">
        <v>3</v>
      </c>
      <c r="F1090" s="1">
        <v>41458</v>
      </c>
      <c r="G1090">
        <v>184</v>
      </c>
      <c r="H1090" t="s">
        <v>14</v>
      </c>
      <c r="I1090" t="s">
        <v>287</v>
      </c>
      <c r="J1090">
        <v>6661</v>
      </c>
      <c r="K1090">
        <v>2.4</v>
      </c>
      <c r="L1090">
        <v>0.65625</v>
      </c>
      <c r="M1090">
        <f t="shared" ref="M1090:M1153" si="51">K1090*L1090</f>
        <v>1.575</v>
      </c>
      <c r="N1090">
        <f t="shared" si="50"/>
        <v>0.53147891704225514</v>
      </c>
      <c r="O1090">
        <f t="shared" si="49"/>
        <v>0.34878303930897991</v>
      </c>
    </row>
    <row r="1091" spans="1:15" x14ac:dyDescent="0.25">
      <c r="A1091" t="s">
        <v>174</v>
      </c>
      <c r="B1091" t="s">
        <v>33</v>
      </c>
      <c r="C1091">
        <v>2016</v>
      </c>
      <c r="D1091">
        <v>7</v>
      </c>
      <c r="E1091">
        <v>15</v>
      </c>
      <c r="F1091" s="1">
        <v>42566</v>
      </c>
      <c r="G1091">
        <v>197</v>
      </c>
      <c r="H1091" t="s">
        <v>14</v>
      </c>
      <c r="I1091" t="s">
        <v>496</v>
      </c>
      <c r="J1091">
        <v>4481</v>
      </c>
      <c r="K1091">
        <v>1.2</v>
      </c>
      <c r="L1091">
        <v>1.3125</v>
      </c>
      <c r="M1091">
        <f t="shared" si="51"/>
        <v>1.575</v>
      </c>
      <c r="N1091">
        <f t="shared" si="50"/>
        <v>0.34242268082220628</v>
      </c>
      <c r="O1091">
        <f t="shared" ref="O1091:O1154" si="52">N1091*L1091</f>
        <v>0.44942976857914574</v>
      </c>
    </row>
    <row r="1092" spans="1:15" x14ac:dyDescent="0.25">
      <c r="A1092" t="s">
        <v>267</v>
      </c>
      <c r="B1092" t="s">
        <v>107</v>
      </c>
      <c r="C1092">
        <v>2014</v>
      </c>
      <c r="D1092">
        <v>6</v>
      </c>
      <c r="E1092">
        <v>12</v>
      </c>
      <c r="F1092" s="1">
        <v>41802</v>
      </c>
      <c r="G1092">
        <v>163</v>
      </c>
      <c r="H1092" t="s">
        <v>14</v>
      </c>
      <c r="I1092" t="s">
        <v>287</v>
      </c>
      <c r="J1092">
        <v>6661</v>
      </c>
      <c r="K1092">
        <v>2.4</v>
      </c>
      <c r="L1092">
        <v>0.65625</v>
      </c>
      <c r="M1092">
        <f t="shared" si="51"/>
        <v>1.575</v>
      </c>
      <c r="N1092">
        <f t="shared" ref="N1092:N1155" si="53">LOG10(K1092+1)</f>
        <v>0.53147891704225514</v>
      </c>
      <c r="O1092">
        <f t="shared" si="52"/>
        <v>0.34878303930897991</v>
      </c>
    </row>
    <row r="1093" spans="1:15" x14ac:dyDescent="0.25">
      <c r="A1093" t="s">
        <v>269</v>
      </c>
      <c r="B1093" t="s">
        <v>42</v>
      </c>
      <c r="C1093">
        <v>2011</v>
      </c>
      <c r="D1093">
        <v>7</v>
      </c>
      <c r="E1093">
        <v>21</v>
      </c>
      <c r="F1093" s="1">
        <v>40745</v>
      </c>
      <c r="G1093">
        <v>202</v>
      </c>
      <c r="H1093" t="s">
        <v>14</v>
      </c>
      <c r="I1093" t="s">
        <v>283</v>
      </c>
      <c r="J1093">
        <v>18419</v>
      </c>
      <c r="K1093">
        <v>2.4</v>
      </c>
      <c r="L1093">
        <v>0.65625</v>
      </c>
      <c r="M1093">
        <f t="shared" si="51"/>
        <v>1.575</v>
      </c>
      <c r="N1093">
        <f t="shared" si="53"/>
        <v>0.53147891704225514</v>
      </c>
      <c r="O1093">
        <f t="shared" si="52"/>
        <v>0.34878303930897991</v>
      </c>
    </row>
    <row r="1094" spans="1:15" x14ac:dyDescent="0.25">
      <c r="A1094" t="s">
        <v>195</v>
      </c>
      <c r="B1094" t="s">
        <v>42</v>
      </c>
      <c r="C1094">
        <v>2015</v>
      </c>
      <c r="D1094">
        <v>7</v>
      </c>
      <c r="E1094">
        <v>1</v>
      </c>
      <c r="F1094" s="1">
        <v>42186</v>
      </c>
      <c r="G1094">
        <v>182</v>
      </c>
      <c r="H1094" t="s">
        <v>14</v>
      </c>
      <c r="I1094" t="s">
        <v>287</v>
      </c>
      <c r="J1094">
        <v>6661</v>
      </c>
      <c r="K1094">
        <v>2.4</v>
      </c>
      <c r="L1094">
        <v>0.65625</v>
      </c>
      <c r="M1094">
        <f t="shared" si="51"/>
        <v>1.575</v>
      </c>
      <c r="N1094">
        <f t="shared" si="53"/>
        <v>0.53147891704225514</v>
      </c>
      <c r="O1094">
        <f t="shared" si="52"/>
        <v>0.34878303930897991</v>
      </c>
    </row>
    <row r="1095" spans="1:15" x14ac:dyDescent="0.25">
      <c r="A1095" t="s">
        <v>213</v>
      </c>
      <c r="B1095" t="s">
        <v>159</v>
      </c>
      <c r="C1095">
        <v>2016</v>
      </c>
      <c r="D1095">
        <v>7</v>
      </c>
      <c r="E1095">
        <v>5</v>
      </c>
      <c r="F1095" s="1">
        <v>42556</v>
      </c>
      <c r="G1095">
        <v>187</v>
      </c>
      <c r="H1095" t="s">
        <v>14</v>
      </c>
      <c r="I1095" t="s">
        <v>223</v>
      </c>
      <c r="J1095">
        <v>8251</v>
      </c>
      <c r="K1095">
        <v>3</v>
      </c>
      <c r="L1095">
        <v>0.52500000000000002</v>
      </c>
      <c r="M1095">
        <f t="shared" si="51"/>
        <v>1.5750000000000002</v>
      </c>
      <c r="N1095">
        <f t="shared" si="53"/>
        <v>0.6020599913279624</v>
      </c>
      <c r="O1095">
        <f t="shared" si="52"/>
        <v>0.31608149544718028</v>
      </c>
    </row>
    <row r="1096" spans="1:15" x14ac:dyDescent="0.25">
      <c r="A1096" t="s">
        <v>61</v>
      </c>
      <c r="B1096" t="s">
        <v>13</v>
      </c>
      <c r="C1096">
        <v>2008</v>
      </c>
      <c r="D1096">
        <v>6</v>
      </c>
      <c r="E1096">
        <v>23</v>
      </c>
      <c r="F1096" s="1">
        <v>39622</v>
      </c>
      <c r="G1096">
        <v>175</v>
      </c>
      <c r="H1096" t="s">
        <v>17</v>
      </c>
      <c r="I1096" t="s">
        <v>368</v>
      </c>
      <c r="J1096">
        <v>8753</v>
      </c>
      <c r="K1096">
        <v>2.10989</v>
      </c>
      <c r="L1096">
        <v>0.75</v>
      </c>
      <c r="M1096">
        <f t="shared" si="51"/>
        <v>1.5824175</v>
      </c>
      <c r="N1096">
        <f t="shared" si="53"/>
        <v>0.49274502785710161</v>
      </c>
      <c r="O1096">
        <f t="shared" si="52"/>
        <v>0.36955877089282618</v>
      </c>
    </row>
    <row r="1097" spans="1:15" x14ac:dyDescent="0.25">
      <c r="A1097" t="s">
        <v>121</v>
      </c>
      <c r="B1097" t="s">
        <v>13</v>
      </c>
      <c r="C1097">
        <v>2006</v>
      </c>
      <c r="D1097">
        <v>4</v>
      </c>
      <c r="E1097">
        <v>10</v>
      </c>
      <c r="F1097" s="1">
        <v>38817</v>
      </c>
      <c r="G1097">
        <v>100</v>
      </c>
      <c r="H1097" t="s">
        <v>14</v>
      </c>
      <c r="I1097" t="s">
        <v>412</v>
      </c>
      <c r="J1097">
        <v>17901</v>
      </c>
      <c r="K1097">
        <v>1.92</v>
      </c>
      <c r="L1097">
        <v>0.82499999999999996</v>
      </c>
      <c r="M1097">
        <f t="shared" si="51"/>
        <v>1.5839999999999999</v>
      </c>
      <c r="N1097">
        <f t="shared" si="53"/>
        <v>0.46538285144841829</v>
      </c>
      <c r="O1097">
        <f t="shared" si="52"/>
        <v>0.38394085244494508</v>
      </c>
    </row>
    <row r="1098" spans="1:15" x14ac:dyDescent="0.25">
      <c r="A1098" t="s">
        <v>121</v>
      </c>
      <c r="B1098" t="s">
        <v>13</v>
      </c>
      <c r="C1098">
        <v>2006</v>
      </c>
      <c r="D1098">
        <v>4</v>
      </c>
      <c r="E1098">
        <v>10</v>
      </c>
      <c r="F1098" s="1">
        <v>38817</v>
      </c>
      <c r="G1098">
        <v>100</v>
      </c>
      <c r="H1098" t="s">
        <v>14</v>
      </c>
      <c r="I1098" t="s">
        <v>411</v>
      </c>
      <c r="J1098">
        <v>7066</v>
      </c>
      <c r="K1098">
        <v>1.92</v>
      </c>
      <c r="L1098">
        <v>0.82499999999999996</v>
      </c>
      <c r="M1098">
        <f t="shared" si="51"/>
        <v>1.5839999999999999</v>
      </c>
      <c r="N1098">
        <f t="shared" si="53"/>
        <v>0.46538285144841829</v>
      </c>
      <c r="O1098">
        <f t="shared" si="52"/>
        <v>0.38394085244494508</v>
      </c>
    </row>
    <row r="1099" spans="1:15" x14ac:dyDescent="0.25">
      <c r="A1099" t="s">
        <v>324</v>
      </c>
      <c r="B1099" t="s">
        <v>40</v>
      </c>
      <c r="C1099">
        <v>2014</v>
      </c>
      <c r="D1099">
        <v>3</v>
      </c>
      <c r="E1099">
        <v>10</v>
      </c>
      <c r="F1099" s="1">
        <v>41708</v>
      </c>
      <c r="G1099">
        <v>69</v>
      </c>
      <c r="H1099" t="s">
        <v>14</v>
      </c>
      <c r="I1099" t="s">
        <v>537</v>
      </c>
      <c r="J1099">
        <v>5605</v>
      </c>
      <c r="K1099">
        <v>0.96</v>
      </c>
      <c r="L1099">
        <v>1.65</v>
      </c>
      <c r="M1099">
        <f t="shared" si="51"/>
        <v>1.5839999999999999</v>
      </c>
      <c r="N1099">
        <f t="shared" si="53"/>
        <v>0.29225607135647602</v>
      </c>
      <c r="O1099">
        <f t="shared" si="52"/>
        <v>0.48222251773818542</v>
      </c>
    </row>
    <row r="1100" spans="1:15" x14ac:dyDescent="0.25">
      <c r="A1100" t="s">
        <v>329</v>
      </c>
      <c r="B1100" t="s">
        <v>192</v>
      </c>
      <c r="C1100">
        <v>2013</v>
      </c>
      <c r="D1100">
        <v>7</v>
      </c>
      <c r="E1100">
        <v>8</v>
      </c>
      <c r="F1100" s="1">
        <v>41463</v>
      </c>
      <c r="G1100">
        <v>189</v>
      </c>
      <c r="H1100" t="s">
        <v>14</v>
      </c>
      <c r="I1100" t="s">
        <v>536</v>
      </c>
      <c r="J1100">
        <v>5604</v>
      </c>
      <c r="K1100">
        <v>0.96</v>
      </c>
      <c r="L1100">
        <v>1.65</v>
      </c>
      <c r="M1100">
        <f t="shared" si="51"/>
        <v>1.5839999999999999</v>
      </c>
      <c r="N1100">
        <f t="shared" si="53"/>
        <v>0.29225607135647602</v>
      </c>
      <c r="O1100">
        <f t="shared" si="52"/>
        <v>0.48222251773818542</v>
      </c>
    </row>
    <row r="1101" spans="1:15" x14ac:dyDescent="0.25">
      <c r="A1101" t="s">
        <v>266</v>
      </c>
      <c r="B1101" t="s">
        <v>107</v>
      </c>
      <c r="C1101">
        <v>2013</v>
      </c>
      <c r="D1101">
        <v>7</v>
      </c>
      <c r="E1101">
        <v>8</v>
      </c>
      <c r="F1101" s="1">
        <v>41463</v>
      </c>
      <c r="G1101">
        <v>189</v>
      </c>
      <c r="H1101" t="s">
        <v>14</v>
      </c>
      <c r="I1101" t="s">
        <v>541</v>
      </c>
      <c r="J1101">
        <v>5592</v>
      </c>
      <c r="K1101">
        <v>0.96</v>
      </c>
      <c r="L1101">
        <v>1.65</v>
      </c>
      <c r="M1101">
        <f t="shared" si="51"/>
        <v>1.5839999999999999</v>
      </c>
      <c r="N1101">
        <f t="shared" si="53"/>
        <v>0.29225607135647602</v>
      </c>
      <c r="O1101">
        <f t="shared" si="52"/>
        <v>0.48222251773818542</v>
      </c>
    </row>
    <row r="1102" spans="1:15" x14ac:dyDescent="0.25">
      <c r="A1102" t="s">
        <v>203</v>
      </c>
      <c r="B1102" t="s">
        <v>113</v>
      </c>
      <c r="C1102">
        <v>2015</v>
      </c>
      <c r="D1102">
        <v>6</v>
      </c>
      <c r="E1102">
        <v>26</v>
      </c>
      <c r="F1102" s="1">
        <v>42181</v>
      </c>
      <c r="G1102">
        <v>177</v>
      </c>
      <c r="H1102" t="s">
        <v>14</v>
      </c>
      <c r="I1102" t="s">
        <v>118</v>
      </c>
      <c r="J1102">
        <v>20171</v>
      </c>
      <c r="K1102">
        <v>4.2352939999999997</v>
      </c>
      <c r="L1102">
        <v>0.375</v>
      </c>
      <c r="M1102">
        <f t="shared" si="51"/>
        <v>1.5882352499999999</v>
      </c>
      <c r="N1102">
        <f t="shared" si="53"/>
        <v>0.7189410755072122</v>
      </c>
      <c r="O1102">
        <f t="shared" si="52"/>
        <v>0.26960290331520459</v>
      </c>
    </row>
    <row r="1103" spans="1:15" x14ac:dyDescent="0.25">
      <c r="A1103" t="s">
        <v>203</v>
      </c>
      <c r="B1103" t="s">
        <v>113</v>
      </c>
      <c r="C1103">
        <v>2015</v>
      </c>
      <c r="D1103">
        <v>6</v>
      </c>
      <c r="E1103">
        <v>26</v>
      </c>
      <c r="F1103" s="1">
        <v>42181</v>
      </c>
      <c r="G1103">
        <v>177</v>
      </c>
      <c r="H1103" t="s">
        <v>14</v>
      </c>
      <c r="I1103" t="s">
        <v>469</v>
      </c>
      <c r="J1103">
        <v>4310</v>
      </c>
      <c r="K1103">
        <v>1.4117649999999999</v>
      </c>
      <c r="L1103">
        <v>1.125</v>
      </c>
      <c r="M1103">
        <f t="shared" si="51"/>
        <v>1.5882356249999998</v>
      </c>
      <c r="N1103">
        <f t="shared" si="53"/>
        <v>0.38233498830420004</v>
      </c>
      <c r="O1103">
        <f t="shared" si="52"/>
        <v>0.43012686184222504</v>
      </c>
    </row>
    <row r="1104" spans="1:15" x14ac:dyDescent="0.25">
      <c r="A1104" t="s">
        <v>148</v>
      </c>
      <c r="B1104" t="s">
        <v>69</v>
      </c>
      <c r="C1104">
        <v>2012</v>
      </c>
      <c r="D1104">
        <v>3</v>
      </c>
      <c r="E1104">
        <v>19</v>
      </c>
      <c r="F1104" s="1">
        <v>40987</v>
      </c>
      <c r="G1104">
        <v>79</v>
      </c>
      <c r="H1104" t="s">
        <v>14</v>
      </c>
      <c r="I1104" t="s">
        <v>419</v>
      </c>
      <c r="J1104">
        <v>9654</v>
      </c>
      <c r="K1104">
        <v>1.694118</v>
      </c>
      <c r="L1104">
        <v>0.9375</v>
      </c>
      <c r="M1104">
        <f t="shared" si="51"/>
        <v>1.588235625</v>
      </c>
      <c r="N1104">
        <f t="shared" si="53"/>
        <v>0.43041661352006516</v>
      </c>
      <c r="O1104">
        <f t="shared" si="52"/>
        <v>0.40351557517506109</v>
      </c>
    </row>
    <row r="1105" spans="1:15" x14ac:dyDescent="0.25">
      <c r="A1105" t="s">
        <v>64</v>
      </c>
      <c r="B1105" t="s">
        <v>13</v>
      </c>
      <c r="C1105">
        <v>2011</v>
      </c>
      <c r="D1105">
        <v>7</v>
      </c>
      <c r="E1105">
        <v>25</v>
      </c>
      <c r="F1105" s="1">
        <v>40749</v>
      </c>
      <c r="G1105">
        <v>206</v>
      </c>
      <c r="H1105" t="s">
        <v>14</v>
      </c>
      <c r="I1105" t="s">
        <v>376</v>
      </c>
      <c r="J1105">
        <v>4989</v>
      </c>
      <c r="K1105">
        <v>2.1333329999999999</v>
      </c>
      <c r="L1105">
        <v>0.75</v>
      </c>
      <c r="M1105">
        <f t="shared" si="51"/>
        <v>1.5999997499999998</v>
      </c>
      <c r="N1105">
        <f t="shared" si="53"/>
        <v>0.49600655267849314</v>
      </c>
      <c r="O1105">
        <f t="shared" si="52"/>
        <v>0.37200491450886986</v>
      </c>
    </row>
    <row r="1106" spans="1:15" x14ac:dyDescent="0.25">
      <c r="A1106" t="s">
        <v>160</v>
      </c>
      <c r="B1106" t="s">
        <v>161</v>
      </c>
      <c r="C1106">
        <v>2015</v>
      </c>
      <c r="D1106">
        <v>6</v>
      </c>
      <c r="E1106">
        <v>30</v>
      </c>
      <c r="F1106" s="1">
        <v>42185</v>
      </c>
      <c r="G1106">
        <v>181</v>
      </c>
      <c r="H1106" t="s">
        <v>17</v>
      </c>
      <c r="I1106" t="s">
        <v>223</v>
      </c>
      <c r="J1106">
        <v>8251</v>
      </c>
      <c r="K1106">
        <v>3.0476190000000001</v>
      </c>
      <c r="L1106">
        <v>0.52500000000000002</v>
      </c>
      <c r="M1106">
        <f t="shared" si="51"/>
        <v>1.599999975</v>
      </c>
      <c r="N1106">
        <f t="shared" si="53"/>
        <v>0.6071996258710266</v>
      </c>
      <c r="O1106">
        <f t="shared" si="52"/>
        <v>0.31877980358228897</v>
      </c>
    </row>
    <row r="1107" spans="1:15" x14ac:dyDescent="0.25">
      <c r="A1107" t="s">
        <v>49</v>
      </c>
      <c r="B1107" t="s">
        <v>13</v>
      </c>
      <c r="C1107">
        <v>2001</v>
      </c>
      <c r="D1107">
        <v>6</v>
      </c>
      <c r="E1107">
        <v>21</v>
      </c>
      <c r="F1107" s="1">
        <v>37063</v>
      </c>
      <c r="G1107">
        <v>172</v>
      </c>
      <c r="H1107" t="s">
        <v>14</v>
      </c>
      <c r="I1107" t="s">
        <v>465</v>
      </c>
      <c r="J1107">
        <v>7201</v>
      </c>
      <c r="K1107">
        <v>1.6</v>
      </c>
      <c r="L1107">
        <v>1</v>
      </c>
      <c r="M1107">
        <f t="shared" si="51"/>
        <v>1.6</v>
      </c>
      <c r="N1107">
        <f t="shared" si="53"/>
        <v>0.41497334797081797</v>
      </c>
      <c r="O1107">
        <f t="shared" si="52"/>
        <v>0.41497334797081797</v>
      </c>
    </row>
    <row r="1108" spans="1:15" x14ac:dyDescent="0.25">
      <c r="A1108" t="s">
        <v>50</v>
      </c>
      <c r="B1108" t="s">
        <v>13</v>
      </c>
      <c r="C1108">
        <v>2001</v>
      </c>
      <c r="D1108">
        <v>9</v>
      </c>
      <c r="E1108">
        <v>4</v>
      </c>
      <c r="F1108" s="1">
        <v>37138</v>
      </c>
      <c r="G1108">
        <v>247</v>
      </c>
      <c r="H1108" t="s">
        <v>14</v>
      </c>
      <c r="I1108" t="s">
        <v>465</v>
      </c>
      <c r="J1108">
        <v>7201</v>
      </c>
      <c r="K1108">
        <v>1.6</v>
      </c>
      <c r="L1108">
        <v>1</v>
      </c>
      <c r="M1108">
        <f t="shared" si="51"/>
        <v>1.6</v>
      </c>
      <c r="N1108">
        <f t="shared" si="53"/>
        <v>0.41497334797081797</v>
      </c>
      <c r="O1108">
        <f t="shared" si="52"/>
        <v>0.41497334797081797</v>
      </c>
    </row>
    <row r="1109" spans="1:15" x14ac:dyDescent="0.25">
      <c r="A1109" t="s">
        <v>293</v>
      </c>
      <c r="B1109" t="s">
        <v>69</v>
      </c>
      <c r="C1109">
        <v>2007</v>
      </c>
      <c r="D1109">
        <v>7</v>
      </c>
      <c r="E1109">
        <v>12</v>
      </c>
      <c r="F1109" s="1">
        <v>39275</v>
      </c>
      <c r="G1109">
        <v>193</v>
      </c>
      <c r="H1109" t="s">
        <v>14</v>
      </c>
      <c r="I1109" t="s">
        <v>465</v>
      </c>
      <c r="J1109">
        <v>7201</v>
      </c>
      <c r="K1109">
        <v>1.6</v>
      </c>
      <c r="L1109">
        <v>1</v>
      </c>
      <c r="M1109">
        <f t="shared" si="51"/>
        <v>1.6</v>
      </c>
      <c r="N1109">
        <f t="shared" si="53"/>
        <v>0.41497334797081797</v>
      </c>
      <c r="O1109">
        <f t="shared" si="52"/>
        <v>0.41497334797081797</v>
      </c>
    </row>
    <row r="1110" spans="1:15" x14ac:dyDescent="0.25">
      <c r="A1110" t="s">
        <v>152</v>
      </c>
      <c r="B1110" t="s">
        <v>69</v>
      </c>
      <c r="C1110">
        <v>2015</v>
      </c>
      <c r="D1110">
        <v>6</v>
      </c>
      <c r="E1110">
        <v>16</v>
      </c>
      <c r="F1110" s="1">
        <v>42171</v>
      </c>
      <c r="G1110">
        <v>167</v>
      </c>
      <c r="H1110" t="s">
        <v>14</v>
      </c>
      <c r="I1110" t="s">
        <v>465</v>
      </c>
      <c r="J1110">
        <v>7201</v>
      </c>
      <c r="K1110">
        <v>1.6</v>
      </c>
      <c r="L1110">
        <v>1</v>
      </c>
      <c r="M1110">
        <f t="shared" si="51"/>
        <v>1.6</v>
      </c>
      <c r="N1110">
        <f t="shared" si="53"/>
        <v>0.41497334797081797</v>
      </c>
      <c r="O1110">
        <f t="shared" si="52"/>
        <v>0.41497334797081797</v>
      </c>
    </row>
    <row r="1111" spans="1:15" x14ac:dyDescent="0.25">
      <c r="A1111" t="s">
        <v>277</v>
      </c>
      <c r="B1111" t="s">
        <v>19</v>
      </c>
      <c r="C1111">
        <v>2019</v>
      </c>
      <c r="D1111">
        <v>6</v>
      </c>
      <c r="E1111">
        <v>19</v>
      </c>
      <c r="F1111" s="1">
        <v>43635</v>
      </c>
      <c r="G1111">
        <v>170</v>
      </c>
      <c r="H1111" t="s">
        <v>14</v>
      </c>
      <c r="I1111" t="s">
        <v>278</v>
      </c>
      <c r="J1111">
        <v>4522</v>
      </c>
      <c r="K1111">
        <v>2.6666669999999999</v>
      </c>
      <c r="L1111">
        <v>0.6</v>
      </c>
      <c r="M1111">
        <f t="shared" si="51"/>
        <v>1.6000002</v>
      </c>
      <c r="N1111">
        <f t="shared" si="53"/>
        <v>0.56427146991987731</v>
      </c>
      <c r="O1111">
        <f t="shared" si="52"/>
        <v>0.33856288195192635</v>
      </c>
    </row>
    <row r="1112" spans="1:15" x14ac:dyDescent="0.25">
      <c r="A1112" t="s">
        <v>34</v>
      </c>
      <c r="B1112" t="s">
        <v>33</v>
      </c>
      <c r="C1112">
        <v>2018</v>
      </c>
      <c r="D1112">
        <v>6</v>
      </c>
      <c r="E1112">
        <v>6</v>
      </c>
      <c r="F1112" s="1">
        <v>43257</v>
      </c>
      <c r="G1112">
        <v>157</v>
      </c>
      <c r="H1112" t="s">
        <v>14</v>
      </c>
      <c r="I1112" t="s">
        <v>276</v>
      </c>
      <c r="J1112">
        <v>4528</v>
      </c>
      <c r="K1112">
        <v>2.6666669999999999</v>
      </c>
      <c r="L1112">
        <v>0.6</v>
      </c>
      <c r="M1112">
        <f t="shared" si="51"/>
        <v>1.6000002</v>
      </c>
      <c r="N1112">
        <f t="shared" si="53"/>
        <v>0.56427146991987731</v>
      </c>
      <c r="O1112">
        <f t="shared" si="52"/>
        <v>0.33856288195192635</v>
      </c>
    </row>
    <row r="1113" spans="1:15" x14ac:dyDescent="0.25">
      <c r="A1113" t="s">
        <v>64</v>
      </c>
      <c r="B1113" t="s">
        <v>13</v>
      </c>
      <c r="C1113">
        <v>2011</v>
      </c>
      <c r="D1113">
        <v>7</v>
      </c>
      <c r="E1113">
        <v>25</v>
      </c>
      <c r="F1113" s="1">
        <v>40749</v>
      </c>
      <c r="G1113">
        <v>206</v>
      </c>
      <c r="H1113" t="s">
        <v>14</v>
      </c>
      <c r="I1113" t="s">
        <v>507</v>
      </c>
      <c r="J1113">
        <v>5033</v>
      </c>
      <c r="K1113">
        <v>1.066667</v>
      </c>
      <c r="L1113">
        <v>1.5</v>
      </c>
      <c r="M1113">
        <f t="shared" si="51"/>
        <v>1.6000005000000002</v>
      </c>
      <c r="N1113">
        <f t="shared" si="53"/>
        <v>0.31527050482608282</v>
      </c>
      <c r="O1113">
        <f t="shared" si="52"/>
        <v>0.4729057572391242</v>
      </c>
    </row>
    <row r="1114" spans="1:15" x14ac:dyDescent="0.25">
      <c r="A1114" t="s">
        <v>130</v>
      </c>
      <c r="B1114" t="s">
        <v>13</v>
      </c>
      <c r="C1114">
        <v>2012</v>
      </c>
      <c r="D1114">
        <v>6</v>
      </c>
      <c r="E1114">
        <v>21</v>
      </c>
      <c r="F1114" s="1">
        <v>41081</v>
      </c>
      <c r="G1114">
        <v>173</v>
      </c>
      <c r="H1114" t="s">
        <v>17</v>
      </c>
      <c r="I1114" t="s">
        <v>557</v>
      </c>
      <c r="J1114">
        <v>21248</v>
      </c>
      <c r="K1114">
        <v>0.76190500000000005</v>
      </c>
      <c r="L1114">
        <v>2.1</v>
      </c>
      <c r="M1114">
        <f t="shared" si="51"/>
        <v>1.6000005000000002</v>
      </c>
      <c r="N1114">
        <f t="shared" si="53"/>
        <v>0.24598248802151529</v>
      </c>
      <c r="O1114">
        <f t="shared" si="52"/>
        <v>0.51656322484518213</v>
      </c>
    </row>
    <row r="1115" spans="1:15" x14ac:dyDescent="0.25">
      <c r="A1115" t="s">
        <v>210</v>
      </c>
      <c r="B1115" t="s">
        <v>21</v>
      </c>
      <c r="C1115">
        <v>2017</v>
      </c>
      <c r="D1115">
        <v>6</v>
      </c>
      <c r="E1115">
        <v>2</v>
      </c>
      <c r="F1115" s="1">
        <v>42888</v>
      </c>
      <c r="G1115">
        <v>153</v>
      </c>
      <c r="H1115" t="s">
        <v>17</v>
      </c>
      <c r="I1115" t="s">
        <v>557</v>
      </c>
      <c r="J1115">
        <v>21248</v>
      </c>
      <c r="K1115">
        <v>0.76190500000000005</v>
      </c>
      <c r="L1115">
        <v>2.1</v>
      </c>
      <c r="M1115">
        <f t="shared" si="51"/>
        <v>1.6000005000000002</v>
      </c>
      <c r="N1115">
        <f t="shared" si="53"/>
        <v>0.24598248802151529</v>
      </c>
      <c r="O1115">
        <f t="shared" si="52"/>
        <v>0.51656322484518213</v>
      </c>
    </row>
    <row r="1116" spans="1:15" x14ac:dyDescent="0.25">
      <c r="A1116" t="s">
        <v>228</v>
      </c>
      <c r="B1116" t="s">
        <v>23</v>
      </c>
      <c r="C1116">
        <v>2014</v>
      </c>
      <c r="D1116">
        <v>3</v>
      </c>
      <c r="E1116">
        <v>10</v>
      </c>
      <c r="F1116" s="1">
        <v>41708</v>
      </c>
      <c r="G1116">
        <v>69</v>
      </c>
      <c r="H1116" t="s">
        <v>17</v>
      </c>
      <c r="I1116" t="s">
        <v>562</v>
      </c>
      <c r="J1116">
        <v>6526</v>
      </c>
      <c r="K1116">
        <v>0.76190500000000005</v>
      </c>
      <c r="L1116">
        <v>2.1</v>
      </c>
      <c r="M1116">
        <f t="shared" si="51"/>
        <v>1.6000005000000002</v>
      </c>
      <c r="N1116">
        <f t="shared" si="53"/>
        <v>0.24598248802151529</v>
      </c>
      <c r="O1116">
        <f t="shared" si="52"/>
        <v>0.51656322484518213</v>
      </c>
    </row>
    <row r="1117" spans="1:15" x14ac:dyDescent="0.25">
      <c r="A1117" t="s">
        <v>160</v>
      </c>
      <c r="B1117" t="s">
        <v>161</v>
      </c>
      <c r="C1117">
        <v>2015</v>
      </c>
      <c r="D1117">
        <v>6</v>
      </c>
      <c r="E1117">
        <v>30</v>
      </c>
      <c r="F1117" s="1">
        <v>42185</v>
      </c>
      <c r="G1117">
        <v>181</v>
      </c>
      <c r="H1117" t="s">
        <v>17</v>
      </c>
      <c r="I1117" t="s">
        <v>557</v>
      </c>
      <c r="J1117">
        <v>21248</v>
      </c>
      <c r="K1117">
        <v>0.76190500000000005</v>
      </c>
      <c r="L1117">
        <v>2.1</v>
      </c>
      <c r="M1117">
        <f t="shared" si="51"/>
        <v>1.6000005000000002</v>
      </c>
      <c r="N1117">
        <f t="shared" si="53"/>
        <v>0.24598248802151529</v>
      </c>
      <c r="O1117">
        <f t="shared" si="52"/>
        <v>0.51656322484518213</v>
      </c>
    </row>
    <row r="1118" spans="1:15" x14ac:dyDescent="0.25">
      <c r="A1118" t="s">
        <v>96</v>
      </c>
      <c r="B1118" t="s">
        <v>25</v>
      </c>
      <c r="C1118">
        <v>2015</v>
      </c>
      <c r="D1118">
        <v>6</v>
      </c>
      <c r="E1118">
        <v>25</v>
      </c>
      <c r="F1118" s="1">
        <v>42180</v>
      </c>
      <c r="G1118">
        <v>176</v>
      </c>
      <c r="H1118" t="s">
        <v>17</v>
      </c>
      <c r="I1118" t="s">
        <v>564</v>
      </c>
      <c r="J1118">
        <v>6118</v>
      </c>
      <c r="K1118">
        <v>0.76190500000000005</v>
      </c>
      <c r="L1118">
        <v>2.1</v>
      </c>
      <c r="M1118">
        <f t="shared" si="51"/>
        <v>1.6000005000000002</v>
      </c>
      <c r="N1118">
        <f t="shared" si="53"/>
        <v>0.24598248802151529</v>
      </c>
      <c r="O1118">
        <f t="shared" si="52"/>
        <v>0.51656322484518213</v>
      </c>
    </row>
    <row r="1119" spans="1:15" x14ac:dyDescent="0.25">
      <c r="A1119" t="s">
        <v>101</v>
      </c>
      <c r="B1119" t="s">
        <v>27</v>
      </c>
      <c r="C1119">
        <v>2015</v>
      </c>
      <c r="D1119">
        <v>6</v>
      </c>
      <c r="E1119">
        <v>25</v>
      </c>
      <c r="F1119" s="1">
        <v>42180</v>
      </c>
      <c r="G1119">
        <v>176</v>
      </c>
      <c r="H1119" t="s">
        <v>17</v>
      </c>
      <c r="I1119" t="s">
        <v>559</v>
      </c>
      <c r="J1119">
        <v>6821</v>
      </c>
      <c r="K1119">
        <v>0.76190500000000005</v>
      </c>
      <c r="L1119">
        <v>2.1</v>
      </c>
      <c r="M1119">
        <f t="shared" si="51"/>
        <v>1.6000005000000002</v>
      </c>
      <c r="N1119">
        <f t="shared" si="53"/>
        <v>0.24598248802151529</v>
      </c>
      <c r="O1119">
        <f t="shared" si="52"/>
        <v>0.51656322484518213</v>
      </c>
    </row>
    <row r="1120" spans="1:15" x14ac:dyDescent="0.25">
      <c r="A1120" t="s">
        <v>331</v>
      </c>
      <c r="B1120" t="s">
        <v>192</v>
      </c>
      <c r="C1120">
        <v>2017</v>
      </c>
      <c r="D1120">
        <v>6</v>
      </c>
      <c r="E1120">
        <v>1</v>
      </c>
      <c r="F1120" s="1">
        <v>42887</v>
      </c>
      <c r="G1120">
        <v>152</v>
      </c>
      <c r="H1120" t="s">
        <v>17</v>
      </c>
      <c r="I1120" t="s">
        <v>563</v>
      </c>
      <c r="J1120">
        <v>5844</v>
      </c>
      <c r="K1120">
        <v>0.76190500000000005</v>
      </c>
      <c r="L1120">
        <v>2.1</v>
      </c>
      <c r="M1120">
        <f t="shared" si="51"/>
        <v>1.6000005000000002</v>
      </c>
      <c r="N1120">
        <f t="shared" si="53"/>
        <v>0.24598248802151529</v>
      </c>
      <c r="O1120">
        <f t="shared" si="52"/>
        <v>0.51656322484518213</v>
      </c>
    </row>
    <row r="1121" spans="1:15" x14ac:dyDescent="0.25">
      <c r="A1121" t="s">
        <v>268</v>
      </c>
      <c r="B1121" t="s">
        <v>107</v>
      </c>
      <c r="C1121">
        <v>2018</v>
      </c>
      <c r="D1121">
        <v>6</v>
      </c>
      <c r="E1121">
        <v>7</v>
      </c>
      <c r="F1121" s="1">
        <v>43258</v>
      </c>
      <c r="G1121">
        <v>158</v>
      </c>
      <c r="H1121" t="s">
        <v>17</v>
      </c>
      <c r="I1121" t="s">
        <v>559</v>
      </c>
      <c r="J1121">
        <v>6821</v>
      </c>
      <c r="K1121">
        <v>0.76190500000000005</v>
      </c>
      <c r="L1121">
        <v>2.1</v>
      </c>
      <c r="M1121">
        <f t="shared" si="51"/>
        <v>1.6000005000000002</v>
      </c>
      <c r="N1121">
        <f t="shared" si="53"/>
        <v>0.24598248802151529</v>
      </c>
      <c r="O1121">
        <f t="shared" si="52"/>
        <v>0.51656322484518213</v>
      </c>
    </row>
    <row r="1122" spans="1:15" x14ac:dyDescent="0.25">
      <c r="A1122" t="s">
        <v>80</v>
      </c>
      <c r="B1122" t="s">
        <v>69</v>
      </c>
      <c r="C1122">
        <v>2008</v>
      </c>
      <c r="D1122">
        <v>4</v>
      </c>
      <c r="E1122">
        <v>24</v>
      </c>
      <c r="F1122" s="1">
        <v>39562</v>
      </c>
      <c r="G1122">
        <v>115</v>
      </c>
      <c r="H1122" t="s">
        <v>17</v>
      </c>
      <c r="I1122" t="s">
        <v>54</v>
      </c>
      <c r="J1122">
        <v>18130</v>
      </c>
      <c r="K1122">
        <v>5.1428570000000002</v>
      </c>
      <c r="L1122">
        <v>0.3125</v>
      </c>
      <c r="M1122">
        <f t="shared" si="51"/>
        <v>1.6071428125</v>
      </c>
      <c r="N1122">
        <f t="shared" si="53"/>
        <v>0.78837040546545789</v>
      </c>
      <c r="O1122">
        <f t="shared" si="52"/>
        <v>0.2463657517079556</v>
      </c>
    </row>
    <row r="1123" spans="1:15" x14ac:dyDescent="0.25">
      <c r="A1123" t="s">
        <v>230</v>
      </c>
      <c r="B1123" t="s">
        <v>23</v>
      </c>
      <c r="C1123">
        <v>2016</v>
      </c>
      <c r="D1123">
        <v>4</v>
      </c>
      <c r="E1123">
        <v>25</v>
      </c>
      <c r="F1123" s="1">
        <v>42485</v>
      </c>
      <c r="G1123">
        <v>116</v>
      </c>
      <c r="H1123" t="s">
        <v>14</v>
      </c>
      <c r="I1123" t="s">
        <v>418</v>
      </c>
      <c r="J1123">
        <v>4419</v>
      </c>
      <c r="K1123">
        <v>1.714286</v>
      </c>
      <c r="L1123">
        <v>0.9375</v>
      </c>
      <c r="M1123">
        <f t="shared" si="51"/>
        <v>1.6071431249999999</v>
      </c>
      <c r="N1123">
        <f t="shared" si="53"/>
        <v>0.43365560665377834</v>
      </c>
      <c r="O1123">
        <f t="shared" si="52"/>
        <v>0.40655213123791717</v>
      </c>
    </row>
    <row r="1124" spans="1:15" x14ac:dyDescent="0.25">
      <c r="A1124" t="s">
        <v>230</v>
      </c>
      <c r="B1124" t="s">
        <v>23</v>
      </c>
      <c r="C1124">
        <v>2016</v>
      </c>
      <c r="D1124">
        <v>4</v>
      </c>
      <c r="E1124">
        <v>25</v>
      </c>
      <c r="F1124" s="1">
        <v>42485</v>
      </c>
      <c r="G1124">
        <v>116</v>
      </c>
      <c r="H1124" t="s">
        <v>14</v>
      </c>
      <c r="I1124" t="s">
        <v>444</v>
      </c>
      <c r="J1124">
        <v>4462</v>
      </c>
      <c r="K1124">
        <v>1.714286</v>
      </c>
      <c r="L1124">
        <v>0.9375</v>
      </c>
      <c r="M1124">
        <f t="shared" si="51"/>
        <v>1.6071431249999999</v>
      </c>
      <c r="N1124">
        <f t="shared" si="53"/>
        <v>0.43365560665377834</v>
      </c>
      <c r="O1124">
        <f t="shared" si="52"/>
        <v>0.40655213123791717</v>
      </c>
    </row>
    <row r="1125" spans="1:15" x14ac:dyDescent="0.25">
      <c r="A1125" t="s">
        <v>179</v>
      </c>
      <c r="B1125" t="s">
        <v>176</v>
      </c>
      <c r="C1125">
        <v>2014</v>
      </c>
      <c r="D1125">
        <v>6</v>
      </c>
      <c r="E1125">
        <v>16</v>
      </c>
      <c r="F1125" s="1">
        <v>41806</v>
      </c>
      <c r="G1125">
        <v>167</v>
      </c>
      <c r="H1125" t="s">
        <v>14</v>
      </c>
      <c r="I1125" t="s">
        <v>417</v>
      </c>
      <c r="J1125">
        <v>4415</v>
      </c>
      <c r="K1125">
        <v>1.714286</v>
      </c>
      <c r="L1125">
        <v>0.9375</v>
      </c>
      <c r="M1125">
        <f t="shared" si="51"/>
        <v>1.6071431249999999</v>
      </c>
      <c r="N1125">
        <f t="shared" si="53"/>
        <v>0.43365560665377834</v>
      </c>
      <c r="O1125">
        <f t="shared" si="52"/>
        <v>0.40655213123791717</v>
      </c>
    </row>
    <row r="1126" spans="1:15" x14ac:dyDescent="0.25">
      <c r="A1126" t="s">
        <v>251</v>
      </c>
      <c r="B1126" t="s">
        <v>250</v>
      </c>
      <c r="C1126">
        <v>2014</v>
      </c>
      <c r="D1126">
        <v>6</v>
      </c>
      <c r="E1126">
        <v>11</v>
      </c>
      <c r="F1126" s="1">
        <v>41801</v>
      </c>
      <c r="G1126">
        <v>162</v>
      </c>
      <c r="H1126" t="s">
        <v>14</v>
      </c>
      <c r="I1126" t="s">
        <v>504</v>
      </c>
      <c r="J1126">
        <v>8478</v>
      </c>
      <c r="K1126">
        <v>1.142857</v>
      </c>
      <c r="L1126">
        <v>1.41</v>
      </c>
      <c r="M1126">
        <f t="shared" si="51"/>
        <v>1.6114283699999998</v>
      </c>
      <c r="N1126">
        <f t="shared" si="53"/>
        <v>0.33099319008845801</v>
      </c>
      <c r="O1126">
        <f t="shared" si="52"/>
        <v>0.46670039802472579</v>
      </c>
    </row>
    <row r="1127" spans="1:15" x14ac:dyDescent="0.25">
      <c r="A1127" t="s">
        <v>96</v>
      </c>
      <c r="B1127" t="s">
        <v>25</v>
      </c>
      <c r="C1127">
        <v>2015</v>
      </c>
      <c r="D1127">
        <v>6</v>
      </c>
      <c r="E1127">
        <v>25</v>
      </c>
      <c r="F1127" s="1">
        <v>42180</v>
      </c>
      <c r="G1127">
        <v>176</v>
      </c>
      <c r="H1127" t="s">
        <v>17</v>
      </c>
      <c r="I1127" t="s">
        <v>117</v>
      </c>
      <c r="J1127">
        <v>18179</v>
      </c>
      <c r="K1127">
        <v>4.5714290000000002</v>
      </c>
      <c r="L1127">
        <v>0.35416666699999999</v>
      </c>
      <c r="M1127">
        <f t="shared" si="51"/>
        <v>1.619047772357143</v>
      </c>
      <c r="N1127">
        <f t="shared" si="53"/>
        <v>0.74596660041950891</v>
      </c>
      <c r="O1127">
        <f t="shared" si="52"/>
        <v>0.26419650456389826</v>
      </c>
    </row>
    <row r="1128" spans="1:15" x14ac:dyDescent="0.25">
      <c r="A1128" t="s">
        <v>111</v>
      </c>
      <c r="B1128" t="s">
        <v>109</v>
      </c>
      <c r="C1128">
        <v>2017</v>
      </c>
      <c r="D1128">
        <v>6</v>
      </c>
      <c r="E1128">
        <v>9</v>
      </c>
      <c r="F1128" s="1">
        <v>42895</v>
      </c>
      <c r="G1128">
        <v>160</v>
      </c>
      <c r="H1128" t="s">
        <v>17</v>
      </c>
      <c r="I1128" t="s">
        <v>117</v>
      </c>
      <c r="J1128">
        <v>18179</v>
      </c>
      <c r="K1128">
        <v>4.5714290000000002</v>
      </c>
      <c r="L1128">
        <v>0.35416666699999999</v>
      </c>
      <c r="M1128">
        <f t="shared" si="51"/>
        <v>1.619047772357143</v>
      </c>
      <c r="N1128">
        <f t="shared" si="53"/>
        <v>0.74596660041950891</v>
      </c>
      <c r="O1128">
        <f t="shared" si="52"/>
        <v>0.26419650456389826</v>
      </c>
    </row>
    <row r="1129" spans="1:15" x14ac:dyDescent="0.25">
      <c r="A1129" t="s">
        <v>210</v>
      </c>
      <c r="B1129" t="s">
        <v>21</v>
      </c>
      <c r="C1129">
        <v>2017</v>
      </c>
      <c r="D1129">
        <v>6</v>
      </c>
      <c r="E1129">
        <v>2</v>
      </c>
      <c r="F1129" s="1">
        <v>42888</v>
      </c>
      <c r="G1129">
        <v>153</v>
      </c>
      <c r="H1129" t="s">
        <v>17</v>
      </c>
      <c r="I1129" t="s">
        <v>567</v>
      </c>
      <c r="J1129">
        <v>5021</v>
      </c>
      <c r="K1129">
        <v>0.76190500000000005</v>
      </c>
      <c r="L1129">
        <v>2.125</v>
      </c>
      <c r="M1129">
        <f t="shared" si="51"/>
        <v>1.6190481250000002</v>
      </c>
      <c r="N1129">
        <f t="shared" si="53"/>
        <v>0.24598248802151529</v>
      </c>
      <c r="O1129">
        <f t="shared" si="52"/>
        <v>0.52271278704572</v>
      </c>
    </row>
    <row r="1130" spans="1:15" x14ac:dyDescent="0.25">
      <c r="A1130" t="s">
        <v>232</v>
      </c>
      <c r="B1130" t="s">
        <v>23</v>
      </c>
      <c r="C1130">
        <v>2017</v>
      </c>
      <c r="D1130">
        <v>6</v>
      </c>
      <c r="E1130">
        <v>2</v>
      </c>
      <c r="F1130" s="1">
        <v>42888</v>
      </c>
      <c r="G1130">
        <v>153</v>
      </c>
      <c r="H1130" t="s">
        <v>17</v>
      </c>
      <c r="I1130" t="s">
        <v>567</v>
      </c>
      <c r="J1130">
        <v>5021</v>
      </c>
      <c r="K1130">
        <v>0.76190500000000005</v>
      </c>
      <c r="L1130">
        <v>2.125</v>
      </c>
      <c r="M1130">
        <f t="shared" si="51"/>
        <v>1.6190481250000002</v>
      </c>
      <c r="N1130">
        <f t="shared" si="53"/>
        <v>0.24598248802151529</v>
      </c>
      <c r="O1130">
        <f t="shared" si="52"/>
        <v>0.52271278704572</v>
      </c>
    </row>
    <row r="1131" spans="1:15" x14ac:dyDescent="0.25">
      <c r="A1131" t="s">
        <v>354</v>
      </c>
      <c r="B1131" t="s">
        <v>171</v>
      </c>
      <c r="C1131">
        <v>2010</v>
      </c>
      <c r="D1131">
        <v>6</v>
      </c>
      <c r="E1131">
        <v>23</v>
      </c>
      <c r="F1131" s="1">
        <v>40352</v>
      </c>
      <c r="G1131">
        <v>174</v>
      </c>
      <c r="H1131" t="s">
        <v>14</v>
      </c>
      <c r="I1131" t="s">
        <v>474</v>
      </c>
      <c r="J1131">
        <v>4335</v>
      </c>
      <c r="K1131">
        <v>1.44</v>
      </c>
      <c r="L1131">
        <v>1.125</v>
      </c>
      <c r="M1131">
        <f t="shared" si="51"/>
        <v>1.6199999999999999</v>
      </c>
      <c r="N1131">
        <f t="shared" si="53"/>
        <v>0.38738982633872943</v>
      </c>
      <c r="O1131">
        <f t="shared" si="52"/>
        <v>0.43581355463107063</v>
      </c>
    </row>
    <row r="1132" spans="1:15" x14ac:dyDescent="0.25">
      <c r="A1132" t="s">
        <v>354</v>
      </c>
      <c r="B1132" t="s">
        <v>171</v>
      </c>
      <c r="C1132">
        <v>2010</v>
      </c>
      <c r="D1132">
        <v>6</v>
      </c>
      <c r="E1132">
        <v>23</v>
      </c>
      <c r="F1132" s="1">
        <v>40352</v>
      </c>
      <c r="G1132">
        <v>174</v>
      </c>
      <c r="H1132" t="s">
        <v>14</v>
      </c>
      <c r="I1132" t="s">
        <v>471</v>
      </c>
      <c r="J1132">
        <v>4371</v>
      </c>
      <c r="K1132">
        <v>1.44</v>
      </c>
      <c r="L1132">
        <v>1.125</v>
      </c>
      <c r="M1132">
        <f t="shared" si="51"/>
        <v>1.6199999999999999</v>
      </c>
      <c r="N1132">
        <f t="shared" si="53"/>
        <v>0.38738982633872943</v>
      </c>
      <c r="O1132">
        <f t="shared" si="52"/>
        <v>0.43581355463107063</v>
      </c>
    </row>
    <row r="1133" spans="1:15" x14ac:dyDescent="0.25">
      <c r="A1133" t="s">
        <v>217</v>
      </c>
      <c r="B1133" t="s">
        <v>31</v>
      </c>
      <c r="C1133">
        <v>2016</v>
      </c>
      <c r="D1133">
        <v>7</v>
      </c>
      <c r="E1133">
        <v>13</v>
      </c>
      <c r="F1133" s="1">
        <v>42564</v>
      </c>
      <c r="G1133">
        <v>195</v>
      </c>
      <c r="H1133" t="s">
        <v>14</v>
      </c>
      <c r="I1133" t="s">
        <v>371</v>
      </c>
      <c r="J1133">
        <v>5131</v>
      </c>
      <c r="K1133">
        <v>2.1818179999999998</v>
      </c>
      <c r="L1133">
        <v>0.75</v>
      </c>
      <c r="M1133">
        <f t="shared" si="51"/>
        <v>1.6363634999999999</v>
      </c>
      <c r="N1133">
        <f t="shared" si="53"/>
        <v>0.50267533437522227</v>
      </c>
      <c r="O1133">
        <f t="shared" si="52"/>
        <v>0.37700650078141673</v>
      </c>
    </row>
    <row r="1134" spans="1:15" x14ac:dyDescent="0.25">
      <c r="A1134" t="s">
        <v>187</v>
      </c>
      <c r="B1134" t="s">
        <v>36</v>
      </c>
      <c r="C1134">
        <v>2019</v>
      </c>
      <c r="D1134">
        <v>6</v>
      </c>
      <c r="E1134">
        <v>13</v>
      </c>
      <c r="F1134" s="1">
        <v>43629</v>
      </c>
      <c r="G1134">
        <v>164</v>
      </c>
      <c r="H1134" t="s">
        <v>14</v>
      </c>
      <c r="I1134" t="s">
        <v>137</v>
      </c>
      <c r="J1134">
        <v>17820</v>
      </c>
      <c r="K1134">
        <v>4.3636359999999996</v>
      </c>
      <c r="L1134">
        <v>0.375</v>
      </c>
      <c r="M1134">
        <f t="shared" si="51"/>
        <v>1.6363634999999999</v>
      </c>
      <c r="N1134">
        <f t="shared" si="53"/>
        <v>0.72945929704022439</v>
      </c>
      <c r="O1134">
        <f t="shared" si="52"/>
        <v>0.27354723639008416</v>
      </c>
    </row>
    <row r="1135" spans="1:15" x14ac:dyDescent="0.25">
      <c r="A1135" t="s">
        <v>187</v>
      </c>
      <c r="B1135" t="s">
        <v>36</v>
      </c>
      <c r="C1135">
        <v>2019</v>
      </c>
      <c r="D1135">
        <v>6</v>
      </c>
      <c r="E1135">
        <v>13</v>
      </c>
      <c r="F1135" s="1">
        <v>43629</v>
      </c>
      <c r="G1135">
        <v>164</v>
      </c>
      <c r="H1135" t="s">
        <v>14</v>
      </c>
      <c r="I1135" t="s">
        <v>378</v>
      </c>
      <c r="J1135">
        <v>17967</v>
      </c>
      <c r="K1135">
        <v>2.1818179999999998</v>
      </c>
      <c r="L1135">
        <v>0.75</v>
      </c>
      <c r="M1135">
        <f t="shared" si="51"/>
        <v>1.6363634999999999</v>
      </c>
      <c r="N1135">
        <f t="shared" si="53"/>
        <v>0.50267533437522227</v>
      </c>
      <c r="O1135">
        <f t="shared" si="52"/>
        <v>0.37700650078141673</v>
      </c>
    </row>
    <row r="1136" spans="1:15" x14ac:dyDescent="0.25">
      <c r="A1136" t="s">
        <v>127</v>
      </c>
      <c r="B1136" t="s">
        <v>13</v>
      </c>
      <c r="C1136">
        <v>2010</v>
      </c>
      <c r="D1136">
        <v>3</v>
      </c>
      <c r="E1136">
        <v>16</v>
      </c>
      <c r="F1136" s="1">
        <v>40253</v>
      </c>
      <c r="G1136">
        <v>75</v>
      </c>
      <c r="H1136" t="s">
        <v>14</v>
      </c>
      <c r="I1136" t="s">
        <v>336</v>
      </c>
      <c r="J1136">
        <v>6425</v>
      </c>
      <c r="K1136">
        <v>2.4</v>
      </c>
      <c r="L1136">
        <v>0.6875</v>
      </c>
      <c r="M1136">
        <f t="shared" si="51"/>
        <v>1.65</v>
      </c>
      <c r="N1136">
        <f t="shared" si="53"/>
        <v>0.53147891704225514</v>
      </c>
      <c r="O1136">
        <f t="shared" si="52"/>
        <v>0.36539175546655039</v>
      </c>
    </row>
    <row r="1137" spans="1:15" x14ac:dyDescent="0.25">
      <c r="A1137" t="s">
        <v>65</v>
      </c>
      <c r="B1137" t="s">
        <v>13</v>
      </c>
      <c r="C1137">
        <v>2013</v>
      </c>
      <c r="D1137">
        <v>3</v>
      </c>
      <c r="E1137">
        <v>20</v>
      </c>
      <c r="F1137" s="1">
        <v>41353</v>
      </c>
      <c r="G1137">
        <v>79</v>
      </c>
      <c r="H1137" t="s">
        <v>14</v>
      </c>
      <c r="I1137" t="s">
        <v>539</v>
      </c>
      <c r="J1137">
        <v>13023</v>
      </c>
      <c r="K1137">
        <v>1</v>
      </c>
      <c r="L1137">
        <v>1.65</v>
      </c>
      <c r="M1137">
        <f t="shared" si="51"/>
        <v>1.65</v>
      </c>
      <c r="N1137">
        <f t="shared" si="53"/>
        <v>0.3010299956639812</v>
      </c>
      <c r="O1137">
        <f t="shared" si="52"/>
        <v>0.49669949284556897</v>
      </c>
    </row>
    <row r="1138" spans="1:15" x14ac:dyDescent="0.25">
      <c r="A1138" t="s">
        <v>85</v>
      </c>
      <c r="B1138" t="s">
        <v>69</v>
      </c>
      <c r="C1138">
        <v>2013</v>
      </c>
      <c r="D1138">
        <v>3</v>
      </c>
      <c r="E1138">
        <v>19</v>
      </c>
      <c r="F1138" s="1">
        <v>41352</v>
      </c>
      <c r="G1138">
        <v>78</v>
      </c>
      <c r="H1138" t="s">
        <v>14</v>
      </c>
      <c r="I1138" t="s">
        <v>336</v>
      </c>
      <c r="J1138">
        <v>6425</v>
      </c>
      <c r="K1138">
        <v>2.4</v>
      </c>
      <c r="L1138">
        <v>0.6875</v>
      </c>
      <c r="M1138">
        <f t="shared" si="51"/>
        <v>1.65</v>
      </c>
      <c r="N1138">
        <f t="shared" si="53"/>
        <v>0.53147891704225514</v>
      </c>
      <c r="O1138">
        <f t="shared" si="52"/>
        <v>0.36539175546655039</v>
      </c>
    </row>
    <row r="1139" spans="1:15" x14ac:dyDescent="0.25">
      <c r="A1139" t="s">
        <v>227</v>
      </c>
      <c r="B1139" t="s">
        <v>23</v>
      </c>
      <c r="C1139">
        <v>2013</v>
      </c>
      <c r="D1139">
        <v>4</v>
      </c>
      <c r="E1139">
        <v>25</v>
      </c>
      <c r="F1139" s="1">
        <v>41389</v>
      </c>
      <c r="G1139">
        <v>115</v>
      </c>
      <c r="H1139" t="s">
        <v>14</v>
      </c>
      <c r="I1139" t="s">
        <v>336</v>
      </c>
      <c r="J1139">
        <v>6425</v>
      </c>
      <c r="K1139">
        <v>2.4</v>
      </c>
      <c r="L1139">
        <v>0.6875</v>
      </c>
      <c r="M1139">
        <f t="shared" si="51"/>
        <v>1.65</v>
      </c>
      <c r="N1139">
        <f t="shared" si="53"/>
        <v>0.53147891704225514</v>
      </c>
      <c r="O1139">
        <f t="shared" si="52"/>
        <v>0.36539175546655039</v>
      </c>
    </row>
    <row r="1140" spans="1:15" x14ac:dyDescent="0.25">
      <c r="A1140" t="s">
        <v>97</v>
      </c>
      <c r="B1140" t="s">
        <v>27</v>
      </c>
      <c r="C1140">
        <v>2011</v>
      </c>
      <c r="D1140">
        <v>7</v>
      </c>
      <c r="E1140">
        <v>26</v>
      </c>
      <c r="F1140" s="1">
        <v>40750</v>
      </c>
      <c r="G1140">
        <v>207</v>
      </c>
      <c r="H1140" t="s">
        <v>14</v>
      </c>
      <c r="I1140" t="s">
        <v>336</v>
      </c>
      <c r="J1140">
        <v>6425</v>
      </c>
      <c r="K1140">
        <v>2.4</v>
      </c>
      <c r="L1140">
        <v>0.6875</v>
      </c>
      <c r="M1140">
        <f t="shared" si="51"/>
        <v>1.65</v>
      </c>
      <c r="N1140">
        <f t="shared" si="53"/>
        <v>0.53147891704225514</v>
      </c>
      <c r="O1140">
        <f t="shared" si="52"/>
        <v>0.36539175546655039</v>
      </c>
    </row>
    <row r="1141" spans="1:15" x14ac:dyDescent="0.25">
      <c r="A1141" t="s">
        <v>184</v>
      </c>
      <c r="B1141" t="s">
        <v>36</v>
      </c>
      <c r="C1141">
        <v>2013</v>
      </c>
      <c r="D1141">
        <v>7</v>
      </c>
      <c r="E1141">
        <v>3</v>
      </c>
      <c r="F1141" s="1">
        <v>41458</v>
      </c>
      <c r="G1141">
        <v>184</v>
      </c>
      <c r="H1141" t="s">
        <v>14</v>
      </c>
      <c r="I1141" t="s">
        <v>336</v>
      </c>
      <c r="J1141">
        <v>6425</v>
      </c>
      <c r="K1141">
        <v>2.4</v>
      </c>
      <c r="L1141">
        <v>0.6875</v>
      </c>
      <c r="M1141">
        <f t="shared" si="51"/>
        <v>1.65</v>
      </c>
      <c r="N1141">
        <f t="shared" si="53"/>
        <v>0.53147891704225514</v>
      </c>
      <c r="O1141">
        <f t="shared" si="52"/>
        <v>0.36539175546655039</v>
      </c>
    </row>
    <row r="1142" spans="1:15" x14ac:dyDescent="0.25">
      <c r="A1142" t="s">
        <v>327</v>
      </c>
      <c r="B1142" t="s">
        <v>260</v>
      </c>
      <c r="C1142">
        <v>2017</v>
      </c>
      <c r="D1142">
        <v>6</v>
      </c>
      <c r="E1142">
        <v>7</v>
      </c>
      <c r="F1142" s="1">
        <v>42893</v>
      </c>
      <c r="G1142">
        <v>158</v>
      </c>
      <c r="H1142" t="s">
        <v>14</v>
      </c>
      <c r="I1142" t="s">
        <v>336</v>
      </c>
      <c r="J1142">
        <v>6425</v>
      </c>
      <c r="K1142">
        <v>2.4</v>
      </c>
      <c r="L1142">
        <v>0.6875</v>
      </c>
      <c r="M1142">
        <f t="shared" si="51"/>
        <v>1.65</v>
      </c>
      <c r="N1142">
        <f t="shared" si="53"/>
        <v>0.53147891704225514</v>
      </c>
      <c r="O1142">
        <f t="shared" si="52"/>
        <v>0.36539175546655039</v>
      </c>
    </row>
    <row r="1143" spans="1:15" x14ac:dyDescent="0.25">
      <c r="A1143" t="s">
        <v>66</v>
      </c>
      <c r="B1143" t="s">
        <v>13</v>
      </c>
      <c r="C1143">
        <v>2017</v>
      </c>
      <c r="D1143">
        <v>3</v>
      </c>
      <c r="E1143">
        <v>16</v>
      </c>
      <c r="F1143" s="1">
        <v>42810</v>
      </c>
      <c r="G1143">
        <v>75</v>
      </c>
      <c r="H1143" t="s">
        <v>17</v>
      </c>
      <c r="I1143" t="s">
        <v>48</v>
      </c>
      <c r="J1143">
        <v>18064</v>
      </c>
      <c r="K1143">
        <v>5.2987010000000003</v>
      </c>
      <c r="L1143">
        <v>0.3125</v>
      </c>
      <c r="M1143">
        <f t="shared" si="51"/>
        <v>1.6558440625000002</v>
      </c>
      <c r="N1143">
        <f t="shared" si="53"/>
        <v>0.79925099283437295</v>
      </c>
      <c r="O1143">
        <f t="shared" si="52"/>
        <v>0.24976593526074153</v>
      </c>
    </row>
    <row r="1144" spans="1:15" x14ac:dyDescent="0.25">
      <c r="A1144" t="s">
        <v>245</v>
      </c>
      <c r="B1144" t="s">
        <v>29</v>
      </c>
      <c r="C1144">
        <v>2019</v>
      </c>
      <c r="D1144">
        <v>6</v>
      </c>
      <c r="E1144">
        <v>27</v>
      </c>
      <c r="F1144" s="1">
        <v>43643</v>
      </c>
      <c r="G1144">
        <v>178</v>
      </c>
      <c r="H1144" t="s">
        <v>14</v>
      </c>
      <c r="I1144" t="s">
        <v>487</v>
      </c>
      <c r="J1144">
        <v>4480</v>
      </c>
      <c r="K1144">
        <v>1.263158</v>
      </c>
      <c r="L1144">
        <v>1.3125</v>
      </c>
      <c r="M1144">
        <f t="shared" si="51"/>
        <v>1.657894875</v>
      </c>
      <c r="N1144">
        <f t="shared" si="53"/>
        <v>0.35471487482650038</v>
      </c>
      <c r="O1144">
        <f t="shared" si="52"/>
        <v>0.46556327320978175</v>
      </c>
    </row>
    <row r="1145" spans="1:15" x14ac:dyDescent="0.25">
      <c r="A1145" t="s">
        <v>323</v>
      </c>
      <c r="B1145" t="s">
        <v>40</v>
      </c>
      <c r="C1145">
        <v>2008</v>
      </c>
      <c r="D1145">
        <v>4</v>
      </c>
      <c r="E1145">
        <v>28</v>
      </c>
      <c r="F1145" s="1">
        <v>39566</v>
      </c>
      <c r="G1145">
        <v>119</v>
      </c>
      <c r="H1145" t="s">
        <v>14</v>
      </c>
      <c r="I1145" t="s">
        <v>517</v>
      </c>
      <c r="J1145">
        <v>8691</v>
      </c>
      <c r="K1145">
        <v>1.1076919999999999</v>
      </c>
      <c r="L1145">
        <v>1.5</v>
      </c>
      <c r="M1145">
        <f t="shared" si="51"/>
        <v>1.6615379999999997</v>
      </c>
      <c r="N1145">
        <f t="shared" si="53"/>
        <v>0.32380714711289232</v>
      </c>
      <c r="O1145">
        <f t="shared" si="52"/>
        <v>0.48571072066933851</v>
      </c>
    </row>
    <row r="1146" spans="1:15" x14ac:dyDescent="0.25">
      <c r="A1146" t="s">
        <v>50</v>
      </c>
      <c r="B1146" t="s">
        <v>13</v>
      </c>
      <c r="C1146">
        <v>2001</v>
      </c>
      <c r="D1146">
        <v>9</v>
      </c>
      <c r="E1146">
        <v>4</v>
      </c>
      <c r="F1146" s="1">
        <v>37138</v>
      </c>
      <c r="G1146">
        <v>247</v>
      </c>
      <c r="H1146" t="s">
        <v>14</v>
      </c>
      <c r="I1146" t="s">
        <v>558</v>
      </c>
      <c r="J1146">
        <v>6527</v>
      </c>
      <c r="K1146">
        <v>0.8</v>
      </c>
      <c r="L1146">
        <v>2.1</v>
      </c>
      <c r="M1146">
        <f t="shared" si="51"/>
        <v>1.6800000000000002</v>
      </c>
      <c r="N1146">
        <f t="shared" si="53"/>
        <v>0.25527250510330607</v>
      </c>
      <c r="O1146">
        <f t="shared" si="52"/>
        <v>0.53607226071694281</v>
      </c>
    </row>
    <row r="1147" spans="1:15" x14ac:dyDescent="0.25">
      <c r="A1147" t="s">
        <v>50</v>
      </c>
      <c r="B1147" t="s">
        <v>13</v>
      </c>
      <c r="C1147">
        <v>2001</v>
      </c>
      <c r="D1147">
        <v>9</v>
      </c>
      <c r="E1147">
        <v>4</v>
      </c>
      <c r="F1147" s="1">
        <v>37138</v>
      </c>
      <c r="G1147">
        <v>247</v>
      </c>
      <c r="H1147" t="s">
        <v>14</v>
      </c>
      <c r="I1147" t="s">
        <v>559</v>
      </c>
      <c r="J1147">
        <v>6821</v>
      </c>
      <c r="K1147">
        <v>0.8</v>
      </c>
      <c r="L1147">
        <v>2.1</v>
      </c>
      <c r="M1147">
        <f t="shared" si="51"/>
        <v>1.6800000000000002</v>
      </c>
      <c r="N1147">
        <f t="shared" si="53"/>
        <v>0.25527250510330607</v>
      </c>
      <c r="O1147">
        <f t="shared" si="52"/>
        <v>0.53607226071694281</v>
      </c>
    </row>
    <row r="1148" spans="1:15" x14ac:dyDescent="0.25">
      <c r="A1148" t="s">
        <v>121</v>
      </c>
      <c r="B1148" t="s">
        <v>13</v>
      </c>
      <c r="C1148">
        <v>2006</v>
      </c>
      <c r="D1148">
        <v>4</v>
      </c>
      <c r="E1148">
        <v>10</v>
      </c>
      <c r="F1148" s="1">
        <v>38817</v>
      </c>
      <c r="G1148">
        <v>100</v>
      </c>
      <c r="H1148" t="s">
        <v>14</v>
      </c>
      <c r="I1148" t="s">
        <v>559</v>
      </c>
      <c r="J1148">
        <v>6821</v>
      </c>
      <c r="K1148">
        <v>0.8</v>
      </c>
      <c r="L1148">
        <v>2.1</v>
      </c>
      <c r="M1148">
        <f t="shared" si="51"/>
        <v>1.6800000000000002</v>
      </c>
      <c r="N1148">
        <f t="shared" si="53"/>
        <v>0.25527250510330607</v>
      </c>
      <c r="O1148">
        <f t="shared" si="52"/>
        <v>0.53607226071694281</v>
      </c>
    </row>
    <row r="1149" spans="1:15" x14ac:dyDescent="0.25">
      <c r="A1149" t="s">
        <v>64</v>
      </c>
      <c r="B1149" t="s">
        <v>13</v>
      </c>
      <c r="C1149">
        <v>2011</v>
      </c>
      <c r="D1149">
        <v>7</v>
      </c>
      <c r="E1149">
        <v>25</v>
      </c>
      <c r="F1149" s="1">
        <v>40749</v>
      </c>
      <c r="G1149">
        <v>206</v>
      </c>
      <c r="H1149" t="s">
        <v>14</v>
      </c>
      <c r="I1149" t="s">
        <v>559</v>
      </c>
      <c r="J1149">
        <v>6821</v>
      </c>
      <c r="K1149">
        <v>0.8</v>
      </c>
      <c r="L1149">
        <v>2.1</v>
      </c>
      <c r="M1149">
        <f t="shared" si="51"/>
        <v>1.6800000000000002</v>
      </c>
      <c r="N1149">
        <f t="shared" si="53"/>
        <v>0.25527250510330607</v>
      </c>
      <c r="O1149">
        <f t="shared" si="52"/>
        <v>0.53607226071694281</v>
      </c>
    </row>
    <row r="1150" spans="1:15" x14ac:dyDescent="0.25">
      <c r="A1150" t="s">
        <v>140</v>
      </c>
      <c r="B1150" t="s">
        <v>13</v>
      </c>
      <c r="C1150">
        <v>2017</v>
      </c>
      <c r="D1150">
        <v>6</v>
      </c>
      <c r="E1150">
        <v>12</v>
      </c>
      <c r="F1150" s="1">
        <v>42898</v>
      </c>
      <c r="G1150">
        <v>163</v>
      </c>
      <c r="H1150" t="s">
        <v>14</v>
      </c>
      <c r="I1150" t="s">
        <v>559</v>
      </c>
      <c r="J1150">
        <v>6821</v>
      </c>
      <c r="K1150">
        <v>0.8</v>
      </c>
      <c r="L1150">
        <v>2.1</v>
      </c>
      <c r="M1150">
        <f t="shared" si="51"/>
        <v>1.6800000000000002</v>
      </c>
      <c r="N1150">
        <f t="shared" si="53"/>
        <v>0.25527250510330607</v>
      </c>
      <c r="O1150">
        <f t="shared" si="52"/>
        <v>0.53607226071694281</v>
      </c>
    </row>
    <row r="1151" spans="1:15" x14ac:dyDescent="0.25">
      <c r="A1151" t="s">
        <v>74</v>
      </c>
      <c r="B1151" t="s">
        <v>69</v>
      </c>
      <c r="C1151">
        <v>2003</v>
      </c>
      <c r="D1151">
        <v>7</v>
      </c>
      <c r="E1151">
        <v>14</v>
      </c>
      <c r="F1151" s="1">
        <v>37816</v>
      </c>
      <c r="G1151">
        <v>195</v>
      </c>
      <c r="H1151" t="s">
        <v>14</v>
      </c>
      <c r="I1151" t="s">
        <v>559</v>
      </c>
      <c r="J1151">
        <v>6821</v>
      </c>
      <c r="K1151">
        <v>0.8</v>
      </c>
      <c r="L1151">
        <v>2.1</v>
      </c>
      <c r="M1151">
        <f t="shared" si="51"/>
        <v>1.6800000000000002</v>
      </c>
      <c r="N1151">
        <f t="shared" si="53"/>
        <v>0.25527250510330607</v>
      </c>
      <c r="O1151">
        <f t="shared" si="52"/>
        <v>0.53607226071694281</v>
      </c>
    </row>
    <row r="1152" spans="1:15" x14ac:dyDescent="0.25">
      <c r="A1152" t="s">
        <v>79</v>
      </c>
      <c r="B1152" t="s">
        <v>69</v>
      </c>
      <c r="C1152">
        <v>2007</v>
      </c>
      <c r="D1152">
        <v>3</v>
      </c>
      <c r="E1152">
        <v>22</v>
      </c>
      <c r="F1152" s="1">
        <v>39163</v>
      </c>
      <c r="G1152">
        <v>81</v>
      </c>
      <c r="H1152" t="s">
        <v>14</v>
      </c>
      <c r="I1152" t="s">
        <v>559</v>
      </c>
      <c r="J1152">
        <v>6821</v>
      </c>
      <c r="K1152">
        <v>0.8</v>
      </c>
      <c r="L1152">
        <v>2.1</v>
      </c>
      <c r="M1152">
        <f t="shared" si="51"/>
        <v>1.6800000000000002</v>
      </c>
      <c r="N1152">
        <f t="shared" si="53"/>
        <v>0.25527250510330607</v>
      </c>
      <c r="O1152">
        <f t="shared" si="52"/>
        <v>0.53607226071694281</v>
      </c>
    </row>
    <row r="1153" spans="1:15" x14ac:dyDescent="0.25">
      <c r="A1153" t="s">
        <v>294</v>
      </c>
      <c r="B1153" t="s">
        <v>69</v>
      </c>
      <c r="C1153">
        <v>2014</v>
      </c>
      <c r="D1153">
        <v>6</v>
      </c>
      <c r="E1153">
        <v>17</v>
      </c>
      <c r="F1153" s="1">
        <v>41807</v>
      </c>
      <c r="G1153">
        <v>168</v>
      </c>
      <c r="H1153" t="s">
        <v>14</v>
      </c>
      <c r="I1153" t="s">
        <v>559</v>
      </c>
      <c r="J1153">
        <v>6821</v>
      </c>
      <c r="K1153">
        <v>0.8</v>
      </c>
      <c r="L1153">
        <v>2.1</v>
      </c>
      <c r="M1153">
        <f t="shared" si="51"/>
        <v>1.6800000000000002</v>
      </c>
      <c r="N1153">
        <f t="shared" si="53"/>
        <v>0.25527250510330607</v>
      </c>
      <c r="O1153">
        <f t="shared" si="52"/>
        <v>0.53607226071694281</v>
      </c>
    </row>
    <row r="1154" spans="1:15" x14ac:dyDescent="0.25">
      <c r="A1154" t="s">
        <v>88</v>
      </c>
      <c r="B1154" t="s">
        <v>69</v>
      </c>
      <c r="C1154">
        <v>2017</v>
      </c>
      <c r="D1154">
        <v>3</v>
      </c>
      <c r="E1154">
        <v>16</v>
      </c>
      <c r="F1154" s="1">
        <v>42810</v>
      </c>
      <c r="G1154">
        <v>75</v>
      </c>
      <c r="H1154" t="s">
        <v>14</v>
      </c>
      <c r="I1154" t="s">
        <v>557</v>
      </c>
      <c r="J1154">
        <v>21248</v>
      </c>
      <c r="K1154">
        <v>0.8</v>
      </c>
      <c r="L1154">
        <v>2.1</v>
      </c>
      <c r="M1154">
        <f t="shared" ref="M1154:M1217" si="54">K1154*L1154</f>
        <v>1.6800000000000002</v>
      </c>
      <c r="N1154">
        <f t="shared" si="53"/>
        <v>0.25527250510330607</v>
      </c>
      <c r="O1154">
        <f t="shared" si="52"/>
        <v>0.53607226071694281</v>
      </c>
    </row>
    <row r="1155" spans="1:15" x14ac:dyDescent="0.25">
      <c r="A1155" t="s">
        <v>89</v>
      </c>
      <c r="B1155" t="s">
        <v>69</v>
      </c>
      <c r="C1155">
        <v>2018</v>
      </c>
      <c r="D1155">
        <v>3</v>
      </c>
      <c r="E1155">
        <v>7</v>
      </c>
      <c r="F1155" s="1">
        <v>43166</v>
      </c>
      <c r="G1155">
        <v>66</v>
      </c>
      <c r="H1155" t="s">
        <v>14</v>
      </c>
      <c r="I1155" t="s">
        <v>557</v>
      </c>
      <c r="J1155">
        <v>21248</v>
      </c>
      <c r="K1155">
        <v>0.8</v>
      </c>
      <c r="L1155">
        <v>2.1</v>
      </c>
      <c r="M1155">
        <f t="shared" si="54"/>
        <v>1.6800000000000002</v>
      </c>
      <c r="N1155">
        <f t="shared" si="53"/>
        <v>0.25527250510330607</v>
      </c>
      <c r="O1155">
        <f t="shared" ref="O1155:O1218" si="55">N1155*L1155</f>
        <v>0.53607226071694281</v>
      </c>
    </row>
    <row r="1156" spans="1:15" x14ac:dyDescent="0.25">
      <c r="A1156" t="s">
        <v>340</v>
      </c>
      <c r="B1156" t="s">
        <v>19</v>
      </c>
      <c r="C1156">
        <v>2015</v>
      </c>
      <c r="D1156">
        <v>6</v>
      </c>
      <c r="E1156">
        <v>17</v>
      </c>
      <c r="F1156" s="1">
        <v>42172</v>
      </c>
      <c r="G1156">
        <v>168</v>
      </c>
      <c r="H1156" t="s">
        <v>14</v>
      </c>
      <c r="I1156" t="s">
        <v>557</v>
      </c>
      <c r="J1156">
        <v>21248</v>
      </c>
      <c r="K1156">
        <v>0.8</v>
      </c>
      <c r="L1156">
        <v>2.1</v>
      </c>
      <c r="M1156">
        <f t="shared" si="54"/>
        <v>1.6800000000000002</v>
      </c>
      <c r="N1156">
        <f t="shared" ref="N1156:N1219" si="56">LOG10(K1156+1)</f>
        <v>0.25527250510330607</v>
      </c>
      <c r="O1156">
        <f t="shared" si="55"/>
        <v>0.53607226071694281</v>
      </c>
    </row>
    <row r="1157" spans="1:15" x14ac:dyDescent="0.25">
      <c r="A1157" t="s">
        <v>18</v>
      </c>
      <c r="B1157" t="s">
        <v>19</v>
      </c>
      <c r="C1157">
        <v>2017</v>
      </c>
      <c r="D1157">
        <v>6</v>
      </c>
      <c r="E1157">
        <v>7</v>
      </c>
      <c r="F1157" s="1">
        <v>42893</v>
      </c>
      <c r="G1157">
        <v>158</v>
      </c>
      <c r="H1157" t="s">
        <v>14</v>
      </c>
      <c r="I1157" t="s">
        <v>557</v>
      </c>
      <c r="J1157">
        <v>21248</v>
      </c>
      <c r="K1157">
        <v>0.8</v>
      </c>
      <c r="L1157">
        <v>2.1</v>
      </c>
      <c r="M1157">
        <f t="shared" si="54"/>
        <v>1.6800000000000002</v>
      </c>
      <c r="N1157">
        <f t="shared" si="56"/>
        <v>0.25527250510330607</v>
      </c>
      <c r="O1157">
        <f t="shared" si="55"/>
        <v>0.53607226071694281</v>
      </c>
    </row>
    <row r="1158" spans="1:15" x14ac:dyDescent="0.25">
      <c r="A1158" t="s">
        <v>231</v>
      </c>
      <c r="B1158" t="s">
        <v>23</v>
      </c>
      <c r="C1158">
        <v>2017</v>
      </c>
      <c r="D1158">
        <v>3</v>
      </c>
      <c r="E1158">
        <v>28</v>
      </c>
      <c r="F1158" s="1">
        <v>42822</v>
      </c>
      <c r="G1158">
        <v>87</v>
      </c>
      <c r="H1158" t="s">
        <v>14</v>
      </c>
      <c r="I1158" t="s">
        <v>562</v>
      </c>
      <c r="J1158">
        <v>6526</v>
      </c>
      <c r="K1158">
        <v>0.8</v>
      </c>
      <c r="L1158">
        <v>2.1</v>
      </c>
      <c r="M1158">
        <f t="shared" si="54"/>
        <v>1.6800000000000002</v>
      </c>
      <c r="N1158">
        <f t="shared" si="56"/>
        <v>0.25527250510330607</v>
      </c>
      <c r="O1158">
        <f t="shared" si="55"/>
        <v>0.53607226071694281</v>
      </c>
    </row>
    <row r="1159" spans="1:15" x14ac:dyDescent="0.25">
      <c r="A1159" t="s">
        <v>233</v>
      </c>
      <c r="B1159" t="s">
        <v>23</v>
      </c>
      <c r="C1159">
        <v>2019</v>
      </c>
      <c r="D1159">
        <v>4</v>
      </c>
      <c r="E1159">
        <v>1</v>
      </c>
      <c r="F1159" s="1">
        <v>43556</v>
      </c>
      <c r="G1159">
        <v>91</v>
      </c>
      <c r="H1159" t="s">
        <v>14</v>
      </c>
      <c r="I1159" t="s">
        <v>564</v>
      </c>
      <c r="J1159">
        <v>6118</v>
      </c>
      <c r="K1159">
        <v>0.8</v>
      </c>
      <c r="L1159">
        <v>2.1</v>
      </c>
      <c r="M1159">
        <f t="shared" si="54"/>
        <v>1.6800000000000002</v>
      </c>
      <c r="N1159">
        <f t="shared" si="56"/>
        <v>0.25527250510330607</v>
      </c>
      <c r="O1159">
        <f t="shared" si="55"/>
        <v>0.53607226071694281</v>
      </c>
    </row>
    <row r="1160" spans="1:15" x14ac:dyDescent="0.25">
      <c r="A1160" t="s">
        <v>236</v>
      </c>
      <c r="B1160" t="s">
        <v>159</v>
      </c>
      <c r="C1160">
        <v>2012</v>
      </c>
      <c r="D1160">
        <v>6</v>
      </c>
      <c r="E1160">
        <v>27</v>
      </c>
      <c r="F1160" s="1">
        <v>41087</v>
      </c>
      <c r="G1160">
        <v>179</v>
      </c>
      <c r="H1160" t="s">
        <v>14</v>
      </c>
      <c r="I1160" t="s">
        <v>561</v>
      </c>
      <c r="J1160">
        <v>6823</v>
      </c>
      <c r="K1160">
        <v>0.8</v>
      </c>
      <c r="L1160">
        <v>2.1</v>
      </c>
      <c r="M1160">
        <f t="shared" si="54"/>
        <v>1.6800000000000002</v>
      </c>
      <c r="N1160">
        <f t="shared" si="56"/>
        <v>0.25527250510330607</v>
      </c>
      <c r="O1160">
        <f t="shared" si="55"/>
        <v>0.53607226071694281</v>
      </c>
    </row>
    <row r="1161" spans="1:15" x14ac:dyDescent="0.25">
      <c r="A1161" t="s">
        <v>237</v>
      </c>
      <c r="B1161" t="s">
        <v>159</v>
      </c>
      <c r="C1161">
        <v>2015</v>
      </c>
      <c r="D1161">
        <v>6</v>
      </c>
      <c r="E1161">
        <v>30</v>
      </c>
      <c r="F1161" s="1">
        <v>42185</v>
      </c>
      <c r="G1161">
        <v>181</v>
      </c>
      <c r="H1161" t="s">
        <v>14</v>
      </c>
      <c r="I1161" t="s">
        <v>564</v>
      </c>
      <c r="J1161">
        <v>6118</v>
      </c>
      <c r="K1161">
        <v>0.8</v>
      </c>
      <c r="L1161">
        <v>2.1</v>
      </c>
      <c r="M1161">
        <f t="shared" si="54"/>
        <v>1.6800000000000002</v>
      </c>
      <c r="N1161">
        <f t="shared" si="56"/>
        <v>0.25527250510330607</v>
      </c>
      <c r="O1161">
        <f t="shared" si="55"/>
        <v>0.53607226071694281</v>
      </c>
    </row>
    <row r="1162" spans="1:15" x14ac:dyDescent="0.25">
      <c r="A1162" t="s">
        <v>95</v>
      </c>
      <c r="B1162" t="s">
        <v>25</v>
      </c>
      <c r="C1162">
        <v>2012</v>
      </c>
      <c r="D1162">
        <v>7</v>
      </c>
      <c r="E1162">
        <v>9</v>
      </c>
      <c r="F1162" s="1">
        <v>41099</v>
      </c>
      <c r="G1162">
        <v>191</v>
      </c>
      <c r="H1162" t="s">
        <v>14</v>
      </c>
      <c r="I1162" t="s">
        <v>565</v>
      </c>
      <c r="J1162">
        <v>21218</v>
      </c>
      <c r="K1162">
        <v>0.8</v>
      </c>
      <c r="L1162">
        <v>2.1</v>
      </c>
      <c r="M1162">
        <f t="shared" si="54"/>
        <v>1.6800000000000002</v>
      </c>
      <c r="N1162">
        <f t="shared" si="56"/>
        <v>0.25527250510330607</v>
      </c>
      <c r="O1162">
        <f t="shared" si="55"/>
        <v>0.53607226071694281</v>
      </c>
    </row>
    <row r="1163" spans="1:15" x14ac:dyDescent="0.25">
      <c r="A1163" t="s">
        <v>165</v>
      </c>
      <c r="B1163" t="s">
        <v>25</v>
      </c>
      <c r="C1163">
        <v>2013</v>
      </c>
      <c r="D1163">
        <v>7</v>
      </c>
      <c r="E1163">
        <v>4</v>
      </c>
      <c r="F1163" s="1">
        <v>41459</v>
      </c>
      <c r="G1163">
        <v>185</v>
      </c>
      <c r="H1163" t="s">
        <v>14</v>
      </c>
      <c r="I1163" t="s">
        <v>223</v>
      </c>
      <c r="J1163">
        <v>8251</v>
      </c>
      <c r="K1163">
        <v>3.2</v>
      </c>
      <c r="L1163">
        <v>0.52500000000000002</v>
      </c>
      <c r="M1163">
        <f t="shared" si="54"/>
        <v>1.6800000000000002</v>
      </c>
      <c r="N1163">
        <f t="shared" si="56"/>
        <v>0.62324929039790045</v>
      </c>
      <c r="O1163">
        <f t="shared" si="55"/>
        <v>0.32720587745889773</v>
      </c>
    </row>
    <row r="1164" spans="1:15" x14ac:dyDescent="0.25">
      <c r="A1164" t="s">
        <v>165</v>
      </c>
      <c r="B1164" t="s">
        <v>25</v>
      </c>
      <c r="C1164">
        <v>2013</v>
      </c>
      <c r="D1164">
        <v>7</v>
      </c>
      <c r="E1164">
        <v>4</v>
      </c>
      <c r="F1164" s="1">
        <v>41459</v>
      </c>
      <c r="G1164">
        <v>185</v>
      </c>
      <c r="H1164" t="s">
        <v>14</v>
      </c>
      <c r="I1164" t="s">
        <v>557</v>
      </c>
      <c r="J1164">
        <v>21248</v>
      </c>
      <c r="K1164">
        <v>0.8</v>
      </c>
      <c r="L1164">
        <v>2.1</v>
      </c>
      <c r="M1164">
        <f t="shared" si="54"/>
        <v>1.6800000000000002</v>
      </c>
      <c r="N1164">
        <f t="shared" si="56"/>
        <v>0.25527250510330607</v>
      </c>
      <c r="O1164">
        <f t="shared" si="55"/>
        <v>0.53607226071694281</v>
      </c>
    </row>
    <row r="1165" spans="1:15" x14ac:dyDescent="0.25">
      <c r="A1165" t="s">
        <v>165</v>
      </c>
      <c r="B1165" t="s">
        <v>25</v>
      </c>
      <c r="C1165">
        <v>2013</v>
      </c>
      <c r="D1165">
        <v>7</v>
      </c>
      <c r="E1165">
        <v>4</v>
      </c>
      <c r="F1165" s="1">
        <v>41459</v>
      </c>
      <c r="G1165">
        <v>185</v>
      </c>
      <c r="H1165" t="s">
        <v>14</v>
      </c>
      <c r="I1165" t="s">
        <v>561</v>
      </c>
      <c r="J1165">
        <v>6823</v>
      </c>
      <c r="K1165">
        <v>0.8</v>
      </c>
      <c r="L1165">
        <v>2.1</v>
      </c>
      <c r="M1165">
        <f t="shared" si="54"/>
        <v>1.6800000000000002</v>
      </c>
      <c r="N1165">
        <f t="shared" si="56"/>
        <v>0.25527250510330607</v>
      </c>
      <c r="O1165">
        <f t="shared" si="55"/>
        <v>0.53607226071694281</v>
      </c>
    </row>
    <row r="1166" spans="1:15" x14ac:dyDescent="0.25">
      <c r="A1166" t="s">
        <v>99</v>
      </c>
      <c r="B1166" t="s">
        <v>27</v>
      </c>
      <c r="C1166">
        <v>2013</v>
      </c>
      <c r="D1166">
        <v>7</v>
      </c>
      <c r="E1166">
        <v>3</v>
      </c>
      <c r="F1166" s="1">
        <v>41458</v>
      </c>
      <c r="G1166">
        <v>184</v>
      </c>
      <c r="H1166" t="s">
        <v>14</v>
      </c>
      <c r="I1166" t="s">
        <v>557</v>
      </c>
      <c r="J1166">
        <v>21248</v>
      </c>
      <c r="K1166">
        <v>0.8</v>
      </c>
      <c r="L1166">
        <v>2.1</v>
      </c>
      <c r="M1166">
        <f t="shared" si="54"/>
        <v>1.6800000000000002</v>
      </c>
      <c r="N1166">
        <f t="shared" si="56"/>
        <v>0.25527250510330607</v>
      </c>
      <c r="O1166">
        <f t="shared" si="55"/>
        <v>0.53607226071694281</v>
      </c>
    </row>
    <row r="1167" spans="1:15" x14ac:dyDescent="0.25">
      <c r="A1167" t="s">
        <v>26</v>
      </c>
      <c r="B1167" t="s">
        <v>27</v>
      </c>
      <c r="C1167">
        <v>2018</v>
      </c>
      <c r="D1167">
        <v>6</v>
      </c>
      <c r="E1167">
        <v>4</v>
      </c>
      <c r="F1167" s="1">
        <v>43255</v>
      </c>
      <c r="G1167">
        <v>155</v>
      </c>
      <c r="H1167" t="s">
        <v>14</v>
      </c>
      <c r="I1167" t="s">
        <v>557</v>
      </c>
      <c r="J1167">
        <v>21248</v>
      </c>
      <c r="K1167">
        <v>0.8</v>
      </c>
      <c r="L1167">
        <v>2.1</v>
      </c>
      <c r="M1167">
        <f t="shared" si="54"/>
        <v>1.6800000000000002</v>
      </c>
      <c r="N1167">
        <f t="shared" si="56"/>
        <v>0.25527250510330607</v>
      </c>
      <c r="O1167">
        <f t="shared" si="55"/>
        <v>0.53607226071694281</v>
      </c>
    </row>
    <row r="1168" spans="1:15" x14ac:dyDescent="0.25">
      <c r="A1168" t="s">
        <v>168</v>
      </c>
      <c r="B1168" t="s">
        <v>29</v>
      </c>
      <c r="C1168">
        <v>2011</v>
      </c>
      <c r="D1168">
        <v>7</v>
      </c>
      <c r="E1168">
        <v>4</v>
      </c>
      <c r="F1168" s="1">
        <v>40728</v>
      </c>
      <c r="G1168">
        <v>185</v>
      </c>
      <c r="H1168" t="s">
        <v>14</v>
      </c>
      <c r="I1168" t="s">
        <v>223</v>
      </c>
      <c r="J1168">
        <v>8251</v>
      </c>
      <c r="K1168">
        <v>3.2</v>
      </c>
      <c r="L1168">
        <v>0.52500000000000002</v>
      </c>
      <c r="M1168">
        <f t="shared" si="54"/>
        <v>1.6800000000000002</v>
      </c>
      <c r="N1168">
        <f t="shared" si="56"/>
        <v>0.62324929039790045</v>
      </c>
      <c r="O1168">
        <f t="shared" si="55"/>
        <v>0.32720587745889773</v>
      </c>
    </row>
    <row r="1169" spans="1:15" x14ac:dyDescent="0.25">
      <c r="A1169" t="s">
        <v>239</v>
      </c>
      <c r="B1169" t="s">
        <v>29</v>
      </c>
      <c r="C1169">
        <v>2012</v>
      </c>
      <c r="D1169">
        <v>7</v>
      </c>
      <c r="E1169">
        <v>3</v>
      </c>
      <c r="F1169" s="1">
        <v>41093</v>
      </c>
      <c r="G1169">
        <v>185</v>
      </c>
      <c r="H1169" t="s">
        <v>14</v>
      </c>
      <c r="I1169" t="s">
        <v>223</v>
      </c>
      <c r="J1169">
        <v>8251</v>
      </c>
      <c r="K1169">
        <v>3.2</v>
      </c>
      <c r="L1169">
        <v>0.52500000000000002</v>
      </c>
      <c r="M1169">
        <f t="shared" si="54"/>
        <v>1.6800000000000002</v>
      </c>
      <c r="N1169">
        <f t="shared" si="56"/>
        <v>0.62324929039790045</v>
      </c>
      <c r="O1169">
        <f t="shared" si="55"/>
        <v>0.32720587745889773</v>
      </c>
    </row>
    <row r="1170" spans="1:15" x14ac:dyDescent="0.25">
      <c r="A1170" t="s">
        <v>350</v>
      </c>
      <c r="B1170" t="s">
        <v>31</v>
      </c>
      <c r="C1170">
        <v>2013</v>
      </c>
      <c r="D1170">
        <v>7</v>
      </c>
      <c r="E1170">
        <v>1</v>
      </c>
      <c r="F1170" s="1">
        <v>41456</v>
      </c>
      <c r="G1170">
        <v>182</v>
      </c>
      <c r="H1170" t="s">
        <v>14</v>
      </c>
      <c r="I1170" t="s">
        <v>563</v>
      </c>
      <c r="J1170">
        <v>5844</v>
      </c>
      <c r="K1170">
        <v>0.8</v>
      </c>
      <c r="L1170">
        <v>2.1</v>
      </c>
      <c r="M1170">
        <f t="shared" si="54"/>
        <v>1.6800000000000002</v>
      </c>
      <c r="N1170">
        <f t="shared" si="56"/>
        <v>0.25527250510330607</v>
      </c>
      <c r="O1170">
        <f t="shared" si="55"/>
        <v>0.53607226071694281</v>
      </c>
    </row>
    <row r="1171" spans="1:15" x14ac:dyDescent="0.25">
      <c r="A1171" t="s">
        <v>352</v>
      </c>
      <c r="B1171" t="s">
        <v>250</v>
      </c>
      <c r="C1171">
        <v>2013</v>
      </c>
      <c r="D1171">
        <v>7</v>
      </c>
      <c r="E1171">
        <v>2</v>
      </c>
      <c r="F1171" s="1">
        <v>41457</v>
      </c>
      <c r="G1171">
        <v>183</v>
      </c>
      <c r="H1171" t="s">
        <v>14</v>
      </c>
      <c r="I1171" t="s">
        <v>558</v>
      </c>
      <c r="J1171">
        <v>6527</v>
      </c>
      <c r="K1171">
        <v>0.8</v>
      </c>
      <c r="L1171">
        <v>2.1</v>
      </c>
      <c r="M1171">
        <f t="shared" si="54"/>
        <v>1.6800000000000002</v>
      </c>
      <c r="N1171">
        <f t="shared" si="56"/>
        <v>0.25527250510330607</v>
      </c>
      <c r="O1171">
        <f t="shared" si="55"/>
        <v>0.53607226071694281</v>
      </c>
    </row>
    <row r="1172" spans="1:15" x14ac:dyDescent="0.25">
      <c r="A1172" t="s">
        <v>352</v>
      </c>
      <c r="B1172" t="s">
        <v>250</v>
      </c>
      <c r="C1172">
        <v>2013</v>
      </c>
      <c r="D1172">
        <v>7</v>
      </c>
      <c r="E1172">
        <v>2</v>
      </c>
      <c r="F1172" s="1">
        <v>41457</v>
      </c>
      <c r="G1172">
        <v>183</v>
      </c>
      <c r="H1172" t="s">
        <v>14</v>
      </c>
      <c r="I1172" t="s">
        <v>561</v>
      </c>
      <c r="J1172">
        <v>6823</v>
      </c>
      <c r="K1172">
        <v>0.8</v>
      </c>
      <c r="L1172">
        <v>2.1</v>
      </c>
      <c r="M1172">
        <f t="shared" si="54"/>
        <v>1.6800000000000002</v>
      </c>
      <c r="N1172">
        <f t="shared" si="56"/>
        <v>0.25527250510330607</v>
      </c>
      <c r="O1172">
        <f t="shared" si="55"/>
        <v>0.53607226071694281</v>
      </c>
    </row>
    <row r="1173" spans="1:15" x14ac:dyDescent="0.25">
      <c r="A1173" t="s">
        <v>399</v>
      </c>
      <c r="B1173" t="s">
        <v>171</v>
      </c>
      <c r="C1173">
        <v>2013</v>
      </c>
      <c r="D1173">
        <v>7</v>
      </c>
      <c r="E1173">
        <v>8</v>
      </c>
      <c r="F1173" s="1">
        <v>41463</v>
      </c>
      <c r="G1173">
        <v>189</v>
      </c>
      <c r="H1173" t="s">
        <v>14</v>
      </c>
      <c r="I1173" t="s">
        <v>563</v>
      </c>
      <c r="J1173">
        <v>5844</v>
      </c>
      <c r="K1173">
        <v>0.8</v>
      </c>
      <c r="L1173">
        <v>2.1</v>
      </c>
      <c r="M1173">
        <f t="shared" si="54"/>
        <v>1.6800000000000002</v>
      </c>
      <c r="N1173">
        <f t="shared" si="56"/>
        <v>0.25527250510330607</v>
      </c>
      <c r="O1173">
        <f t="shared" si="55"/>
        <v>0.53607226071694281</v>
      </c>
    </row>
    <row r="1174" spans="1:15" x14ac:dyDescent="0.25">
      <c r="A1174" t="s">
        <v>399</v>
      </c>
      <c r="B1174" t="s">
        <v>171</v>
      </c>
      <c r="C1174">
        <v>2013</v>
      </c>
      <c r="D1174">
        <v>7</v>
      </c>
      <c r="E1174">
        <v>8</v>
      </c>
      <c r="F1174" s="1">
        <v>41463</v>
      </c>
      <c r="G1174">
        <v>189</v>
      </c>
      <c r="H1174" t="s">
        <v>14</v>
      </c>
      <c r="I1174" t="s">
        <v>561</v>
      </c>
      <c r="J1174">
        <v>6823</v>
      </c>
      <c r="K1174">
        <v>0.8</v>
      </c>
      <c r="L1174">
        <v>2.1</v>
      </c>
      <c r="M1174">
        <f t="shared" si="54"/>
        <v>1.6800000000000002</v>
      </c>
      <c r="N1174">
        <f t="shared" si="56"/>
        <v>0.25527250510330607</v>
      </c>
      <c r="O1174">
        <f t="shared" si="55"/>
        <v>0.53607226071694281</v>
      </c>
    </row>
    <row r="1175" spans="1:15" x14ac:dyDescent="0.25">
      <c r="A1175" t="s">
        <v>315</v>
      </c>
      <c r="B1175" t="s">
        <v>171</v>
      </c>
      <c r="C1175">
        <v>2015</v>
      </c>
      <c r="D1175">
        <v>7</v>
      </c>
      <c r="E1175">
        <v>2</v>
      </c>
      <c r="F1175" s="1">
        <v>42187</v>
      </c>
      <c r="G1175">
        <v>183</v>
      </c>
      <c r="H1175" t="s">
        <v>14</v>
      </c>
      <c r="I1175" t="s">
        <v>557</v>
      </c>
      <c r="J1175">
        <v>21248</v>
      </c>
      <c r="K1175">
        <v>0.8</v>
      </c>
      <c r="L1175">
        <v>2.1</v>
      </c>
      <c r="M1175">
        <f t="shared" si="54"/>
        <v>1.6800000000000002</v>
      </c>
      <c r="N1175">
        <f t="shared" si="56"/>
        <v>0.25527250510330607</v>
      </c>
      <c r="O1175">
        <f t="shared" si="55"/>
        <v>0.53607226071694281</v>
      </c>
    </row>
    <row r="1176" spans="1:15" x14ac:dyDescent="0.25">
      <c r="A1176" t="s">
        <v>178</v>
      </c>
      <c r="B1176" t="s">
        <v>176</v>
      </c>
      <c r="C1176">
        <v>2013</v>
      </c>
      <c r="D1176">
        <v>7</v>
      </c>
      <c r="E1176">
        <v>4</v>
      </c>
      <c r="F1176" s="1">
        <v>41459</v>
      </c>
      <c r="G1176">
        <v>185</v>
      </c>
      <c r="H1176" t="s">
        <v>14</v>
      </c>
      <c r="I1176" t="s">
        <v>557</v>
      </c>
      <c r="J1176">
        <v>21248</v>
      </c>
      <c r="K1176">
        <v>0.8</v>
      </c>
      <c r="L1176">
        <v>2.1</v>
      </c>
      <c r="M1176">
        <f t="shared" si="54"/>
        <v>1.6800000000000002</v>
      </c>
      <c r="N1176">
        <f t="shared" si="56"/>
        <v>0.25527250510330607</v>
      </c>
      <c r="O1176">
        <f t="shared" si="55"/>
        <v>0.53607226071694281</v>
      </c>
    </row>
    <row r="1177" spans="1:15" x14ac:dyDescent="0.25">
      <c r="A1177" t="s">
        <v>184</v>
      </c>
      <c r="B1177" t="s">
        <v>36</v>
      </c>
      <c r="C1177">
        <v>2013</v>
      </c>
      <c r="D1177">
        <v>7</v>
      </c>
      <c r="E1177">
        <v>3</v>
      </c>
      <c r="F1177" s="1">
        <v>41458</v>
      </c>
      <c r="G1177">
        <v>184</v>
      </c>
      <c r="H1177" t="s">
        <v>14</v>
      </c>
      <c r="I1177" t="s">
        <v>557</v>
      </c>
      <c r="J1177">
        <v>21248</v>
      </c>
      <c r="K1177">
        <v>0.8</v>
      </c>
      <c r="L1177">
        <v>2.1</v>
      </c>
      <c r="M1177">
        <f t="shared" si="54"/>
        <v>1.6800000000000002</v>
      </c>
      <c r="N1177">
        <f t="shared" si="56"/>
        <v>0.25527250510330607</v>
      </c>
      <c r="O1177">
        <f t="shared" si="55"/>
        <v>0.53607226071694281</v>
      </c>
    </row>
    <row r="1178" spans="1:15" x14ac:dyDescent="0.25">
      <c r="A1178" t="s">
        <v>184</v>
      </c>
      <c r="B1178" t="s">
        <v>36</v>
      </c>
      <c r="C1178">
        <v>2013</v>
      </c>
      <c r="D1178">
        <v>7</v>
      </c>
      <c r="E1178">
        <v>3</v>
      </c>
      <c r="F1178" s="1">
        <v>41458</v>
      </c>
      <c r="G1178">
        <v>184</v>
      </c>
      <c r="H1178" t="s">
        <v>14</v>
      </c>
      <c r="I1178" t="s">
        <v>558</v>
      </c>
      <c r="J1178">
        <v>6527</v>
      </c>
      <c r="K1178">
        <v>0.8</v>
      </c>
      <c r="L1178">
        <v>2.1</v>
      </c>
      <c r="M1178">
        <f t="shared" si="54"/>
        <v>1.6800000000000002</v>
      </c>
      <c r="N1178">
        <f t="shared" si="56"/>
        <v>0.25527250510330607</v>
      </c>
      <c r="O1178">
        <f t="shared" si="55"/>
        <v>0.53607226071694281</v>
      </c>
    </row>
    <row r="1179" spans="1:15" x14ac:dyDescent="0.25">
      <c r="A1179" t="s">
        <v>184</v>
      </c>
      <c r="B1179" t="s">
        <v>36</v>
      </c>
      <c r="C1179">
        <v>2013</v>
      </c>
      <c r="D1179">
        <v>7</v>
      </c>
      <c r="E1179">
        <v>3</v>
      </c>
      <c r="F1179" s="1">
        <v>41458</v>
      </c>
      <c r="G1179">
        <v>184</v>
      </c>
      <c r="H1179" t="s">
        <v>14</v>
      </c>
      <c r="I1179" t="s">
        <v>559</v>
      </c>
      <c r="J1179">
        <v>6821</v>
      </c>
      <c r="K1179">
        <v>0.8</v>
      </c>
      <c r="L1179">
        <v>2.1</v>
      </c>
      <c r="M1179">
        <f t="shared" si="54"/>
        <v>1.6800000000000002</v>
      </c>
      <c r="N1179">
        <f t="shared" si="56"/>
        <v>0.25527250510330607</v>
      </c>
      <c r="O1179">
        <f t="shared" si="55"/>
        <v>0.53607226071694281</v>
      </c>
    </row>
    <row r="1180" spans="1:15" x14ac:dyDescent="0.25">
      <c r="A1180" t="s">
        <v>37</v>
      </c>
      <c r="B1180" t="s">
        <v>36</v>
      </c>
      <c r="C1180">
        <v>2017</v>
      </c>
      <c r="D1180">
        <v>6</v>
      </c>
      <c r="E1180">
        <v>7</v>
      </c>
      <c r="F1180" s="1">
        <v>42893</v>
      </c>
      <c r="G1180">
        <v>158</v>
      </c>
      <c r="H1180" t="s">
        <v>14</v>
      </c>
      <c r="I1180" t="s">
        <v>561</v>
      </c>
      <c r="J1180">
        <v>6823</v>
      </c>
      <c r="K1180">
        <v>0.8</v>
      </c>
      <c r="L1180">
        <v>2.1</v>
      </c>
      <c r="M1180">
        <f t="shared" si="54"/>
        <v>1.6800000000000002</v>
      </c>
      <c r="N1180">
        <f t="shared" si="56"/>
        <v>0.25527250510330607</v>
      </c>
      <c r="O1180">
        <f t="shared" si="55"/>
        <v>0.53607226071694281</v>
      </c>
    </row>
    <row r="1181" spans="1:15" x14ac:dyDescent="0.25">
      <c r="A1181" t="s">
        <v>461</v>
      </c>
      <c r="B1181" t="s">
        <v>40</v>
      </c>
      <c r="C1181">
        <v>2011</v>
      </c>
      <c r="D1181">
        <v>7</v>
      </c>
      <c r="E1181">
        <v>4</v>
      </c>
      <c r="F1181" s="1">
        <v>40728</v>
      </c>
      <c r="G1181">
        <v>185</v>
      </c>
      <c r="H1181" t="s">
        <v>14</v>
      </c>
      <c r="I1181" t="s">
        <v>564</v>
      </c>
      <c r="J1181">
        <v>6118</v>
      </c>
      <c r="K1181">
        <v>0.8</v>
      </c>
      <c r="L1181">
        <v>2.1</v>
      </c>
      <c r="M1181">
        <f t="shared" si="54"/>
        <v>1.6800000000000002</v>
      </c>
      <c r="N1181">
        <f t="shared" si="56"/>
        <v>0.25527250510330607</v>
      </c>
      <c r="O1181">
        <f t="shared" si="55"/>
        <v>0.53607226071694281</v>
      </c>
    </row>
    <row r="1182" spans="1:15" x14ac:dyDescent="0.25">
      <c r="A1182" t="s">
        <v>259</v>
      </c>
      <c r="B1182" t="s">
        <v>260</v>
      </c>
      <c r="C1182">
        <v>2012</v>
      </c>
      <c r="D1182">
        <v>6</v>
      </c>
      <c r="E1182">
        <v>28</v>
      </c>
      <c r="F1182" s="1">
        <v>41088</v>
      </c>
      <c r="G1182">
        <v>180</v>
      </c>
      <c r="H1182" t="s">
        <v>14</v>
      </c>
      <c r="I1182" t="s">
        <v>223</v>
      </c>
      <c r="J1182">
        <v>8251</v>
      </c>
      <c r="K1182">
        <v>3.2</v>
      </c>
      <c r="L1182">
        <v>0.52500000000000002</v>
      </c>
      <c r="M1182">
        <f t="shared" si="54"/>
        <v>1.6800000000000002</v>
      </c>
      <c r="N1182">
        <f t="shared" si="56"/>
        <v>0.62324929039790045</v>
      </c>
      <c r="O1182">
        <f t="shared" si="55"/>
        <v>0.32720587745889773</v>
      </c>
    </row>
    <row r="1183" spans="1:15" x14ac:dyDescent="0.25">
      <c r="A1183" t="s">
        <v>267</v>
      </c>
      <c r="B1183" t="s">
        <v>107</v>
      </c>
      <c r="C1183">
        <v>2014</v>
      </c>
      <c r="D1183">
        <v>6</v>
      </c>
      <c r="E1183">
        <v>12</v>
      </c>
      <c r="F1183" s="1">
        <v>41802</v>
      </c>
      <c r="G1183">
        <v>163</v>
      </c>
      <c r="H1183" t="s">
        <v>14</v>
      </c>
      <c r="I1183" t="s">
        <v>223</v>
      </c>
      <c r="J1183">
        <v>8251</v>
      </c>
      <c r="K1183">
        <v>3.2</v>
      </c>
      <c r="L1183">
        <v>0.52500000000000002</v>
      </c>
      <c r="M1183">
        <f t="shared" si="54"/>
        <v>1.6800000000000002</v>
      </c>
      <c r="N1183">
        <f t="shared" si="56"/>
        <v>0.62324929039790045</v>
      </c>
      <c r="O1183">
        <f t="shared" si="55"/>
        <v>0.32720587745889773</v>
      </c>
    </row>
    <row r="1184" spans="1:15" x14ac:dyDescent="0.25">
      <c r="A1184" t="s">
        <v>349</v>
      </c>
      <c r="B1184" t="s">
        <v>31</v>
      </c>
      <c r="C1184">
        <v>2011</v>
      </c>
      <c r="D1184">
        <v>7</v>
      </c>
      <c r="E1184">
        <v>4</v>
      </c>
      <c r="F1184" s="1">
        <v>40728</v>
      </c>
      <c r="G1184">
        <v>185</v>
      </c>
      <c r="H1184" t="s">
        <v>14</v>
      </c>
      <c r="I1184" t="s">
        <v>441</v>
      </c>
      <c r="J1184">
        <v>6062</v>
      </c>
      <c r="K1184">
        <v>1.8</v>
      </c>
      <c r="L1184">
        <v>0.9375</v>
      </c>
      <c r="M1184">
        <f t="shared" si="54"/>
        <v>1.6875</v>
      </c>
      <c r="N1184">
        <f t="shared" si="56"/>
        <v>0.44715803134221921</v>
      </c>
      <c r="O1184">
        <f t="shared" si="55"/>
        <v>0.41921065438333049</v>
      </c>
    </row>
    <row r="1185" spans="1:15" x14ac:dyDescent="0.25">
      <c r="A1185" t="s">
        <v>355</v>
      </c>
      <c r="B1185" t="s">
        <v>171</v>
      </c>
      <c r="C1185">
        <v>2011</v>
      </c>
      <c r="D1185">
        <v>7</v>
      </c>
      <c r="E1185">
        <v>12</v>
      </c>
      <c r="F1185" s="1">
        <v>40736</v>
      </c>
      <c r="G1185">
        <v>193</v>
      </c>
      <c r="H1185" t="s">
        <v>14</v>
      </c>
      <c r="I1185" t="s">
        <v>418</v>
      </c>
      <c r="J1185">
        <v>4419</v>
      </c>
      <c r="K1185">
        <v>1.8</v>
      </c>
      <c r="L1185">
        <v>0.9375</v>
      </c>
      <c r="M1185">
        <f t="shared" si="54"/>
        <v>1.6875</v>
      </c>
      <c r="N1185">
        <f t="shared" si="56"/>
        <v>0.44715803134221921</v>
      </c>
      <c r="O1185">
        <f t="shared" si="55"/>
        <v>0.41921065438333049</v>
      </c>
    </row>
    <row r="1186" spans="1:15" x14ac:dyDescent="0.25">
      <c r="A1186" t="s">
        <v>355</v>
      </c>
      <c r="B1186" t="s">
        <v>171</v>
      </c>
      <c r="C1186">
        <v>2011</v>
      </c>
      <c r="D1186">
        <v>7</v>
      </c>
      <c r="E1186">
        <v>12</v>
      </c>
      <c r="F1186" s="1">
        <v>40736</v>
      </c>
      <c r="G1186">
        <v>193</v>
      </c>
      <c r="H1186" t="s">
        <v>14</v>
      </c>
      <c r="I1186" t="s">
        <v>440</v>
      </c>
      <c r="J1186">
        <v>5723</v>
      </c>
      <c r="K1186">
        <v>1.8</v>
      </c>
      <c r="L1186">
        <v>0.9375</v>
      </c>
      <c r="M1186">
        <f t="shared" si="54"/>
        <v>1.6875</v>
      </c>
      <c r="N1186">
        <f t="shared" si="56"/>
        <v>0.44715803134221921</v>
      </c>
      <c r="O1186">
        <f t="shared" si="55"/>
        <v>0.41921065438333049</v>
      </c>
    </row>
    <row r="1187" spans="1:15" x14ac:dyDescent="0.25">
      <c r="A1187" t="s">
        <v>38</v>
      </c>
      <c r="B1187" t="s">
        <v>36</v>
      </c>
      <c r="C1187">
        <v>2018</v>
      </c>
      <c r="D1187">
        <v>6</v>
      </c>
      <c r="E1187">
        <v>4</v>
      </c>
      <c r="F1187" s="1">
        <v>43255</v>
      </c>
      <c r="G1187">
        <v>155</v>
      </c>
      <c r="H1187" t="s">
        <v>14</v>
      </c>
      <c r="I1187" t="s">
        <v>274</v>
      </c>
      <c r="J1187">
        <v>18468</v>
      </c>
      <c r="K1187">
        <v>3</v>
      </c>
      <c r="L1187">
        <v>0.5625</v>
      </c>
      <c r="M1187">
        <f t="shared" si="54"/>
        <v>1.6875</v>
      </c>
      <c r="N1187">
        <f t="shared" si="56"/>
        <v>0.6020599913279624</v>
      </c>
      <c r="O1187">
        <f t="shared" si="55"/>
        <v>0.33865874512197885</v>
      </c>
    </row>
    <row r="1188" spans="1:15" x14ac:dyDescent="0.25">
      <c r="A1188" t="s">
        <v>231</v>
      </c>
      <c r="B1188" t="s">
        <v>23</v>
      </c>
      <c r="C1188">
        <v>2017</v>
      </c>
      <c r="D1188">
        <v>3</v>
      </c>
      <c r="E1188">
        <v>28</v>
      </c>
      <c r="F1188" s="1">
        <v>42822</v>
      </c>
      <c r="G1188">
        <v>87</v>
      </c>
      <c r="H1188" t="s">
        <v>14</v>
      </c>
      <c r="I1188" t="s">
        <v>506</v>
      </c>
      <c r="J1188">
        <v>8429</v>
      </c>
      <c r="K1188">
        <v>1.142857</v>
      </c>
      <c r="L1188">
        <v>1.4791666670000001</v>
      </c>
      <c r="M1188">
        <f t="shared" si="54"/>
        <v>1.6904759795476192</v>
      </c>
      <c r="N1188">
        <f t="shared" si="56"/>
        <v>0.33099319008845801</v>
      </c>
      <c r="O1188">
        <f t="shared" si="55"/>
        <v>0.48959409378284191</v>
      </c>
    </row>
    <row r="1189" spans="1:15" x14ac:dyDescent="0.25">
      <c r="A1189" t="s">
        <v>98</v>
      </c>
      <c r="B1189" t="s">
        <v>27</v>
      </c>
      <c r="C1189">
        <v>2012</v>
      </c>
      <c r="D1189">
        <v>6</v>
      </c>
      <c r="E1189">
        <v>26</v>
      </c>
      <c r="F1189" s="1">
        <v>41086</v>
      </c>
      <c r="G1189">
        <v>178</v>
      </c>
      <c r="H1189" t="s">
        <v>14</v>
      </c>
      <c r="I1189" t="s">
        <v>537</v>
      </c>
      <c r="J1189">
        <v>5605</v>
      </c>
      <c r="K1189">
        <v>1.0285709999999999</v>
      </c>
      <c r="L1189">
        <v>1.65</v>
      </c>
      <c r="M1189">
        <f t="shared" si="54"/>
        <v>1.6971421499999997</v>
      </c>
      <c r="N1189">
        <f t="shared" si="56"/>
        <v>0.30719021261643459</v>
      </c>
      <c r="O1189">
        <f t="shared" si="55"/>
        <v>0.50686385081711705</v>
      </c>
    </row>
    <row r="1190" spans="1:15" x14ac:dyDescent="0.25">
      <c r="A1190" t="s">
        <v>75</v>
      </c>
      <c r="B1190" t="s">
        <v>69</v>
      </c>
      <c r="C1190">
        <v>2004</v>
      </c>
      <c r="D1190">
        <v>4</v>
      </c>
      <c r="E1190">
        <v>5</v>
      </c>
      <c r="F1190" s="1">
        <v>38082</v>
      </c>
      <c r="G1190">
        <v>96</v>
      </c>
      <c r="H1190" t="s">
        <v>14</v>
      </c>
      <c r="I1190" t="s">
        <v>566</v>
      </c>
      <c r="J1190">
        <v>5018</v>
      </c>
      <c r="K1190">
        <v>0.8</v>
      </c>
      <c r="L1190">
        <v>2.125</v>
      </c>
      <c r="M1190">
        <f t="shared" si="54"/>
        <v>1.7000000000000002</v>
      </c>
      <c r="N1190">
        <f t="shared" si="56"/>
        <v>0.25527250510330607</v>
      </c>
      <c r="O1190">
        <f t="shared" si="55"/>
        <v>0.54245407334452544</v>
      </c>
    </row>
    <row r="1191" spans="1:15" x14ac:dyDescent="0.25">
      <c r="A1191" t="s">
        <v>306</v>
      </c>
      <c r="B1191" t="s">
        <v>23</v>
      </c>
      <c r="C1191">
        <v>2011</v>
      </c>
      <c r="D1191">
        <v>4</v>
      </c>
      <c r="E1191">
        <v>20</v>
      </c>
      <c r="F1191" s="1">
        <v>40653</v>
      </c>
      <c r="G1191">
        <v>110</v>
      </c>
      <c r="H1191" t="s">
        <v>14</v>
      </c>
      <c r="I1191" t="s">
        <v>569</v>
      </c>
      <c r="J1191">
        <v>5019</v>
      </c>
      <c r="K1191">
        <v>0.8</v>
      </c>
      <c r="L1191">
        <v>2.125</v>
      </c>
      <c r="M1191">
        <f t="shared" si="54"/>
        <v>1.7000000000000002</v>
      </c>
      <c r="N1191">
        <f t="shared" si="56"/>
        <v>0.25527250510330607</v>
      </c>
      <c r="O1191">
        <f t="shared" si="55"/>
        <v>0.54245407334452544</v>
      </c>
    </row>
    <row r="1192" spans="1:15" x14ac:dyDescent="0.25">
      <c r="A1192" t="s">
        <v>306</v>
      </c>
      <c r="B1192" t="s">
        <v>23</v>
      </c>
      <c r="C1192">
        <v>2011</v>
      </c>
      <c r="D1192">
        <v>4</v>
      </c>
      <c r="E1192">
        <v>20</v>
      </c>
      <c r="F1192" s="1">
        <v>40653</v>
      </c>
      <c r="G1192">
        <v>110</v>
      </c>
      <c r="H1192" t="s">
        <v>14</v>
      </c>
      <c r="I1192" t="s">
        <v>568</v>
      </c>
      <c r="J1192">
        <v>9745</v>
      </c>
      <c r="K1192">
        <v>0.8</v>
      </c>
      <c r="L1192">
        <v>2.125</v>
      </c>
      <c r="M1192">
        <f t="shared" si="54"/>
        <v>1.7000000000000002</v>
      </c>
      <c r="N1192">
        <f t="shared" si="56"/>
        <v>0.25527250510330607</v>
      </c>
      <c r="O1192">
        <f t="shared" si="55"/>
        <v>0.54245407334452544</v>
      </c>
    </row>
    <row r="1193" spans="1:15" x14ac:dyDescent="0.25">
      <c r="A1193" t="s">
        <v>229</v>
      </c>
      <c r="B1193" t="s">
        <v>23</v>
      </c>
      <c r="C1193">
        <v>2015</v>
      </c>
      <c r="D1193">
        <v>7</v>
      </c>
      <c r="E1193">
        <v>1</v>
      </c>
      <c r="F1193" s="1">
        <v>42186</v>
      </c>
      <c r="G1193">
        <v>182</v>
      </c>
      <c r="H1193" t="s">
        <v>14</v>
      </c>
      <c r="I1193" t="s">
        <v>568</v>
      </c>
      <c r="J1193">
        <v>9745</v>
      </c>
      <c r="K1193">
        <v>0.8</v>
      </c>
      <c r="L1193">
        <v>2.125</v>
      </c>
      <c r="M1193">
        <f t="shared" si="54"/>
        <v>1.7000000000000002</v>
      </c>
      <c r="N1193">
        <f t="shared" si="56"/>
        <v>0.25527250510330607</v>
      </c>
      <c r="O1193">
        <f t="shared" si="55"/>
        <v>0.54245407334452544</v>
      </c>
    </row>
    <row r="1194" spans="1:15" x14ac:dyDescent="0.25">
      <c r="A1194" t="s">
        <v>309</v>
      </c>
      <c r="B1194" t="s">
        <v>23</v>
      </c>
      <c r="C1194">
        <v>2016</v>
      </c>
      <c r="D1194">
        <v>7</v>
      </c>
      <c r="E1194">
        <v>6</v>
      </c>
      <c r="F1194" s="1">
        <v>42557</v>
      </c>
      <c r="G1194">
        <v>188</v>
      </c>
      <c r="H1194" t="s">
        <v>14</v>
      </c>
      <c r="I1194" t="s">
        <v>568</v>
      </c>
      <c r="J1194">
        <v>9745</v>
      </c>
      <c r="K1194">
        <v>0.8</v>
      </c>
      <c r="L1194">
        <v>2.125</v>
      </c>
      <c r="M1194">
        <f t="shared" si="54"/>
        <v>1.7000000000000002</v>
      </c>
      <c r="N1194">
        <f t="shared" si="56"/>
        <v>0.25527250510330607</v>
      </c>
      <c r="O1194">
        <f t="shared" si="55"/>
        <v>0.54245407334452544</v>
      </c>
    </row>
    <row r="1195" spans="1:15" x14ac:dyDescent="0.25">
      <c r="A1195" t="s">
        <v>399</v>
      </c>
      <c r="B1195" t="s">
        <v>171</v>
      </c>
      <c r="C1195">
        <v>2013</v>
      </c>
      <c r="D1195">
        <v>7</v>
      </c>
      <c r="E1195">
        <v>8</v>
      </c>
      <c r="F1195" s="1">
        <v>41463</v>
      </c>
      <c r="G1195">
        <v>189</v>
      </c>
      <c r="H1195" t="s">
        <v>14</v>
      </c>
      <c r="I1195" t="s">
        <v>567</v>
      </c>
      <c r="J1195">
        <v>5021</v>
      </c>
      <c r="K1195">
        <v>0.8</v>
      </c>
      <c r="L1195">
        <v>2.125</v>
      </c>
      <c r="M1195">
        <f t="shared" si="54"/>
        <v>1.7000000000000002</v>
      </c>
      <c r="N1195">
        <f t="shared" si="56"/>
        <v>0.25527250510330607</v>
      </c>
      <c r="O1195">
        <f t="shared" si="55"/>
        <v>0.54245407334452544</v>
      </c>
    </row>
    <row r="1196" spans="1:15" x14ac:dyDescent="0.25">
      <c r="A1196" t="s">
        <v>179</v>
      </c>
      <c r="B1196" t="s">
        <v>176</v>
      </c>
      <c r="C1196">
        <v>2014</v>
      </c>
      <c r="D1196">
        <v>6</v>
      </c>
      <c r="E1196">
        <v>16</v>
      </c>
      <c r="F1196" s="1">
        <v>41806</v>
      </c>
      <c r="G1196">
        <v>167</v>
      </c>
      <c r="H1196" t="s">
        <v>14</v>
      </c>
      <c r="I1196" t="s">
        <v>567</v>
      </c>
      <c r="J1196">
        <v>5021</v>
      </c>
      <c r="K1196">
        <v>0.8</v>
      </c>
      <c r="L1196">
        <v>2.125</v>
      </c>
      <c r="M1196">
        <f t="shared" si="54"/>
        <v>1.7000000000000002</v>
      </c>
      <c r="N1196">
        <f t="shared" si="56"/>
        <v>0.25527250510330607</v>
      </c>
      <c r="O1196">
        <f t="shared" si="55"/>
        <v>0.54245407334452544</v>
      </c>
    </row>
    <row r="1197" spans="1:15" x14ac:dyDescent="0.25">
      <c r="A1197" t="s">
        <v>404</v>
      </c>
      <c r="B1197" t="s">
        <v>40</v>
      </c>
      <c r="C1197">
        <v>2012</v>
      </c>
      <c r="D1197">
        <v>3</v>
      </c>
      <c r="E1197">
        <v>21</v>
      </c>
      <c r="F1197" s="1">
        <v>40989</v>
      </c>
      <c r="G1197">
        <v>81</v>
      </c>
      <c r="H1197" t="s">
        <v>14</v>
      </c>
      <c r="I1197" t="s">
        <v>567</v>
      </c>
      <c r="J1197">
        <v>5021</v>
      </c>
      <c r="K1197">
        <v>0.8</v>
      </c>
      <c r="L1197">
        <v>2.125</v>
      </c>
      <c r="M1197">
        <f t="shared" si="54"/>
        <v>1.7000000000000002</v>
      </c>
      <c r="N1197">
        <f t="shared" si="56"/>
        <v>0.25527250510330607</v>
      </c>
      <c r="O1197">
        <f t="shared" si="55"/>
        <v>0.54245407334452544</v>
      </c>
    </row>
    <row r="1198" spans="1:15" x14ac:dyDescent="0.25">
      <c r="A1198" t="s">
        <v>188</v>
      </c>
      <c r="B1198" t="s">
        <v>40</v>
      </c>
      <c r="C1198">
        <v>2012</v>
      </c>
      <c r="D1198">
        <v>6</v>
      </c>
      <c r="E1198">
        <v>28</v>
      </c>
      <c r="F1198" s="1">
        <v>41088</v>
      </c>
      <c r="G1198">
        <v>180</v>
      </c>
      <c r="H1198" t="s">
        <v>14</v>
      </c>
      <c r="I1198" t="s">
        <v>567</v>
      </c>
      <c r="J1198">
        <v>5021</v>
      </c>
      <c r="K1198">
        <v>0.8</v>
      </c>
      <c r="L1198">
        <v>2.125</v>
      </c>
      <c r="M1198">
        <f t="shared" si="54"/>
        <v>1.7000000000000002</v>
      </c>
      <c r="N1198">
        <f t="shared" si="56"/>
        <v>0.25527250510330607</v>
      </c>
      <c r="O1198">
        <f t="shared" si="55"/>
        <v>0.54245407334452544</v>
      </c>
    </row>
    <row r="1199" spans="1:15" x14ac:dyDescent="0.25">
      <c r="A1199" t="s">
        <v>357</v>
      </c>
      <c r="B1199" t="s">
        <v>40</v>
      </c>
      <c r="C1199">
        <v>2013</v>
      </c>
      <c r="D1199">
        <v>4</v>
      </c>
      <c r="E1199">
        <v>9</v>
      </c>
      <c r="F1199" s="1">
        <v>41373</v>
      </c>
      <c r="G1199">
        <v>99</v>
      </c>
      <c r="H1199" t="s">
        <v>14</v>
      </c>
      <c r="I1199" t="s">
        <v>568</v>
      </c>
      <c r="J1199">
        <v>9745</v>
      </c>
      <c r="K1199">
        <v>0.8</v>
      </c>
      <c r="L1199">
        <v>2.125</v>
      </c>
      <c r="M1199">
        <f t="shared" si="54"/>
        <v>1.7000000000000002</v>
      </c>
      <c r="N1199">
        <f t="shared" si="56"/>
        <v>0.25527250510330607</v>
      </c>
      <c r="O1199">
        <f t="shared" si="55"/>
        <v>0.54245407334452544</v>
      </c>
    </row>
    <row r="1200" spans="1:15" x14ac:dyDescent="0.25">
      <c r="A1200" t="s">
        <v>264</v>
      </c>
      <c r="B1200" t="s">
        <v>260</v>
      </c>
      <c r="C1200">
        <v>2018</v>
      </c>
      <c r="D1200">
        <v>6</v>
      </c>
      <c r="E1200">
        <v>5</v>
      </c>
      <c r="F1200" s="1">
        <v>43256</v>
      </c>
      <c r="G1200">
        <v>156</v>
      </c>
      <c r="H1200" t="s">
        <v>14</v>
      </c>
      <c r="I1200" t="s">
        <v>567</v>
      </c>
      <c r="J1200">
        <v>5021</v>
      </c>
      <c r="K1200">
        <v>0.8</v>
      </c>
      <c r="L1200">
        <v>2.125</v>
      </c>
      <c r="M1200">
        <f t="shared" si="54"/>
        <v>1.7000000000000002</v>
      </c>
      <c r="N1200">
        <f t="shared" si="56"/>
        <v>0.25527250510330607</v>
      </c>
      <c r="O1200">
        <f t="shared" si="55"/>
        <v>0.54245407334452544</v>
      </c>
    </row>
    <row r="1201" spans="1:15" x14ac:dyDescent="0.25">
      <c r="A1201" t="s">
        <v>332</v>
      </c>
      <c r="B1201" t="s">
        <v>107</v>
      </c>
      <c r="C1201">
        <v>2010</v>
      </c>
      <c r="D1201">
        <v>6</v>
      </c>
      <c r="E1201">
        <v>23</v>
      </c>
      <c r="F1201" s="1">
        <v>40352</v>
      </c>
      <c r="G1201">
        <v>174</v>
      </c>
      <c r="H1201" t="s">
        <v>14</v>
      </c>
      <c r="I1201" t="s">
        <v>566</v>
      </c>
      <c r="J1201">
        <v>5018</v>
      </c>
      <c r="K1201">
        <v>0.8</v>
      </c>
      <c r="L1201">
        <v>2.125</v>
      </c>
      <c r="M1201">
        <f t="shared" si="54"/>
        <v>1.7000000000000002</v>
      </c>
      <c r="N1201">
        <f t="shared" si="56"/>
        <v>0.25527250510330607</v>
      </c>
      <c r="O1201">
        <f t="shared" si="55"/>
        <v>0.54245407334452544</v>
      </c>
    </row>
    <row r="1202" spans="1:15" x14ac:dyDescent="0.25">
      <c r="A1202" t="s">
        <v>195</v>
      </c>
      <c r="B1202" t="s">
        <v>42</v>
      </c>
      <c r="C1202">
        <v>2015</v>
      </c>
      <c r="D1202">
        <v>7</v>
      </c>
      <c r="E1202">
        <v>1</v>
      </c>
      <c r="F1202" s="1">
        <v>42186</v>
      </c>
      <c r="G1202">
        <v>182</v>
      </c>
      <c r="H1202" t="s">
        <v>14</v>
      </c>
      <c r="I1202" t="s">
        <v>570</v>
      </c>
      <c r="J1202">
        <v>5022</v>
      </c>
      <c r="K1202">
        <v>0.8</v>
      </c>
      <c r="L1202">
        <v>2.125</v>
      </c>
      <c r="M1202">
        <f t="shared" si="54"/>
        <v>1.7000000000000002</v>
      </c>
      <c r="N1202">
        <f t="shared" si="56"/>
        <v>0.25527250510330607</v>
      </c>
      <c r="O1202">
        <f t="shared" si="55"/>
        <v>0.54245407334452544</v>
      </c>
    </row>
    <row r="1203" spans="1:15" x14ac:dyDescent="0.25">
      <c r="A1203" t="s">
        <v>46</v>
      </c>
      <c r="B1203" t="s">
        <v>25</v>
      </c>
      <c r="C1203">
        <v>2017</v>
      </c>
      <c r="D1203">
        <v>6</v>
      </c>
      <c r="E1203">
        <v>6</v>
      </c>
      <c r="F1203" s="1">
        <v>42892</v>
      </c>
      <c r="G1203">
        <v>157</v>
      </c>
      <c r="H1203" t="s">
        <v>14</v>
      </c>
      <c r="I1203" t="s">
        <v>117</v>
      </c>
      <c r="J1203">
        <v>18179</v>
      </c>
      <c r="K1203">
        <v>4.8</v>
      </c>
      <c r="L1203">
        <v>0.35416666699999999</v>
      </c>
      <c r="M1203">
        <f t="shared" si="54"/>
        <v>1.7000000015999999</v>
      </c>
      <c r="N1203">
        <f t="shared" si="56"/>
        <v>0.76342799356293722</v>
      </c>
      <c r="O1203">
        <f t="shared" si="55"/>
        <v>0.27038074797468292</v>
      </c>
    </row>
    <row r="1204" spans="1:15" x14ac:dyDescent="0.25">
      <c r="A1204" t="s">
        <v>26</v>
      </c>
      <c r="B1204" t="s">
        <v>27</v>
      </c>
      <c r="C1204">
        <v>2018</v>
      </c>
      <c r="D1204">
        <v>6</v>
      </c>
      <c r="E1204">
        <v>4</v>
      </c>
      <c r="F1204" s="1">
        <v>43255</v>
      </c>
      <c r="G1204">
        <v>155</v>
      </c>
      <c r="H1204" t="s">
        <v>14</v>
      </c>
      <c r="I1204" t="s">
        <v>117</v>
      </c>
      <c r="J1204">
        <v>18179</v>
      </c>
      <c r="K1204">
        <v>4.8</v>
      </c>
      <c r="L1204">
        <v>0.35416666699999999</v>
      </c>
      <c r="M1204">
        <f t="shared" si="54"/>
        <v>1.7000000015999999</v>
      </c>
      <c r="N1204">
        <f t="shared" si="56"/>
        <v>0.76342799356293722</v>
      </c>
      <c r="O1204">
        <f t="shared" si="55"/>
        <v>0.27038074797468292</v>
      </c>
    </row>
    <row r="1205" spans="1:15" x14ac:dyDescent="0.25">
      <c r="A1205" t="s">
        <v>115</v>
      </c>
      <c r="B1205" t="s">
        <v>113</v>
      </c>
      <c r="C1205">
        <v>2018</v>
      </c>
      <c r="D1205">
        <v>6</v>
      </c>
      <c r="E1205">
        <v>6</v>
      </c>
      <c r="F1205" s="1">
        <v>43257</v>
      </c>
      <c r="G1205">
        <v>157</v>
      </c>
      <c r="H1205" t="s">
        <v>14</v>
      </c>
      <c r="I1205" t="s">
        <v>117</v>
      </c>
      <c r="J1205">
        <v>18179</v>
      </c>
      <c r="K1205">
        <v>4.8</v>
      </c>
      <c r="L1205">
        <v>0.35416666699999999</v>
      </c>
      <c r="M1205">
        <f t="shared" si="54"/>
        <v>1.7000000015999999</v>
      </c>
      <c r="N1205">
        <f t="shared" si="56"/>
        <v>0.76342799356293722</v>
      </c>
      <c r="O1205">
        <f t="shared" si="55"/>
        <v>0.27038074797468292</v>
      </c>
    </row>
    <row r="1206" spans="1:15" x14ac:dyDescent="0.25">
      <c r="A1206" t="s">
        <v>125</v>
      </c>
      <c r="B1206" t="s">
        <v>13</v>
      </c>
      <c r="C1206">
        <v>2008</v>
      </c>
      <c r="D1206">
        <v>4</v>
      </c>
      <c r="E1206">
        <v>23</v>
      </c>
      <c r="F1206" s="1">
        <v>39561</v>
      </c>
      <c r="G1206">
        <v>114</v>
      </c>
      <c r="H1206" t="s">
        <v>17</v>
      </c>
      <c r="I1206" t="s">
        <v>418</v>
      </c>
      <c r="J1206">
        <v>4419</v>
      </c>
      <c r="K1206">
        <v>1.8285709999999999</v>
      </c>
      <c r="L1206">
        <v>0.9375</v>
      </c>
      <c r="M1206">
        <f t="shared" si="54"/>
        <v>1.7142853124999999</v>
      </c>
      <c r="N1206">
        <f t="shared" si="56"/>
        <v>0.4515670844450751</v>
      </c>
      <c r="O1206">
        <f t="shared" si="55"/>
        <v>0.42334414166725792</v>
      </c>
    </row>
    <row r="1207" spans="1:15" x14ac:dyDescent="0.25">
      <c r="A1207" t="s">
        <v>125</v>
      </c>
      <c r="B1207" t="s">
        <v>13</v>
      </c>
      <c r="C1207">
        <v>2008</v>
      </c>
      <c r="D1207">
        <v>4</v>
      </c>
      <c r="E1207">
        <v>23</v>
      </c>
      <c r="F1207" s="1">
        <v>39561</v>
      </c>
      <c r="G1207">
        <v>114</v>
      </c>
      <c r="H1207" t="s">
        <v>17</v>
      </c>
      <c r="I1207" t="s">
        <v>419</v>
      </c>
      <c r="J1207">
        <v>9654</v>
      </c>
      <c r="K1207">
        <v>1.8285709999999999</v>
      </c>
      <c r="L1207">
        <v>0.9375</v>
      </c>
      <c r="M1207">
        <f t="shared" si="54"/>
        <v>1.7142853124999999</v>
      </c>
      <c r="N1207">
        <f t="shared" si="56"/>
        <v>0.4515670844450751</v>
      </c>
      <c r="O1207">
        <f t="shared" si="55"/>
        <v>0.42334414166725792</v>
      </c>
    </row>
    <row r="1208" spans="1:15" x14ac:dyDescent="0.25">
      <c r="A1208" t="s">
        <v>98</v>
      </c>
      <c r="B1208" t="s">
        <v>27</v>
      </c>
      <c r="C1208">
        <v>2012</v>
      </c>
      <c r="D1208">
        <v>6</v>
      </c>
      <c r="E1208">
        <v>26</v>
      </c>
      <c r="F1208" s="1">
        <v>41086</v>
      </c>
      <c r="G1208">
        <v>178</v>
      </c>
      <c r="H1208" t="s">
        <v>14</v>
      </c>
      <c r="I1208" t="s">
        <v>450</v>
      </c>
      <c r="J1208">
        <v>5237</v>
      </c>
      <c r="K1208">
        <v>1.8285709999999999</v>
      </c>
      <c r="L1208">
        <v>0.9375</v>
      </c>
      <c r="M1208">
        <f t="shared" si="54"/>
        <v>1.7142853124999999</v>
      </c>
      <c r="N1208">
        <f t="shared" si="56"/>
        <v>0.4515670844450751</v>
      </c>
      <c r="O1208">
        <f t="shared" si="55"/>
        <v>0.42334414166725792</v>
      </c>
    </row>
    <row r="1209" spans="1:15" x14ac:dyDescent="0.25">
      <c r="A1209" t="s">
        <v>81</v>
      </c>
      <c r="B1209" t="s">
        <v>69</v>
      </c>
      <c r="C1209">
        <v>2008</v>
      </c>
      <c r="D1209">
        <v>6</v>
      </c>
      <c r="E1209">
        <v>23</v>
      </c>
      <c r="F1209" s="1">
        <v>39622</v>
      </c>
      <c r="G1209">
        <v>175</v>
      </c>
      <c r="H1209" t="s">
        <v>17</v>
      </c>
      <c r="I1209" t="s">
        <v>368</v>
      </c>
      <c r="J1209">
        <v>8753</v>
      </c>
      <c r="K1209">
        <v>2.285714</v>
      </c>
      <c r="L1209">
        <v>0.75</v>
      </c>
      <c r="M1209">
        <f t="shared" si="54"/>
        <v>1.7142854999999999</v>
      </c>
      <c r="N1209">
        <f t="shared" si="56"/>
        <v>0.5166297582385968</v>
      </c>
      <c r="O1209">
        <f t="shared" si="55"/>
        <v>0.3874723186789476</v>
      </c>
    </row>
    <row r="1210" spans="1:15" x14ac:dyDescent="0.25">
      <c r="A1210" t="s">
        <v>251</v>
      </c>
      <c r="B1210" t="s">
        <v>250</v>
      </c>
      <c r="C1210">
        <v>2014</v>
      </c>
      <c r="D1210">
        <v>6</v>
      </c>
      <c r="E1210">
        <v>11</v>
      </c>
      <c r="F1210" s="1">
        <v>41801</v>
      </c>
      <c r="G1210">
        <v>162</v>
      </c>
      <c r="H1210" t="s">
        <v>14</v>
      </c>
      <c r="I1210" t="s">
        <v>511</v>
      </c>
      <c r="J1210">
        <v>5058</v>
      </c>
      <c r="K1210">
        <v>1.142857</v>
      </c>
      <c r="L1210">
        <v>1.5</v>
      </c>
      <c r="M1210">
        <f t="shared" si="54"/>
        <v>1.7142854999999999</v>
      </c>
      <c r="N1210">
        <f t="shared" si="56"/>
        <v>0.33099319008845801</v>
      </c>
      <c r="O1210">
        <f t="shared" si="55"/>
        <v>0.49648978513268704</v>
      </c>
    </row>
    <row r="1211" spans="1:15" x14ac:dyDescent="0.25">
      <c r="A1211" t="s">
        <v>186</v>
      </c>
      <c r="B1211" t="s">
        <v>36</v>
      </c>
      <c r="C1211">
        <v>2015</v>
      </c>
      <c r="D1211">
        <v>6</v>
      </c>
      <c r="E1211">
        <v>25</v>
      </c>
      <c r="F1211" s="1">
        <v>42180</v>
      </c>
      <c r="G1211">
        <v>176</v>
      </c>
      <c r="H1211" t="s">
        <v>17</v>
      </c>
      <c r="I1211" t="s">
        <v>379</v>
      </c>
      <c r="J1211">
        <v>8850</v>
      </c>
      <c r="K1211">
        <v>2.285714</v>
      </c>
      <c r="L1211">
        <v>0.75</v>
      </c>
      <c r="M1211">
        <f t="shared" si="54"/>
        <v>1.7142854999999999</v>
      </c>
      <c r="N1211">
        <f t="shared" si="56"/>
        <v>0.5166297582385968</v>
      </c>
      <c r="O1211">
        <f t="shared" si="55"/>
        <v>0.3874723186789476</v>
      </c>
    </row>
    <row r="1212" spans="1:15" x14ac:dyDescent="0.25">
      <c r="A1212" t="s">
        <v>114</v>
      </c>
      <c r="B1212" t="s">
        <v>113</v>
      </c>
      <c r="C1212">
        <v>2017</v>
      </c>
      <c r="D1212">
        <v>6</v>
      </c>
      <c r="E1212">
        <v>9</v>
      </c>
      <c r="F1212" s="1">
        <v>42895</v>
      </c>
      <c r="G1212">
        <v>160</v>
      </c>
      <c r="H1212" t="s">
        <v>17</v>
      </c>
      <c r="I1212" t="s">
        <v>380</v>
      </c>
      <c r="J1212">
        <v>4750</v>
      </c>
      <c r="K1212">
        <v>2.285714</v>
      </c>
      <c r="L1212">
        <v>0.75</v>
      </c>
      <c r="M1212">
        <f t="shared" si="54"/>
        <v>1.7142854999999999</v>
      </c>
      <c r="N1212">
        <f t="shared" si="56"/>
        <v>0.5166297582385968</v>
      </c>
      <c r="O1212">
        <f t="shared" si="55"/>
        <v>0.3874723186789476</v>
      </c>
    </row>
    <row r="1213" spans="1:15" x14ac:dyDescent="0.25">
      <c r="A1213" t="s">
        <v>130</v>
      </c>
      <c r="B1213" t="s">
        <v>13</v>
      </c>
      <c r="C1213">
        <v>2012</v>
      </c>
      <c r="D1213">
        <v>6</v>
      </c>
      <c r="E1213">
        <v>21</v>
      </c>
      <c r="F1213" s="1">
        <v>41081</v>
      </c>
      <c r="G1213">
        <v>173</v>
      </c>
      <c r="H1213" t="s">
        <v>17</v>
      </c>
      <c r="I1213" t="s">
        <v>118</v>
      </c>
      <c r="J1213">
        <v>20171</v>
      </c>
      <c r="K1213">
        <v>4.5714290000000002</v>
      </c>
      <c r="L1213">
        <v>0.375</v>
      </c>
      <c r="M1213">
        <f t="shared" si="54"/>
        <v>1.7142858750000001</v>
      </c>
      <c r="N1213">
        <f t="shared" si="56"/>
        <v>0.74596660041950891</v>
      </c>
      <c r="O1213">
        <f t="shared" si="55"/>
        <v>0.27973747515731584</v>
      </c>
    </row>
    <row r="1214" spans="1:15" x14ac:dyDescent="0.25">
      <c r="A1214" t="s">
        <v>160</v>
      </c>
      <c r="B1214" t="s">
        <v>161</v>
      </c>
      <c r="C1214">
        <v>2015</v>
      </c>
      <c r="D1214">
        <v>6</v>
      </c>
      <c r="E1214">
        <v>30</v>
      </c>
      <c r="F1214" s="1">
        <v>42185</v>
      </c>
      <c r="G1214">
        <v>181</v>
      </c>
      <c r="H1214" t="s">
        <v>17</v>
      </c>
      <c r="I1214" t="s">
        <v>118</v>
      </c>
      <c r="J1214">
        <v>20171</v>
      </c>
      <c r="K1214">
        <v>4.5714290000000002</v>
      </c>
      <c r="L1214">
        <v>0.375</v>
      </c>
      <c r="M1214">
        <f t="shared" si="54"/>
        <v>1.7142858750000001</v>
      </c>
      <c r="N1214">
        <f t="shared" si="56"/>
        <v>0.74596660041950891</v>
      </c>
      <c r="O1214">
        <f t="shared" si="55"/>
        <v>0.27973747515731584</v>
      </c>
    </row>
    <row r="1215" spans="1:15" x14ac:dyDescent="0.25">
      <c r="A1215" t="s">
        <v>102</v>
      </c>
      <c r="B1215" t="s">
        <v>27</v>
      </c>
      <c r="C1215">
        <v>2016</v>
      </c>
      <c r="D1215">
        <v>6</v>
      </c>
      <c r="E1215">
        <v>30</v>
      </c>
      <c r="F1215" s="1">
        <v>42551</v>
      </c>
      <c r="G1215">
        <v>182</v>
      </c>
      <c r="H1215" t="s">
        <v>17</v>
      </c>
      <c r="I1215" t="s">
        <v>137</v>
      </c>
      <c r="J1215">
        <v>17820</v>
      </c>
      <c r="K1215">
        <v>4.5714290000000002</v>
      </c>
      <c r="L1215">
        <v>0.375</v>
      </c>
      <c r="M1215">
        <f t="shared" si="54"/>
        <v>1.7142858750000001</v>
      </c>
      <c r="N1215">
        <f t="shared" si="56"/>
        <v>0.74596660041950891</v>
      </c>
      <c r="O1215">
        <f t="shared" si="55"/>
        <v>0.27973747515731584</v>
      </c>
    </row>
    <row r="1216" spans="1:15" x14ac:dyDescent="0.25">
      <c r="A1216" t="s">
        <v>169</v>
      </c>
      <c r="B1216" t="s">
        <v>31</v>
      </c>
      <c r="C1216">
        <v>2017</v>
      </c>
      <c r="D1216">
        <v>6</v>
      </c>
      <c r="E1216">
        <v>1</v>
      </c>
      <c r="F1216" s="1">
        <v>42887</v>
      </c>
      <c r="G1216">
        <v>152</v>
      </c>
      <c r="H1216" t="s">
        <v>17</v>
      </c>
      <c r="I1216" t="s">
        <v>137</v>
      </c>
      <c r="J1216">
        <v>17820</v>
      </c>
      <c r="K1216">
        <v>4.5714290000000002</v>
      </c>
      <c r="L1216">
        <v>0.375</v>
      </c>
      <c r="M1216">
        <f t="shared" si="54"/>
        <v>1.7142858750000001</v>
      </c>
      <c r="N1216">
        <f t="shared" si="56"/>
        <v>0.74596660041950891</v>
      </c>
      <c r="O1216">
        <f t="shared" si="55"/>
        <v>0.27973747515731584</v>
      </c>
    </row>
    <row r="1217" spans="1:15" x14ac:dyDescent="0.25">
      <c r="A1217" t="s">
        <v>193</v>
      </c>
      <c r="B1217" t="s">
        <v>107</v>
      </c>
      <c r="C1217">
        <v>2017</v>
      </c>
      <c r="D1217">
        <v>6</v>
      </c>
      <c r="E1217">
        <v>2</v>
      </c>
      <c r="F1217" s="1">
        <v>42888</v>
      </c>
      <c r="G1217">
        <v>153</v>
      </c>
      <c r="H1217" t="s">
        <v>17</v>
      </c>
      <c r="I1217" t="s">
        <v>118</v>
      </c>
      <c r="J1217">
        <v>20171</v>
      </c>
      <c r="K1217">
        <v>4.5714290000000002</v>
      </c>
      <c r="L1217">
        <v>0.375</v>
      </c>
      <c r="M1217">
        <f t="shared" si="54"/>
        <v>1.7142858750000001</v>
      </c>
      <c r="N1217">
        <f t="shared" si="56"/>
        <v>0.74596660041950891</v>
      </c>
      <c r="O1217">
        <f t="shared" si="55"/>
        <v>0.27973747515731584</v>
      </c>
    </row>
    <row r="1218" spans="1:15" x14ac:dyDescent="0.25">
      <c r="A1218" t="s">
        <v>41</v>
      </c>
      <c r="B1218" t="s">
        <v>42</v>
      </c>
      <c r="C1218">
        <v>2018</v>
      </c>
      <c r="D1218">
        <v>6</v>
      </c>
      <c r="E1218">
        <v>11</v>
      </c>
      <c r="F1218" s="1">
        <v>43262</v>
      </c>
      <c r="G1218">
        <v>162</v>
      </c>
      <c r="H1218" t="s">
        <v>17</v>
      </c>
      <c r="I1218" t="s">
        <v>118</v>
      </c>
      <c r="J1218">
        <v>20171</v>
      </c>
      <c r="K1218">
        <v>4.5714290000000002</v>
      </c>
      <c r="L1218">
        <v>0.375</v>
      </c>
      <c r="M1218">
        <f t="shared" ref="M1218:M1281" si="57">K1218*L1218</f>
        <v>1.7142858750000001</v>
      </c>
      <c r="N1218">
        <f t="shared" si="56"/>
        <v>0.74596660041950891</v>
      </c>
      <c r="O1218">
        <f t="shared" si="55"/>
        <v>0.27973747515731584</v>
      </c>
    </row>
    <row r="1219" spans="1:15" x14ac:dyDescent="0.25">
      <c r="A1219" t="s">
        <v>41</v>
      </c>
      <c r="B1219" t="s">
        <v>42</v>
      </c>
      <c r="C1219">
        <v>2018</v>
      </c>
      <c r="D1219">
        <v>6</v>
      </c>
      <c r="E1219">
        <v>11</v>
      </c>
      <c r="F1219" s="1">
        <v>43262</v>
      </c>
      <c r="G1219">
        <v>162</v>
      </c>
      <c r="H1219" t="s">
        <v>17</v>
      </c>
      <c r="I1219" t="s">
        <v>137</v>
      </c>
      <c r="J1219">
        <v>17820</v>
      </c>
      <c r="K1219">
        <v>4.5714290000000002</v>
      </c>
      <c r="L1219">
        <v>0.375</v>
      </c>
      <c r="M1219">
        <f t="shared" si="57"/>
        <v>1.7142858750000001</v>
      </c>
      <c r="N1219">
        <f t="shared" si="56"/>
        <v>0.74596660041950891</v>
      </c>
      <c r="O1219">
        <f t="shared" ref="O1219:O1282" si="58">N1219*L1219</f>
        <v>0.27973747515731584</v>
      </c>
    </row>
    <row r="1220" spans="1:15" x14ac:dyDescent="0.25">
      <c r="A1220" t="s">
        <v>61</v>
      </c>
      <c r="B1220" t="s">
        <v>13</v>
      </c>
      <c r="C1220">
        <v>2008</v>
      </c>
      <c r="D1220">
        <v>6</v>
      </c>
      <c r="E1220">
        <v>23</v>
      </c>
      <c r="F1220" s="1">
        <v>39622</v>
      </c>
      <c r="G1220">
        <v>175</v>
      </c>
      <c r="H1220" t="s">
        <v>17</v>
      </c>
      <c r="I1220" t="s">
        <v>573</v>
      </c>
      <c r="J1220">
        <v>5292</v>
      </c>
      <c r="K1220">
        <v>0.76190500000000005</v>
      </c>
      <c r="L1220">
        <v>2.25</v>
      </c>
      <c r="M1220">
        <f t="shared" si="57"/>
        <v>1.7142862500000002</v>
      </c>
      <c r="N1220">
        <f t="shared" ref="N1220:N1283" si="59">LOG10(K1220+1)</f>
        <v>0.24598248802151529</v>
      </c>
      <c r="O1220">
        <f t="shared" si="58"/>
        <v>0.55346059804840941</v>
      </c>
    </row>
    <row r="1221" spans="1:15" x14ac:dyDescent="0.25">
      <c r="A1221" t="s">
        <v>126</v>
      </c>
      <c r="B1221" t="s">
        <v>13</v>
      </c>
      <c r="C1221">
        <v>2009</v>
      </c>
      <c r="D1221">
        <v>4</v>
      </c>
      <c r="E1221">
        <v>8</v>
      </c>
      <c r="F1221" s="1">
        <v>39911</v>
      </c>
      <c r="G1221">
        <v>98</v>
      </c>
      <c r="H1221" t="s">
        <v>17</v>
      </c>
      <c r="I1221" t="s">
        <v>574</v>
      </c>
      <c r="J1221">
        <v>5293</v>
      </c>
      <c r="K1221">
        <v>0.76190500000000005</v>
      </c>
      <c r="L1221">
        <v>2.25</v>
      </c>
      <c r="M1221">
        <f t="shared" si="57"/>
        <v>1.7142862500000002</v>
      </c>
      <c r="N1221">
        <f t="shared" si="59"/>
        <v>0.24598248802151529</v>
      </c>
      <c r="O1221">
        <f t="shared" si="58"/>
        <v>0.55346059804840941</v>
      </c>
    </row>
    <row r="1222" spans="1:15" x14ac:dyDescent="0.25">
      <c r="A1222" t="s">
        <v>66</v>
      </c>
      <c r="B1222" t="s">
        <v>13</v>
      </c>
      <c r="C1222">
        <v>2017</v>
      </c>
      <c r="D1222">
        <v>3</v>
      </c>
      <c r="E1222">
        <v>16</v>
      </c>
      <c r="F1222" s="1">
        <v>42810</v>
      </c>
      <c r="G1222">
        <v>75</v>
      </c>
      <c r="H1222" t="s">
        <v>17</v>
      </c>
      <c r="I1222" t="s">
        <v>470</v>
      </c>
      <c r="J1222">
        <v>6309</v>
      </c>
      <c r="K1222">
        <v>1.5238100000000001</v>
      </c>
      <c r="L1222">
        <v>1.125</v>
      </c>
      <c r="M1222">
        <f t="shared" si="57"/>
        <v>1.7142862500000002</v>
      </c>
      <c r="N1222">
        <f t="shared" si="59"/>
        <v>0.40205665680921715</v>
      </c>
      <c r="O1222">
        <f t="shared" si="58"/>
        <v>0.4523137389103693</v>
      </c>
    </row>
    <row r="1223" spans="1:15" x14ac:dyDescent="0.25">
      <c r="A1223" t="s">
        <v>228</v>
      </c>
      <c r="B1223" t="s">
        <v>23</v>
      </c>
      <c r="C1223">
        <v>2014</v>
      </c>
      <c r="D1223">
        <v>3</v>
      </c>
      <c r="E1223">
        <v>10</v>
      </c>
      <c r="F1223" s="1">
        <v>41708</v>
      </c>
      <c r="G1223">
        <v>69</v>
      </c>
      <c r="H1223" t="s">
        <v>17</v>
      </c>
      <c r="I1223" t="s">
        <v>472</v>
      </c>
      <c r="J1223">
        <v>21232</v>
      </c>
      <c r="K1223">
        <v>1.5238100000000001</v>
      </c>
      <c r="L1223">
        <v>1.125</v>
      </c>
      <c r="M1223">
        <f t="shared" si="57"/>
        <v>1.7142862500000002</v>
      </c>
      <c r="N1223">
        <f t="shared" si="59"/>
        <v>0.40205665680921715</v>
      </c>
      <c r="O1223">
        <f t="shared" si="58"/>
        <v>0.4523137389103693</v>
      </c>
    </row>
    <row r="1224" spans="1:15" x14ac:dyDescent="0.25">
      <c r="A1224" t="s">
        <v>43</v>
      </c>
      <c r="B1224" t="s">
        <v>23</v>
      </c>
      <c r="C1224">
        <v>2018</v>
      </c>
      <c r="D1224">
        <v>6</v>
      </c>
      <c r="E1224">
        <v>7</v>
      </c>
      <c r="F1224" s="1">
        <v>43258</v>
      </c>
      <c r="G1224">
        <v>158</v>
      </c>
      <c r="H1224" t="s">
        <v>17</v>
      </c>
      <c r="I1224" t="s">
        <v>572</v>
      </c>
      <c r="J1224">
        <v>5304</v>
      </c>
      <c r="K1224">
        <v>0.76190500000000005</v>
      </c>
      <c r="L1224">
        <v>2.25</v>
      </c>
      <c r="M1224">
        <f t="shared" si="57"/>
        <v>1.7142862500000002</v>
      </c>
      <c r="N1224">
        <f t="shared" si="59"/>
        <v>0.24598248802151529</v>
      </c>
      <c r="O1224">
        <f t="shared" si="58"/>
        <v>0.55346059804840941</v>
      </c>
    </row>
    <row r="1225" spans="1:15" x14ac:dyDescent="0.25">
      <c r="A1225" t="s">
        <v>331</v>
      </c>
      <c r="B1225" t="s">
        <v>192</v>
      </c>
      <c r="C1225">
        <v>2017</v>
      </c>
      <c r="D1225">
        <v>6</v>
      </c>
      <c r="E1225">
        <v>1</v>
      </c>
      <c r="F1225" s="1">
        <v>42887</v>
      </c>
      <c r="G1225">
        <v>152</v>
      </c>
      <c r="H1225" t="s">
        <v>17</v>
      </c>
      <c r="I1225" t="s">
        <v>572</v>
      </c>
      <c r="J1225">
        <v>5304</v>
      </c>
      <c r="K1225">
        <v>0.76190500000000005</v>
      </c>
      <c r="L1225">
        <v>2.25</v>
      </c>
      <c r="M1225">
        <f t="shared" si="57"/>
        <v>1.7142862500000002</v>
      </c>
      <c r="N1225">
        <f t="shared" si="59"/>
        <v>0.24598248802151529</v>
      </c>
      <c r="O1225">
        <f t="shared" si="58"/>
        <v>0.55346059804840941</v>
      </c>
    </row>
    <row r="1226" spans="1:15" x14ac:dyDescent="0.25">
      <c r="A1226" t="s">
        <v>145</v>
      </c>
      <c r="B1226" t="s">
        <v>69</v>
      </c>
      <c r="C1226">
        <v>2009</v>
      </c>
      <c r="D1226">
        <v>6</v>
      </c>
      <c r="E1226">
        <v>23</v>
      </c>
      <c r="F1226" s="1">
        <v>39987</v>
      </c>
      <c r="G1226">
        <v>174</v>
      </c>
      <c r="H1226" t="s">
        <v>14</v>
      </c>
      <c r="I1226" t="s">
        <v>288</v>
      </c>
      <c r="J1226">
        <v>18421</v>
      </c>
      <c r="K1226">
        <v>2.618182</v>
      </c>
      <c r="L1226">
        <v>0.65625</v>
      </c>
      <c r="M1226">
        <f t="shared" si="57"/>
        <v>1.7181819375</v>
      </c>
      <c r="N1226">
        <f t="shared" si="59"/>
        <v>0.55849040873930555</v>
      </c>
      <c r="O1226">
        <f t="shared" si="58"/>
        <v>0.36650933073516928</v>
      </c>
    </row>
    <row r="1227" spans="1:15" x14ac:dyDescent="0.25">
      <c r="A1227" t="s">
        <v>50</v>
      </c>
      <c r="B1227" t="s">
        <v>13</v>
      </c>
      <c r="C1227">
        <v>2001</v>
      </c>
      <c r="D1227">
        <v>9</v>
      </c>
      <c r="E1227">
        <v>4</v>
      </c>
      <c r="F1227" s="1">
        <v>37138</v>
      </c>
      <c r="G1227">
        <v>247</v>
      </c>
      <c r="H1227" t="s">
        <v>14</v>
      </c>
      <c r="I1227" t="s">
        <v>571</v>
      </c>
      <c r="J1227">
        <v>8483</v>
      </c>
      <c r="K1227">
        <v>0.8</v>
      </c>
      <c r="L1227">
        <v>2.15</v>
      </c>
      <c r="M1227">
        <f t="shared" si="57"/>
        <v>1.72</v>
      </c>
      <c r="N1227">
        <f t="shared" si="59"/>
        <v>0.25527250510330607</v>
      </c>
      <c r="O1227">
        <f t="shared" si="58"/>
        <v>0.54883588597210797</v>
      </c>
    </row>
    <row r="1228" spans="1:15" x14ac:dyDescent="0.25">
      <c r="A1228" t="s">
        <v>321</v>
      </c>
      <c r="B1228" t="s">
        <v>40</v>
      </c>
      <c r="C1228">
        <v>2006</v>
      </c>
      <c r="D1228">
        <v>7</v>
      </c>
      <c r="E1228">
        <v>13</v>
      </c>
      <c r="F1228" s="1">
        <v>38911</v>
      </c>
      <c r="G1228">
        <v>194</v>
      </c>
      <c r="H1228" t="s">
        <v>14</v>
      </c>
      <c r="I1228" t="s">
        <v>336</v>
      </c>
      <c r="J1228">
        <v>6425</v>
      </c>
      <c r="K1228">
        <v>2.5043479999999998</v>
      </c>
      <c r="L1228">
        <v>0.6875</v>
      </c>
      <c r="M1228">
        <f t="shared" si="57"/>
        <v>1.7217392499999999</v>
      </c>
      <c r="N1228">
        <f t="shared" si="59"/>
        <v>0.54460722734057321</v>
      </c>
      <c r="O1228">
        <f t="shared" si="58"/>
        <v>0.37441746879664406</v>
      </c>
    </row>
    <row r="1229" spans="1:15" x14ac:dyDescent="0.25">
      <c r="A1229" t="s">
        <v>233</v>
      </c>
      <c r="B1229" t="s">
        <v>23</v>
      </c>
      <c r="C1229">
        <v>2019</v>
      </c>
      <c r="D1229">
        <v>4</v>
      </c>
      <c r="E1229">
        <v>1</v>
      </c>
      <c r="F1229" s="1">
        <v>43556</v>
      </c>
      <c r="G1229">
        <v>91</v>
      </c>
      <c r="H1229" t="s">
        <v>14</v>
      </c>
      <c r="I1229" t="s">
        <v>424</v>
      </c>
      <c r="J1229">
        <v>4398</v>
      </c>
      <c r="K1229">
        <v>1.8461540000000001</v>
      </c>
      <c r="L1229">
        <v>0.9375</v>
      </c>
      <c r="M1229">
        <f t="shared" si="57"/>
        <v>1.7307693750000002</v>
      </c>
      <c r="N1229">
        <f t="shared" si="59"/>
        <v>0.45425839523553502</v>
      </c>
      <c r="O1229">
        <f t="shared" si="58"/>
        <v>0.42586724553331406</v>
      </c>
    </row>
    <row r="1230" spans="1:15" x14ac:dyDescent="0.25">
      <c r="A1230" t="s">
        <v>233</v>
      </c>
      <c r="B1230" t="s">
        <v>23</v>
      </c>
      <c r="C1230">
        <v>2019</v>
      </c>
      <c r="D1230">
        <v>4</v>
      </c>
      <c r="E1230">
        <v>1</v>
      </c>
      <c r="F1230" s="1">
        <v>43556</v>
      </c>
      <c r="G1230">
        <v>91</v>
      </c>
      <c r="H1230" t="s">
        <v>14</v>
      </c>
      <c r="I1230" t="s">
        <v>444</v>
      </c>
      <c r="J1230">
        <v>4462</v>
      </c>
      <c r="K1230">
        <v>1.8461540000000001</v>
      </c>
      <c r="L1230">
        <v>0.9375</v>
      </c>
      <c r="M1230">
        <f t="shared" si="57"/>
        <v>1.7307693750000002</v>
      </c>
      <c r="N1230">
        <f t="shared" si="59"/>
        <v>0.45425839523553502</v>
      </c>
      <c r="O1230">
        <f t="shared" si="58"/>
        <v>0.42586724553331406</v>
      </c>
    </row>
    <row r="1231" spans="1:15" x14ac:dyDescent="0.25">
      <c r="A1231" t="s">
        <v>256</v>
      </c>
      <c r="B1231" t="s">
        <v>40</v>
      </c>
      <c r="C1231">
        <v>2014</v>
      </c>
      <c r="D1231">
        <v>6</v>
      </c>
      <c r="E1231">
        <v>10</v>
      </c>
      <c r="F1231" s="1">
        <v>41800</v>
      </c>
      <c r="G1231">
        <v>161</v>
      </c>
      <c r="H1231" t="s">
        <v>14</v>
      </c>
      <c r="I1231" t="s">
        <v>438</v>
      </c>
      <c r="J1231">
        <v>8847</v>
      </c>
      <c r="K1231">
        <v>1.8461540000000001</v>
      </c>
      <c r="L1231">
        <v>0.9375</v>
      </c>
      <c r="M1231">
        <f t="shared" si="57"/>
        <v>1.7307693750000002</v>
      </c>
      <c r="N1231">
        <f t="shared" si="59"/>
        <v>0.45425839523553502</v>
      </c>
      <c r="O1231">
        <f t="shared" si="58"/>
        <v>0.42586724553331406</v>
      </c>
    </row>
    <row r="1232" spans="1:15" x14ac:dyDescent="0.25">
      <c r="A1232" t="s">
        <v>263</v>
      </c>
      <c r="B1232" t="s">
        <v>260</v>
      </c>
      <c r="C1232">
        <v>2016</v>
      </c>
      <c r="D1232">
        <v>7</v>
      </c>
      <c r="E1232">
        <v>12</v>
      </c>
      <c r="F1232" s="1">
        <v>42563</v>
      </c>
      <c r="G1232">
        <v>194</v>
      </c>
      <c r="H1232" t="s">
        <v>14</v>
      </c>
      <c r="I1232" t="s">
        <v>432</v>
      </c>
      <c r="J1232">
        <v>4410</v>
      </c>
      <c r="K1232">
        <v>1.8461540000000001</v>
      </c>
      <c r="L1232">
        <v>0.9375</v>
      </c>
      <c r="M1232">
        <f t="shared" si="57"/>
        <v>1.7307693750000002</v>
      </c>
      <c r="N1232">
        <f t="shared" si="59"/>
        <v>0.45425839523553502</v>
      </c>
      <c r="O1232">
        <f t="shared" si="58"/>
        <v>0.42586724553331406</v>
      </c>
    </row>
    <row r="1233" spans="1:15" x14ac:dyDescent="0.25">
      <c r="A1233" t="s">
        <v>263</v>
      </c>
      <c r="B1233" t="s">
        <v>260</v>
      </c>
      <c r="C1233">
        <v>2016</v>
      </c>
      <c r="D1233">
        <v>7</v>
      </c>
      <c r="E1233">
        <v>12</v>
      </c>
      <c r="F1233" s="1">
        <v>42563</v>
      </c>
      <c r="G1233">
        <v>194</v>
      </c>
      <c r="H1233" t="s">
        <v>14</v>
      </c>
      <c r="I1233" t="s">
        <v>418</v>
      </c>
      <c r="J1233">
        <v>4419</v>
      </c>
      <c r="K1233">
        <v>1.8461540000000001</v>
      </c>
      <c r="L1233">
        <v>0.9375</v>
      </c>
      <c r="M1233">
        <f t="shared" si="57"/>
        <v>1.7307693750000002</v>
      </c>
      <c r="N1233">
        <f t="shared" si="59"/>
        <v>0.45425839523553502</v>
      </c>
      <c r="O1233">
        <f t="shared" si="58"/>
        <v>0.42586724553331406</v>
      </c>
    </row>
    <row r="1234" spans="1:15" x14ac:dyDescent="0.25">
      <c r="A1234" t="s">
        <v>131</v>
      </c>
      <c r="B1234" t="s">
        <v>13</v>
      </c>
      <c r="C1234">
        <v>2013</v>
      </c>
      <c r="D1234">
        <v>6</v>
      </c>
      <c r="E1234">
        <v>17</v>
      </c>
      <c r="F1234" s="1">
        <v>41442</v>
      </c>
      <c r="G1234">
        <v>168</v>
      </c>
      <c r="H1234" t="s">
        <v>14</v>
      </c>
      <c r="I1234" t="s">
        <v>505</v>
      </c>
      <c r="J1234">
        <v>5458</v>
      </c>
      <c r="K1234">
        <v>1.2</v>
      </c>
      <c r="L1234">
        <v>1.453125</v>
      </c>
      <c r="M1234">
        <f t="shared" si="57"/>
        <v>1.7437499999999999</v>
      </c>
      <c r="N1234">
        <f t="shared" si="59"/>
        <v>0.34242268082220628</v>
      </c>
      <c r="O1234">
        <f t="shared" si="58"/>
        <v>0.49758295806976849</v>
      </c>
    </row>
    <row r="1235" spans="1:15" x14ac:dyDescent="0.25">
      <c r="A1235" t="s">
        <v>78</v>
      </c>
      <c r="B1235" t="s">
        <v>69</v>
      </c>
      <c r="C1235">
        <v>2006</v>
      </c>
      <c r="D1235">
        <v>7</v>
      </c>
      <c r="E1235">
        <v>13</v>
      </c>
      <c r="F1235" s="1">
        <v>38911</v>
      </c>
      <c r="G1235">
        <v>194</v>
      </c>
      <c r="H1235" t="s">
        <v>14</v>
      </c>
      <c r="I1235" t="s">
        <v>505</v>
      </c>
      <c r="J1235">
        <v>5458</v>
      </c>
      <c r="K1235">
        <v>1.2</v>
      </c>
      <c r="L1235">
        <v>1.453125</v>
      </c>
      <c r="M1235">
        <f t="shared" si="57"/>
        <v>1.7437499999999999</v>
      </c>
      <c r="N1235">
        <f t="shared" si="59"/>
        <v>0.34242268082220628</v>
      </c>
      <c r="O1235">
        <f t="shared" si="58"/>
        <v>0.49758295806976849</v>
      </c>
    </row>
    <row r="1236" spans="1:15" x14ac:dyDescent="0.25">
      <c r="A1236" t="s">
        <v>93</v>
      </c>
      <c r="B1236" t="s">
        <v>23</v>
      </c>
      <c r="C1236">
        <v>2010</v>
      </c>
      <c r="D1236">
        <v>4</v>
      </c>
      <c r="E1236">
        <v>26</v>
      </c>
      <c r="F1236" s="1">
        <v>40294</v>
      </c>
      <c r="G1236">
        <v>116</v>
      </c>
      <c r="H1236" t="s">
        <v>14</v>
      </c>
      <c r="I1236" t="s">
        <v>505</v>
      </c>
      <c r="J1236">
        <v>5458</v>
      </c>
      <c r="K1236">
        <v>1.2</v>
      </c>
      <c r="L1236">
        <v>1.453125</v>
      </c>
      <c r="M1236">
        <f t="shared" si="57"/>
        <v>1.7437499999999999</v>
      </c>
      <c r="N1236">
        <f t="shared" si="59"/>
        <v>0.34242268082220628</v>
      </c>
      <c r="O1236">
        <f t="shared" si="58"/>
        <v>0.49758295806976849</v>
      </c>
    </row>
    <row r="1237" spans="1:15" x14ac:dyDescent="0.25">
      <c r="A1237" t="s">
        <v>138</v>
      </c>
      <c r="B1237" t="s">
        <v>13</v>
      </c>
      <c r="C1237">
        <v>2016</v>
      </c>
      <c r="D1237">
        <v>4</v>
      </c>
      <c r="E1237">
        <v>11</v>
      </c>
      <c r="F1237" s="1">
        <v>42471</v>
      </c>
      <c r="G1237">
        <v>102</v>
      </c>
      <c r="H1237" t="s">
        <v>14</v>
      </c>
      <c r="I1237" t="s">
        <v>281</v>
      </c>
      <c r="J1237">
        <v>4293</v>
      </c>
      <c r="K1237">
        <v>2.6666669999999999</v>
      </c>
      <c r="L1237">
        <v>0.65625</v>
      </c>
      <c r="M1237">
        <f t="shared" si="57"/>
        <v>1.7500002187499999</v>
      </c>
      <c r="N1237">
        <f t="shared" si="59"/>
        <v>0.56427146991987731</v>
      </c>
      <c r="O1237">
        <f t="shared" si="58"/>
        <v>0.37030315213491949</v>
      </c>
    </row>
    <row r="1238" spans="1:15" x14ac:dyDescent="0.25">
      <c r="A1238" t="s">
        <v>90</v>
      </c>
      <c r="B1238" t="s">
        <v>69</v>
      </c>
      <c r="C1238">
        <v>2018</v>
      </c>
      <c r="D1238">
        <v>6</v>
      </c>
      <c r="E1238">
        <v>15</v>
      </c>
      <c r="F1238" s="1">
        <v>43266</v>
      </c>
      <c r="G1238">
        <v>166</v>
      </c>
      <c r="H1238" t="s">
        <v>14</v>
      </c>
      <c r="I1238" t="s">
        <v>282</v>
      </c>
      <c r="J1238">
        <v>18418</v>
      </c>
      <c r="K1238">
        <v>2.6666669999999999</v>
      </c>
      <c r="L1238">
        <v>0.65625</v>
      </c>
      <c r="M1238">
        <f t="shared" si="57"/>
        <v>1.7500002187499999</v>
      </c>
      <c r="N1238">
        <f t="shared" si="59"/>
        <v>0.56427146991987731</v>
      </c>
      <c r="O1238">
        <f t="shared" si="58"/>
        <v>0.37030315213491949</v>
      </c>
    </row>
    <row r="1239" spans="1:15" x14ac:dyDescent="0.25">
      <c r="A1239" t="s">
        <v>34</v>
      </c>
      <c r="B1239" t="s">
        <v>33</v>
      </c>
      <c r="C1239">
        <v>2018</v>
      </c>
      <c r="D1239">
        <v>6</v>
      </c>
      <c r="E1239">
        <v>6</v>
      </c>
      <c r="F1239" s="1">
        <v>43257</v>
      </c>
      <c r="G1239">
        <v>157</v>
      </c>
      <c r="H1239" t="s">
        <v>14</v>
      </c>
      <c r="I1239" t="s">
        <v>283</v>
      </c>
      <c r="J1239">
        <v>18419</v>
      </c>
      <c r="K1239">
        <v>2.6666669999999999</v>
      </c>
      <c r="L1239">
        <v>0.65625</v>
      </c>
      <c r="M1239">
        <f t="shared" si="57"/>
        <v>1.7500002187499999</v>
      </c>
      <c r="N1239">
        <f t="shared" si="59"/>
        <v>0.56427146991987731</v>
      </c>
      <c r="O1239">
        <f t="shared" si="58"/>
        <v>0.37030315213491949</v>
      </c>
    </row>
    <row r="1240" spans="1:15" x14ac:dyDescent="0.25">
      <c r="A1240" t="s">
        <v>265</v>
      </c>
      <c r="B1240" t="s">
        <v>260</v>
      </c>
      <c r="C1240">
        <v>2019</v>
      </c>
      <c r="D1240">
        <v>6</v>
      </c>
      <c r="E1240">
        <v>19</v>
      </c>
      <c r="F1240" s="1">
        <v>43635</v>
      </c>
      <c r="G1240">
        <v>170</v>
      </c>
      <c r="H1240" t="s">
        <v>14</v>
      </c>
      <c r="I1240" t="s">
        <v>287</v>
      </c>
      <c r="J1240">
        <v>6661</v>
      </c>
      <c r="K1240">
        <v>2.6666669999999999</v>
      </c>
      <c r="L1240">
        <v>0.65625</v>
      </c>
      <c r="M1240">
        <f t="shared" si="57"/>
        <v>1.7500002187499999</v>
      </c>
      <c r="N1240">
        <f t="shared" si="59"/>
        <v>0.56427146991987731</v>
      </c>
      <c r="O1240">
        <f t="shared" si="58"/>
        <v>0.37030315213491949</v>
      </c>
    </row>
    <row r="1241" spans="1:15" x14ac:dyDescent="0.25">
      <c r="A1241" t="s">
        <v>64</v>
      </c>
      <c r="B1241" t="s">
        <v>13</v>
      </c>
      <c r="C1241">
        <v>2011</v>
      </c>
      <c r="D1241">
        <v>7</v>
      </c>
      <c r="E1241">
        <v>25</v>
      </c>
      <c r="F1241" s="1">
        <v>40749</v>
      </c>
      <c r="G1241">
        <v>206</v>
      </c>
      <c r="H1241" t="s">
        <v>14</v>
      </c>
      <c r="I1241" t="s">
        <v>425</v>
      </c>
      <c r="J1241">
        <v>4427</v>
      </c>
      <c r="K1241">
        <v>1.8666670000000001</v>
      </c>
      <c r="L1241">
        <v>0.9375</v>
      </c>
      <c r="M1241">
        <f t="shared" si="57"/>
        <v>1.7500003125000001</v>
      </c>
      <c r="N1241">
        <f t="shared" si="59"/>
        <v>0.45737724702326071</v>
      </c>
      <c r="O1241">
        <f t="shared" si="58"/>
        <v>0.42879116908430692</v>
      </c>
    </row>
    <row r="1242" spans="1:15" x14ac:dyDescent="0.25">
      <c r="A1242" t="s">
        <v>66</v>
      </c>
      <c r="B1242" t="s">
        <v>13</v>
      </c>
      <c r="C1242">
        <v>2017</v>
      </c>
      <c r="D1242">
        <v>3</v>
      </c>
      <c r="E1242">
        <v>16</v>
      </c>
      <c r="F1242" s="1">
        <v>42810</v>
      </c>
      <c r="G1242">
        <v>75</v>
      </c>
      <c r="H1242" t="s">
        <v>17</v>
      </c>
      <c r="I1242" t="s">
        <v>413</v>
      </c>
      <c r="J1242">
        <v>6663</v>
      </c>
      <c r="K1242">
        <v>2.077922</v>
      </c>
      <c r="L1242">
        <v>0.85714285700000004</v>
      </c>
      <c r="M1242">
        <f t="shared" si="57"/>
        <v>1.7810759997031542</v>
      </c>
      <c r="N1242">
        <f t="shared" si="59"/>
        <v>0.48825760984282485</v>
      </c>
      <c r="O1242">
        <f t="shared" si="58"/>
        <v>0.41850652265267024</v>
      </c>
    </row>
    <row r="1243" spans="1:15" x14ac:dyDescent="0.25">
      <c r="A1243" t="s">
        <v>172</v>
      </c>
      <c r="B1243" t="s">
        <v>33</v>
      </c>
      <c r="C1243">
        <v>2014</v>
      </c>
      <c r="D1243">
        <v>6</v>
      </c>
      <c r="E1243">
        <v>13</v>
      </c>
      <c r="F1243" s="1">
        <v>41803</v>
      </c>
      <c r="G1243">
        <v>164</v>
      </c>
      <c r="H1243" t="s">
        <v>14</v>
      </c>
      <c r="I1243" t="s">
        <v>223</v>
      </c>
      <c r="J1243">
        <v>8251</v>
      </c>
      <c r="K1243">
        <v>3.4285709999999998</v>
      </c>
      <c r="L1243">
        <v>0.52500000000000002</v>
      </c>
      <c r="M1243">
        <f t="shared" si="57"/>
        <v>1.7999997750000001</v>
      </c>
      <c r="N1243">
        <f t="shared" si="59"/>
        <v>0.64626361179151559</v>
      </c>
      <c r="O1243">
        <f t="shared" si="58"/>
        <v>0.33928839619054568</v>
      </c>
    </row>
    <row r="1244" spans="1:15" x14ac:dyDescent="0.25">
      <c r="A1244" t="s">
        <v>199</v>
      </c>
      <c r="B1244" t="s">
        <v>109</v>
      </c>
      <c r="C1244">
        <v>2014</v>
      </c>
      <c r="D1244">
        <v>6</v>
      </c>
      <c r="E1244">
        <v>16</v>
      </c>
      <c r="F1244" s="1">
        <v>41806</v>
      </c>
      <c r="G1244">
        <v>167</v>
      </c>
      <c r="H1244" t="s">
        <v>14</v>
      </c>
      <c r="I1244" t="s">
        <v>223</v>
      </c>
      <c r="J1244">
        <v>8251</v>
      </c>
      <c r="K1244">
        <v>3.4285709999999998</v>
      </c>
      <c r="L1244">
        <v>0.52500000000000002</v>
      </c>
      <c r="M1244">
        <f t="shared" si="57"/>
        <v>1.7999997750000001</v>
      </c>
      <c r="N1244">
        <f t="shared" si="59"/>
        <v>0.64626361179151559</v>
      </c>
      <c r="O1244">
        <f t="shared" si="58"/>
        <v>0.33928839619054568</v>
      </c>
    </row>
    <row r="1245" spans="1:15" x14ac:dyDescent="0.25">
      <c r="A1245" t="s">
        <v>50</v>
      </c>
      <c r="B1245" t="s">
        <v>13</v>
      </c>
      <c r="C1245">
        <v>2001</v>
      </c>
      <c r="D1245">
        <v>9</v>
      </c>
      <c r="E1245">
        <v>4</v>
      </c>
      <c r="F1245" s="1">
        <v>37138</v>
      </c>
      <c r="G1245">
        <v>247</v>
      </c>
      <c r="H1245" t="s">
        <v>14</v>
      </c>
      <c r="I1245" t="s">
        <v>366</v>
      </c>
      <c r="J1245">
        <v>5097</v>
      </c>
      <c r="K1245">
        <v>2.4</v>
      </c>
      <c r="L1245">
        <v>0.75</v>
      </c>
      <c r="M1245">
        <f t="shared" si="57"/>
        <v>1.7999999999999998</v>
      </c>
      <c r="N1245">
        <f t="shared" si="59"/>
        <v>0.53147891704225514</v>
      </c>
      <c r="O1245">
        <f t="shared" si="58"/>
        <v>0.39860918778169135</v>
      </c>
    </row>
    <row r="1246" spans="1:15" x14ac:dyDescent="0.25">
      <c r="A1246" t="s">
        <v>121</v>
      </c>
      <c r="B1246" t="s">
        <v>13</v>
      </c>
      <c r="C1246">
        <v>2006</v>
      </c>
      <c r="D1246">
        <v>4</v>
      </c>
      <c r="E1246">
        <v>10</v>
      </c>
      <c r="F1246" s="1">
        <v>38817</v>
      </c>
      <c r="G1246">
        <v>100</v>
      </c>
      <c r="H1246" t="s">
        <v>14</v>
      </c>
      <c r="I1246" t="s">
        <v>420</v>
      </c>
      <c r="J1246">
        <v>5779</v>
      </c>
      <c r="K1246">
        <v>1.92</v>
      </c>
      <c r="L1246">
        <v>0.9375</v>
      </c>
      <c r="M1246">
        <f t="shared" si="57"/>
        <v>1.7999999999999998</v>
      </c>
      <c r="N1246">
        <f t="shared" si="59"/>
        <v>0.46538285144841829</v>
      </c>
      <c r="O1246">
        <f t="shared" si="58"/>
        <v>0.43629642323289214</v>
      </c>
    </row>
    <row r="1247" spans="1:15" x14ac:dyDescent="0.25">
      <c r="A1247" t="s">
        <v>124</v>
      </c>
      <c r="B1247" t="s">
        <v>13</v>
      </c>
      <c r="C1247">
        <v>2007</v>
      </c>
      <c r="D1247">
        <v>7</v>
      </c>
      <c r="E1247">
        <v>12</v>
      </c>
      <c r="F1247" s="1">
        <v>39275</v>
      </c>
      <c r="G1247">
        <v>193</v>
      </c>
      <c r="H1247" t="s">
        <v>14</v>
      </c>
      <c r="I1247" t="s">
        <v>368</v>
      </c>
      <c r="J1247">
        <v>8753</v>
      </c>
      <c r="K1247">
        <v>2.4</v>
      </c>
      <c r="L1247">
        <v>0.75</v>
      </c>
      <c r="M1247">
        <f t="shared" si="57"/>
        <v>1.7999999999999998</v>
      </c>
      <c r="N1247">
        <f t="shared" si="59"/>
        <v>0.53147891704225514</v>
      </c>
      <c r="O1247">
        <f t="shared" si="58"/>
        <v>0.39860918778169135</v>
      </c>
    </row>
    <row r="1248" spans="1:15" x14ac:dyDescent="0.25">
      <c r="A1248" t="s">
        <v>124</v>
      </c>
      <c r="B1248" t="s">
        <v>13</v>
      </c>
      <c r="C1248">
        <v>2007</v>
      </c>
      <c r="D1248">
        <v>7</v>
      </c>
      <c r="E1248">
        <v>12</v>
      </c>
      <c r="F1248" s="1">
        <v>39275</v>
      </c>
      <c r="G1248">
        <v>193</v>
      </c>
      <c r="H1248" t="s">
        <v>14</v>
      </c>
      <c r="I1248" t="s">
        <v>512</v>
      </c>
      <c r="J1248">
        <v>5059</v>
      </c>
      <c r="K1248">
        <v>1.2</v>
      </c>
      <c r="L1248">
        <v>1.5</v>
      </c>
      <c r="M1248">
        <f t="shared" si="57"/>
        <v>1.7999999999999998</v>
      </c>
      <c r="N1248">
        <f t="shared" si="59"/>
        <v>0.34242268082220628</v>
      </c>
      <c r="O1248">
        <f t="shared" si="58"/>
        <v>0.51363402123330948</v>
      </c>
    </row>
    <row r="1249" spans="1:15" x14ac:dyDescent="0.25">
      <c r="A1249" t="s">
        <v>127</v>
      </c>
      <c r="B1249" t="s">
        <v>13</v>
      </c>
      <c r="C1249">
        <v>2010</v>
      </c>
      <c r="D1249">
        <v>3</v>
      </c>
      <c r="E1249">
        <v>16</v>
      </c>
      <c r="F1249" s="1">
        <v>40253</v>
      </c>
      <c r="G1249">
        <v>75</v>
      </c>
      <c r="H1249" t="s">
        <v>14</v>
      </c>
      <c r="I1249" t="s">
        <v>373</v>
      </c>
      <c r="J1249">
        <v>19847</v>
      </c>
      <c r="K1249">
        <v>2.4</v>
      </c>
      <c r="L1249">
        <v>0.75</v>
      </c>
      <c r="M1249">
        <f t="shared" si="57"/>
        <v>1.7999999999999998</v>
      </c>
      <c r="N1249">
        <f t="shared" si="59"/>
        <v>0.53147891704225514</v>
      </c>
      <c r="O1249">
        <f t="shared" si="58"/>
        <v>0.39860918778169135</v>
      </c>
    </row>
    <row r="1250" spans="1:15" x14ac:dyDescent="0.25">
      <c r="A1250" t="s">
        <v>128</v>
      </c>
      <c r="B1250" t="s">
        <v>13</v>
      </c>
      <c r="C1250">
        <v>2011</v>
      </c>
      <c r="D1250">
        <v>3</v>
      </c>
      <c r="E1250">
        <v>24</v>
      </c>
      <c r="F1250" s="1">
        <v>40626</v>
      </c>
      <c r="G1250">
        <v>83</v>
      </c>
      <c r="H1250" t="s">
        <v>14</v>
      </c>
      <c r="I1250" t="s">
        <v>418</v>
      </c>
      <c r="J1250">
        <v>4419</v>
      </c>
      <c r="K1250">
        <v>1.92</v>
      </c>
      <c r="L1250">
        <v>0.9375</v>
      </c>
      <c r="M1250">
        <f t="shared" si="57"/>
        <v>1.7999999999999998</v>
      </c>
      <c r="N1250">
        <f t="shared" si="59"/>
        <v>0.46538285144841829</v>
      </c>
      <c r="O1250">
        <f t="shared" si="58"/>
        <v>0.43629642323289214</v>
      </c>
    </row>
    <row r="1251" spans="1:15" x14ac:dyDescent="0.25">
      <c r="A1251" t="s">
        <v>128</v>
      </c>
      <c r="B1251" t="s">
        <v>13</v>
      </c>
      <c r="C1251">
        <v>2011</v>
      </c>
      <c r="D1251">
        <v>3</v>
      </c>
      <c r="E1251">
        <v>24</v>
      </c>
      <c r="F1251" s="1">
        <v>40626</v>
      </c>
      <c r="G1251">
        <v>83</v>
      </c>
      <c r="H1251" t="s">
        <v>14</v>
      </c>
      <c r="I1251" t="s">
        <v>430</v>
      </c>
      <c r="J1251">
        <v>6835</v>
      </c>
      <c r="K1251">
        <v>1.92</v>
      </c>
      <c r="L1251">
        <v>0.9375</v>
      </c>
      <c r="M1251">
        <f t="shared" si="57"/>
        <v>1.7999999999999998</v>
      </c>
      <c r="N1251">
        <f t="shared" si="59"/>
        <v>0.46538285144841829</v>
      </c>
      <c r="O1251">
        <f t="shared" si="58"/>
        <v>0.43629642323289214</v>
      </c>
    </row>
    <row r="1252" spans="1:15" x14ac:dyDescent="0.25">
      <c r="A1252" t="s">
        <v>128</v>
      </c>
      <c r="B1252" t="s">
        <v>13</v>
      </c>
      <c r="C1252">
        <v>2011</v>
      </c>
      <c r="D1252">
        <v>3</v>
      </c>
      <c r="E1252">
        <v>24</v>
      </c>
      <c r="F1252" s="1">
        <v>40626</v>
      </c>
      <c r="G1252">
        <v>83</v>
      </c>
      <c r="H1252" t="s">
        <v>14</v>
      </c>
      <c r="I1252" t="s">
        <v>435</v>
      </c>
      <c r="J1252">
        <v>6836</v>
      </c>
      <c r="K1252">
        <v>1.92</v>
      </c>
      <c r="L1252">
        <v>0.9375</v>
      </c>
      <c r="M1252">
        <f t="shared" si="57"/>
        <v>1.7999999999999998</v>
      </c>
      <c r="N1252">
        <f t="shared" si="59"/>
        <v>0.46538285144841829</v>
      </c>
      <c r="O1252">
        <f t="shared" si="58"/>
        <v>0.43629642323289214</v>
      </c>
    </row>
    <row r="1253" spans="1:15" x14ac:dyDescent="0.25">
      <c r="A1253" t="s">
        <v>128</v>
      </c>
      <c r="B1253" t="s">
        <v>13</v>
      </c>
      <c r="C1253">
        <v>2011</v>
      </c>
      <c r="D1253">
        <v>3</v>
      </c>
      <c r="E1253">
        <v>24</v>
      </c>
      <c r="F1253" s="1">
        <v>40626</v>
      </c>
      <c r="G1253">
        <v>83</v>
      </c>
      <c r="H1253" t="s">
        <v>14</v>
      </c>
      <c r="I1253" t="s">
        <v>545</v>
      </c>
      <c r="J1253">
        <v>6784</v>
      </c>
      <c r="K1253">
        <v>0.96</v>
      </c>
      <c r="L1253">
        <v>1.875</v>
      </c>
      <c r="M1253">
        <f t="shared" si="57"/>
        <v>1.7999999999999998</v>
      </c>
      <c r="N1253">
        <f t="shared" si="59"/>
        <v>0.29225607135647602</v>
      </c>
      <c r="O1253">
        <f t="shared" si="58"/>
        <v>0.5479801337933925</v>
      </c>
    </row>
    <row r="1254" spans="1:15" x14ac:dyDescent="0.25">
      <c r="A1254" t="s">
        <v>135</v>
      </c>
      <c r="B1254" t="s">
        <v>13</v>
      </c>
      <c r="C1254">
        <v>2015</v>
      </c>
      <c r="D1254">
        <v>3</v>
      </c>
      <c r="E1254">
        <v>10</v>
      </c>
      <c r="F1254" s="1">
        <v>42073</v>
      </c>
      <c r="G1254">
        <v>69</v>
      </c>
      <c r="H1254" t="s">
        <v>14</v>
      </c>
      <c r="I1254" t="s">
        <v>429</v>
      </c>
      <c r="J1254">
        <v>5713</v>
      </c>
      <c r="K1254">
        <v>1.92</v>
      </c>
      <c r="L1254">
        <v>0.9375</v>
      </c>
      <c r="M1254">
        <f t="shared" si="57"/>
        <v>1.7999999999999998</v>
      </c>
      <c r="N1254">
        <f t="shared" si="59"/>
        <v>0.46538285144841829</v>
      </c>
      <c r="O1254">
        <f t="shared" si="58"/>
        <v>0.43629642323289214</v>
      </c>
    </row>
    <row r="1255" spans="1:15" x14ac:dyDescent="0.25">
      <c r="A1255" t="s">
        <v>136</v>
      </c>
      <c r="B1255" t="s">
        <v>13</v>
      </c>
      <c r="C1255">
        <v>2015</v>
      </c>
      <c r="D1255">
        <v>6</v>
      </c>
      <c r="E1255">
        <v>16</v>
      </c>
      <c r="F1255" s="1">
        <v>42171</v>
      </c>
      <c r="G1255">
        <v>167</v>
      </c>
      <c r="H1255" t="s">
        <v>14</v>
      </c>
      <c r="I1255" t="s">
        <v>119</v>
      </c>
      <c r="J1255">
        <v>18616</v>
      </c>
      <c r="K1255">
        <v>4.8</v>
      </c>
      <c r="L1255">
        <v>0.375</v>
      </c>
      <c r="M1255">
        <f t="shared" si="57"/>
        <v>1.7999999999999998</v>
      </c>
      <c r="N1255">
        <f t="shared" si="59"/>
        <v>0.76342799356293722</v>
      </c>
      <c r="O1255">
        <f t="shared" si="58"/>
        <v>0.28628549758610145</v>
      </c>
    </row>
    <row r="1256" spans="1:15" x14ac:dyDescent="0.25">
      <c r="A1256" t="s">
        <v>139</v>
      </c>
      <c r="B1256" t="s">
        <v>13</v>
      </c>
      <c r="C1256">
        <v>2016</v>
      </c>
      <c r="D1256">
        <v>6</v>
      </c>
      <c r="E1256">
        <v>21</v>
      </c>
      <c r="F1256" s="1">
        <v>42542</v>
      </c>
      <c r="G1256">
        <v>173</v>
      </c>
      <c r="H1256" t="s">
        <v>14</v>
      </c>
      <c r="I1256" t="s">
        <v>119</v>
      </c>
      <c r="J1256">
        <v>18616</v>
      </c>
      <c r="K1256">
        <v>4.8</v>
      </c>
      <c r="L1256">
        <v>0.375</v>
      </c>
      <c r="M1256">
        <f t="shared" si="57"/>
        <v>1.7999999999999998</v>
      </c>
      <c r="N1256">
        <f t="shared" si="59"/>
        <v>0.76342799356293722</v>
      </c>
      <c r="O1256">
        <f t="shared" si="58"/>
        <v>0.28628549758610145</v>
      </c>
    </row>
    <row r="1257" spans="1:15" x14ac:dyDescent="0.25">
      <c r="A1257" t="s">
        <v>139</v>
      </c>
      <c r="B1257" t="s">
        <v>13</v>
      </c>
      <c r="C1257">
        <v>2016</v>
      </c>
      <c r="D1257">
        <v>6</v>
      </c>
      <c r="E1257">
        <v>21</v>
      </c>
      <c r="F1257" s="1">
        <v>42542</v>
      </c>
      <c r="G1257">
        <v>173</v>
      </c>
      <c r="H1257" t="s">
        <v>14</v>
      </c>
      <c r="I1257" t="s">
        <v>368</v>
      </c>
      <c r="J1257">
        <v>8753</v>
      </c>
      <c r="K1257">
        <v>2.4</v>
      </c>
      <c r="L1257">
        <v>0.75</v>
      </c>
      <c r="M1257">
        <f t="shared" si="57"/>
        <v>1.7999999999999998</v>
      </c>
      <c r="N1257">
        <f t="shared" si="59"/>
        <v>0.53147891704225514</v>
      </c>
      <c r="O1257">
        <f t="shared" si="58"/>
        <v>0.39860918778169135</v>
      </c>
    </row>
    <row r="1258" spans="1:15" x14ac:dyDescent="0.25">
      <c r="A1258" t="s">
        <v>68</v>
      </c>
      <c r="B1258" t="s">
        <v>69</v>
      </c>
      <c r="C1258">
        <v>2001</v>
      </c>
      <c r="D1258">
        <v>4</v>
      </c>
      <c r="E1258">
        <v>26</v>
      </c>
      <c r="F1258" s="1">
        <v>37007</v>
      </c>
      <c r="G1258">
        <v>116</v>
      </c>
      <c r="H1258" t="s">
        <v>14</v>
      </c>
      <c r="I1258" t="s">
        <v>366</v>
      </c>
      <c r="J1258">
        <v>5097</v>
      </c>
      <c r="K1258">
        <v>2.4</v>
      </c>
      <c r="L1258">
        <v>0.75</v>
      </c>
      <c r="M1258">
        <f t="shared" si="57"/>
        <v>1.7999999999999998</v>
      </c>
      <c r="N1258">
        <f t="shared" si="59"/>
        <v>0.53147891704225514</v>
      </c>
      <c r="O1258">
        <f t="shared" si="58"/>
        <v>0.39860918778169135</v>
      </c>
    </row>
    <row r="1259" spans="1:15" x14ac:dyDescent="0.25">
      <c r="A1259" t="s">
        <v>75</v>
      </c>
      <c r="B1259" t="s">
        <v>69</v>
      </c>
      <c r="C1259">
        <v>2004</v>
      </c>
      <c r="D1259">
        <v>4</v>
      </c>
      <c r="E1259">
        <v>5</v>
      </c>
      <c r="F1259" s="1">
        <v>38082</v>
      </c>
      <c r="G1259">
        <v>96</v>
      </c>
      <c r="H1259" t="s">
        <v>14</v>
      </c>
      <c r="I1259" t="s">
        <v>133</v>
      </c>
      <c r="J1259">
        <v>18629</v>
      </c>
      <c r="K1259">
        <v>4.8</v>
      </c>
      <c r="L1259">
        <v>0.375</v>
      </c>
      <c r="M1259">
        <f t="shared" si="57"/>
        <v>1.7999999999999998</v>
      </c>
      <c r="N1259">
        <f t="shared" si="59"/>
        <v>0.76342799356293722</v>
      </c>
      <c r="O1259">
        <f t="shared" si="58"/>
        <v>0.28628549758610145</v>
      </c>
    </row>
    <row r="1260" spans="1:15" x14ac:dyDescent="0.25">
      <c r="A1260" t="s">
        <v>76</v>
      </c>
      <c r="B1260" t="s">
        <v>69</v>
      </c>
      <c r="C1260">
        <v>2004</v>
      </c>
      <c r="D1260">
        <v>7</v>
      </c>
      <c r="E1260">
        <v>9</v>
      </c>
      <c r="F1260" s="1">
        <v>38177</v>
      </c>
      <c r="G1260">
        <v>191</v>
      </c>
      <c r="H1260" t="s">
        <v>14</v>
      </c>
      <c r="I1260" t="s">
        <v>137</v>
      </c>
      <c r="J1260">
        <v>17820</v>
      </c>
      <c r="K1260">
        <v>4.8</v>
      </c>
      <c r="L1260">
        <v>0.375</v>
      </c>
      <c r="M1260">
        <f t="shared" si="57"/>
        <v>1.7999999999999998</v>
      </c>
      <c r="N1260">
        <f t="shared" si="59"/>
        <v>0.76342799356293722</v>
      </c>
      <c r="O1260">
        <f t="shared" si="58"/>
        <v>0.28628549758610145</v>
      </c>
    </row>
    <row r="1261" spans="1:15" x14ac:dyDescent="0.25">
      <c r="A1261" t="s">
        <v>76</v>
      </c>
      <c r="B1261" t="s">
        <v>69</v>
      </c>
      <c r="C1261">
        <v>2004</v>
      </c>
      <c r="D1261">
        <v>7</v>
      </c>
      <c r="E1261">
        <v>9</v>
      </c>
      <c r="F1261" s="1">
        <v>38177</v>
      </c>
      <c r="G1261">
        <v>191</v>
      </c>
      <c r="H1261" t="s">
        <v>14</v>
      </c>
      <c r="I1261" t="s">
        <v>119</v>
      </c>
      <c r="J1261">
        <v>18616</v>
      </c>
      <c r="K1261">
        <v>4.8</v>
      </c>
      <c r="L1261">
        <v>0.375</v>
      </c>
      <c r="M1261">
        <f t="shared" si="57"/>
        <v>1.7999999999999998</v>
      </c>
      <c r="N1261">
        <f t="shared" si="59"/>
        <v>0.76342799356293722</v>
      </c>
      <c r="O1261">
        <f t="shared" si="58"/>
        <v>0.28628549758610145</v>
      </c>
    </row>
    <row r="1262" spans="1:15" x14ac:dyDescent="0.25">
      <c r="A1262" t="s">
        <v>79</v>
      </c>
      <c r="B1262" t="s">
        <v>69</v>
      </c>
      <c r="C1262">
        <v>2007</v>
      </c>
      <c r="D1262">
        <v>3</v>
      </c>
      <c r="E1262">
        <v>22</v>
      </c>
      <c r="F1262" s="1">
        <v>39163</v>
      </c>
      <c r="G1262">
        <v>81</v>
      </c>
      <c r="H1262" t="s">
        <v>14</v>
      </c>
      <c r="I1262" t="s">
        <v>144</v>
      </c>
      <c r="J1262">
        <v>6870</v>
      </c>
      <c r="K1262">
        <v>4.8</v>
      </c>
      <c r="L1262">
        <v>0.375</v>
      </c>
      <c r="M1262">
        <f t="shared" si="57"/>
        <v>1.7999999999999998</v>
      </c>
      <c r="N1262">
        <f t="shared" si="59"/>
        <v>0.76342799356293722</v>
      </c>
      <c r="O1262">
        <f t="shared" si="58"/>
        <v>0.28628549758610145</v>
      </c>
    </row>
    <row r="1263" spans="1:15" x14ac:dyDescent="0.25">
      <c r="A1263" t="s">
        <v>147</v>
      </c>
      <c r="B1263" t="s">
        <v>69</v>
      </c>
      <c r="C1263">
        <v>2010</v>
      </c>
      <c r="D1263">
        <v>6</v>
      </c>
      <c r="E1263">
        <v>29</v>
      </c>
      <c r="F1263" s="1">
        <v>40358</v>
      </c>
      <c r="G1263">
        <v>180</v>
      </c>
      <c r="H1263" t="s">
        <v>14</v>
      </c>
      <c r="I1263" t="s">
        <v>368</v>
      </c>
      <c r="J1263">
        <v>8753</v>
      </c>
      <c r="K1263">
        <v>2.4</v>
      </c>
      <c r="L1263">
        <v>0.75</v>
      </c>
      <c r="M1263">
        <f t="shared" si="57"/>
        <v>1.7999999999999998</v>
      </c>
      <c r="N1263">
        <f t="shared" si="59"/>
        <v>0.53147891704225514</v>
      </c>
      <c r="O1263">
        <f t="shared" si="58"/>
        <v>0.39860918778169135</v>
      </c>
    </row>
    <row r="1264" spans="1:15" x14ac:dyDescent="0.25">
      <c r="A1264" t="s">
        <v>88</v>
      </c>
      <c r="B1264" t="s">
        <v>69</v>
      </c>
      <c r="C1264">
        <v>2017</v>
      </c>
      <c r="D1264">
        <v>3</v>
      </c>
      <c r="E1264">
        <v>16</v>
      </c>
      <c r="F1264" s="1">
        <v>42810</v>
      </c>
      <c r="G1264">
        <v>75</v>
      </c>
      <c r="H1264" t="s">
        <v>14</v>
      </c>
      <c r="I1264" t="s">
        <v>119</v>
      </c>
      <c r="J1264">
        <v>18616</v>
      </c>
      <c r="K1264">
        <v>4.8</v>
      </c>
      <c r="L1264">
        <v>0.375</v>
      </c>
      <c r="M1264">
        <f t="shared" si="57"/>
        <v>1.7999999999999998</v>
      </c>
      <c r="N1264">
        <f t="shared" si="59"/>
        <v>0.76342799356293722</v>
      </c>
      <c r="O1264">
        <f t="shared" si="58"/>
        <v>0.28628549758610145</v>
      </c>
    </row>
    <row r="1265" spans="1:15" x14ac:dyDescent="0.25">
      <c r="A1265" t="s">
        <v>89</v>
      </c>
      <c r="B1265" t="s">
        <v>69</v>
      </c>
      <c r="C1265">
        <v>2018</v>
      </c>
      <c r="D1265">
        <v>3</v>
      </c>
      <c r="E1265">
        <v>7</v>
      </c>
      <c r="F1265" s="1">
        <v>43166</v>
      </c>
      <c r="G1265">
        <v>66</v>
      </c>
      <c r="H1265" t="s">
        <v>14</v>
      </c>
      <c r="I1265" t="s">
        <v>137</v>
      </c>
      <c r="J1265">
        <v>17820</v>
      </c>
      <c r="K1265">
        <v>4.8</v>
      </c>
      <c r="L1265">
        <v>0.375</v>
      </c>
      <c r="M1265">
        <f t="shared" si="57"/>
        <v>1.7999999999999998</v>
      </c>
      <c r="N1265">
        <f t="shared" si="59"/>
        <v>0.76342799356293722</v>
      </c>
      <c r="O1265">
        <f t="shared" si="58"/>
        <v>0.28628549758610145</v>
      </c>
    </row>
    <row r="1266" spans="1:15" x14ac:dyDescent="0.25">
      <c r="A1266" t="s">
        <v>89</v>
      </c>
      <c r="B1266" t="s">
        <v>69</v>
      </c>
      <c r="C1266">
        <v>2018</v>
      </c>
      <c r="D1266">
        <v>3</v>
      </c>
      <c r="E1266">
        <v>7</v>
      </c>
      <c r="F1266" s="1">
        <v>43166</v>
      </c>
      <c r="G1266">
        <v>66</v>
      </c>
      <c r="H1266" t="s">
        <v>14</v>
      </c>
      <c r="I1266" t="s">
        <v>151</v>
      </c>
      <c r="J1266">
        <v>18695</v>
      </c>
      <c r="K1266">
        <v>4.8</v>
      </c>
      <c r="L1266">
        <v>0.375</v>
      </c>
      <c r="M1266">
        <f t="shared" si="57"/>
        <v>1.7999999999999998</v>
      </c>
      <c r="N1266">
        <f t="shared" si="59"/>
        <v>0.76342799356293722</v>
      </c>
      <c r="O1266">
        <f t="shared" si="58"/>
        <v>0.28628549758610145</v>
      </c>
    </row>
    <row r="1267" spans="1:15" x14ac:dyDescent="0.25">
      <c r="A1267" t="s">
        <v>92</v>
      </c>
      <c r="B1267" t="s">
        <v>69</v>
      </c>
      <c r="C1267">
        <v>2019</v>
      </c>
      <c r="D1267">
        <v>7</v>
      </c>
      <c r="E1267">
        <v>5</v>
      </c>
      <c r="F1267" s="1">
        <v>43651</v>
      </c>
      <c r="G1267">
        <v>186</v>
      </c>
      <c r="H1267" t="s">
        <v>14</v>
      </c>
      <c r="I1267" t="s">
        <v>133</v>
      </c>
      <c r="J1267">
        <v>18629</v>
      </c>
      <c r="K1267">
        <v>4.8</v>
      </c>
      <c r="L1267">
        <v>0.375</v>
      </c>
      <c r="M1267">
        <f t="shared" si="57"/>
        <v>1.7999999999999998</v>
      </c>
      <c r="N1267">
        <f t="shared" si="59"/>
        <v>0.76342799356293722</v>
      </c>
      <c r="O1267">
        <f t="shared" si="58"/>
        <v>0.28628549758610145</v>
      </c>
    </row>
    <row r="1268" spans="1:15" x14ac:dyDescent="0.25">
      <c r="A1268" t="s">
        <v>209</v>
      </c>
      <c r="B1268" t="s">
        <v>21</v>
      </c>
      <c r="C1268">
        <v>2012</v>
      </c>
      <c r="D1268">
        <v>7</v>
      </c>
      <c r="E1268">
        <v>4</v>
      </c>
      <c r="F1268" s="1">
        <v>41094</v>
      </c>
      <c r="G1268">
        <v>186</v>
      </c>
      <c r="H1268" t="s">
        <v>14</v>
      </c>
      <c r="I1268" t="s">
        <v>424</v>
      </c>
      <c r="J1268">
        <v>4398</v>
      </c>
      <c r="K1268">
        <v>1.92</v>
      </c>
      <c r="L1268">
        <v>0.9375</v>
      </c>
      <c r="M1268">
        <f t="shared" si="57"/>
        <v>1.7999999999999998</v>
      </c>
      <c r="N1268">
        <f t="shared" si="59"/>
        <v>0.46538285144841829</v>
      </c>
      <c r="O1268">
        <f t="shared" si="58"/>
        <v>0.43629642323289214</v>
      </c>
    </row>
    <row r="1269" spans="1:15" x14ac:dyDescent="0.25">
      <c r="A1269" t="s">
        <v>209</v>
      </c>
      <c r="B1269" t="s">
        <v>21</v>
      </c>
      <c r="C1269">
        <v>2012</v>
      </c>
      <c r="D1269">
        <v>7</v>
      </c>
      <c r="E1269">
        <v>4</v>
      </c>
      <c r="F1269" s="1">
        <v>41094</v>
      </c>
      <c r="G1269">
        <v>186</v>
      </c>
      <c r="H1269" t="s">
        <v>14</v>
      </c>
      <c r="I1269" t="s">
        <v>444</v>
      </c>
      <c r="J1269">
        <v>4462</v>
      </c>
      <c r="K1269">
        <v>1.92</v>
      </c>
      <c r="L1269">
        <v>0.9375</v>
      </c>
      <c r="M1269">
        <f t="shared" si="57"/>
        <v>1.7999999999999998</v>
      </c>
      <c r="N1269">
        <f t="shared" si="59"/>
        <v>0.46538285144841829</v>
      </c>
      <c r="O1269">
        <f t="shared" si="58"/>
        <v>0.43629642323289214</v>
      </c>
    </row>
    <row r="1270" spans="1:15" x14ac:dyDescent="0.25">
      <c r="A1270" t="s">
        <v>213</v>
      </c>
      <c r="B1270" t="s">
        <v>159</v>
      </c>
      <c r="C1270">
        <v>2016</v>
      </c>
      <c r="D1270">
        <v>7</v>
      </c>
      <c r="E1270">
        <v>5</v>
      </c>
      <c r="F1270" s="1">
        <v>42556</v>
      </c>
      <c r="G1270">
        <v>187</v>
      </c>
      <c r="H1270" t="s">
        <v>14</v>
      </c>
      <c r="I1270" t="s">
        <v>278</v>
      </c>
      <c r="J1270">
        <v>4522</v>
      </c>
      <c r="K1270">
        <v>3</v>
      </c>
      <c r="L1270">
        <v>0.6</v>
      </c>
      <c r="M1270">
        <f t="shared" si="57"/>
        <v>1.7999999999999998</v>
      </c>
      <c r="N1270">
        <f t="shared" si="59"/>
        <v>0.6020599913279624</v>
      </c>
      <c r="O1270">
        <f t="shared" si="58"/>
        <v>0.36123599479677743</v>
      </c>
    </row>
    <row r="1271" spans="1:15" x14ac:dyDescent="0.25">
      <c r="A1271" t="s">
        <v>158</v>
      </c>
      <c r="B1271" t="s">
        <v>159</v>
      </c>
      <c r="C1271">
        <v>2017</v>
      </c>
      <c r="D1271">
        <v>6</v>
      </c>
      <c r="E1271">
        <v>8</v>
      </c>
      <c r="F1271" s="1">
        <v>42894</v>
      </c>
      <c r="G1271">
        <v>159</v>
      </c>
      <c r="H1271" t="s">
        <v>14</v>
      </c>
      <c r="I1271" t="s">
        <v>133</v>
      </c>
      <c r="J1271">
        <v>18629</v>
      </c>
      <c r="K1271">
        <v>4.8</v>
      </c>
      <c r="L1271">
        <v>0.375</v>
      </c>
      <c r="M1271">
        <f t="shared" si="57"/>
        <v>1.7999999999999998</v>
      </c>
      <c r="N1271">
        <f t="shared" si="59"/>
        <v>0.76342799356293722</v>
      </c>
      <c r="O1271">
        <f t="shared" si="58"/>
        <v>0.28628549758610145</v>
      </c>
    </row>
    <row r="1272" spans="1:15" x14ac:dyDescent="0.25">
      <c r="A1272" t="s">
        <v>383</v>
      </c>
      <c r="B1272" t="s">
        <v>161</v>
      </c>
      <c r="C1272">
        <v>2011</v>
      </c>
      <c r="D1272">
        <v>7</v>
      </c>
      <c r="E1272">
        <v>12</v>
      </c>
      <c r="F1272" s="1">
        <v>40736</v>
      </c>
      <c r="G1272">
        <v>193</v>
      </c>
      <c r="H1272" t="s">
        <v>14</v>
      </c>
      <c r="I1272" t="s">
        <v>371</v>
      </c>
      <c r="J1272">
        <v>5131</v>
      </c>
      <c r="K1272">
        <v>2.4</v>
      </c>
      <c r="L1272">
        <v>0.75</v>
      </c>
      <c r="M1272">
        <f t="shared" si="57"/>
        <v>1.7999999999999998</v>
      </c>
      <c r="N1272">
        <f t="shared" si="59"/>
        <v>0.53147891704225514</v>
      </c>
      <c r="O1272">
        <f t="shared" si="58"/>
        <v>0.39860918778169135</v>
      </c>
    </row>
    <row r="1273" spans="1:15" x14ac:dyDescent="0.25">
      <c r="A1273" t="s">
        <v>311</v>
      </c>
      <c r="B1273" t="s">
        <v>161</v>
      </c>
      <c r="C1273">
        <v>2014</v>
      </c>
      <c r="D1273">
        <v>6</v>
      </c>
      <c r="E1273">
        <v>13</v>
      </c>
      <c r="F1273" s="1">
        <v>41803</v>
      </c>
      <c r="G1273">
        <v>164</v>
      </c>
      <c r="H1273" t="s">
        <v>14</v>
      </c>
      <c r="I1273" t="s">
        <v>371</v>
      </c>
      <c r="J1273">
        <v>5131</v>
      </c>
      <c r="K1273">
        <v>2.4</v>
      </c>
      <c r="L1273">
        <v>0.75</v>
      </c>
      <c r="M1273">
        <f t="shared" si="57"/>
        <v>1.7999999999999998</v>
      </c>
      <c r="N1273">
        <f t="shared" si="59"/>
        <v>0.53147891704225514</v>
      </c>
      <c r="O1273">
        <f t="shared" si="58"/>
        <v>0.39860918778169135</v>
      </c>
    </row>
    <row r="1274" spans="1:15" x14ac:dyDescent="0.25">
      <c r="A1274" t="s">
        <v>163</v>
      </c>
      <c r="B1274" t="s">
        <v>161</v>
      </c>
      <c r="C1274">
        <v>2018</v>
      </c>
      <c r="D1274">
        <v>6</v>
      </c>
      <c r="E1274">
        <v>6</v>
      </c>
      <c r="F1274" s="1">
        <v>43257</v>
      </c>
      <c r="G1274">
        <v>157</v>
      </c>
      <c r="H1274" t="s">
        <v>14</v>
      </c>
      <c r="I1274" t="s">
        <v>137</v>
      </c>
      <c r="J1274">
        <v>17820</v>
      </c>
      <c r="K1274">
        <v>4.8</v>
      </c>
      <c r="L1274">
        <v>0.375</v>
      </c>
      <c r="M1274">
        <f t="shared" si="57"/>
        <v>1.7999999999999998</v>
      </c>
      <c r="N1274">
        <f t="shared" si="59"/>
        <v>0.76342799356293722</v>
      </c>
      <c r="O1274">
        <f t="shared" si="58"/>
        <v>0.28628549758610145</v>
      </c>
    </row>
    <row r="1275" spans="1:15" x14ac:dyDescent="0.25">
      <c r="A1275" t="s">
        <v>163</v>
      </c>
      <c r="B1275" t="s">
        <v>161</v>
      </c>
      <c r="C1275">
        <v>2018</v>
      </c>
      <c r="D1275">
        <v>6</v>
      </c>
      <c r="E1275">
        <v>6</v>
      </c>
      <c r="F1275" s="1">
        <v>43257</v>
      </c>
      <c r="G1275">
        <v>157</v>
      </c>
      <c r="H1275" t="s">
        <v>14</v>
      </c>
      <c r="I1275" t="s">
        <v>133</v>
      </c>
      <c r="J1275">
        <v>18629</v>
      </c>
      <c r="K1275">
        <v>4.8</v>
      </c>
      <c r="L1275">
        <v>0.375</v>
      </c>
      <c r="M1275">
        <f t="shared" si="57"/>
        <v>1.7999999999999998</v>
      </c>
      <c r="N1275">
        <f t="shared" si="59"/>
        <v>0.76342799356293722</v>
      </c>
      <c r="O1275">
        <f t="shared" si="58"/>
        <v>0.28628549758610145</v>
      </c>
    </row>
    <row r="1276" spans="1:15" x14ac:dyDescent="0.25">
      <c r="A1276" t="s">
        <v>346</v>
      </c>
      <c r="B1276" t="s">
        <v>161</v>
      </c>
      <c r="C1276">
        <v>2019</v>
      </c>
      <c r="D1276">
        <v>6</v>
      </c>
      <c r="E1276">
        <v>17</v>
      </c>
      <c r="F1276" s="1">
        <v>43633</v>
      </c>
      <c r="G1276">
        <v>168</v>
      </c>
      <c r="H1276" t="s">
        <v>14</v>
      </c>
      <c r="I1276" t="s">
        <v>517</v>
      </c>
      <c r="J1276">
        <v>8691</v>
      </c>
      <c r="K1276">
        <v>1.2</v>
      </c>
      <c r="L1276">
        <v>1.5</v>
      </c>
      <c r="M1276">
        <f t="shared" si="57"/>
        <v>1.7999999999999998</v>
      </c>
      <c r="N1276">
        <f t="shared" si="59"/>
        <v>0.34242268082220628</v>
      </c>
      <c r="O1276">
        <f t="shared" si="58"/>
        <v>0.51363402123330948</v>
      </c>
    </row>
    <row r="1277" spans="1:15" x14ac:dyDescent="0.25">
      <c r="A1277" t="s">
        <v>166</v>
      </c>
      <c r="B1277" t="s">
        <v>25</v>
      </c>
      <c r="C1277">
        <v>2014</v>
      </c>
      <c r="D1277">
        <v>6</v>
      </c>
      <c r="E1277">
        <v>4</v>
      </c>
      <c r="F1277" s="1">
        <v>41794</v>
      </c>
      <c r="G1277">
        <v>155</v>
      </c>
      <c r="H1277" t="s">
        <v>14</v>
      </c>
      <c r="I1277" t="s">
        <v>137</v>
      </c>
      <c r="J1277">
        <v>17820</v>
      </c>
      <c r="K1277">
        <v>4.8</v>
      </c>
      <c r="L1277">
        <v>0.375</v>
      </c>
      <c r="M1277">
        <f t="shared" si="57"/>
        <v>1.7999999999999998</v>
      </c>
      <c r="N1277">
        <f t="shared" si="59"/>
        <v>0.76342799356293722</v>
      </c>
      <c r="O1277">
        <f t="shared" si="58"/>
        <v>0.28628549758610145</v>
      </c>
    </row>
    <row r="1278" spans="1:15" x14ac:dyDescent="0.25">
      <c r="A1278" t="s">
        <v>99</v>
      </c>
      <c r="B1278" t="s">
        <v>27</v>
      </c>
      <c r="C1278">
        <v>2013</v>
      </c>
      <c r="D1278">
        <v>7</v>
      </c>
      <c r="E1278">
        <v>3</v>
      </c>
      <c r="F1278" s="1">
        <v>41458</v>
      </c>
      <c r="G1278">
        <v>184</v>
      </c>
      <c r="H1278" t="s">
        <v>14</v>
      </c>
      <c r="I1278" t="s">
        <v>118</v>
      </c>
      <c r="J1278">
        <v>20171</v>
      </c>
      <c r="K1278">
        <v>4.8</v>
      </c>
      <c r="L1278">
        <v>0.375</v>
      </c>
      <c r="M1278">
        <f t="shared" si="57"/>
        <v>1.7999999999999998</v>
      </c>
      <c r="N1278">
        <f t="shared" si="59"/>
        <v>0.76342799356293722</v>
      </c>
      <c r="O1278">
        <f t="shared" si="58"/>
        <v>0.28628549758610145</v>
      </c>
    </row>
    <row r="1279" spans="1:15" x14ac:dyDescent="0.25">
      <c r="A1279" t="s">
        <v>247</v>
      </c>
      <c r="B1279" t="s">
        <v>31</v>
      </c>
      <c r="C1279">
        <v>2015</v>
      </c>
      <c r="D1279">
        <v>6</v>
      </c>
      <c r="E1279">
        <v>16</v>
      </c>
      <c r="F1279" s="1">
        <v>42171</v>
      </c>
      <c r="G1279">
        <v>167</v>
      </c>
      <c r="H1279" t="s">
        <v>14</v>
      </c>
      <c r="I1279" t="s">
        <v>279</v>
      </c>
      <c r="J1279">
        <v>4519</v>
      </c>
      <c r="K1279">
        <v>3</v>
      </c>
      <c r="L1279">
        <v>0.6</v>
      </c>
      <c r="M1279">
        <f t="shared" si="57"/>
        <v>1.7999999999999998</v>
      </c>
      <c r="N1279">
        <f t="shared" si="59"/>
        <v>0.6020599913279624</v>
      </c>
      <c r="O1279">
        <f t="shared" si="58"/>
        <v>0.36123599479677743</v>
      </c>
    </row>
    <row r="1280" spans="1:15" x14ac:dyDescent="0.25">
      <c r="A1280" t="s">
        <v>249</v>
      </c>
      <c r="B1280" t="s">
        <v>250</v>
      </c>
      <c r="C1280">
        <v>2010</v>
      </c>
      <c r="D1280">
        <v>6</v>
      </c>
      <c r="E1280">
        <v>24</v>
      </c>
      <c r="F1280" s="1">
        <v>40353</v>
      </c>
      <c r="G1280">
        <v>175</v>
      </c>
      <c r="H1280" t="s">
        <v>14</v>
      </c>
      <c r="I1280" t="s">
        <v>445</v>
      </c>
      <c r="J1280">
        <v>5413</v>
      </c>
      <c r="K1280">
        <v>1.92</v>
      </c>
      <c r="L1280">
        <v>0.9375</v>
      </c>
      <c r="M1280">
        <f t="shared" si="57"/>
        <v>1.7999999999999998</v>
      </c>
      <c r="N1280">
        <f t="shared" si="59"/>
        <v>0.46538285144841829</v>
      </c>
      <c r="O1280">
        <f t="shared" si="58"/>
        <v>0.43629642323289214</v>
      </c>
    </row>
    <row r="1281" spans="1:15" x14ac:dyDescent="0.25">
      <c r="A1281" t="s">
        <v>173</v>
      </c>
      <c r="B1281" t="s">
        <v>33</v>
      </c>
      <c r="C1281">
        <v>2015</v>
      </c>
      <c r="D1281">
        <v>6</v>
      </c>
      <c r="E1281">
        <v>16</v>
      </c>
      <c r="F1281" s="1">
        <v>42171</v>
      </c>
      <c r="G1281">
        <v>167</v>
      </c>
      <c r="H1281" t="s">
        <v>14</v>
      </c>
      <c r="I1281" t="s">
        <v>118</v>
      </c>
      <c r="J1281">
        <v>20171</v>
      </c>
      <c r="K1281">
        <v>4.8</v>
      </c>
      <c r="L1281">
        <v>0.375</v>
      </c>
      <c r="M1281">
        <f t="shared" si="57"/>
        <v>1.7999999999999998</v>
      </c>
      <c r="N1281">
        <f t="shared" si="59"/>
        <v>0.76342799356293722</v>
      </c>
      <c r="O1281">
        <f t="shared" si="58"/>
        <v>0.28628549758610145</v>
      </c>
    </row>
    <row r="1282" spans="1:15" x14ac:dyDescent="0.25">
      <c r="A1282" t="s">
        <v>174</v>
      </c>
      <c r="B1282" t="s">
        <v>33</v>
      </c>
      <c r="C1282">
        <v>2016</v>
      </c>
      <c r="D1282">
        <v>7</v>
      </c>
      <c r="E1282">
        <v>15</v>
      </c>
      <c r="F1282" s="1">
        <v>42566</v>
      </c>
      <c r="G1282">
        <v>197</v>
      </c>
      <c r="H1282" t="s">
        <v>14</v>
      </c>
      <c r="I1282" t="s">
        <v>371</v>
      </c>
      <c r="J1282">
        <v>5131</v>
      </c>
      <c r="K1282">
        <v>2.4</v>
      </c>
      <c r="L1282">
        <v>0.75</v>
      </c>
      <c r="M1282">
        <f t="shared" ref="M1282:M1345" si="60">K1282*L1282</f>
        <v>1.7999999999999998</v>
      </c>
      <c r="N1282">
        <f t="shared" si="59"/>
        <v>0.53147891704225514</v>
      </c>
      <c r="O1282">
        <f t="shared" si="58"/>
        <v>0.39860918778169135</v>
      </c>
    </row>
    <row r="1283" spans="1:15" x14ac:dyDescent="0.25">
      <c r="A1283" t="s">
        <v>32</v>
      </c>
      <c r="B1283" t="s">
        <v>33</v>
      </c>
      <c r="C1283">
        <v>2017</v>
      </c>
      <c r="D1283">
        <v>6</v>
      </c>
      <c r="E1283">
        <v>8</v>
      </c>
      <c r="F1283" s="1">
        <v>42894</v>
      </c>
      <c r="G1283">
        <v>159</v>
      </c>
      <c r="H1283" t="s">
        <v>14</v>
      </c>
      <c r="I1283" t="s">
        <v>133</v>
      </c>
      <c r="J1283">
        <v>18629</v>
      </c>
      <c r="K1283">
        <v>4.8</v>
      </c>
      <c r="L1283">
        <v>0.375</v>
      </c>
      <c r="M1283">
        <f t="shared" si="60"/>
        <v>1.7999999999999998</v>
      </c>
      <c r="N1283">
        <f t="shared" si="59"/>
        <v>0.76342799356293722</v>
      </c>
      <c r="O1283">
        <f t="shared" ref="O1283:O1346" si="61">N1283*L1283</f>
        <v>0.28628549758610145</v>
      </c>
    </row>
    <row r="1284" spans="1:15" x14ac:dyDescent="0.25">
      <c r="A1284" t="s">
        <v>183</v>
      </c>
      <c r="B1284" t="s">
        <v>36</v>
      </c>
      <c r="C1284">
        <v>2012</v>
      </c>
      <c r="D1284">
        <v>7</v>
      </c>
      <c r="E1284">
        <v>9</v>
      </c>
      <c r="F1284" s="1">
        <v>41099</v>
      </c>
      <c r="G1284">
        <v>191</v>
      </c>
      <c r="H1284" t="s">
        <v>14</v>
      </c>
      <c r="I1284" t="s">
        <v>118</v>
      </c>
      <c r="J1284">
        <v>20171</v>
      </c>
      <c r="K1284">
        <v>4.8</v>
      </c>
      <c r="L1284">
        <v>0.375</v>
      </c>
      <c r="M1284">
        <f t="shared" si="60"/>
        <v>1.7999999999999998</v>
      </c>
      <c r="N1284">
        <f t="shared" ref="N1284:N1347" si="62">LOG10(K1284+1)</f>
        <v>0.76342799356293722</v>
      </c>
      <c r="O1284">
        <f t="shared" si="61"/>
        <v>0.28628549758610145</v>
      </c>
    </row>
    <row r="1285" spans="1:15" x14ac:dyDescent="0.25">
      <c r="A1285" t="s">
        <v>184</v>
      </c>
      <c r="B1285" t="s">
        <v>36</v>
      </c>
      <c r="C1285">
        <v>2013</v>
      </c>
      <c r="D1285">
        <v>7</v>
      </c>
      <c r="E1285">
        <v>3</v>
      </c>
      <c r="F1285" s="1">
        <v>41458</v>
      </c>
      <c r="G1285">
        <v>184</v>
      </c>
      <c r="H1285" t="s">
        <v>14</v>
      </c>
      <c r="I1285" t="s">
        <v>371</v>
      </c>
      <c r="J1285">
        <v>5131</v>
      </c>
      <c r="K1285">
        <v>2.4</v>
      </c>
      <c r="L1285">
        <v>0.75</v>
      </c>
      <c r="M1285">
        <f t="shared" si="60"/>
        <v>1.7999999999999998</v>
      </c>
      <c r="N1285">
        <f t="shared" si="62"/>
        <v>0.53147891704225514</v>
      </c>
      <c r="O1285">
        <f t="shared" si="61"/>
        <v>0.39860918778169135</v>
      </c>
    </row>
    <row r="1286" spans="1:15" x14ac:dyDescent="0.25">
      <c r="A1286" t="s">
        <v>356</v>
      </c>
      <c r="B1286" t="s">
        <v>40</v>
      </c>
      <c r="C1286">
        <v>2010</v>
      </c>
      <c r="D1286">
        <v>6</v>
      </c>
      <c r="E1286">
        <v>25</v>
      </c>
      <c r="F1286" s="1">
        <v>40354</v>
      </c>
      <c r="G1286">
        <v>176</v>
      </c>
      <c r="H1286" t="s">
        <v>14</v>
      </c>
      <c r="I1286" t="s">
        <v>418</v>
      </c>
      <c r="J1286">
        <v>4419</v>
      </c>
      <c r="K1286">
        <v>1.92</v>
      </c>
      <c r="L1286">
        <v>0.9375</v>
      </c>
      <c r="M1286">
        <f t="shared" si="60"/>
        <v>1.7999999999999998</v>
      </c>
      <c r="N1286">
        <f t="shared" si="62"/>
        <v>0.46538285144841829</v>
      </c>
      <c r="O1286">
        <f t="shared" si="61"/>
        <v>0.43629642323289214</v>
      </c>
    </row>
    <row r="1287" spans="1:15" x14ac:dyDescent="0.25">
      <c r="A1287" t="s">
        <v>255</v>
      </c>
      <c r="B1287" t="s">
        <v>40</v>
      </c>
      <c r="C1287">
        <v>2011</v>
      </c>
      <c r="D1287">
        <v>4</v>
      </c>
      <c r="E1287">
        <v>20</v>
      </c>
      <c r="F1287" s="1">
        <v>40653</v>
      </c>
      <c r="G1287">
        <v>110</v>
      </c>
      <c r="H1287" t="s">
        <v>14</v>
      </c>
      <c r="I1287" t="s">
        <v>418</v>
      </c>
      <c r="J1287">
        <v>4419</v>
      </c>
      <c r="K1287">
        <v>1.92</v>
      </c>
      <c r="L1287">
        <v>0.9375</v>
      </c>
      <c r="M1287">
        <f t="shared" si="60"/>
        <v>1.7999999999999998</v>
      </c>
      <c r="N1287">
        <f t="shared" si="62"/>
        <v>0.46538285144841829</v>
      </c>
      <c r="O1287">
        <f t="shared" si="61"/>
        <v>0.43629642323289214</v>
      </c>
    </row>
    <row r="1288" spans="1:15" x14ac:dyDescent="0.25">
      <c r="A1288" t="s">
        <v>359</v>
      </c>
      <c r="B1288" t="s">
        <v>40</v>
      </c>
      <c r="C1288">
        <v>2016</v>
      </c>
      <c r="D1288">
        <v>7</v>
      </c>
      <c r="E1288">
        <v>12</v>
      </c>
      <c r="F1288" s="1">
        <v>42563</v>
      </c>
      <c r="G1288">
        <v>194</v>
      </c>
      <c r="H1288" t="s">
        <v>14</v>
      </c>
      <c r="I1288" t="s">
        <v>371</v>
      </c>
      <c r="J1288">
        <v>5131</v>
      </c>
      <c r="K1288">
        <v>2.4</v>
      </c>
      <c r="L1288">
        <v>0.75</v>
      </c>
      <c r="M1288">
        <f t="shared" si="60"/>
        <v>1.7999999999999998</v>
      </c>
      <c r="N1288">
        <f t="shared" si="62"/>
        <v>0.53147891704225514</v>
      </c>
      <c r="O1288">
        <f t="shared" si="61"/>
        <v>0.39860918778169135</v>
      </c>
    </row>
    <row r="1289" spans="1:15" x14ac:dyDescent="0.25">
      <c r="A1289" t="s">
        <v>190</v>
      </c>
      <c r="B1289" t="s">
        <v>40</v>
      </c>
      <c r="C1289">
        <v>2019</v>
      </c>
      <c r="D1289">
        <v>6</v>
      </c>
      <c r="E1289">
        <v>28</v>
      </c>
      <c r="F1289" s="1">
        <v>43644</v>
      </c>
      <c r="G1289">
        <v>179</v>
      </c>
      <c r="H1289" t="s">
        <v>14</v>
      </c>
      <c r="I1289" t="s">
        <v>118</v>
      </c>
      <c r="J1289">
        <v>20171</v>
      </c>
      <c r="K1289">
        <v>4.8</v>
      </c>
      <c r="L1289">
        <v>0.375</v>
      </c>
      <c r="M1289">
        <f t="shared" si="60"/>
        <v>1.7999999999999998</v>
      </c>
      <c r="N1289">
        <f t="shared" si="62"/>
        <v>0.76342799356293722</v>
      </c>
      <c r="O1289">
        <f t="shared" si="61"/>
        <v>0.28628549758610145</v>
      </c>
    </row>
    <row r="1290" spans="1:15" x14ac:dyDescent="0.25">
      <c r="A1290" t="s">
        <v>191</v>
      </c>
      <c r="B1290" t="s">
        <v>192</v>
      </c>
      <c r="C1290">
        <v>2011</v>
      </c>
      <c r="D1290">
        <v>7</v>
      </c>
      <c r="E1290">
        <v>12</v>
      </c>
      <c r="F1290" s="1">
        <v>40736</v>
      </c>
      <c r="G1290">
        <v>193</v>
      </c>
      <c r="H1290" t="s">
        <v>14</v>
      </c>
      <c r="I1290" t="s">
        <v>133</v>
      </c>
      <c r="J1290">
        <v>18629</v>
      </c>
      <c r="K1290">
        <v>4.8</v>
      </c>
      <c r="L1290">
        <v>0.375</v>
      </c>
      <c r="M1290">
        <f t="shared" si="60"/>
        <v>1.7999999999999998</v>
      </c>
      <c r="N1290">
        <f t="shared" si="62"/>
        <v>0.76342799356293722</v>
      </c>
      <c r="O1290">
        <f t="shared" si="61"/>
        <v>0.28628549758610145</v>
      </c>
    </row>
    <row r="1291" spans="1:15" x14ac:dyDescent="0.25">
      <c r="A1291" t="s">
        <v>407</v>
      </c>
      <c r="B1291" t="s">
        <v>192</v>
      </c>
      <c r="C1291">
        <v>2012</v>
      </c>
      <c r="D1291">
        <v>7</v>
      </c>
      <c r="E1291">
        <v>3</v>
      </c>
      <c r="F1291" s="1">
        <v>41093</v>
      </c>
      <c r="G1291">
        <v>185</v>
      </c>
      <c r="H1291" t="s">
        <v>14</v>
      </c>
      <c r="I1291" t="s">
        <v>371</v>
      </c>
      <c r="J1291">
        <v>5131</v>
      </c>
      <c r="K1291">
        <v>2.4</v>
      </c>
      <c r="L1291">
        <v>0.75</v>
      </c>
      <c r="M1291">
        <f t="shared" si="60"/>
        <v>1.7999999999999998</v>
      </c>
      <c r="N1291">
        <f t="shared" si="62"/>
        <v>0.53147891704225514</v>
      </c>
      <c r="O1291">
        <f t="shared" si="61"/>
        <v>0.39860918778169135</v>
      </c>
    </row>
    <row r="1292" spans="1:15" x14ac:dyDescent="0.25">
      <c r="A1292" t="s">
        <v>329</v>
      </c>
      <c r="B1292" t="s">
        <v>192</v>
      </c>
      <c r="C1292">
        <v>2013</v>
      </c>
      <c r="D1292">
        <v>7</v>
      </c>
      <c r="E1292">
        <v>8</v>
      </c>
      <c r="F1292" s="1">
        <v>41463</v>
      </c>
      <c r="G1292">
        <v>189</v>
      </c>
      <c r="H1292" t="s">
        <v>14</v>
      </c>
      <c r="I1292" t="s">
        <v>425</v>
      </c>
      <c r="J1292">
        <v>4427</v>
      </c>
      <c r="K1292">
        <v>1.92</v>
      </c>
      <c r="L1292">
        <v>0.9375</v>
      </c>
      <c r="M1292">
        <f t="shared" si="60"/>
        <v>1.7999999999999998</v>
      </c>
      <c r="N1292">
        <f t="shared" si="62"/>
        <v>0.46538285144841829</v>
      </c>
      <c r="O1292">
        <f t="shared" si="61"/>
        <v>0.43629642323289214</v>
      </c>
    </row>
    <row r="1293" spans="1:15" x14ac:dyDescent="0.25">
      <c r="A1293" t="s">
        <v>266</v>
      </c>
      <c r="B1293" t="s">
        <v>107</v>
      </c>
      <c r="C1293">
        <v>2013</v>
      </c>
      <c r="D1293">
        <v>7</v>
      </c>
      <c r="E1293">
        <v>8</v>
      </c>
      <c r="F1293" s="1">
        <v>41463</v>
      </c>
      <c r="G1293">
        <v>189</v>
      </c>
      <c r="H1293" t="s">
        <v>14</v>
      </c>
      <c r="I1293" t="s">
        <v>424</v>
      </c>
      <c r="J1293">
        <v>4398</v>
      </c>
      <c r="K1293">
        <v>1.92</v>
      </c>
      <c r="L1293">
        <v>0.9375</v>
      </c>
      <c r="M1293">
        <f t="shared" si="60"/>
        <v>1.7999999999999998</v>
      </c>
      <c r="N1293">
        <f t="shared" si="62"/>
        <v>0.46538285144841829</v>
      </c>
      <c r="O1293">
        <f t="shared" si="61"/>
        <v>0.43629642323289214</v>
      </c>
    </row>
    <row r="1294" spans="1:15" x14ac:dyDescent="0.25">
      <c r="A1294" t="s">
        <v>266</v>
      </c>
      <c r="B1294" t="s">
        <v>107</v>
      </c>
      <c r="C1294">
        <v>2013</v>
      </c>
      <c r="D1294">
        <v>7</v>
      </c>
      <c r="E1294">
        <v>8</v>
      </c>
      <c r="F1294" s="1">
        <v>41463</v>
      </c>
      <c r="G1294">
        <v>189</v>
      </c>
      <c r="H1294" t="s">
        <v>14</v>
      </c>
      <c r="I1294" t="s">
        <v>547</v>
      </c>
      <c r="J1294">
        <v>6886</v>
      </c>
      <c r="K1294">
        <v>0.96</v>
      </c>
      <c r="L1294">
        <v>1.875</v>
      </c>
      <c r="M1294">
        <f t="shared" si="60"/>
        <v>1.7999999999999998</v>
      </c>
      <c r="N1294">
        <f t="shared" si="62"/>
        <v>0.29225607135647602</v>
      </c>
      <c r="O1294">
        <f t="shared" si="61"/>
        <v>0.5479801337933925</v>
      </c>
    </row>
    <row r="1295" spans="1:15" x14ac:dyDescent="0.25">
      <c r="A1295" t="s">
        <v>106</v>
      </c>
      <c r="B1295" t="s">
        <v>107</v>
      </c>
      <c r="C1295">
        <v>2016</v>
      </c>
      <c r="D1295">
        <v>7</v>
      </c>
      <c r="E1295">
        <v>6</v>
      </c>
      <c r="F1295" s="1">
        <v>42557</v>
      </c>
      <c r="G1295">
        <v>188</v>
      </c>
      <c r="H1295" t="s">
        <v>14</v>
      </c>
      <c r="I1295" t="s">
        <v>371</v>
      </c>
      <c r="J1295">
        <v>5131</v>
      </c>
      <c r="K1295">
        <v>2.4</v>
      </c>
      <c r="L1295">
        <v>0.75</v>
      </c>
      <c r="M1295">
        <f t="shared" si="60"/>
        <v>1.7999999999999998</v>
      </c>
      <c r="N1295">
        <f t="shared" si="62"/>
        <v>0.53147891704225514</v>
      </c>
      <c r="O1295">
        <f t="shared" si="61"/>
        <v>0.39860918778169135</v>
      </c>
    </row>
    <row r="1296" spans="1:15" x14ac:dyDescent="0.25">
      <c r="A1296" t="s">
        <v>194</v>
      </c>
      <c r="B1296" t="s">
        <v>107</v>
      </c>
      <c r="C1296">
        <v>2019</v>
      </c>
      <c r="D1296">
        <v>6</v>
      </c>
      <c r="E1296">
        <v>18</v>
      </c>
      <c r="F1296" s="1">
        <v>43634</v>
      </c>
      <c r="G1296">
        <v>169</v>
      </c>
      <c r="H1296" t="s">
        <v>14</v>
      </c>
      <c r="I1296" t="s">
        <v>118</v>
      </c>
      <c r="J1296">
        <v>20171</v>
      </c>
      <c r="K1296">
        <v>4.8</v>
      </c>
      <c r="L1296">
        <v>0.375</v>
      </c>
      <c r="M1296">
        <f t="shared" si="60"/>
        <v>1.7999999999999998</v>
      </c>
      <c r="N1296">
        <f t="shared" si="62"/>
        <v>0.76342799356293722</v>
      </c>
      <c r="O1296">
        <f t="shared" si="61"/>
        <v>0.28628549758610145</v>
      </c>
    </row>
    <row r="1297" spans="1:15" x14ac:dyDescent="0.25">
      <c r="A1297" t="s">
        <v>269</v>
      </c>
      <c r="B1297" t="s">
        <v>42</v>
      </c>
      <c r="C1297">
        <v>2011</v>
      </c>
      <c r="D1297">
        <v>7</v>
      </c>
      <c r="E1297">
        <v>21</v>
      </c>
      <c r="F1297" s="1">
        <v>40745</v>
      </c>
      <c r="G1297">
        <v>202</v>
      </c>
      <c r="H1297" t="s">
        <v>14</v>
      </c>
      <c r="I1297" t="s">
        <v>371</v>
      </c>
      <c r="J1297">
        <v>5131</v>
      </c>
      <c r="K1297">
        <v>2.4</v>
      </c>
      <c r="L1297">
        <v>0.75</v>
      </c>
      <c r="M1297">
        <f t="shared" si="60"/>
        <v>1.7999999999999998</v>
      </c>
      <c r="N1297">
        <f t="shared" si="62"/>
        <v>0.53147891704225514</v>
      </c>
      <c r="O1297">
        <f t="shared" si="61"/>
        <v>0.39860918778169135</v>
      </c>
    </row>
    <row r="1298" spans="1:15" x14ac:dyDescent="0.25">
      <c r="A1298" t="s">
        <v>271</v>
      </c>
      <c r="B1298" t="s">
        <v>42</v>
      </c>
      <c r="C1298">
        <v>2013</v>
      </c>
      <c r="D1298">
        <v>7</v>
      </c>
      <c r="E1298">
        <v>10</v>
      </c>
      <c r="F1298" s="1">
        <v>41465</v>
      </c>
      <c r="G1298">
        <v>191</v>
      </c>
      <c r="H1298" t="s">
        <v>14</v>
      </c>
      <c r="I1298" t="s">
        <v>551</v>
      </c>
      <c r="J1298">
        <v>6882</v>
      </c>
      <c r="K1298">
        <v>0.96</v>
      </c>
      <c r="L1298">
        <v>1.875</v>
      </c>
      <c r="M1298">
        <f t="shared" si="60"/>
        <v>1.7999999999999998</v>
      </c>
      <c r="N1298">
        <f t="shared" si="62"/>
        <v>0.29225607135647602</v>
      </c>
      <c r="O1298">
        <f t="shared" si="61"/>
        <v>0.5479801337933925</v>
      </c>
    </row>
    <row r="1299" spans="1:15" x14ac:dyDescent="0.25">
      <c r="A1299" t="s">
        <v>196</v>
      </c>
      <c r="B1299" t="s">
        <v>42</v>
      </c>
      <c r="C1299">
        <v>2019</v>
      </c>
      <c r="D1299">
        <v>6</v>
      </c>
      <c r="E1299">
        <v>17</v>
      </c>
      <c r="F1299" s="1">
        <v>43633</v>
      </c>
      <c r="G1299">
        <v>168</v>
      </c>
      <c r="H1299" t="s">
        <v>14</v>
      </c>
      <c r="I1299" t="s">
        <v>137</v>
      </c>
      <c r="J1299">
        <v>17820</v>
      </c>
      <c r="K1299">
        <v>4.8</v>
      </c>
      <c r="L1299">
        <v>0.375</v>
      </c>
      <c r="M1299">
        <f t="shared" si="60"/>
        <v>1.7999999999999998</v>
      </c>
      <c r="N1299">
        <f t="shared" si="62"/>
        <v>0.76342799356293722</v>
      </c>
      <c r="O1299">
        <f t="shared" si="61"/>
        <v>0.28628549758610145</v>
      </c>
    </row>
    <row r="1300" spans="1:15" x14ac:dyDescent="0.25">
      <c r="A1300" t="s">
        <v>196</v>
      </c>
      <c r="B1300" t="s">
        <v>42</v>
      </c>
      <c r="C1300">
        <v>2019</v>
      </c>
      <c r="D1300">
        <v>6</v>
      </c>
      <c r="E1300">
        <v>17</v>
      </c>
      <c r="F1300" s="1">
        <v>43633</v>
      </c>
      <c r="G1300">
        <v>168</v>
      </c>
      <c r="H1300" t="s">
        <v>14</v>
      </c>
      <c r="I1300" t="s">
        <v>133</v>
      </c>
      <c r="J1300">
        <v>18629</v>
      </c>
      <c r="K1300">
        <v>4.8</v>
      </c>
      <c r="L1300">
        <v>0.375</v>
      </c>
      <c r="M1300">
        <f t="shared" si="60"/>
        <v>1.7999999999999998</v>
      </c>
      <c r="N1300">
        <f t="shared" si="62"/>
        <v>0.76342799356293722</v>
      </c>
      <c r="O1300">
        <f t="shared" si="61"/>
        <v>0.28628549758610145</v>
      </c>
    </row>
    <row r="1301" spans="1:15" x14ac:dyDescent="0.25">
      <c r="A1301" t="s">
        <v>197</v>
      </c>
      <c r="B1301" t="s">
        <v>109</v>
      </c>
      <c r="C1301">
        <v>2011</v>
      </c>
      <c r="D1301">
        <v>7</v>
      </c>
      <c r="E1301">
        <v>27</v>
      </c>
      <c r="F1301" s="1">
        <v>40751</v>
      </c>
      <c r="G1301">
        <v>208</v>
      </c>
      <c r="H1301" t="s">
        <v>14</v>
      </c>
      <c r="I1301" t="s">
        <v>133</v>
      </c>
      <c r="J1301">
        <v>18629</v>
      </c>
      <c r="K1301">
        <v>4.8</v>
      </c>
      <c r="L1301">
        <v>0.375</v>
      </c>
      <c r="M1301">
        <f t="shared" si="60"/>
        <v>1.7999999999999998</v>
      </c>
      <c r="N1301">
        <f t="shared" si="62"/>
        <v>0.76342799356293722</v>
      </c>
      <c r="O1301">
        <f t="shared" si="61"/>
        <v>0.28628549758610145</v>
      </c>
    </row>
    <row r="1302" spans="1:15" x14ac:dyDescent="0.25">
      <c r="A1302" t="s">
        <v>200</v>
      </c>
      <c r="B1302" t="s">
        <v>109</v>
      </c>
      <c r="C1302">
        <v>2015</v>
      </c>
      <c r="D1302">
        <v>6</v>
      </c>
      <c r="E1302">
        <v>26</v>
      </c>
      <c r="F1302" s="1">
        <v>42181</v>
      </c>
      <c r="G1302">
        <v>177</v>
      </c>
      <c r="H1302" t="s">
        <v>14</v>
      </c>
      <c r="I1302" t="s">
        <v>137</v>
      </c>
      <c r="J1302">
        <v>17820</v>
      </c>
      <c r="K1302">
        <v>4.8</v>
      </c>
      <c r="L1302">
        <v>0.375</v>
      </c>
      <c r="M1302">
        <f t="shared" si="60"/>
        <v>1.7999999999999998</v>
      </c>
      <c r="N1302">
        <f t="shared" si="62"/>
        <v>0.76342799356293722</v>
      </c>
      <c r="O1302">
        <f t="shared" si="61"/>
        <v>0.28628549758610145</v>
      </c>
    </row>
    <row r="1303" spans="1:15" x14ac:dyDescent="0.25">
      <c r="A1303" t="s">
        <v>112</v>
      </c>
      <c r="B1303" t="s">
        <v>113</v>
      </c>
      <c r="C1303">
        <v>2011</v>
      </c>
      <c r="D1303">
        <v>7</v>
      </c>
      <c r="E1303">
        <v>27</v>
      </c>
      <c r="F1303" s="1">
        <v>40751</v>
      </c>
      <c r="G1303">
        <v>208</v>
      </c>
      <c r="H1303" t="s">
        <v>14</v>
      </c>
      <c r="I1303" t="s">
        <v>48</v>
      </c>
      <c r="J1303">
        <v>18064</v>
      </c>
      <c r="K1303">
        <v>5.76</v>
      </c>
      <c r="L1303">
        <v>0.3125</v>
      </c>
      <c r="M1303">
        <f t="shared" si="60"/>
        <v>1.7999999999999998</v>
      </c>
      <c r="N1303">
        <f t="shared" si="62"/>
        <v>0.82994669594163595</v>
      </c>
      <c r="O1303">
        <f t="shared" si="61"/>
        <v>0.25935834248176126</v>
      </c>
    </row>
    <row r="1304" spans="1:15" x14ac:dyDescent="0.25">
      <c r="A1304" t="s">
        <v>112</v>
      </c>
      <c r="B1304" t="s">
        <v>113</v>
      </c>
      <c r="C1304">
        <v>2011</v>
      </c>
      <c r="D1304">
        <v>7</v>
      </c>
      <c r="E1304">
        <v>27</v>
      </c>
      <c r="F1304" s="1">
        <v>40751</v>
      </c>
      <c r="G1304">
        <v>208</v>
      </c>
      <c r="H1304" t="s">
        <v>14</v>
      </c>
      <c r="I1304" t="s">
        <v>418</v>
      </c>
      <c r="J1304">
        <v>4419</v>
      </c>
      <c r="K1304">
        <v>1.92</v>
      </c>
      <c r="L1304">
        <v>0.9375</v>
      </c>
      <c r="M1304">
        <f t="shared" si="60"/>
        <v>1.7999999999999998</v>
      </c>
      <c r="N1304">
        <f t="shared" si="62"/>
        <v>0.46538285144841829</v>
      </c>
      <c r="O1304">
        <f t="shared" si="61"/>
        <v>0.43629642323289214</v>
      </c>
    </row>
    <row r="1305" spans="1:15" x14ac:dyDescent="0.25">
      <c r="A1305" t="s">
        <v>116</v>
      </c>
      <c r="B1305" t="s">
        <v>113</v>
      </c>
      <c r="C1305">
        <v>2019</v>
      </c>
      <c r="D1305">
        <v>6</v>
      </c>
      <c r="E1305">
        <v>14</v>
      </c>
      <c r="F1305" s="1">
        <v>43630</v>
      </c>
      <c r="G1305">
        <v>165</v>
      </c>
      <c r="H1305" t="s">
        <v>14</v>
      </c>
      <c r="I1305" t="s">
        <v>118</v>
      </c>
      <c r="J1305">
        <v>20171</v>
      </c>
      <c r="K1305">
        <v>4.8</v>
      </c>
      <c r="L1305">
        <v>0.375</v>
      </c>
      <c r="M1305">
        <f t="shared" si="60"/>
        <v>1.7999999999999998</v>
      </c>
      <c r="N1305">
        <f t="shared" si="62"/>
        <v>0.76342799356293722</v>
      </c>
      <c r="O1305">
        <f t="shared" si="61"/>
        <v>0.28628549758610145</v>
      </c>
    </row>
    <row r="1306" spans="1:15" x14ac:dyDescent="0.25">
      <c r="A1306" t="s">
        <v>116</v>
      </c>
      <c r="B1306" t="s">
        <v>113</v>
      </c>
      <c r="C1306">
        <v>2019</v>
      </c>
      <c r="D1306">
        <v>6</v>
      </c>
      <c r="E1306">
        <v>14</v>
      </c>
      <c r="F1306" s="1">
        <v>43630</v>
      </c>
      <c r="G1306">
        <v>165</v>
      </c>
      <c r="H1306" t="s">
        <v>14</v>
      </c>
      <c r="I1306" t="s">
        <v>137</v>
      </c>
      <c r="J1306">
        <v>17820</v>
      </c>
      <c r="K1306">
        <v>4.8</v>
      </c>
      <c r="L1306">
        <v>0.375</v>
      </c>
      <c r="M1306">
        <f t="shared" si="60"/>
        <v>1.7999999999999998</v>
      </c>
      <c r="N1306">
        <f t="shared" si="62"/>
        <v>0.76342799356293722</v>
      </c>
      <c r="O1306">
        <f t="shared" si="61"/>
        <v>0.28628549758610145</v>
      </c>
    </row>
    <row r="1307" spans="1:15" x14ac:dyDescent="0.25">
      <c r="A1307" t="s">
        <v>116</v>
      </c>
      <c r="B1307" t="s">
        <v>113</v>
      </c>
      <c r="C1307">
        <v>2019</v>
      </c>
      <c r="D1307">
        <v>6</v>
      </c>
      <c r="E1307">
        <v>14</v>
      </c>
      <c r="F1307" s="1">
        <v>43630</v>
      </c>
      <c r="G1307">
        <v>165</v>
      </c>
      <c r="H1307" t="s">
        <v>14</v>
      </c>
      <c r="I1307" t="s">
        <v>133</v>
      </c>
      <c r="J1307">
        <v>18629</v>
      </c>
      <c r="K1307">
        <v>4.8</v>
      </c>
      <c r="L1307">
        <v>0.375</v>
      </c>
      <c r="M1307">
        <f t="shared" si="60"/>
        <v>1.7999999999999998</v>
      </c>
      <c r="N1307">
        <f t="shared" si="62"/>
        <v>0.76342799356293722</v>
      </c>
      <c r="O1307">
        <f t="shared" si="61"/>
        <v>0.28628549758610145</v>
      </c>
    </row>
    <row r="1308" spans="1:15" x14ac:dyDescent="0.25">
      <c r="A1308" t="s">
        <v>47</v>
      </c>
      <c r="B1308" t="s">
        <v>13</v>
      </c>
      <c r="C1308">
        <v>2001</v>
      </c>
      <c r="D1308">
        <v>4</v>
      </c>
      <c r="E1308">
        <v>23</v>
      </c>
      <c r="F1308" s="1">
        <v>37004</v>
      </c>
      <c r="G1308">
        <v>113</v>
      </c>
      <c r="H1308" t="s">
        <v>14</v>
      </c>
      <c r="I1308" t="s">
        <v>572</v>
      </c>
      <c r="J1308">
        <v>5304</v>
      </c>
      <c r="K1308">
        <v>0.8</v>
      </c>
      <c r="L1308">
        <v>2.25</v>
      </c>
      <c r="M1308">
        <f t="shared" si="60"/>
        <v>1.8</v>
      </c>
      <c r="N1308">
        <f t="shared" si="62"/>
        <v>0.25527250510330607</v>
      </c>
      <c r="O1308">
        <f t="shared" si="61"/>
        <v>0.57436313648243864</v>
      </c>
    </row>
    <row r="1309" spans="1:15" x14ac:dyDescent="0.25">
      <c r="A1309" t="s">
        <v>50</v>
      </c>
      <c r="B1309" t="s">
        <v>13</v>
      </c>
      <c r="C1309">
        <v>2001</v>
      </c>
      <c r="D1309">
        <v>9</v>
      </c>
      <c r="E1309">
        <v>4</v>
      </c>
      <c r="F1309" s="1">
        <v>37138</v>
      </c>
      <c r="G1309">
        <v>247</v>
      </c>
      <c r="H1309" t="s">
        <v>14</v>
      </c>
      <c r="I1309" t="s">
        <v>573</v>
      </c>
      <c r="J1309">
        <v>5292</v>
      </c>
      <c r="K1309">
        <v>0.8</v>
      </c>
      <c r="L1309">
        <v>2.25</v>
      </c>
      <c r="M1309">
        <f t="shared" si="60"/>
        <v>1.8</v>
      </c>
      <c r="N1309">
        <f t="shared" si="62"/>
        <v>0.25527250510330607</v>
      </c>
      <c r="O1309">
        <f t="shared" si="61"/>
        <v>0.57436313648243864</v>
      </c>
    </row>
    <row r="1310" spans="1:15" x14ac:dyDescent="0.25">
      <c r="A1310" t="s">
        <v>62</v>
      </c>
      <c r="B1310" t="s">
        <v>13</v>
      </c>
      <c r="C1310">
        <v>2009</v>
      </c>
      <c r="D1310">
        <v>6</v>
      </c>
      <c r="E1310">
        <v>23</v>
      </c>
      <c r="F1310" s="1">
        <v>39987</v>
      </c>
      <c r="G1310">
        <v>174</v>
      </c>
      <c r="H1310" t="s">
        <v>14</v>
      </c>
      <c r="I1310" t="s">
        <v>572</v>
      </c>
      <c r="J1310">
        <v>5304</v>
      </c>
      <c r="K1310">
        <v>0.8</v>
      </c>
      <c r="L1310">
        <v>2.25</v>
      </c>
      <c r="M1310">
        <f t="shared" si="60"/>
        <v>1.8</v>
      </c>
      <c r="N1310">
        <f t="shared" si="62"/>
        <v>0.25527250510330607</v>
      </c>
      <c r="O1310">
        <f t="shared" si="61"/>
        <v>0.57436313648243864</v>
      </c>
    </row>
    <row r="1311" spans="1:15" x14ac:dyDescent="0.25">
      <c r="A1311" t="s">
        <v>12</v>
      </c>
      <c r="B1311" t="s">
        <v>13</v>
      </c>
      <c r="C1311">
        <v>2018</v>
      </c>
      <c r="D1311">
        <v>3</v>
      </c>
      <c r="E1311">
        <v>7</v>
      </c>
      <c r="F1311" s="1">
        <v>43166</v>
      </c>
      <c r="G1311">
        <v>66</v>
      </c>
      <c r="H1311" t="s">
        <v>14</v>
      </c>
      <c r="I1311" t="s">
        <v>15</v>
      </c>
      <c r="J1311">
        <v>8825</v>
      </c>
      <c r="K1311">
        <v>14.4</v>
      </c>
      <c r="L1311">
        <v>0.125</v>
      </c>
      <c r="M1311">
        <f t="shared" si="60"/>
        <v>1.8</v>
      </c>
      <c r="N1311">
        <f t="shared" si="62"/>
        <v>1.1875207208364631</v>
      </c>
      <c r="O1311">
        <f t="shared" si="61"/>
        <v>0.14844009010455789</v>
      </c>
    </row>
    <row r="1312" spans="1:15" x14ac:dyDescent="0.25">
      <c r="A1312" t="s">
        <v>75</v>
      </c>
      <c r="B1312" t="s">
        <v>69</v>
      </c>
      <c r="C1312">
        <v>2004</v>
      </c>
      <c r="D1312">
        <v>4</v>
      </c>
      <c r="E1312">
        <v>5</v>
      </c>
      <c r="F1312" s="1">
        <v>38082</v>
      </c>
      <c r="G1312">
        <v>96</v>
      </c>
      <c r="H1312" t="s">
        <v>14</v>
      </c>
      <c r="I1312" t="s">
        <v>470</v>
      </c>
      <c r="J1312">
        <v>6309</v>
      </c>
      <c r="K1312">
        <v>1.6</v>
      </c>
      <c r="L1312">
        <v>1.125</v>
      </c>
      <c r="M1312">
        <f t="shared" si="60"/>
        <v>1.8</v>
      </c>
      <c r="N1312">
        <f t="shared" si="62"/>
        <v>0.41497334797081797</v>
      </c>
      <c r="O1312">
        <f t="shared" si="61"/>
        <v>0.46684501646717025</v>
      </c>
    </row>
    <row r="1313" spans="1:15" x14ac:dyDescent="0.25">
      <c r="A1313" t="s">
        <v>293</v>
      </c>
      <c r="B1313" t="s">
        <v>69</v>
      </c>
      <c r="C1313">
        <v>2007</v>
      </c>
      <c r="D1313">
        <v>7</v>
      </c>
      <c r="E1313">
        <v>12</v>
      </c>
      <c r="F1313" s="1">
        <v>39275</v>
      </c>
      <c r="G1313">
        <v>193</v>
      </c>
      <c r="H1313" t="s">
        <v>14</v>
      </c>
      <c r="I1313" t="s">
        <v>576</v>
      </c>
      <c r="J1313">
        <v>5288</v>
      </c>
      <c r="K1313">
        <v>0.8</v>
      </c>
      <c r="L1313">
        <v>2.25</v>
      </c>
      <c r="M1313">
        <f t="shared" si="60"/>
        <v>1.8</v>
      </c>
      <c r="N1313">
        <f t="shared" si="62"/>
        <v>0.25527250510330607</v>
      </c>
      <c r="O1313">
        <f t="shared" si="61"/>
        <v>0.57436313648243864</v>
      </c>
    </row>
    <row r="1314" spans="1:15" x14ac:dyDescent="0.25">
      <c r="A1314" t="s">
        <v>152</v>
      </c>
      <c r="B1314" t="s">
        <v>69</v>
      </c>
      <c r="C1314">
        <v>2015</v>
      </c>
      <c r="D1314">
        <v>6</v>
      </c>
      <c r="E1314">
        <v>16</v>
      </c>
      <c r="F1314" s="1">
        <v>42171</v>
      </c>
      <c r="G1314">
        <v>167</v>
      </c>
      <c r="H1314" t="s">
        <v>14</v>
      </c>
      <c r="I1314" t="s">
        <v>473</v>
      </c>
      <c r="J1314">
        <v>4366</v>
      </c>
      <c r="K1314">
        <v>1.6</v>
      </c>
      <c r="L1314">
        <v>1.125</v>
      </c>
      <c r="M1314">
        <f t="shared" si="60"/>
        <v>1.8</v>
      </c>
      <c r="N1314">
        <f t="shared" si="62"/>
        <v>0.41497334797081797</v>
      </c>
      <c r="O1314">
        <f t="shared" si="61"/>
        <v>0.46684501646717025</v>
      </c>
    </row>
    <row r="1315" spans="1:15" x14ac:dyDescent="0.25">
      <c r="A1315" t="s">
        <v>342</v>
      </c>
      <c r="B1315" t="s">
        <v>21</v>
      </c>
      <c r="C1315">
        <v>2010</v>
      </c>
      <c r="D1315">
        <v>6</v>
      </c>
      <c r="E1315">
        <v>28</v>
      </c>
      <c r="F1315" s="1">
        <v>40357</v>
      </c>
      <c r="G1315">
        <v>179</v>
      </c>
      <c r="H1315" t="s">
        <v>14</v>
      </c>
      <c r="I1315" t="s">
        <v>471</v>
      </c>
      <c r="J1315">
        <v>4371</v>
      </c>
      <c r="K1315">
        <v>1.6</v>
      </c>
      <c r="L1315">
        <v>1.125</v>
      </c>
      <c r="M1315">
        <f t="shared" si="60"/>
        <v>1.8</v>
      </c>
      <c r="N1315">
        <f t="shared" si="62"/>
        <v>0.41497334797081797</v>
      </c>
      <c r="O1315">
        <f t="shared" si="61"/>
        <v>0.46684501646717025</v>
      </c>
    </row>
    <row r="1316" spans="1:15" x14ac:dyDescent="0.25">
      <c r="A1316" t="s">
        <v>299</v>
      </c>
      <c r="B1316" t="s">
        <v>23</v>
      </c>
      <c r="C1316">
        <v>2002</v>
      </c>
      <c r="D1316">
        <v>7</v>
      </c>
      <c r="E1316">
        <v>2</v>
      </c>
      <c r="F1316" s="1">
        <v>37439</v>
      </c>
      <c r="G1316">
        <v>183</v>
      </c>
      <c r="H1316" t="s">
        <v>14</v>
      </c>
      <c r="I1316" t="s">
        <v>471</v>
      </c>
      <c r="J1316">
        <v>4371</v>
      </c>
      <c r="K1316">
        <v>1.6</v>
      </c>
      <c r="L1316">
        <v>1.125</v>
      </c>
      <c r="M1316">
        <f t="shared" si="60"/>
        <v>1.8</v>
      </c>
      <c r="N1316">
        <f t="shared" si="62"/>
        <v>0.41497334797081797</v>
      </c>
      <c r="O1316">
        <f t="shared" si="61"/>
        <v>0.46684501646717025</v>
      </c>
    </row>
    <row r="1317" spans="1:15" x14ac:dyDescent="0.25">
      <c r="A1317" t="s">
        <v>343</v>
      </c>
      <c r="B1317" t="s">
        <v>23</v>
      </c>
      <c r="C1317">
        <v>2005</v>
      </c>
      <c r="D1317">
        <v>3</v>
      </c>
      <c r="E1317">
        <v>22</v>
      </c>
      <c r="F1317" s="1">
        <v>38433</v>
      </c>
      <c r="G1317">
        <v>81</v>
      </c>
      <c r="H1317" t="s">
        <v>14</v>
      </c>
      <c r="I1317" t="s">
        <v>572</v>
      </c>
      <c r="J1317">
        <v>5304</v>
      </c>
      <c r="K1317">
        <v>0.8</v>
      </c>
      <c r="L1317">
        <v>2.25</v>
      </c>
      <c r="M1317">
        <f t="shared" si="60"/>
        <v>1.8</v>
      </c>
      <c r="N1317">
        <f t="shared" si="62"/>
        <v>0.25527250510330607</v>
      </c>
      <c r="O1317">
        <f t="shared" si="61"/>
        <v>0.57436313648243864</v>
      </c>
    </row>
    <row r="1318" spans="1:15" x14ac:dyDescent="0.25">
      <c r="A1318" t="s">
        <v>227</v>
      </c>
      <c r="B1318" t="s">
        <v>23</v>
      </c>
      <c r="C1318">
        <v>2013</v>
      </c>
      <c r="D1318">
        <v>4</v>
      </c>
      <c r="E1318">
        <v>25</v>
      </c>
      <c r="F1318" s="1">
        <v>41389</v>
      </c>
      <c r="G1318">
        <v>115</v>
      </c>
      <c r="H1318" t="s">
        <v>14</v>
      </c>
      <c r="I1318" t="s">
        <v>474</v>
      </c>
      <c r="J1318">
        <v>4335</v>
      </c>
      <c r="K1318">
        <v>1.6</v>
      </c>
      <c r="L1318">
        <v>1.125</v>
      </c>
      <c r="M1318">
        <f t="shared" si="60"/>
        <v>1.8</v>
      </c>
      <c r="N1318">
        <f t="shared" si="62"/>
        <v>0.41497334797081797</v>
      </c>
      <c r="O1318">
        <f t="shared" si="61"/>
        <v>0.46684501646717025</v>
      </c>
    </row>
    <row r="1319" spans="1:15" x14ac:dyDescent="0.25">
      <c r="A1319" t="s">
        <v>311</v>
      </c>
      <c r="B1319" t="s">
        <v>161</v>
      </c>
      <c r="C1319">
        <v>2014</v>
      </c>
      <c r="D1319">
        <v>6</v>
      </c>
      <c r="E1319">
        <v>13</v>
      </c>
      <c r="F1319" s="1">
        <v>41803</v>
      </c>
      <c r="G1319">
        <v>164</v>
      </c>
      <c r="H1319" t="s">
        <v>14</v>
      </c>
      <c r="I1319" t="s">
        <v>475</v>
      </c>
      <c r="J1319">
        <v>4369</v>
      </c>
      <c r="K1319">
        <v>1.6</v>
      </c>
      <c r="L1319">
        <v>1.125</v>
      </c>
      <c r="M1319">
        <f t="shared" si="60"/>
        <v>1.8</v>
      </c>
      <c r="N1319">
        <f t="shared" si="62"/>
        <v>0.41497334797081797</v>
      </c>
      <c r="O1319">
        <f t="shared" si="61"/>
        <v>0.46684501646717025</v>
      </c>
    </row>
    <row r="1320" spans="1:15" x14ac:dyDescent="0.25">
      <c r="A1320" t="s">
        <v>165</v>
      </c>
      <c r="B1320" t="s">
        <v>25</v>
      </c>
      <c r="C1320">
        <v>2013</v>
      </c>
      <c r="D1320">
        <v>7</v>
      </c>
      <c r="E1320">
        <v>4</v>
      </c>
      <c r="F1320" s="1">
        <v>41459</v>
      </c>
      <c r="G1320">
        <v>185</v>
      </c>
      <c r="H1320" t="s">
        <v>14</v>
      </c>
      <c r="I1320" t="s">
        <v>469</v>
      </c>
      <c r="J1320">
        <v>4310</v>
      </c>
      <c r="K1320">
        <v>1.6</v>
      </c>
      <c r="L1320">
        <v>1.125</v>
      </c>
      <c r="M1320">
        <f t="shared" si="60"/>
        <v>1.8</v>
      </c>
      <c r="N1320">
        <f t="shared" si="62"/>
        <v>0.41497334797081797</v>
      </c>
      <c r="O1320">
        <f t="shared" si="61"/>
        <v>0.46684501646717025</v>
      </c>
    </row>
    <row r="1321" spans="1:15" x14ac:dyDescent="0.25">
      <c r="A1321" t="s">
        <v>165</v>
      </c>
      <c r="B1321" t="s">
        <v>25</v>
      </c>
      <c r="C1321">
        <v>2013</v>
      </c>
      <c r="D1321">
        <v>7</v>
      </c>
      <c r="E1321">
        <v>4</v>
      </c>
      <c r="F1321" s="1">
        <v>41459</v>
      </c>
      <c r="G1321">
        <v>185</v>
      </c>
      <c r="H1321" t="s">
        <v>14</v>
      </c>
      <c r="I1321" t="s">
        <v>471</v>
      </c>
      <c r="J1321">
        <v>4371</v>
      </c>
      <c r="K1321">
        <v>1.6</v>
      </c>
      <c r="L1321">
        <v>1.125</v>
      </c>
      <c r="M1321">
        <f t="shared" si="60"/>
        <v>1.8</v>
      </c>
      <c r="N1321">
        <f t="shared" si="62"/>
        <v>0.41497334797081797</v>
      </c>
      <c r="O1321">
        <f t="shared" si="61"/>
        <v>0.46684501646717025</v>
      </c>
    </row>
    <row r="1322" spans="1:15" x14ac:dyDescent="0.25">
      <c r="A1322" t="s">
        <v>99</v>
      </c>
      <c r="B1322" t="s">
        <v>27</v>
      </c>
      <c r="C1322">
        <v>2013</v>
      </c>
      <c r="D1322">
        <v>7</v>
      </c>
      <c r="E1322">
        <v>3</v>
      </c>
      <c r="F1322" s="1">
        <v>41458</v>
      </c>
      <c r="G1322">
        <v>184</v>
      </c>
      <c r="H1322" t="s">
        <v>14</v>
      </c>
      <c r="I1322" t="s">
        <v>472</v>
      </c>
      <c r="J1322">
        <v>21232</v>
      </c>
      <c r="K1322">
        <v>1.6</v>
      </c>
      <c r="L1322">
        <v>1.125</v>
      </c>
      <c r="M1322">
        <f t="shared" si="60"/>
        <v>1.8</v>
      </c>
      <c r="N1322">
        <f t="shared" si="62"/>
        <v>0.41497334797081797</v>
      </c>
      <c r="O1322">
        <f t="shared" si="61"/>
        <v>0.46684501646717025</v>
      </c>
    </row>
    <row r="1323" spans="1:15" x14ac:dyDescent="0.25">
      <c r="A1323" t="s">
        <v>99</v>
      </c>
      <c r="B1323" t="s">
        <v>27</v>
      </c>
      <c r="C1323">
        <v>2013</v>
      </c>
      <c r="D1323">
        <v>7</v>
      </c>
      <c r="E1323">
        <v>3</v>
      </c>
      <c r="F1323" s="1">
        <v>41458</v>
      </c>
      <c r="G1323">
        <v>184</v>
      </c>
      <c r="H1323" t="s">
        <v>14</v>
      </c>
      <c r="I1323" t="s">
        <v>580</v>
      </c>
      <c r="J1323">
        <v>8761</v>
      </c>
      <c r="K1323">
        <v>0.8</v>
      </c>
      <c r="L1323">
        <v>2.25</v>
      </c>
      <c r="M1323">
        <f t="shared" si="60"/>
        <v>1.8</v>
      </c>
      <c r="N1323">
        <f t="shared" si="62"/>
        <v>0.25527250510330607</v>
      </c>
      <c r="O1323">
        <f t="shared" si="61"/>
        <v>0.57436313648243864</v>
      </c>
    </row>
    <row r="1324" spans="1:15" x14ac:dyDescent="0.25">
      <c r="A1324" t="s">
        <v>26</v>
      </c>
      <c r="B1324" t="s">
        <v>27</v>
      </c>
      <c r="C1324">
        <v>2018</v>
      </c>
      <c r="D1324">
        <v>6</v>
      </c>
      <c r="E1324">
        <v>4</v>
      </c>
      <c r="F1324" s="1">
        <v>43255</v>
      </c>
      <c r="G1324">
        <v>155</v>
      </c>
      <c r="H1324" t="s">
        <v>14</v>
      </c>
      <c r="I1324" t="s">
        <v>15</v>
      </c>
      <c r="J1324">
        <v>8825</v>
      </c>
      <c r="K1324">
        <v>14.4</v>
      </c>
      <c r="L1324">
        <v>0.125</v>
      </c>
      <c r="M1324">
        <f t="shared" si="60"/>
        <v>1.8</v>
      </c>
      <c r="N1324">
        <f t="shared" si="62"/>
        <v>1.1875207208364631</v>
      </c>
      <c r="O1324">
        <f t="shared" si="61"/>
        <v>0.14844009010455789</v>
      </c>
    </row>
    <row r="1325" spans="1:15" x14ac:dyDescent="0.25">
      <c r="A1325" t="s">
        <v>104</v>
      </c>
      <c r="B1325" t="s">
        <v>27</v>
      </c>
      <c r="C1325">
        <v>2019</v>
      </c>
      <c r="D1325">
        <v>6</v>
      </c>
      <c r="E1325">
        <v>13</v>
      </c>
      <c r="F1325" s="1">
        <v>43629</v>
      </c>
      <c r="G1325">
        <v>164</v>
      </c>
      <c r="H1325" t="s">
        <v>14</v>
      </c>
      <c r="I1325" t="s">
        <v>473</v>
      </c>
      <c r="J1325">
        <v>4366</v>
      </c>
      <c r="K1325">
        <v>1.6</v>
      </c>
      <c r="L1325">
        <v>1.125</v>
      </c>
      <c r="M1325">
        <f t="shared" si="60"/>
        <v>1.8</v>
      </c>
      <c r="N1325">
        <f t="shared" si="62"/>
        <v>0.41497334797081797</v>
      </c>
      <c r="O1325">
        <f t="shared" si="61"/>
        <v>0.46684501646717025</v>
      </c>
    </row>
    <row r="1326" spans="1:15" x14ac:dyDescent="0.25">
      <c r="A1326" t="s">
        <v>246</v>
      </c>
      <c r="B1326" t="s">
        <v>31</v>
      </c>
      <c r="C1326">
        <v>2014</v>
      </c>
      <c r="D1326">
        <v>6</v>
      </c>
      <c r="E1326">
        <v>10</v>
      </c>
      <c r="F1326" s="1">
        <v>41800</v>
      </c>
      <c r="G1326">
        <v>161</v>
      </c>
      <c r="H1326" t="s">
        <v>14</v>
      </c>
      <c r="I1326" t="s">
        <v>574</v>
      </c>
      <c r="J1326">
        <v>5293</v>
      </c>
      <c r="K1326">
        <v>0.8</v>
      </c>
      <c r="L1326">
        <v>2.25</v>
      </c>
      <c r="M1326">
        <f t="shared" si="60"/>
        <v>1.8</v>
      </c>
      <c r="N1326">
        <f t="shared" si="62"/>
        <v>0.25527250510330607</v>
      </c>
      <c r="O1326">
        <f t="shared" si="61"/>
        <v>0.57436313648243864</v>
      </c>
    </row>
    <row r="1327" spans="1:15" x14ac:dyDescent="0.25">
      <c r="A1327" t="s">
        <v>399</v>
      </c>
      <c r="B1327" t="s">
        <v>171</v>
      </c>
      <c r="C1327">
        <v>2013</v>
      </c>
      <c r="D1327">
        <v>7</v>
      </c>
      <c r="E1327">
        <v>8</v>
      </c>
      <c r="F1327" s="1">
        <v>41463</v>
      </c>
      <c r="G1327">
        <v>189</v>
      </c>
      <c r="H1327" t="s">
        <v>14</v>
      </c>
      <c r="I1327" t="s">
        <v>572</v>
      </c>
      <c r="J1327">
        <v>5304</v>
      </c>
      <c r="K1327">
        <v>0.8</v>
      </c>
      <c r="L1327">
        <v>2.25</v>
      </c>
      <c r="M1327">
        <f t="shared" si="60"/>
        <v>1.8</v>
      </c>
      <c r="N1327">
        <f t="shared" si="62"/>
        <v>0.25527250510330607</v>
      </c>
      <c r="O1327">
        <f t="shared" si="61"/>
        <v>0.57436313648243864</v>
      </c>
    </row>
    <row r="1328" spans="1:15" x14ac:dyDescent="0.25">
      <c r="A1328" t="s">
        <v>252</v>
      </c>
      <c r="B1328" t="s">
        <v>33</v>
      </c>
      <c r="C1328">
        <v>2013</v>
      </c>
      <c r="D1328">
        <v>7</v>
      </c>
      <c r="E1328">
        <v>10</v>
      </c>
      <c r="F1328" s="1">
        <v>41465</v>
      </c>
      <c r="G1328">
        <v>191</v>
      </c>
      <c r="H1328" t="s">
        <v>14</v>
      </c>
      <c r="I1328" t="s">
        <v>575</v>
      </c>
      <c r="J1328">
        <v>5291</v>
      </c>
      <c r="K1328">
        <v>0.8</v>
      </c>
      <c r="L1328">
        <v>2.25</v>
      </c>
      <c r="M1328">
        <f t="shared" si="60"/>
        <v>1.8</v>
      </c>
      <c r="N1328">
        <f t="shared" si="62"/>
        <v>0.25527250510330607</v>
      </c>
      <c r="O1328">
        <f t="shared" si="61"/>
        <v>0.57436313648243864</v>
      </c>
    </row>
    <row r="1329" spans="1:15" x14ac:dyDescent="0.25">
      <c r="A1329" t="s">
        <v>173</v>
      </c>
      <c r="B1329" t="s">
        <v>33</v>
      </c>
      <c r="C1329">
        <v>2015</v>
      </c>
      <c r="D1329">
        <v>6</v>
      </c>
      <c r="E1329">
        <v>16</v>
      </c>
      <c r="F1329" s="1">
        <v>42171</v>
      </c>
      <c r="G1329">
        <v>167</v>
      </c>
      <c r="H1329" t="s">
        <v>14</v>
      </c>
      <c r="I1329" t="s">
        <v>474</v>
      </c>
      <c r="J1329">
        <v>4335</v>
      </c>
      <c r="K1329">
        <v>1.6</v>
      </c>
      <c r="L1329">
        <v>1.125</v>
      </c>
      <c r="M1329">
        <f t="shared" si="60"/>
        <v>1.8</v>
      </c>
      <c r="N1329">
        <f t="shared" si="62"/>
        <v>0.41497334797081797</v>
      </c>
      <c r="O1329">
        <f t="shared" si="61"/>
        <v>0.46684501646717025</v>
      </c>
    </row>
    <row r="1330" spans="1:15" x14ac:dyDescent="0.25">
      <c r="A1330" t="s">
        <v>182</v>
      </c>
      <c r="B1330" t="s">
        <v>176</v>
      </c>
      <c r="C1330">
        <v>2017</v>
      </c>
      <c r="D1330">
        <v>6</v>
      </c>
      <c r="E1330">
        <v>9</v>
      </c>
      <c r="F1330" s="1">
        <v>42895</v>
      </c>
      <c r="G1330">
        <v>160</v>
      </c>
      <c r="H1330" t="s">
        <v>14</v>
      </c>
      <c r="I1330" t="s">
        <v>572</v>
      </c>
      <c r="J1330">
        <v>5304</v>
      </c>
      <c r="K1330">
        <v>0.8</v>
      </c>
      <c r="L1330">
        <v>2.25</v>
      </c>
      <c r="M1330">
        <f t="shared" si="60"/>
        <v>1.8</v>
      </c>
      <c r="N1330">
        <f t="shared" si="62"/>
        <v>0.25527250510330607</v>
      </c>
      <c r="O1330">
        <f t="shared" si="61"/>
        <v>0.57436313648243864</v>
      </c>
    </row>
    <row r="1331" spans="1:15" x14ac:dyDescent="0.25">
      <c r="A1331" t="s">
        <v>320</v>
      </c>
      <c r="B1331" t="s">
        <v>40</v>
      </c>
      <c r="C1331">
        <v>2005</v>
      </c>
      <c r="D1331">
        <v>3</v>
      </c>
      <c r="E1331">
        <v>22</v>
      </c>
      <c r="F1331" s="1">
        <v>38433</v>
      </c>
      <c r="G1331">
        <v>81</v>
      </c>
      <c r="H1331" t="s">
        <v>14</v>
      </c>
      <c r="I1331" t="s">
        <v>471</v>
      </c>
      <c r="J1331">
        <v>4371</v>
      </c>
      <c r="K1331">
        <v>1.6</v>
      </c>
      <c r="L1331">
        <v>1.125</v>
      </c>
      <c r="M1331">
        <f t="shared" si="60"/>
        <v>1.8</v>
      </c>
      <c r="N1331">
        <f t="shared" si="62"/>
        <v>0.41497334797081797</v>
      </c>
      <c r="O1331">
        <f t="shared" si="61"/>
        <v>0.46684501646717025</v>
      </c>
    </row>
    <row r="1332" spans="1:15" x14ac:dyDescent="0.25">
      <c r="A1332" t="s">
        <v>320</v>
      </c>
      <c r="B1332" t="s">
        <v>40</v>
      </c>
      <c r="C1332">
        <v>2005</v>
      </c>
      <c r="D1332">
        <v>3</v>
      </c>
      <c r="E1332">
        <v>22</v>
      </c>
      <c r="F1332" s="1">
        <v>38433</v>
      </c>
      <c r="G1332">
        <v>81</v>
      </c>
      <c r="H1332" t="s">
        <v>14</v>
      </c>
      <c r="I1332" t="s">
        <v>572</v>
      </c>
      <c r="J1332">
        <v>5304</v>
      </c>
      <c r="K1332">
        <v>0.8</v>
      </c>
      <c r="L1332">
        <v>2.25</v>
      </c>
      <c r="M1332">
        <f t="shared" si="60"/>
        <v>1.8</v>
      </c>
      <c r="N1332">
        <f t="shared" si="62"/>
        <v>0.25527250510330607</v>
      </c>
      <c r="O1332">
        <f t="shared" si="61"/>
        <v>0.57436313648243864</v>
      </c>
    </row>
    <row r="1333" spans="1:15" x14ac:dyDescent="0.25">
      <c r="A1333" t="s">
        <v>322</v>
      </c>
      <c r="B1333" t="s">
        <v>40</v>
      </c>
      <c r="C1333">
        <v>2007</v>
      </c>
      <c r="D1333">
        <v>4</v>
      </c>
      <c r="E1333">
        <v>12</v>
      </c>
      <c r="F1333" s="1">
        <v>39184</v>
      </c>
      <c r="G1333">
        <v>102</v>
      </c>
      <c r="H1333" t="s">
        <v>14</v>
      </c>
      <c r="I1333" t="s">
        <v>469</v>
      </c>
      <c r="J1333">
        <v>4310</v>
      </c>
      <c r="K1333">
        <v>1.6</v>
      </c>
      <c r="L1333">
        <v>1.125</v>
      </c>
      <c r="M1333">
        <f t="shared" si="60"/>
        <v>1.8</v>
      </c>
      <c r="N1333">
        <f t="shared" si="62"/>
        <v>0.41497334797081797</v>
      </c>
      <c r="O1333">
        <f t="shared" si="61"/>
        <v>0.46684501646717025</v>
      </c>
    </row>
    <row r="1334" spans="1:15" x14ac:dyDescent="0.25">
      <c r="A1334" t="s">
        <v>357</v>
      </c>
      <c r="B1334" t="s">
        <v>40</v>
      </c>
      <c r="C1334">
        <v>2013</v>
      </c>
      <c r="D1334">
        <v>4</v>
      </c>
      <c r="E1334">
        <v>9</v>
      </c>
      <c r="F1334" s="1">
        <v>41373</v>
      </c>
      <c r="G1334">
        <v>99</v>
      </c>
      <c r="H1334" t="s">
        <v>14</v>
      </c>
      <c r="I1334" t="s">
        <v>572</v>
      </c>
      <c r="J1334">
        <v>5304</v>
      </c>
      <c r="K1334">
        <v>0.8</v>
      </c>
      <c r="L1334">
        <v>2.25</v>
      </c>
      <c r="M1334">
        <f t="shared" si="60"/>
        <v>1.8</v>
      </c>
      <c r="N1334">
        <f t="shared" si="62"/>
        <v>0.25527250510330607</v>
      </c>
      <c r="O1334">
        <f t="shared" si="61"/>
        <v>0.57436313648243864</v>
      </c>
    </row>
    <row r="1335" spans="1:15" x14ac:dyDescent="0.25">
      <c r="A1335" t="s">
        <v>462</v>
      </c>
      <c r="B1335" t="s">
        <v>40</v>
      </c>
      <c r="C1335">
        <v>2015</v>
      </c>
      <c r="D1335">
        <v>3</v>
      </c>
      <c r="E1335">
        <v>17</v>
      </c>
      <c r="F1335" s="1">
        <v>42080</v>
      </c>
      <c r="G1335">
        <v>76</v>
      </c>
      <c r="H1335" t="s">
        <v>14</v>
      </c>
      <c r="I1335" t="s">
        <v>469</v>
      </c>
      <c r="J1335">
        <v>4310</v>
      </c>
      <c r="K1335">
        <v>1.6</v>
      </c>
      <c r="L1335">
        <v>1.125</v>
      </c>
      <c r="M1335">
        <f t="shared" si="60"/>
        <v>1.8</v>
      </c>
      <c r="N1335">
        <f t="shared" si="62"/>
        <v>0.41497334797081797</v>
      </c>
      <c r="O1335">
        <f t="shared" si="61"/>
        <v>0.46684501646717025</v>
      </c>
    </row>
    <row r="1336" spans="1:15" x14ac:dyDescent="0.25">
      <c r="A1336" t="s">
        <v>257</v>
      </c>
      <c r="B1336" t="s">
        <v>40</v>
      </c>
      <c r="C1336">
        <v>2016</v>
      </c>
      <c r="D1336">
        <v>4</v>
      </c>
      <c r="E1336">
        <v>25</v>
      </c>
      <c r="F1336" s="1">
        <v>42485</v>
      </c>
      <c r="G1336">
        <v>116</v>
      </c>
      <c r="H1336" t="s">
        <v>14</v>
      </c>
      <c r="I1336" t="s">
        <v>577</v>
      </c>
      <c r="J1336">
        <v>5307</v>
      </c>
      <c r="K1336">
        <v>0.8</v>
      </c>
      <c r="L1336">
        <v>2.25</v>
      </c>
      <c r="M1336">
        <f t="shared" si="60"/>
        <v>1.8</v>
      </c>
      <c r="N1336">
        <f t="shared" si="62"/>
        <v>0.25527250510330607</v>
      </c>
      <c r="O1336">
        <f t="shared" si="61"/>
        <v>0.57436313648243864</v>
      </c>
    </row>
    <row r="1337" spans="1:15" x14ac:dyDescent="0.25">
      <c r="A1337" t="s">
        <v>259</v>
      </c>
      <c r="B1337" t="s">
        <v>260</v>
      </c>
      <c r="C1337">
        <v>2012</v>
      </c>
      <c r="D1337">
        <v>6</v>
      </c>
      <c r="E1337">
        <v>28</v>
      </c>
      <c r="F1337" s="1">
        <v>41088</v>
      </c>
      <c r="G1337">
        <v>180</v>
      </c>
      <c r="H1337" t="s">
        <v>14</v>
      </c>
      <c r="I1337" t="s">
        <v>573</v>
      </c>
      <c r="J1337">
        <v>5292</v>
      </c>
      <c r="K1337">
        <v>0.8</v>
      </c>
      <c r="L1337">
        <v>2.25</v>
      </c>
      <c r="M1337">
        <f t="shared" si="60"/>
        <v>1.8</v>
      </c>
      <c r="N1337">
        <f t="shared" si="62"/>
        <v>0.25527250510330607</v>
      </c>
      <c r="O1337">
        <f t="shared" si="61"/>
        <v>0.57436313648243864</v>
      </c>
    </row>
    <row r="1338" spans="1:15" x14ac:dyDescent="0.25">
      <c r="A1338" t="s">
        <v>259</v>
      </c>
      <c r="B1338" t="s">
        <v>260</v>
      </c>
      <c r="C1338">
        <v>2012</v>
      </c>
      <c r="D1338">
        <v>6</v>
      </c>
      <c r="E1338">
        <v>28</v>
      </c>
      <c r="F1338" s="1">
        <v>41088</v>
      </c>
      <c r="G1338">
        <v>180</v>
      </c>
      <c r="H1338" t="s">
        <v>14</v>
      </c>
      <c r="I1338" t="s">
        <v>572</v>
      </c>
      <c r="J1338">
        <v>5304</v>
      </c>
      <c r="K1338">
        <v>0.8</v>
      </c>
      <c r="L1338">
        <v>2.25</v>
      </c>
      <c r="M1338">
        <f t="shared" si="60"/>
        <v>1.8</v>
      </c>
      <c r="N1338">
        <f t="shared" si="62"/>
        <v>0.25527250510330607</v>
      </c>
      <c r="O1338">
        <f t="shared" si="61"/>
        <v>0.57436313648243864</v>
      </c>
    </row>
    <row r="1339" spans="1:15" x14ac:dyDescent="0.25">
      <c r="A1339" t="s">
        <v>361</v>
      </c>
      <c r="B1339" t="s">
        <v>260</v>
      </c>
      <c r="C1339">
        <v>2013</v>
      </c>
      <c r="D1339">
        <v>7</v>
      </c>
      <c r="E1339">
        <v>2</v>
      </c>
      <c r="F1339" s="1">
        <v>41457</v>
      </c>
      <c r="G1339">
        <v>183</v>
      </c>
      <c r="H1339" t="s">
        <v>14</v>
      </c>
      <c r="I1339" t="s">
        <v>573</v>
      </c>
      <c r="J1339">
        <v>5292</v>
      </c>
      <c r="K1339">
        <v>0.8</v>
      </c>
      <c r="L1339">
        <v>2.25</v>
      </c>
      <c r="M1339">
        <f t="shared" si="60"/>
        <v>1.8</v>
      </c>
      <c r="N1339">
        <f t="shared" si="62"/>
        <v>0.25527250510330607</v>
      </c>
      <c r="O1339">
        <f t="shared" si="61"/>
        <v>0.57436313648243864</v>
      </c>
    </row>
    <row r="1340" spans="1:15" x14ac:dyDescent="0.25">
      <c r="A1340" t="s">
        <v>361</v>
      </c>
      <c r="B1340" t="s">
        <v>260</v>
      </c>
      <c r="C1340">
        <v>2013</v>
      </c>
      <c r="D1340">
        <v>7</v>
      </c>
      <c r="E1340">
        <v>2</v>
      </c>
      <c r="F1340" s="1">
        <v>41457</v>
      </c>
      <c r="G1340">
        <v>183</v>
      </c>
      <c r="H1340" t="s">
        <v>14</v>
      </c>
      <c r="I1340" t="s">
        <v>572</v>
      </c>
      <c r="J1340">
        <v>5304</v>
      </c>
      <c r="K1340">
        <v>0.8</v>
      </c>
      <c r="L1340">
        <v>2.25</v>
      </c>
      <c r="M1340">
        <f t="shared" si="60"/>
        <v>1.8</v>
      </c>
      <c r="N1340">
        <f t="shared" si="62"/>
        <v>0.25527250510330607</v>
      </c>
      <c r="O1340">
        <f t="shared" si="61"/>
        <v>0.57436313648243864</v>
      </c>
    </row>
    <row r="1341" spans="1:15" x14ac:dyDescent="0.25">
      <c r="A1341" t="s">
        <v>262</v>
      </c>
      <c r="B1341" t="s">
        <v>260</v>
      </c>
      <c r="C1341">
        <v>2015</v>
      </c>
      <c r="D1341">
        <v>7</v>
      </c>
      <c r="E1341">
        <v>2</v>
      </c>
      <c r="F1341" s="1">
        <v>42187</v>
      </c>
      <c r="G1341">
        <v>183</v>
      </c>
      <c r="H1341" t="s">
        <v>14</v>
      </c>
      <c r="I1341" t="s">
        <v>572</v>
      </c>
      <c r="J1341">
        <v>5304</v>
      </c>
      <c r="K1341">
        <v>0.8</v>
      </c>
      <c r="L1341">
        <v>2.25</v>
      </c>
      <c r="M1341">
        <f t="shared" si="60"/>
        <v>1.8</v>
      </c>
      <c r="N1341">
        <f t="shared" si="62"/>
        <v>0.25527250510330607</v>
      </c>
      <c r="O1341">
        <f t="shared" si="61"/>
        <v>0.57436313648243864</v>
      </c>
    </row>
    <row r="1342" spans="1:15" x14ac:dyDescent="0.25">
      <c r="A1342" t="s">
        <v>263</v>
      </c>
      <c r="B1342" t="s">
        <v>260</v>
      </c>
      <c r="C1342">
        <v>2016</v>
      </c>
      <c r="D1342">
        <v>7</v>
      </c>
      <c r="E1342">
        <v>12</v>
      </c>
      <c r="F1342" s="1">
        <v>42563</v>
      </c>
      <c r="G1342">
        <v>194</v>
      </c>
      <c r="H1342" t="s">
        <v>14</v>
      </c>
      <c r="I1342" t="s">
        <v>572</v>
      </c>
      <c r="J1342">
        <v>5304</v>
      </c>
      <c r="K1342">
        <v>0.8</v>
      </c>
      <c r="L1342">
        <v>2.25</v>
      </c>
      <c r="M1342">
        <f t="shared" si="60"/>
        <v>1.8</v>
      </c>
      <c r="N1342">
        <f t="shared" si="62"/>
        <v>0.25527250510330607</v>
      </c>
      <c r="O1342">
        <f t="shared" si="61"/>
        <v>0.57436313648243864</v>
      </c>
    </row>
    <row r="1343" spans="1:15" x14ac:dyDescent="0.25">
      <c r="A1343" t="s">
        <v>330</v>
      </c>
      <c r="B1343" t="s">
        <v>192</v>
      </c>
      <c r="C1343">
        <v>2014</v>
      </c>
      <c r="D1343">
        <v>6</v>
      </c>
      <c r="E1343">
        <v>11</v>
      </c>
      <c r="F1343" s="1">
        <v>41801</v>
      </c>
      <c r="G1343">
        <v>162</v>
      </c>
      <c r="H1343" t="s">
        <v>14</v>
      </c>
      <c r="I1343" t="s">
        <v>471</v>
      </c>
      <c r="J1343">
        <v>4371</v>
      </c>
      <c r="K1343">
        <v>1.6</v>
      </c>
      <c r="L1343">
        <v>1.125</v>
      </c>
      <c r="M1343">
        <f t="shared" si="60"/>
        <v>1.8</v>
      </c>
      <c r="N1343">
        <f t="shared" si="62"/>
        <v>0.41497334797081797</v>
      </c>
      <c r="O1343">
        <f t="shared" si="61"/>
        <v>0.46684501646717025</v>
      </c>
    </row>
    <row r="1344" spans="1:15" x14ac:dyDescent="0.25">
      <c r="A1344" t="s">
        <v>463</v>
      </c>
      <c r="B1344" t="s">
        <v>107</v>
      </c>
      <c r="C1344">
        <v>2011</v>
      </c>
      <c r="D1344">
        <v>7</v>
      </c>
      <c r="E1344">
        <v>27</v>
      </c>
      <c r="F1344" s="1">
        <v>40751</v>
      </c>
      <c r="G1344">
        <v>208</v>
      </c>
      <c r="H1344" t="s">
        <v>14</v>
      </c>
      <c r="I1344" t="s">
        <v>469</v>
      </c>
      <c r="J1344">
        <v>4310</v>
      </c>
      <c r="K1344">
        <v>1.6</v>
      </c>
      <c r="L1344">
        <v>1.125</v>
      </c>
      <c r="M1344">
        <f t="shared" si="60"/>
        <v>1.8</v>
      </c>
      <c r="N1344">
        <f t="shared" si="62"/>
        <v>0.41497334797081797</v>
      </c>
      <c r="O1344">
        <f t="shared" si="61"/>
        <v>0.46684501646717025</v>
      </c>
    </row>
    <row r="1345" spans="1:15" x14ac:dyDescent="0.25">
      <c r="A1345" t="s">
        <v>335</v>
      </c>
      <c r="B1345" t="s">
        <v>42</v>
      </c>
      <c r="C1345">
        <v>2017</v>
      </c>
      <c r="D1345">
        <v>6</v>
      </c>
      <c r="E1345">
        <v>2</v>
      </c>
      <c r="F1345" s="1">
        <v>42888</v>
      </c>
      <c r="G1345">
        <v>153</v>
      </c>
      <c r="H1345" t="s">
        <v>14</v>
      </c>
      <c r="I1345" t="s">
        <v>572</v>
      </c>
      <c r="J1345">
        <v>5304</v>
      </c>
      <c r="K1345">
        <v>0.8</v>
      </c>
      <c r="L1345">
        <v>2.25</v>
      </c>
      <c r="M1345">
        <f t="shared" si="60"/>
        <v>1.8</v>
      </c>
      <c r="N1345">
        <f t="shared" si="62"/>
        <v>0.25527250510330607</v>
      </c>
      <c r="O1345">
        <f t="shared" si="61"/>
        <v>0.57436313648243864</v>
      </c>
    </row>
    <row r="1346" spans="1:15" x14ac:dyDescent="0.25">
      <c r="A1346" t="s">
        <v>201</v>
      </c>
      <c r="B1346" t="s">
        <v>113</v>
      </c>
      <c r="C1346">
        <v>2012</v>
      </c>
      <c r="D1346">
        <v>7</v>
      </c>
      <c r="E1346">
        <v>5</v>
      </c>
      <c r="F1346" s="1">
        <v>41095</v>
      </c>
      <c r="G1346">
        <v>187</v>
      </c>
      <c r="H1346" t="s">
        <v>14</v>
      </c>
      <c r="I1346" t="s">
        <v>469</v>
      </c>
      <c r="J1346">
        <v>4310</v>
      </c>
      <c r="K1346">
        <v>1.6</v>
      </c>
      <c r="L1346">
        <v>1.125</v>
      </c>
      <c r="M1346">
        <f t="shared" ref="M1346:M1409" si="63">K1346*L1346</f>
        <v>1.8</v>
      </c>
      <c r="N1346">
        <f t="shared" si="62"/>
        <v>0.41497334797081797</v>
      </c>
      <c r="O1346">
        <f t="shared" si="61"/>
        <v>0.46684501646717025</v>
      </c>
    </row>
    <row r="1347" spans="1:15" x14ac:dyDescent="0.25">
      <c r="A1347" t="s">
        <v>204</v>
      </c>
      <c r="B1347" t="s">
        <v>113</v>
      </c>
      <c r="C1347">
        <v>2016</v>
      </c>
      <c r="D1347">
        <v>7</v>
      </c>
      <c r="E1347">
        <v>1</v>
      </c>
      <c r="F1347" s="1">
        <v>42552</v>
      </c>
      <c r="G1347">
        <v>183</v>
      </c>
      <c r="H1347" t="s">
        <v>14</v>
      </c>
      <c r="I1347" t="s">
        <v>572</v>
      </c>
      <c r="J1347">
        <v>5304</v>
      </c>
      <c r="K1347">
        <v>0.8</v>
      </c>
      <c r="L1347">
        <v>2.25</v>
      </c>
      <c r="M1347">
        <f t="shared" si="63"/>
        <v>1.8</v>
      </c>
      <c r="N1347">
        <f t="shared" si="62"/>
        <v>0.25527250510330607</v>
      </c>
      <c r="O1347">
        <f t="shared" ref="O1347:O1410" si="64">N1347*L1347</f>
        <v>0.57436313648243864</v>
      </c>
    </row>
    <row r="1348" spans="1:15" x14ac:dyDescent="0.25">
      <c r="A1348" t="s">
        <v>116</v>
      </c>
      <c r="B1348" t="s">
        <v>113</v>
      </c>
      <c r="C1348">
        <v>2019</v>
      </c>
      <c r="D1348">
        <v>6</v>
      </c>
      <c r="E1348">
        <v>14</v>
      </c>
      <c r="F1348" s="1">
        <v>43630</v>
      </c>
      <c r="G1348">
        <v>165</v>
      </c>
      <c r="H1348" t="s">
        <v>14</v>
      </c>
      <c r="I1348" t="s">
        <v>572</v>
      </c>
      <c r="J1348">
        <v>5304</v>
      </c>
      <c r="K1348">
        <v>0.8</v>
      </c>
      <c r="L1348">
        <v>2.25</v>
      </c>
      <c r="M1348">
        <f t="shared" si="63"/>
        <v>1.8</v>
      </c>
      <c r="N1348">
        <f t="shared" ref="N1348:N1411" si="65">LOG10(K1348+1)</f>
        <v>0.25527250510330607</v>
      </c>
      <c r="O1348">
        <f t="shared" si="64"/>
        <v>0.57436313648243864</v>
      </c>
    </row>
    <row r="1349" spans="1:15" x14ac:dyDescent="0.25">
      <c r="A1349" t="s">
        <v>60</v>
      </c>
      <c r="B1349" t="s">
        <v>13</v>
      </c>
      <c r="C1349">
        <v>2005</v>
      </c>
      <c r="D1349">
        <v>6</v>
      </c>
      <c r="E1349">
        <v>6</v>
      </c>
      <c r="F1349" s="1">
        <v>38509</v>
      </c>
      <c r="G1349">
        <v>157</v>
      </c>
      <c r="H1349" t="s">
        <v>14</v>
      </c>
      <c r="I1349" t="s">
        <v>486</v>
      </c>
      <c r="J1349">
        <v>7744</v>
      </c>
      <c r="K1349">
        <v>1.371429</v>
      </c>
      <c r="L1349">
        <v>1.3125</v>
      </c>
      <c r="M1349">
        <f t="shared" si="63"/>
        <v>1.8000005625</v>
      </c>
      <c r="N1349">
        <f t="shared" si="65"/>
        <v>0.37501012651274573</v>
      </c>
      <c r="O1349">
        <f t="shared" si="64"/>
        <v>0.49220079104797876</v>
      </c>
    </row>
    <row r="1350" spans="1:15" x14ac:dyDescent="0.25">
      <c r="A1350" t="s">
        <v>102</v>
      </c>
      <c r="B1350" t="s">
        <v>27</v>
      </c>
      <c r="C1350">
        <v>2016</v>
      </c>
      <c r="D1350">
        <v>6</v>
      </c>
      <c r="E1350">
        <v>30</v>
      </c>
      <c r="F1350" s="1">
        <v>42551</v>
      </c>
      <c r="G1350">
        <v>182</v>
      </c>
      <c r="H1350" t="s">
        <v>17</v>
      </c>
      <c r="I1350" t="s">
        <v>581</v>
      </c>
      <c r="J1350">
        <v>4300</v>
      </c>
      <c r="K1350">
        <v>0.76190500000000005</v>
      </c>
      <c r="L1350">
        <v>2.4</v>
      </c>
      <c r="M1350">
        <f t="shared" si="63"/>
        <v>1.8285720000000001</v>
      </c>
      <c r="N1350">
        <f t="shared" si="65"/>
        <v>0.24598248802151529</v>
      </c>
      <c r="O1350">
        <f t="shared" si="64"/>
        <v>0.59035797125163669</v>
      </c>
    </row>
    <row r="1351" spans="1:15" x14ac:dyDescent="0.25">
      <c r="A1351" t="s">
        <v>244</v>
      </c>
      <c r="B1351" t="s">
        <v>29</v>
      </c>
      <c r="C1351">
        <v>2017</v>
      </c>
      <c r="D1351">
        <v>6</v>
      </c>
      <c r="E1351">
        <v>1</v>
      </c>
      <c r="F1351" s="1">
        <v>42887</v>
      </c>
      <c r="G1351">
        <v>152</v>
      </c>
      <c r="H1351" t="s">
        <v>17</v>
      </c>
      <c r="I1351" t="s">
        <v>581</v>
      </c>
      <c r="J1351">
        <v>4300</v>
      </c>
      <c r="K1351">
        <v>0.76190500000000005</v>
      </c>
      <c r="L1351">
        <v>2.4</v>
      </c>
      <c r="M1351">
        <f t="shared" si="63"/>
        <v>1.8285720000000001</v>
      </c>
      <c r="N1351">
        <f t="shared" si="65"/>
        <v>0.24598248802151529</v>
      </c>
      <c r="O1351">
        <f t="shared" si="64"/>
        <v>0.59035797125163669</v>
      </c>
    </row>
    <row r="1352" spans="1:15" x14ac:dyDescent="0.25">
      <c r="A1352" t="s">
        <v>169</v>
      </c>
      <c r="B1352" t="s">
        <v>31</v>
      </c>
      <c r="C1352">
        <v>2017</v>
      </c>
      <c r="D1352">
        <v>6</v>
      </c>
      <c r="E1352">
        <v>1</v>
      </c>
      <c r="F1352" s="1">
        <v>42887</v>
      </c>
      <c r="G1352">
        <v>152</v>
      </c>
      <c r="H1352" t="s">
        <v>17</v>
      </c>
      <c r="I1352" t="s">
        <v>581</v>
      </c>
      <c r="J1352">
        <v>4300</v>
      </c>
      <c r="K1352">
        <v>0.76190500000000005</v>
      </c>
      <c r="L1352">
        <v>2.4</v>
      </c>
      <c r="M1352">
        <f t="shared" si="63"/>
        <v>1.8285720000000001</v>
      </c>
      <c r="N1352">
        <f t="shared" si="65"/>
        <v>0.24598248802151529</v>
      </c>
      <c r="O1352">
        <f t="shared" si="64"/>
        <v>0.59035797125163669</v>
      </c>
    </row>
    <row r="1353" spans="1:15" x14ac:dyDescent="0.25">
      <c r="A1353" t="s">
        <v>186</v>
      </c>
      <c r="B1353" t="s">
        <v>36</v>
      </c>
      <c r="C1353">
        <v>2015</v>
      </c>
      <c r="D1353">
        <v>6</v>
      </c>
      <c r="E1353">
        <v>25</v>
      </c>
      <c r="F1353" s="1">
        <v>42180</v>
      </c>
      <c r="G1353">
        <v>176</v>
      </c>
      <c r="H1353" t="s">
        <v>17</v>
      </c>
      <c r="I1353" t="s">
        <v>581</v>
      </c>
      <c r="J1353">
        <v>4300</v>
      </c>
      <c r="K1353">
        <v>0.76190500000000005</v>
      </c>
      <c r="L1353">
        <v>2.4</v>
      </c>
      <c r="M1353">
        <f t="shared" si="63"/>
        <v>1.8285720000000001</v>
      </c>
      <c r="N1353">
        <f t="shared" si="65"/>
        <v>0.24598248802151529</v>
      </c>
      <c r="O1353">
        <f t="shared" si="64"/>
        <v>0.59035797125163669</v>
      </c>
    </row>
    <row r="1354" spans="1:15" x14ac:dyDescent="0.25">
      <c r="A1354" t="s">
        <v>41</v>
      </c>
      <c r="B1354" t="s">
        <v>42</v>
      </c>
      <c r="C1354">
        <v>2018</v>
      </c>
      <c r="D1354">
        <v>6</v>
      </c>
      <c r="E1354">
        <v>11</v>
      </c>
      <c r="F1354" s="1">
        <v>43262</v>
      </c>
      <c r="G1354">
        <v>162</v>
      </c>
      <c r="H1354" t="s">
        <v>17</v>
      </c>
      <c r="I1354" t="s">
        <v>581</v>
      </c>
      <c r="J1354">
        <v>4300</v>
      </c>
      <c r="K1354">
        <v>0.76190500000000005</v>
      </c>
      <c r="L1354">
        <v>2.4</v>
      </c>
      <c r="M1354">
        <f t="shared" si="63"/>
        <v>1.8285720000000001</v>
      </c>
      <c r="N1354">
        <f t="shared" si="65"/>
        <v>0.24598248802151529</v>
      </c>
      <c r="O1354">
        <f t="shared" si="64"/>
        <v>0.59035797125163669</v>
      </c>
    </row>
    <row r="1355" spans="1:15" x14ac:dyDescent="0.25">
      <c r="A1355" t="s">
        <v>90</v>
      </c>
      <c r="B1355" t="s">
        <v>69</v>
      </c>
      <c r="C1355">
        <v>2018</v>
      </c>
      <c r="D1355">
        <v>6</v>
      </c>
      <c r="E1355">
        <v>15</v>
      </c>
      <c r="F1355" s="1">
        <v>43266</v>
      </c>
      <c r="G1355">
        <v>166</v>
      </c>
      <c r="H1355" t="s">
        <v>14</v>
      </c>
      <c r="I1355" t="s">
        <v>336</v>
      </c>
      <c r="J1355">
        <v>6425</v>
      </c>
      <c r="K1355">
        <v>2.6666669999999999</v>
      </c>
      <c r="L1355">
        <v>0.6875</v>
      </c>
      <c r="M1355">
        <f t="shared" si="63"/>
        <v>1.8333335625</v>
      </c>
      <c r="N1355">
        <f t="shared" si="65"/>
        <v>0.56427146991987731</v>
      </c>
      <c r="O1355">
        <f t="shared" si="64"/>
        <v>0.38793663556991564</v>
      </c>
    </row>
    <row r="1356" spans="1:15" x14ac:dyDescent="0.25">
      <c r="A1356" t="s">
        <v>205</v>
      </c>
      <c r="B1356" t="s">
        <v>69</v>
      </c>
      <c r="C1356">
        <v>2009</v>
      </c>
      <c r="D1356">
        <v>4</v>
      </c>
      <c r="E1356">
        <v>8</v>
      </c>
      <c r="F1356" s="1">
        <v>39911</v>
      </c>
      <c r="G1356">
        <v>98</v>
      </c>
      <c r="H1356" t="s">
        <v>17</v>
      </c>
      <c r="I1356" t="s">
        <v>418</v>
      </c>
      <c r="J1356">
        <v>4419</v>
      </c>
      <c r="K1356">
        <v>1.959184</v>
      </c>
      <c r="L1356">
        <v>0.9375</v>
      </c>
      <c r="M1356">
        <f t="shared" si="63"/>
        <v>1.836735</v>
      </c>
      <c r="N1356">
        <f t="shared" si="65"/>
        <v>0.47117197012860834</v>
      </c>
      <c r="O1356">
        <f t="shared" si="64"/>
        <v>0.44172372199557031</v>
      </c>
    </row>
    <row r="1357" spans="1:15" x14ac:dyDescent="0.25">
      <c r="A1357" t="s">
        <v>205</v>
      </c>
      <c r="B1357" t="s">
        <v>69</v>
      </c>
      <c r="C1357">
        <v>2009</v>
      </c>
      <c r="D1357">
        <v>4</v>
      </c>
      <c r="E1357">
        <v>8</v>
      </c>
      <c r="F1357" s="1">
        <v>39911</v>
      </c>
      <c r="G1357">
        <v>98</v>
      </c>
      <c r="H1357" t="s">
        <v>17</v>
      </c>
      <c r="I1357" t="s">
        <v>442</v>
      </c>
      <c r="J1357">
        <v>6175</v>
      </c>
      <c r="K1357">
        <v>1.959184</v>
      </c>
      <c r="L1357">
        <v>0.9375</v>
      </c>
      <c r="M1357">
        <f t="shared" si="63"/>
        <v>1.836735</v>
      </c>
      <c r="N1357">
        <f t="shared" si="65"/>
        <v>0.47117197012860834</v>
      </c>
      <c r="O1357">
        <f t="shared" si="64"/>
        <v>0.44172372199557031</v>
      </c>
    </row>
    <row r="1358" spans="1:15" x14ac:dyDescent="0.25">
      <c r="A1358" t="s">
        <v>328</v>
      </c>
      <c r="B1358" t="s">
        <v>192</v>
      </c>
      <c r="C1358">
        <v>2010</v>
      </c>
      <c r="D1358">
        <v>6</v>
      </c>
      <c r="E1358">
        <v>28</v>
      </c>
      <c r="F1358" s="1">
        <v>40357</v>
      </c>
      <c r="G1358">
        <v>179</v>
      </c>
      <c r="H1358" t="s">
        <v>14</v>
      </c>
      <c r="I1358" t="s">
        <v>440</v>
      </c>
      <c r="J1358">
        <v>5723</v>
      </c>
      <c r="K1358">
        <v>1.9862070000000001</v>
      </c>
      <c r="L1358">
        <v>0.9375</v>
      </c>
      <c r="M1358">
        <f t="shared" si="63"/>
        <v>1.8620690625</v>
      </c>
      <c r="N1358">
        <f t="shared" si="65"/>
        <v>0.47511990916323382</v>
      </c>
      <c r="O1358">
        <f t="shared" si="64"/>
        <v>0.4454249148405317</v>
      </c>
    </row>
    <row r="1359" spans="1:15" x14ac:dyDescent="0.25">
      <c r="A1359" t="s">
        <v>181</v>
      </c>
      <c r="B1359" t="s">
        <v>176</v>
      </c>
      <c r="C1359">
        <v>2016</v>
      </c>
      <c r="D1359">
        <v>7</v>
      </c>
      <c r="E1359">
        <v>1</v>
      </c>
      <c r="F1359" s="1">
        <v>42552</v>
      </c>
      <c r="G1359">
        <v>183</v>
      </c>
      <c r="H1359" t="s">
        <v>14</v>
      </c>
      <c r="I1359" t="s">
        <v>413</v>
      </c>
      <c r="J1359">
        <v>6663</v>
      </c>
      <c r="K1359">
        <v>2.1818179999999998</v>
      </c>
      <c r="L1359">
        <v>0.85714285700000004</v>
      </c>
      <c r="M1359">
        <f t="shared" si="63"/>
        <v>1.8701297139740258</v>
      </c>
      <c r="N1359">
        <f t="shared" si="65"/>
        <v>0.50267533437522227</v>
      </c>
      <c r="O1359">
        <f t="shared" si="64"/>
        <v>0.43086457224980834</v>
      </c>
    </row>
    <row r="1360" spans="1:15" x14ac:dyDescent="0.25">
      <c r="A1360" t="s">
        <v>132</v>
      </c>
      <c r="B1360" t="s">
        <v>13</v>
      </c>
      <c r="C1360">
        <v>2014</v>
      </c>
      <c r="D1360">
        <v>3</v>
      </c>
      <c r="E1360">
        <v>11</v>
      </c>
      <c r="F1360" s="1">
        <v>41709</v>
      </c>
      <c r="G1360">
        <v>70</v>
      </c>
      <c r="H1360" t="s">
        <v>14</v>
      </c>
      <c r="I1360" t="s">
        <v>416</v>
      </c>
      <c r="J1360">
        <v>4409</v>
      </c>
      <c r="K1360">
        <v>2</v>
      </c>
      <c r="L1360">
        <v>0.9375</v>
      </c>
      <c r="M1360">
        <f t="shared" si="63"/>
        <v>1.875</v>
      </c>
      <c r="N1360">
        <f t="shared" si="65"/>
        <v>0.47712125471966244</v>
      </c>
      <c r="O1360">
        <f t="shared" si="64"/>
        <v>0.44730117629968352</v>
      </c>
    </row>
    <row r="1361" spans="1:15" x14ac:dyDescent="0.25">
      <c r="A1361" t="s">
        <v>297</v>
      </c>
      <c r="B1361" t="s">
        <v>19</v>
      </c>
      <c r="C1361">
        <v>2016</v>
      </c>
      <c r="D1361">
        <v>7</v>
      </c>
      <c r="E1361">
        <v>13</v>
      </c>
      <c r="F1361" s="1">
        <v>42564</v>
      </c>
      <c r="G1361">
        <v>195</v>
      </c>
      <c r="H1361" t="s">
        <v>14</v>
      </c>
      <c r="I1361" t="s">
        <v>431</v>
      </c>
      <c r="J1361">
        <v>4380</v>
      </c>
      <c r="K1361">
        <v>2</v>
      </c>
      <c r="L1361">
        <v>0.9375</v>
      </c>
      <c r="M1361">
        <f t="shared" si="63"/>
        <v>1.875</v>
      </c>
      <c r="N1361">
        <f t="shared" si="65"/>
        <v>0.47712125471966244</v>
      </c>
      <c r="O1361">
        <f t="shared" si="64"/>
        <v>0.44730117629968352</v>
      </c>
    </row>
    <row r="1362" spans="1:15" x14ac:dyDescent="0.25">
      <c r="A1362" t="s">
        <v>297</v>
      </c>
      <c r="B1362" t="s">
        <v>19</v>
      </c>
      <c r="C1362">
        <v>2016</v>
      </c>
      <c r="D1362">
        <v>7</v>
      </c>
      <c r="E1362">
        <v>13</v>
      </c>
      <c r="F1362" s="1">
        <v>42564</v>
      </c>
      <c r="G1362">
        <v>195</v>
      </c>
      <c r="H1362" t="s">
        <v>14</v>
      </c>
      <c r="I1362" t="s">
        <v>424</v>
      </c>
      <c r="J1362">
        <v>4398</v>
      </c>
      <c r="K1362">
        <v>2</v>
      </c>
      <c r="L1362">
        <v>0.9375</v>
      </c>
      <c r="M1362">
        <f t="shared" si="63"/>
        <v>1.875</v>
      </c>
      <c r="N1362">
        <f t="shared" si="65"/>
        <v>0.47712125471966244</v>
      </c>
      <c r="O1362">
        <f t="shared" si="64"/>
        <v>0.44730117629968352</v>
      </c>
    </row>
    <row r="1363" spans="1:15" x14ac:dyDescent="0.25">
      <c r="A1363" t="s">
        <v>297</v>
      </c>
      <c r="B1363" t="s">
        <v>19</v>
      </c>
      <c r="C1363">
        <v>2016</v>
      </c>
      <c r="D1363">
        <v>7</v>
      </c>
      <c r="E1363">
        <v>13</v>
      </c>
      <c r="F1363" s="1">
        <v>42564</v>
      </c>
      <c r="G1363">
        <v>195</v>
      </c>
      <c r="H1363" t="s">
        <v>14</v>
      </c>
      <c r="I1363" t="s">
        <v>418</v>
      </c>
      <c r="J1363">
        <v>4419</v>
      </c>
      <c r="K1363">
        <v>2</v>
      </c>
      <c r="L1363">
        <v>0.9375</v>
      </c>
      <c r="M1363">
        <f t="shared" si="63"/>
        <v>1.875</v>
      </c>
      <c r="N1363">
        <f t="shared" si="65"/>
        <v>0.47712125471966244</v>
      </c>
      <c r="O1363">
        <f t="shared" si="64"/>
        <v>0.44730117629968352</v>
      </c>
    </row>
    <row r="1364" spans="1:15" x14ac:dyDescent="0.25">
      <c r="A1364" t="s">
        <v>297</v>
      </c>
      <c r="B1364" t="s">
        <v>19</v>
      </c>
      <c r="C1364">
        <v>2016</v>
      </c>
      <c r="D1364">
        <v>7</v>
      </c>
      <c r="E1364">
        <v>13</v>
      </c>
      <c r="F1364" s="1">
        <v>42564</v>
      </c>
      <c r="G1364">
        <v>195</v>
      </c>
      <c r="H1364" t="s">
        <v>14</v>
      </c>
      <c r="I1364" t="s">
        <v>448</v>
      </c>
      <c r="J1364">
        <v>6170</v>
      </c>
      <c r="K1364">
        <v>2</v>
      </c>
      <c r="L1364">
        <v>0.9375</v>
      </c>
      <c r="M1364">
        <f t="shared" si="63"/>
        <v>1.875</v>
      </c>
      <c r="N1364">
        <f t="shared" si="65"/>
        <v>0.47712125471966244</v>
      </c>
      <c r="O1364">
        <f t="shared" si="64"/>
        <v>0.44730117629968352</v>
      </c>
    </row>
    <row r="1365" spans="1:15" x14ac:dyDescent="0.25">
      <c r="A1365" t="s">
        <v>297</v>
      </c>
      <c r="B1365" t="s">
        <v>19</v>
      </c>
      <c r="C1365">
        <v>2016</v>
      </c>
      <c r="D1365">
        <v>7</v>
      </c>
      <c r="E1365">
        <v>13</v>
      </c>
      <c r="F1365" s="1">
        <v>42564</v>
      </c>
      <c r="G1365">
        <v>195</v>
      </c>
      <c r="H1365" t="s">
        <v>14</v>
      </c>
      <c r="I1365" t="s">
        <v>449</v>
      </c>
      <c r="J1365">
        <v>6172</v>
      </c>
      <c r="K1365">
        <v>2</v>
      </c>
      <c r="L1365">
        <v>0.9375</v>
      </c>
      <c r="M1365">
        <f t="shared" si="63"/>
        <v>1.875</v>
      </c>
      <c r="N1365">
        <f t="shared" si="65"/>
        <v>0.47712125471966244</v>
      </c>
      <c r="O1365">
        <f t="shared" si="64"/>
        <v>0.44730117629968352</v>
      </c>
    </row>
    <row r="1366" spans="1:15" x14ac:dyDescent="0.25">
      <c r="A1366" t="s">
        <v>231</v>
      </c>
      <c r="B1366" t="s">
        <v>23</v>
      </c>
      <c r="C1366">
        <v>2017</v>
      </c>
      <c r="D1366">
        <v>3</v>
      </c>
      <c r="E1366">
        <v>28</v>
      </c>
      <c r="F1366" s="1">
        <v>42822</v>
      </c>
      <c r="G1366">
        <v>87</v>
      </c>
      <c r="H1366" t="s">
        <v>14</v>
      </c>
      <c r="I1366" t="s">
        <v>536</v>
      </c>
      <c r="J1366">
        <v>5604</v>
      </c>
      <c r="K1366">
        <v>1.142857</v>
      </c>
      <c r="L1366">
        <v>1.65</v>
      </c>
      <c r="M1366">
        <f t="shared" si="63"/>
        <v>1.8857140499999998</v>
      </c>
      <c r="N1366">
        <f t="shared" si="65"/>
        <v>0.33099319008845801</v>
      </c>
      <c r="O1366">
        <f t="shared" si="64"/>
        <v>0.5461387636459557</v>
      </c>
    </row>
    <row r="1367" spans="1:15" x14ac:dyDescent="0.25">
      <c r="A1367" t="s">
        <v>231</v>
      </c>
      <c r="B1367" t="s">
        <v>23</v>
      </c>
      <c r="C1367">
        <v>2017</v>
      </c>
      <c r="D1367">
        <v>3</v>
      </c>
      <c r="E1367">
        <v>28</v>
      </c>
      <c r="F1367" s="1">
        <v>42822</v>
      </c>
      <c r="G1367">
        <v>87</v>
      </c>
      <c r="H1367" t="s">
        <v>14</v>
      </c>
      <c r="I1367" t="s">
        <v>537</v>
      </c>
      <c r="J1367">
        <v>5605</v>
      </c>
      <c r="K1367">
        <v>1.142857</v>
      </c>
      <c r="L1367">
        <v>1.65</v>
      </c>
      <c r="M1367">
        <f t="shared" si="63"/>
        <v>1.8857140499999998</v>
      </c>
      <c r="N1367">
        <f t="shared" si="65"/>
        <v>0.33099319008845801</v>
      </c>
      <c r="O1367">
        <f t="shared" si="64"/>
        <v>0.5461387636459557</v>
      </c>
    </row>
    <row r="1368" spans="1:15" x14ac:dyDescent="0.25">
      <c r="A1368" t="s">
        <v>122</v>
      </c>
      <c r="B1368" t="s">
        <v>13</v>
      </c>
      <c r="C1368">
        <v>2006</v>
      </c>
      <c r="D1368">
        <v>6</v>
      </c>
      <c r="E1368">
        <v>15</v>
      </c>
      <c r="F1368" s="1">
        <v>38883</v>
      </c>
      <c r="G1368">
        <v>166</v>
      </c>
      <c r="H1368" t="s">
        <v>14</v>
      </c>
      <c r="I1368" t="s">
        <v>281</v>
      </c>
      <c r="J1368">
        <v>4293</v>
      </c>
      <c r="K1368">
        <v>2.88</v>
      </c>
      <c r="L1368">
        <v>0.65625</v>
      </c>
      <c r="M1368">
        <f t="shared" si="63"/>
        <v>1.89</v>
      </c>
      <c r="N1368">
        <f t="shared" si="65"/>
        <v>0.58883172559420727</v>
      </c>
      <c r="O1368">
        <f t="shared" si="64"/>
        <v>0.38642081992119853</v>
      </c>
    </row>
    <row r="1369" spans="1:15" x14ac:dyDescent="0.25">
      <c r="A1369" t="s">
        <v>122</v>
      </c>
      <c r="B1369" t="s">
        <v>13</v>
      </c>
      <c r="C1369">
        <v>2006</v>
      </c>
      <c r="D1369">
        <v>6</v>
      </c>
      <c r="E1369">
        <v>15</v>
      </c>
      <c r="F1369" s="1">
        <v>38883</v>
      </c>
      <c r="G1369">
        <v>166</v>
      </c>
      <c r="H1369" t="s">
        <v>14</v>
      </c>
      <c r="I1369" t="s">
        <v>285</v>
      </c>
      <c r="J1369">
        <v>5984</v>
      </c>
      <c r="K1369">
        <v>2.88</v>
      </c>
      <c r="L1369">
        <v>0.65625</v>
      </c>
      <c r="M1369">
        <f t="shared" si="63"/>
        <v>1.89</v>
      </c>
      <c r="N1369">
        <f t="shared" si="65"/>
        <v>0.58883172559420727</v>
      </c>
      <c r="O1369">
        <f t="shared" si="64"/>
        <v>0.38642081992119853</v>
      </c>
    </row>
    <row r="1370" spans="1:15" x14ac:dyDescent="0.25">
      <c r="A1370" t="s">
        <v>303</v>
      </c>
      <c r="B1370" t="s">
        <v>23</v>
      </c>
      <c r="C1370">
        <v>2008</v>
      </c>
      <c r="D1370">
        <v>4</v>
      </c>
      <c r="E1370">
        <v>28</v>
      </c>
      <c r="F1370" s="1">
        <v>39566</v>
      </c>
      <c r="G1370">
        <v>119</v>
      </c>
      <c r="H1370" t="s">
        <v>17</v>
      </c>
      <c r="I1370" t="s">
        <v>481</v>
      </c>
      <c r="J1370">
        <v>6745</v>
      </c>
      <c r="K1370">
        <v>1.4436089999999999</v>
      </c>
      <c r="L1370">
        <v>1.3125</v>
      </c>
      <c r="M1370">
        <f t="shared" si="63"/>
        <v>1.8947368124999999</v>
      </c>
      <c r="N1370">
        <f t="shared" si="65"/>
        <v>0.38803171600291642</v>
      </c>
      <c r="O1370">
        <f t="shared" si="64"/>
        <v>0.50929162725382782</v>
      </c>
    </row>
    <row r="1371" spans="1:15" x14ac:dyDescent="0.25">
      <c r="A1371" t="s">
        <v>318</v>
      </c>
      <c r="B1371" t="s">
        <v>33</v>
      </c>
      <c r="C1371">
        <v>2012</v>
      </c>
      <c r="D1371">
        <v>7</v>
      </c>
      <c r="E1371">
        <v>5</v>
      </c>
      <c r="F1371" s="1">
        <v>41095</v>
      </c>
      <c r="G1371">
        <v>187</v>
      </c>
      <c r="H1371" t="s">
        <v>14</v>
      </c>
      <c r="I1371" t="s">
        <v>537</v>
      </c>
      <c r="J1371">
        <v>5605</v>
      </c>
      <c r="K1371">
        <v>1.1519999999999999</v>
      </c>
      <c r="L1371">
        <v>1.65</v>
      </c>
      <c r="M1371">
        <f t="shared" si="63"/>
        <v>1.9007999999999998</v>
      </c>
      <c r="N1371">
        <f t="shared" si="65"/>
        <v>0.3328422669943516</v>
      </c>
      <c r="O1371">
        <f t="shared" si="64"/>
        <v>0.54918974054068015</v>
      </c>
    </row>
    <row r="1372" spans="1:15" x14ac:dyDescent="0.25">
      <c r="A1372" t="s">
        <v>101</v>
      </c>
      <c r="B1372" t="s">
        <v>27</v>
      </c>
      <c r="C1372">
        <v>2015</v>
      </c>
      <c r="D1372">
        <v>6</v>
      </c>
      <c r="E1372">
        <v>25</v>
      </c>
      <c r="F1372" s="1">
        <v>42180</v>
      </c>
      <c r="G1372">
        <v>176</v>
      </c>
      <c r="H1372" t="s">
        <v>17</v>
      </c>
      <c r="I1372" t="s">
        <v>151</v>
      </c>
      <c r="J1372">
        <v>18695</v>
      </c>
      <c r="K1372">
        <v>5.0793650000000001</v>
      </c>
      <c r="L1372">
        <v>0.375</v>
      </c>
      <c r="M1372">
        <f t="shared" si="63"/>
        <v>1.9047618750000002</v>
      </c>
      <c r="N1372">
        <f t="shared" si="65"/>
        <v>0.7838582188454003</v>
      </c>
      <c r="O1372">
        <f t="shared" si="64"/>
        <v>0.2939468320670251</v>
      </c>
    </row>
    <row r="1373" spans="1:15" x14ac:dyDescent="0.25">
      <c r="A1373" t="s">
        <v>121</v>
      </c>
      <c r="B1373" t="s">
        <v>13</v>
      </c>
      <c r="C1373">
        <v>2006</v>
      </c>
      <c r="D1373">
        <v>4</v>
      </c>
      <c r="E1373">
        <v>10</v>
      </c>
      <c r="F1373" s="1">
        <v>38817</v>
      </c>
      <c r="G1373">
        <v>100</v>
      </c>
      <c r="H1373" t="s">
        <v>14</v>
      </c>
      <c r="I1373" t="s">
        <v>465</v>
      </c>
      <c r="J1373">
        <v>7201</v>
      </c>
      <c r="K1373">
        <v>1.92</v>
      </c>
      <c r="L1373">
        <v>1</v>
      </c>
      <c r="M1373">
        <f t="shared" si="63"/>
        <v>1.92</v>
      </c>
      <c r="N1373">
        <f t="shared" si="65"/>
        <v>0.46538285144841829</v>
      </c>
      <c r="O1373">
        <f t="shared" si="64"/>
        <v>0.46538285144841829</v>
      </c>
    </row>
    <row r="1374" spans="1:15" x14ac:dyDescent="0.25">
      <c r="A1374" t="s">
        <v>300</v>
      </c>
      <c r="B1374" t="s">
        <v>23</v>
      </c>
      <c r="C1374">
        <v>2006</v>
      </c>
      <c r="D1374">
        <v>6</v>
      </c>
      <c r="E1374">
        <v>21</v>
      </c>
      <c r="F1374" s="1">
        <v>38889</v>
      </c>
      <c r="G1374">
        <v>172</v>
      </c>
      <c r="H1374" t="s">
        <v>14</v>
      </c>
      <c r="I1374" t="s">
        <v>581</v>
      </c>
      <c r="J1374">
        <v>4300</v>
      </c>
      <c r="K1374">
        <v>0.8</v>
      </c>
      <c r="L1374">
        <v>2.4</v>
      </c>
      <c r="M1374">
        <f t="shared" si="63"/>
        <v>1.92</v>
      </c>
      <c r="N1374">
        <f t="shared" si="65"/>
        <v>0.25527250510330607</v>
      </c>
      <c r="O1374">
        <f t="shared" si="64"/>
        <v>0.61265401224793459</v>
      </c>
    </row>
    <row r="1375" spans="1:15" x14ac:dyDescent="0.25">
      <c r="A1375" t="s">
        <v>227</v>
      </c>
      <c r="B1375" t="s">
        <v>23</v>
      </c>
      <c r="C1375">
        <v>2013</v>
      </c>
      <c r="D1375">
        <v>4</v>
      </c>
      <c r="E1375">
        <v>25</v>
      </c>
      <c r="F1375" s="1">
        <v>41389</v>
      </c>
      <c r="G1375">
        <v>115</v>
      </c>
      <c r="H1375" t="s">
        <v>14</v>
      </c>
      <c r="I1375" t="s">
        <v>581</v>
      </c>
      <c r="J1375">
        <v>4300</v>
      </c>
      <c r="K1375">
        <v>0.8</v>
      </c>
      <c r="L1375">
        <v>2.4</v>
      </c>
      <c r="M1375">
        <f t="shared" si="63"/>
        <v>1.92</v>
      </c>
      <c r="N1375">
        <f t="shared" si="65"/>
        <v>0.25527250510330607</v>
      </c>
      <c r="O1375">
        <f t="shared" si="64"/>
        <v>0.61265401224793459</v>
      </c>
    </row>
    <row r="1376" spans="1:15" x14ac:dyDescent="0.25">
      <c r="A1376" t="s">
        <v>309</v>
      </c>
      <c r="B1376" t="s">
        <v>23</v>
      </c>
      <c r="C1376">
        <v>2016</v>
      </c>
      <c r="D1376">
        <v>7</v>
      </c>
      <c r="E1376">
        <v>6</v>
      </c>
      <c r="F1376" s="1">
        <v>42557</v>
      </c>
      <c r="G1376">
        <v>188</v>
      </c>
      <c r="H1376" t="s">
        <v>14</v>
      </c>
      <c r="I1376" t="s">
        <v>581</v>
      </c>
      <c r="J1376">
        <v>4300</v>
      </c>
      <c r="K1376">
        <v>0.8</v>
      </c>
      <c r="L1376">
        <v>2.4</v>
      </c>
      <c r="M1376">
        <f t="shared" si="63"/>
        <v>1.92</v>
      </c>
      <c r="N1376">
        <f t="shared" si="65"/>
        <v>0.25527250510330607</v>
      </c>
      <c r="O1376">
        <f t="shared" si="64"/>
        <v>0.61265401224793459</v>
      </c>
    </row>
    <row r="1377" spans="1:15" x14ac:dyDescent="0.25">
      <c r="A1377" t="s">
        <v>234</v>
      </c>
      <c r="B1377" t="s">
        <v>159</v>
      </c>
      <c r="C1377">
        <v>2010</v>
      </c>
      <c r="D1377">
        <v>6</v>
      </c>
      <c r="E1377">
        <v>29</v>
      </c>
      <c r="F1377" s="1">
        <v>40358</v>
      </c>
      <c r="G1377">
        <v>180</v>
      </c>
      <c r="H1377" t="s">
        <v>14</v>
      </c>
      <c r="I1377" t="s">
        <v>476</v>
      </c>
      <c r="J1377">
        <v>4580</v>
      </c>
      <c r="K1377">
        <v>1.6</v>
      </c>
      <c r="L1377">
        <v>1.2</v>
      </c>
      <c r="M1377">
        <f t="shared" si="63"/>
        <v>1.92</v>
      </c>
      <c r="N1377">
        <f t="shared" si="65"/>
        <v>0.41497334797081797</v>
      </c>
      <c r="O1377">
        <f t="shared" si="64"/>
        <v>0.49796801756498155</v>
      </c>
    </row>
    <row r="1378" spans="1:15" x14ac:dyDescent="0.25">
      <c r="A1378" t="s">
        <v>214</v>
      </c>
      <c r="B1378" t="s">
        <v>161</v>
      </c>
      <c r="C1378">
        <v>2012</v>
      </c>
      <c r="D1378">
        <v>6</v>
      </c>
      <c r="E1378">
        <v>27</v>
      </c>
      <c r="F1378" s="1">
        <v>41087</v>
      </c>
      <c r="G1378">
        <v>179</v>
      </c>
      <c r="H1378" t="s">
        <v>14</v>
      </c>
      <c r="I1378" t="s">
        <v>581</v>
      </c>
      <c r="J1378">
        <v>4300</v>
      </c>
      <c r="K1378">
        <v>0.8</v>
      </c>
      <c r="L1378">
        <v>2.4</v>
      </c>
      <c r="M1378">
        <f t="shared" si="63"/>
        <v>1.92</v>
      </c>
      <c r="N1378">
        <f t="shared" si="65"/>
        <v>0.25527250510330607</v>
      </c>
      <c r="O1378">
        <f t="shared" si="64"/>
        <v>0.61265401224793459</v>
      </c>
    </row>
    <row r="1379" spans="1:15" x14ac:dyDescent="0.25">
      <c r="A1379" t="s">
        <v>215</v>
      </c>
      <c r="B1379" t="s">
        <v>161</v>
      </c>
      <c r="C1379">
        <v>2016</v>
      </c>
      <c r="D1379">
        <v>7</v>
      </c>
      <c r="E1379">
        <v>5</v>
      </c>
      <c r="F1379" s="1">
        <v>42556</v>
      </c>
      <c r="G1379">
        <v>187</v>
      </c>
      <c r="H1379" t="s">
        <v>14</v>
      </c>
      <c r="I1379" t="s">
        <v>581</v>
      </c>
      <c r="J1379">
        <v>4300</v>
      </c>
      <c r="K1379">
        <v>0.8</v>
      </c>
      <c r="L1379">
        <v>2.4</v>
      </c>
      <c r="M1379">
        <f t="shared" si="63"/>
        <v>1.92</v>
      </c>
      <c r="N1379">
        <f t="shared" si="65"/>
        <v>0.25527250510330607</v>
      </c>
      <c r="O1379">
        <f t="shared" si="64"/>
        <v>0.61265401224793459</v>
      </c>
    </row>
    <row r="1380" spans="1:15" x14ac:dyDescent="0.25">
      <c r="A1380" t="s">
        <v>165</v>
      </c>
      <c r="B1380" t="s">
        <v>25</v>
      </c>
      <c r="C1380">
        <v>2013</v>
      </c>
      <c r="D1380">
        <v>7</v>
      </c>
      <c r="E1380">
        <v>4</v>
      </c>
      <c r="F1380" s="1">
        <v>41459</v>
      </c>
      <c r="G1380">
        <v>185</v>
      </c>
      <c r="H1380" t="s">
        <v>14</v>
      </c>
      <c r="I1380" t="s">
        <v>581</v>
      </c>
      <c r="J1380">
        <v>4300</v>
      </c>
      <c r="K1380">
        <v>0.8</v>
      </c>
      <c r="L1380">
        <v>2.4</v>
      </c>
      <c r="M1380">
        <f t="shared" si="63"/>
        <v>1.92</v>
      </c>
      <c r="N1380">
        <f t="shared" si="65"/>
        <v>0.25527250510330607</v>
      </c>
      <c r="O1380">
        <f t="shared" si="64"/>
        <v>0.61265401224793459</v>
      </c>
    </row>
    <row r="1381" spans="1:15" x14ac:dyDescent="0.25">
      <c r="A1381" t="s">
        <v>167</v>
      </c>
      <c r="B1381" t="s">
        <v>25</v>
      </c>
      <c r="C1381">
        <v>2019</v>
      </c>
      <c r="D1381">
        <v>6</v>
      </c>
      <c r="E1381">
        <v>14</v>
      </c>
      <c r="F1381" s="1">
        <v>43630</v>
      </c>
      <c r="G1381">
        <v>165</v>
      </c>
      <c r="H1381" t="s">
        <v>14</v>
      </c>
      <c r="I1381" t="s">
        <v>581</v>
      </c>
      <c r="J1381">
        <v>4300</v>
      </c>
      <c r="K1381">
        <v>0.8</v>
      </c>
      <c r="L1381">
        <v>2.4</v>
      </c>
      <c r="M1381">
        <f t="shared" si="63"/>
        <v>1.92</v>
      </c>
      <c r="N1381">
        <f t="shared" si="65"/>
        <v>0.25527250510330607</v>
      </c>
      <c r="O1381">
        <f t="shared" si="64"/>
        <v>0.61265401224793459</v>
      </c>
    </row>
    <row r="1382" spans="1:15" x14ac:dyDescent="0.25">
      <c r="A1382" t="s">
        <v>168</v>
      </c>
      <c r="B1382" t="s">
        <v>29</v>
      </c>
      <c r="C1382">
        <v>2011</v>
      </c>
      <c r="D1382">
        <v>7</v>
      </c>
      <c r="E1382">
        <v>4</v>
      </c>
      <c r="F1382" s="1">
        <v>40728</v>
      </c>
      <c r="G1382">
        <v>185</v>
      </c>
      <c r="H1382" t="s">
        <v>14</v>
      </c>
      <c r="I1382" t="s">
        <v>581</v>
      </c>
      <c r="J1382">
        <v>4300</v>
      </c>
      <c r="K1382">
        <v>0.8</v>
      </c>
      <c r="L1382">
        <v>2.4</v>
      </c>
      <c r="M1382">
        <f t="shared" si="63"/>
        <v>1.92</v>
      </c>
      <c r="N1382">
        <f t="shared" si="65"/>
        <v>0.25527250510330607</v>
      </c>
      <c r="O1382">
        <f t="shared" si="64"/>
        <v>0.61265401224793459</v>
      </c>
    </row>
    <row r="1383" spans="1:15" x14ac:dyDescent="0.25">
      <c r="A1383" t="s">
        <v>242</v>
      </c>
      <c r="B1383" t="s">
        <v>29</v>
      </c>
      <c r="C1383">
        <v>2015</v>
      </c>
      <c r="D1383">
        <v>6</v>
      </c>
      <c r="E1383">
        <v>16</v>
      </c>
      <c r="F1383" s="1">
        <v>42171</v>
      </c>
      <c r="G1383">
        <v>167</v>
      </c>
      <c r="H1383" t="s">
        <v>14</v>
      </c>
      <c r="I1383" t="s">
        <v>581</v>
      </c>
      <c r="J1383">
        <v>4300</v>
      </c>
      <c r="K1383">
        <v>0.8</v>
      </c>
      <c r="L1383">
        <v>2.4</v>
      </c>
      <c r="M1383">
        <f t="shared" si="63"/>
        <v>1.92</v>
      </c>
      <c r="N1383">
        <f t="shared" si="65"/>
        <v>0.25527250510330607</v>
      </c>
      <c r="O1383">
        <f t="shared" si="64"/>
        <v>0.61265401224793459</v>
      </c>
    </row>
    <row r="1384" spans="1:15" x14ac:dyDescent="0.25">
      <c r="A1384" t="s">
        <v>243</v>
      </c>
      <c r="B1384" t="s">
        <v>29</v>
      </c>
      <c r="C1384">
        <v>2016</v>
      </c>
      <c r="D1384">
        <v>7</v>
      </c>
      <c r="E1384">
        <v>13</v>
      </c>
      <c r="F1384" s="1">
        <v>42564</v>
      </c>
      <c r="G1384">
        <v>195</v>
      </c>
      <c r="H1384" t="s">
        <v>14</v>
      </c>
      <c r="I1384" t="s">
        <v>581</v>
      </c>
      <c r="J1384">
        <v>4300</v>
      </c>
      <c r="K1384">
        <v>0.8</v>
      </c>
      <c r="L1384">
        <v>2.4</v>
      </c>
      <c r="M1384">
        <f t="shared" si="63"/>
        <v>1.92</v>
      </c>
      <c r="N1384">
        <f t="shared" si="65"/>
        <v>0.25527250510330607</v>
      </c>
      <c r="O1384">
        <f t="shared" si="64"/>
        <v>0.61265401224793459</v>
      </c>
    </row>
    <row r="1385" spans="1:15" x14ac:dyDescent="0.25">
      <c r="A1385" t="s">
        <v>172</v>
      </c>
      <c r="B1385" t="s">
        <v>33</v>
      </c>
      <c r="C1385">
        <v>2014</v>
      </c>
      <c r="D1385">
        <v>6</v>
      </c>
      <c r="E1385">
        <v>13</v>
      </c>
      <c r="F1385" s="1">
        <v>41803</v>
      </c>
      <c r="G1385">
        <v>164</v>
      </c>
      <c r="H1385" t="s">
        <v>14</v>
      </c>
      <c r="I1385" t="s">
        <v>581</v>
      </c>
      <c r="J1385">
        <v>4300</v>
      </c>
      <c r="K1385">
        <v>0.8</v>
      </c>
      <c r="L1385">
        <v>2.4</v>
      </c>
      <c r="M1385">
        <f t="shared" si="63"/>
        <v>1.92</v>
      </c>
      <c r="N1385">
        <f t="shared" si="65"/>
        <v>0.25527250510330607</v>
      </c>
      <c r="O1385">
        <f t="shared" si="64"/>
        <v>0.61265401224793459</v>
      </c>
    </row>
    <row r="1386" spans="1:15" x14ac:dyDescent="0.25">
      <c r="A1386" t="s">
        <v>174</v>
      </c>
      <c r="B1386" t="s">
        <v>33</v>
      </c>
      <c r="C1386">
        <v>2016</v>
      </c>
      <c r="D1386">
        <v>7</v>
      </c>
      <c r="E1386">
        <v>15</v>
      </c>
      <c r="F1386" s="1">
        <v>42566</v>
      </c>
      <c r="G1386">
        <v>197</v>
      </c>
      <c r="H1386" t="s">
        <v>14</v>
      </c>
      <c r="I1386" t="s">
        <v>581</v>
      </c>
      <c r="J1386">
        <v>4300</v>
      </c>
      <c r="K1386">
        <v>0.8</v>
      </c>
      <c r="L1386">
        <v>2.4</v>
      </c>
      <c r="M1386">
        <f t="shared" si="63"/>
        <v>1.92</v>
      </c>
      <c r="N1386">
        <f t="shared" si="65"/>
        <v>0.25527250510330607</v>
      </c>
      <c r="O1386">
        <f t="shared" si="64"/>
        <v>0.61265401224793459</v>
      </c>
    </row>
    <row r="1387" spans="1:15" x14ac:dyDescent="0.25">
      <c r="A1387" t="s">
        <v>34</v>
      </c>
      <c r="B1387" t="s">
        <v>33</v>
      </c>
      <c r="C1387">
        <v>2018</v>
      </c>
      <c r="D1387">
        <v>6</v>
      </c>
      <c r="E1387">
        <v>6</v>
      </c>
      <c r="F1387" s="1">
        <v>43257</v>
      </c>
      <c r="G1387">
        <v>157</v>
      </c>
      <c r="H1387" t="s">
        <v>14</v>
      </c>
      <c r="I1387" t="s">
        <v>581</v>
      </c>
      <c r="J1387">
        <v>4300</v>
      </c>
      <c r="K1387">
        <v>0.8</v>
      </c>
      <c r="L1387">
        <v>2.4</v>
      </c>
      <c r="M1387">
        <f t="shared" si="63"/>
        <v>1.92</v>
      </c>
      <c r="N1387">
        <f t="shared" si="65"/>
        <v>0.25527250510330607</v>
      </c>
      <c r="O1387">
        <f t="shared" si="64"/>
        <v>0.61265401224793459</v>
      </c>
    </row>
    <row r="1388" spans="1:15" x14ac:dyDescent="0.25">
      <c r="A1388" t="s">
        <v>182</v>
      </c>
      <c r="B1388" t="s">
        <v>176</v>
      </c>
      <c r="C1388">
        <v>2017</v>
      </c>
      <c r="D1388">
        <v>6</v>
      </c>
      <c r="E1388">
        <v>9</v>
      </c>
      <c r="F1388" s="1">
        <v>42895</v>
      </c>
      <c r="G1388">
        <v>160</v>
      </c>
      <c r="H1388" t="s">
        <v>14</v>
      </c>
      <c r="I1388" t="s">
        <v>581</v>
      </c>
      <c r="J1388">
        <v>4300</v>
      </c>
      <c r="K1388">
        <v>0.8</v>
      </c>
      <c r="L1388">
        <v>2.4</v>
      </c>
      <c r="M1388">
        <f t="shared" si="63"/>
        <v>1.92</v>
      </c>
      <c r="N1388">
        <f t="shared" si="65"/>
        <v>0.25527250510330607</v>
      </c>
      <c r="O1388">
        <f t="shared" si="64"/>
        <v>0.61265401224793459</v>
      </c>
    </row>
    <row r="1389" spans="1:15" x14ac:dyDescent="0.25">
      <c r="A1389" t="s">
        <v>183</v>
      </c>
      <c r="B1389" t="s">
        <v>36</v>
      </c>
      <c r="C1389">
        <v>2012</v>
      </c>
      <c r="D1389">
        <v>7</v>
      </c>
      <c r="E1389">
        <v>9</v>
      </c>
      <c r="F1389" s="1">
        <v>41099</v>
      </c>
      <c r="G1389">
        <v>191</v>
      </c>
      <c r="H1389" t="s">
        <v>14</v>
      </c>
      <c r="I1389" t="s">
        <v>581</v>
      </c>
      <c r="J1389">
        <v>4300</v>
      </c>
      <c r="K1389">
        <v>0.8</v>
      </c>
      <c r="L1389">
        <v>2.4</v>
      </c>
      <c r="M1389">
        <f t="shared" si="63"/>
        <v>1.92</v>
      </c>
      <c r="N1389">
        <f t="shared" si="65"/>
        <v>0.25527250510330607</v>
      </c>
      <c r="O1389">
        <f t="shared" si="64"/>
        <v>0.61265401224793459</v>
      </c>
    </row>
    <row r="1390" spans="1:15" x14ac:dyDescent="0.25">
      <c r="A1390" t="s">
        <v>187</v>
      </c>
      <c r="B1390" t="s">
        <v>36</v>
      </c>
      <c r="C1390">
        <v>2019</v>
      </c>
      <c r="D1390">
        <v>6</v>
      </c>
      <c r="E1390">
        <v>13</v>
      </c>
      <c r="F1390" s="1">
        <v>43629</v>
      </c>
      <c r="G1390">
        <v>164</v>
      </c>
      <c r="H1390" t="s">
        <v>14</v>
      </c>
      <c r="I1390" t="s">
        <v>581</v>
      </c>
      <c r="J1390">
        <v>4300</v>
      </c>
      <c r="K1390">
        <v>0.8</v>
      </c>
      <c r="L1390">
        <v>2.4</v>
      </c>
      <c r="M1390">
        <f t="shared" si="63"/>
        <v>1.92</v>
      </c>
      <c r="N1390">
        <f t="shared" si="65"/>
        <v>0.25527250510330607</v>
      </c>
      <c r="O1390">
        <f t="shared" si="64"/>
        <v>0.61265401224793459</v>
      </c>
    </row>
    <row r="1391" spans="1:15" x14ac:dyDescent="0.25">
      <c r="A1391" t="s">
        <v>39</v>
      </c>
      <c r="B1391" t="s">
        <v>40</v>
      </c>
      <c r="C1391">
        <v>2019</v>
      </c>
      <c r="D1391">
        <v>4</v>
      </c>
      <c r="E1391">
        <v>1</v>
      </c>
      <c r="F1391" s="1">
        <v>43556</v>
      </c>
      <c r="G1391">
        <v>91</v>
      </c>
      <c r="H1391" t="s">
        <v>14</v>
      </c>
      <c r="I1391" t="s">
        <v>581</v>
      </c>
      <c r="J1391">
        <v>4300</v>
      </c>
      <c r="K1391">
        <v>0.8</v>
      </c>
      <c r="L1391">
        <v>2.4</v>
      </c>
      <c r="M1391">
        <f t="shared" si="63"/>
        <v>1.92</v>
      </c>
      <c r="N1391">
        <f t="shared" si="65"/>
        <v>0.25527250510330607</v>
      </c>
      <c r="O1391">
        <f t="shared" si="64"/>
        <v>0.61265401224793459</v>
      </c>
    </row>
    <row r="1392" spans="1:15" x14ac:dyDescent="0.25">
      <c r="A1392" t="s">
        <v>330</v>
      </c>
      <c r="B1392" t="s">
        <v>192</v>
      </c>
      <c r="C1392">
        <v>2014</v>
      </c>
      <c r="D1392">
        <v>6</v>
      </c>
      <c r="E1392">
        <v>11</v>
      </c>
      <c r="F1392" s="1">
        <v>41801</v>
      </c>
      <c r="G1392">
        <v>162</v>
      </c>
      <c r="H1392" t="s">
        <v>14</v>
      </c>
      <c r="I1392" t="s">
        <v>581</v>
      </c>
      <c r="J1392">
        <v>4300</v>
      </c>
      <c r="K1392">
        <v>0.8</v>
      </c>
      <c r="L1392">
        <v>2.4</v>
      </c>
      <c r="M1392">
        <f t="shared" si="63"/>
        <v>1.92</v>
      </c>
      <c r="N1392">
        <f t="shared" si="65"/>
        <v>0.25527250510330607</v>
      </c>
      <c r="O1392">
        <f t="shared" si="64"/>
        <v>0.61265401224793459</v>
      </c>
    </row>
    <row r="1393" spans="1:15" x14ac:dyDescent="0.25">
      <c r="A1393" t="s">
        <v>408</v>
      </c>
      <c r="B1393" t="s">
        <v>107</v>
      </c>
      <c r="C1393">
        <v>2012</v>
      </c>
      <c r="D1393">
        <v>7</v>
      </c>
      <c r="E1393">
        <v>4</v>
      </c>
      <c r="F1393" s="1">
        <v>41094</v>
      </c>
      <c r="G1393">
        <v>186</v>
      </c>
      <c r="H1393" t="s">
        <v>14</v>
      </c>
      <c r="I1393" t="s">
        <v>581</v>
      </c>
      <c r="J1393">
        <v>4300</v>
      </c>
      <c r="K1393">
        <v>0.8</v>
      </c>
      <c r="L1393">
        <v>2.4</v>
      </c>
      <c r="M1393">
        <f t="shared" si="63"/>
        <v>1.92</v>
      </c>
      <c r="N1393">
        <f t="shared" si="65"/>
        <v>0.25527250510330607</v>
      </c>
      <c r="O1393">
        <f t="shared" si="64"/>
        <v>0.61265401224793459</v>
      </c>
    </row>
    <row r="1394" spans="1:15" x14ac:dyDescent="0.25">
      <c r="A1394" t="s">
        <v>333</v>
      </c>
      <c r="B1394" t="s">
        <v>42</v>
      </c>
      <c r="C1394">
        <v>2010</v>
      </c>
      <c r="D1394">
        <v>6</v>
      </c>
      <c r="E1394">
        <v>23</v>
      </c>
      <c r="F1394" s="1">
        <v>40352</v>
      </c>
      <c r="G1394">
        <v>174</v>
      </c>
      <c r="H1394" t="s">
        <v>14</v>
      </c>
      <c r="I1394" t="s">
        <v>581</v>
      </c>
      <c r="J1394">
        <v>4300</v>
      </c>
      <c r="K1394">
        <v>0.8</v>
      </c>
      <c r="L1394">
        <v>2.4</v>
      </c>
      <c r="M1394">
        <f t="shared" si="63"/>
        <v>1.92</v>
      </c>
      <c r="N1394">
        <f t="shared" si="65"/>
        <v>0.25527250510330607</v>
      </c>
      <c r="O1394">
        <f t="shared" si="64"/>
        <v>0.61265401224793459</v>
      </c>
    </row>
    <row r="1395" spans="1:15" x14ac:dyDescent="0.25">
      <c r="A1395" t="s">
        <v>271</v>
      </c>
      <c r="B1395" t="s">
        <v>42</v>
      </c>
      <c r="C1395">
        <v>2013</v>
      </c>
      <c r="D1395">
        <v>7</v>
      </c>
      <c r="E1395">
        <v>10</v>
      </c>
      <c r="F1395" s="1">
        <v>41465</v>
      </c>
      <c r="G1395">
        <v>191</v>
      </c>
      <c r="H1395" t="s">
        <v>14</v>
      </c>
      <c r="I1395" t="s">
        <v>581</v>
      </c>
      <c r="J1395">
        <v>4300</v>
      </c>
      <c r="K1395">
        <v>0.8</v>
      </c>
      <c r="L1395">
        <v>2.4</v>
      </c>
      <c r="M1395">
        <f t="shared" si="63"/>
        <v>1.92</v>
      </c>
      <c r="N1395">
        <f t="shared" si="65"/>
        <v>0.25527250510330607</v>
      </c>
      <c r="O1395">
        <f t="shared" si="64"/>
        <v>0.61265401224793459</v>
      </c>
    </row>
    <row r="1396" spans="1:15" x14ac:dyDescent="0.25">
      <c r="A1396" t="s">
        <v>334</v>
      </c>
      <c r="B1396" t="s">
        <v>42</v>
      </c>
      <c r="C1396">
        <v>2016</v>
      </c>
      <c r="D1396">
        <v>7</v>
      </c>
      <c r="E1396">
        <v>5</v>
      </c>
      <c r="F1396" s="1">
        <v>42556</v>
      </c>
      <c r="G1396">
        <v>187</v>
      </c>
      <c r="H1396" t="s">
        <v>14</v>
      </c>
      <c r="I1396" t="s">
        <v>581</v>
      </c>
      <c r="J1396">
        <v>4300</v>
      </c>
      <c r="K1396">
        <v>0.8</v>
      </c>
      <c r="L1396">
        <v>2.4</v>
      </c>
      <c r="M1396">
        <f t="shared" si="63"/>
        <v>1.92</v>
      </c>
      <c r="N1396">
        <f t="shared" si="65"/>
        <v>0.25527250510330607</v>
      </c>
      <c r="O1396">
        <f t="shared" si="64"/>
        <v>0.61265401224793459</v>
      </c>
    </row>
    <row r="1397" spans="1:15" x14ac:dyDescent="0.25">
      <c r="A1397" t="s">
        <v>216</v>
      </c>
      <c r="B1397" t="s">
        <v>31</v>
      </c>
      <c r="C1397">
        <v>2012</v>
      </c>
      <c r="D1397">
        <v>6</v>
      </c>
      <c r="E1397">
        <v>28</v>
      </c>
      <c r="F1397" s="1">
        <v>41088</v>
      </c>
      <c r="G1397">
        <v>180</v>
      </c>
      <c r="H1397" t="s">
        <v>14</v>
      </c>
      <c r="I1397" t="s">
        <v>547</v>
      </c>
      <c r="J1397">
        <v>6886</v>
      </c>
      <c r="K1397">
        <v>1.0285709999999999</v>
      </c>
      <c r="L1397">
        <v>1.875</v>
      </c>
      <c r="M1397">
        <f t="shared" si="63"/>
        <v>1.9285706249999999</v>
      </c>
      <c r="N1397">
        <f t="shared" si="65"/>
        <v>0.30719021261643459</v>
      </c>
      <c r="O1397">
        <f t="shared" si="64"/>
        <v>0.5759816486558148</v>
      </c>
    </row>
    <row r="1398" spans="1:15" x14ac:dyDescent="0.25">
      <c r="A1398" t="s">
        <v>212</v>
      </c>
      <c r="B1398" t="s">
        <v>23</v>
      </c>
      <c r="C1398">
        <v>2012</v>
      </c>
      <c r="D1398">
        <v>7</v>
      </c>
      <c r="E1398">
        <v>12</v>
      </c>
      <c r="F1398" s="1">
        <v>41102</v>
      </c>
      <c r="G1398">
        <v>194</v>
      </c>
      <c r="H1398" t="s">
        <v>14</v>
      </c>
      <c r="I1398" t="s">
        <v>445</v>
      </c>
      <c r="J1398">
        <v>5413</v>
      </c>
      <c r="K1398">
        <v>2.0571429999999999</v>
      </c>
      <c r="L1398">
        <v>0.9375</v>
      </c>
      <c r="M1398">
        <f t="shared" si="63"/>
        <v>1.9285715624999999</v>
      </c>
      <c r="N1398">
        <f t="shared" si="65"/>
        <v>0.4853157536290682</v>
      </c>
      <c r="O1398">
        <f t="shared" si="64"/>
        <v>0.45498351902725143</v>
      </c>
    </row>
    <row r="1399" spans="1:15" x14ac:dyDescent="0.25">
      <c r="A1399" t="s">
        <v>345</v>
      </c>
      <c r="B1399" t="s">
        <v>161</v>
      </c>
      <c r="C1399">
        <v>2010</v>
      </c>
      <c r="D1399">
        <v>6</v>
      </c>
      <c r="E1399">
        <v>25</v>
      </c>
      <c r="F1399" s="1">
        <v>40354</v>
      </c>
      <c r="G1399">
        <v>176</v>
      </c>
      <c r="H1399" t="s">
        <v>14</v>
      </c>
      <c r="I1399" t="s">
        <v>445</v>
      </c>
      <c r="J1399">
        <v>5413</v>
      </c>
      <c r="K1399">
        <v>2.0571429999999999</v>
      </c>
      <c r="L1399">
        <v>0.9375</v>
      </c>
      <c r="M1399">
        <f t="shared" si="63"/>
        <v>1.9285715624999999</v>
      </c>
      <c r="N1399">
        <f t="shared" si="65"/>
        <v>0.4853157536290682</v>
      </c>
      <c r="O1399">
        <f t="shared" si="64"/>
        <v>0.45498351902725143</v>
      </c>
    </row>
    <row r="1400" spans="1:15" x14ac:dyDescent="0.25">
      <c r="A1400" t="s">
        <v>98</v>
      </c>
      <c r="B1400" t="s">
        <v>27</v>
      </c>
      <c r="C1400">
        <v>2012</v>
      </c>
      <c r="D1400">
        <v>6</v>
      </c>
      <c r="E1400">
        <v>26</v>
      </c>
      <c r="F1400" s="1">
        <v>41086</v>
      </c>
      <c r="G1400">
        <v>178</v>
      </c>
      <c r="H1400" t="s">
        <v>14</v>
      </c>
      <c r="I1400" t="s">
        <v>426</v>
      </c>
      <c r="J1400">
        <v>6833</v>
      </c>
      <c r="K1400">
        <v>2.0571429999999999</v>
      </c>
      <c r="L1400">
        <v>0.9375</v>
      </c>
      <c r="M1400">
        <f t="shared" si="63"/>
        <v>1.9285715624999999</v>
      </c>
      <c r="N1400">
        <f t="shared" si="65"/>
        <v>0.4853157536290682</v>
      </c>
      <c r="O1400">
        <f t="shared" si="64"/>
        <v>0.45498351902725143</v>
      </c>
    </row>
    <row r="1401" spans="1:15" x14ac:dyDescent="0.25">
      <c r="A1401" t="s">
        <v>216</v>
      </c>
      <c r="B1401" t="s">
        <v>31</v>
      </c>
      <c r="C1401">
        <v>2012</v>
      </c>
      <c r="D1401">
        <v>6</v>
      </c>
      <c r="E1401">
        <v>28</v>
      </c>
      <c r="F1401" s="1">
        <v>41088</v>
      </c>
      <c r="G1401">
        <v>180</v>
      </c>
      <c r="H1401" t="s">
        <v>14</v>
      </c>
      <c r="I1401" t="s">
        <v>441</v>
      </c>
      <c r="J1401">
        <v>6062</v>
      </c>
      <c r="K1401">
        <v>2.0571429999999999</v>
      </c>
      <c r="L1401">
        <v>0.9375</v>
      </c>
      <c r="M1401">
        <f t="shared" si="63"/>
        <v>1.9285715624999999</v>
      </c>
      <c r="N1401">
        <f t="shared" si="65"/>
        <v>0.4853157536290682</v>
      </c>
      <c r="O1401">
        <f t="shared" si="64"/>
        <v>0.45498351902725143</v>
      </c>
    </row>
    <row r="1402" spans="1:15" x14ac:dyDescent="0.25">
      <c r="A1402" t="s">
        <v>396</v>
      </c>
      <c r="B1402" t="s">
        <v>250</v>
      </c>
      <c r="C1402">
        <v>2012</v>
      </c>
      <c r="D1402">
        <v>7</v>
      </c>
      <c r="E1402">
        <v>12</v>
      </c>
      <c r="F1402" s="1">
        <v>41102</v>
      </c>
      <c r="G1402">
        <v>194</v>
      </c>
      <c r="H1402" t="s">
        <v>14</v>
      </c>
      <c r="I1402" t="s">
        <v>446</v>
      </c>
      <c r="J1402">
        <v>4877</v>
      </c>
      <c r="K1402">
        <v>2.0571429999999999</v>
      </c>
      <c r="L1402">
        <v>0.9375</v>
      </c>
      <c r="M1402">
        <f t="shared" si="63"/>
        <v>1.9285715624999999</v>
      </c>
      <c r="N1402">
        <f t="shared" si="65"/>
        <v>0.4853157536290682</v>
      </c>
      <c r="O1402">
        <f t="shared" si="64"/>
        <v>0.45498351902725143</v>
      </c>
    </row>
    <row r="1403" spans="1:15" x14ac:dyDescent="0.25">
      <c r="A1403" t="s">
        <v>396</v>
      </c>
      <c r="B1403" t="s">
        <v>250</v>
      </c>
      <c r="C1403">
        <v>2012</v>
      </c>
      <c r="D1403">
        <v>7</v>
      </c>
      <c r="E1403">
        <v>12</v>
      </c>
      <c r="F1403" s="1">
        <v>41102</v>
      </c>
      <c r="G1403">
        <v>194</v>
      </c>
      <c r="H1403" t="s">
        <v>14</v>
      </c>
      <c r="I1403" t="s">
        <v>445</v>
      </c>
      <c r="J1403">
        <v>5413</v>
      </c>
      <c r="K1403">
        <v>2.0571429999999999</v>
      </c>
      <c r="L1403">
        <v>0.9375</v>
      </c>
      <c r="M1403">
        <f t="shared" si="63"/>
        <v>1.9285715624999999</v>
      </c>
      <c r="N1403">
        <f t="shared" si="65"/>
        <v>0.4853157536290682</v>
      </c>
      <c r="O1403">
        <f t="shared" si="64"/>
        <v>0.45498351902725143</v>
      </c>
    </row>
    <row r="1404" spans="1:15" x14ac:dyDescent="0.25">
      <c r="A1404" t="s">
        <v>396</v>
      </c>
      <c r="B1404" t="s">
        <v>250</v>
      </c>
      <c r="C1404">
        <v>2012</v>
      </c>
      <c r="D1404">
        <v>7</v>
      </c>
      <c r="E1404">
        <v>12</v>
      </c>
      <c r="F1404" s="1">
        <v>41102</v>
      </c>
      <c r="G1404">
        <v>194</v>
      </c>
      <c r="H1404" t="s">
        <v>14</v>
      </c>
      <c r="I1404" t="s">
        <v>436</v>
      </c>
      <c r="J1404">
        <v>5921</v>
      </c>
      <c r="K1404">
        <v>2.0571429999999999</v>
      </c>
      <c r="L1404">
        <v>0.9375</v>
      </c>
      <c r="M1404">
        <f t="shared" si="63"/>
        <v>1.9285715624999999</v>
      </c>
      <c r="N1404">
        <f t="shared" si="65"/>
        <v>0.4853157536290682</v>
      </c>
      <c r="O1404">
        <f t="shared" si="64"/>
        <v>0.45498351902725143</v>
      </c>
    </row>
    <row r="1405" spans="1:15" x14ac:dyDescent="0.25">
      <c r="A1405" t="s">
        <v>396</v>
      </c>
      <c r="B1405" t="s">
        <v>250</v>
      </c>
      <c r="C1405">
        <v>2012</v>
      </c>
      <c r="D1405">
        <v>7</v>
      </c>
      <c r="E1405">
        <v>12</v>
      </c>
      <c r="F1405" s="1">
        <v>41102</v>
      </c>
      <c r="G1405">
        <v>194</v>
      </c>
      <c r="H1405" t="s">
        <v>14</v>
      </c>
      <c r="I1405" t="s">
        <v>441</v>
      </c>
      <c r="J1405">
        <v>6062</v>
      </c>
      <c r="K1405">
        <v>2.0571429999999999</v>
      </c>
      <c r="L1405">
        <v>0.9375</v>
      </c>
      <c r="M1405">
        <f t="shared" si="63"/>
        <v>1.9285715624999999</v>
      </c>
      <c r="N1405">
        <f t="shared" si="65"/>
        <v>0.4853157536290682</v>
      </c>
      <c r="O1405">
        <f t="shared" si="64"/>
        <v>0.45498351902725143</v>
      </c>
    </row>
    <row r="1406" spans="1:15" x14ac:dyDescent="0.25">
      <c r="A1406" t="s">
        <v>230</v>
      </c>
      <c r="B1406" t="s">
        <v>23</v>
      </c>
      <c r="C1406">
        <v>2016</v>
      </c>
      <c r="D1406">
        <v>4</v>
      </c>
      <c r="E1406">
        <v>25</v>
      </c>
      <c r="F1406" s="1">
        <v>42485</v>
      </c>
      <c r="G1406">
        <v>116</v>
      </c>
      <c r="H1406" t="s">
        <v>14</v>
      </c>
      <c r="I1406" t="s">
        <v>472</v>
      </c>
      <c r="J1406">
        <v>21232</v>
      </c>
      <c r="K1406">
        <v>1.714286</v>
      </c>
      <c r="L1406">
        <v>1.125</v>
      </c>
      <c r="M1406">
        <f t="shared" si="63"/>
        <v>1.9285717499999999</v>
      </c>
      <c r="N1406">
        <f t="shared" si="65"/>
        <v>0.43365560665377834</v>
      </c>
      <c r="O1406">
        <f t="shared" si="64"/>
        <v>0.48786255748550061</v>
      </c>
    </row>
    <row r="1407" spans="1:15" x14ac:dyDescent="0.25">
      <c r="A1407" t="s">
        <v>181</v>
      </c>
      <c r="B1407" t="s">
        <v>176</v>
      </c>
      <c r="C1407">
        <v>2016</v>
      </c>
      <c r="D1407">
        <v>7</v>
      </c>
      <c r="E1407">
        <v>1</v>
      </c>
      <c r="F1407" s="1">
        <v>42552</v>
      </c>
      <c r="G1407">
        <v>183</v>
      </c>
      <c r="H1407" t="s">
        <v>14</v>
      </c>
      <c r="I1407" t="s">
        <v>133</v>
      </c>
      <c r="J1407">
        <v>18629</v>
      </c>
      <c r="K1407">
        <v>5.1636360000000003</v>
      </c>
      <c r="L1407">
        <v>0.375</v>
      </c>
      <c r="M1407">
        <f t="shared" si="63"/>
        <v>1.9363635000000001</v>
      </c>
      <c r="N1407">
        <f t="shared" si="65"/>
        <v>0.78983698308674422</v>
      </c>
      <c r="O1407">
        <f t="shared" si="64"/>
        <v>0.29618886865752908</v>
      </c>
    </row>
    <row r="1408" spans="1:15" x14ac:dyDescent="0.25">
      <c r="A1408" t="s">
        <v>125</v>
      </c>
      <c r="B1408" t="s">
        <v>13</v>
      </c>
      <c r="C1408">
        <v>2008</v>
      </c>
      <c r="D1408">
        <v>4</v>
      </c>
      <c r="E1408">
        <v>23</v>
      </c>
      <c r="F1408" s="1">
        <v>39561</v>
      </c>
      <c r="G1408">
        <v>114</v>
      </c>
      <c r="H1408" t="s">
        <v>17</v>
      </c>
      <c r="I1408" t="s">
        <v>566</v>
      </c>
      <c r="J1408">
        <v>5018</v>
      </c>
      <c r="K1408">
        <v>0.91428600000000004</v>
      </c>
      <c r="L1408">
        <v>2.125</v>
      </c>
      <c r="M1408">
        <f t="shared" si="63"/>
        <v>1.9428577500000002</v>
      </c>
      <c r="N1408">
        <f t="shared" si="65"/>
        <v>0.28200682317061793</v>
      </c>
      <c r="O1408">
        <f t="shared" si="64"/>
        <v>0.59926449923756309</v>
      </c>
    </row>
    <row r="1409" spans="1:15" x14ac:dyDescent="0.25">
      <c r="A1409" t="s">
        <v>66</v>
      </c>
      <c r="B1409" t="s">
        <v>13</v>
      </c>
      <c r="C1409">
        <v>2017</v>
      </c>
      <c r="D1409">
        <v>3</v>
      </c>
      <c r="E1409">
        <v>16</v>
      </c>
      <c r="F1409" s="1">
        <v>42810</v>
      </c>
      <c r="G1409">
        <v>75</v>
      </c>
      <c r="H1409" t="s">
        <v>17</v>
      </c>
      <c r="I1409" t="s">
        <v>430</v>
      </c>
      <c r="J1409">
        <v>6835</v>
      </c>
      <c r="K1409">
        <v>2.077922</v>
      </c>
      <c r="L1409">
        <v>0.9375</v>
      </c>
      <c r="M1409">
        <f t="shared" si="63"/>
        <v>1.948051875</v>
      </c>
      <c r="N1409">
        <f t="shared" si="65"/>
        <v>0.48825760984282485</v>
      </c>
      <c r="O1409">
        <f t="shared" si="64"/>
        <v>0.45774150922764828</v>
      </c>
    </row>
    <row r="1410" spans="1:15" x14ac:dyDescent="0.25">
      <c r="A1410" t="s">
        <v>141</v>
      </c>
      <c r="B1410" t="s">
        <v>13</v>
      </c>
      <c r="C1410">
        <v>2019</v>
      </c>
      <c r="D1410">
        <v>4</v>
      </c>
      <c r="E1410">
        <v>2</v>
      </c>
      <c r="F1410" s="1">
        <v>43557</v>
      </c>
      <c r="G1410">
        <v>92</v>
      </c>
      <c r="H1410" t="s">
        <v>17</v>
      </c>
      <c r="I1410" t="s">
        <v>423</v>
      </c>
      <c r="J1410">
        <v>6834</v>
      </c>
      <c r="K1410">
        <v>2.077922</v>
      </c>
      <c r="L1410">
        <v>0.9375</v>
      </c>
      <c r="M1410">
        <f t="shared" ref="M1410:M1473" si="66">K1410*L1410</f>
        <v>1.948051875</v>
      </c>
      <c r="N1410">
        <f t="shared" si="65"/>
        <v>0.48825760984282485</v>
      </c>
      <c r="O1410">
        <f t="shared" si="64"/>
        <v>0.45774150922764828</v>
      </c>
    </row>
    <row r="1411" spans="1:15" x14ac:dyDescent="0.25">
      <c r="A1411" t="s">
        <v>35</v>
      </c>
      <c r="B1411" t="s">
        <v>36</v>
      </c>
      <c r="C1411">
        <v>2016</v>
      </c>
      <c r="D1411">
        <v>6</v>
      </c>
      <c r="E1411">
        <v>30</v>
      </c>
      <c r="F1411" s="1">
        <v>42551</v>
      </c>
      <c r="G1411">
        <v>182</v>
      </c>
      <c r="H1411" t="s">
        <v>17</v>
      </c>
      <c r="I1411" t="s">
        <v>446</v>
      </c>
      <c r="J1411">
        <v>4877</v>
      </c>
      <c r="K1411">
        <v>2.077922</v>
      </c>
      <c r="L1411">
        <v>0.9375</v>
      </c>
      <c r="M1411">
        <f t="shared" si="66"/>
        <v>1.948051875</v>
      </c>
      <c r="N1411">
        <f t="shared" si="65"/>
        <v>0.48825760984282485</v>
      </c>
      <c r="O1411">
        <f t="shared" ref="O1411:O1474" si="67">N1411*L1411</f>
        <v>0.45774150922764828</v>
      </c>
    </row>
    <row r="1412" spans="1:15" x14ac:dyDescent="0.25">
      <c r="A1412" t="s">
        <v>35</v>
      </c>
      <c r="B1412" t="s">
        <v>36</v>
      </c>
      <c r="C1412">
        <v>2016</v>
      </c>
      <c r="D1412">
        <v>6</v>
      </c>
      <c r="E1412">
        <v>30</v>
      </c>
      <c r="F1412" s="1">
        <v>42551</v>
      </c>
      <c r="G1412">
        <v>182</v>
      </c>
      <c r="H1412" t="s">
        <v>17</v>
      </c>
      <c r="I1412" t="s">
        <v>447</v>
      </c>
      <c r="J1412">
        <v>13048</v>
      </c>
      <c r="K1412">
        <v>2.077922</v>
      </c>
      <c r="L1412">
        <v>0.9375</v>
      </c>
      <c r="M1412">
        <f t="shared" si="66"/>
        <v>1.948051875</v>
      </c>
      <c r="N1412">
        <f t="shared" ref="N1412:N1475" si="68">LOG10(K1412+1)</f>
        <v>0.48825760984282485</v>
      </c>
      <c r="O1412">
        <f t="shared" si="67"/>
        <v>0.45774150922764828</v>
      </c>
    </row>
    <row r="1413" spans="1:15" x14ac:dyDescent="0.25">
      <c r="A1413" t="s">
        <v>205</v>
      </c>
      <c r="B1413" t="s">
        <v>69</v>
      </c>
      <c r="C1413">
        <v>2009</v>
      </c>
      <c r="D1413">
        <v>4</v>
      </c>
      <c r="E1413">
        <v>8</v>
      </c>
      <c r="F1413" s="1">
        <v>39911</v>
      </c>
      <c r="G1413">
        <v>98</v>
      </c>
      <c r="H1413" t="s">
        <v>17</v>
      </c>
      <c r="I1413" t="s">
        <v>465</v>
      </c>
      <c r="J1413">
        <v>7201</v>
      </c>
      <c r="K1413">
        <v>1.959184</v>
      </c>
      <c r="L1413">
        <v>1</v>
      </c>
      <c r="M1413">
        <f t="shared" si="66"/>
        <v>1.959184</v>
      </c>
      <c r="N1413">
        <f t="shared" si="68"/>
        <v>0.47117197012860834</v>
      </c>
      <c r="O1413">
        <f t="shared" si="67"/>
        <v>0.47117197012860834</v>
      </c>
    </row>
    <row r="1414" spans="1:15" x14ac:dyDescent="0.25">
      <c r="A1414" t="s">
        <v>298</v>
      </c>
      <c r="B1414" t="s">
        <v>21</v>
      </c>
      <c r="C1414">
        <v>2015</v>
      </c>
      <c r="D1414">
        <v>7</v>
      </c>
      <c r="E1414">
        <v>3</v>
      </c>
      <c r="F1414" s="1">
        <v>42188</v>
      </c>
      <c r="G1414">
        <v>184</v>
      </c>
      <c r="H1414" t="s">
        <v>17</v>
      </c>
      <c r="I1414" t="s">
        <v>336</v>
      </c>
      <c r="J1414">
        <v>6425</v>
      </c>
      <c r="K1414">
        <v>2.8571430000000002</v>
      </c>
      <c r="L1414">
        <v>0.6875</v>
      </c>
      <c r="M1414">
        <f t="shared" si="66"/>
        <v>1.9642858125000002</v>
      </c>
      <c r="N1414">
        <f t="shared" si="68"/>
        <v>0.58626574022971101</v>
      </c>
      <c r="O1414">
        <f t="shared" si="67"/>
        <v>0.40305769640792632</v>
      </c>
    </row>
    <row r="1415" spans="1:15" x14ac:dyDescent="0.25">
      <c r="A1415" t="s">
        <v>345</v>
      </c>
      <c r="B1415" t="s">
        <v>161</v>
      </c>
      <c r="C1415">
        <v>2010</v>
      </c>
      <c r="D1415">
        <v>6</v>
      </c>
      <c r="E1415">
        <v>25</v>
      </c>
      <c r="F1415" s="1">
        <v>40354</v>
      </c>
      <c r="G1415">
        <v>176</v>
      </c>
      <c r="H1415" t="s">
        <v>14</v>
      </c>
      <c r="I1415" t="s">
        <v>336</v>
      </c>
      <c r="J1415">
        <v>6425</v>
      </c>
      <c r="K1415">
        <v>2.8571430000000002</v>
      </c>
      <c r="L1415">
        <v>0.6875</v>
      </c>
      <c r="M1415">
        <f t="shared" si="66"/>
        <v>1.9642858125000002</v>
      </c>
      <c r="N1415">
        <f t="shared" si="68"/>
        <v>0.58626574022971101</v>
      </c>
      <c r="O1415">
        <f t="shared" si="67"/>
        <v>0.40305769640792632</v>
      </c>
    </row>
    <row r="1416" spans="1:15" x14ac:dyDescent="0.25">
      <c r="A1416" t="s">
        <v>65</v>
      </c>
      <c r="B1416" t="s">
        <v>13</v>
      </c>
      <c r="C1416">
        <v>2013</v>
      </c>
      <c r="D1416">
        <v>3</v>
      </c>
      <c r="E1416">
        <v>20</v>
      </c>
      <c r="F1416" s="1">
        <v>41353</v>
      </c>
      <c r="G1416">
        <v>79</v>
      </c>
      <c r="H1416" t="s">
        <v>14</v>
      </c>
      <c r="I1416" t="s">
        <v>288</v>
      </c>
      <c r="J1416">
        <v>18421</v>
      </c>
      <c r="K1416">
        <v>3</v>
      </c>
      <c r="L1416">
        <v>0.65625</v>
      </c>
      <c r="M1416">
        <f t="shared" si="66"/>
        <v>1.96875</v>
      </c>
      <c r="N1416">
        <f t="shared" si="68"/>
        <v>0.6020599913279624</v>
      </c>
      <c r="O1416">
        <f t="shared" si="67"/>
        <v>0.39510186930897534</v>
      </c>
    </row>
    <row r="1417" spans="1:15" x14ac:dyDescent="0.25">
      <c r="A1417" t="s">
        <v>134</v>
      </c>
      <c r="B1417" t="s">
        <v>13</v>
      </c>
      <c r="C1417">
        <v>2014</v>
      </c>
      <c r="D1417">
        <v>6</v>
      </c>
      <c r="E1417">
        <v>17</v>
      </c>
      <c r="F1417" s="1">
        <v>41807</v>
      </c>
      <c r="G1417">
        <v>168</v>
      </c>
      <c r="H1417" t="s">
        <v>14</v>
      </c>
      <c r="I1417" t="s">
        <v>282</v>
      </c>
      <c r="J1417">
        <v>18418</v>
      </c>
      <c r="K1417">
        <v>3</v>
      </c>
      <c r="L1417">
        <v>0.65625</v>
      </c>
      <c r="M1417">
        <f t="shared" si="66"/>
        <v>1.96875</v>
      </c>
      <c r="N1417">
        <f t="shared" si="68"/>
        <v>0.6020599913279624</v>
      </c>
      <c r="O1417">
        <f t="shared" si="67"/>
        <v>0.39510186930897534</v>
      </c>
    </row>
    <row r="1418" spans="1:15" x14ac:dyDescent="0.25">
      <c r="A1418" t="s">
        <v>84</v>
      </c>
      <c r="B1418" t="s">
        <v>69</v>
      </c>
      <c r="C1418">
        <v>2012</v>
      </c>
      <c r="D1418">
        <v>6</v>
      </c>
      <c r="E1418">
        <v>21</v>
      </c>
      <c r="F1418" s="1">
        <v>41081</v>
      </c>
      <c r="G1418">
        <v>173</v>
      </c>
      <c r="H1418" t="s">
        <v>14</v>
      </c>
      <c r="I1418" t="s">
        <v>417</v>
      </c>
      <c r="J1418">
        <v>4415</v>
      </c>
      <c r="K1418">
        <v>2.1090909999999998</v>
      </c>
      <c r="L1418">
        <v>0.9375</v>
      </c>
      <c r="M1418">
        <f t="shared" si="66"/>
        <v>1.9772728124999999</v>
      </c>
      <c r="N1418">
        <f t="shared" si="68"/>
        <v>0.49263343359657885</v>
      </c>
      <c r="O1418">
        <f t="shared" si="67"/>
        <v>0.46184384399679268</v>
      </c>
    </row>
    <row r="1419" spans="1:15" x14ac:dyDescent="0.25">
      <c r="A1419" t="s">
        <v>131</v>
      </c>
      <c r="B1419" t="s">
        <v>13</v>
      </c>
      <c r="C1419">
        <v>2013</v>
      </c>
      <c r="D1419">
        <v>6</v>
      </c>
      <c r="E1419">
        <v>17</v>
      </c>
      <c r="F1419" s="1">
        <v>41442</v>
      </c>
      <c r="G1419">
        <v>168</v>
      </c>
      <c r="H1419" t="s">
        <v>14</v>
      </c>
      <c r="I1419" t="s">
        <v>536</v>
      </c>
      <c r="J1419">
        <v>5604</v>
      </c>
      <c r="K1419">
        <v>1.2</v>
      </c>
      <c r="L1419">
        <v>1.65</v>
      </c>
      <c r="M1419">
        <f t="shared" si="66"/>
        <v>1.9799999999999998</v>
      </c>
      <c r="N1419">
        <f t="shared" si="68"/>
        <v>0.34242268082220628</v>
      </c>
      <c r="O1419">
        <f t="shared" si="67"/>
        <v>0.56499742335664038</v>
      </c>
    </row>
    <row r="1420" spans="1:15" x14ac:dyDescent="0.25">
      <c r="A1420" t="s">
        <v>93</v>
      </c>
      <c r="B1420" t="s">
        <v>23</v>
      </c>
      <c r="C1420">
        <v>2010</v>
      </c>
      <c r="D1420">
        <v>4</v>
      </c>
      <c r="E1420">
        <v>26</v>
      </c>
      <c r="F1420" s="1">
        <v>40294</v>
      </c>
      <c r="G1420">
        <v>116</v>
      </c>
      <c r="H1420" t="s">
        <v>14</v>
      </c>
      <c r="I1420" t="s">
        <v>537</v>
      </c>
      <c r="J1420">
        <v>5605</v>
      </c>
      <c r="K1420">
        <v>1.2</v>
      </c>
      <c r="L1420">
        <v>1.65</v>
      </c>
      <c r="M1420">
        <f t="shared" si="66"/>
        <v>1.9799999999999998</v>
      </c>
      <c r="N1420">
        <f t="shared" si="68"/>
        <v>0.34242268082220628</v>
      </c>
      <c r="O1420">
        <f t="shared" si="67"/>
        <v>0.56499742335664038</v>
      </c>
    </row>
    <row r="1421" spans="1:15" x14ac:dyDescent="0.25">
      <c r="A1421" t="s">
        <v>164</v>
      </c>
      <c r="B1421" t="s">
        <v>25</v>
      </c>
      <c r="C1421">
        <v>2011</v>
      </c>
      <c r="D1421">
        <v>7</v>
      </c>
      <c r="E1421">
        <v>26</v>
      </c>
      <c r="F1421" s="1">
        <v>40750</v>
      </c>
      <c r="G1421">
        <v>207</v>
      </c>
      <c r="H1421" t="s">
        <v>14</v>
      </c>
      <c r="I1421" t="s">
        <v>537</v>
      </c>
      <c r="J1421">
        <v>5605</v>
      </c>
      <c r="K1421">
        <v>1.2</v>
      </c>
      <c r="L1421">
        <v>1.65</v>
      </c>
      <c r="M1421">
        <f t="shared" si="66"/>
        <v>1.9799999999999998</v>
      </c>
      <c r="N1421">
        <f t="shared" si="68"/>
        <v>0.34242268082220628</v>
      </c>
      <c r="O1421">
        <f t="shared" si="67"/>
        <v>0.56499742335664038</v>
      </c>
    </row>
    <row r="1422" spans="1:15" x14ac:dyDescent="0.25">
      <c r="A1422" t="s">
        <v>122</v>
      </c>
      <c r="B1422" t="s">
        <v>13</v>
      </c>
      <c r="C1422">
        <v>2006</v>
      </c>
      <c r="D1422">
        <v>6</v>
      </c>
      <c r="E1422">
        <v>15</v>
      </c>
      <c r="F1422" s="1">
        <v>38883</v>
      </c>
      <c r="G1422">
        <v>166</v>
      </c>
      <c r="H1422" t="s">
        <v>14</v>
      </c>
      <c r="I1422" t="s">
        <v>336</v>
      </c>
      <c r="J1422">
        <v>6425</v>
      </c>
      <c r="K1422">
        <v>2.88</v>
      </c>
      <c r="L1422">
        <v>0.6875</v>
      </c>
      <c r="M1422">
        <f t="shared" si="66"/>
        <v>1.98</v>
      </c>
      <c r="N1422">
        <f t="shared" si="68"/>
        <v>0.58883172559420727</v>
      </c>
      <c r="O1422">
        <f t="shared" si="67"/>
        <v>0.40482181134601747</v>
      </c>
    </row>
    <row r="1423" spans="1:15" x14ac:dyDescent="0.25">
      <c r="A1423" t="s">
        <v>301</v>
      </c>
      <c r="B1423" t="s">
        <v>23</v>
      </c>
      <c r="C1423">
        <v>2007</v>
      </c>
      <c r="D1423">
        <v>4</v>
      </c>
      <c r="E1423">
        <v>12</v>
      </c>
      <c r="F1423" s="1">
        <v>39184</v>
      </c>
      <c r="G1423">
        <v>102</v>
      </c>
      <c r="H1423" t="s">
        <v>14</v>
      </c>
      <c r="I1423" t="s">
        <v>336</v>
      </c>
      <c r="J1423">
        <v>6425</v>
      </c>
      <c r="K1423">
        <v>2.88</v>
      </c>
      <c r="L1423">
        <v>0.6875</v>
      </c>
      <c r="M1423">
        <f t="shared" si="66"/>
        <v>1.98</v>
      </c>
      <c r="N1423">
        <f t="shared" si="68"/>
        <v>0.58883172559420727</v>
      </c>
      <c r="O1423">
        <f t="shared" si="67"/>
        <v>0.40482181134601747</v>
      </c>
    </row>
    <row r="1424" spans="1:15" x14ac:dyDescent="0.25">
      <c r="A1424" t="s">
        <v>351</v>
      </c>
      <c r="B1424" t="s">
        <v>250</v>
      </c>
      <c r="C1424">
        <v>2011</v>
      </c>
      <c r="D1424">
        <v>7</v>
      </c>
      <c r="E1424">
        <v>5</v>
      </c>
      <c r="F1424" s="1">
        <v>40729</v>
      </c>
      <c r="G1424">
        <v>186</v>
      </c>
      <c r="H1424" t="s">
        <v>14</v>
      </c>
      <c r="I1424" t="s">
        <v>336</v>
      </c>
      <c r="J1424">
        <v>6425</v>
      </c>
      <c r="K1424">
        <v>2.88</v>
      </c>
      <c r="L1424">
        <v>0.6875</v>
      </c>
      <c r="M1424">
        <f t="shared" si="66"/>
        <v>1.98</v>
      </c>
      <c r="N1424">
        <f t="shared" si="68"/>
        <v>0.58883172559420727</v>
      </c>
      <c r="O1424">
        <f t="shared" si="67"/>
        <v>0.40482181134601747</v>
      </c>
    </row>
    <row r="1425" spans="1:15" x14ac:dyDescent="0.25">
      <c r="A1425" t="s">
        <v>354</v>
      </c>
      <c r="B1425" t="s">
        <v>171</v>
      </c>
      <c r="C1425">
        <v>2010</v>
      </c>
      <c r="D1425">
        <v>6</v>
      </c>
      <c r="E1425">
        <v>23</v>
      </c>
      <c r="F1425" s="1">
        <v>40352</v>
      </c>
      <c r="G1425">
        <v>174</v>
      </c>
      <c r="H1425" t="s">
        <v>14</v>
      </c>
      <c r="I1425" t="s">
        <v>336</v>
      </c>
      <c r="J1425">
        <v>6425</v>
      </c>
      <c r="K1425">
        <v>2.88</v>
      </c>
      <c r="L1425">
        <v>0.6875</v>
      </c>
      <c r="M1425">
        <f t="shared" si="66"/>
        <v>1.98</v>
      </c>
      <c r="N1425">
        <f t="shared" si="68"/>
        <v>0.58883172559420727</v>
      </c>
      <c r="O1425">
        <f t="shared" si="67"/>
        <v>0.40482181134601747</v>
      </c>
    </row>
    <row r="1426" spans="1:15" x14ac:dyDescent="0.25">
      <c r="A1426" t="s">
        <v>129</v>
      </c>
      <c r="B1426" t="s">
        <v>13</v>
      </c>
      <c r="C1426">
        <v>2012</v>
      </c>
      <c r="D1426">
        <v>3</v>
      </c>
      <c r="E1426">
        <v>19</v>
      </c>
      <c r="F1426" s="1">
        <v>40987</v>
      </c>
      <c r="G1426">
        <v>79</v>
      </c>
      <c r="H1426" t="s">
        <v>14</v>
      </c>
      <c r="I1426" t="s">
        <v>281</v>
      </c>
      <c r="J1426">
        <v>4293</v>
      </c>
      <c r="K1426">
        <v>3.0315789999999998</v>
      </c>
      <c r="L1426">
        <v>0.65625</v>
      </c>
      <c r="M1426">
        <f t="shared" si="66"/>
        <v>1.9894737187499998</v>
      </c>
      <c r="N1426">
        <f t="shared" si="68"/>
        <v>0.60547517434941567</v>
      </c>
      <c r="O1426">
        <f t="shared" si="67"/>
        <v>0.39734308316680406</v>
      </c>
    </row>
    <row r="1427" spans="1:15" x14ac:dyDescent="0.25">
      <c r="A1427" t="s">
        <v>63</v>
      </c>
      <c r="B1427" t="s">
        <v>13</v>
      </c>
      <c r="C1427">
        <v>2010</v>
      </c>
      <c r="D1427">
        <v>6</v>
      </c>
      <c r="E1427">
        <v>29</v>
      </c>
      <c r="F1427" s="1">
        <v>40358</v>
      </c>
      <c r="G1427">
        <v>180</v>
      </c>
      <c r="H1427" t="s">
        <v>14</v>
      </c>
      <c r="I1427" t="s">
        <v>435</v>
      </c>
      <c r="J1427">
        <v>6836</v>
      </c>
      <c r="K1427">
        <v>2.1333329999999999</v>
      </c>
      <c r="L1427">
        <v>0.9375</v>
      </c>
      <c r="M1427">
        <f t="shared" si="66"/>
        <v>1.9999996874999999</v>
      </c>
      <c r="N1427">
        <f t="shared" si="68"/>
        <v>0.49600655267849314</v>
      </c>
      <c r="O1427">
        <f t="shared" si="67"/>
        <v>0.46500614313608735</v>
      </c>
    </row>
    <row r="1428" spans="1:15" x14ac:dyDescent="0.25">
      <c r="A1428" t="s">
        <v>126</v>
      </c>
      <c r="B1428" t="s">
        <v>13</v>
      </c>
      <c r="C1428">
        <v>2009</v>
      </c>
      <c r="D1428">
        <v>4</v>
      </c>
      <c r="E1428">
        <v>8</v>
      </c>
      <c r="F1428" s="1">
        <v>39911</v>
      </c>
      <c r="G1428">
        <v>98</v>
      </c>
      <c r="H1428" t="s">
        <v>17</v>
      </c>
      <c r="I1428" t="s">
        <v>281</v>
      </c>
      <c r="J1428">
        <v>4293</v>
      </c>
      <c r="K1428">
        <v>3.0476190000000001</v>
      </c>
      <c r="L1428">
        <v>0.65625</v>
      </c>
      <c r="M1428">
        <f t="shared" si="66"/>
        <v>1.9999999687500001</v>
      </c>
      <c r="N1428">
        <f t="shared" si="68"/>
        <v>0.6071996258710266</v>
      </c>
      <c r="O1428">
        <f t="shared" si="67"/>
        <v>0.39847475447786118</v>
      </c>
    </row>
    <row r="1429" spans="1:15" x14ac:dyDescent="0.25">
      <c r="A1429" t="s">
        <v>130</v>
      </c>
      <c r="B1429" t="s">
        <v>13</v>
      </c>
      <c r="C1429">
        <v>2012</v>
      </c>
      <c r="D1429">
        <v>6</v>
      </c>
      <c r="E1429">
        <v>21</v>
      </c>
      <c r="F1429" s="1">
        <v>41081</v>
      </c>
      <c r="G1429">
        <v>173</v>
      </c>
      <c r="H1429" t="s">
        <v>17</v>
      </c>
      <c r="I1429" t="s">
        <v>288</v>
      </c>
      <c r="J1429">
        <v>18421</v>
      </c>
      <c r="K1429">
        <v>3.0476190000000001</v>
      </c>
      <c r="L1429">
        <v>0.65625</v>
      </c>
      <c r="M1429">
        <f t="shared" si="66"/>
        <v>1.9999999687500001</v>
      </c>
      <c r="N1429">
        <f t="shared" si="68"/>
        <v>0.6071996258710266</v>
      </c>
      <c r="O1429">
        <f t="shared" si="67"/>
        <v>0.39847475447786118</v>
      </c>
    </row>
    <row r="1430" spans="1:15" x14ac:dyDescent="0.25">
      <c r="A1430" t="s">
        <v>114</v>
      </c>
      <c r="B1430" t="s">
        <v>113</v>
      </c>
      <c r="C1430">
        <v>2017</v>
      </c>
      <c r="D1430">
        <v>6</v>
      </c>
      <c r="E1430">
        <v>9</v>
      </c>
      <c r="F1430" s="1">
        <v>42895</v>
      </c>
      <c r="G1430">
        <v>160</v>
      </c>
      <c r="H1430" t="s">
        <v>17</v>
      </c>
      <c r="I1430" t="s">
        <v>287</v>
      </c>
      <c r="J1430">
        <v>6661</v>
      </c>
      <c r="K1430">
        <v>3.0476190000000001</v>
      </c>
      <c r="L1430">
        <v>0.65625</v>
      </c>
      <c r="M1430">
        <f t="shared" si="66"/>
        <v>1.9999999687500001</v>
      </c>
      <c r="N1430">
        <f t="shared" si="68"/>
        <v>0.6071996258710266</v>
      </c>
      <c r="O1430">
        <f t="shared" si="67"/>
        <v>0.39847475447786118</v>
      </c>
    </row>
    <row r="1431" spans="1:15" x14ac:dyDescent="0.25">
      <c r="A1431" t="s">
        <v>62</v>
      </c>
      <c r="B1431" t="s">
        <v>13</v>
      </c>
      <c r="C1431">
        <v>2009</v>
      </c>
      <c r="D1431">
        <v>6</v>
      </c>
      <c r="E1431">
        <v>23</v>
      </c>
      <c r="F1431" s="1">
        <v>39987</v>
      </c>
      <c r="G1431">
        <v>174</v>
      </c>
      <c r="H1431" t="s">
        <v>14</v>
      </c>
      <c r="I1431" t="s">
        <v>582</v>
      </c>
      <c r="J1431">
        <v>4988</v>
      </c>
      <c r="K1431">
        <v>0.8</v>
      </c>
      <c r="L1431">
        <v>2.5</v>
      </c>
      <c r="M1431">
        <f t="shared" si="66"/>
        <v>2</v>
      </c>
      <c r="N1431">
        <f t="shared" si="68"/>
        <v>0.25527250510330607</v>
      </c>
      <c r="O1431">
        <f t="shared" si="67"/>
        <v>0.63818126275826514</v>
      </c>
    </row>
    <row r="1432" spans="1:15" x14ac:dyDescent="0.25">
      <c r="A1432" t="s">
        <v>138</v>
      </c>
      <c r="B1432" t="s">
        <v>13</v>
      </c>
      <c r="C1432">
        <v>2016</v>
      </c>
      <c r="D1432">
        <v>4</v>
      </c>
      <c r="E1432">
        <v>11</v>
      </c>
      <c r="F1432" s="1">
        <v>42471</v>
      </c>
      <c r="G1432">
        <v>102</v>
      </c>
      <c r="H1432" t="s">
        <v>14</v>
      </c>
      <c r="I1432" t="s">
        <v>371</v>
      </c>
      <c r="J1432">
        <v>5131</v>
      </c>
      <c r="K1432">
        <v>2.6666669999999999</v>
      </c>
      <c r="L1432">
        <v>0.75</v>
      </c>
      <c r="M1432">
        <f t="shared" si="66"/>
        <v>2.0000002499999998</v>
      </c>
      <c r="N1432">
        <f t="shared" si="68"/>
        <v>0.56427146991987731</v>
      </c>
      <c r="O1432">
        <f t="shared" si="67"/>
        <v>0.42320360243990796</v>
      </c>
    </row>
    <row r="1433" spans="1:15" x14ac:dyDescent="0.25">
      <c r="A1433" t="s">
        <v>277</v>
      </c>
      <c r="B1433" t="s">
        <v>19</v>
      </c>
      <c r="C1433">
        <v>2019</v>
      </c>
      <c r="D1433">
        <v>6</v>
      </c>
      <c r="E1433">
        <v>19</v>
      </c>
      <c r="F1433" s="1">
        <v>43635</v>
      </c>
      <c r="G1433">
        <v>170</v>
      </c>
      <c r="H1433" t="s">
        <v>14</v>
      </c>
      <c r="I1433" t="s">
        <v>371</v>
      </c>
      <c r="J1433">
        <v>5131</v>
      </c>
      <c r="K1433">
        <v>2.6666669999999999</v>
      </c>
      <c r="L1433">
        <v>0.75</v>
      </c>
      <c r="M1433">
        <f t="shared" si="66"/>
        <v>2.0000002499999998</v>
      </c>
      <c r="N1433">
        <f t="shared" si="68"/>
        <v>0.56427146991987731</v>
      </c>
      <c r="O1433">
        <f t="shared" si="67"/>
        <v>0.42320360243990796</v>
      </c>
    </row>
    <row r="1434" spans="1:15" x14ac:dyDescent="0.25">
      <c r="A1434" t="s">
        <v>34</v>
      </c>
      <c r="B1434" t="s">
        <v>33</v>
      </c>
      <c r="C1434">
        <v>2018</v>
      </c>
      <c r="D1434">
        <v>6</v>
      </c>
      <c r="E1434">
        <v>6</v>
      </c>
      <c r="F1434" s="1">
        <v>43257</v>
      </c>
      <c r="G1434">
        <v>157</v>
      </c>
      <c r="H1434" t="s">
        <v>14</v>
      </c>
      <c r="I1434" t="s">
        <v>397</v>
      </c>
      <c r="J1434">
        <v>7150</v>
      </c>
      <c r="K1434">
        <v>2.6666669999999999</v>
      </c>
      <c r="L1434">
        <v>0.75</v>
      </c>
      <c r="M1434">
        <f t="shared" si="66"/>
        <v>2.0000002499999998</v>
      </c>
      <c r="N1434">
        <f t="shared" si="68"/>
        <v>0.56427146991987731</v>
      </c>
      <c r="O1434">
        <f t="shared" si="67"/>
        <v>0.42320360243990796</v>
      </c>
    </row>
    <row r="1435" spans="1:15" x14ac:dyDescent="0.25">
      <c r="A1435" t="s">
        <v>141</v>
      </c>
      <c r="B1435" t="s">
        <v>13</v>
      </c>
      <c r="C1435">
        <v>2019</v>
      </c>
      <c r="D1435">
        <v>4</v>
      </c>
      <c r="E1435">
        <v>2</v>
      </c>
      <c r="F1435" s="1">
        <v>43557</v>
      </c>
      <c r="G1435">
        <v>92</v>
      </c>
      <c r="H1435" t="s">
        <v>17</v>
      </c>
      <c r="I1435" t="s">
        <v>583</v>
      </c>
      <c r="J1435">
        <v>6376</v>
      </c>
      <c r="K1435">
        <v>0.76190500000000005</v>
      </c>
      <c r="L1435">
        <v>2.625</v>
      </c>
      <c r="M1435">
        <f t="shared" si="66"/>
        <v>2.0000006250000002</v>
      </c>
      <c r="N1435">
        <f t="shared" si="68"/>
        <v>0.24598248802151529</v>
      </c>
      <c r="O1435">
        <f t="shared" si="67"/>
        <v>0.64570403105647767</v>
      </c>
    </row>
    <row r="1436" spans="1:15" x14ac:dyDescent="0.25">
      <c r="A1436" t="s">
        <v>80</v>
      </c>
      <c r="B1436" t="s">
        <v>69</v>
      </c>
      <c r="C1436">
        <v>2008</v>
      </c>
      <c r="D1436">
        <v>4</v>
      </c>
      <c r="E1436">
        <v>24</v>
      </c>
      <c r="F1436" s="1">
        <v>39562</v>
      </c>
      <c r="G1436">
        <v>115</v>
      </c>
      <c r="H1436" t="s">
        <v>17</v>
      </c>
      <c r="I1436" t="s">
        <v>583</v>
      </c>
      <c r="J1436">
        <v>6376</v>
      </c>
      <c r="K1436">
        <v>0.76190500000000005</v>
      </c>
      <c r="L1436">
        <v>2.625</v>
      </c>
      <c r="M1436">
        <f t="shared" si="66"/>
        <v>2.0000006250000002</v>
      </c>
      <c r="N1436">
        <f t="shared" si="68"/>
        <v>0.24598248802151529</v>
      </c>
      <c r="O1436">
        <f t="shared" si="67"/>
        <v>0.64570403105647767</v>
      </c>
    </row>
    <row r="1437" spans="1:15" x14ac:dyDescent="0.25">
      <c r="A1437" t="s">
        <v>146</v>
      </c>
      <c r="B1437" t="s">
        <v>69</v>
      </c>
      <c r="C1437">
        <v>2010</v>
      </c>
      <c r="D1437">
        <v>3</v>
      </c>
      <c r="E1437">
        <v>16</v>
      </c>
      <c r="F1437" s="1">
        <v>40253</v>
      </c>
      <c r="G1437">
        <v>75</v>
      </c>
      <c r="H1437" t="s">
        <v>17</v>
      </c>
      <c r="I1437" t="s">
        <v>494</v>
      </c>
      <c r="J1437">
        <v>4488</v>
      </c>
      <c r="K1437">
        <v>1.5238100000000001</v>
      </c>
      <c r="L1437">
        <v>1.3125</v>
      </c>
      <c r="M1437">
        <f t="shared" si="66"/>
        <v>2.0000006250000002</v>
      </c>
      <c r="N1437">
        <f t="shared" si="68"/>
        <v>0.40205665680921715</v>
      </c>
      <c r="O1437">
        <f t="shared" si="67"/>
        <v>0.52769936206209755</v>
      </c>
    </row>
    <row r="1438" spans="1:15" x14ac:dyDescent="0.25">
      <c r="A1438" t="s">
        <v>362</v>
      </c>
      <c r="B1438" t="s">
        <v>192</v>
      </c>
      <c r="C1438">
        <v>2015</v>
      </c>
      <c r="D1438">
        <v>6</v>
      </c>
      <c r="E1438">
        <v>17</v>
      </c>
      <c r="F1438" s="1">
        <v>42172</v>
      </c>
      <c r="G1438">
        <v>168</v>
      </c>
      <c r="H1438" t="s">
        <v>17</v>
      </c>
      <c r="I1438" t="s">
        <v>496</v>
      </c>
      <c r="J1438">
        <v>4481</v>
      </c>
      <c r="K1438">
        <v>1.5238100000000001</v>
      </c>
      <c r="L1438">
        <v>1.3125</v>
      </c>
      <c r="M1438">
        <f t="shared" si="66"/>
        <v>2.0000006250000002</v>
      </c>
      <c r="N1438">
        <f t="shared" si="68"/>
        <v>0.40205665680921715</v>
      </c>
      <c r="O1438">
        <f t="shared" si="67"/>
        <v>0.52769936206209755</v>
      </c>
    </row>
    <row r="1439" spans="1:15" x14ac:dyDescent="0.25">
      <c r="A1439" t="s">
        <v>249</v>
      </c>
      <c r="B1439" t="s">
        <v>250</v>
      </c>
      <c r="C1439">
        <v>2010</v>
      </c>
      <c r="D1439">
        <v>6</v>
      </c>
      <c r="E1439">
        <v>24</v>
      </c>
      <c r="F1439" s="1">
        <v>40353</v>
      </c>
      <c r="G1439">
        <v>175</v>
      </c>
      <c r="H1439" t="s">
        <v>14</v>
      </c>
      <c r="I1439" t="s">
        <v>223</v>
      </c>
      <c r="J1439">
        <v>8251</v>
      </c>
      <c r="K1439">
        <v>3.84</v>
      </c>
      <c r="L1439">
        <v>0.52500000000000002</v>
      </c>
      <c r="M1439">
        <f t="shared" si="66"/>
        <v>2.016</v>
      </c>
      <c r="N1439">
        <f t="shared" si="68"/>
        <v>0.68484536164441245</v>
      </c>
      <c r="O1439">
        <f t="shared" si="67"/>
        <v>0.35954381486331655</v>
      </c>
    </row>
    <row r="1440" spans="1:15" x14ac:dyDescent="0.25">
      <c r="A1440" t="s">
        <v>355</v>
      </c>
      <c r="B1440" t="s">
        <v>171</v>
      </c>
      <c r="C1440">
        <v>2011</v>
      </c>
      <c r="D1440">
        <v>7</v>
      </c>
      <c r="E1440">
        <v>12</v>
      </c>
      <c r="F1440" s="1">
        <v>40736</v>
      </c>
      <c r="G1440">
        <v>193</v>
      </c>
      <c r="H1440" t="s">
        <v>14</v>
      </c>
      <c r="I1440" t="s">
        <v>474</v>
      </c>
      <c r="J1440">
        <v>4335</v>
      </c>
      <c r="K1440">
        <v>1.8</v>
      </c>
      <c r="L1440">
        <v>1.125</v>
      </c>
      <c r="M1440">
        <f t="shared" si="66"/>
        <v>2.0249999999999999</v>
      </c>
      <c r="N1440">
        <f t="shared" si="68"/>
        <v>0.44715803134221921</v>
      </c>
      <c r="O1440">
        <f t="shared" si="67"/>
        <v>0.50305278525999664</v>
      </c>
    </row>
    <row r="1441" spans="1:15" x14ac:dyDescent="0.25">
      <c r="A1441" t="s">
        <v>400</v>
      </c>
      <c r="B1441" t="s">
        <v>33</v>
      </c>
      <c r="C1441">
        <v>2010</v>
      </c>
      <c r="D1441">
        <v>6</v>
      </c>
      <c r="E1441">
        <v>25</v>
      </c>
      <c r="F1441" s="1">
        <v>40354</v>
      </c>
      <c r="G1441">
        <v>176</v>
      </c>
      <c r="H1441" t="s">
        <v>14</v>
      </c>
      <c r="I1441" t="s">
        <v>580</v>
      </c>
      <c r="J1441">
        <v>8761</v>
      </c>
      <c r="K1441">
        <v>0.9</v>
      </c>
      <c r="L1441">
        <v>2.25</v>
      </c>
      <c r="M1441">
        <f t="shared" si="66"/>
        <v>2.0249999999999999</v>
      </c>
      <c r="N1441">
        <f t="shared" si="68"/>
        <v>0.27875360095282892</v>
      </c>
      <c r="O1441">
        <f t="shared" si="67"/>
        <v>0.62719560214386505</v>
      </c>
    </row>
    <row r="1442" spans="1:15" x14ac:dyDescent="0.25">
      <c r="A1442" t="s">
        <v>217</v>
      </c>
      <c r="B1442" t="s">
        <v>31</v>
      </c>
      <c r="C1442">
        <v>2016</v>
      </c>
      <c r="D1442">
        <v>7</v>
      </c>
      <c r="E1442">
        <v>13</v>
      </c>
      <c r="F1442" s="1">
        <v>42564</v>
      </c>
      <c r="G1442">
        <v>195</v>
      </c>
      <c r="H1442" t="s">
        <v>14</v>
      </c>
      <c r="I1442" t="s">
        <v>208</v>
      </c>
      <c r="J1442">
        <v>5616</v>
      </c>
      <c r="K1442">
        <v>4.3636359999999996</v>
      </c>
      <c r="L1442">
        <v>0.46875</v>
      </c>
      <c r="M1442">
        <f t="shared" si="66"/>
        <v>2.0454543749999998</v>
      </c>
      <c r="N1442">
        <f t="shared" si="68"/>
        <v>0.72945929704022439</v>
      </c>
      <c r="O1442">
        <f t="shared" si="67"/>
        <v>0.3419340454876052</v>
      </c>
    </row>
    <row r="1443" spans="1:15" x14ac:dyDescent="0.25">
      <c r="A1443" t="s">
        <v>217</v>
      </c>
      <c r="B1443" t="s">
        <v>31</v>
      </c>
      <c r="C1443">
        <v>2016</v>
      </c>
      <c r="D1443">
        <v>7</v>
      </c>
      <c r="E1443">
        <v>13</v>
      </c>
      <c r="F1443" s="1">
        <v>42564</v>
      </c>
      <c r="G1443">
        <v>195</v>
      </c>
      <c r="H1443" t="s">
        <v>14</v>
      </c>
      <c r="I1443" t="s">
        <v>424</v>
      </c>
      <c r="J1443">
        <v>4398</v>
      </c>
      <c r="K1443">
        <v>2.1818179999999998</v>
      </c>
      <c r="L1443">
        <v>0.9375</v>
      </c>
      <c r="M1443">
        <f t="shared" si="66"/>
        <v>2.0454543749999998</v>
      </c>
      <c r="N1443">
        <f t="shared" si="68"/>
        <v>0.50267533437522227</v>
      </c>
      <c r="O1443">
        <f t="shared" si="67"/>
        <v>0.47125812597677086</v>
      </c>
    </row>
    <row r="1444" spans="1:15" x14ac:dyDescent="0.25">
      <c r="A1444" t="s">
        <v>217</v>
      </c>
      <c r="B1444" t="s">
        <v>31</v>
      </c>
      <c r="C1444">
        <v>2016</v>
      </c>
      <c r="D1444">
        <v>7</v>
      </c>
      <c r="E1444">
        <v>13</v>
      </c>
      <c r="F1444" s="1">
        <v>42564</v>
      </c>
      <c r="G1444">
        <v>195</v>
      </c>
      <c r="H1444" t="s">
        <v>14</v>
      </c>
      <c r="I1444" t="s">
        <v>438</v>
      </c>
      <c r="J1444">
        <v>8847</v>
      </c>
      <c r="K1444">
        <v>2.1818179999999998</v>
      </c>
      <c r="L1444">
        <v>0.9375</v>
      </c>
      <c r="M1444">
        <f t="shared" si="66"/>
        <v>2.0454543749999998</v>
      </c>
      <c r="N1444">
        <f t="shared" si="68"/>
        <v>0.50267533437522227</v>
      </c>
      <c r="O1444">
        <f t="shared" si="67"/>
        <v>0.47125812597677086</v>
      </c>
    </row>
    <row r="1445" spans="1:15" x14ac:dyDescent="0.25">
      <c r="A1445" t="s">
        <v>181</v>
      </c>
      <c r="B1445" t="s">
        <v>176</v>
      </c>
      <c r="C1445">
        <v>2016</v>
      </c>
      <c r="D1445">
        <v>7</v>
      </c>
      <c r="E1445">
        <v>1</v>
      </c>
      <c r="F1445" s="1">
        <v>42552</v>
      </c>
      <c r="G1445">
        <v>183</v>
      </c>
      <c r="H1445" t="s">
        <v>14</v>
      </c>
      <c r="I1445" t="s">
        <v>421</v>
      </c>
      <c r="J1445">
        <v>5790</v>
      </c>
      <c r="K1445">
        <v>2.1818179999999998</v>
      </c>
      <c r="L1445">
        <v>0.9375</v>
      </c>
      <c r="M1445">
        <f t="shared" si="66"/>
        <v>2.0454543749999998</v>
      </c>
      <c r="N1445">
        <f t="shared" si="68"/>
        <v>0.50267533437522227</v>
      </c>
      <c r="O1445">
        <f t="shared" si="67"/>
        <v>0.47125812597677086</v>
      </c>
    </row>
    <row r="1446" spans="1:15" x14ac:dyDescent="0.25">
      <c r="A1446" t="s">
        <v>187</v>
      </c>
      <c r="B1446" t="s">
        <v>36</v>
      </c>
      <c r="C1446">
        <v>2019</v>
      </c>
      <c r="D1446">
        <v>6</v>
      </c>
      <c r="E1446">
        <v>13</v>
      </c>
      <c r="F1446" s="1">
        <v>43629</v>
      </c>
      <c r="G1446">
        <v>164</v>
      </c>
      <c r="H1446" t="s">
        <v>14</v>
      </c>
      <c r="I1446" t="s">
        <v>429</v>
      </c>
      <c r="J1446">
        <v>5713</v>
      </c>
      <c r="K1446">
        <v>2.1818179999999998</v>
      </c>
      <c r="L1446">
        <v>0.9375</v>
      </c>
      <c r="M1446">
        <f t="shared" si="66"/>
        <v>2.0454543749999998</v>
      </c>
      <c r="N1446">
        <f t="shared" si="68"/>
        <v>0.50267533437522227</v>
      </c>
      <c r="O1446">
        <f t="shared" si="67"/>
        <v>0.47125812597677086</v>
      </c>
    </row>
    <row r="1447" spans="1:15" x14ac:dyDescent="0.25">
      <c r="A1447" t="s">
        <v>187</v>
      </c>
      <c r="B1447" t="s">
        <v>36</v>
      </c>
      <c r="C1447">
        <v>2019</v>
      </c>
      <c r="D1447">
        <v>6</v>
      </c>
      <c r="E1447">
        <v>13</v>
      </c>
      <c r="F1447" s="1">
        <v>43629</v>
      </c>
      <c r="G1447">
        <v>164</v>
      </c>
      <c r="H1447" t="s">
        <v>14</v>
      </c>
      <c r="I1447" t="s">
        <v>437</v>
      </c>
      <c r="J1447">
        <v>18613</v>
      </c>
      <c r="K1447">
        <v>2.1818179999999998</v>
      </c>
      <c r="L1447">
        <v>0.9375</v>
      </c>
      <c r="M1447">
        <f t="shared" si="66"/>
        <v>2.0454543749999998</v>
      </c>
      <c r="N1447">
        <f t="shared" si="68"/>
        <v>0.50267533437522227</v>
      </c>
      <c r="O1447">
        <f t="shared" si="67"/>
        <v>0.47125812597677086</v>
      </c>
    </row>
    <row r="1448" spans="1:15" x14ac:dyDescent="0.25">
      <c r="A1448" t="s">
        <v>84</v>
      </c>
      <c r="B1448" t="s">
        <v>69</v>
      </c>
      <c r="C1448">
        <v>2012</v>
      </c>
      <c r="D1448">
        <v>6</v>
      </c>
      <c r="E1448">
        <v>21</v>
      </c>
      <c r="F1448" s="1">
        <v>41081</v>
      </c>
      <c r="G1448">
        <v>173</v>
      </c>
      <c r="H1448" t="s">
        <v>14</v>
      </c>
      <c r="I1448" t="s">
        <v>54</v>
      </c>
      <c r="J1448">
        <v>18130</v>
      </c>
      <c r="K1448">
        <v>6.5454549999999996</v>
      </c>
      <c r="L1448">
        <v>0.3125</v>
      </c>
      <c r="M1448">
        <f t="shared" si="66"/>
        <v>2.0454546874999999</v>
      </c>
      <c r="N1448">
        <f t="shared" si="68"/>
        <v>0.87768543338016625</v>
      </c>
      <c r="O1448">
        <f t="shared" si="67"/>
        <v>0.27427669793130194</v>
      </c>
    </row>
    <row r="1449" spans="1:15" x14ac:dyDescent="0.25">
      <c r="A1449" t="s">
        <v>328</v>
      </c>
      <c r="B1449" t="s">
        <v>192</v>
      </c>
      <c r="C1449">
        <v>2010</v>
      </c>
      <c r="D1449">
        <v>6</v>
      </c>
      <c r="E1449">
        <v>28</v>
      </c>
      <c r="F1449" s="1">
        <v>40357</v>
      </c>
      <c r="G1449">
        <v>179</v>
      </c>
      <c r="H1449" t="s">
        <v>14</v>
      </c>
      <c r="I1449" t="s">
        <v>336</v>
      </c>
      <c r="J1449">
        <v>6425</v>
      </c>
      <c r="K1449">
        <v>2.9793099999999999</v>
      </c>
      <c r="L1449">
        <v>0.6875</v>
      </c>
      <c r="M1449">
        <f t="shared" si="66"/>
        <v>2.048275625</v>
      </c>
      <c r="N1449">
        <f t="shared" si="68"/>
        <v>0.59980777328691759</v>
      </c>
      <c r="O1449">
        <f t="shared" si="67"/>
        <v>0.41236784413475586</v>
      </c>
    </row>
    <row r="1450" spans="1:15" x14ac:dyDescent="0.25">
      <c r="A1450" t="s">
        <v>198</v>
      </c>
      <c r="B1450" t="s">
        <v>109</v>
      </c>
      <c r="C1450">
        <v>2013</v>
      </c>
      <c r="D1450">
        <v>7</v>
      </c>
      <c r="E1450">
        <v>4</v>
      </c>
      <c r="F1450" s="1">
        <v>41459</v>
      </c>
      <c r="G1450">
        <v>185</v>
      </c>
      <c r="H1450" t="s">
        <v>14</v>
      </c>
      <c r="I1450" t="s">
        <v>288</v>
      </c>
      <c r="J1450">
        <v>18421</v>
      </c>
      <c r="K1450">
        <v>3.1304349999999999</v>
      </c>
      <c r="L1450">
        <v>0.65625</v>
      </c>
      <c r="M1450">
        <f t="shared" si="66"/>
        <v>2.0543479687499997</v>
      </c>
      <c r="N1450">
        <f t="shared" si="68"/>
        <v>0.61599579212885858</v>
      </c>
      <c r="O1450">
        <f t="shared" si="67"/>
        <v>0.40424723858456346</v>
      </c>
    </row>
    <row r="1451" spans="1:15" x14ac:dyDescent="0.25">
      <c r="A1451" t="s">
        <v>60</v>
      </c>
      <c r="B1451" t="s">
        <v>13</v>
      </c>
      <c r="C1451">
        <v>2005</v>
      </c>
      <c r="D1451">
        <v>6</v>
      </c>
      <c r="E1451">
        <v>6</v>
      </c>
      <c r="F1451" s="1">
        <v>38509</v>
      </c>
      <c r="G1451">
        <v>157</v>
      </c>
      <c r="H1451" t="s">
        <v>14</v>
      </c>
      <c r="I1451" t="s">
        <v>368</v>
      </c>
      <c r="J1451">
        <v>8753</v>
      </c>
      <c r="K1451">
        <v>2.7428569999999999</v>
      </c>
      <c r="L1451">
        <v>0.75</v>
      </c>
      <c r="M1451">
        <f t="shared" si="66"/>
        <v>2.0571427499999997</v>
      </c>
      <c r="N1451">
        <f t="shared" si="68"/>
        <v>0.57320323472936308</v>
      </c>
      <c r="O1451">
        <f t="shared" si="67"/>
        <v>0.42990242604702233</v>
      </c>
    </row>
    <row r="1452" spans="1:15" x14ac:dyDescent="0.25">
      <c r="A1452" t="s">
        <v>125</v>
      </c>
      <c r="B1452" t="s">
        <v>13</v>
      </c>
      <c r="C1452">
        <v>2008</v>
      </c>
      <c r="D1452">
        <v>4</v>
      </c>
      <c r="E1452">
        <v>23</v>
      </c>
      <c r="F1452" s="1">
        <v>39561</v>
      </c>
      <c r="G1452">
        <v>114</v>
      </c>
      <c r="H1452" t="s">
        <v>17</v>
      </c>
      <c r="I1452" t="s">
        <v>371</v>
      </c>
      <c r="J1452">
        <v>5131</v>
      </c>
      <c r="K1452">
        <v>2.7428569999999999</v>
      </c>
      <c r="L1452">
        <v>0.75</v>
      </c>
      <c r="M1452">
        <f t="shared" si="66"/>
        <v>2.0571427499999997</v>
      </c>
      <c r="N1452">
        <f t="shared" si="68"/>
        <v>0.57320323472936308</v>
      </c>
      <c r="O1452">
        <f t="shared" si="67"/>
        <v>0.42990242604702233</v>
      </c>
    </row>
    <row r="1453" spans="1:15" x14ac:dyDescent="0.25">
      <c r="A1453" t="s">
        <v>213</v>
      </c>
      <c r="B1453" t="s">
        <v>159</v>
      </c>
      <c r="C1453">
        <v>2016</v>
      </c>
      <c r="D1453">
        <v>7</v>
      </c>
      <c r="E1453">
        <v>5</v>
      </c>
      <c r="F1453" s="1">
        <v>42556</v>
      </c>
      <c r="G1453">
        <v>187</v>
      </c>
      <c r="H1453" t="s">
        <v>14</v>
      </c>
      <c r="I1453" t="s">
        <v>336</v>
      </c>
      <c r="J1453">
        <v>6425</v>
      </c>
      <c r="K1453">
        <v>3</v>
      </c>
      <c r="L1453">
        <v>0.6875</v>
      </c>
      <c r="M1453">
        <f t="shared" si="66"/>
        <v>2.0625</v>
      </c>
      <c r="N1453">
        <f t="shared" si="68"/>
        <v>0.6020599913279624</v>
      </c>
      <c r="O1453">
        <f t="shared" si="67"/>
        <v>0.41391624403797417</v>
      </c>
    </row>
    <row r="1454" spans="1:15" x14ac:dyDescent="0.25">
      <c r="A1454" t="s">
        <v>364</v>
      </c>
      <c r="B1454" t="s">
        <v>107</v>
      </c>
      <c r="C1454">
        <v>2015</v>
      </c>
      <c r="D1454">
        <v>7</v>
      </c>
      <c r="E1454">
        <v>1</v>
      </c>
      <c r="F1454" s="1">
        <v>42186</v>
      </c>
      <c r="G1454">
        <v>182</v>
      </c>
      <c r="H1454" t="s">
        <v>14</v>
      </c>
      <c r="I1454" t="s">
        <v>336</v>
      </c>
      <c r="J1454">
        <v>6425</v>
      </c>
      <c r="K1454">
        <v>3</v>
      </c>
      <c r="L1454">
        <v>0.6875</v>
      </c>
      <c r="M1454">
        <f t="shared" si="66"/>
        <v>2.0625</v>
      </c>
      <c r="N1454">
        <f t="shared" si="68"/>
        <v>0.6020599913279624</v>
      </c>
      <c r="O1454">
        <f t="shared" si="67"/>
        <v>0.41391624403797417</v>
      </c>
    </row>
    <row r="1455" spans="1:15" x14ac:dyDescent="0.25">
      <c r="A1455" t="s">
        <v>321</v>
      </c>
      <c r="B1455" t="s">
        <v>40</v>
      </c>
      <c r="C1455">
        <v>2006</v>
      </c>
      <c r="D1455">
        <v>7</v>
      </c>
      <c r="E1455">
        <v>13</v>
      </c>
      <c r="F1455" s="1">
        <v>38911</v>
      </c>
      <c r="G1455">
        <v>194</v>
      </c>
      <c r="H1455" t="s">
        <v>14</v>
      </c>
      <c r="I1455" t="s">
        <v>541</v>
      </c>
      <c r="J1455">
        <v>5592</v>
      </c>
      <c r="K1455">
        <v>1.2521739999999999</v>
      </c>
      <c r="L1455">
        <v>1.65</v>
      </c>
      <c r="M1455">
        <f t="shared" si="66"/>
        <v>2.0660870999999998</v>
      </c>
      <c r="N1455">
        <f t="shared" si="68"/>
        <v>0.35260194049576654</v>
      </c>
      <c r="O1455">
        <f t="shared" si="67"/>
        <v>0.58179320181801475</v>
      </c>
    </row>
    <row r="1456" spans="1:15" x14ac:dyDescent="0.25">
      <c r="A1456" t="s">
        <v>321</v>
      </c>
      <c r="B1456" t="s">
        <v>40</v>
      </c>
      <c r="C1456">
        <v>2006</v>
      </c>
      <c r="D1456">
        <v>7</v>
      </c>
      <c r="E1456">
        <v>13</v>
      </c>
      <c r="F1456" s="1">
        <v>38911</v>
      </c>
      <c r="G1456">
        <v>194</v>
      </c>
      <c r="H1456" t="s">
        <v>14</v>
      </c>
      <c r="I1456" t="s">
        <v>539</v>
      </c>
      <c r="J1456">
        <v>13023</v>
      </c>
      <c r="K1456">
        <v>1.2521739999999999</v>
      </c>
      <c r="L1456">
        <v>1.65</v>
      </c>
      <c r="M1456">
        <f t="shared" si="66"/>
        <v>2.0660870999999998</v>
      </c>
      <c r="N1456">
        <f t="shared" si="68"/>
        <v>0.35260194049576654</v>
      </c>
      <c r="O1456">
        <f t="shared" si="67"/>
        <v>0.58179320181801475</v>
      </c>
    </row>
    <row r="1457" spans="1:15" x14ac:dyDescent="0.25">
      <c r="A1457" t="s">
        <v>39</v>
      </c>
      <c r="B1457" t="s">
        <v>40</v>
      </c>
      <c r="C1457">
        <v>2019</v>
      </c>
      <c r="D1457">
        <v>4</v>
      </c>
      <c r="E1457">
        <v>1</v>
      </c>
      <c r="F1457" s="1">
        <v>43556</v>
      </c>
      <c r="G1457">
        <v>91</v>
      </c>
      <c r="H1457" t="s">
        <v>14</v>
      </c>
      <c r="I1457" t="s">
        <v>418</v>
      </c>
      <c r="J1457">
        <v>4419</v>
      </c>
      <c r="K1457">
        <v>2.2117650000000002</v>
      </c>
      <c r="L1457">
        <v>0.9375</v>
      </c>
      <c r="M1457">
        <f t="shared" si="66"/>
        <v>2.0735296875000002</v>
      </c>
      <c r="N1457">
        <f t="shared" si="68"/>
        <v>0.50674376109701846</v>
      </c>
      <c r="O1457">
        <f t="shared" si="67"/>
        <v>0.47507227602845481</v>
      </c>
    </row>
    <row r="1458" spans="1:15" x14ac:dyDescent="0.25">
      <c r="A1458" t="s">
        <v>323</v>
      </c>
      <c r="B1458" t="s">
        <v>40</v>
      </c>
      <c r="C1458">
        <v>2008</v>
      </c>
      <c r="D1458">
        <v>4</v>
      </c>
      <c r="E1458">
        <v>28</v>
      </c>
      <c r="F1458" s="1">
        <v>39566</v>
      </c>
      <c r="G1458">
        <v>119</v>
      </c>
      <c r="H1458" t="s">
        <v>14</v>
      </c>
      <c r="I1458" t="s">
        <v>544</v>
      </c>
      <c r="J1458">
        <v>6772</v>
      </c>
      <c r="K1458">
        <v>1.1076919999999999</v>
      </c>
      <c r="L1458">
        <v>1.875</v>
      </c>
      <c r="M1458">
        <f t="shared" si="66"/>
        <v>2.0769224999999998</v>
      </c>
      <c r="N1458">
        <f t="shared" si="68"/>
        <v>0.32380714711289232</v>
      </c>
      <c r="O1458">
        <f t="shared" si="67"/>
        <v>0.60713840083667314</v>
      </c>
    </row>
    <row r="1459" spans="1:15" x14ac:dyDescent="0.25">
      <c r="A1459" t="s">
        <v>302</v>
      </c>
      <c r="B1459" t="s">
        <v>23</v>
      </c>
      <c r="C1459">
        <v>2007</v>
      </c>
      <c r="D1459">
        <v>7</v>
      </c>
      <c r="E1459">
        <v>20</v>
      </c>
      <c r="F1459" s="1">
        <v>39283</v>
      </c>
      <c r="G1459">
        <v>201</v>
      </c>
      <c r="H1459" t="s">
        <v>14</v>
      </c>
      <c r="I1459" t="s">
        <v>417</v>
      </c>
      <c r="J1459">
        <v>4415</v>
      </c>
      <c r="K1459">
        <v>2.2153849999999999</v>
      </c>
      <c r="L1459">
        <v>0.9375</v>
      </c>
      <c r="M1459">
        <f t="shared" si="66"/>
        <v>2.0769234375000001</v>
      </c>
      <c r="N1459">
        <f t="shared" si="68"/>
        <v>0.507232981417296</v>
      </c>
      <c r="O1459">
        <f t="shared" si="67"/>
        <v>0.475530920078715</v>
      </c>
    </row>
    <row r="1460" spans="1:15" x14ac:dyDescent="0.25">
      <c r="A1460" t="s">
        <v>270</v>
      </c>
      <c r="B1460" t="s">
        <v>42</v>
      </c>
      <c r="C1460">
        <v>2012</v>
      </c>
      <c r="D1460">
        <v>6</v>
      </c>
      <c r="E1460">
        <v>27</v>
      </c>
      <c r="F1460" s="1">
        <v>41087</v>
      </c>
      <c r="G1460">
        <v>179</v>
      </c>
      <c r="H1460" t="s">
        <v>14</v>
      </c>
      <c r="I1460" t="s">
        <v>441</v>
      </c>
      <c r="J1460">
        <v>6062</v>
      </c>
      <c r="K1460">
        <v>2.2153849999999999</v>
      </c>
      <c r="L1460">
        <v>0.9375</v>
      </c>
      <c r="M1460">
        <f t="shared" si="66"/>
        <v>2.0769234375000001</v>
      </c>
      <c r="N1460">
        <f t="shared" si="68"/>
        <v>0.507232981417296</v>
      </c>
      <c r="O1460">
        <f t="shared" si="67"/>
        <v>0.475530920078715</v>
      </c>
    </row>
    <row r="1461" spans="1:15" x14ac:dyDescent="0.25">
      <c r="A1461" t="s">
        <v>59</v>
      </c>
      <c r="B1461" t="s">
        <v>13</v>
      </c>
      <c r="C1461">
        <v>2004</v>
      </c>
      <c r="D1461">
        <v>7</v>
      </c>
      <c r="E1461">
        <v>10</v>
      </c>
      <c r="F1461" s="1">
        <v>38178</v>
      </c>
      <c r="G1461">
        <v>192</v>
      </c>
      <c r="H1461" t="s">
        <v>14</v>
      </c>
      <c r="I1461" t="s">
        <v>119</v>
      </c>
      <c r="J1461">
        <v>18616</v>
      </c>
      <c r="K1461">
        <v>5.6</v>
      </c>
      <c r="L1461">
        <v>0.375</v>
      </c>
      <c r="M1461">
        <f t="shared" si="66"/>
        <v>2.0999999999999996</v>
      </c>
      <c r="N1461">
        <f t="shared" si="68"/>
        <v>0.81954393554186866</v>
      </c>
      <c r="O1461">
        <f t="shared" si="67"/>
        <v>0.30732897582820073</v>
      </c>
    </row>
    <row r="1462" spans="1:15" x14ac:dyDescent="0.25">
      <c r="A1462" t="s">
        <v>74</v>
      </c>
      <c r="B1462" t="s">
        <v>69</v>
      </c>
      <c r="C1462">
        <v>2003</v>
      </c>
      <c r="D1462">
        <v>7</v>
      </c>
      <c r="E1462">
        <v>14</v>
      </c>
      <c r="F1462" s="1">
        <v>37816</v>
      </c>
      <c r="G1462">
        <v>195</v>
      </c>
      <c r="H1462" t="s">
        <v>14</v>
      </c>
      <c r="I1462" t="s">
        <v>119</v>
      </c>
      <c r="J1462">
        <v>18616</v>
      </c>
      <c r="K1462">
        <v>5.6</v>
      </c>
      <c r="L1462">
        <v>0.375</v>
      </c>
      <c r="M1462">
        <f t="shared" si="66"/>
        <v>2.0999999999999996</v>
      </c>
      <c r="N1462">
        <f t="shared" si="68"/>
        <v>0.81954393554186866</v>
      </c>
      <c r="O1462">
        <f t="shared" si="67"/>
        <v>0.30732897582820073</v>
      </c>
    </row>
    <row r="1463" spans="1:15" x14ac:dyDescent="0.25">
      <c r="A1463" t="s">
        <v>110</v>
      </c>
      <c r="B1463" t="s">
        <v>109</v>
      </c>
      <c r="C1463">
        <v>2016</v>
      </c>
      <c r="D1463">
        <v>7</v>
      </c>
      <c r="E1463">
        <v>1</v>
      </c>
      <c r="F1463" s="1">
        <v>42552</v>
      </c>
      <c r="G1463">
        <v>183</v>
      </c>
      <c r="H1463" t="s">
        <v>14</v>
      </c>
      <c r="I1463" t="s">
        <v>133</v>
      </c>
      <c r="J1463">
        <v>18629</v>
      </c>
      <c r="K1463">
        <v>5.6</v>
      </c>
      <c r="L1463">
        <v>0.375</v>
      </c>
      <c r="M1463">
        <f t="shared" si="66"/>
        <v>2.0999999999999996</v>
      </c>
      <c r="N1463">
        <f t="shared" si="68"/>
        <v>0.81954393554186866</v>
      </c>
      <c r="O1463">
        <f t="shared" si="67"/>
        <v>0.30732897582820073</v>
      </c>
    </row>
    <row r="1464" spans="1:15" x14ac:dyDescent="0.25">
      <c r="A1464" t="s">
        <v>55</v>
      </c>
      <c r="B1464" t="s">
        <v>13</v>
      </c>
      <c r="C1464">
        <v>2003</v>
      </c>
      <c r="D1464">
        <v>3</v>
      </c>
      <c r="E1464">
        <v>17</v>
      </c>
      <c r="F1464" s="1">
        <v>37697</v>
      </c>
      <c r="G1464">
        <v>76</v>
      </c>
      <c r="H1464" t="s">
        <v>14</v>
      </c>
      <c r="I1464" t="s">
        <v>288</v>
      </c>
      <c r="J1464">
        <v>18421</v>
      </c>
      <c r="K1464">
        <v>3.2</v>
      </c>
      <c r="L1464">
        <v>0.65625</v>
      </c>
      <c r="M1464">
        <f t="shared" si="66"/>
        <v>2.1</v>
      </c>
      <c r="N1464">
        <f t="shared" si="68"/>
        <v>0.62324929039790045</v>
      </c>
      <c r="O1464">
        <f t="shared" si="67"/>
        <v>0.40900734682362216</v>
      </c>
    </row>
    <row r="1465" spans="1:15" x14ac:dyDescent="0.25">
      <c r="A1465" t="s">
        <v>64</v>
      </c>
      <c r="B1465" t="s">
        <v>13</v>
      </c>
      <c r="C1465">
        <v>2011</v>
      </c>
      <c r="D1465">
        <v>7</v>
      </c>
      <c r="E1465">
        <v>25</v>
      </c>
      <c r="F1465" s="1">
        <v>40749</v>
      </c>
      <c r="G1465">
        <v>206</v>
      </c>
      <c r="H1465" t="s">
        <v>14</v>
      </c>
      <c r="I1465" t="s">
        <v>282</v>
      </c>
      <c r="J1465">
        <v>18418</v>
      </c>
      <c r="K1465">
        <v>3.2</v>
      </c>
      <c r="L1465">
        <v>0.65625</v>
      </c>
      <c r="M1465">
        <f t="shared" si="66"/>
        <v>2.1</v>
      </c>
      <c r="N1465">
        <f t="shared" si="68"/>
        <v>0.62324929039790045</v>
      </c>
      <c r="O1465">
        <f t="shared" si="67"/>
        <v>0.40900734682362216</v>
      </c>
    </row>
    <row r="1466" spans="1:15" x14ac:dyDescent="0.25">
      <c r="A1466" t="s">
        <v>65</v>
      </c>
      <c r="B1466" t="s">
        <v>13</v>
      </c>
      <c r="C1466">
        <v>2013</v>
      </c>
      <c r="D1466">
        <v>3</v>
      </c>
      <c r="E1466">
        <v>20</v>
      </c>
      <c r="F1466" s="1">
        <v>41353</v>
      </c>
      <c r="G1466">
        <v>79</v>
      </c>
      <c r="H1466" t="s">
        <v>14</v>
      </c>
      <c r="I1466" t="s">
        <v>467</v>
      </c>
      <c r="J1466">
        <v>6867</v>
      </c>
      <c r="K1466">
        <v>2</v>
      </c>
      <c r="L1466">
        <v>1.05</v>
      </c>
      <c r="M1466">
        <f t="shared" si="66"/>
        <v>2.1</v>
      </c>
      <c r="N1466">
        <f t="shared" si="68"/>
        <v>0.47712125471966244</v>
      </c>
      <c r="O1466">
        <f t="shared" si="67"/>
        <v>0.50097731745564555</v>
      </c>
    </row>
    <row r="1467" spans="1:15" x14ac:dyDescent="0.25">
      <c r="A1467" t="s">
        <v>65</v>
      </c>
      <c r="B1467" t="s">
        <v>13</v>
      </c>
      <c r="C1467">
        <v>2013</v>
      </c>
      <c r="D1467">
        <v>3</v>
      </c>
      <c r="E1467">
        <v>20</v>
      </c>
      <c r="F1467" s="1">
        <v>41353</v>
      </c>
      <c r="G1467">
        <v>79</v>
      </c>
      <c r="H1467" t="s">
        <v>14</v>
      </c>
      <c r="I1467" t="s">
        <v>562</v>
      </c>
      <c r="J1467">
        <v>6526</v>
      </c>
      <c r="K1467">
        <v>1</v>
      </c>
      <c r="L1467">
        <v>2.1</v>
      </c>
      <c r="M1467">
        <f t="shared" si="66"/>
        <v>2.1</v>
      </c>
      <c r="N1467">
        <f t="shared" si="68"/>
        <v>0.3010299956639812</v>
      </c>
      <c r="O1467">
        <f t="shared" si="67"/>
        <v>0.63216299089436057</v>
      </c>
    </row>
    <row r="1468" spans="1:15" x14ac:dyDescent="0.25">
      <c r="A1468" t="s">
        <v>140</v>
      </c>
      <c r="B1468" t="s">
        <v>13</v>
      </c>
      <c r="C1468">
        <v>2017</v>
      </c>
      <c r="D1468">
        <v>6</v>
      </c>
      <c r="E1468">
        <v>12</v>
      </c>
      <c r="F1468" s="1">
        <v>42898</v>
      </c>
      <c r="G1468">
        <v>163</v>
      </c>
      <c r="H1468" t="s">
        <v>14</v>
      </c>
      <c r="I1468" t="s">
        <v>488</v>
      </c>
      <c r="J1468">
        <v>18649</v>
      </c>
      <c r="K1468">
        <v>1.6</v>
      </c>
      <c r="L1468">
        <v>1.3125</v>
      </c>
      <c r="M1468">
        <f t="shared" si="66"/>
        <v>2.1</v>
      </c>
      <c r="N1468">
        <f t="shared" si="68"/>
        <v>0.41497334797081797</v>
      </c>
      <c r="O1468">
        <f t="shared" si="67"/>
        <v>0.54465251921169855</v>
      </c>
    </row>
    <row r="1469" spans="1:15" x14ac:dyDescent="0.25">
      <c r="A1469" t="s">
        <v>68</v>
      </c>
      <c r="B1469" t="s">
        <v>69</v>
      </c>
      <c r="C1469">
        <v>2001</v>
      </c>
      <c r="D1469">
        <v>4</v>
      </c>
      <c r="E1469">
        <v>26</v>
      </c>
      <c r="F1469" s="1">
        <v>37007</v>
      </c>
      <c r="G1469">
        <v>116</v>
      </c>
      <c r="H1469" t="s">
        <v>14</v>
      </c>
      <c r="I1469" t="s">
        <v>288</v>
      </c>
      <c r="J1469">
        <v>18421</v>
      </c>
      <c r="K1469">
        <v>3.2</v>
      </c>
      <c r="L1469">
        <v>0.65625</v>
      </c>
      <c r="M1469">
        <f t="shared" si="66"/>
        <v>2.1</v>
      </c>
      <c r="N1469">
        <f t="shared" si="68"/>
        <v>0.62324929039790045</v>
      </c>
      <c r="O1469">
        <f t="shared" si="67"/>
        <v>0.40900734682362216</v>
      </c>
    </row>
    <row r="1470" spans="1:15" x14ac:dyDescent="0.25">
      <c r="A1470" t="s">
        <v>68</v>
      </c>
      <c r="B1470" t="s">
        <v>69</v>
      </c>
      <c r="C1470">
        <v>2001</v>
      </c>
      <c r="D1470">
        <v>4</v>
      </c>
      <c r="E1470">
        <v>26</v>
      </c>
      <c r="F1470" s="1">
        <v>37007</v>
      </c>
      <c r="G1470">
        <v>116</v>
      </c>
      <c r="H1470" t="s">
        <v>14</v>
      </c>
      <c r="I1470" t="s">
        <v>284</v>
      </c>
      <c r="J1470">
        <v>5983</v>
      </c>
      <c r="K1470">
        <v>3.2</v>
      </c>
      <c r="L1470">
        <v>0.65625</v>
      </c>
      <c r="M1470">
        <f t="shared" si="66"/>
        <v>2.1</v>
      </c>
      <c r="N1470">
        <f t="shared" si="68"/>
        <v>0.62324929039790045</v>
      </c>
      <c r="O1470">
        <f t="shared" si="67"/>
        <v>0.40900734682362216</v>
      </c>
    </row>
    <row r="1471" spans="1:15" x14ac:dyDescent="0.25">
      <c r="A1471" t="s">
        <v>292</v>
      </c>
      <c r="B1471" t="s">
        <v>69</v>
      </c>
      <c r="C1471">
        <v>2002</v>
      </c>
      <c r="D1471">
        <v>6</v>
      </c>
      <c r="E1471">
        <v>12</v>
      </c>
      <c r="F1471" s="1">
        <v>37419</v>
      </c>
      <c r="G1471">
        <v>163</v>
      </c>
      <c r="H1471" t="s">
        <v>14</v>
      </c>
      <c r="I1471" t="s">
        <v>480</v>
      </c>
      <c r="J1471">
        <v>5673</v>
      </c>
      <c r="K1471">
        <v>1.6</v>
      </c>
      <c r="L1471">
        <v>1.3125</v>
      </c>
      <c r="M1471">
        <f t="shared" si="66"/>
        <v>2.1</v>
      </c>
      <c r="N1471">
        <f t="shared" si="68"/>
        <v>0.41497334797081797</v>
      </c>
      <c r="O1471">
        <f t="shared" si="67"/>
        <v>0.54465251921169855</v>
      </c>
    </row>
    <row r="1472" spans="1:15" x14ac:dyDescent="0.25">
      <c r="A1472" t="s">
        <v>82</v>
      </c>
      <c r="B1472" t="s">
        <v>69</v>
      </c>
      <c r="C1472">
        <v>2011</v>
      </c>
      <c r="D1472">
        <v>3</v>
      </c>
      <c r="E1472">
        <v>24</v>
      </c>
      <c r="F1472" s="1">
        <v>40626</v>
      </c>
      <c r="G1472">
        <v>83</v>
      </c>
      <c r="H1472" t="s">
        <v>14</v>
      </c>
      <c r="I1472" t="s">
        <v>583</v>
      </c>
      <c r="J1472">
        <v>6376</v>
      </c>
      <c r="K1472">
        <v>0.8</v>
      </c>
      <c r="L1472">
        <v>2.625</v>
      </c>
      <c r="M1472">
        <f t="shared" si="66"/>
        <v>2.1</v>
      </c>
      <c r="N1472">
        <f t="shared" si="68"/>
        <v>0.25527250510330607</v>
      </c>
      <c r="O1472">
        <f t="shared" si="67"/>
        <v>0.67009032589617845</v>
      </c>
    </row>
    <row r="1473" spans="1:15" x14ac:dyDescent="0.25">
      <c r="A1473" t="s">
        <v>150</v>
      </c>
      <c r="B1473" t="s">
        <v>69</v>
      </c>
      <c r="C1473">
        <v>2014</v>
      </c>
      <c r="D1473">
        <v>3</v>
      </c>
      <c r="E1473">
        <v>11</v>
      </c>
      <c r="F1473" s="1">
        <v>41709</v>
      </c>
      <c r="G1473">
        <v>70</v>
      </c>
      <c r="H1473" t="s">
        <v>14</v>
      </c>
      <c r="I1473" t="s">
        <v>481</v>
      </c>
      <c r="J1473">
        <v>6745</v>
      </c>
      <c r="K1473">
        <v>1.6</v>
      </c>
      <c r="L1473">
        <v>1.3125</v>
      </c>
      <c r="M1473">
        <f t="shared" si="66"/>
        <v>2.1</v>
      </c>
      <c r="N1473">
        <f t="shared" si="68"/>
        <v>0.41497334797081797</v>
      </c>
      <c r="O1473">
        <f t="shared" si="67"/>
        <v>0.54465251921169855</v>
      </c>
    </row>
    <row r="1474" spans="1:15" x14ac:dyDescent="0.25">
      <c r="A1474" t="s">
        <v>88</v>
      </c>
      <c r="B1474" t="s">
        <v>69</v>
      </c>
      <c r="C1474">
        <v>2017</v>
      </c>
      <c r="D1474">
        <v>3</v>
      </c>
      <c r="E1474">
        <v>16</v>
      </c>
      <c r="F1474" s="1">
        <v>42810</v>
      </c>
      <c r="G1474">
        <v>75</v>
      </c>
      <c r="H1474" t="s">
        <v>14</v>
      </c>
      <c r="I1474" t="s">
        <v>583</v>
      </c>
      <c r="J1474">
        <v>6376</v>
      </c>
      <c r="K1474">
        <v>0.8</v>
      </c>
      <c r="L1474">
        <v>2.625</v>
      </c>
      <c r="M1474">
        <f t="shared" ref="M1474:M1537" si="69">K1474*L1474</f>
        <v>2.1</v>
      </c>
      <c r="N1474">
        <f t="shared" si="68"/>
        <v>0.25527250510330607</v>
      </c>
      <c r="O1474">
        <f t="shared" si="67"/>
        <v>0.67009032589617845</v>
      </c>
    </row>
    <row r="1475" spans="1:15" x14ac:dyDescent="0.25">
      <c r="A1475" t="s">
        <v>89</v>
      </c>
      <c r="B1475" t="s">
        <v>69</v>
      </c>
      <c r="C1475">
        <v>2018</v>
      </c>
      <c r="D1475">
        <v>3</v>
      </c>
      <c r="E1475">
        <v>7</v>
      </c>
      <c r="F1475" s="1">
        <v>43166</v>
      </c>
      <c r="G1475">
        <v>66</v>
      </c>
      <c r="H1475" t="s">
        <v>14</v>
      </c>
      <c r="I1475" t="s">
        <v>583</v>
      </c>
      <c r="J1475">
        <v>6376</v>
      </c>
      <c r="K1475">
        <v>0.8</v>
      </c>
      <c r="L1475">
        <v>2.625</v>
      </c>
      <c r="M1475">
        <f t="shared" si="69"/>
        <v>2.1</v>
      </c>
      <c r="N1475">
        <f t="shared" si="68"/>
        <v>0.25527250510330607</v>
      </c>
      <c r="O1475">
        <f t="shared" ref="O1475:O1538" si="70">N1475*L1475</f>
        <v>0.67009032589617845</v>
      </c>
    </row>
    <row r="1476" spans="1:15" x14ac:dyDescent="0.25">
      <c r="A1476" t="s">
        <v>91</v>
      </c>
      <c r="B1476" t="s">
        <v>69</v>
      </c>
      <c r="C1476">
        <v>2019</v>
      </c>
      <c r="D1476">
        <v>4</v>
      </c>
      <c r="E1476">
        <v>2</v>
      </c>
      <c r="F1476" s="1">
        <v>43557</v>
      </c>
      <c r="G1476">
        <v>92</v>
      </c>
      <c r="H1476" t="s">
        <v>14</v>
      </c>
      <c r="I1476" t="s">
        <v>583</v>
      </c>
      <c r="J1476">
        <v>6376</v>
      </c>
      <c r="K1476">
        <v>0.8</v>
      </c>
      <c r="L1476">
        <v>2.625</v>
      </c>
      <c r="M1476">
        <f t="shared" si="69"/>
        <v>2.1</v>
      </c>
      <c r="N1476">
        <f t="shared" ref="N1476:N1539" si="71">LOG10(K1476+1)</f>
        <v>0.25527250510330607</v>
      </c>
      <c r="O1476">
        <f t="shared" si="70"/>
        <v>0.67009032589617845</v>
      </c>
    </row>
    <row r="1477" spans="1:15" x14ac:dyDescent="0.25">
      <c r="A1477" t="s">
        <v>227</v>
      </c>
      <c r="B1477" t="s">
        <v>23</v>
      </c>
      <c r="C1477">
        <v>2013</v>
      </c>
      <c r="D1477">
        <v>4</v>
      </c>
      <c r="E1477">
        <v>25</v>
      </c>
      <c r="F1477" s="1">
        <v>41389</v>
      </c>
      <c r="G1477">
        <v>115</v>
      </c>
      <c r="H1477" t="s">
        <v>14</v>
      </c>
      <c r="I1477" t="s">
        <v>223</v>
      </c>
      <c r="J1477">
        <v>8251</v>
      </c>
      <c r="K1477">
        <v>4</v>
      </c>
      <c r="L1477">
        <v>0.52500000000000002</v>
      </c>
      <c r="M1477">
        <f t="shared" si="69"/>
        <v>2.1</v>
      </c>
      <c r="N1477">
        <f t="shared" si="71"/>
        <v>0.69897000433601886</v>
      </c>
      <c r="O1477">
        <f t="shared" si="70"/>
        <v>0.36695925227640991</v>
      </c>
    </row>
    <row r="1478" spans="1:15" x14ac:dyDescent="0.25">
      <c r="A1478" t="s">
        <v>165</v>
      </c>
      <c r="B1478" t="s">
        <v>25</v>
      </c>
      <c r="C1478">
        <v>2013</v>
      </c>
      <c r="D1478">
        <v>7</v>
      </c>
      <c r="E1478">
        <v>4</v>
      </c>
      <c r="F1478" s="1">
        <v>41459</v>
      </c>
      <c r="G1478">
        <v>185</v>
      </c>
      <c r="H1478" t="s">
        <v>14</v>
      </c>
      <c r="I1478" t="s">
        <v>288</v>
      </c>
      <c r="J1478">
        <v>18421</v>
      </c>
      <c r="K1478">
        <v>3.2</v>
      </c>
      <c r="L1478">
        <v>0.65625</v>
      </c>
      <c r="M1478">
        <f t="shared" si="69"/>
        <v>2.1</v>
      </c>
      <c r="N1478">
        <f t="shared" si="71"/>
        <v>0.62324929039790045</v>
      </c>
      <c r="O1478">
        <f t="shared" si="70"/>
        <v>0.40900734682362216</v>
      </c>
    </row>
    <row r="1479" spans="1:15" x14ac:dyDescent="0.25">
      <c r="A1479" t="s">
        <v>165</v>
      </c>
      <c r="B1479" t="s">
        <v>25</v>
      </c>
      <c r="C1479">
        <v>2013</v>
      </c>
      <c r="D1479">
        <v>7</v>
      </c>
      <c r="E1479">
        <v>4</v>
      </c>
      <c r="F1479" s="1">
        <v>41459</v>
      </c>
      <c r="G1479">
        <v>185</v>
      </c>
      <c r="H1479" t="s">
        <v>14</v>
      </c>
      <c r="I1479" t="s">
        <v>496</v>
      </c>
      <c r="J1479">
        <v>4481</v>
      </c>
      <c r="K1479">
        <v>1.6</v>
      </c>
      <c r="L1479">
        <v>1.3125</v>
      </c>
      <c r="M1479">
        <f t="shared" si="69"/>
        <v>2.1</v>
      </c>
      <c r="N1479">
        <f t="shared" si="71"/>
        <v>0.41497334797081797</v>
      </c>
      <c r="O1479">
        <f t="shared" si="70"/>
        <v>0.54465251921169855</v>
      </c>
    </row>
    <row r="1480" spans="1:15" x14ac:dyDescent="0.25">
      <c r="A1480" t="s">
        <v>165</v>
      </c>
      <c r="B1480" t="s">
        <v>25</v>
      </c>
      <c r="C1480">
        <v>2013</v>
      </c>
      <c r="D1480">
        <v>7</v>
      </c>
      <c r="E1480">
        <v>4</v>
      </c>
      <c r="F1480" s="1">
        <v>41459</v>
      </c>
      <c r="G1480">
        <v>185</v>
      </c>
      <c r="H1480" t="s">
        <v>14</v>
      </c>
      <c r="I1480" t="s">
        <v>585</v>
      </c>
      <c r="J1480">
        <v>16959</v>
      </c>
      <c r="K1480">
        <v>0.8</v>
      </c>
      <c r="L1480">
        <v>2.625</v>
      </c>
      <c r="M1480">
        <f t="shared" si="69"/>
        <v>2.1</v>
      </c>
      <c r="N1480">
        <f t="shared" si="71"/>
        <v>0.25527250510330607</v>
      </c>
      <c r="O1480">
        <f t="shared" si="70"/>
        <v>0.67009032589617845</v>
      </c>
    </row>
    <row r="1481" spans="1:15" x14ac:dyDescent="0.25">
      <c r="A1481" t="s">
        <v>347</v>
      </c>
      <c r="B1481" t="s">
        <v>29</v>
      </c>
      <c r="C1481">
        <v>2010</v>
      </c>
      <c r="D1481">
        <v>6</v>
      </c>
      <c r="E1481">
        <v>23</v>
      </c>
      <c r="F1481" s="1">
        <v>40352</v>
      </c>
      <c r="G1481">
        <v>174</v>
      </c>
      <c r="H1481" t="s">
        <v>14</v>
      </c>
      <c r="I1481" t="s">
        <v>585</v>
      </c>
      <c r="J1481">
        <v>16959</v>
      </c>
      <c r="K1481">
        <v>0.8</v>
      </c>
      <c r="L1481">
        <v>2.625</v>
      </c>
      <c r="M1481">
        <f t="shared" si="69"/>
        <v>2.1</v>
      </c>
      <c r="N1481">
        <f t="shared" si="71"/>
        <v>0.25527250510330607</v>
      </c>
      <c r="O1481">
        <f t="shared" si="70"/>
        <v>0.67009032589617845</v>
      </c>
    </row>
    <row r="1482" spans="1:15" x14ac:dyDescent="0.25">
      <c r="A1482" t="s">
        <v>172</v>
      </c>
      <c r="B1482" t="s">
        <v>33</v>
      </c>
      <c r="C1482">
        <v>2014</v>
      </c>
      <c r="D1482">
        <v>6</v>
      </c>
      <c r="E1482">
        <v>13</v>
      </c>
      <c r="F1482" s="1">
        <v>41803</v>
      </c>
      <c r="G1482">
        <v>164</v>
      </c>
      <c r="H1482" t="s">
        <v>14</v>
      </c>
      <c r="I1482" t="s">
        <v>585</v>
      </c>
      <c r="J1482">
        <v>16959</v>
      </c>
      <c r="K1482">
        <v>0.8</v>
      </c>
      <c r="L1482">
        <v>2.625</v>
      </c>
      <c r="M1482">
        <f t="shared" si="69"/>
        <v>2.1</v>
      </c>
      <c r="N1482">
        <f t="shared" si="71"/>
        <v>0.25527250510330607</v>
      </c>
      <c r="O1482">
        <f t="shared" si="70"/>
        <v>0.67009032589617845</v>
      </c>
    </row>
    <row r="1483" spans="1:15" x14ac:dyDescent="0.25">
      <c r="A1483" t="s">
        <v>32</v>
      </c>
      <c r="B1483" t="s">
        <v>33</v>
      </c>
      <c r="C1483">
        <v>2017</v>
      </c>
      <c r="D1483">
        <v>6</v>
      </c>
      <c r="E1483">
        <v>8</v>
      </c>
      <c r="F1483" s="1">
        <v>42894</v>
      </c>
      <c r="G1483">
        <v>159</v>
      </c>
      <c r="H1483" t="s">
        <v>14</v>
      </c>
      <c r="I1483" t="s">
        <v>584</v>
      </c>
      <c r="J1483">
        <v>6673</v>
      </c>
      <c r="K1483">
        <v>0.8</v>
      </c>
      <c r="L1483">
        <v>2.625</v>
      </c>
      <c r="M1483">
        <f t="shared" si="69"/>
        <v>2.1</v>
      </c>
      <c r="N1483">
        <f t="shared" si="71"/>
        <v>0.25527250510330607</v>
      </c>
      <c r="O1483">
        <f t="shared" si="70"/>
        <v>0.67009032589617845</v>
      </c>
    </row>
    <row r="1484" spans="1:15" x14ac:dyDescent="0.25">
      <c r="A1484" t="s">
        <v>322</v>
      </c>
      <c r="B1484" t="s">
        <v>40</v>
      </c>
      <c r="C1484">
        <v>2007</v>
      </c>
      <c r="D1484">
        <v>4</v>
      </c>
      <c r="E1484">
        <v>12</v>
      </c>
      <c r="F1484" s="1">
        <v>39184</v>
      </c>
      <c r="G1484">
        <v>102</v>
      </c>
      <c r="H1484" t="s">
        <v>14</v>
      </c>
      <c r="I1484" t="s">
        <v>493</v>
      </c>
      <c r="J1484">
        <v>4487</v>
      </c>
      <c r="K1484">
        <v>1.6</v>
      </c>
      <c r="L1484">
        <v>1.3125</v>
      </c>
      <c r="M1484">
        <f t="shared" si="69"/>
        <v>2.1</v>
      </c>
      <c r="N1484">
        <f t="shared" si="71"/>
        <v>0.41497334797081797</v>
      </c>
      <c r="O1484">
        <f t="shared" si="70"/>
        <v>0.54465251921169855</v>
      </c>
    </row>
    <row r="1485" spans="1:15" x14ac:dyDescent="0.25">
      <c r="A1485" t="s">
        <v>404</v>
      </c>
      <c r="B1485" t="s">
        <v>40</v>
      </c>
      <c r="C1485">
        <v>2012</v>
      </c>
      <c r="D1485">
        <v>3</v>
      </c>
      <c r="E1485">
        <v>21</v>
      </c>
      <c r="F1485" s="1">
        <v>40989</v>
      </c>
      <c r="G1485">
        <v>81</v>
      </c>
      <c r="H1485" t="s">
        <v>14</v>
      </c>
      <c r="I1485" t="s">
        <v>480</v>
      </c>
      <c r="J1485">
        <v>5673</v>
      </c>
      <c r="K1485">
        <v>1.6</v>
      </c>
      <c r="L1485">
        <v>1.3125</v>
      </c>
      <c r="M1485">
        <f t="shared" si="69"/>
        <v>2.1</v>
      </c>
      <c r="N1485">
        <f t="shared" si="71"/>
        <v>0.41497334797081797</v>
      </c>
      <c r="O1485">
        <f t="shared" si="70"/>
        <v>0.54465251921169855</v>
      </c>
    </row>
    <row r="1486" spans="1:15" x14ac:dyDescent="0.25">
      <c r="A1486" t="s">
        <v>359</v>
      </c>
      <c r="B1486" t="s">
        <v>40</v>
      </c>
      <c r="C1486">
        <v>2016</v>
      </c>
      <c r="D1486">
        <v>7</v>
      </c>
      <c r="E1486">
        <v>12</v>
      </c>
      <c r="F1486" s="1">
        <v>42563</v>
      </c>
      <c r="G1486">
        <v>194</v>
      </c>
      <c r="H1486" t="s">
        <v>14</v>
      </c>
      <c r="I1486" t="s">
        <v>496</v>
      </c>
      <c r="J1486">
        <v>4481</v>
      </c>
      <c r="K1486">
        <v>1.6</v>
      </c>
      <c r="L1486">
        <v>1.3125</v>
      </c>
      <c r="M1486">
        <f t="shared" si="69"/>
        <v>2.1</v>
      </c>
      <c r="N1486">
        <f t="shared" si="71"/>
        <v>0.41497334797081797</v>
      </c>
      <c r="O1486">
        <f t="shared" si="70"/>
        <v>0.54465251921169855</v>
      </c>
    </row>
    <row r="1487" spans="1:15" x14ac:dyDescent="0.25">
      <c r="A1487" t="s">
        <v>463</v>
      </c>
      <c r="B1487" t="s">
        <v>107</v>
      </c>
      <c r="C1487">
        <v>2011</v>
      </c>
      <c r="D1487">
        <v>7</v>
      </c>
      <c r="E1487">
        <v>27</v>
      </c>
      <c r="F1487" s="1">
        <v>40751</v>
      </c>
      <c r="G1487">
        <v>208</v>
      </c>
      <c r="H1487" t="s">
        <v>14</v>
      </c>
      <c r="I1487" t="s">
        <v>496</v>
      </c>
      <c r="J1487">
        <v>4481</v>
      </c>
      <c r="K1487">
        <v>1.6</v>
      </c>
      <c r="L1487">
        <v>1.3125</v>
      </c>
      <c r="M1487">
        <f t="shared" si="69"/>
        <v>2.1</v>
      </c>
      <c r="N1487">
        <f t="shared" si="71"/>
        <v>0.41497334797081797</v>
      </c>
      <c r="O1487">
        <f t="shared" si="70"/>
        <v>0.54465251921169855</v>
      </c>
    </row>
    <row r="1488" spans="1:15" x14ac:dyDescent="0.25">
      <c r="A1488" t="s">
        <v>202</v>
      </c>
      <c r="B1488" t="s">
        <v>113</v>
      </c>
      <c r="C1488">
        <v>2014</v>
      </c>
      <c r="D1488">
        <v>6</v>
      </c>
      <c r="E1488">
        <v>16</v>
      </c>
      <c r="F1488" s="1">
        <v>41806</v>
      </c>
      <c r="G1488">
        <v>167</v>
      </c>
      <c r="H1488" t="s">
        <v>14</v>
      </c>
      <c r="I1488" t="s">
        <v>481</v>
      </c>
      <c r="J1488">
        <v>6745</v>
      </c>
      <c r="K1488">
        <v>1.6</v>
      </c>
      <c r="L1488">
        <v>1.3125</v>
      </c>
      <c r="M1488">
        <f t="shared" si="69"/>
        <v>2.1</v>
      </c>
      <c r="N1488">
        <f t="shared" si="71"/>
        <v>0.41497334797081797</v>
      </c>
      <c r="O1488">
        <f t="shared" si="70"/>
        <v>0.54465251921169855</v>
      </c>
    </row>
    <row r="1489" spans="1:15" x14ac:dyDescent="0.25">
      <c r="A1489" t="s">
        <v>157</v>
      </c>
      <c r="B1489" t="s">
        <v>23</v>
      </c>
      <c r="C1489">
        <v>2015</v>
      </c>
      <c r="D1489">
        <v>3</v>
      </c>
      <c r="E1489">
        <v>17</v>
      </c>
      <c r="F1489" s="1">
        <v>42080</v>
      </c>
      <c r="G1489">
        <v>76</v>
      </c>
      <c r="H1489" t="s">
        <v>14</v>
      </c>
      <c r="I1489" t="s">
        <v>517</v>
      </c>
      <c r="J1489">
        <v>8691</v>
      </c>
      <c r="K1489">
        <v>1.4117649999999999</v>
      </c>
      <c r="L1489">
        <v>1.5</v>
      </c>
      <c r="M1489">
        <f t="shared" si="69"/>
        <v>2.1176474999999999</v>
      </c>
      <c r="N1489">
        <f t="shared" si="71"/>
        <v>0.38233498830420004</v>
      </c>
      <c r="O1489">
        <f t="shared" si="70"/>
        <v>0.57350248245630009</v>
      </c>
    </row>
    <row r="1490" spans="1:15" x14ac:dyDescent="0.25">
      <c r="A1490" t="s">
        <v>39</v>
      </c>
      <c r="B1490" t="s">
        <v>40</v>
      </c>
      <c r="C1490">
        <v>2019</v>
      </c>
      <c r="D1490">
        <v>4</v>
      </c>
      <c r="E1490">
        <v>1</v>
      </c>
      <c r="F1490" s="1">
        <v>43556</v>
      </c>
      <c r="G1490">
        <v>91</v>
      </c>
      <c r="H1490" t="s">
        <v>14</v>
      </c>
      <c r="I1490" t="s">
        <v>521</v>
      </c>
      <c r="J1490">
        <v>4374</v>
      </c>
      <c r="K1490">
        <v>1.4117649999999999</v>
      </c>
      <c r="L1490">
        <v>1.5</v>
      </c>
      <c r="M1490">
        <f t="shared" si="69"/>
        <v>2.1176474999999999</v>
      </c>
      <c r="N1490">
        <f t="shared" si="71"/>
        <v>0.38233498830420004</v>
      </c>
      <c r="O1490">
        <f t="shared" si="70"/>
        <v>0.57350248245630009</v>
      </c>
    </row>
    <row r="1491" spans="1:15" x14ac:dyDescent="0.25">
      <c r="A1491" t="s">
        <v>98</v>
      </c>
      <c r="B1491" t="s">
        <v>27</v>
      </c>
      <c r="C1491">
        <v>2012</v>
      </c>
      <c r="D1491">
        <v>6</v>
      </c>
      <c r="E1491">
        <v>26</v>
      </c>
      <c r="F1491" s="1">
        <v>41086</v>
      </c>
      <c r="G1491">
        <v>178</v>
      </c>
      <c r="H1491" t="s">
        <v>14</v>
      </c>
      <c r="I1491" t="s">
        <v>336</v>
      </c>
      <c r="J1491">
        <v>6425</v>
      </c>
      <c r="K1491">
        <v>3.0857139999999998</v>
      </c>
      <c r="L1491">
        <v>0.6875</v>
      </c>
      <c r="M1491">
        <f t="shared" si="69"/>
        <v>2.1214283749999998</v>
      </c>
      <c r="N1491">
        <f t="shared" si="71"/>
        <v>0.61126796274454154</v>
      </c>
      <c r="O1491">
        <f t="shared" si="70"/>
        <v>0.42024672438687233</v>
      </c>
    </row>
    <row r="1492" spans="1:15" x14ac:dyDescent="0.25">
      <c r="A1492" t="s">
        <v>141</v>
      </c>
      <c r="B1492" t="s">
        <v>13</v>
      </c>
      <c r="C1492">
        <v>2019</v>
      </c>
      <c r="D1492">
        <v>4</v>
      </c>
      <c r="E1492">
        <v>2</v>
      </c>
      <c r="F1492" s="1">
        <v>43557</v>
      </c>
      <c r="G1492">
        <v>92</v>
      </c>
      <c r="H1492" t="s">
        <v>17</v>
      </c>
      <c r="I1492" t="s">
        <v>375</v>
      </c>
      <c r="J1492">
        <v>7083</v>
      </c>
      <c r="K1492">
        <v>2.8398270000000001</v>
      </c>
      <c r="L1492">
        <v>0.75</v>
      </c>
      <c r="M1492">
        <f t="shared" si="69"/>
        <v>2.1298702500000002</v>
      </c>
      <c r="N1492">
        <f t="shared" si="71"/>
        <v>0.58431165805558605</v>
      </c>
      <c r="O1492">
        <f t="shared" si="70"/>
        <v>0.43823374354168954</v>
      </c>
    </row>
    <row r="1493" spans="1:15" x14ac:dyDescent="0.25">
      <c r="A1493" t="s">
        <v>141</v>
      </c>
      <c r="B1493" t="s">
        <v>13</v>
      </c>
      <c r="C1493">
        <v>2019</v>
      </c>
      <c r="D1493">
        <v>4</v>
      </c>
      <c r="E1493">
        <v>2</v>
      </c>
      <c r="F1493" s="1">
        <v>43557</v>
      </c>
      <c r="G1493">
        <v>92</v>
      </c>
      <c r="H1493" t="s">
        <v>17</v>
      </c>
      <c r="I1493" t="s">
        <v>466</v>
      </c>
      <c r="J1493">
        <v>5726</v>
      </c>
      <c r="K1493">
        <v>2.077922</v>
      </c>
      <c r="L1493">
        <v>1.026923077</v>
      </c>
      <c r="M1493">
        <f t="shared" si="69"/>
        <v>2.1338660540059942</v>
      </c>
      <c r="N1493">
        <f t="shared" si="71"/>
        <v>0.48825760984282485</v>
      </c>
      <c r="O1493">
        <f t="shared" si="70"/>
        <v>0.50140300706845919</v>
      </c>
    </row>
    <row r="1494" spans="1:15" x14ac:dyDescent="0.25">
      <c r="A1494" t="s">
        <v>81</v>
      </c>
      <c r="B1494" t="s">
        <v>69</v>
      </c>
      <c r="C1494">
        <v>2008</v>
      </c>
      <c r="D1494">
        <v>6</v>
      </c>
      <c r="E1494">
        <v>23</v>
      </c>
      <c r="F1494" s="1">
        <v>39622</v>
      </c>
      <c r="G1494">
        <v>175</v>
      </c>
      <c r="H1494" t="s">
        <v>17</v>
      </c>
      <c r="I1494" t="s">
        <v>418</v>
      </c>
      <c r="J1494">
        <v>4419</v>
      </c>
      <c r="K1494">
        <v>2.285714</v>
      </c>
      <c r="L1494">
        <v>0.9375</v>
      </c>
      <c r="M1494">
        <f t="shared" si="69"/>
        <v>2.1428568750000001</v>
      </c>
      <c r="N1494">
        <f t="shared" si="71"/>
        <v>0.5166297582385968</v>
      </c>
      <c r="O1494">
        <f t="shared" si="70"/>
        <v>0.48434039834868448</v>
      </c>
    </row>
    <row r="1495" spans="1:15" x14ac:dyDescent="0.25">
      <c r="A1495" t="s">
        <v>210</v>
      </c>
      <c r="B1495" t="s">
        <v>21</v>
      </c>
      <c r="C1495">
        <v>2017</v>
      </c>
      <c r="D1495">
        <v>6</v>
      </c>
      <c r="E1495">
        <v>2</v>
      </c>
      <c r="F1495" s="1">
        <v>42888</v>
      </c>
      <c r="G1495">
        <v>153</v>
      </c>
      <c r="H1495" t="s">
        <v>17</v>
      </c>
      <c r="I1495" t="s">
        <v>445</v>
      </c>
      <c r="J1495">
        <v>5413</v>
      </c>
      <c r="K1495">
        <v>2.285714</v>
      </c>
      <c r="L1495">
        <v>0.9375</v>
      </c>
      <c r="M1495">
        <f t="shared" si="69"/>
        <v>2.1428568750000001</v>
      </c>
      <c r="N1495">
        <f t="shared" si="71"/>
        <v>0.5166297582385968</v>
      </c>
      <c r="O1495">
        <f t="shared" si="70"/>
        <v>0.48434039834868448</v>
      </c>
    </row>
    <row r="1496" spans="1:15" x14ac:dyDescent="0.25">
      <c r="A1496" t="s">
        <v>303</v>
      </c>
      <c r="B1496" t="s">
        <v>23</v>
      </c>
      <c r="C1496">
        <v>2008</v>
      </c>
      <c r="D1496">
        <v>4</v>
      </c>
      <c r="E1496">
        <v>28</v>
      </c>
      <c r="F1496" s="1">
        <v>39566</v>
      </c>
      <c r="G1496">
        <v>119</v>
      </c>
      <c r="H1496" t="s">
        <v>17</v>
      </c>
      <c r="I1496" t="s">
        <v>440</v>
      </c>
      <c r="J1496">
        <v>5723</v>
      </c>
      <c r="K1496">
        <v>2.285714</v>
      </c>
      <c r="L1496">
        <v>0.9375</v>
      </c>
      <c r="M1496">
        <f t="shared" si="69"/>
        <v>2.1428568750000001</v>
      </c>
      <c r="N1496">
        <f t="shared" si="71"/>
        <v>0.5166297582385968</v>
      </c>
      <c r="O1496">
        <f t="shared" si="70"/>
        <v>0.48434039834868448</v>
      </c>
    </row>
    <row r="1497" spans="1:15" x14ac:dyDescent="0.25">
      <c r="A1497" t="s">
        <v>228</v>
      </c>
      <c r="B1497" t="s">
        <v>23</v>
      </c>
      <c r="C1497">
        <v>2014</v>
      </c>
      <c r="D1497">
        <v>3</v>
      </c>
      <c r="E1497">
        <v>10</v>
      </c>
      <c r="F1497" s="1">
        <v>41708</v>
      </c>
      <c r="G1497">
        <v>69</v>
      </c>
      <c r="H1497" t="s">
        <v>17</v>
      </c>
      <c r="I1497" t="s">
        <v>429</v>
      </c>
      <c r="J1497">
        <v>5713</v>
      </c>
      <c r="K1497">
        <v>2.285714</v>
      </c>
      <c r="L1497">
        <v>0.9375</v>
      </c>
      <c r="M1497">
        <f t="shared" si="69"/>
        <v>2.1428568750000001</v>
      </c>
      <c r="N1497">
        <f t="shared" si="71"/>
        <v>0.5166297582385968</v>
      </c>
      <c r="O1497">
        <f t="shared" si="70"/>
        <v>0.48434039834868448</v>
      </c>
    </row>
    <row r="1498" spans="1:15" x14ac:dyDescent="0.25">
      <c r="A1498" t="s">
        <v>228</v>
      </c>
      <c r="B1498" t="s">
        <v>23</v>
      </c>
      <c r="C1498">
        <v>2014</v>
      </c>
      <c r="D1498">
        <v>3</v>
      </c>
      <c r="E1498">
        <v>10</v>
      </c>
      <c r="F1498" s="1">
        <v>41708</v>
      </c>
      <c r="G1498">
        <v>69</v>
      </c>
      <c r="H1498" t="s">
        <v>17</v>
      </c>
      <c r="I1498" t="s">
        <v>437</v>
      </c>
      <c r="J1498">
        <v>18613</v>
      </c>
      <c r="K1498">
        <v>2.285714</v>
      </c>
      <c r="L1498">
        <v>0.9375</v>
      </c>
      <c r="M1498">
        <f t="shared" si="69"/>
        <v>2.1428568750000001</v>
      </c>
      <c r="N1498">
        <f t="shared" si="71"/>
        <v>0.5166297582385968</v>
      </c>
      <c r="O1498">
        <f t="shared" si="70"/>
        <v>0.48434039834868448</v>
      </c>
    </row>
    <row r="1499" spans="1:15" x14ac:dyDescent="0.25">
      <c r="A1499" t="s">
        <v>231</v>
      </c>
      <c r="B1499" t="s">
        <v>23</v>
      </c>
      <c r="C1499">
        <v>2017</v>
      </c>
      <c r="D1499">
        <v>3</v>
      </c>
      <c r="E1499">
        <v>28</v>
      </c>
      <c r="F1499" s="1">
        <v>42822</v>
      </c>
      <c r="G1499">
        <v>87</v>
      </c>
      <c r="H1499" t="s">
        <v>14</v>
      </c>
      <c r="I1499" t="s">
        <v>437</v>
      </c>
      <c r="J1499">
        <v>18613</v>
      </c>
      <c r="K1499">
        <v>2.285714</v>
      </c>
      <c r="L1499">
        <v>0.9375</v>
      </c>
      <c r="M1499">
        <f t="shared" si="69"/>
        <v>2.1428568750000001</v>
      </c>
      <c r="N1499">
        <f t="shared" si="71"/>
        <v>0.5166297582385968</v>
      </c>
      <c r="O1499">
        <f t="shared" si="70"/>
        <v>0.48434039834868448</v>
      </c>
    </row>
    <row r="1500" spans="1:15" x14ac:dyDescent="0.25">
      <c r="A1500" t="s">
        <v>43</v>
      </c>
      <c r="B1500" t="s">
        <v>23</v>
      </c>
      <c r="C1500">
        <v>2018</v>
      </c>
      <c r="D1500">
        <v>6</v>
      </c>
      <c r="E1500">
        <v>7</v>
      </c>
      <c r="F1500" s="1">
        <v>43258</v>
      </c>
      <c r="G1500">
        <v>158</v>
      </c>
      <c r="H1500" t="s">
        <v>17</v>
      </c>
      <c r="I1500" t="s">
        <v>453</v>
      </c>
      <c r="J1500">
        <v>5920</v>
      </c>
      <c r="K1500">
        <v>2.285714</v>
      </c>
      <c r="L1500">
        <v>0.9375</v>
      </c>
      <c r="M1500">
        <f t="shared" si="69"/>
        <v>2.1428568750000001</v>
      </c>
      <c r="N1500">
        <f t="shared" si="71"/>
        <v>0.5166297582385968</v>
      </c>
      <c r="O1500">
        <f t="shared" si="70"/>
        <v>0.48434039834868448</v>
      </c>
    </row>
    <row r="1501" spans="1:15" x14ac:dyDescent="0.25">
      <c r="A1501" t="s">
        <v>96</v>
      </c>
      <c r="B1501" t="s">
        <v>25</v>
      </c>
      <c r="C1501">
        <v>2015</v>
      </c>
      <c r="D1501">
        <v>6</v>
      </c>
      <c r="E1501">
        <v>25</v>
      </c>
      <c r="F1501" s="1">
        <v>42180</v>
      </c>
      <c r="G1501">
        <v>176</v>
      </c>
      <c r="H1501" t="s">
        <v>17</v>
      </c>
      <c r="I1501" t="s">
        <v>437</v>
      </c>
      <c r="J1501">
        <v>18613</v>
      </c>
      <c r="K1501">
        <v>2.285714</v>
      </c>
      <c r="L1501">
        <v>0.9375</v>
      </c>
      <c r="M1501">
        <f t="shared" si="69"/>
        <v>2.1428568750000001</v>
      </c>
      <c r="N1501">
        <f t="shared" si="71"/>
        <v>0.5166297582385968</v>
      </c>
      <c r="O1501">
        <f t="shared" si="70"/>
        <v>0.48434039834868448</v>
      </c>
    </row>
    <row r="1502" spans="1:15" x14ac:dyDescent="0.25">
      <c r="A1502" t="s">
        <v>101</v>
      </c>
      <c r="B1502" t="s">
        <v>27</v>
      </c>
      <c r="C1502">
        <v>2015</v>
      </c>
      <c r="D1502">
        <v>6</v>
      </c>
      <c r="E1502">
        <v>25</v>
      </c>
      <c r="F1502" s="1">
        <v>42180</v>
      </c>
      <c r="G1502">
        <v>176</v>
      </c>
      <c r="H1502" t="s">
        <v>17</v>
      </c>
      <c r="I1502" t="s">
        <v>454</v>
      </c>
      <c r="J1502">
        <v>18659</v>
      </c>
      <c r="K1502">
        <v>2.285714</v>
      </c>
      <c r="L1502">
        <v>0.9375</v>
      </c>
      <c r="M1502">
        <f t="shared" si="69"/>
        <v>2.1428568750000001</v>
      </c>
      <c r="N1502">
        <f t="shared" si="71"/>
        <v>0.5166297582385968</v>
      </c>
      <c r="O1502">
        <f t="shared" si="70"/>
        <v>0.48434039834868448</v>
      </c>
    </row>
    <row r="1503" spans="1:15" x14ac:dyDescent="0.25">
      <c r="A1503" t="s">
        <v>169</v>
      </c>
      <c r="B1503" t="s">
        <v>31</v>
      </c>
      <c r="C1503">
        <v>2017</v>
      </c>
      <c r="D1503">
        <v>6</v>
      </c>
      <c r="E1503">
        <v>1</v>
      </c>
      <c r="F1503" s="1">
        <v>42887</v>
      </c>
      <c r="G1503">
        <v>152</v>
      </c>
      <c r="H1503" t="s">
        <v>17</v>
      </c>
      <c r="I1503" t="s">
        <v>436</v>
      </c>
      <c r="J1503">
        <v>5921</v>
      </c>
      <c r="K1503">
        <v>2.285714</v>
      </c>
      <c r="L1503">
        <v>0.9375</v>
      </c>
      <c r="M1503">
        <f t="shared" si="69"/>
        <v>2.1428568750000001</v>
      </c>
      <c r="N1503">
        <f t="shared" si="71"/>
        <v>0.5166297582385968</v>
      </c>
      <c r="O1503">
        <f t="shared" si="70"/>
        <v>0.48434039834868448</v>
      </c>
    </row>
    <row r="1504" spans="1:15" x14ac:dyDescent="0.25">
      <c r="A1504" t="s">
        <v>251</v>
      </c>
      <c r="B1504" t="s">
        <v>250</v>
      </c>
      <c r="C1504">
        <v>2014</v>
      </c>
      <c r="D1504">
        <v>6</v>
      </c>
      <c r="E1504">
        <v>11</v>
      </c>
      <c r="F1504" s="1">
        <v>41801</v>
      </c>
      <c r="G1504">
        <v>162</v>
      </c>
      <c r="H1504" t="s">
        <v>14</v>
      </c>
      <c r="I1504" t="s">
        <v>444</v>
      </c>
      <c r="J1504">
        <v>4462</v>
      </c>
      <c r="K1504">
        <v>2.285714</v>
      </c>
      <c r="L1504">
        <v>0.9375</v>
      </c>
      <c r="M1504">
        <f t="shared" si="69"/>
        <v>2.1428568750000001</v>
      </c>
      <c r="N1504">
        <f t="shared" si="71"/>
        <v>0.5166297582385968</v>
      </c>
      <c r="O1504">
        <f t="shared" si="70"/>
        <v>0.48434039834868448</v>
      </c>
    </row>
    <row r="1505" spans="1:15" x14ac:dyDescent="0.25">
      <c r="A1505" t="s">
        <v>251</v>
      </c>
      <c r="B1505" t="s">
        <v>250</v>
      </c>
      <c r="C1505">
        <v>2014</v>
      </c>
      <c r="D1505">
        <v>6</v>
      </c>
      <c r="E1505">
        <v>11</v>
      </c>
      <c r="F1505" s="1">
        <v>41801</v>
      </c>
      <c r="G1505">
        <v>162</v>
      </c>
      <c r="H1505" t="s">
        <v>14</v>
      </c>
      <c r="I1505" t="s">
        <v>438</v>
      </c>
      <c r="J1505">
        <v>8847</v>
      </c>
      <c r="K1505">
        <v>2.285714</v>
      </c>
      <c r="L1505">
        <v>0.9375</v>
      </c>
      <c r="M1505">
        <f t="shared" si="69"/>
        <v>2.1428568750000001</v>
      </c>
      <c r="N1505">
        <f t="shared" si="71"/>
        <v>0.5166297582385968</v>
      </c>
      <c r="O1505">
        <f t="shared" si="70"/>
        <v>0.48434039834868448</v>
      </c>
    </row>
    <row r="1506" spans="1:15" x14ac:dyDescent="0.25">
      <c r="A1506" t="s">
        <v>251</v>
      </c>
      <c r="B1506" t="s">
        <v>250</v>
      </c>
      <c r="C1506">
        <v>2014</v>
      </c>
      <c r="D1506">
        <v>6</v>
      </c>
      <c r="E1506">
        <v>11</v>
      </c>
      <c r="F1506" s="1">
        <v>41801</v>
      </c>
      <c r="G1506">
        <v>162</v>
      </c>
      <c r="H1506" t="s">
        <v>14</v>
      </c>
      <c r="I1506" t="s">
        <v>544</v>
      </c>
      <c r="J1506">
        <v>6772</v>
      </c>
      <c r="K1506">
        <v>1.142857</v>
      </c>
      <c r="L1506">
        <v>1.875</v>
      </c>
      <c r="M1506">
        <f t="shared" si="69"/>
        <v>2.1428568750000001</v>
      </c>
      <c r="N1506">
        <f t="shared" si="71"/>
        <v>0.33099319008845801</v>
      </c>
      <c r="O1506">
        <f t="shared" si="70"/>
        <v>0.62061223141585875</v>
      </c>
    </row>
    <row r="1507" spans="1:15" x14ac:dyDescent="0.25">
      <c r="A1507" t="s">
        <v>362</v>
      </c>
      <c r="B1507" t="s">
        <v>192</v>
      </c>
      <c r="C1507">
        <v>2015</v>
      </c>
      <c r="D1507">
        <v>6</v>
      </c>
      <c r="E1507">
        <v>17</v>
      </c>
      <c r="F1507" s="1">
        <v>42172</v>
      </c>
      <c r="G1507">
        <v>168</v>
      </c>
      <c r="H1507" t="s">
        <v>17</v>
      </c>
      <c r="I1507" t="s">
        <v>425</v>
      </c>
      <c r="J1507">
        <v>4427</v>
      </c>
      <c r="K1507">
        <v>2.285714</v>
      </c>
      <c r="L1507">
        <v>0.9375</v>
      </c>
      <c r="M1507">
        <f t="shared" si="69"/>
        <v>2.1428568750000001</v>
      </c>
      <c r="N1507">
        <f t="shared" si="71"/>
        <v>0.5166297582385968</v>
      </c>
      <c r="O1507">
        <f t="shared" si="70"/>
        <v>0.48434039834868448</v>
      </c>
    </row>
    <row r="1508" spans="1:15" x14ac:dyDescent="0.25">
      <c r="A1508" t="s">
        <v>114</v>
      </c>
      <c r="B1508" t="s">
        <v>113</v>
      </c>
      <c r="C1508">
        <v>2017</v>
      </c>
      <c r="D1508">
        <v>6</v>
      </c>
      <c r="E1508">
        <v>9</v>
      </c>
      <c r="F1508" s="1">
        <v>42895</v>
      </c>
      <c r="G1508">
        <v>160</v>
      </c>
      <c r="H1508" t="s">
        <v>17</v>
      </c>
      <c r="I1508" t="s">
        <v>450</v>
      </c>
      <c r="J1508">
        <v>5237</v>
      </c>
      <c r="K1508">
        <v>2.285714</v>
      </c>
      <c r="L1508">
        <v>0.9375</v>
      </c>
      <c r="M1508">
        <f t="shared" si="69"/>
        <v>2.1428568750000001</v>
      </c>
      <c r="N1508">
        <f t="shared" si="71"/>
        <v>0.5166297582385968</v>
      </c>
      <c r="O1508">
        <f t="shared" si="70"/>
        <v>0.48434039834868448</v>
      </c>
    </row>
    <row r="1509" spans="1:15" x14ac:dyDescent="0.25">
      <c r="A1509" t="s">
        <v>210</v>
      </c>
      <c r="B1509" t="s">
        <v>21</v>
      </c>
      <c r="C1509">
        <v>2017</v>
      </c>
      <c r="D1509">
        <v>6</v>
      </c>
      <c r="E1509">
        <v>2</v>
      </c>
      <c r="F1509" s="1">
        <v>42888</v>
      </c>
      <c r="G1509">
        <v>153</v>
      </c>
      <c r="H1509" t="s">
        <v>17</v>
      </c>
      <c r="I1509" t="s">
        <v>208</v>
      </c>
      <c r="J1509">
        <v>5616</v>
      </c>
      <c r="K1509">
        <v>4.5714290000000002</v>
      </c>
      <c r="L1509">
        <v>0.46875</v>
      </c>
      <c r="M1509">
        <f t="shared" si="69"/>
        <v>2.1428573437500003</v>
      </c>
      <c r="N1509">
        <f t="shared" si="71"/>
        <v>0.74596660041950891</v>
      </c>
      <c r="O1509">
        <f t="shared" si="70"/>
        <v>0.3496718439466448</v>
      </c>
    </row>
    <row r="1510" spans="1:15" x14ac:dyDescent="0.25">
      <c r="A1510" t="s">
        <v>122</v>
      </c>
      <c r="B1510" t="s">
        <v>13</v>
      </c>
      <c r="C1510">
        <v>2006</v>
      </c>
      <c r="D1510">
        <v>6</v>
      </c>
      <c r="E1510">
        <v>15</v>
      </c>
      <c r="F1510" s="1">
        <v>38883</v>
      </c>
      <c r="G1510">
        <v>166</v>
      </c>
      <c r="H1510" t="s">
        <v>14</v>
      </c>
      <c r="I1510" t="s">
        <v>373</v>
      </c>
      <c r="J1510">
        <v>19847</v>
      </c>
      <c r="K1510">
        <v>2.88</v>
      </c>
      <c r="L1510">
        <v>0.75</v>
      </c>
      <c r="M1510">
        <f t="shared" si="69"/>
        <v>2.16</v>
      </c>
      <c r="N1510">
        <f t="shared" si="71"/>
        <v>0.58883172559420727</v>
      </c>
      <c r="O1510">
        <f t="shared" si="70"/>
        <v>0.44162379419565545</v>
      </c>
    </row>
    <row r="1511" spans="1:15" x14ac:dyDescent="0.25">
      <c r="A1511" t="s">
        <v>123</v>
      </c>
      <c r="B1511" t="s">
        <v>13</v>
      </c>
      <c r="C1511">
        <v>2007</v>
      </c>
      <c r="D1511">
        <v>3</v>
      </c>
      <c r="E1511">
        <v>11</v>
      </c>
      <c r="F1511" s="1">
        <v>39152</v>
      </c>
      <c r="G1511">
        <v>70</v>
      </c>
      <c r="H1511" t="s">
        <v>14</v>
      </c>
      <c r="I1511" t="s">
        <v>365</v>
      </c>
      <c r="J1511">
        <v>4254</v>
      </c>
      <c r="K1511">
        <v>2.88</v>
      </c>
      <c r="L1511">
        <v>0.75</v>
      </c>
      <c r="M1511">
        <f t="shared" si="69"/>
        <v>2.16</v>
      </c>
      <c r="N1511">
        <f t="shared" si="71"/>
        <v>0.58883172559420727</v>
      </c>
      <c r="O1511">
        <f t="shared" si="70"/>
        <v>0.44162379419565545</v>
      </c>
    </row>
    <row r="1512" spans="1:15" x14ac:dyDescent="0.25">
      <c r="A1512" t="s">
        <v>128</v>
      </c>
      <c r="B1512" t="s">
        <v>13</v>
      </c>
      <c r="C1512">
        <v>2011</v>
      </c>
      <c r="D1512">
        <v>3</v>
      </c>
      <c r="E1512">
        <v>24</v>
      </c>
      <c r="F1512" s="1">
        <v>40626</v>
      </c>
      <c r="G1512">
        <v>83</v>
      </c>
      <c r="H1512" t="s">
        <v>14</v>
      </c>
      <c r="I1512" t="s">
        <v>572</v>
      </c>
      <c r="J1512">
        <v>5304</v>
      </c>
      <c r="K1512">
        <v>0.96</v>
      </c>
      <c r="L1512">
        <v>2.25</v>
      </c>
      <c r="M1512">
        <f t="shared" si="69"/>
        <v>2.16</v>
      </c>
      <c r="N1512">
        <f t="shared" si="71"/>
        <v>0.29225607135647602</v>
      </c>
      <c r="O1512">
        <f t="shared" si="70"/>
        <v>0.65757616055207102</v>
      </c>
    </row>
    <row r="1513" spans="1:15" x14ac:dyDescent="0.25">
      <c r="A1513" t="s">
        <v>329</v>
      </c>
      <c r="B1513" t="s">
        <v>192</v>
      </c>
      <c r="C1513">
        <v>2013</v>
      </c>
      <c r="D1513">
        <v>7</v>
      </c>
      <c r="E1513">
        <v>8</v>
      </c>
      <c r="F1513" s="1">
        <v>41463</v>
      </c>
      <c r="G1513">
        <v>189</v>
      </c>
      <c r="H1513" t="s">
        <v>14</v>
      </c>
      <c r="I1513" t="s">
        <v>572</v>
      </c>
      <c r="J1513">
        <v>5304</v>
      </c>
      <c r="K1513">
        <v>0.96</v>
      </c>
      <c r="L1513">
        <v>2.25</v>
      </c>
      <c r="M1513">
        <f t="shared" si="69"/>
        <v>2.16</v>
      </c>
      <c r="N1513">
        <f t="shared" si="71"/>
        <v>0.29225607135647602</v>
      </c>
      <c r="O1513">
        <f t="shared" si="70"/>
        <v>0.65757616055207102</v>
      </c>
    </row>
    <row r="1514" spans="1:15" x14ac:dyDescent="0.25">
      <c r="A1514" t="s">
        <v>271</v>
      </c>
      <c r="B1514" t="s">
        <v>42</v>
      </c>
      <c r="C1514">
        <v>2013</v>
      </c>
      <c r="D1514">
        <v>7</v>
      </c>
      <c r="E1514">
        <v>10</v>
      </c>
      <c r="F1514" s="1">
        <v>41465</v>
      </c>
      <c r="G1514">
        <v>191</v>
      </c>
      <c r="H1514" t="s">
        <v>14</v>
      </c>
      <c r="I1514" t="s">
        <v>475</v>
      </c>
      <c r="J1514">
        <v>4369</v>
      </c>
      <c r="K1514">
        <v>1.92</v>
      </c>
      <c r="L1514">
        <v>1.125</v>
      </c>
      <c r="M1514">
        <f t="shared" si="69"/>
        <v>2.16</v>
      </c>
      <c r="N1514">
        <f t="shared" si="71"/>
        <v>0.46538285144841829</v>
      </c>
      <c r="O1514">
        <f t="shared" si="70"/>
        <v>0.52355570787947059</v>
      </c>
    </row>
    <row r="1515" spans="1:15" x14ac:dyDescent="0.25">
      <c r="A1515" t="s">
        <v>84</v>
      </c>
      <c r="B1515" t="s">
        <v>69</v>
      </c>
      <c r="C1515">
        <v>2012</v>
      </c>
      <c r="D1515">
        <v>6</v>
      </c>
      <c r="E1515">
        <v>21</v>
      </c>
      <c r="F1515" s="1">
        <v>41081</v>
      </c>
      <c r="G1515">
        <v>173</v>
      </c>
      <c r="H1515" t="s">
        <v>14</v>
      </c>
      <c r="I1515" t="s">
        <v>536</v>
      </c>
      <c r="J1515">
        <v>5604</v>
      </c>
      <c r="K1515">
        <v>1.309091</v>
      </c>
      <c r="L1515">
        <v>1.65</v>
      </c>
      <c r="M1515">
        <f t="shared" si="69"/>
        <v>2.1600001499999997</v>
      </c>
      <c r="N1515">
        <f t="shared" si="71"/>
        <v>0.36344104855992065</v>
      </c>
      <c r="O1515">
        <f t="shared" si="70"/>
        <v>0.59967773012386905</v>
      </c>
    </row>
    <row r="1516" spans="1:15" x14ac:dyDescent="0.25">
      <c r="A1516" t="s">
        <v>226</v>
      </c>
      <c r="B1516" t="s">
        <v>23</v>
      </c>
      <c r="C1516">
        <v>2012</v>
      </c>
      <c r="D1516">
        <v>3</v>
      </c>
      <c r="E1516">
        <v>21</v>
      </c>
      <c r="F1516" s="1">
        <v>40989</v>
      </c>
      <c r="G1516">
        <v>81</v>
      </c>
      <c r="H1516" t="s">
        <v>14</v>
      </c>
      <c r="I1516" t="s">
        <v>223</v>
      </c>
      <c r="J1516">
        <v>8251</v>
      </c>
      <c r="K1516">
        <v>4.1142859999999999</v>
      </c>
      <c r="L1516">
        <v>0.52500000000000002</v>
      </c>
      <c r="M1516">
        <f t="shared" si="69"/>
        <v>2.1600001500000001</v>
      </c>
      <c r="N1516">
        <f t="shared" si="71"/>
        <v>0.7087850108918784</v>
      </c>
      <c r="O1516">
        <f t="shared" si="70"/>
        <v>0.37211213071823618</v>
      </c>
    </row>
    <row r="1517" spans="1:15" x14ac:dyDescent="0.25">
      <c r="A1517" t="s">
        <v>187</v>
      </c>
      <c r="B1517" t="s">
        <v>36</v>
      </c>
      <c r="C1517">
        <v>2019</v>
      </c>
      <c r="D1517">
        <v>6</v>
      </c>
      <c r="E1517">
        <v>13</v>
      </c>
      <c r="F1517" s="1">
        <v>43629</v>
      </c>
      <c r="G1517">
        <v>164</v>
      </c>
      <c r="H1517" t="s">
        <v>14</v>
      </c>
      <c r="I1517" t="s">
        <v>465</v>
      </c>
      <c r="J1517">
        <v>7201</v>
      </c>
      <c r="K1517">
        <v>2.1818179999999998</v>
      </c>
      <c r="L1517">
        <v>1</v>
      </c>
      <c r="M1517">
        <f t="shared" si="69"/>
        <v>2.1818179999999998</v>
      </c>
      <c r="N1517">
        <f t="shared" si="71"/>
        <v>0.50267533437522227</v>
      </c>
      <c r="O1517">
        <f t="shared" si="70"/>
        <v>0.50267533437522227</v>
      </c>
    </row>
    <row r="1518" spans="1:15" x14ac:dyDescent="0.25">
      <c r="A1518" t="s">
        <v>352</v>
      </c>
      <c r="B1518" t="s">
        <v>250</v>
      </c>
      <c r="C1518">
        <v>2013</v>
      </c>
      <c r="D1518">
        <v>7</v>
      </c>
      <c r="E1518">
        <v>2</v>
      </c>
      <c r="F1518" s="1">
        <v>41457</v>
      </c>
      <c r="G1518">
        <v>183</v>
      </c>
      <c r="H1518" t="s">
        <v>14</v>
      </c>
      <c r="I1518" t="s">
        <v>336</v>
      </c>
      <c r="J1518">
        <v>6425</v>
      </c>
      <c r="K1518">
        <v>3.2</v>
      </c>
      <c r="L1518">
        <v>0.6875</v>
      </c>
      <c r="M1518">
        <f t="shared" si="69"/>
        <v>2.2000000000000002</v>
      </c>
      <c r="N1518">
        <f t="shared" si="71"/>
        <v>0.62324929039790045</v>
      </c>
      <c r="O1518">
        <f t="shared" si="70"/>
        <v>0.42848388714855656</v>
      </c>
    </row>
    <row r="1519" spans="1:15" x14ac:dyDescent="0.25">
      <c r="A1519" t="s">
        <v>320</v>
      </c>
      <c r="B1519" t="s">
        <v>40</v>
      </c>
      <c r="C1519">
        <v>2005</v>
      </c>
      <c r="D1519">
        <v>3</v>
      </c>
      <c r="E1519">
        <v>22</v>
      </c>
      <c r="F1519" s="1">
        <v>38433</v>
      </c>
      <c r="G1519">
        <v>81</v>
      </c>
      <c r="H1519" t="s">
        <v>14</v>
      </c>
      <c r="I1519" t="s">
        <v>336</v>
      </c>
      <c r="J1519">
        <v>6425</v>
      </c>
      <c r="K1519">
        <v>3.2</v>
      </c>
      <c r="L1519">
        <v>0.6875</v>
      </c>
      <c r="M1519">
        <f t="shared" si="69"/>
        <v>2.2000000000000002</v>
      </c>
      <c r="N1519">
        <f t="shared" si="71"/>
        <v>0.62324929039790045</v>
      </c>
      <c r="O1519">
        <f t="shared" si="70"/>
        <v>0.42848388714855656</v>
      </c>
    </row>
    <row r="1520" spans="1:15" x14ac:dyDescent="0.25">
      <c r="A1520" t="s">
        <v>205</v>
      </c>
      <c r="B1520" t="s">
        <v>69</v>
      </c>
      <c r="C1520">
        <v>2009</v>
      </c>
      <c r="D1520">
        <v>4</v>
      </c>
      <c r="E1520">
        <v>8</v>
      </c>
      <c r="F1520" s="1">
        <v>39911</v>
      </c>
      <c r="G1520">
        <v>98</v>
      </c>
      <c r="H1520" t="s">
        <v>17</v>
      </c>
      <c r="I1520" t="s">
        <v>469</v>
      </c>
      <c r="J1520">
        <v>4310</v>
      </c>
      <c r="K1520">
        <v>1.959184</v>
      </c>
      <c r="L1520">
        <v>1.125</v>
      </c>
      <c r="M1520">
        <f t="shared" si="69"/>
        <v>2.2040820000000001</v>
      </c>
      <c r="N1520">
        <f t="shared" si="71"/>
        <v>0.47117197012860834</v>
      </c>
      <c r="O1520">
        <f t="shared" si="70"/>
        <v>0.53006846639468441</v>
      </c>
    </row>
    <row r="1521" spans="1:15" x14ac:dyDescent="0.25">
      <c r="A1521" t="s">
        <v>96</v>
      </c>
      <c r="B1521" t="s">
        <v>25</v>
      </c>
      <c r="C1521">
        <v>2015</v>
      </c>
      <c r="D1521">
        <v>6</v>
      </c>
      <c r="E1521">
        <v>25</v>
      </c>
      <c r="F1521" s="1">
        <v>42180</v>
      </c>
      <c r="G1521">
        <v>176</v>
      </c>
      <c r="H1521" t="s">
        <v>17</v>
      </c>
      <c r="I1521" t="s">
        <v>505</v>
      </c>
      <c r="J1521">
        <v>5458</v>
      </c>
      <c r="K1521">
        <v>1.5238100000000001</v>
      </c>
      <c r="L1521">
        <v>1.453125</v>
      </c>
      <c r="M1521">
        <f t="shared" si="69"/>
        <v>2.2142864062500003</v>
      </c>
      <c r="N1521">
        <f t="shared" si="71"/>
        <v>0.40205665680921715</v>
      </c>
      <c r="O1521">
        <f t="shared" si="70"/>
        <v>0.58423857942589363</v>
      </c>
    </row>
    <row r="1522" spans="1:15" x14ac:dyDescent="0.25">
      <c r="A1522" t="s">
        <v>180</v>
      </c>
      <c r="B1522" t="s">
        <v>176</v>
      </c>
      <c r="C1522">
        <v>2015</v>
      </c>
      <c r="D1522">
        <v>6</v>
      </c>
      <c r="E1522">
        <v>26</v>
      </c>
      <c r="F1522" s="1">
        <v>42181</v>
      </c>
      <c r="G1522">
        <v>177</v>
      </c>
      <c r="H1522" t="s">
        <v>17</v>
      </c>
      <c r="I1522" t="s">
        <v>536</v>
      </c>
      <c r="J1522">
        <v>5604</v>
      </c>
      <c r="K1522">
        <v>1.344538</v>
      </c>
      <c r="L1522">
        <v>1.65</v>
      </c>
      <c r="M1522">
        <f t="shared" si="69"/>
        <v>2.2184876999999998</v>
      </c>
      <c r="N1522">
        <f t="shared" si="71"/>
        <v>0.37005727612650846</v>
      </c>
      <c r="O1522">
        <f t="shared" si="70"/>
        <v>0.61059450560873896</v>
      </c>
    </row>
    <row r="1523" spans="1:15" x14ac:dyDescent="0.25">
      <c r="A1523" t="s">
        <v>219</v>
      </c>
      <c r="B1523" t="s">
        <v>23</v>
      </c>
      <c r="C1523">
        <v>2008</v>
      </c>
      <c r="D1523">
        <v>6</v>
      </c>
      <c r="E1523">
        <v>11</v>
      </c>
      <c r="F1523" s="1">
        <v>39610</v>
      </c>
      <c r="G1523">
        <v>163</v>
      </c>
      <c r="H1523" t="s">
        <v>17</v>
      </c>
      <c r="I1523" t="s">
        <v>220</v>
      </c>
      <c r="J1523">
        <v>18186</v>
      </c>
      <c r="K1523">
        <v>4.5714290000000002</v>
      </c>
      <c r="L1523">
        <v>0.48749999999999999</v>
      </c>
      <c r="M1523">
        <f t="shared" si="69"/>
        <v>2.2285716375</v>
      </c>
      <c r="N1523">
        <f t="shared" si="71"/>
        <v>0.74596660041950891</v>
      </c>
      <c r="O1523">
        <f t="shared" si="70"/>
        <v>0.36365871770451058</v>
      </c>
    </row>
    <row r="1524" spans="1:15" x14ac:dyDescent="0.25">
      <c r="A1524" t="s">
        <v>96</v>
      </c>
      <c r="B1524" t="s">
        <v>25</v>
      </c>
      <c r="C1524">
        <v>2015</v>
      </c>
      <c r="D1524">
        <v>6</v>
      </c>
      <c r="E1524">
        <v>25</v>
      </c>
      <c r="F1524" s="1">
        <v>42180</v>
      </c>
      <c r="G1524">
        <v>176</v>
      </c>
      <c r="H1524" t="s">
        <v>17</v>
      </c>
      <c r="I1524" t="s">
        <v>220</v>
      </c>
      <c r="J1524">
        <v>18186</v>
      </c>
      <c r="K1524">
        <v>4.5714290000000002</v>
      </c>
      <c r="L1524">
        <v>0.48749999999999999</v>
      </c>
      <c r="M1524">
        <f t="shared" si="69"/>
        <v>2.2285716375</v>
      </c>
      <c r="N1524">
        <f t="shared" si="71"/>
        <v>0.74596660041950891</v>
      </c>
      <c r="O1524">
        <f t="shared" si="70"/>
        <v>0.36365871770451058</v>
      </c>
    </row>
    <row r="1525" spans="1:15" x14ac:dyDescent="0.25">
      <c r="A1525" t="s">
        <v>328</v>
      </c>
      <c r="B1525" t="s">
        <v>192</v>
      </c>
      <c r="C1525">
        <v>2010</v>
      </c>
      <c r="D1525">
        <v>6</v>
      </c>
      <c r="E1525">
        <v>28</v>
      </c>
      <c r="F1525" s="1">
        <v>40357</v>
      </c>
      <c r="G1525">
        <v>179</v>
      </c>
      <c r="H1525" t="s">
        <v>14</v>
      </c>
      <c r="I1525" t="s">
        <v>469</v>
      </c>
      <c r="J1525">
        <v>4310</v>
      </c>
      <c r="K1525">
        <v>1.9862070000000001</v>
      </c>
      <c r="L1525">
        <v>1.125</v>
      </c>
      <c r="M1525">
        <f t="shared" si="69"/>
        <v>2.2344828749999999</v>
      </c>
      <c r="N1525">
        <f t="shared" si="71"/>
        <v>0.47511990916323382</v>
      </c>
      <c r="O1525">
        <f t="shared" si="70"/>
        <v>0.534509897808638</v>
      </c>
    </row>
    <row r="1526" spans="1:15" x14ac:dyDescent="0.25">
      <c r="A1526" t="s">
        <v>146</v>
      </c>
      <c r="B1526" t="s">
        <v>69</v>
      </c>
      <c r="C1526">
        <v>2010</v>
      </c>
      <c r="D1526">
        <v>3</v>
      </c>
      <c r="E1526">
        <v>16</v>
      </c>
      <c r="F1526" s="1">
        <v>40253</v>
      </c>
      <c r="G1526">
        <v>75</v>
      </c>
      <c r="H1526" t="s">
        <v>17</v>
      </c>
      <c r="I1526" t="s">
        <v>421</v>
      </c>
      <c r="J1526">
        <v>5790</v>
      </c>
      <c r="K1526">
        <v>2.3850929999999999</v>
      </c>
      <c r="L1526">
        <v>0.9375</v>
      </c>
      <c r="M1526">
        <f t="shared" si="69"/>
        <v>2.2360246875000001</v>
      </c>
      <c r="N1526">
        <f t="shared" si="71"/>
        <v>0.52957060472928574</v>
      </c>
      <c r="O1526">
        <f t="shared" si="70"/>
        <v>0.49647244193370538</v>
      </c>
    </row>
    <row r="1527" spans="1:15" x14ac:dyDescent="0.25">
      <c r="A1527" t="s">
        <v>86</v>
      </c>
      <c r="B1527" t="s">
        <v>69</v>
      </c>
      <c r="C1527">
        <v>2015</v>
      </c>
      <c r="D1527">
        <v>3</v>
      </c>
      <c r="E1527">
        <v>25</v>
      </c>
      <c r="F1527" s="1">
        <v>42088</v>
      </c>
      <c r="G1527">
        <v>84</v>
      </c>
      <c r="H1527" t="s">
        <v>14</v>
      </c>
      <c r="I1527" t="s">
        <v>288</v>
      </c>
      <c r="J1527">
        <v>18421</v>
      </c>
      <c r="K1527">
        <v>3.4285709999999998</v>
      </c>
      <c r="L1527">
        <v>0.65625</v>
      </c>
      <c r="M1527">
        <f t="shared" si="69"/>
        <v>2.2499997187499998</v>
      </c>
      <c r="N1527">
        <f t="shared" si="71"/>
        <v>0.64626361179151559</v>
      </c>
      <c r="O1527">
        <f t="shared" si="70"/>
        <v>0.42411049523818212</v>
      </c>
    </row>
    <row r="1528" spans="1:15" x14ac:dyDescent="0.25">
      <c r="A1528" t="s">
        <v>86</v>
      </c>
      <c r="B1528" t="s">
        <v>69</v>
      </c>
      <c r="C1528">
        <v>2015</v>
      </c>
      <c r="D1528">
        <v>3</v>
      </c>
      <c r="E1528">
        <v>25</v>
      </c>
      <c r="F1528" s="1">
        <v>42088</v>
      </c>
      <c r="G1528">
        <v>84</v>
      </c>
      <c r="H1528" t="s">
        <v>14</v>
      </c>
      <c r="I1528" t="s">
        <v>284</v>
      </c>
      <c r="J1528">
        <v>5983</v>
      </c>
      <c r="K1528">
        <v>3.4285709999999998</v>
      </c>
      <c r="L1528">
        <v>0.65625</v>
      </c>
      <c r="M1528">
        <f t="shared" si="69"/>
        <v>2.2499997187499998</v>
      </c>
      <c r="N1528">
        <f t="shared" si="71"/>
        <v>0.64626361179151559</v>
      </c>
      <c r="O1528">
        <f t="shared" si="70"/>
        <v>0.42411049523818212</v>
      </c>
    </row>
    <row r="1529" spans="1:15" x14ac:dyDescent="0.25">
      <c r="A1529" t="s">
        <v>153</v>
      </c>
      <c r="B1529" t="s">
        <v>69</v>
      </c>
      <c r="C1529">
        <v>2016</v>
      </c>
      <c r="D1529">
        <v>4</v>
      </c>
      <c r="E1529">
        <v>11</v>
      </c>
      <c r="F1529" s="1">
        <v>42471</v>
      </c>
      <c r="G1529">
        <v>102</v>
      </c>
      <c r="H1529" t="s">
        <v>14</v>
      </c>
      <c r="I1529" t="s">
        <v>284</v>
      </c>
      <c r="J1529">
        <v>5983</v>
      </c>
      <c r="K1529">
        <v>3.4285709999999998</v>
      </c>
      <c r="L1529">
        <v>0.65625</v>
      </c>
      <c r="M1529">
        <f t="shared" si="69"/>
        <v>2.2499997187499998</v>
      </c>
      <c r="N1529">
        <f t="shared" si="71"/>
        <v>0.64626361179151559</v>
      </c>
      <c r="O1529">
        <f t="shared" si="70"/>
        <v>0.42411049523818212</v>
      </c>
    </row>
    <row r="1530" spans="1:15" x14ac:dyDescent="0.25">
      <c r="A1530" t="s">
        <v>153</v>
      </c>
      <c r="B1530" t="s">
        <v>69</v>
      </c>
      <c r="C1530">
        <v>2016</v>
      </c>
      <c r="D1530">
        <v>4</v>
      </c>
      <c r="E1530">
        <v>11</v>
      </c>
      <c r="F1530" s="1">
        <v>42471</v>
      </c>
      <c r="G1530">
        <v>102</v>
      </c>
      <c r="H1530" t="s">
        <v>14</v>
      </c>
      <c r="I1530" t="s">
        <v>287</v>
      </c>
      <c r="J1530">
        <v>6661</v>
      </c>
      <c r="K1530">
        <v>3.4285709999999998</v>
      </c>
      <c r="L1530">
        <v>0.65625</v>
      </c>
      <c r="M1530">
        <f t="shared" si="69"/>
        <v>2.2499997187499998</v>
      </c>
      <c r="N1530">
        <f t="shared" si="71"/>
        <v>0.64626361179151559</v>
      </c>
      <c r="O1530">
        <f t="shared" si="70"/>
        <v>0.42411049523818212</v>
      </c>
    </row>
    <row r="1531" spans="1:15" x14ac:dyDescent="0.25">
      <c r="A1531" t="s">
        <v>182</v>
      </c>
      <c r="B1531" t="s">
        <v>176</v>
      </c>
      <c r="C1531">
        <v>2017</v>
      </c>
      <c r="D1531">
        <v>6</v>
      </c>
      <c r="E1531">
        <v>9</v>
      </c>
      <c r="F1531" s="1">
        <v>42895</v>
      </c>
      <c r="G1531">
        <v>160</v>
      </c>
      <c r="H1531" t="s">
        <v>14</v>
      </c>
      <c r="I1531" t="s">
        <v>283</v>
      </c>
      <c r="J1531">
        <v>18419</v>
      </c>
      <c r="K1531">
        <v>3.4285709999999998</v>
      </c>
      <c r="L1531">
        <v>0.65625</v>
      </c>
      <c r="M1531">
        <f t="shared" si="69"/>
        <v>2.2499997187499998</v>
      </c>
      <c r="N1531">
        <f t="shared" si="71"/>
        <v>0.64626361179151559</v>
      </c>
      <c r="O1531">
        <f t="shared" si="70"/>
        <v>0.42411049523818212</v>
      </c>
    </row>
    <row r="1532" spans="1:15" x14ac:dyDescent="0.25">
      <c r="A1532" t="s">
        <v>182</v>
      </c>
      <c r="B1532" t="s">
        <v>176</v>
      </c>
      <c r="C1532">
        <v>2017</v>
      </c>
      <c r="D1532">
        <v>6</v>
      </c>
      <c r="E1532">
        <v>9</v>
      </c>
      <c r="F1532" s="1">
        <v>42895</v>
      </c>
      <c r="G1532">
        <v>160</v>
      </c>
      <c r="H1532" t="s">
        <v>14</v>
      </c>
      <c r="I1532" t="s">
        <v>287</v>
      </c>
      <c r="J1532">
        <v>6661</v>
      </c>
      <c r="K1532">
        <v>3.4285709999999998</v>
      </c>
      <c r="L1532">
        <v>0.65625</v>
      </c>
      <c r="M1532">
        <f t="shared" si="69"/>
        <v>2.2499997187499998</v>
      </c>
      <c r="N1532">
        <f t="shared" si="71"/>
        <v>0.64626361179151559</v>
      </c>
      <c r="O1532">
        <f t="shared" si="70"/>
        <v>0.42411049523818212</v>
      </c>
    </row>
    <row r="1533" spans="1:15" x14ac:dyDescent="0.25">
      <c r="A1533" t="s">
        <v>261</v>
      </c>
      <c r="B1533" t="s">
        <v>260</v>
      </c>
      <c r="C1533">
        <v>2014</v>
      </c>
      <c r="D1533">
        <v>6</v>
      </c>
      <c r="E1533">
        <v>10</v>
      </c>
      <c r="F1533" s="1">
        <v>41800</v>
      </c>
      <c r="G1533">
        <v>161</v>
      </c>
      <c r="H1533" t="s">
        <v>14</v>
      </c>
      <c r="I1533" t="s">
        <v>287</v>
      </c>
      <c r="J1533">
        <v>6661</v>
      </c>
      <c r="K1533">
        <v>3.4285709999999998</v>
      </c>
      <c r="L1533">
        <v>0.65625</v>
      </c>
      <c r="M1533">
        <f t="shared" si="69"/>
        <v>2.2499997187499998</v>
      </c>
      <c r="N1533">
        <f t="shared" si="71"/>
        <v>0.64626361179151559</v>
      </c>
      <c r="O1533">
        <f t="shared" si="70"/>
        <v>0.42411049523818212</v>
      </c>
    </row>
    <row r="1534" spans="1:15" x14ac:dyDescent="0.25">
      <c r="A1534" t="s">
        <v>106</v>
      </c>
      <c r="B1534" t="s">
        <v>107</v>
      </c>
      <c r="C1534">
        <v>2016</v>
      </c>
      <c r="D1534">
        <v>7</v>
      </c>
      <c r="E1534">
        <v>6</v>
      </c>
      <c r="F1534" s="1">
        <v>42557</v>
      </c>
      <c r="G1534">
        <v>188</v>
      </c>
      <c r="H1534" t="s">
        <v>14</v>
      </c>
      <c r="I1534" t="s">
        <v>283</v>
      </c>
      <c r="J1534">
        <v>18419</v>
      </c>
      <c r="K1534">
        <v>3.4285709999999998</v>
      </c>
      <c r="L1534">
        <v>0.65625</v>
      </c>
      <c r="M1534">
        <f t="shared" si="69"/>
        <v>2.2499997187499998</v>
      </c>
      <c r="N1534">
        <f t="shared" si="71"/>
        <v>0.64626361179151559</v>
      </c>
      <c r="O1534">
        <f t="shared" si="70"/>
        <v>0.42411049523818212</v>
      </c>
    </row>
    <row r="1535" spans="1:15" x14ac:dyDescent="0.25">
      <c r="A1535" t="s">
        <v>199</v>
      </c>
      <c r="B1535" t="s">
        <v>109</v>
      </c>
      <c r="C1535">
        <v>2014</v>
      </c>
      <c r="D1535">
        <v>6</v>
      </c>
      <c r="E1535">
        <v>16</v>
      </c>
      <c r="F1535" s="1">
        <v>41806</v>
      </c>
      <c r="G1535">
        <v>167</v>
      </c>
      <c r="H1535" t="s">
        <v>14</v>
      </c>
      <c r="I1535" t="s">
        <v>288</v>
      </c>
      <c r="J1535">
        <v>18421</v>
      </c>
      <c r="K1535">
        <v>3.4285709999999998</v>
      </c>
      <c r="L1535">
        <v>0.65625</v>
      </c>
      <c r="M1535">
        <f t="shared" si="69"/>
        <v>2.2499997187499998</v>
      </c>
      <c r="N1535">
        <f t="shared" si="71"/>
        <v>0.64626361179151559</v>
      </c>
      <c r="O1535">
        <f t="shared" si="70"/>
        <v>0.42411049523818212</v>
      </c>
    </row>
    <row r="1536" spans="1:15" x14ac:dyDescent="0.25">
      <c r="A1536" t="s">
        <v>149</v>
      </c>
      <c r="B1536" t="s">
        <v>69</v>
      </c>
      <c r="C1536">
        <v>2013</v>
      </c>
      <c r="D1536">
        <v>6</v>
      </c>
      <c r="E1536">
        <v>17</v>
      </c>
      <c r="F1536" s="1">
        <v>41442</v>
      </c>
      <c r="G1536">
        <v>168</v>
      </c>
      <c r="H1536" t="s">
        <v>14</v>
      </c>
      <c r="I1536" t="s">
        <v>336</v>
      </c>
      <c r="J1536">
        <v>6425</v>
      </c>
      <c r="K1536">
        <v>3.2727270000000002</v>
      </c>
      <c r="L1536">
        <v>0.6875</v>
      </c>
      <c r="M1536">
        <f t="shared" si="69"/>
        <v>2.2499998125</v>
      </c>
      <c r="N1536">
        <f t="shared" si="71"/>
        <v>0.63070514505656716</v>
      </c>
      <c r="O1536">
        <f t="shared" si="70"/>
        <v>0.43360978722638993</v>
      </c>
    </row>
    <row r="1537" spans="1:15" x14ac:dyDescent="0.25">
      <c r="A1537" t="s">
        <v>47</v>
      </c>
      <c r="B1537" t="s">
        <v>13</v>
      </c>
      <c r="C1537">
        <v>2001</v>
      </c>
      <c r="D1537">
        <v>4</v>
      </c>
      <c r="E1537">
        <v>23</v>
      </c>
      <c r="F1537" s="1">
        <v>37004</v>
      </c>
      <c r="G1537">
        <v>113</v>
      </c>
      <c r="H1537" t="s">
        <v>14</v>
      </c>
      <c r="I1537" t="s">
        <v>420</v>
      </c>
      <c r="J1537">
        <v>5779</v>
      </c>
      <c r="K1537">
        <v>2.4</v>
      </c>
      <c r="L1537">
        <v>0.9375</v>
      </c>
      <c r="M1537">
        <f t="shared" si="69"/>
        <v>2.25</v>
      </c>
      <c r="N1537">
        <f t="shared" si="71"/>
        <v>0.53147891704225514</v>
      </c>
      <c r="O1537">
        <f t="shared" si="70"/>
        <v>0.49826148472711418</v>
      </c>
    </row>
    <row r="1538" spans="1:15" x14ac:dyDescent="0.25">
      <c r="A1538" t="s">
        <v>50</v>
      </c>
      <c r="B1538" t="s">
        <v>13</v>
      </c>
      <c r="C1538">
        <v>2001</v>
      </c>
      <c r="D1538">
        <v>9</v>
      </c>
      <c r="E1538">
        <v>4</v>
      </c>
      <c r="F1538" s="1">
        <v>37138</v>
      </c>
      <c r="G1538">
        <v>247</v>
      </c>
      <c r="H1538" t="s">
        <v>14</v>
      </c>
      <c r="I1538" t="s">
        <v>52</v>
      </c>
      <c r="J1538">
        <v>18114</v>
      </c>
      <c r="K1538">
        <v>7.2</v>
      </c>
      <c r="L1538">
        <v>0.3125</v>
      </c>
      <c r="M1538">
        <f t="shared" ref="M1538:M1601" si="72">K1538*L1538</f>
        <v>2.25</v>
      </c>
      <c r="N1538">
        <f t="shared" si="71"/>
        <v>0.91381385238371671</v>
      </c>
      <c r="O1538">
        <f t="shared" si="70"/>
        <v>0.28556682886991147</v>
      </c>
    </row>
    <row r="1539" spans="1:15" x14ac:dyDescent="0.25">
      <c r="A1539" t="s">
        <v>50</v>
      </c>
      <c r="B1539" t="s">
        <v>13</v>
      </c>
      <c r="C1539">
        <v>2001</v>
      </c>
      <c r="D1539">
        <v>9</v>
      </c>
      <c r="E1539">
        <v>4</v>
      </c>
      <c r="F1539" s="1">
        <v>37138</v>
      </c>
      <c r="G1539">
        <v>247</v>
      </c>
      <c r="H1539" t="s">
        <v>14</v>
      </c>
      <c r="I1539" t="s">
        <v>424</v>
      </c>
      <c r="J1539">
        <v>4398</v>
      </c>
      <c r="K1539">
        <v>2.4</v>
      </c>
      <c r="L1539">
        <v>0.9375</v>
      </c>
      <c r="M1539">
        <f t="shared" si="72"/>
        <v>2.25</v>
      </c>
      <c r="N1539">
        <f t="shared" si="71"/>
        <v>0.53147891704225514</v>
      </c>
      <c r="O1539">
        <f t="shared" ref="O1539:O1602" si="73">N1539*L1539</f>
        <v>0.49826148472711418</v>
      </c>
    </row>
    <row r="1540" spans="1:15" x14ac:dyDescent="0.25">
      <c r="A1540" t="s">
        <v>124</v>
      </c>
      <c r="B1540" t="s">
        <v>13</v>
      </c>
      <c r="C1540">
        <v>2007</v>
      </c>
      <c r="D1540">
        <v>7</v>
      </c>
      <c r="E1540">
        <v>12</v>
      </c>
      <c r="F1540" s="1">
        <v>39275</v>
      </c>
      <c r="G1540">
        <v>193</v>
      </c>
      <c r="H1540" t="s">
        <v>14</v>
      </c>
      <c r="I1540" t="s">
        <v>545</v>
      </c>
      <c r="J1540">
        <v>6784</v>
      </c>
      <c r="K1540">
        <v>1.2</v>
      </c>
      <c r="L1540">
        <v>1.875</v>
      </c>
      <c r="M1540">
        <f t="shared" si="72"/>
        <v>2.25</v>
      </c>
      <c r="N1540">
        <f t="shared" ref="N1540:N1603" si="74">LOG10(K1540+1)</f>
        <v>0.34242268082220628</v>
      </c>
      <c r="O1540">
        <f t="shared" si="73"/>
        <v>0.64204252654163674</v>
      </c>
    </row>
    <row r="1541" spans="1:15" x14ac:dyDescent="0.25">
      <c r="A1541" t="s">
        <v>62</v>
      </c>
      <c r="B1541" t="s">
        <v>13</v>
      </c>
      <c r="C1541">
        <v>2009</v>
      </c>
      <c r="D1541">
        <v>6</v>
      </c>
      <c r="E1541">
        <v>23</v>
      </c>
      <c r="F1541" s="1">
        <v>39987</v>
      </c>
      <c r="G1541">
        <v>174</v>
      </c>
      <c r="H1541" t="s">
        <v>14</v>
      </c>
      <c r="I1541" t="s">
        <v>419</v>
      </c>
      <c r="J1541">
        <v>9654</v>
      </c>
      <c r="K1541">
        <v>2.4</v>
      </c>
      <c r="L1541">
        <v>0.9375</v>
      </c>
      <c r="M1541">
        <f t="shared" si="72"/>
        <v>2.25</v>
      </c>
      <c r="N1541">
        <f t="shared" si="74"/>
        <v>0.53147891704225514</v>
      </c>
      <c r="O1541">
        <f t="shared" si="73"/>
        <v>0.49826148472711418</v>
      </c>
    </row>
    <row r="1542" spans="1:15" x14ac:dyDescent="0.25">
      <c r="A1542" t="s">
        <v>127</v>
      </c>
      <c r="B1542" t="s">
        <v>13</v>
      </c>
      <c r="C1542">
        <v>2010</v>
      </c>
      <c r="D1542">
        <v>3</v>
      </c>
      <c r="E1542">
        <v>16</v>
      </c>
      <c r="F1542" s="1">
        <v>40253</v>
      </c>
      <c r="G1542">
        <v>75</v>
      </c>
      <c r="H1542" t="s">
        <v>14</v>
      </c>
      <c r="I1542" t="s">
        <v>431</v>
      </c>
      <c r="J1542">
        <v>4380</v>
      </c>
      <c r="K1542">
        <v>2.4</v>
      </c>
      <c r="L1542">
        <v>0.9375</v>
      </c>
      <c r="M1542">
        <f t="shared" si="72"/>
        <v>2.25</v>
      </c>
      <c r="N1542">
        <f t="shared" si="74"/>
        <v>0.53147891704225514</v>
      </c>
      <c r="O1542">
        <f t="shared" si="73"/>
        <v>0.49826148472711418</v>
      </c>
    </row>
    <row r="1543" spans="1:15" x14ac:dyDescent="0.25">
      <c r="A1543" t="s">
        <v>127</v>
      </c>
      <c r="B1543" t="s">
        <v>13</v>
      </c>
      <c r="C1543">
        <v>2010</v>
      </c>
      <c r="D1543">
        <v>3</v>
      </c>
      <c r="E1543">
        <v>16</v>
      </c>
      <c r="F1543" s="1">
        <v>40253</v>
      </c>
      <c r="G1543">
        <v>75</v>
      </c>
      <c r="H1543" t="s">
        <v>14</v>
      </c>
      <c r="I1543" t="s">
        <v>420</v>
      </c>
      <c r="J1543">
        <v>5779</v>
      </c>
      <c r="K1543">
        <v>2.4</v>
      </c>
      <c r="L1543">
        <v>0.9375</v>
      </c>
      <c r="M1543">
        <f t="shared" si="72"/>
        <v>2.25</v>
      </c>
      <c r="N1543">
        <f t="shared" si="74"/>
        <v>0.53147891704225514</v>
      </c>
      <c r="O1543">
        <f t="shared" si="73"/>
        <v>0.49826148472711418</v>
      </c>
    </row>
    <row r="1544" spans="1:15" x14ac:dyDescent="0.25">
      <c r="A1544" t="s">
        <v>127</v>
      </c>
      <c r="B1544" t="s">
        <v>13</v>
      </c>
      <c r="C1544">
        <v>2010</v>
      </c>
      <c r="D1544">
        <v>3</v>
      </c>
      <c r="E1544">
        <v>16</v>
      </c>
      <c r="F1544" s="1">
        <v>40253</v>
      </c>
      <c r="G1544">
        <v>75</v>
      </c>
      <c r="H1544" t="s">
        <v>14</v>
      </c>
      <c r="I1544" t="s">
        <v>426</v>
      </c>
      <c r="J1544">
        <v>6833</v>
      </c>
      <c r="K1544">
        <v>2.4</v>
      </c>
      <c r="L1544">
        <v>0.9375</v>
      </c>
      <c r="M1544">
        <f t="shared" si="72"/>
        <v>2.25</v>
      </c>
      <c r="N1544">
        <f t="shared" si="74"/>
        <v>0.53147891704225514</v>
      </c>
      <c r="O1544">
        <f t="shared" si="73"/>
        <v>0.49826148472711418</v>
      </c>
    </row>
    <row r="1545" spans="1:15" x14ac:dyDescent="0.25">
      <c r="A1545" t="s">
        <v>127</v>
      </c>
      <c r="B1545" t="s">
        <v>13</v>
      </c>
      <c r="C1545">
        <v>2010</v>
      </c>
      <c r="D1545">
        <v>3</v>
      </c>
      <c r="E1545">
        <v>16</v>
      </c>
      <c r="F1545" s="1">
        <v>40253</v>
      </c>
      <c r="G1545">
        <v>75</v>
      </c>
      <c r="H1545" t="s">
        <v>14</v>
      </c>
      <c r="I1545" t="s">
        <v>430</v>
      </c>
      <c r="J1545">
        <v>6835</v>
      </c>
      <c r="K1545">
        <v>2.4</v>
      </c>
      <c r="L1545">
        <v>0.9375</v>
      </c>
      <c r="M1545">
        <f t="shared" si="72"/>
        <v>2.25</v>
      </c>
      <c r="N1545">
        <f t="shared" si="74"/>
        <v>0.53147891704225514</v>
      </c>
      <c r="O1545">
        <f t="shared" si="73"/>
        <v>0.49826148472711418</v>
      </c>
    </row>
    <row r="1546" spans="1:15" x14ac:dyDescent="0.25">
      <c r="A1546" t="s">
        <v>131</v>
      </c>
      <c r="B1546" t="s">
        <v>13</v>
      </c>
      <c r="C1546">
        <v>2013</v>
      </c>
      <c r="D1546">
        <v>6</v>
      </c>
      <c r="E1546">
        <v>17</v>
      </c>
      <c r="F1546" s="1">
        <v>41442</v>
      </c>
      <c r="G1546">
        <v>168</v>
      </c>
      <c r="H1546" t="s">
        <v>14</v>
      </c>
      <c r="I1546" t="s">
        <v>472</v>
      </c>
      <c r="J1546">
        <v>21232</v>
      </c>
      <c r="K1546">
        <v>2</v>
      </c>
      <c r="L1546">
        <v>1.125</v>
      </c>
      <c r="M1546">
        <f t="shared" si="72"/>
        <v>2.25</v>
      </c>
      <c r="N1546">
        <f t="shared" si="74"/>
        <v>0.47712125471966244</v>
      </c>
      <c r="O1546">
        <f t="shared" si="73"/>
        <v>0.53676141155962021</v>
      </c>
    </row>
    <row r="1547" spans="1:15" x14ac:dyDescent="0.25">
      <c r="A1547" t="s">
        <v>131</v>
      </c>
      <c r="B1547" t="s">
        <v>13</v>
      </c>
      <c r="C1547">
        <v>2013</v>
      </c>
      <c r="D1547">
        <v>6</v>
      </c>
      <c r="E1547">
        <v>17</v>
      </c>
      <c r="F1547" s="1">
        <v>41442</v>
      </c>
      <c r="G1547">
        <v>168</v>
      </c>
      <c r="H1547" t="s">
        <v>14</v>
      </c>
      <c r="I1547" t="s">
        <v>548</v>
      </c>
      <c r="J1547">
        <v>5284</v>
      </c>
      <c r="K1547">
        <v>1.2</v>
      </c>
      <c r="L1547">
        <v>1.875</v>
      </c>
      <c r="M1547">
        <f t="shared" si="72"/>
        <v>2.25</v>
      </c>
      <c r="N1547">
        <f t="shared" si="74"/>
        <v>0.34242268082220628</v>
      </c>
      <c r="O1547">
        <f t="shared" si="73"/>
        <v>0.64204252654163674</v>
      </c>
    </row>
    <row r="1548" spans="1:15" x14ac:dyDescent="0.25">
      <c r="A1548" t="s">
        <v>132</v>
      </c>
      <c r="B1548" t="s">
        <v>13</v>
      </c>
      <c r="C1548">
        <v>2014</v>
      </c>
      <c r="D1548">
        <v>3</v>
      </c>
      <c r="E1548">
        <v>11</v>
      </c>
      <c r="F1548" s="1">
        <v>41709</v>
      </c>
      <c r="G1548">
        <v>70</v>
      </c>
      <c r="H1548" t="s">
        <v>14</v>
      </c>
      <c r="I1548" t="s">
        <v>469</v>
      </c>
      <c r="J1548">
        <v>4310</v>
      </c>
      <c r="K1548">
        <v>2</v>
      </c>
      <c r="L1548">
        <v>1.125</v>
      </c>
      <c r="M1548">
        <f t="shared" si="72"/>
        <v>2.25</v>
      </c>
      <c r="N1548">
        <f t="shared" si="74"/>
        <v>0.47712125471966244</v>
      </c>
      <c r="O1548">
        <f t="shared" si="73"/>
        <v>0.53676141155962021</v>
      </c>
    </row>
    <row r="1549" spans="1:15" x14ac:dyDescent="0.25">
      <c r="A1549" t="s">
        <v>134</v>
      </c>
      <c r="B1549" t="s">
        <v>13</v>
      </c>
      <c r="C1549">
        <v>2014</v>
      </c>
      <c r="D1549">
        <v>6</v>
      </c>
      <c r="E1549">
        <v>17</v>
      </c>
      <c r="F1549" s="1">
        <v>41807</v>
      </c>
      <c r="G1549">
        <v>168</v>
      </c>
      <c r="H1549" t="s">
        <v>14</v>
      </c>
      <c r="I1549" t="s">
        <v>373</v>
      </c>
      <c r="J1549">
        <v>19847</v>
      </c>
      <c r="K1549">
        <v>3</v>
      </c>
      <c r="L1549">
        <v>0.75</v>
      </c>
      <c r="M1549">
        <f t="shared" si="72"/>
        <v>2.25</v>
      </c>
      <c r="N1549">
        <f t="shared" si="74"/>
        <v>0.6020599913279624</v>
      </c>
      <c r="O1549">
        <f t="shared" si="73"/>
        <v>0.45154499349597177</v>
      </c>
    </row>
    <row r="1550" spans="1:15" x14ac:dyDescent="0.25">
      <c r="A1550" t="s">
        <v>139</v>
      </c>
      <c r="B1550" t="s">
        <v>13</v>
      </c>
      <c r="C1550">
        <v>2016</v>
      </c>
      <c r="D1550">
        <v>6</v>
      </c>
      <c r="E1550">
        <v>21</v>
      </c>
      <c r="F1550" s="1">
        <v>42542</v>
      </c>
      <c r="G1550">
        <v>173</v>
      </c>
      <c r="H1550" t="s">
        <v>14</v>
      </c>
      <c r="I1550" t="s">
        <v>435</v>
      </c>
      <c r="J1550">
        <v>6836</v>
      </c>
      <c r="K1550">
        <v>2.4</v>
      </c>
      <c r="L1550">
        <v>0.9375</v>
      </c>
      <c r="M1550">
        <f t="shared" si="72"/>
        <v>2.25</v>
      </c>
      <c r="N1550">
        <f t="shared" si="74"/>
        <v>0.53147891704225514</v>
      </c>
      <c r="O1550">
        <f t="shared" si="73"/>
        <v>0.49826148472711418</v>
      </c>
    </row>
    <row r="1551" spans="1:15" x14ac:dyDescent="0.25">
      <c r="A1551" t="s">
        <v>70</v>
      </c>
      <c r="B1551" t="s">
        <v>69</v>
      </c>
      <c r="C1551">
        <v>2001</v>
      </c>
      <c r="D1551">
        <v>6</v>
      </c>
      <c r="E1551">
        <v>22</v>
      </c>
      <c r="F1551" s="1">
        <v>37064</v>
      </c>
      <c r="G1551">
        <v>173</v>
      </c>
      <c r="H1551" t="s">
        <v>14</v>
      </c>
      <c r="I1551" t="s">
        <v>425</v>
      </c>
      <c r="J1551">
        <v>4427</v>
      </c>
      <c r="K1551">
        <v>2.4</v>
      </c>
      <c r="L1551">
        <v>0.9375</v>
      </c>
      <c r="M1551">
        <f t="shared" si="72"/>
        <v>2.25</v>
      </c>
      <c r="N1551">
        <f t="shared" si="74"/>
        <v>0.53147891704225514</v>
      </c>
      <c r="O1551">
        <f t="shared" si="73"/>
        <v>0.49826148472711418</v>
      </c>
    </row>
    <row r="1552" spans="1:15" x14ac:dyDescent="0.25">
      <c r="A1552" t="s">
        <v>71</v>
      </c>
      <c r="B1552" t="s">
        <v>69</v>
      </c>
      <c r="C1552">
        <v>2001</v>
      </c>
      <c r="D1552">
        <v>8</v>
      </c>
      <c r="E1552">
        <v>30</v>
      </c>
      <c r="F1552" s="1">
        <v>37133</v>
      </c>
      <c r="G1552">
        <v>242</v>
      </c>
      <c r="H1552" t="s">
        <v>14</v>
      </c>
      <c r="I1552" t="s">
        <v>419</v>
      </c>
      <c r="J1552">
        <v>9654</v>
      </c>
      <c r="K1552">
        <v>2.4</v>
      </c>
      <c r="L1552">
        <v>0.9375</v>
      </c>
      <c r="M1552">
        <f t="shared" si="72"/>
        <v>2.25</v>
      </c>
      <c r="N1552">
        <f t="shared" si="74"/>
        <v>0.53147891704225514</v>
      </c>
      <c r="O1552">
        <f t="shared" si="73"/>
        <v>0.49826148472711418</v>
      </c>
    </row>
    <row r="1553" spans="1:15" x14ac:dyDescent="0.25">
      <c r="A1553" t="s">
        <v>78</v>
      </c>
      <c r="B1553" t="s">
        <v>69</v>
      </c>
      <c r="C1553">
        <v>2006</v>
      </c>
      <c r="D1553">
        <v>7</v>
      </c>
      <c r="E1553">
        <v>13</v>
      </c>
      <c r="F1553" s="1">
        <v>38911</v>
      </c>
      <c r="G1553">
        <v>194</v>
      </c>
      <c r="H1553" t="s">
        <v>14</v>
      </c>
      <c r="I1553" t="s">
        <v>118</v>
      </c>
      <c r="J1553">
        <v>20171</v>
      </c>
      <c r="K1553">
        <v>6</v>
      </c>
      <c r="L1553">
        <v>0.375</v>
      </c>
      <c r="M1553">
        <f t="shared" si="72"/>
        <v>2.25</v>
      </c>
      <c r="N1553">
        <f t="shared" si="74"/>
        <v>0.84509804001425681</v>
      </c>
      <c r="O1553">
        <f t="shared" si="73"/>
        <v>0.31691176500534629</v>
      </c>
    </row>
    <row r="1554" spans="1:15" x14ac:dyDescent="0.25">
      <c r="A1554" t="s">
        <v>147</v>
      </c>
      <c r="B1554" t="s">
        <v>69</v>
      </c>
      <c r="C1554">
        <v>2010</v>
      </c>
      <c r="D1554">
        <v>6</v>
      </c>
      <c r="E1554">
        <v>29</v>
      </c>
      <c r="F1554" s="1">
        <v>40358</v>
      </c>
      <c r="G1554">
        <v>180</v>
      </c>
      <c r="H1554" t="s">
        <v>14</v>
      </c>
      <c r="I1554" t="s">
        <v>424</v>
      </c>
      <c r="J1554">
        <v>4398</v>
      </c>
      <c r="K1554">
        <v>2.4</v>
      </c>
      <c r="L1554">
        <v>0.9375</v>
      </c>
      <c r="M1554">
        <f t="shared" si="72"/>
        <v>2.25</v>
      </c>
      <c r="N1554">
        <f t="shared" si="74"/>
        <v>0.53147891704225514</v>
      </c>
      <c r="O1554">
        <f t="shared" si="73"/>
        <v>0.49826148472711418</v>
      </c>
    </row>
    <row r="1555" spans="1:15" x14ac:dyDescent="0.25">
      <c r="A1555" t="s">
        <v>82</v>
      </c>
      <c r="B1555" t="s">
        <v>69</v>
      </c>
      <c r="C1555">
        <v>2011</v>
      </c>
      <c r="D1555">
        <v>3</v>
      </c>
      <c r="E1555">
        <v>24</v>
      </c>
      <c r="F1555" s="1">
        <v>40626</v>
      </c>
      <c r="G1555">
        <v>83</v>
      </c>
      <c r="H1555" t="s">
        <v>14</v>
      </c>
      <c r="I1555" t="s">
        <v>419</v>
      </c>
      <c r="J1555">
        <v>9654</v>
      </c>
      <c r="K1555">
        <v>2.4</v>
      </c>
      <c r="L1555">
        <v>0.9375</v>
      </c>
      <c r="M1555">
        <f t="shared" si="72"/>
        <v>2.25</v>
      </c>
      <c r="N1555">
        <f t="shared" si="74"/>
        <v>0.53147891704225514</v>
      </c>
      <c r="O1555">
        <f t="shared" si="73"/>
        <v>0.49826148472711418</v>
      </c>
    </row>
    <row r="1556" spans="1:15" x14ac:dyDescent="0.25">
      <c r="A1556" t="s">
        <v>85</v>
      </c>
      <c r="B1556" t="s">
        <v>69</v>
      </c>
      <c r="C1556">
        <v>2013</v>
      </c>
      <c r="D1556">
        <v>3</v>
      </c>
      <c r="E1556">
        <v>19</v>
      </c>
      <c r="F1556" s="1">
        <v>41352</v>
      </c>
      <c r="G1556">
        <v>78</v>
      </c>
      <c r="H1556" t="s">
        <v>14</v>
      </c>
      <c r="I1556" t="s">
        <v>419</v>
      </c>
      <c r="J1556">
        <v>9654</v>
      </c>
      <c r="K1556">
        <v>2.4</v>
      </c>
      <c r="L1556">
        <v>0.9375</v>
      </c>
      <c r="M1556">
        <f t="shared" si="72"/>
        <v>2.25</v>
      </c>
      <c r="N1556">
        <f t="shared" si="74"/>
        <v>0.53147891704225514</v>
      </c>
      <c r="O1556">
        <f t="shared" si="73"/>
        <v>0.49826148472711418</v>
      </c>
    </row>
    <row r="1557" spans="1:15" x14ac:dyDescent="0.25">
      <c r="A1557" t="s">
        <v>85</v>
      </c>
      <c r="B1557" t="s">
        <v>69</v>
      </c>
      <c r="C1557">
        <v>2013</v>
      </c>
      <c r="D1557">
        <v>3</v>
      </c>
      <c r="E1557">
        <v>19</v>
      </c>
      <c r="F1557" s="1">
        <v>41352</v>
      </c>
      <c r="G1557">
        <v>78</v>
      </c>
      <c r="H1557" t="s">
        <v>14</v>
      </c>
      <c r="I1557" t="s">
        <v>421</v>
      </c>
      <c r="J1557">
        <v>5790</v>
      </c>
      <c r="K1557">
        <v>2.4</v>
      </c>
      <c r="L1557">
        <v>0.9375</v>
      </c>
      <c r="M1557">
        <f t="shared" si="72"/>
        <v>2.25</v>
      </c>
      <c r="N1557">
        <f t="shared" si="74"/>
        <v>0.53147891704225514</v>
      </c>
      <c r="O1557">
        <f t="shared" si="73"/>
        <v>0.49826148472711418</v>
      </c>
    </row>
    <row r="1558" spans="1:15" x14ac:dyDescent="0.25">
      <c r="A1558" t="s">
        <v>85</v>
      </c>
      <c r="B1558" t="s">
        <v>69</v>
      </c>
      <c r="C1558">
        <v>2013</v>
      </c>
      <c r="D1558">
        <v>3</v>
      </c>
      <c r="E1558">
        <v>19</v>
      </c>
      <c r="F1558" s="1">
        <v>41352</v>
      </c>
      <c r="G1558">
        <v>78</v>
      </c>
      <c r="H1558" t="s">
        <v>14</v>
      </c>
      <c r="I1558" t="s">
        <v>435</v>
      </c>
      <c r="J1558">
        <v>6836</v>
      </c>
      <c r="K1558">
        <v>2.4</v>
      </c>
      <c r="L1558">
        <v>0.9375</v>
      </c>
      <c r="M1558">
        <f t="shared" si="72"/>
        <v>2.25</v>
      </c>
      <c r="N1558">
        <f t="shared" si="74"/>
        <v>0.53147891704225514</v>
      </c>
      <c r="O1558">
        <f t="shared" si="73"/>
        <v>0.49826148472711418</v>
      </c>
    </row>
    <row r="1559" spans="1:15" x14ac:dyDescent="0.25">
      <c r="A1559" t="s">
        <v>150</v>
      </c>
      <c r="B1559" t="s">
        <v>69</v>
      </c>
      <c r="C1559">
        <v>2014</v>
      </c>
      <c r="D1559">
        <v>3</v>
      </c>
      <c r="E1559">
        <v>11</v>
      </c>
      <c r="F1559" s="1">
        <v>41709</v>
      </c>
      <c r="G1559">
        <v>70</v>
      </c>
      <c r="H1559" t="s">
        <v>14</v>
      </c>
      <c r="I1559" t="s">
        <v>367</v>
      </c>
      <c r="J1559">
        <v>5135</v>
      </c>
      <c r="K1559">
        <v>3</v>
      </c>
      <c r="L1559">
        <v>0.75</v>
      </c>
      <c r="M1559">
        <f t="shared" si="72"/>
        <v>2.25</v>
      </c>
      <c r="N1559">
        <f t="shared" si="74"/>
        <v>0.6020599913279624</v>
      </c>
      <c r="O1559">
        <f t="shared" si="73"/>
        <v>0.45154499349597177</v>
      </c>
    </row>
    <row r="1560" spans="1:15" x14ac:dyDescent="0.25">
      <c r="A1560" t="s">
        <v>150</v>
      </c>
      <c r="B1560" t="s">
        <v>69</v>
      </c>
      <c r="C1560">
        <v>2014</v>
      </c>
      <c r="D1560">
        <v>3</v>
      </c>
      <c r="E1560">
        <v>11</v>
      </c>
      <c r="F1560" s="1">
        <v>41709</v>
      </c>
      <c r="G1560">
        <v>70</v>
      </c>
      <c r="H1560" t="s">
        <v>14</v>
      </c>
      <c r="I1560" t="s">
        <v>368</v>
      </c>
      <c r="J1560">
        <v>8753</v>
      </c>
      <c r="K1560">
        <v>3</v>
      </c>
      <c r="L1560">
        <v>0.75</v>
      </c>
      <c r="M1560">
        <f t="shared" si="72"/>
        <v>2.25</v>
      </c>
      <c r="N1560">
        <f t="shared" si="74"/>
        <v>0.6020599913279624</v>
      </c>
      <c r="O1560">
        <f t="shared" si="73"/>
        <v>0.45154499349597177</v>
      </c>
    </row>
    <row r="1561" spans="1:15" x14ac:dyDescent="0.25">
      <c r="A1561" t="s">
        <v>294</v>
      </c>
      <c r="B1561" t="s">
        <v>69</v>
      </c>
      <c r="C1561">
        <v>2014</v>
      </c>
      <c r="D1561">
        <v>6</v>
      </c>
      <c r="E1561">
        <v>17</v>
      </c>
      <c r="F1561" s="1">
        <v>41807</v>
      </c>
      <c r="G1561">
        <v>168</v>
      </c>
      <c r="H1561" t="s">
        <v>14</v>
      </c>
      <c r="I1561" t="s">
        <v>372</v>
      </c>
      <c r="J1561">
        <v>8408</v>
      </c>
      <c r="K1561">
        <v>3</v>
      </c>
      <c r="L1561">
        <v>0.75</v>
      </c>
      <c r="M1561">
        <f t="shared" si="72"/>
        <v>2.25</v>
      </c>
      <c r="N1561">
        <f t="shared" si="74"/>
        <v>0.6020599913279624</v>
      </c>
      <c r="O1561">
        <f t="shared" si="73"/>
        <v>0.45154499349597177</v>
      </c>
    </row>
    <row r="1562" spans="1:15" x14ac:dyDescent="0.25">
      <c r="A1562" t="s">
        <v>87</v>
      </c>
      <c r="B1562" t="s">
        <v>69</v>
      </c>
      <c r="C1562">
        <v>2016</v>
      </c>
      <c r="D1562">
        <v>6</v>
      </c>
      <c r="E1562">
        <v>21</v>
      </c>
      <c r="F1562" s="1">
        <v>42542</v>
      </c>
      <c r="G1562">
        <v>173</v>
      </c>
      <c r="H1562" t="s">
        <v>14</v>
      </c>
      <c r="I1562" t="s">
        <v>509</v>
      </c>
      <c r="J1562">
        <v>9747</v>
      </c>
      <c r="K1562">
        <v>1.5</v>
      </c>
      <c r="L1562">
        <v>1.5</v>
      </c>
      <c r="M1562">
        <f t="shared" si="72"/>
        <v>2.25</v>
      </c>
      <c r="N1562">
        <f t="shared" si="74"/>
        <v>0.3979400086720376</v>
      </c>
      <c r="O1562">
        <f t="shared" si="73"/>
        <v>0.59691001300805646</v>
      </c>
    </row>
    <row r="1563" spans="1:15" x14ac:dyDescent="0.25">
      <c r="A1563" t="s">
        <v>297</v>
      </c>
      <c r="B1563" t="s">
        <v>19</v>
      </c>
      <c r="C1563">
        <v>2016</v>
      </c>
      <c r="D1563">
        <v>7</v>
      </c>
      <c r="E1563">
        <v>13</v>
      </c>
      <c r="F1563" s="1">
        <v>42564</v>
      </c>
      <c r="G1563">
        <v>195</v>
      </c>
      <c r="H1563" t="s">
        <v>14</v>
      </c>
      <c r="I1563" t="s">
        <v>474</v>
      </c>
      <c r="J1563">
        <v>4335</v>
      </c>
      <c r="K1563">
        <v>2</v>
      </c>
      <c r="L1563">
        <v>1.125</v>
      </c>
      <c r="M1563">
        <f t="shared" si="72"/>
        <v>2.25</v>
      </c>
      <c r="N1563">
        <f t="shared" si="74"/>
        <v>0.47712125471966244</v>
      </c>
      <c r="O1563">
        <f t="shared" si="73"/>
        <v>0.53676141155962021</v>
      </c>
    </row>
    <row r="1564" spans="1:15" x14ac:dyDescent="0.25">
      <c r="A1564" t="s">
        <v>207</v>
      </c>
      <c r="B1564" t="s">
        <v>21</v>
      </c>
      <c r="C1564">
        <v>2011</v>
      </c>
      <c r="D1564">
        <v>7</v>
      </c>
      <c r="E1564">
        <v>14</v>
      </c>
      <c r="F1564" s="1">
        <v>40738</v>
      </c>
      <c r="G1564">
        <v>195</v>
      </c>
      <c r="H1564" t="s">
        <v>14</v>
      </c>
      <c r="I1564" t="s">
        <v>208</v>
      </c>
      <c r="J1564">
        <v>5616</v>
      </c>
      <c r="K1564">
        <v>4.8</v>
      </c>
      <c r="L1564">
        <v>0.46875</v>
      </c>
      <c r="M1564">
        <f t="shared" si="72"/>
        <v>2.25</v>
      </c>
      <c r="N1564">
        <f t="shared" si="74"/>
        <v>0.76342799356293722</v>
      </c>
      <c r="O1564">
        <f t="shared" si="73"/>
        <v>0.35785687198262683</v>
      </c>
    </row>
    <row r="1565" spans="1:15" x14ac:dyDescent="0.25">
      <c r="A1565" t="s">
        <v>305</v>
      </c>
      <c r="B1565" t="s">
        <v>23</v>
      </c>
      <c r="C1565">
        <v>2010</v>
      </c>
      <c r="D1565">
        <v>6</v>
      </c>
      <c r="E1565">
        <v>28</v>
      </c>
      <c r="F1565" s="1">
        <v>40357</v>
      </c>
      <c r="G1565">
        <v>179</v>
      </c>
      <c r="H1565" t="s">
        <v>14</v>
      </c>
      <c r="I1565" t="s">
        <v>425</v>
      </c>
      <c r="J1565">
        <v>4427</v>
      </c>
      <c r="K1565">
        <v>2.4</v>
      </c>
      <c r="L1565">
        <v>0.9375</v>
      </c>
      <c r="M1565">
        <f t="shared" si="72"/>
        <v>2.25</v>
      </c>
      <c r="N1565">
        <f t="shared" si="74"/>
        <v>0.53147891704225514</v>
      </c>
      <c r="O1565">
        <f t="shared" si="73"/>
        <v>0.49826148472711418</v>
      </c>
    </row>
    <row r="1566" spans="1:15" x14ac:dyDescent="0.25">
      <c r="A1566" t="s">
        <v>306</v>
      </c>
      <c r="B1566" t="s">
        <v>23</v>
      </c>
      <c r="C1566">
        <v>2011</v>
      </c>
      <c r="D1566">
        <v>4</v>
      </c>
      <c r="E1566">
        <v>20</v>
      </c>
      <c r="F1566" s="1">
        <v>40653</v>
      </c>
      <c r="G1566">
        <v>110</v>
      </c>
      <c r="H1566" t="s">
        <v>14</v>
      </c>
      <c r="I1566" t="s">
        <v>424</v>
      </c>
      <c r="J1566">
        <v>4398</v>
      </c>
      <c r="K1566">
        <v>2.4</v>
      </c>
      <c r="L1566">
        <v>0.9375</v>
      </c>
      <c r="M1566">
        <f t="shared" si="72"/>
        <v>2.25</v>
      </c>
      <c r="N1566">
        <f t="shared" si="74"/>
        <v>0.53147891704225514</v>
      </c>
      <c r="O1566">
        <f t="shared" si="73"/>
        <v>0.49826148472711418</v>
      </c>
    </row>
    <row r="1567" spans="1:15" x14ac:dyDescent="0.25">
      <c r="A1567" t="s">
        <v>306</v>
      </c>
      <c r="B1567" t="s">
        <v>23</v>
      </c>
      <c r="C1567">
        <v>2011</v>
      </c>
      <c r="D1567">
        <v>4</v>
      </c>
      <c r="E1567">
        <v>20</v>
      </c>
      <c r="F1567" s="1">
        <v>40653</v>
      </c>
      <c r="G1567">
        <v>110</v>
      </c>
      <c r="H1567" t="s">
        <v>14</v>
      </c>
      <c r="I1567" t="s">
        <v>452</v>
      </c>
      <c r="J1567">
        <v>4425</v>
      </c>
      <c r="K1567">
        <v>2.4</v>
      </c>
      <c r="L1567">
        <v>0.9375</v>
      </c>
      <c r="M1567">
        <f t="shared" si="72"/>
        <v>2.25</v>
      </c>
      <c r="N1567">
        <f t="shared" si="74"/>
        <v>0.53147891704225514</v>
      </c>
      <c r="O1567">
        <f t="shared" si="73"/>
        <v>0.49826148472711418</v>
      </c>
    </row>
    <row r="1568" spans="1:15" x14ac:dyDescent="0.25">
      <c r="A1568" t="s">
        <v>236</v>
      </c>
      <c r="B1568" t="s">
        <v>159</v>
      </c>
      <c r="C1568">
        <v>2012</v>
      </c>
      <c r="D1568">
        <v>6</v>
      </c>
      <c r="E1568">
        <v>27</v>
      </c>
      <c r="F1568" s="1">
        <v>41087</v>
      </c>
      <c r="G1568">
        <v>179</v>
      </c>
      <c r="H1568" t="s">
        <v>14</v>
      </c>
      <c r="I1568" t="s">
        <v>446</v>
      </c>
      <c r="J1568">
        <v>4877</v>
      </c>
      <c r="K1568">
        <v>2.4</v>
      </c>
      <c r="L1568">
        <v>0.9375</v>
      </c>
      <c r="M1568">
        <f t="shared" si="72"/>
        <v>2.25</v>
      </c>
      <c r="N1568">
        <f t="shared" si="74"/>
        <v>0.53147891704225514</v>
      </c>
      <c r="O1568">
        <f t="shared" si="73"/>
        <v>0.49826148472711418</v>
      </c>
    </row>
    <row r="1569" spans="1:15" x14ac:dyDescent="0.25">
      <c r="A1569" t="s">
        <v>213</v>
      </c>
      <c r="B1569" t="s">
        <v>159</v>
      </c>
      <c r="C1569">
        <v>2016</v>
      </c>
      <c r="D1569">
        <v>7</v>
      </c>
      <c r="E1569">
        <v>5</v>
      </c>
      <c r="F1569" s="1">
        <v>42556</v>
      </c>
      <c r="G1569">
        <v>187</v>
      </c>
      <c r="H1569" t="s">
        <v>14</v>
      </c>
      <c r="I1569" t="s">
        <v>372</v>
      </c>
      <c r="J1569">
        <v>8408</v>
      </c>
      <c r="K1569">
        <v>3</v>
      </c>
      <c r="L1569">
        <v>0.75</v>
      </c>
      <c r="M1569">
        <f t="shared" si="72"/>
        <v>2.25</v>
      </c>
      <c r="N1569">
        <f t="shared" si="74"/>
        <v>0.6020599913279624</v>
      </c>
      <c r="O1569">
        <f t="shared" si="73"/>
        <v>0.45154499349597177</v>
      </c>
    </row>
    <row r="1570" spans="1:15" x14ac:dyDescent="0.25">
      <c r="A1570" t="s">
        <v>311</v>
      </c>
      <c r="B1570" t="s">
        <v>161</v>
      </c>
      <c r="C1570">
        <v>2014</v>
      </c>
      <c r="D1570">
        <v>6</v>
      </c>
      <c r="E1570">
        <v>13</v>
      </c>
      <c r="F1570" s="1">
        <v>41803</v>
      </c>
      <c r="G1570">
        <v>164</v>
      </c>
      <c r="H1570" t="s">
        <v>14</v>
      </c>
      <c r="I1570" t="s">
        <v>454</v>
      </c>
      <c r="J1570">
        <v>18659</v>
      </c>
      <c r="K1570">
        <v>2.4</v>
      </c>
      <c r="L1570">
        <v>0.9375</v>
      </c>
      <c r="M1570">
        <f t="shared" si="72"/>
        <v>2.25</v>
      </c>
      <c r="N1570">
        <f t="shared" si="74"/>
        <v>0.53147891704225514</v>
      </c>
      <c r="O1570">
        <f t="shared" si="73"/>
        <v>0.49826148472711418</v>
      </c>
    </row>
    <row r="1571" spans="1:15" x14ac:dyDescent="0.25">
      <c r="A1571" t="s">
        <v>215</v>
      </c>
      <c r="B1571" t="s">
        <v>161</v>
      </c>
      <c r="C1571">
        <v>2016</v>
      </c>
      <c r="D1571">
        <v>7</v>
      </c>
      <c r="E1571">
        <v>5</v>
      </c>
      <c r="F1571" s="1">
        <v>42556</v>
      </c>
      <c r="G1571">
        <v>187</v>
      </c>
      <c r="H1571" t="s">
        <v>14</v>
      </c>
      <c r="I1571" t="s">
        <v>424</v>
      </c>
      <c r="J1571">
        <v>4398</v>
      </c>
      <c r="K1571">
        <v>2.4</v>
      </c>
      <c r="L1571">
        <v>0.9375</v>
      </c>
      <c r="M1571">
        <f t="shared" si="72"/>
        <v>2.25</v>
      </c>
      <c r="N1571">
        <f t="shared" si="74"/>
        <v>0.53147891704225514</v>
      </c>
      <c r="O1571">
        <f t="shared" si="73"/>
        <v>0.49826148472711418</v>
      </c>
    </row>
    <row r="1572" spans="1:15" x14ac:dyDescent="0.25">
      <c r="A1572" t="s">
        <v>215</v>
      </c>
      <c r="B1572" t="s">
        <v>161</v>
      </c>
      <c r="C1572">
        <v>2016</v>
      </c>
      <c r="D1572">
        <v>7</v>
      </c>
      <c r="E1572">
        <v>5</v>
      </c>
      <c r="F1572" s="1">
        <v>42556</v>
      </c>
      <c r="G1572">
        <v>187</v>
      </c>
      <c r="H1572" t="s">
        <v>14</v>
      </c>
      <c r="I1572" t="s">
        <v>425</v>
      </c>
      <c r="J1572">
        <v>4427</v>
      </c>
      <c r="K1572">
        <v>2.4</v>
      </c>
      <c r="L1572">
        <v>0.9375</v>
      </c>
      <c r="M1572">
        <f t="shared" si="72"/>
        <v>2.25</v>
      </c>
      <c r="N1572">
        <f t="shared" si="74"/>
        <v>0.53147891704225514</v>
      </c>
      <c r="O1572">
        <f t="shared" si="73"/>
        <v>0.49826148472711418</v>
      </c>
    </row>
    <row r="1573" spans="1:15" x14ac:dyDescent="0.25">
      <c r="A1573" t="s">
        <v>215</v>
      </c>
      <c r="B1573" t="s">
        <v>161</v>
      </c>
      <c r="C1573">
        <v>2016</v>
      </c>
      <c r="D1573">
        <v>7</v>
      </c>
      <c r="E1573">
        <v>5</v>
      </c>
      <c r="F1573" s="1">
        <v>42556</v>
      </c>
      <c r="G1573">
        <v>187</v>
      </c>
      <c r="H1573" t="s">
        <v>14</v>
      </c>
      <c r="I1573" t="s">
        <v>441</v>
      </c>
      <c r="J1573">
        <v>6062</v>
      </c>
      <c r="K1573">
        <v>2.4</v>
      </c>
      <c r="L1573">
        <v>0.9375</v>
      </c>
      <c r="M1573">
        <f t="shared" si="72"/>
        <v>2.25</v>
      </c>
      <c r="N1573">
        <f t="shared" si="74"/>
        <v>0.53147891704225514</v>
      </c>
      <c r="O1573">
        <f t="shared" si="73"/>
        <v>0.49826148472711418</v>
      </c>
    </row>
    <row r="1574" spans="1:15" x14ac:dyDescent="0.25">
      <c r="A1574" t="s">
        <v>346</v>
      </c>
      <c r="B1574" t="s">
        <v>161</v>
      </c>
      <c r="C1574">
        <v>2019</v>
      </c>
      <c r="D1574">
        <v>6</v>
      </c>
      <c r="E1574">
        <v>17</v>
      </c>
      <c r="F1574" s="1">
        <v>43633</v>
      </c>
      <c r="G1574">
        <v>168</v>
      </c>
      <c r="H1574" t="s">
        <v>14</v>
      </c>
      <c r="I1574" t="s">
        <v>551</v>
      </c>
      <c r="J1574">
        <v>6882</v>
      </c>
      <c r="K1574">
        <v>1.2</v>
      </c>
      <c r="L1574">
        <v>1.875</v>
      </c>
      <c r="M1574">
        <f t="shared" si="72"/>
        <v>2.25</v>
      </c>
      <c r="N1574">
        <f t="shared" si="74"/>
        <v>0.34242268082220628</v>
      </c>
      <c r="O1574">
        <f t="shared" si="73"/>
        <v>0.64204252654163674</v>
      </c>
    </row>
    <row r="1575" spans="1:15" x14ac:dyDescent="0.25">
      <c r="A1575" t="s">
        <v>165</v>
      </c>
      <c r="B1575" t="s">
        <v>25</v>
      </c>
      <c r="C1575">
        <v>2013</v>
      </c>
      <c r="D1575">
        <v>7</v>
      </c>
      <c r="E1575">
        <v>4</v>
      </c>
      <c r="F1575" s="1">
        <v>41459</v>
      </c>
      <c r="G1575">
        <v>185</v>
      </c>
      <c r="H1575" t="s">
        <v>14</v>
      </c>
      <c r="I1575" t="s">
        <v>414</v>
      </c>
      <c r="J1575">
        <v>4327</v>
      </c>
      <c r="K1575">
        <v>2.4</v>
      </c>
      <c r="L1575">
        <v>0.9375</v>
      </c>
      <c r="M1575">
        <f t="shared" si="72"/>
        <v>2.25</v>
      </c>
      <c r="N1575">
        <f t="shared" si="74"/>
        <v>0.53147891704225514</v>
      </c>
      <c r="O1575">
        <f t="shared" si="73"/>
        <v>0.49826148472711418</v>
      </c>
    </row>
    <row r="1576" spans="1:15" x14ac:dyDescent="0.25">
      <c r="A1576" t="s">
        <v>45</v>
      </c>
      <c r="B1576" t="s">
        <v>25</v>
      </c>
      <c r="C1576">
        <v>2016</v>
      </c>
      <c r="D1576">
        <v>6</v>
      </c>
      <c r="E1576">
        <v>30</v>
      </c>
      <c r="F1576" s="1">
        <v>42551</v>
      </c>
      <c r="G1576">
        <v>182</v>
      </c>
      <c r="H1576" t="s">
        <v>14</v>
      </c>
      <c r="I1576" t="s">
        <v>447</v>
      </c>
      <c r="J1576">
        <v>13048</v>
      </c>
      <c r="K1576">
        <v>2.4</v>
      </c>
      <c r="L1576">
        <v>0.9375</v>
      </c>
      <c r="M1576">
        <f t="shared" si="72"/>
        <v>2.25</v>
      </c>
      <c r="N1576">
        <f t="shared" si="74"/>
        <v>0.53147891704225514</v>
      </c>
      <c r="O1576">
        <f t="shared" si="73"/>
        <v>0.49826148472711418</v>
      </c>
    </row>
    <row r="1577" spans="1:15" x14ac:dyDescent="0.25">
      <c r="A1577" t="s">
        <v>97</v>
      </c>
      <c r="B1577" t="s">
        <v>27</v>
      </c>
      <c r="C1577">
        <v>2011</v>
      </c>
      <c r="D1577">
        <v>7</v>
      </c>
      <c r="E1577">
        <v>26</v>
      </c>
      <c r="F1577" s="1">
        <v>40750</v>
      </c>
      <c r="G1577">
        <v>207</v>
      </c>
      <c r="H1577" t="s">
        <v>14</v>
      </c>
      <c r="I1577" t="s">
        <v>54</v>
      </c>
      <c r="J1577">
        <v>18130</v>
      </c>
      <c r="K1577">
        <v>7.2</v>
      </c>
      <c r="L1577">
        <v>0.3125</v>
      </c>
      <c r="M1577">
        <f t="shared" si="72"/>
        <v>2.25</v>
      </c>
      <c r="N1577">
        <f t="shared" si="74"/>
        <v>0.91381385238371671</v>
      </c>
      <c r="O1577">
        <f t="shared" si="73"/>
        <v>0.28556682886991147</v>
      </c>
    </row>
    <row r="1578" spans="1:15" x14ac:dyDescent="0.25">
      <c r="A1578" t="s">
        <v>97</v>
      </c>
      <c r="B1578" t="s">
        <v>27</v>
      </c>
      <c r="C1578">
        <v>2011</v>
      </c>
      <c r="D1578">
        <v>7</v>
      </c>
      <c r="E1578">
        <v>26</v>
      </c>
      <c r="F1578" s="1">
        <v>40750</v>
      </c>
      <c r="G1578">
        <v>207</v>
      </c>
      <c r="H1578" t="s">
        <v>14</v>
      </c>
      <c r="I1578" t="s">
        <v>418</v>
      </c>
      <c r="J1578">
        <v>4419</v>
      </c>
      <c r="K1578">
        <v>2.4</v>
      </c>
      <c r="L1578">
        <v>0.9375</v>
      </c>
      <c r="M1578">
        <f t="shared" si="72"/>
        <v>2.25</v>
      </c>
      <c r="N1578">
        <f t="shared" si="74"/>
        <v>0.53147891704225514</v>
      </c>
      <c r="O1578">
        <f t="shared" si="73"/>
        <v>0.49826148472711418</v>
      </c>
    </row>
    <row r="1579" spans="1:15" x14ac:dyDescent="0.25">
      <c r="A1579" t="s">
        <v>97</v>
      </c>
      <c r="B1579" t="s">
        <v>27</v>
      </c>
      <c r="C1579">
        <v>2011</v>
      </c>
      <c r="D1579">
        <v>7</v>
      </c>
      <c r="E1579">
        <v>26</v>
      </c>
      <c r="F1579" s="1">
        <v>40750</v>
      </c>
      <c r="G1579">
        <v>207</v>
      </c>
      <c r="H1579" t="s">
        <v>14</v>
      </c>
      <c r="I1579" t="s">
        <v>437</v>
      </c>
      <c r="J1579">
        <v>18613</v>
      </c>
      <c r="K1579">
        <v>2.4</v>
      </c>
      <c r="L1579">
        <v>0.9375</v>
      </c>
      <c r="M1579">
        <f t="shared" si="72"/>
        <v>2.25</v>
      </c>
      <c r="N1579">
        <f t="shared" si="74"/>
        <v>0.53147891704225514</v>
      </c>
      <c r="O1579">
        <f t="shared" si="73"/>
        <v>0.49826148472711418</v>
      </c>
    </row>
    <row r="1580" spans="1:15" x14ac:dyDescent="0.25">
      <c r="A1580" t="s">
        <v>26</v>
      </c>
      <c r="B1580" t="s">
        <v>27</v>
      </c>
      <c r="C1580">
        <v>2018</v>
      </c>
      <c r="D1580">
        <v>6</v>
      </c>
      <c r="E1580">
        <v>4</v>
      </c>
      <c r="F1580" s="1">
        <v>43255</v>
      </c>
      <c r="G1580">
        <v>155</v>
      </c>
      <c r="H1580" t="s">
        <v>14</v>
      </c>
      <c r="I1580" t="s">
        <v>414</v>
      </c>
      <c r="J1580">
        <v>4327</v>
      </c>
      <c r="K1580">
        <v>2.4</v>
      </c>
      <c r="L1580">
        <v>0.9375</v>
      </c>
      <c r="M1580">
        <f t="shared" si="72"/>
        <v>2.25</v>
      </c>
      <c r="N1580">
        <f t="shared" si="74"/>
        <v>0.53147891704225514</v>
      </c>
      <c r="O1580">
        <f t="shared" si="73"/>
        <v>0.49826148472711418</v>
      </c>
    </row>
    <row r="1581" spans="1:15" x14ac:dyDescent="0.25">
      <c r="A1581" t="s">
        <v>241</v>
      </c>
      <c r="B1581" t="s">
        <v>29</v>
      </c>
      <c r="C1581">
        <v>2014</v>
      </c>
      <c r="D1581">
        <v>6</v>
      </c>
      <c r="E1581">
        <v>10</v>
      </c>
      <c r="F1581" s="1">
        <v>41800</v>
      </c>
      <c r="G1581">
        <v>161</v>
      </c>
      <c r="H1581" t="s">
        <v>14</v>
      </c>
      <c r="I1581" t="s">
        <v>438</v>
      </c>
      <c r="J1581">
        <v>8847</v>
      </c>
      <c r="K1581">
        <v>2.4</v>
      </c>
      <c r="L1581">
        <v>0.9375</v>
      </c>
      <c r="M1581">
        <f t="shared" si="72"/>
        <v>2.25</v>
      </c>
      <c r="N1581">
        <f t="shared" si="74"/>
        <v>0.53147891704225514</v>
      </c>
      <c r="O1581">
        <f t="shared" si="73"/>
        <v>0.49826148472711418</v>
      </c>
    </row>
    <row r="1582" spans="1:15" x14ac:dyDescent="0.25">
      <c r="A1582" t="s">
        <v>247</v>
      </c>
      <c r="B1582" t="s">
        <v>31</v>
      </c>
      <c r="C1582">
        <v>2015</v>
      </c>
      <c r="D1582">
        <v>6</v>
      </c>
      <c r="E1582">
        <v>16</v>
      </c>
      <c r="F1582" s="1">
        <v>42171</v>
      </c>
      <c r="G1582">
        <v>167</v>
      </c>
      <c r="H1582" t="s">
        <v>14</v>
      </c>
      <c r="I1582" t="s">
        <v>388</v>
      </c>
      <c r="J1582">
        <v>17919</v>
      </c>
      <c r="K1582">
        <v>3</v>
      </c>
      <c r="L1582">
        <v>0.75</v>
      </c>
      <c r="M1582">
        <f t="shared" si="72"/>
        <v>2.25</v>
      </c>
      <c r="N1582">
        <f t="shared" si="74"/>
        <v>0.6020599913279624</v>
      </c>
      <c r="O1582">
        <f t="shared" si="73"/>
        <v>0.45154499349597177</v>
      </c>
    </row>
    <row r="1583" spans="1:15" x14ac:dyDescent="0.25">
      <c r="A1583" t="s">
        <v>38</v>
      </c>
      <c r="B1583" t="s">
        <v>36</v>
      </c>
      <c r="C1583">
        <v>2018</v>
      </c>
      <c r="D1583">
        <v>6</v>
      </c>
      <c r="E1583">
        <v>4</v>
      </c>
      <c r="F1583" s="1">
        <v>43255</v>
      </c>
      <c r="G1583">
        <v>155</v>
      </c>
      <c r="H1583" t="s">
        <v>14</v>
      </c>
      <c r="I1583" t="s">
        <v>391</v>
      </c>
      <c r="J1583">
        <v>5137</v>
      </c>
      <c r="K1583">
        <v>3</v>
      </c>
      <c r="L1583">
        <v>0.75</v>
      </c>
      <c r="M1583">
        <f t="shared" si="72"/>
        <v>2.25</v>
      </c>
      <c r="N1583">
        <f t="shared" si="74"/>
        <v>0.6020599913279624</v>
      </c>
      <c r="O1583">
        <f t="shared" si="73"/>
        <v>0.45154499349597177</v>
      </c>
    </row>
    <row r="1584" spans="1:15" x14ac:dyDescent="0.25">
      <c r="A1584" t="s">
        <v>320</v>
      </c>
      <c r="B1584" t="s">
        <v>40</v>
      </c>
      <c r="C1584">
        <v>2005</v>
      </c>
      <c r="D1584">
        <v>3</v>
      </c>
      <c r="E1584">
        <v>22</v>
      </c>
      <c r="F1584" s="1">
        <v>38433</v>
      </c>
      <c r="G1584">
        <v>81</v>
      </c>
      <c r="H1584" t="s">
        <v>14</v>
      </c>
      <c r="I1584" t="s">
        <v>417</v>
      </c>
      <c r="J1584">
        <v>4415</v>
      </c>
      <c r="K1584">
        <v>2.4</v>
      </c>
      <c r="L1584">
        <v>0.9375</v>
      </c>
      <c r="M1584">
        <f t="shared" si="72"/>
        <v>2.25</v>
      </c>
      <c r="N1584">
        <f t="shared" si="74"/>
        <v>0.53147891704225514</v>
      </c>
      <c r="O1584">
        <f t="shared" si="73"/>
        <v>0.49826148472711418</v>
      </c>
    </row>
    <row r="1585" spans="1:15" x14ac:dyDescent="0.25">
      <c r="A1585" t="s">
        <v>322</v>
      </c>
      <c r="B1585" t="s">
        <v>40</v>
      </c>
      <c r="C1585">
        <v>2007</v>
      </c>
      <c r="D1585">
        <v>4</v>
      </c>
      <c r="E1585">
        <v>12</v>
      </c>
      <c r="F1585" s="1">
        <v>39184</v>
      </c>
      <c r="G1585">
        <v>102</v>
      </c>
      <c r="H1585" t="s">
        <v>14</v>
      </c>
      <c r="I1585" t="s">
        <v>417</v>
      </c>
      <c r="J1585">
        <v>4415</v>
      </c>
      <c r="K1585">
        <v>2.4</v>
      </c>
      <c r="L1585">
        <v>0.9375</v>
      </c>
      <c r="M1585">
        <f t="shared" si="72"/>
        <v>2.25</v>
      </c>
      <c r="N1585">
        <f t="shared" si="74"/>
        <v>0.53147891704225514</v>
      </c>
      <c r="O1585">
        <f t="shared" si="73"/>
        <v>0.49826148472711418</v>
      </c>
    </row>
    <row r="1586" spans="1:15" x14ac:dyDescent="0.25">
      <c r="A1586" t="s">
        <v>404</v>
      </c>
      <c r="B1586" t="s">
        <v>40</v>
      </c>
      <c r="C1586">
        <v>2012</v>
      </c>
      <c r="D1586">
        <v>3</v>
      </c>
      <c r="E1586">
        <v>21</v>
      </c>
      <c r="F1586" s="1">
        <v>40989</v>
      </c>
      <c r="G1586">
        <v>81</v>
      </c>
      <c r="H1586" t="s">
        <v>14</v>
      </c>
      <c r="I1586" t="s">
        <v>417</v>
      </c>
      <c r="J1586">
        <v>4415</v>
      </c>
      <c r="K1586">
        <v>2.4</v>
      </c>
      <c r="L1586">
        <v>0.9375</v>
      </c>
      <c r="M1586">
        <f t="shared" si="72"/>
        <v>2.25</v>
      </c>
      <c r="N1586">
        <f t="shared" si="74"/>
        <v>0.53147891704225514</v>
      </c>
      <c r="O1586">
        <f t="shared" si="73"/>
        <v>0.49826148472711418</v>
      </c>
    </row>
    <row r="1587" spans="1:15" x14ac:dyDescent="0.25">
      <c r="A1587" t="s">
        <v>405</v>
      </c>
      <c r="B1587" t="s">
        <v>40</v>
      </c>
      <c r="C1587">
        <v>2013</v>
      </c>
      <c r="D1587">
        <v>6</v>
      </c>
      <c r="E1587">
        <v>27</v>
      </c>
      <c r="F1587" s="1">
        <v>41452</v>
      </c>
      <c r="G1587">
        <v>178</v>
      </c>
      <c r="H1587" t="s">
        <v>14</v>
      </c>
      <c r="I1587" t="s">
        <v>371</v>
      </c>
      <c r="J1587">
        <v>5131</v>
      </c>
      <c r="K1587">
        <v>3</v>
      </c>
      <c r="L1587">
        <v>0.75</v>
      </c>
      <c r="M1587">
        <f t="shared" si="72"/>
        <v>2.25</v>
      </c>
      <c r="N1587">
        <f t="shared" si="74"/>
        <v>0.6020599913279624</v>
      </c>
      <c r="O1587">
        <f t="shared" si="73"/>
        <v>0.45154499349597177</v>
      </c>
    </row>
    <row r="1588" spans="1:15" x14ac:dyDescent="0.25">
      <c r="A1588" t="s">
        <v>405</v>
      </c>
      <c r="B1588" t="s">
        <v>40</v>
      </c>
      <c r="C1588">
        <v>2013</v>
      </c>
      <c r="D1588">
        <v>6</v>
      </c>
      <c r="E1588">
        <v>27</v>
      </c>
      <c r="F1588" s="1">
        <v>41452</v>
      </c>
      <c r="G1588">
        <v>178</v>
      </c>
      <c r="H1588" t="s">
        <v>14</v>
      </c>
      <c r="I1588" t="s">
        <v>517</v>
      </c>
      <c r="J1588">
        <v>8691</v>
      </c>
      <c r="K1588">
        <v>1.5</v>
      </c>
      <c r="L1588">
        <v>1.5</v>
      </c>
      <c r="M1588">
        <f t="shared" si="72"/>
        <v>2.25</v>
      </c>
      <c r="N1588">
        <f t="shared" si="74"/>
        <v>0.3979400086720376</v>
      </c>
      <c r="O1588">
        <f t="shared" si="73"/>
        <v>0.59691001300805646</v>
      </c>
    </row>
    <row r="1589" spans="1:15" x14ac:dyDescent="0.25">
      <c r="A1589" t="s">
        <v>257</v>
      </c>
      <c r="B1589" t="s">
        <v>40</v>
      </c>
      <c r="C1589">
        <v>2016</v>
      </c>
      <c r="D1589">
        <v>4</v>
      </c>
      <c r="E1589">
        <v>25</v>
      </c>
      <c r="F1589" s="1">
        <v>42485</v>
      </c>
      <c r="G1589">
        <v>116</v>
      </c>
      <c r="H1589" t="s">
        <v>14</v>
      </c>
      <c r="I1589" t="s">
        <v>424</v>
      </c>
      <c r="J1589">
        <v>4398</v>
      </c>
      <c r="K1589">
        <v>2.4</v>
      </c>
      <c r="L1589">
        <v>0.9375</v>
      </c>
      <c r="M1589">
        <f t="shared" si="72"/>
        <v>2.25</v>
      </c>
      <c r="N1589">
        <f t="shared" si="74"/>
        <v>0.53147891704225514</v>
      </c>
      <c r="O1589">
        <f t="shared" si="73"/>
        <v>0.49826148472711418</v>
      </c>
    </row>
    <row r="1590" spans="1:15" x14ac:dyDescent="0.25">
      <c r="A1590" t="s">
        <v>257</v>
      </c>
      <c r="B1590" t="s">
        <v>40</v>
      </c>
      <c r="C1590">
        <v>2016</v>
      </c>
      <c r="D1590">
        <v>4</v>
      </c>
      <c r="E1590">
        <v>25</v>
      </c>
      <c r="F1590" s="1">
        <v>42485</v>
      </c>
      <c r="G1590">
        <v>116</v>
      </c>
      <c r="H1590" t="s">
        <v>14</v>
      </c>
      <c r="I1590" t="s">
        <v>417</v>
      </c>
      <c r="J1590">
        <v>4415</v>
      </c>
      <c r="K1590">
        <v>2.4</v>
      </c>
      <c r="L1590">
        <v>0.9375</v>
      </c>
      <c r="M1590">
        <f t="shared" si="72"/>
        <v>2.25</v>
      </c>
      <c r="N1590">
        <f t="shared" si="74"/>
        <v>0.53147891704225514</v>
      </c>
      <c r="O1590">
        <f t="shared" si="73"/>
        <v>0.49826148472711418</v>
      </c>
    </row>
    <row r="1591" spans="1:15" x14ac:dyDescent="0.25">
      <c r="A1591" t="s">
        <v>257</v>
      </c>
      <c r="B1591" t="s">
        <v>40</v>
      </c>
      <c r="C1591">
        <v>2016</v>
      </c>
      <c r="D1591">
        <v>4</v>
      </c>
      <c r="E1591">
        <v>25</v>
      </c>
      <c r="F1591" s="1">
        <v>42485</v>
      </c>
      <c r="G1591">
        <v>116</v>
      </c>
      <c r="H1591" t="s">
        <v>14</v>
      </c>
      <c r="I1591" t="s">
        <v>440</v>
      </c>
      <c r="J1591">
        <v>5723</v>
      </c>
      <c r="K1591">
        <v>2.4</v>
      </c>
      <c r="L1591">
        <v>0.9375</v>
      </c>
      <c r="M1591">
        <f t="shared" si="72"/>
        <v>2.25</v>
      </c>
      <c r="N1591">
        <f t="shared" si="74"/>
        <v>0.53147891704225514</v>
      </c>
      <c r="O1591">
        <f t="shared" si="73"/>
        <v>0.49826148472711418</v>
      </c>
    </row>
    <row r="1592" spans="1:15" x14ac:dyDescent="0.25">
      <c r="A1592" t="s">
        <v>325</v>
      </c>
      <c r="B1592" t="s">
        <v>40</v>
      </c>
      <c r="C1592">
        <v>2017</v>
      </c>
      <c r="D1592">
        <v>3</v>
      </c>
      <c r="E1592">
        <v>28</v>
      </c>
      <c r="F1592" s="1">
        <v>42822</v>
      </c>
      <c r="G1592">
        <v>87</v>
      </c>
      <c r="H1592" t="s">
        <v>14</v>
      </c>
      <c r="I1592" t="s">
        <v>444</v>
      </c>
      <c r="J1592">
        <v>4462</v>
      </c>
      <c r="K1592">
        <v>2.4</v>
      </c>
      <c r="L1592">
        <v>0.9375</v>
      </c>
      <c r="M1592">
        <f t="shared" si="72"/>
        <v>2.25</v>
      </c>
      <c r="N1592">
        <f t="shared" si="74"/>
        <v>0.53147891704225514</v>
      </c>
      <c r="O1592">
        <f t="shared" si="73"/>
        <v>0.49826148472711418</v>
      </c>
    </row>
    <row r="1593" spans="1:15" x14ac:dyDescent="0.25">
      <c r="A1593" t="s">
        <v>258</v>
      </c>
      <c r="B1593" t="s">
        <v>40</v>
      </c>
      <c r="C1593">
        <v>2017</v>
      </c>
      <c r="D1593">
        <v>6</v>
      </c>
      <c r="E1593">
        <v>7</v>
      </c>
      <c r="F1593" s="1">
        <v>42893</v>
      </c>
      <c r="G1593">
        <v>158</v>
      </c>
      <c r="H1593" t="s">
        <v>14</v>
      </c>
      <c r="I1593" t="s">
        <v>417</v>
      </c>
      <c r="J1593">
        <v>4415</v>
      </c>
      <c r="K1593">
        <v>2.4</v>
      </c>
      <c r="L1593">
        <v>0.9375</v>
      </c>
      <c r="M1593">
        <f t="shared" si="72"/>
        <v>2.25</v>
      </c>
      <c r="N1593">
        <f t="shared" si="74"/>
        <v>0.53147891704225514</v>
      </c>
      <c r="O1593">
        <f t="shared" si="73"/>
        <v>0.49826148472711418</v>
      </c>
    </row>
    <row r="1594" spans="1:15" x14ac:dyDescent="0.25">
      <c r="A1594" t="s">
        <v>258</v>
      </c>
      <c r="B1594" t="s">
        <v>40</v>
      </c>
      <c r="C1594">
        <v>2017</v>
      </c>
      <c r="D1594">
        <v>6</v>
      </c>
      <c r="E1594">
        <v>7</v>
      </c>
      <c r="F1594" s="1">
        <v>42893</v>
      </c>
      <c r="G1594">
        <v>158</v>
      </c>
      <c r="H1594" t="s">
        <v>14</v>
      </c>
      <c r="I1594" t="s">
        <v>445</v>
      </c>
      <c r="J1594">
        <v>5413</v>
      </c>
      <c r="K1594">
        <v>2.4</v>
      </c>
      <c r="L1594">
        <v>0.9375</v>
      </c>
      <c r="M1594">
        <f t="shared" si="72"/>
        <v>2.25</v>
      </c>
      <c r="N1594">
        <f t="shared" si="74"/>
        <v>0.53147891704225514</v>
      </c>
      <c r="O1594">
        <f t="shared" si="73"/>
        <v>0.49826148472711418</v>
      </c>
    </row>
    <row r="1595" spans="1:15" x14ac:dyDescent="0.25">
      <c r="A1595" t="s">
        <v>258</v>
      </c>
      <c r="B1595" t="s">
        <v>40</v>
      </c>
      <c r="C1595">
        <v>2017</v>
      </c>
      <c r="D1595">
        <v>6</v>
      </c>
      <c r="E1595">
        <v>7</v>
      </c>
      <c r="F1595" s="1">
        <v>42893</v>
      </c>
      <c r="G1595">
        <v>158</v>
      </c>
      <c r="H1595" t="s">
        <v>14</v>
      </c>
      <c r="I1595" t="s">
        <v>453</v>
      </c>
      <c r="J1595">
        <v>5920</v>
      </c>
      <c r="K1595">
        <v>2.4</v>
      </c>
      <c r="L1595">
        <v>0.9375</v>
      </c>
      <c r="M1595">
        <f t="shared" si="72"/>
        <v>2.25</v>
      </c>
      <c r="N1595">
        <f t="shared" si="74"/>
        <v>0.53147891704225514</v>
      </c>
      <c r="O1595">
        <f t="shared" si="73"/>
        <v>0.49826148472711418</v>
      </c>
    </row>
    <row r="1596" spans="1:15" x14ac:dyDescent="0.25">
      <c r="A1596" t="s">
        <v>360</v>
      </c>
      <c r="B1596" t="s">
        <v>40</v>
      </c>
      <c r="C1596">
        <v>2018</v>
      </c>
      <c r="D1596">
        <v>6</v>
      </c>
      <c r="E1596">
        <v>5</v>
      </c>
      <c r="F1596" s="1">
        <v>43256</v>
      </c>
      <c r="G1596">
        <v>156</v>
      </c>
      <c r="H1596" t="s">
        <v>14</v>
      </c>
      <c r="I1596" t="s">
        <v>429</v>
      </c>
      <c r="J1596">
        <v>5713</v>
      </c>
      <c r="K1596">
        <v>2.4</v>
      </c>
      <c r="L1596">
        <v>0.9375</v>
      </c>
      <c r="M1596">
        <f t="shared" si="72"/>
        <v>2.25</v>
      </c>
      <c r="N1596">
        <f t="shared" si="74"/>
        <v>0.53147891704225514</v>
      </c>
      <c r="O1596">
        <f t="shared" si="73"/>
        <v>0.49826148472711418</v>
      </c>
    </row>
    <row r="1597" spans="1:15" x14ac:dyDescent="0.25">
      <c r="A1597" t="s">
        <v>259</v>
      </c>
      <c r="B1597" t="s">
        <v>260</v>
      </c>
      <c r="C1597">
        <v>2012</v>
      </c>
      <c r="D1597">
        <v>6</v>
      </c>
      <c r="E1597">
        <v>28</v>
      </c>
      <c r="F1597" s="1">
        <v>41088</v>
      </c>
      <c r="G1597">
        <v>180</v>
      </c>
      <c r="H1597" t="s">
        <v>14</v>
      </c>
      <c r="I1597" t="s">
        <v>424</v>
      </c>
      <c r="J1597">
        <v>4398</v>
      </c>
      <c r="K1597">
        <v>2.4</v>
      </c>
      <c r="L1597">
        <v>0.9375</v>
      </c>
      <c r="M1597">
        <f t="shared" si="72"/>
        <v>2.25</v>
      </c>
      <c r="N1597">
        <f t="shared" si="74"/>
        <v>0.53147891704225514</v>
      </c>
      <c r="O1597">
        <f t="shared" si="73"/>
        <v>0.49826148472711418</v>
      </c>
    </row>
    <row r="1598" spans="1:15" x14ac:dyDescent="0.25">
      <c r="A1598" t="s">
        <v>363</v>
      </c>
      <c r="B1598" t="s">
        <v>192</v>
      </c>
      <c r="C1598">
        <v>2016</v>
      </c>
      <c r="D1598">
        <v>7</v>
      </c>
      <c r="E1598">
        <v>12</v>
      </c>
      <c r="F1598" s="1">
        <v>42563</v>
      </c>
      <c r="G1598">
        <v>194</v>
      </c>
      <c r="H1598" t="s">
        <v>14</v>
      </c>
      <c r="I1598" t="s">
        <v>424</v>
      </c>
      <c r="J1598">
        <v>4398</v>
      </c>
      <c r="K1598">
        <v>2.4</v>
      </c>
      <c r="L1598">
        <v>0.9375</v>
      </c>
      <c r="M1598">
        <f t="shared" si="72"/>
        <v>2.25</v>
      </c>
      <c r="N1598">
        <f t="shared" si="74"/>
        <v>0.53147891704225514</v>
      </c>
      <c r="O1598">
        <f t="shared" si="73"/>
        <v>0.49826148472711418</v>
      </c>
    </row>
    <row r="1599" spans="1:15" x14ac:dyDescent="0.25">
      <c r="A1599" t="s">
        <v>363</v>
      </c>
      <c r="B1599" t="s">
        <v>192</v>
      </c>
      <c r="C1599">
        <v>2016</v>
      </c>
      <c r="D1599">
        <v>7</v>
      </c>
      <c r="E1599">
        <v>12</v>
      </c>
      <c r="F1599" s="1">
        <v>42563</v>
      </c>
      <c r="G1599">
        <v>194</v>
      </c>
      <c r="H1599" t="s">
        <v>14</v>
      </c>
      <c r="I1599" t="s">
        <v>425</v>
      </c>
      <c r="J1599">
        <v>4427</v>
      </c>
      <c r="K1599">
        <v>2.4</v>
      </c>
      <c r="L1599">
        <v>0.9375</v>
      </c>
      <c r="M1599">
        <f t="shared" si="72"/>
        <v>2.25</v>
      </c>
      <c r="N1599">
        <f t="shared" si="74"/>
        <v>0.53147891704225514</v>
      </c>
      <c r="O1599">
        <f t="shared" si="73"/>
        <v>0.49826148472711418</v>
      </c>
    </row>
    <row r="1600" spans="1:15" x14ac:dyDescent="0.25">
      <c r="A1600" t="s">
        <v>363</v>
      </c>
      <c r="B1600" t="s">
        <v>192</v>
      </c>
      <c r="C1600">
        <v>2016</v>
      </c>
      <c r="D1600">
        <v>7</v>
      </c>
      <c r="E1600">
        <v>12</v>
      </c>
      <c r="F1600" s="1">
        <v>42563</v>
      </c>
      <c r="G1600">
        <v>194</v>
      </c>
      <c r="H1600" t="s">
        <v>14</v>
      </c>
      <c r="I1600" t="s">
        <v>444</v>
      </c>
      <c r="J1600">
        <v>4462</v>
      </c>
      <c r="K1600">
        <v>2.4</v>
      </c>
      <c r="L1600">
        <v>0.9375</v>
      </c>
      <c r="M1600">
        <f t="shared" si="72"/>
        <v>2.25</v>
      </c>
      <c r="N1600">
        <f t="shared" si="74"/>
        <v>0.53147891704225514</v>
      </c>
      <c r="O1600">
        <f t="shared" si="73"/>
        <v>0.49826148472711418</v>
      </c>
    </row>
    <row r="1601" spans="1:15" x14ac:dyDescent="0.25">
      <c r="A1601" t="s">
        <v>267</v>
      </c>
      <c r="B1601" t="s">
        <v>107</v>
      </c>
      <c r="C1601">
        <v>2014</v>
      </c>
      <c r="D1601">
        <v>6</v>
      </c>
      <c r="E1601">
        <v>12</v>
      </c>
      <c r="F1601" s="1">
        <v>41802</v>
      </c>
      <c r="G1601">
        <v>163</v>
      </c>
      <c r="H1601" t="s">
        <v>14</v>
      </c>
      <c r="I1601" t="s">
        <v>418</v>
      </c>
      <c r="J1601">
        <v>4419</v>
      </c>
      <c r="K1601">
        <v>2.4</v>
      </c>
      <c r="L1601">
        <v>0.9375</v>
      </c>
      <c r="M1601">
        <f t="shared" si="72"/>
        <v>2.25</v>
      </c>
      <c r="N1601">
        <f t="shared" si="74"/>
        <v>0.53147891704225514</v>
      </c>
      <c r="O1601">
        <f t="shared" si="73"/>
        <v>0.49826148472711418</v>
      </c>
    </row>
    <row r="1602" spans="1:15" x14ac:dyDescent="0.25">
      <c r="A1602" t="s">
        <v>106</v>
      </c>
      <c r="B1602" t="s">
        <v>107</v>
      </c>
      <c r="C1602">
        <v>2016</v>
      </c>
      <c r="D1602">
        <v>7</v>
      </c>
      <c r="E1602">
        <v>6</v>
      </c>
      <c r="F1602" s="1">
        <v>42557</v>
      </c>
      <c r="G1602">
        <v>188</v>
      </c>
      <c r="H1602" t="s">
        <v>14</v>
      </c>
      <c r="I1602" t="s">
        <v>429</v>
      </c>
      <c r="J1602">
        <v>5713</v>
      </c>
      <c r="K1602">
        <v>2.4</v>
      </c>
      <c r="L1602">
        <v>0.9375</v>
      </c>
      <c r="M1602">
        <f t="shared" ref="M1602:M1665" si="75">K1602*L1602</f>
        <v>2.25</v>
      </c>
      <c r="N1602">
        <f t="shared" si="74"/>
        <v>0.53147891704225514</v>
      </c>
      <c r="O1602">
        <f t="shared" si="73"/>
        <v>0.49826148472711418</v>
      </c>
    </row>
    <row r="1603" spans="1:15" x14ac:dyDescent="0.25">
      <c r="A1603" t="s">
        <v>269</v>
      </c>
      <c r="B1603" t="s">
        <v>42</v>
      </c>
      <c r="C1603">
        <v>2011</v>
      </c>
      <c r="D1603">
        <v>7</v>
      </c>
      <c r="E1603">
        <v>21</v>
      </c>
      <c r="F1603" s="1">
        <v>40745</v>
      </c>
      <c r="G1603">
        <v>202</v>
      </c>
      <c r="H1603" t="s">
        <v>14</v>
      </c>
      <c r="I1603" t="s">
        <v>438</v>
      </c>
      <c r="J1603">
        <v>8847</v>
      </c>
      <c r="K1603">
        <v>2.4</v>
      </c>
      <c r="L1603">
        <v>0.9375</v>
      </c>
      <c r="M1603">
        <f t="shared" si="75"/>
        <v>2.25</v>
      </c>
      <c r="N1603">
        <f t="shared" si="74"/>
        <v>0.53147891704225514</v>
      </c>
      <c r="O1603">
        <f t="shared" ref="O1603:O1666" si="76">N1603*L1603</f>
        <v>0.49826148472711418</v>
      </c>
    </row>
    <row r="1604" spans="1:15" x14ac:dyDescent="0.25">
      <c r="A1604" t="s">
        <v>195</v>
      </c>
      <c r="B1604" t="s">
        <v>42</v>
      </c>
      <c r="C1604">
        <v>2015</v>
      </c>
      <c r="D1604">
        <v>7</v>
      </c>
      <c r="E1604">
        <v>1</v>
      </c>
      <c r="F1604" s="1">
        <v>42186</v>
      </c>
      <c r="G1604">
        <v>182</v>
      </c>
      <c r="H1604" t="s">
        <v>14</v>
      </c>
      <c r="I1604" t="s">
        <v>452</v>
      </c>
      <c r="J1604">
        <v>4425</v>
      </c>
      <c r="K1604">
        <v>2.4</v>
      </c>
      <c r="L1604">
        <v>0.9375</v>
      </c>
      <c r="M1604">
        <f t="shared" si="75"/>
        <v>2.25</v>
      </c>
      <c r="N1604">
        <f t="shared" ref="N1604:N1667" si="77">LOG10(K1604+1)</f>
        <v>0.53147891704225514</v>
      </c>
      <c r="O1604">
        <f t="shared" si="76"/>
        <v>0.49826148472711418</v>
      </c>
    </row>
    <row r="1605" spans="1:15" x14ac:dyDescent="0.25">
      <c r="A1605" t="s">
        <v>195</v>
      </c>
      <c r="B1605" t="s">
        <v>42</v>
      </c>
      <c r="C1605">
        <v>2015</v>
      </c>
      <c r="D1605">
        <v>7</v>
      </c>
      <c r="E1605">
        <v>1</v>
      </c>
      <c r="F1605" s="1">
        <v>42186</v>
      </c>
      <c r="G1605">
        <v>182</v>
      </c>
      <c r="H1605" t="s">
        <v>14</v>
      </c>
      <c r="I1605" t="s">
        <v>438</v>
      </c>
      <c r="J1605">
        <v>8847</v>
      </c>
      <c r="K1605">
        <v>2.4</v>
      </c>
      <c r="L1605">
        <v>0.9375</v>
      </c>
      <c r="M1605">
        <f t="shared" si="75"/>
        <v>2.25</v>
      </c>
      <c r="N1605">
        <f t="shared" si="77"/>
        <v>0.53147891704225514</v>
      </c>
      <c r="O1605">
        <f t="shared" si="76"/>
        <v>0.49826148472711418</v>
      </c>
    </row>
    <row r="1606" spans="1:15" x14ac:dyDescent="0.25">
      <c r="A1606" t="s">
        <v>201</v>
      </c>
      <c r="B1606" t="s">
        <v>113</v>
      </c>
      <c r="C1606">
        <v>2012</v>
      </c>
      <c r="D1606">
        <v>7</v>
      </c>
      <c r="E1606">
        <v>5</v>
      </c>
      <c r="F1606" s="1">
        <v>41095</v>
      </c>
      <c r="G1606">
        <v>187</v>
      </c>
      <c r="H1606" t="s">
        <v>14</v>
      </c>
      <c r="I1606" t="s">
        <v>424</v>
      </c>
      <c r="J1606">
        <v>4398</v>
      </c>
      <c r="K1606">
        <v>2.4</v>
      </c>
      <c r="L1606">
        <v>0.9375</v>
      </c>
      <c r="M1606">
        <f t="shared" si="75"/>
        <v>2.25</v>
      </c>
      <c r="N1606">
        <f t="shared" si="77"/>
        <v>0.53147891704225514</v>
      </c>
      <c r="O1606">
        <f t="shared" si="76"/>
        <v>0.49826148472711418</v>
      </c>
    </row>
    <row r="1607" spans="1:15" x14ac:dyDescent="0.25">
      <c r="A1607" t="s">
        <v>230</v>
      </c>
      <c r="B1607" t="s">
        <v>23</v>
      </c>
      <c r="C1607">
        <v>2016</v>
      </c>
      <c r="D1607">
        <v>4</v>
      </c>
      <c r="E1607">
        <v>25</v>
      </c>
      <c r="F1607" s="1">
        <v>42485</v>
      </c>
      <c r="G1607">
        <v>116</v>
      </c>
      <c r="H1607" t="s">
        <v>14</v>
      </c>
      <c r="I1607" t="s">
        <v>484</v>
      </c>
      <c r="J1607">
        <v>4489</v>
      </c>
      <c r="K1607">
        <v>1.714286</v>
      </c>
      <c r="L1607">
        <v>1.3125</v>
      </c>
      <c r="M1607">
        <f t="shared" si="75"/>
        <v>2.2500003749999999</v>
      </c>
      <c r="N1607">
        <f t="shared" si="77"/>
        <v>0.43365560665377834</v>
      </c>
      <c r="O1607">
        <f t="shared" si="76"/>
        <v>0.56917298373308411</v>
      </c>
    </row>
    <row r="1608" spans="1:15" x14ac:dyDescent="0.25">
      <c r="A1608" t="s">
        <v>343</v>
      </c>
      <c r="B1608" t="s">
        <v>23</v>
      </c>
      <c r="C1608">
        <v>2005</v>
      </c>
      <c r="D1608">
        <v>3</v>
      </c>
      <c r="E1608">
        <v>22</v>
      </c>
      <c r="F1608" s="1">
        <v>38433</v>
      </c>
      <c r="G1608">
        <v>81</v>
      </c>
      <c r="H1608" t="s">
        <v>14</v>
      </c>
      <c r="I1608" t="s">
        <v>504</v>
      </c>
      <c r="J1608">
        <v>8478</v>
      </c>
      <c r="K1608">
        <v>1.6</v>
      </c>
      <c r="L1608">
        <v>1.41</v>
      </c>
      <c r="M1608">
        <f t="shared" si="75"/>
        <v>2.2559999999999998</v>
      </c>
      <c r="N1608">
        <f t="shared" si="77"/>
        <v>0.41497334797081797</v>
      </c>
      <c r="O1608">
        <f t="shared" si="76"/>
        <v>0.58511242063885327</v>
      </c>
    </row>
    <row r="1609" spans="1:15" x14ac:dyDescent="0.25">
      <c r="A1609" t="s">
        <v>60</v>
      </c>
      <c r="B1609" t="s">
        <v>13</v>
      </c>
      <c r="C1609">
        <v>2005</v>
      </c>
      <c r="D1609">
        <v>6</v>
      </c>
      <c r="E1609">
        <v>6</v>
      </c>
      <c r="F1609" s="1">
        <v>38509</v>
      </c>
      <c r="G1609">
        <v>157</v>
      </c>
      <c r="H1609" t="s">
        <v>14</v>
      </c>
      <c r="I1609" t="s">
        <v>539</v>
      </c>
      <c r="J1609">
        <v>13023</v>
      </c>
      <c r="K1609">
        <v>1.371429</v>
      </c>
      <c r="L1609">
        <v>1.65</v>
      </c>
      <c r="M1609">
        <f t="shared" si="75"/>
        <v>2.2628578500000001</v>
      </c>
      <c r="N1609">
        <f t="shared" si="77"/>
        <v>0.37501012651274573</v>
      </c>
      <c r="O1609">
        <f t="shared" si="76"/>
        <v>0.61876670874603046</v>
      </c>
    </row>
    <row r="1610" spans="1:15" x14ac:dyDescent="0.25">
      <c r="A1610" t="s">
        <v>60</v>
      </c>
      <c r="B1610" t="s">
        <v>13</v>
      </c>
      <c r="C1610">
        <v>2005</v>
      </c>
      <c r="D1610">
        <v>6</v>
      </c>
      <c r="E1610">
        <v>6</v>
      </c>
      <c r="F1610" s="1">
        <v>38509</v>
      </c>
      <c r="G1610">
        <v>157</v>
      </c>
      <c r="H1610" t="s">
        <v>14</v>
      </c>
      <c r="I1610" t="s">
        <v>537</v>
      </c>
      <c r="J1610">
        <v>5605</v>
      </c>
      <c r="K1610">
        <v>1.371429</v>
      </c>
      <c r="L1610">
        <v>1.65</v>
      </c>
      <c r="M1610">
        <f t="shared" si="75"/>
        <v>2.2628578500000001</v>
      </c>
      <c r="N1610">
        <f t="shared" si="77"/>
        <v>0.37501012651274573</v>
      </c>
      <c r="O1610">
        <f t="shared" si="76"/>
        <v>0.61876670874603046</v>
      </c>
    </row>
    <row r="1611" spans="1:15" x14ac:dyDescent="0.25">
      <c r="A1611" t="s">
        <v>406</v>
      </c>
      <c r="B1611" t="s">
        <v>260</v>
      </c>
      <c r="C1611">
        <v>2010</v>
      </c>
      <c r="D1611">
        <v>6</v>
      </c>
      <c r="E1611">
        <v>25</v>
      </c>
      <c r="F1611" s="1">
        <v>40354</v>
      </c>
      <c r="G1611">
        <v>176</v>
      </c>
      <c r="H1611" t="s">
        <v>14</v>
      </c>
      <c r="I1611" t="s">
        <v>537</v>
      </c>
      <c r="J1611">
        <v>5605</v>
      </c>
      <c r="K1611">
        <v>1.371429</v>
      </c>
      <c r="L1611">
        <v>1.65</v>
      </c>
      <c r="M1611">
        <f t="shared" si="75"/>
        <v>2.2628578500000001</v>
      </c>
      <c r="N1611">
        <f t="shared" si="77"/>
        <v>0.37501012651274573</v>
      </c>
      <c r="O1611">
        <f t="shared" si="76"/>
        <v>0.61876670874603046</v>
      </c>
    </row>
    <row r="1612" spans="1:15" x14ac:dyDescent="0.25">
      <c r="A1612" t="s">
        <v>83</v>
      </c>
      <c r="B1612" t="s">
        <v>69</v>
      </c>
      <c r="C1612">
        <v>2011</v>
      </c>
      <c r="D1612">
        <v>7</v>
      </c>
      <c r="E1612">
        <v>25</v>
      </c>
      <c r="F1612" s="1">
        <v>40749</v>
      </c>
      <c r="G1612">
        <v>206</v>
      </c>
      <c r="H1612" t="s">
        <v>14</v>
      </c>
      <c r="I1612" t="s">
        <v>507</v>
      </c>
      <c r="J1612">
        <v>5033</v>
      </c>
      <c r="K1612">
        <v>1.5157890000000001</v>
      </c>
      <c r="L1612">
        <v>1.5</v>
      </c>
      <c r="M1612">
        <f t="shared" si="75"/>
        <v>2.2736835000000002</v>
      </c>
      <c r="N1612">
        <f t="shared" si="77"/>
        <v>0.40067421388835461</v>
      </c>
      <c r="O1612">
        <f t="shared" si="76"/>
        <v>0.60101132083253195</v>
      </c>
    </row>
    <row r="1613" spans="1:15" x14ac:dyDescent="0.25">
      <c r="A1613" t="s">
        <v>129</v>
      </c>
      <c r="B1613" t="s">
        <v>13</v>
      </c>
      <c r="C1613">
        <v>2012</v>
      </c>
      <c r="D1613">
        <v>3</v>
      </c>
      <c r="E1613">
        <v>19</v>
      </c>
      <c r="F1613" s="1">
        <v>40987</v>
      </c>
      <c r="G1613">
        <v>79</v>
      </c>
      <c r="H1613" t="s">
        <v>14</v>
      </c>
      <c r="I1613" t="s">
        <v>375</v>
      </c>
      <c r="J1613">
        <v>7083</v>
      </c>
      <c r="K1613">
        <v>3.0315789999999998</v>
      </c>
      <c r="L1613">
        <v>0.75</v>
      </c>
      <c r="M1613">
        <f t="shared" si="75"/>
        <v>2.2736842499999996</v>
      </c>
      <c r="N1613">
        <f t="shared" si="77"/>
        <v>0.60547517434941567</v>
      </c>
      <c r="O1613">
        <f t="shared" si="76"/>
        <v>0.45410638076206178</v>
      </c>
    </row>
    <row r="1614" spans="1:15" x14ac:dyDescent="0.25">
      <c r="A1614" t="s">
        <v>83</v>
      </c>
      <c r="B1614" t="s">
        <v>69</v>
      </c>
      <c r="C1614">
        <v>2011</v>
      </c>
      <c r="D1614">
        <v>7</v>
      </c>
      <c r="E1614">
        <v>25</v>
      </c>
      <c r="F1614" s="1">
        <v>40749</v>
      </c>
      <c r="G1614">
        <v>206</v>
      </c>
      <c r="H1614" t="s">
        <v>14</v>
      </c>
      <c r="I1614" t="s">
        <v>118</v>
      </c>
      <c r="J1614">
        <v>20171</v>
      </c>
      <c r="K1614">
        <v>6.0631579999999996</v>
      </c>
      <c r="L1614">
        <v>0.375</v>
      </c>
      <c r="M1614">
        <f t="shared" si="75"/>
        <v>2.2736842499999996</v>
      </c>
      <c r="N1614">
        <f t="shared" si="77"/>
        <v>0.84899892135249122</v>
      </c>
      <c r="O1614">
        <f t="shared" si="76"/>
        <v>0.31837459550718422</v>
      </c>
    </row>
    <row r="1615" spans="1:15" x14ac:dyDescent="0.25">
      <c r="A1615" t="s">
        <v>228</v>
      </c>
      <c r="B1615" t="s">
        <v>23</v>
      </c>
      <c r="C1615">
        <v>2014</v>
      </c>
      <c r="D1615">
        <v>3</v>
      </c>
      <c r="E1615">
        <v>10</v>
      </c>
      <c r="F1615" s="1">
        <v>41708</v>
      </c>
      <c r="G1615">
        <v>69</v>
      </c>
      <c r="H1615" t="s">
        <v>17</v>
      </c>
      <c r="I1615" t="s">
        <v>465</v>
      </c>
      <c r="J1615">
        <v>7201</v>
      </c>
      <c r="K1615">
        <v>2.285714</v>
      </c>
      <c r="L1615">
        <v>1</v>
      </c>
      <c r="M1615">
        <f t="shared" si="75"/>
        <v>2.285714</v>
      </c>
      <c r="N1615">
        <f t="shared" si="77"/>
        <v>0.5166297582385968</v>
      </c>
      <c r="O1615">
        <f t="shared" si="76"/>
        <v>0.5166297582385968</v>
      </c>
    </row>
    <row r="1616" spans="1:15" x14ac:dyDescent="0.25">
      <c r="A1616" t="s">
        <v>101</v>
      </c>
      <c r="B1616" t="s">
        <v>27</v>
      </c>
      <c r="C1616">
        <v>2015</v>
      </c>
      <c r="D1616">
        <v>6</v>
      </c>
      <c r="E1616">
        <v>25</v>
      </c>
      <c r="F1616" s="1">
        <v>42180</v>
      </c>
      <c r="G1616">
        <v>176</v>
      </c>
      <c r="H1616" t="s">
        <v>17</v>
      </c>
      <c r="I1616" t="s">
        <v>465</v>
      </c>
      <c r="J1616">
        <v>7201</v>
      </c>
      <c r="K1616">
        <v>2.285714</v>
      </c>
      <c r="L1616">
        <v>1</v>
      </c>
      <c r="M1616">
        <f t="shared" si="75"/>
        <v>2.285714</v>
      </c>
      <c r="N1616">
        <f t="shared" si="77"/>
        <v>0.5166297582385968</v>
      </c>
      <c r="O1616">
        <f t="shared" si="76"/>
        <v>0.5166297582385968</v>
      </c>
    </row>
    <row r="1617" spans="1:15" x14ac:dyDescent="0.25">
      <c r="A1617" t="s">
        <v>81</v>
      </c>
      <c r="B1617" t="s">
        <v>69</v>
      </c>
      <c r="C1617">
        <v>2008</v>
      </c>
      <c r="D1617">
        <v>6</v>
      </c>
      <c r="E1617">
        <v>23</v>
      </c>
      <c r="F1617" s="1">
        <v>39622</v>
      </c>
      <c r="G1617">
        <v>175</v>
      </c>
      <c r="H1617" t="s">
        <v>17</v>
      </c>
      <c r="I1617" t="s">
        <v>118</v>
      </c>
      <c r="J1617">
        <v>20171</v>
      </c>
      <c r="K1617">
        <v>6.0952380000000002</v>
      </c>
      <c r="L1617">
        <v>0.375</v>
      </c>
      <c r="M1617">
        <f t="shared" si="75"/>
        <v>2.2857142499999998</v>
      </c>
      <c r="N1617">
        <f t="shared" si="77"/>
        <v>0.85096696784889858</v>
      </c>
      <c r="O1617">
        <f t="shared" si="76"/>
        <v>0.31911261294333698</v>
      </c>
    </row>
    <row r="1618" spans="1:15" x14ac:dyDescent="0.25">
      <c r="A1618" t="s">
        <v>186</v>
      </c>
      <c r="B1618" t="s">
        <v>36</v>
      </c>
      <c r="C1618">
        <v>2015</v>
      </c>
      <c r="D1618">
        <v>6</v>
      </c>
      <c r="E1618">
        <v>25</v>
      </c>
      <c r="F1618" s="1">
        <v>42180</v>
      </c>
      <c r="G1618">
        <v>176</v>
      </c>
      <c r="H1618" t="s">
        <v>17</v>
      </c>
      <c r="I1618" t="s">
        <v>133</v>
      </c>
      <c r="J1618">
        <v>18629</v>
      </c>
      <c r="K1618">
        <v>6.0952380000000002</v>
      </c>
      <c r="L1618">
        <v>0.375</v>
      </c>
      <c r="M1618">
        <f t="shared" si="75"/>
        <v>2.2857142499999998</v>
      </c>
      <c r="N1618">
        <f t="shared" si="77"/>
        <v>0.85096696784889858</v>
      </c>
      <c r="O1618">
        <f t="shared" si="76"/>
        <v>0.31911261294333698</v>
      </c>
    </row>
    <row r="1619" spans="1:15" x14ac:dyDescent="0.25">
      <c r="A1619" t="s">
        <v>298</v>
      </c>
      <c r="B1619" t="s">
        <v>21</v>
      </c>
      <c r="C1619">
        <v>2015</v>
      </c>
      <c r="D1619">
        <v>7</v>
      </c>
      <c r="E1619">
        <v>3</v>
      </c>
      <c r="F1619" s="1">
        <v>42188</v>
      </c>
      <c r="G1619">
        <v>184</v>
      </c>
      <c r="H1619" t="s">
        <v>17</v>
      </c>
      <c r="I1619" t="s">
        <v>588</v>
      </c>
      <c r="J1619">
        <v>13125</v>
      </c>
      <c r="K1619">
        <v>0.76190500000000005</v>
      </c>
      <c r="L1619">
        <v>3</v>
      </c>
      <c r="M1619">
        <f t="shared" si="75"/>
        <v>2.2857150000000002</v>
      </c>
      <c r="N1619">
        <f t="shared" si="77"/>
        <v>0.24598248802151529</v>
      </c>
      <c r="O1619">
        <f t="shared" si="76"/>
        <v>0.73794746406454581</v>
      </c>
    </row>
    <row r="1620" spans="1:15" x14ac:dyDescent="0.25">
      <c r="A1620" t="s">
        <v>303</v>
      </c>
      <c r="B1620" t="s">
        <v>23</v>
      </c>
      <c r="C1620">
        <v>2008</v>
      </c>
      <c r="D1620">
        <v>4</v>
      </c>
      <c r="E1620">
        <v>28</v>
      </c>
      <c r="F1620" s="1">
        <v>39566</v>
      </c>
      <c r="G1620">
        <v>119</v>
      </c>
      <c r="H1620" t="s">
        <v>17</v>
      </c>
      <c r="I1620" t="s">
        <v>595</v>
      </c>
      <c r="J1620">
        <v>5158</v>
      </c>
      <c r="K1620">
        <v>0.76190500000000005</v>
      </c>
      <c r="L1620">
        <v>3</v>
      </c>
      <c r="M1620">
        <f t="shared" si="75"/>
        <v>2.2857150000000002</v>
      </c>
      <c r="N1620">
        <f t="shared" si="77"/>
        <v>0.24598248802151529</v>
      </c>
      <c r="O1620">
        <f t="shared" si="76"/>
        <v>0.73794746406454581</v>
      </c>
    </row>
    <row r="1621" spans="1:15" x14ac:dyDescent="0.25">
      <c r="A1621" t="s">
        <v>303</v>
      </c>
      <c r="B1621" t="s">
        <v>23</v>
      </c>
      <c r="C1621">
        <v>2008</v>
      </c>
      <c r="D1621">
        <v>4</v>
      </c>
      <c r="E1621">
        <v>28</v>
      </c>
      <c r="F1621" s="1">
        <v>39566</v>
      </c>
      <c r="G1621">
        <v>119</v>
      </c>
      <c r="H1621" t="s">
        <v>17</v>
      </c>
      <c r="I1621" t="s">
        <v>588</v>
      </c>
      <c r="J1621">
        <v>13125</v>
      </c>
      <c r="K1621">
        <v>0.76190500000000005</v>
      </c>
      <c r="L1621">
        <v>3</v>
      </c>
      <c r="M1621">
        <f t="shared" si="75"/>
        <v>2.2857150000000002</v>
      </c>
      <c r="N1621">
        <f t="shared" si="77"/>
        <v>0.24598248802151529</v>
      </c>
      <c r="O1621">
        <f t="shared" si="76"/>
        <v>0.73794746406454581</v>
      </c>
    </row>
    <row r="1622" spans="1:15" x14ac:dyDescent="0.25">
      <c r="A1622" t="s">
        <v>232</v>
      </c>
      <c r="B1622" t="s">
        <v>23</v>
      </c>
      <c r="C1622">
        <v>2017</v>
      </c>
      <c r="D1622">
        <v>6</v>
      </c>
      <c r="E1622">
        <v>2</v>
      </c>
      <c r="F1622" s="1">
        <v>42888</v>
      </c>
      <c r="G1622">
        <v>153</v>
      </c>
      <c r="H1622" t="s">
        <v>17</v>
      </c>
      <c r="I1622" t="s">
        <v>598</v>
      </c>
      <c r="J1622">
        <v>5157</v>
      </c>
      <c r="K1622">
        <v>0.76190500000000005</v>
      </c>
      <c r="L1622">
        <v>3</v>
      </c>
      <c r="M1622">
        <f t="shared" si="75"/>
        <v>2.2857150000000002</v>
      </c>
      <c r="N1622">
        <f t="shared" si="77"/>
        <v>0.24598248802151529</v>
      </c>
      <c r="O1622">
        <f t="shared" si="76"/>
        <v>0.73794746406454581</v>
      </c>
    </row>
    <row r="1623" spans="1:15" x14ac:dyDescent="0.25">
      <c r="A1623" t="s">
        <v>43</v>
      </c>
      <c r="B1623" t="s">
        <v>23</v>
      </c>
      <c r="C1623">
        <v>2018</v>
      </c>
      <c r="D1623">
        <v>6</v>
      </c>
      <c r="E1623">
        <v>7</v>
      </c>
      <c r="F1623" s="1">
        <v>43258</v>
      </c>
      <c r="G1623">
        <v>158</v>
      </c>
      <c r="H1623" t="s">
        <v>17</v>
      </c>
      <c r="I1623" t="s">
        <v>595</v>
      </c>
      <c r="J1623">
        <v>5158</v>
      </c>
      <c r="K1623">
        <v>0.76190500000000005</v>
      </c>
      <c r="L1623">
        <v>3</v>
      </c>
      <c r="M1623">
        <f t="shared" si="75"/>
        <v>2.2857150000000002</v>
      </c>
      <c r="N1623">
        <f t="shared" si="77"/>
        <v>0.24598248802151529</v>
      </c>
      <c r="O1623">
        <f t="shared" si="76"/>
        <v>0.73794746406454581</v>
      </c>
    </row>
    <row r="1624" spans="1:15" x14ac:dyDescent="0.25">
      <c r="A1624" t="s">
        <v>96</v>
      </c>
      <c r="B1624" t="s">
        <v>25</v>
      </c>
      <c r="C1624">
        <v>2015</v>
      </c>
      <c r="D1624">
        <v>6</v>
      </c>
      <c r="E1624">
        <v>25</v>
      </c>
      <c r="F1624" s="1">
        <v>42180</v>
      </c>
      <c r="G1624">
        <v>176</v>
      </c>
      <c r="H1624" t="s">
        <v>17</v>
      </c>
      <c r="I1624" t="s">
        <v>512</v>
      </c>
      <c r="J1624">
        <v>5059</v>
      </c>
      <c r="K1624">
        <v>1.5238100000000001</v>
      </c>
      <c r="L1624">
        <v>1.5</v>
      </c>
      <c r="M1624">
        <f t="shared" si="75"/>
        <v>2.2857150000000002</v>
      </c>
      <c r="N1624">
        <f t="shared" si="77"/>
        <v>0.40205665680921715</v>
      </c>
      <c r="O1624">
        <f t="shared" si="76"/>
        <v>0.6030849852138257</v>
      </c>
    </row>
    <row r="1625" spans="1:15" x14ac:dyDescent="0.25">
      <c r="A1625" t="s">
        <v>101</v>
      </c>
      <c r="B1625" t="s">
        <v>27</v>
      </c>
      <c r="C1625">
        <v>2015</v>
      </c>
      <c r="D1625">
        <v>6</v>
      </c>
      <c r="E1625">
        <v>25</v>
      </c>
      <c r="F1625" s="1">
        <v>42180</v>
      </c>
      <c r="G1625">
        <v>176</v>
      </c>
      <c r="H1625" t="s">
        <v>17</v>
      </c>
      <c r="I1625" t="s">
        <v>588</v>
      </c>
      <c r="J1625">
        <v>13125</v>
      </c>
      <c r="K1625">
        <v>0.76190500000000005</v>
      </c>
      <c r="L1625">
        <v>3</v>
      </c>
      <c r="M1625">
        <f t="shared" si="75"/>
        <v>2.2857150000000002</v>
      </c>
      <c r="N1625">
        <f t="shared" si="77"/>
        <v>0.24598248802151529</v>
      </c>
      <c r="O1625">
        <f t="shared" si="76"/>
        <v>0.73794746406454581</v>
      </c>
    </row>
    <row r="1626" spans="1:15" x14ac:dyDescent="0.25">
      <c r="A1626" t="s">
        <v>102</v>
      </c>
      <c r="B1626" t="s">
        <v>27</v>
      </c>
      <c r="C1626">
        <v>2016</v>
      </c>
      <c r="D1626">
        <v>6</v>
      </c>
      <c r="E1626">
        <v>30</v>
      </c>
      <c r="F1626" s="1">
        <v>42551</v>
      </c>
      <c r="G1626">
        <v>182</v>
      </c>
      <c r="H1626" t="s">
        <v>17</v>
      </c>
      <c r="I1626" t="s">
        <v>588</v>
      </c>
      <c r="J1626">
        <v>13125</v>
      </c>
      <c r="K1626">
        <v>0.76190500000000005</v>
      </c>
      <c r="L1626">
        <v>3</v>
      </c>
      <c r="M1626">
        <f t="shared" si="75"/>
        <v>2.2857150000000002</v>
      </c>
      <c r="N1626">
        <f t="shared" si="77"/>
        <v>0.24598248802151529</v>
      </c>
      <c r="O1626">
        <f t="shared" si="76"/>
        <v>0.73794746406454581</v>
      </c>
    </row>
    <row r="1627" spans="1:15" x14ac:dyDescent="0.25">
      <c r="A1627" t="s">
        <v>169</v>
      </c>
      <c r="B1627" t="s">
        <v>31</v>
      </c>
      <c r="C1627">
        <v>2017</v>
      </c>
      <c r="D1627">
        <v>6</v>
      </c>
      <c r="E1627">
        <v>1</v>
      </c>
      <c r="F1627" s="1">
        <v>42887</v>
      </c>
      <c r="G1627">
        <v>152</v>
      </c>
      <c r="H1627" t="s">
        <v>17</v>
      </c>
      <c r="I1627" t="s">
        <v>529</v>
      </c>
      <c r="J1627">
        <v>6667</v>
      </c>
      <c r="K1627">
        <v>1.5238100000000001</v>
      </c>
      <c r="L1627">
        <v>1.5</v>
      </c>
      <c r="M1627">
        <f t="shared" si="75"/>
        <v>2.2857150000000002</v>
      </c>
      <c r="N1627">
        <f t="shared" si="77"/>
        <v>0.40205665680921715</v>
      </c>
      <c r="O1627">
        <f t="shared" si="76"/>
        <v>0.6030849852138257</v>
      </c>
    </row>
    <row r="1628" spans="1:15" x14ac:dyDescent="0.25">
      <c r="A1628" t="s">
        <v>186</v>
      </c>
      <c r="B1628" t="s">
        <v>36</v>
      </c>
      <c r="C1628">
        <v>2015</v>
      </c>
      <c r="D1628">
        <v>6</v>
      </c>
      <c r="E1628">
        <v>25</v>
      </c>
      <c r="F1628" s="1">
        <v>42180</v>
      </c>
      <c r="G1628">
        <v>176</v>
      </c>
      <c r="H1628" t="s">
        <v>17</v>
      </c>
      <c r="I1628" t="s">
        <v>593</v>
      </c>
      <c r="J1628">
        <v>5159</v>
      </c>
      <c r="K1628">
        <v>0.76190500000000005</v>
      </c>
      <c r="L1628">
        <v>3</v>
      </c>
      <c r="M1628">
        <f t="shared" si="75"/>
        <v>2.2857150000000002</v>
      </c>
      <c r="N1628">
        <f t="shared" si="77"/>
        <v>0.24598248802151529</v>
      </c>
      <c r="O1628">
        <f t="shared" si="76"/>
        <v>0.73794746406454581</v>
      </c>
    </row>
    <row r="1629" spans="1:15" x14ac:dyDescent="0.25">
      <c r="A1629" t="s">
        <v>186</v>
      </c>
      <c r="B1629" t="s">
        <v>36</v>
      </c>
      <c r="C1629">
        <v>2015</v>
      </c>
      <c r="D1629">
        <v>6</v>
      </c>
      <c r="E1629">
        <v>25</v>
      </c>
      <c r="F1629" s="1">
        <v>42180</v>
      </c>
      <c r="G1629">
        <v>176</v>
      </c>
      <c r="H1629" t="s">
        <v>17</v>
      </c>
      <c r="I1629" t="s">
        <v>588</v>
      </c>
      <c r="J1629">
        <v>13125</v>
      </c>
      <c r="K1629">
        <v>0.76190500000000005</v>
      </c>
      <c r="L1629">
        <v>3</v>
      </c>
      <c r="M1629">
        <f t="shared" si="75"/>
        <v>2.2857150000000002</v>
      </c>
      <c r="N1629">
        <f t="shared" si="77"/>
        <v>0.24598248802151529</v>
      </c>
      <c r="O1629">
        <f t="shared" si="76"/>
        <v>0.73794746406454581</v>
      </c>
    </row>
    <row r="1630" spans="1:15" x14ac:dyDescent="0.25">
      <c r="A1630" t="s">
        <v>35</v>
      </c>
      <c r="B1630" t="s">
        <v>36</v>
      </c>
      <c r="C1630">
        <v>2016</v>
      </c>
      <c r="D1630">
        <v>6</v>
      </c>
      <c r="E1630">
        <v>30</v>
      </c>
      <c r="F1630" s="1">
        <v>42551</v>
      </c>
      <c r="G1630">
        <v>182</v>
      </c>
      <c r="H1630" t="s">
        <v>17</v>
      </c>
      <c r="I1630" t="s">
        <v>586</v>
      </c>
      <c r="J1630">
        <v>5124</v>
      </c>
      <c r="K1630">
        <v>0.76190500000000005</v>
      </c>
      <c r="L1630">
        <v>3</v>
      </c>
      <c r="M1630">
        <f t="shared" si="75"/>
        <v>2.2857150000000002</v>
      </c>
      <c r="N1630">
        <f t="shared" si="77"/>
        <v>0.24598248802151529</v>
      </c>
      <c r="O1630">
        <f t="shared" si="76"/>
        <v>0.73794746406454581</v>
      </c>
    </row>
    <row r="1631" spans="1:15" x14ac:dyDescent="0.25">
      <c r="A1631" t="s">
        <v>362</v>
      </c>
      <c r="B1631" t="s">
        <v>192</v>
      </c>
      <c r="C1631">
        <v>2015</v>
      </c>
      <c r="D1631">
        <v>6</v>
      </c>
      <c r="E1631">
        <v>17</v>
      </c>
      <c r="F1631" s="1">
        <v>42172</v>
      </c>
      <c r="G1631">
        <v>168</v>
      </c>
      <c r="H1631" t="s">
        <v>17</v>
      </c>
      <c r="I1631" t="s">
        <v>586</v>
      </c>
      <c r="J1631">
        <v>5124</v>
      </c>
      <c r="K1631">
        <v>0.76190500000000005</v>
      </c>
      <c r="L1631">
        <v>3</v>
      </c>
      <c r="M1631">
        <f t="shared" si="75"/>
        <v>2.2857150000000002</v>
      </c>
      <c r="N1631">
        <f t="shared" si="77"/>
        <v>0.24598248802151529</v>
      </c>
      <c r="O1631">
        <f t="shared" si="76"/>
        <v>0.73794746406454581</v>
      </c>
    </row>
    <row r="1632" spans="1:15" x14ac:dyDescent="0.25">
      <c r="A1632" t="s">
        <v>331</v>
      </c>
      <c r="B1632" t="s">
        <v>192</v>
      </c>
      <c r="C1632">
        <v>2017</v>
      </c>
      <c r="D1632">
        <v>6</v>
      </c>
      <c r="E1632">
        <v>1</v>
      </c>
      <c r="F1632" s="1">
        <v>42887</v>
      </c>
      <c r="G1632">
        <v>152</v>
      </c>
      <c r="H1632" t="s">
        <v>17</v>
      </c>
      <c r="I1632" t="s">
        <v>588</v>
      </c>
      <c r="J1632">
        <v>13125</v>
      </c>
      <c r="K1632">
        <v>0.76190500000000005</v>
      </c>
      <c r="L1632">
        <v>3</v>
      </c>
      <c r="M1632">
        <f t="shared" si="75"/>
        <v>2.2857150000000002</v>
      </c>
      <c r="N1632">
        <f t="shared" si="77"/>
        <v>0.24598248802151529</v>
      </c>
      <c r="O1632">
        <f t="shared" si="76"/>
        <v>0.73794746406454581</v>
      </c>
    </row>
    <row r="1633" spans="1:15" x14ac:dyDescent="0.25">
      <c r="A1633" t="s">
        <v>41</v>
      </c>
      <c r="B1633" t="s">
        <v>42</v>
      </c>
      <c r="C1633">
        <v>2018</v>
      </c>
      <c r="D1633">
        <v>6</v>
      </c>
      <c r="E1633">
        <v>11</v>
      </c>
      <c r="F1633" s="1">
        <v>43262</v>
      </c>
      <c r="G1633">
        <v>162</v>
      </c>
      <c r="H1633" t="s">
        <v>17</v>
      </c>
      <c r="I1633" t="s">
        <v>597</v>
      </c>
      <c r="J1633">
        <v>5162</v>
      </c>
      <c r="K1633">
        <v>0.76190500000000005</v>
      </c>
      <c r="L1633">
        <v>3</v>
      </c>
      <c r="M1633">
        <f t="shared" si="75"/>
        <v>2.2857150000000002</v>
      </c>
      <c r="N1633">
        <f t="shared" si="77"/>
        <v>0.24598248802151529</v>
      </c>
      <c r="O1633">
        <f t="shared" si="76"/>
        <v>0.73794746406454581</v>
      </c>
    </row>
    <row r="1634" spans="1:15" x14ac:dyDescent="0.25">
      <c r="A1634" t="s">
        <v>248</v>
      </c>
      <c r="B1634" t="s">
        <v>31</v>
      </c>
      <c r="C1634">
        <v>2019</v>
      </c>
      <c r="D1634">
        <v>6</v>
      </c>
      <c r="E1634">
        <v>27</v>
      </c>
      <c r="F1634" s="1">
        <v>43643</v>
      </c>
      <c r="G1634">
        <v>178</v>
      </c>
      <c r="H1634" t="s">
        <v>14</v>
      </c>
      <c r="I1634" t="s">
        <v>581</v>
      </c>
      <c r="J1634">
        <v>4300</v>
      </c>
      <c r="K1634">
        <v>0.96</v>
      </c>
      <c r="L1634">
        <v>2.4</v>
      </c>
      <c r="M1634">
        <f t="shared" si="75"/>
        <v>2.3039999999999998</v>
      </c>
      <c r="N1634">
        <f t="shared" si="77"/>
        <v>0.29225607135647602</v>
      </c>
      <c r="O1634">
        <f t="shared" si="76"/>
        <v>0.70141457125554241</v>
      </c>
    </row>
    <row r="1635" spans="1:15" x14ac:dyDescent="0.25">
      <c r="A1635" t="s">
        <v>329</v>
      </c>
      <c r="B1635" t="s">
        <v>192</v>
      </c>
      <c r="C1635">
        <v>2013</v>
      </c>
      <c r="D1635">
        <v>7</v>
      </c>
      <c r="E1635">
        <v>8</v>
      </c>
      <c r="F1635" s="1">
        <v>41463</v>
      </c>
      <c r="G1635">
        <v>189</v>
      </c>
      <c r="H1635" t="s">
        <v>14</v>
      </c>
      <c r="I1635" t="s">
        <v>581</v>
      </c>
      <c r="J1635">
        <v>4300</v>
      </c>
      <c r="K1635">
        <v>0.96</v>
      </c>
      <c r="L1635">
        <v>2.4</v>
      </c>
      <c r="M1635">
        <f t="shared" si="75"/>
        <v>2.3039999999999998</v>
      </c>
      <c r="N1635">
        <f t="shared" si="77"/>
        <v>0.29225607135647602</v>
      </c>
      <c r="O1635">
        <f t="shared" si="76"/>
        <v>0.70141457125554241</v>
      </c>
    </row>
    <row r="1636" spans="1:15" x14ac:dyDescent="0.25">
      <c r="A1636" t="s">
        <v>346</v>
      </c>
      <c r="B1636" t="s">
        <v>161</v>
      </c>
      <c r="C1636">
        <v>2019</v>
      </c>
      <c r="D1636">
        <v>6</v>
      </c>
      <c r="E1636">
        <v>17</v>
      </c>
      <c r="F1636" s="1">
        <v>43633</v>
      </c>
      <c r="G1636">
        <v>168</v>
      </c>
      <c r="H1636" t="s">
        <v>14</v>
      </c>
      <c r="I1636" t="s">
        <v>555</v>
      </c>
      <c r="J1636">
        <v>7458</v>
      </c>
      <c r="K1636">
        <v>1.2</v>
      </c>
      <c r="L1636">
        <v>1.921875</v>
      </c>
      <c r="M1636">
        <f t="shared" si="75"/>
        <v>2.3062499999999999</v>
      </c>
      <c r="N1636">
        <f t="shared" si="77"/>
        <v>0.34242268082220628</v>
      </c>
      <c r="O1636">
        <f t="shared" si="76"/>
        <v>0.65809358970517773</v>
      </c>
    </row>
    <row r="1637" spans="1:15" x14ac:dyDescent="0.25">
      <c r="A1637" t="s">
        <v>98</v>
      </c>
      <c r="B1637" t="s">
        <v>27</v>
      </c>
      <c r="C1637">
        <v>2012</v>
      </c>
      <c r="D1637">
        <v>6</v>
      </c>
      <c r="E1637">
        <v>26</v>
      </c>
      <c r="F1637" s="1">
        <v>41086</v>
      </c>
      <c r="G1637">
        <v>178</v>
      </c>
      <c r="H1637" t="s">
        <v>14</v>
      </c>
      <c r="I1637" t="s">
        <v>576</v>
      </c>
      <c r="J1637">
        <v>5288</v>
      </c>
      <c r="K1637">
        <v>1.0285709999999999</v>
      </c>
      <c r="L1637">
        <v>2.25</v>
      </c>
      <c r="M1637">
        <f t="shared" si="75"/>
        <v>2.3142847499999997</v>
      </c>
      <c r="N1637">
        <f t="shared" si="77"/>
        <v>0.30719021261643459</v>
      </c>
      <c r="O1637">
        <f t="shared" si="76"/>
        <v>0.69117797838697781</v>
      </c>
    </row>
    <row r="1638" spans="1:15" x14ac:dyDescent="0.25">
      <c r="A1638" t="s">
        <v>216</v>
      </c>
      <c r="B1638" t="s">
        <v>31</v>
      </c>
      <c r="C1638">
        <v>2012</v>
      </c>
      <c r="D1638">
        <v>6</v>
      </c>
      <c r="E1638">
        <v>28</v>
      </c>
      <c r="F1638" s="1">
        <v>41088</v>
      </c>
      <c r="G1638">
        <v>180</v>
      </c>
      <c r="H1638" t="s">
        <v>14</v>
      </c>
      <c r="I1638" t="s">
        <v>573</v>
      </c>
      <c r="J1638">
        <v>5292</v>
      </c>
      <c r="K1638">
        <v>1.0285709999999999</v>
      </c>
      <c r="L1638">
        <v>2.25</v>
      </c>
      <c r="M1638">
        <f t="shared" si="75"/>
        <v>2.3142847499999997</v>
      </c>
      <c r="N1638">
        <f t="shared" si="77"/>
        <v>0.30719021261643459</v>
      </c>
      <c r="O1638">
        <f t="shared" si="76"/>
        <v>0.69117797838697781</v>
      </c>
    </row>
    <row r="1639" spans="1:15" x14ac:dyDescent="0.25">
      <c r="A1639" t="s">
        <v>98</v>
      </c>
      <c r="B1639" t="s">
        <v>27</v>
      </c>
      <c r="C1639">
        <v>2012</v>
      </c>
      <c r="D1639">
        <v>6</v>
      </c>
      <c r="E1639">
        <v>26</v>
      </c>
      <c r="F1639" s="1">
        <v>41086</v>
      </c>
      <c r="G1639">
        <v>178</v>
      </c>
      <c r="H1639" t="s">
        <v>14</v>
      </c>
      <c r="I1639" t="s">
        <v>133</v>
      </c>
      <c r="J1639">
        <v>18629</v>
      </c>
      <c r="K1639">
        <v>6.1714289999999998</v>
      </c>
      <c r="L1639">
        <v>0.375</v>
      </c>
      <c r="M1639">
        <f t="shared" si="75"/>
        <v>2.3142858749999999</v>
      </c>
      <c r="N1639">
        <f t="shared" si="77"/>
        <v>0.85560570308461525</v>
      </c>
      <c r="O1639">
        <f t="shared" si="76"/>
        <v>0.32085213865673073</v>
      </c>
    </row>
    <row r="1640" spans="1:15" x14ac:dyDescent="0.25">
      <c r="A1640" t="s">
        <v>316</v>
      </c>
      <c r="B1640" t="s">
        <v>171</v>
      </c>
      <c r="C1640">
        <v>2016</v>
      </c>
      <c r="D1640">
        <v>7</v>
      </c>
      <c r="E1640">
        <v>6</v>
      </c>
      <c r="F1640" s="1">
        <v>42557</v>
      </c>
      <c r="G1640">
        <v>188</v>
      </c>
      <c r="H1640" t="s">
        <v>14</v>
      </c>
      <c r="I1640" t="s">
        <v>505</v>
      </c>
      <c r="J1640">
        <v>5458</v>
      </c>
      <c r="K1640">
        <v>1.6</v>
      </c>
      <c r="L1640">
        <v>1.453125</v>
      </c>
      <c r="M1640">
        <f t="shared" si="75"/>
        <v>2.3250000000000002</v>
      </c>
      <c r="N1640">
        <f t="shared" si="77"/>
        <v>0.41497334797081797</v>
      </c>
      <c r="O1640">
        <f t="shared" si="76"/>
        <v>0.60300814627009491</v>
      </c>
    </row>
    <row r="1641" spans="1:15" x14ac:dyDescent="0.25">
      <c r="A1641" t="s">
        <v>322</v>
      </c>
      <c r="B1641" t="s">
        <v>40</v>
      </c>
      <c r="C1641">
        <v>2007</v>
      </c>
      <c r="D1641">
        <v>4</v>
      </c>
      <c r="E1641">
        <v>12</v>
      </c>
      <c r="F1641" s="1">
        <v>39184</v>
      </c>
      <c r="G1641">
        <v>102</v>
      </c>
      <c r="H1641" t="s">
        <v>14</v>
      </c>
      <c r="I1641" t="s">
        <v>505</v>
      </c>
      <c r="J1641">
        <v>5458</v>
      </c>
      <c r="K1641">
        <v>1.6</v>
      </c>
      <c r="L1641">
        <v>1.453125</v>
      </c>
      <c r="M1641">
        <f t="shared" si="75"/>
        <v>2.3250000000000002</v>
      </c>
      <c r="N1641">
        <f t="shared" si="77"/>
        <v>0.41497334797081797</v>
      </c>
      <c r="O1641">
        <f t="shared" si="76"/>
        <v>0.60300814627009491</v>
      </c>
    </row>
    <row r="1642" spans="1:15" x14ac:dyDescent="0.25">
      <c r="A1642" t="s">
        <v>188</v>
      </c>
      <c r="B1642" t="s">
        <v>40</v>
      </c>
      <c r="C1642">
        <v>2012</v>
      </c>
      <c r="D1642">
        <v>6</v>
      </c>
      <c r="E1642">
        <v>28</v>
      </c>
      <c r="F1642" s="1">
        <v>41088</v>
      </c>
      <c r="G1642">
        <v>180</v>
      </c>
      <c r="H1642" t="s">
        <v>14</v>
      </c>
      <c r="I1642" t="s">
        <v>505</v>
      </c>
      <c r="J1642">
        <v>5458</v>
      </c>
      <c r="K1642">
        <v>1.6</v>
      </c>
      <c r="L1642">
        <v>1.453125</v>
      </c>
      <c r="M1642">
        <f t="shared" si="75"/>
        <v>2.3250000000000002</v>
      </c>
      <c r="N1642">
        <f t="shared" si="77"/>
        <v>0.41497334797081797</v>
      </c>
      <c r="O1642">
        <f t="shared" si="76"/>
        <v>0.60300814627009491</v>
      </c>
    </row>
    <row r="1643" spans="1:15" x14ac:dyDescent="0.25">
      <c r="A1643" t="s">
        <v>39</v>
      </c>
      <c r="B1643" t="s">
        <v>40</v>
      </c>
      <c r="C1643">
        <v>2019</v>
      </c>
      <c r="D1643">
        <v>4</v>
      </c>
      <c r="E1643">
        <v>1</v>
      </c>
      <c r="F1643" s="1">
        <v>43556</v>
      </c>
      <c r="G1643">
        <v>91</v>
      </c>
      <c r="H1643" t="s">
        <v>14</v>
      </c>
      <c r="I1643" t="s">
        <v>537</v>
      </c>
      <c r="J1643">
        <v>5605</v>
      </c>
      <c r="K1643">
        <v>1.4117649999999999</v>
      </c>
      <c r="L1643">
        <v>1.65</v>
      </c>
      <c r="M1643">
        <f t="shared" si="75"/>
        <v>2.3294122499999999</v>
      </c>
      <c r="N1643">
        <f t="shared" si="77"/>
        <v>0.38233498830420004</v>
      </c>
      <c r="O1643">
        <f t="shared" si="76"/>
        <v>0.63085273070193004</v>
      </c>
    </row>
    <row r="1644" spans="1:15" x14ac:dyDescent="0.25">
      <c r="A1644" t="s">
        <v>203</v>
      </c>
      <c r="B1644" t="s">
        <v>113</v>
      </c>
      <c r="C1644">
        <v>2015</v>
      </c>
      <c r="D1644">
        <v>6</v>
      </c>
      <c r="E1644">
        <v>26</v>
      </c>
      <c r="F1644" s="1">
        <v>42181</v>
      </c>
      <c r="G1644">
        <v>177</v>
      </c>
      <c r="H1644" t="s">
        <v>14</v>
      </c>
      <c r="I1644" t="s">
        <v>539</v>
      </c>
      <c r="J1644">
        <v>13023</v>
      </c>
      <c r="K1644">
        <v>1.4117649999999999</v>
      </c>
      <c r="L1644">
        <v>1.65</v>
      </c>
      <c r="M1644">
        <f t="shared" si="75"/>
        <v>2.3294122499999999</v>
      </c>
      <c r="N1644">
        <f t="shared" si="77"/>
        <v>0.38233498830420004</v>
      </c>
      <c r="O1644">
        <f t="shared" si="76"/>
        <v>0.63085273070193004</v>
      </c>
    </row>
    <row r="1645" spans="1:15" x14ac:dyDescent="0.25">
      <c r="A1645" t="s">
        <v>66</v>
      </c>
      <c r="B1645" t="s">
        <v>13</v>
      </c>
      <c r="C1645">
        <v>2017</v>
      </c>
      <c r="D1645">
        <v>3</v>
      </c>
      <c r="E1645">
        <v>16</v>
      </c>
      <c r="F1645" s="1">
        <v>42810</v>
      </c>
      <c r="G1645">
        <v>75</v>
      </c>
      <c r="H1645" t="s">
        <v>17</v>
      </c>
      <c r="I1645" t="s">
        <v>471</v>
      </c>
      <c r="J1645">
        <v>4371</v>
      </c>
      <c r="K1645">
        <v>2.077922</v>
      </c>
      <c r="L1645">
        <v>1.125</v>
      </c>
      <c r="M1645">
        <f t="shared" si="75"/>
        <v>2.3376622500000002</v>
      </c>
      <c r="N1645">
        <f t="shared" si="77"/>
        <v>0.48825760984282485</v>
      </c>
      <c r="O1645">
        <f t="shared" si="76"/>
        <v>0.54928981107317798</v>
      </c>
    </row>
    <row r="1646" spans="1:15" x14ac:dyDescent="0.25">
      <c r="A1646" t="s">
        <v>194</v>
      </c>
      <c r="B1646" t="s">
        <v>107</v>
      </c>
      <c r="C1646">
        <v>2019</v>
      </c>
      <c r="D1646">
        <v>6</v>
      </c>
      <c r="E1646">
        <v>18</v>
      </c>
      <c r="F1646" s="1">
        <v>43634</v>
      </c>
      <c r="G1646">
        <v>169</v>
      </c>
      <c r="H1646" t="s">
        <v>14</v>
      </c>
      <c r="I1646" t="s">
        <v>220</v>
      </c>
      <c r="J1646">
        <v>18186</v>
      </c>
      <c r="K1646">
        <v>4.8</v>
      </c>
      <c r="L1646">
        <v>0.48749999999999999</v>
      </c>
      <c r="M1646">
        <f t="shared" si="75"/>
        <v>2.34</v>
      </c>
      <c r="N1646">
        <f t="shared" si="77"/>
        <v>0.76342799356293722</v>
      </c>
      <c r="O1646">
        <f t="shared" si="76"/>
        <v>0.37217114686193187</v>
      </c>
    </row>
    <row r="1647" spans="1:15" x14ac:dyDescent="0.25">
      <c r="A1647" t="s">
        <v>321</v>
      </c>
      <c r="B1647" t="s">
        <v>40</v>
      </c>
      <c r="C1647">
        <v>2006</v>
      </c>
      <c r="D1647">
        <v>7</v>
      </c>
      <c r="E1647">
        <v>13</v>
      </c>
      <c r="F1647" s="1">
        <v>38911</v>
      </c>
      <c r="G1647">
        <v>194</v>
      </c>
      <c r="H1647" t="s">
        <v>14</v>
      </c>
      <c r="I1647" t="s">
        <v>436</v>
      </c>
      <c r="J1647">
        <v>5921</v>
      </c>
      <c r="K1647">
        <v>2.5043479999999998</v>
      </c>
      <c r="L1647">
        <v>0.9375</v>
      </c>
      <c r="M1647">
        <f t="shared" si="75"/>
        <v>2.3478262499999998</v>
      </c>
      <c r="N1647">
        <f t="shared" si="77"/>
        <v>0.54460722734057321</v>
      </c>
      <c r="O1647">
        <f t="shared" si="76"/>
        <v>0.51056927563178733</v>
      </c>
    </row>
    <row r="1648" spans="1:15" x14ac:dyDescent="0.25">
      <c r="A1648" t="s">
        <v>198</v>
      </c>
      <c r="B1648" t="s">
        <v>109</v>
      </c>
      <c r="C1648">
        <v>2013</v>
      </c>
      <c r="D1648">
        <v>7</v>
      </c>
      <c r="E1648">
        <v>4</v>
      </c>
      <c r="F1648" s="1">
        <v>41459</v>
      </c>
      <c r="G1648">
        <v>185</v>
      </c>
      <c r="H1648" t="s">
        <v>14</v>
      </c>
      <c r="I1648" t="s">
        <v>475</v>
      </c>
      <c r="J1648">
        <v>4369</v>
      </c>
      <c r="K1648">
        <v>2.086957</v>
      </c>
      <c r="L1648">
        <v>1.125</v>
      </c>
      <c r="M1648">
        <f t="shared" si="75"/>
        <v>2.3478266249999997</v>
      </c>
      <c r="N1648">
        <f t="shared" si="77"/>
        <v>0.48953057998653776</v>
      </c>
      <c r="O1648">
        <f t="shared" si="76"/>
        <v>0.55072190248485497</v>
      </c>
    </row>
    <row r="1649" spans="1:15" x14ac:dyDescent="0.25">
      <c r="A1649" t="s">
        <v>131</v>
      </c>
      <c r="B1649" t="s">
        <v>13</v>
      </c>
      <c r="C1649">
        <v>2013</v>
      </c>
      <c r="D1649">
        <v>6</v>
      </c>
      <c r="E1649">
        <v>17</v>
      </c>
      <c r="F1649" s="1">
        <v>41442</v>
      </c>
      <c r="G1649">
        <v>168</v>
      </c>
      <c r="H1649" t="s">
        <v>14</v>
      </c>
      <c r="I1649" t="s">
        <v>556</v>
      </c>
      <c r="J1649">
        <v>5809</v>
      </c>
      <c r="K1649">
        <v>1.2</v>
      </c>
      <c r="L1649">
        <v>1.9583333329999999</v>
      </c>
      <c r="M1649">
        <f t="shared" si="75"/>
        <v>2.3499999995999996</v>
      </c>
      <c r="N1649">
        <f t="shared" si="77"/>
        <v>0.34242268082220628</v>
      </c>
      <c r="O1649">
        <f t="shared" si="76"/>
        <v>0.67057774982934637</v>
      </c>
    </row>
    <row r="1650" spans="1:15" x14ac:dyDescent="0.25">
      <c r="A1650" t="s">
        <v>153</v>
      </c>
      <c r="B1650" t="s">
        <v>69</v>
      </c>
      <c r="C1650">
        <v>2016</v>
      </c>
      <c r="D1650">
        <v>4</v>
      </c>
      <c r="E1650">
        <v>11</v>
      </c>
      <c r="F1650" s="1">
        <v>42471</v>
      </c>
      <c r="G1650">
        <v>102</v>
      </c>
      <c r="H1650" t="s">
        <v>14</v>
      </c>
      <c r="I1650" t="s">
        <v>336</v>
      </c>
      <c r="J1650">
        <v>6425</v>
      </c>
      <c r="K1650">
        <v>3.4285709999999998</v>
      </c>
      <c r="L1650">
        <v>0.6875</v>
      </c>
      <c r="M1650">
        <f t="shared" si="75"/>
        <v>2.3571425625</v>
      </c>
      <c r="N1650">
        <f t="shared" si="77"/>
        <v>0.64626361179151559</v>
      </c>
      <c r="O1650">
        <f t="shared" si="76"/>
        <v>0.44430623310666695</v>
      </c>
    </row>
    <row r="1651" spans="1:15" x14ac:dyDescent="0.25">
      <c r="A1651" t="s">
        <v>156</v>
      </c>
      <c r="B1651" t="s">
        <v>21</v>
      </c>
      <c r="C1651">
        <v>2013</v>
      </c>
      <c r="D1651">
        <v>7</v>
      </c>
      <c r="E1651">
        <v>8</v>
      </c>
      <c r="F1651" s="1">
        <v>41463</v>
      </c>
      <c r="G1651">
        <v>189</v>
      </c>
      <c r="H1651" t="s">
        <v>14</v>
      </c>
      <c r="I1651" t="s">
        <v>336</v>
      </c>
      <c r="J1651">
        <v>6425</v>
      </c>
      <c r="K1651">
        <v>3.4285709999999998</v>
      </c>
      <c r="L1651">
        <v>0.6875</v>
      </c>
      <c r="M1651">
        <f t="shared" si="75"/>
        <v>2.3571425625</v>
      </c>
      <c r="N1651">
        <f t="shared" si="77"/>
        <v>0.64626361179151559</v>
      </c>
      <c r="O1651">
        <f t="shared" si="76"/>
        <v>0.44430623310666695</v>
      </c>
    </row>
    <row r="1652" spans="1:15" x14ac:dyDescent="0.25">
      <c r="A1652" t="s">
        <v>230</v>
      </c>
      <c r="B1652" t="s">
        <v>23</v>
      </c>
      <c r="C1652">
        <v>2016</v>
      </c>
      <c r="D1652">
        <v>4</v>
      </c>
      <c r="E1652">
        <v>25</v>
      </c>
      <c r="F1652" s="1">
        <v>42485</v>
      </c>
      <c r="G1652">
        <v>116</v>
      </c>
      <c r="H1652" t="s">
        <v>14</v>
      </c>
      <c r="I1652" t="s">
        <v>336</v>
      </c>
      <c r="J1652">
        <v>6425</v>
      </c>
      <c r="K1652">
        <v>3.4285709999999998</v>
      </c>
      <c r="L1652">
        <v>0.6875</v>
      </c>
      <c r="M1652">
        <f t="shared" si="75"/>
        <v>2.3571425625</v>
      </c>
      <c r="N1652">
        <f t="shared" si="77"/>
        <v>0.64626361179151559</v>
      </c>
      <c r="O1652">
        <f t="shared" si="76"/>
        <v>0.44430623310666695</v>
      </c>
    </row>
    <row r="1653" spans="1:15" x14ac:dyDescent="0.25">
      <c r="A1653" t="s">
        <v>242</v>
      </c>
      <c r="B1653" t="s">
        <v>29</v>
      </c>
      <c r="C1653">
        <v>2015</v>
      </c>
      <c r="D1653">
        <v>6</v>
      </c>
      <c r="E1653">
        <v>16</v>
      </c>
      <c r="F1653" s="1">
        <v>42171</v>
      </c>
      <c r="G1653">
        <v>167</v>
      </c>
      <c r="H1653" t="s">
        <v>14</v>
      </c>
      <c r="I1653" t="s">
        <v>336</v>
      </c>
      <c r="J1653">
        <v>6425</v>
      </c>
      <c r="K1653">
        <v>3.4285709999999998</v>
      </c>
      <c r="L1653">
        <v>0.6875</v>
      </c>
      <c r="M1653">
        <f t="shared" si="75"/>
        <v>2.3571425625</v>
      </c>
      <c r="N1653">
        <f t="shared" si="77"/>
        <v>0.64626361179151559</v>
      </c>
      <c r="O1653">
        <f t="shared" si="76"/>
        <v>0.44430623310666695</v>
      </c>
    </row>
    <row r="1654" spans="1:15" x14ac:dyDescent="0.25">
      <c r="A1654" t="s">
        <v>172</v>
      </c>
      <c r="B1654" t="s">
        <v>33</v>
      </c>
      <c r="C1654">
        <v>2014</v>
      </c>
      <c r="D1654">
        <v>6</v>
      </c>
      <c r="E1654">
        <v>13</v>
      </c>
      <c r="F1654" s="1">
        <v>41803</v>
      </c>
      <c r="G1654">
        <v>164</v>
      </c>
      <c r="H1654" t="s">
        <v>14</v>
      </c>
      <c r="I1654" t="s">
        <v>336</v>
      </c>
      <c r="J1654">
        <v>6425</v>
      </c>
      <c r="K1654">
        <v>3.4285709999999998</v>
      </c>
      <c r="L1654">
        <v>0.6875</v>
      </c>
      <c r="M1654">
        <f t="shared" si="75"/>
        <v>2.3571425625</v>
      </c>
      <c r="N1654">
        <f t="shared" si="77"/>
        <v>0.64626361179151559</v>
      </c>
      <c r="O1654">
        <f t="shared" si="76"/>
        <v>0.44430623310666695</v>
      </c>
    </row>
    <row r="1655" spans="1:15" x14ac:dyDescent="0.25">
      <c r="A1655" t="s">
        <v>106</v>
      </c>
      <c r="B1655" t="s">
        <v>107</v>
      </c>
      <c r="C1655">
        <v>2016</v>
      </c>
      <c r="D1655">
        <v>7</v>
      </c>
      <c r="E1655">
        <v>6</v>
      </c>
      <c r="F1655" s="1">
        <v>42557</v>
      </c>
      <c r="G1655">
        <v>188</v>
      </c>
      <c r="H1655" t="s">
        <v>14</v>
      </c>
      <c r="I1655" t="s">
        <v>336</v>
      </c>
      <c r="J1655">
        <v>6425</v>
      </c>
      <c r="K1655">
        <v>3.4285709999999998</v>
      </c>
      <c r="L1655">
        <v>0.6875</v>
      </c>
      <c r="M1655">
        <f t="shared" si="75"/>
        <v>2.3571425625</v>
      </c>
      <c r="N1655">
        <f t="shared" si="77"/>
        <v>0.64626361179151559</v>
      </c>
      <c r="O1655">
        <f t="shared" si="76"/>
        <v>0.44430623310666695</v>
      </c>
    </row>
    <row r="1656" spans="1:15" x14ac:dyDescent="0.25">
      <c r="A1656" t="s">
        <v>355</v>
      </c>
      <c r="B1656" t="s">
        <v>171</v>
      </c>
      <c r="C1656">
        <v>2011</v>
      </c>
      <c r="D1656">
        <v>7</v>
      </c>
      <c r="E1656">
        <v>12</v>
      </c>
      <c r="F1656" s="1">
        <v>40736</v>
      </c>
      <c r="G1656">
        <v>193</v>
      </c>
      <c r="H1656" t="s">
        <v>14</v>
      </c>
      <c r="I1656" t="s">
        <v>496</v>
      </c>
      <c r="J1656">
        <v>4481</v>
      </c>
      <c r="K1656">
        <v>1.8</v>
      </c>
      <c r="L1656">
        <v>1.3125</v>
      </c>
      <c r="M1656">
        <f t="shared" si="75"/>
        <v>2.3625000000000003</v>
      </c>
      <c r="N1656">
        <f t="shared" si="77"/>
        <v>0.44715803134221921</v>
      </c>
      <c r="O1656">
        <f t="shared" si="76"/>
        <v>0.58689491613666267</v>
      </c>
    </row>
    <row r="1657" spans="1:15" x14ac:dyDescent="0.25">
      <c r="A1657" t="s">
        <v>461</v>
      </c>
      <c r="B1657" t="s">
        <v>40</v>
      </c>
      <c r="C1657">
        <v>2011</v>
      </c>
      <c r="D1657">
        <v>7</v>
      </c>
      <c r="E1657">
        <v>4</v>
      </c>
      <c r="F1657" s="1">
        <v>40728</v>
      </c>
      <c r="G1657">
        <v>185</v>
      </c>
      <c r="H1657" t="s">
        <v>14</v>
      </c>
      <c r="I1657" t="s">
        <v>496</v>
      </c>
      <c r="J1657">
        <v>4481</v>
      </c>
      <c r="K1657">
        <v>1.8</v>
      </c>
      <c r="L1657">
        <v>1.3125</v>
      </c>
      <c r="M1657">
        <f t="shared" si="75"/>
        <v>2.3625000000000003</v>
      </c>
      <c r="N1657">
        <f t="shared" si="77"/>
        <v>0.44715803134221921</v>
      </c>
      <c r="O1657">
        <f t="shared" si="76"/>
        <v>0.58689491613666267</v>
      </c>
    </row>
    <row r="1658" spans="1:15" x14ac:dyDescent="0.25">
      <c r="A1658" t="s">
        <v>101</v>
      </c>
      <c r="B1658" t="s">
        <v>27</v>
      </c>
      <c r="C1658">
        <v>2015</v>
      </c>
      <c r="D1658">
        <v>6</v>
      </c>
      <c r="E1658">
        <v>25</v>
      </c>
      <c r="F1658" s="1">
        <v>42180</v>
      </c>
      <c r="G1658">
        <v>176</v>
      </c>
      <c r="H1658" t="s">
        <v>17</v>
      </c>
      <c r="I1658" t="s">
        <v>422</v>
      </c>
      <c r="J1658">
        <v>6616</v>
      </c>
      <c r="K1658">
        <v>2.5396830000000001</v>
      </c>
      <c r="L1658">
        <v>0.9375</v>
      </c>
      <c r="M1658">
        <f t="shared" si="75"/>
        <v>2.3809528125000003</v>
      </c>
      <c r="N1658">
        <f t="shared" si="77"/>
        <v>0.54896437007233301</v>
      </c>
      <c r="O1658">
        <f t="shared" si="76"/>
        <v>0.51465409694281217</v>
      </c>
    </row>
    <row r="1659" spans="1:15" x14ac:dyDescent="0.25">
      <c r="A1659" t="s">
        <v>139</v>
      </c>
      <c r="B1659" t="s">
        <v>13</v>
      </c>
      <c r="C1659">
        <v>2016</v>
      </c>
      <c r="D1659">
        <v>6</v>
      </c>
      <c r="E1659">
        <v>21</v>
      </c>
      <c r="F1659" s="1">
        <v>42542</v>
      </c>
      <c r="G1659">
        <v>173</v>
      </c>
      <c r="H1659" t="s">
        <v>14</v>
      </c>
      <c r="I1659" t="s">
        <v>465</v>
      </c>
      <c r="J1659">
        <v>7201</v>
      </c>
      <c r="K1659">
        <v>2.4</v>
      </c>
      <c r="L1659">
        <v>1</v>
      </c>
      <c r="M1659">
        <f t="shared" si="75"/>
        <v>2.4</v>
      </c>
      <c r="N1659">
        <f t="shared" si="77"/>
        <v>0.53147891704225514</v>
      </c>
      <c r="O1659">
        <f t="shared" si="76"/>
        <v>0.53147891704225514</v>
      </c>
    </row>
    <row r="1660" spans="1:15" x14ac:dyDescent="0.25">
      <c r="A1660" t="s">
        <v>50</v>
      </c>
      <c r="B1660" t="s">
        <v>13</v>
      </c>
      <c r="C1660">
        <v>2001</v>
      </c>
      <c r="D1660">
        <v>9</v>
      </c>
      <c r="E1660">
        <v>4</v>
      </c>
      <c r="F1660" s="1">
        <v>37138</v>
      </c>
      <c r="G1660">
        <v>247</v>
      </c>
      <c r="H1660" t="s">
        <v>14</v>
      </c>
      <c r="I1660" t="s">
        <v>368</v>
      </c>
      <c r="J1660">
        <v>8753</v>
      </c>
      <c r="K1660">
        <v>3.2</v>
      </c>
      <c r="L1660">
        <v>0.75</v>
      </c>
      <c r="M1660">
        <f t="shared" si="75"/>
        <v>2.4000000000000004</v>
      </c>
      <c r="N1660">
        <f t="shared" si="77"/>
        <v>0.62324929039790045</v>
      </c>
      <c r="O1660">
        <f t="shared" si="76"/>
        <v>0.46743696779842536</v>
      </c>
    </row>
    <row r="1661" spans="1:15" x14ac:dyDescent="0.25">
      <c r="A1661" t="s">
        <v>50</v>
      </c>
      <c r="B1661" t="s">
        <v>13</v>
      </c>
      <c r="C1661">
        <v>2001</v>
      </c>
      <c r="D1661">
        <v>9</v>
      </c>
      <c r="E1661">
        <v>4</v>
      </c>
      <c r="F1661" s="1">
        <v>37138</v>
      </c>
      <c r="G1661">
        <v>247</v>
      </c>
      <c r="H1661" t="s">
        <v>14</v>
      </c>
      <c r="I1661" t="s">
        <v>586</v>
      </c>
      <c r="J1661">
        <v>5124</v>
      </c>
      <c r="K1661">
        <v>0.8</v>
      </c>
      <c r="L1661">
        <v>3</v>
      </c>
      <c r="M1661">
        <f t="shared" si="75"/>
        <v>2.4000000000000004</v>
      </c>
      <c r="N1661">
        <f t="shared" si="77"/>
        <v>0.25527250510330607</v>
      </c>
      <c r="O1661">
        <f t="shared" si="76"/>
        <v>0.76581751530991826</v>
      </c>
    </row>
    <row r="1662" spans="1:15" x14ac:dyDescent="0.25">
      <c r="A1662" t="s">
        <v>123</v>
      </c>
      <c r="B1662" t="s">
        <v>13</v>
      </c>
      <c r="C1662">
        <v>2007</v>
      </c>
      <c r="D1662">
        <v>3</v>
      </c>
      <c r="E1662">
        <v>11</v>
      </c>
      <c r="F1662" s="1">
        <v>39152</v>
      </c>
      <c r="G1662">
        <v>70</v>
      </c>
      <c r="H1662" t="s">
        <v>14</v>
      </c>
      <c r="I1662" t="s">
        <v>512</v>
      </c>
      <c r="J1662">
        <v>5059</v>
      </c>
      <c r="K1662">
        <v>1.6</v>
      </c>
      <c r="L1662">
        <v>1.5</v>
      </c>
      <c r="M1662">
        <f t="shared" si="75"/>
        <v>2.4000000000000004</v>
      </c>
      <c r="N1662">
        <f t="shared" si="77"/>
        <v>0.41497334797081797</v>
      </c>
      <c r="O1662">
        <f t="shared" si="76"/>
        <v>0.62246002195622696</v>
      </c>
    </row>
    <row r="1663" spans="1:15" x14ac:dyDescent="0.25">
      <c r="A1663" t="s">
        <v>62</v>
      </c>
      <c r="B1663" t="s">
        <v>13</v>
      </c>
      <c r="C1663">
        <v>2009</v>
      </c>
      <c r="D1663">
        <v>6</v>
      </c>
      <c r="E1663">
        <v>23</v>
      </c>
      <c r="F1663" s="1">
        <v>39987</v>
      </c>
      <c r="G1663">
        <v>174</v>
      </c>
      <c r="H1663" t="s">
        <v>14</v>
      </c>
      <c r="I1663" t="s">
        <v>118</v>
      </c>
      <c r="J1663">
        <v>20171</v>
      </c>
      <c r="K1663">
        <v>6.4</v>
      </c>
      <c r="L1663">
        <v>0.375</v>
      </c>
      <c r="M1663">
        <f t="shared" si="75"/>
        <v>2.4000000000000004</v>
      </c>
      <c r="N1663">
        <f t="shared" si="77"/>
        <v>0.86923171973097624</v>
      </c>
      <c r="O1663">
        <f t="shared" si="76"/>
        <v>0.32596189489911609</v>
      </c>
    </row>
    <row r="1664" spans="1:15" x14ac:dyDescent="0.25">
      <c r="A1664" t="s">
        <v>128</v>
      </c>
      <c r="B1664" t="s">
        <v>13</v>
      </c>
      <c r="C1664">
        <v>2011</v>
      </c>
      <c r="D1664">
        <v>3</v>
      </c>
      <c r="E1664">
        <v>24</v>
      </c>
      <c r="F1664" s="1">
        <v>40626</v>
      </c>
      <c r="G1664">
        <v>83</v>
      </c>
      <c r="H1664" t="s">
        <v>14</v>
      </c>
      <c r="I1664" t="s">
        <v>588</v>
      </c>
      <c r="J1664">
        <v>13125</v>
      </c>
      <c r="K1664">
        <v>0.8</v>
      </c>
      <c r="L1664">
        <v>3</v>
      </c>
      <c r="M1664">
        <f t="shared" si="75"/>
        <v>2.4000000000000004</v>
      </c>
      <c r="N1664">
        <f t="shared" si="77"/>
        <v>0.25527250510330607</v>
      </c>
      <c r="O1664">
        <f t="shared" si="76"/>
        <v>0.76581751530991826</v>
      </c>
    </row>
    <row r="1665" spans="1:15" x14ac:dyDescent="0.25">
      <c r="A1665" t="s">
        <v>134</v>
      </c>
      <c r="B1665" t="s">
        <v>13</v>
      </c>
      <c r="C1665">
        <v>2014</v>
      </c>
      <c r="D1665">
        <v>6</v>
      </c>
      <c r="E1665">
        <v>17</v>
      </c>
      <c r="F1665" s="1">
        <v>41807</v>
      </c>
      <c r="G1665">
        <v>168</v>
      </c>
      <c r="H1665" t="s">
        <v>14</v>
      </c>
      <c r="I1665" t="s">
        <v>588</v>
      </c>
      <c r="J1665">
        <v>13125</v>
      </c>
      <c r="K1665">
        <v>0.8</v>
      </c>
      <c r="L1665">
        <v>3</v>
      </c>
      <c r="M1665">
        <f t="shared" si="75"/>
        <v>2.4000000000000004</v>
      </c>
      <c r="N1665">
        <f t="shared" si="77"/>
        <v>0.25527250510330607</v>
      </c>
      <c r="O1665">
        <f t="shared" si="76"/>
        <v>0.76581751530991826</v>
      </c>
    </row>
    <row r="1666" spans="1:15" x14ac:dyDescent="0.25">
      <c r="A1666" t="s">
        <v>138</v>
      </c>
      <c r="B1666" t="s">
        <v>13</v>
      </c>
      <c r="C1666">
        <v>2016</v>
      </c>
      <c r="D1666">
        <v>4</v>
      </c>
      <c r="E1666">
        <v>11</v>
      </c>
      <c r="F1666" s="1">
        <v>42471</v>
      </c>
      <c r="G1666">
        <v>102</v>
      </c>
      <c r="H1666" t="s">
        <v>14</v>
      </c>
      <c r="I1666" t="s">
        <v>512</v>
      </c>
      <c r="J1666">
        <v>5059</v>
      </c>
      <c r="K1666">
        <v>1.6</v>
      </c>
      <c r="L1666">
        <v>1.5</v>
      </c>
      <c r="M1666">
        <f t="shared" ref="M1666:M1729" si="78">K1666*L1666</f>
        <v>2.4000000000000004</v>
      </c>
      <c r="N1666">
        <f t="shared" si="77"/>
        <v>0.41497334797081797</v>
      </c>
      <c r="O1666">
        <f t="shared" si="76"/>
        <v>0.62246002195622696</v>
      </c>
    </row>
    <row r="1667" spans="1:15" x14ac:dyDescent="0.25">
      <c r="A1667" t="s">
        <v>138</v>
      </c>
      <c r="B1667" t="s">
        <v>13</v>
      </c>
      <c r="C1667">
        <v>2016</v>
      </c>
      <c r="D1667">
        <v>4</v>
      </c>
      <c r="E1667">
        <v>11</v>
      </c>
      <c r="F1667" s="1">
        <v>42471</v>
      </c>
      <c r="G1667">
        <v>102</v>
      </c>
      <c r="H1667" t="s">
        <v>14</v>
      </c>
      <c r="I1667" t="s">
        <v>590</v>
      </c>
      <c r="J1667">
        <v>4978</v>
      </c>
      <c r="K1667">
        <v>0.8</v>
      </c>
      <c r="L1667">
        <v>3</v>
      </c>
      <c r="M1667">
        <f t="shared" si="78"/>
        <v>2.4000000000000004</v>
      </c>
      <c r="N1667">
        <f t="shared" si="77"/>
        <v>0.25527250510330607</v>
      </c>
      <c r="O1667">
        <f t="shared" ref="O1667:O1730" si="79">N1667*L1667</f>
        <v>0.76581751530991826</v>
      </c>
    </row>
    <row r="1668" spans="1:15" x14ac:dyDescent="0.25">
      <c r="A1668" t="s">
        <v>68</v>
      </c>
      <c r="B1668" t="s">
        <v>69</v>
      </c>
      <c r="C1668">
        <v>2001</v>
      </c>
      <c r="D1668">
        <v>4</v>
      </c>
      <c r="E1668">
        <v>26</v>
      </c>
      <c r="F1668" s="1">
        <v>37007</v>
      </c>
      <c r="G1668">
        <v>116</v>
      </c>
      <c r="H1668" t="s">
        <v>14</v>
      </c>
      <c r="I1668" t="s">
        <v>508</v>
      </c>
      <c r="J1668">
        <v>12550</v>
      </c>
      <c r="K1668">
        <v>1.6</v>
      </c>
      <c r="L1668">
        <v>1.5</v>
      </c>
      <c r="M1668">
        <f t="shared" si="78"/>
        <v>2.4000000000000004</v>
      </c>
      <c r="N1668">
        <f t="shared" ref="N1668:N1731" si="80">LOG10(K1668+1)</f>
        <v>0.41497334797081797</v>
      </c>
      <c r="O1668">
        <f t="shared" si="79"/>
        <v>0.62246002195622696</v>
      </c>
    </row>
    <row r="1669" spans="1:15" x14ac:dyDescent="0.25">
      <c r="A1669" t="s">
        <v>70</v>
      </c>
      <c r="B1669" t="s">
        <v>69</v>
      </c>
      <c r="C1669">
        <v>2001</v>
      </c>
      <c r="D1669">
        <v>6</v>
      </c>
      <c r="E1669">
        <v>22</v>
      </c>
      <c r="F1669" s="1">
        <v>37064</v>
      </c>
      <c r="G1669">
        <v>173</v>
      </c>
      <c r="H1669" t="s">
        <v>14</v>
      </c>
      <c r="I1669" t="s">
        <v>516</v>
      </c>
      <c r="J1669">
        <v>5057</v>
      </c>
      <c r="K1669">
        <v>1.6</v>
      </c>
      <c r="L1669">
        <v>1.5</v>
      </c>
      <c r="M1669">
        <f t="shared" si="78"/>
        <v>2.4000000000000004</v>
      </c>
      <c r="N1669">
        <f t="shared" si="80"/>
        <v>0.41497334797081797</v>
      </c>
      <c r="O1669">
        <f t="shared" si="79"/>
        <v>0.62246002195622696</v>
      </c>
    </row>
    <row r="1670" spans="1:15" x14ac:dyDescent="0.25">
      <c r="A1670" t="s">
        <v>70</v>
      </c>
      <c r="B1670" t="s">
        <v>69</v>
      </c>
      <c r="C1670">
        <v>2001</v>
      </c>
      <c r="D1670">
        <v>6</v>
      </c>
      <c r="E1670">
        <v>22</v>
      </c>
      <c r="F1670" s="1">
        <v>37064</v>
      </c>
      <c r="G1670">
        <v>173</v>
      </c>
      <c r="H1670" t="s">
        <v>14</v>
      </c>
      <c r="I1670" t="s">
        <v>586</v>
      </c>
      <c r="J1670">
        <v>5124</v>
      </c>
      <c r="K1670">
        <v>0.8</v>
      </c>
      <c r="L1670">
        <v>3</v>
      </c>
      <c r="M1670">
        <f t="shared" si="78"/>
        <v>2.4000000000000004</v>
      </c>
      <c r="N1670">
        <f t="shared" si="80"/>
        <v>0.25527250510330607</v>
      </c>
      <c r="O1670">
        <f t="shared" si="79"/>
        <v>0.76581751530991826</v>
      </c>
    </row>
    <row r="1671" spans="1:15" x14ac:dyDescent="0.25">
      <c r="A1671" t="s">
        <v>71</v>
      </c>
      <c r="B1671" t="s">
        <v>69</v>
      </c>
      <c r="C1671">
        <v>2001</v>
      </c>
      <c r="D1671">
        <v>8</v>
      </c>
      <c r="E1671">
        <v>30</v>
      </c>
      <c r="F1671" s="1">
        <v>37133</v>
      </c>
      <c r="G1671">
        <v>242</v>
      </c>
      <c r="H1671" t="s">
        <v>14</v>
      </c>
      <c r="I1671" t="s">
        <v>511</v>
      </c>
      <c r="J1671">
        <v>5058</v>
      </c>
      <c r="K1671">
        <v>1.6</v>
      </c>
      <c r="L1671">
        <v>1.5</v>
      </c>
      <c r="M1671">
        <f t="shared" si="78"/>
        <v>2.4000000000000004</v>
      </c>
      <c r="N1671">
        <f t="shared" si="80"/>
        <v>0.41497334797081797</v>
      </c>
      <c r="O1671">
        <f t="shared" si="79"/>
        <v>0.62246002195622696</v>
      </c>
    </row>
    <row r="1672" spans="1:15" x14ac:dyDescent="0.25">
      <c r="A1672" t="s">
        <v>74</v>
      </c>
      <c r="B1672" t="s">
        <v>69</v>
      </c>
      <c r="C1672">
        <v>2003</v>
      </c>
      <c r="D1672">
        <v>7</v>
      </c>
      <c r="E1672">
        <v>14</v>
      </c>
      <c r="F1672" s="1">
        <v>37816</v>
      </c>
      <c r="G1672">
        <v>195</v>
      </c>
      <c r="H1672" t="s">
        <v>14</v>
      </c>
      <c r="I1672" t="s">
        <v>586</v>
      </c>
      <c r="J1672">
        <v>5124</v>
      </c>
      <c r="K1672">
        <v>0.8</v>
      </c>
      <c r="L1672">
        <v>3</v>
      </c>
      <c r="M1672">
        <f t="shared" si="78"/>
        <v>2.4000000000000004</v>
      </c>
      <c r="N1672">
        <f t="shared" si="80"/>
        <v>0.25527250510330607</v>
      </c>
      <c r="O1672">
        <f t="shared" si="79"/>
        <v>0.76581751530991826</v>
      </c>
    </row>
    <row r="1673" spans="1:15" x14ac:dyDescent="0.25">
      <c r="A1673" t="s">
        <v>293</v>
      </c>
      <c r="B1673" t="s">
        <v>69</v>
      </c>
      <c r="C1673">
        <v>2007</v>
      </c>
      <c r="D1673">
        <v>7</v>
      </c>
      <c r="E1673">
        <v>12</v>
      </c>
      <c r="F1673" s="1">
        <v>39275</v>
      </c>
      <c r="G1673">
        <v>193</v>
      </c>
      <c r="H1673" t="s">
        <v>14</v>
      </c>
      <c r="I1673" t="s">
        <v>591</v>
      </c>
      <c r="J1673">
        <v>6127</v>
      </c>
      <c r="K1673">
        <v>0.8</v>
      </c>
      <c r="L1673">
        <v>3</v>
      </c>
      <c r="M1673">
        <f t="shared" si="78"/>
        <v>2.4000000000000004</v>
      </c>
      <c r="N1673">
        <f t="shared" si="80"/>
        <v>0.25527250510330607</v>
      </c>
      <c r="O1673">
        <f t="shared" si="79"/>
        <v>0.76581751530991826</v>
      </c>
    </row>
    <row r="1674" spans="1:15" x14ac:dyDescent="0.25">
      <c r="A1674" t="s">
        <v>82</v>
      </c>
      <c r="B1674" t="s">
        <v>69</v>
      </c>
      <c r="C1674">
        <v>2011</v>
      </c>
      <c r="D1674">
        <v>3</v>
      </c>
      <c r="E1674">
        <v>24</v>
      </c>
      <c r="F1674" s="1">
        <v>40626</v>
      </c>
      <c r="G1674">
        <v>83</v>
      </c>
      <c r="H1674" t="s">
        <v>14</v>
      </c>
      <c r="I1674" t="s">
        <v>507</v>
      </c>
      <c r="J1674">
        <v>5033</v>
      </c>
      <c r="K1674">
        <v>1.6</v>
      </c>
      <c r="L1674">
        <v>1.5</v>
      </c>
      <c r="M1674">
        <f t="shared" si="78"/>
        <v>2.4000000000000004</v>
      </c>
      <c r="N1674">
        <f t="shared" si="80"/>
        <v>0.41497334797081797</v>
      </c>
      <c r="O1674">
        <f t="shared" si="79"/>
        <v>0.62246002195622696</v>
      </c>
    </row>
    <row r="1675" spans="1:15" x14ac:dyDescent="0.25">
      <c r="A1675" t="s">
        <v>82</v>
      </c>
      <c r="B1675" t="s">
        <v>69</v>
      </c>
      <c r="C1675">
        <v>2011</v>
      </c>
      <c r="D1675">
        <v>3</v>
      </c>
      <c r="E1675">
        <v>24</v>
      </c>
      <c r="F1675" s="1">
        <v>40626</v>
      </c>
      <c r="G1675">
        <v>83</v>
      </c>
      <c r="H1675" t="s">
        <v>14</v>
      </c>
      <c r="I1675" t="s">
        <v>512</v>
      </c>
      <c r="J1675">
        <v>5059</v>
      </c>
      <c r="K1675">
        <v>1.6</v>
      </c>
      <c r="L1675">
        <v>1.5</v>
      </c>
      <c r="M1675">
        <f t="shared" si="78"/>
        <v>2.4000000000000004</v>
      </c>
      <c r="N1675">
        <f t="shared" si="80"/>
        <v>0.41497334797081797</v>
      </c>
      <c r="O1675">
        <f t="shared" si="79"/>
        <v>0.62246002195622696</v>
      </c>
    </row>
    <row r="1676" spans="1:15" x14ac:dyDescent="0.25">
      <c r="A1676" t="s">
        <v>82</v>
      </c>
      <c r="B1676" t="s">
        <v>69</v>
      </c>
      <c r="C1676">
        <v>2011</v>
      </c>
      <c r="D1676">
        <v>3</v>
      </c>
      <c r="E1676">
        <v>24</v>
      </c>
      <c r="F1676" s="1">
        <v>40626</v>
      </c>
      <c r="G1676">
        <v>83</v>
      </c>
      <c r="H1676" t="s">
        <v>14</v>
      </c>
      <c r="I1676" t="s">
        <v>588</v>
      </c>
      <c r="J1676">
        <v>13125</v>
      </c>
      <c r="K1676">
        <v>0.8</v>
      </c>
      <c r="L1676">
        <v>3</v>
      </c>
      <c r="M1676">
        <f t="shared" si="78"/>
        <v>2.4000000000000004</v>
      </c>
      <c r="N1676">
        <f t="shared" si="80"/>
        <v>0.25527250510330607</v>
      </c>
      <c r="O1676">
        <f t="shared" si="79"/>
        <v>0.76581751530991826</v>
      </c>
    </row>
    <row r="1677" spans="1:15" x14ac:dyDescent="0.25">
      <c r="A1677" t="s">
        <v>89</v>
      </c>
      <c r="B1677" t="s">
        <v>69</v>
      </c>
      <c r="C1677">
        <v>2018</v>
      </c>
      <c r="D1677">
        <v>3</v>
      </c>
      <c r="E1677">
        <v>7</v>
      </c>
      <c r="F1677" s="1">
        <v>43166</v>
      </c>
      <c r="G1677">
        <v>66</v>
      </c>
      <c r="H1677" t="s">
        <v>14</v>
      </c>
      <c r="I1677" t="s">
        <v>588</v>
      </c>
      <c r="J1677">
        <v>13125</v>
      </c>
      <c r="K1677">
        <v>0.8</v>
      </c>
      <c r="L1677">
        <v>3</v>
      </c>
      <c r="M1677">
        <f t="shared" si="78"/>
        <v>2.4000000000000004</v>
      </c>
      <c r="N1677">
        <f t="shared" si="80"/>
        <v>0.25527250510330607</v>
      </c>
      <c r="O1677">
        <f t="shared" si="79"/>
        <v>0.76581751530991826</v>
      </c>
    </row>
    <row r="1678" spans="1:15" x14ac:dyDescent="0.25">
      <c r="A1678" t="s">
        <v>90</v>
      </c>
      <c r="B1678" t="s">
        <v>69</v>
      </c>
      <c r="C1678">
        <v>2018</v>
      </c>
      <c r="D1678">
        <v>6</v>
      </c>
      <c r="E1678">
        <v>15</v>
      </c>
      <c r="F1678" s="1">
        <v>43266</v>
      </c>
      <c r="G1678">
        <v>166</v>
      </c>
      <c r="H1678" t="s">
        <v>14</v>
      </c>
      <c r="I1678" t="s">
        <v>586</v>
      </c>
      <c r="J1678">
        <v>5124</v>
      </c>
      <c r="K1678">
        <v>0.8</v>
      </c>
      <c r="L1678">
        <v>3</v>
      </c>
      <c r="M1678">
        <f t="shared" si="78"/>
        <v>2.4000000000000004</v>
      </c>
      <c r="N1678">
        <f t="shared" si="80"/>
        <v>0.25527250510330607</v>
      </c>
      <c r="O1678">
        <f t="shared" si="79"/>
        <v>0.76581751530991826</v>
      </c>
    </row>
    <row r="1679" spans="1:15" x14ac:dyDescent="0.25">
      <c r="A1679" t="s">
        <v>91</v>
      </c>
      <c r="B1679" t="s">
        <v>69</v>
      </c>
      <c r="C1679">
        <v>2019</v>
      </c>
      <c r="D1679">
        <v>4</v>
      </c>
      <c r="E1679">
        <v>2</v>
      </c>
      <c r="F1679" s="1">
        <v>43557</v>
      </c>
      <c r="G1679">
        <v>92</v>
      </c>
      <c r="H1679" t="s">
        <v>14</v>
      </c>
      <c r="I1679" t="s">
        <v>367</v>
      </c>
      <c r="J1679">
        <v>5135</v>
      </c>
      <c r="K1679">
        <v>3.2</v>
      </c>
      <c r="L1679">
        <v>0.75</v>
      </c>
      <c r="M1679">
        <f t="shared" si="78"/>
        <v>2.4000000000000004</v>
      </c>
      <c r="N1679">
        <f t="shared" si="80"/>
        <v>0.62324929039790045</v>
      </c>
      <c r="O1679">
        <f t="shared" si="79"/>
        <v>0.46743696779842536</v>
      </c>
    </row>
    <row r="1680" spans="1:15" x14ac:dyDescent="0.25">
      <c r="A1680" t="s">
        <v>91</v>
      </c>
      <c r="B1680" t="s">
        <v>69</v>
      </c>
      <c r="C1680">
        <v>2019</v>
      </c>
      <c r="D1680">
        <v>4</v>
      </c>
      <c r="E1680">
        <v>2</v>
      </c>
      <c r="F1680" s="1">
        <v>43557</v>
      </c>
      <c r="G1680">
        <v>92</v>
      </c>
      <c r="H1680" t="s">
        <v>14</v>
      </c>
      <c r="I1680" t="s">
        <v>588</v>
      </c>
      <c r="J1680">
        <v>13125</v>
      </c>
      <c r="K1680">
        <v>0.8</v>
      </c>
      <c r="L1680">
        <v>3</v>
      </c>
      <c r="M1680">
        <f t="shared" si="78"/>
        <v>2.4000000000000004</v>
      </c>
      <c r="N1680">
        <f t="shared" si="80"/>
        <v>0.25527250510330607</v>
      </c>
      <c r="O1680">
        <f t="shared" si="79"/>
        <v>0.76581751530991826</v>
      </c>
    </row>
    <row r="1681" spans="1:15" x14ac:dyDescent="0.25">
      <c r="A1681" t="s">
        <v>295</v>
      </c>
      <c r="B1681" t="s">
        <v>19</v>
      </c>
      <c r="C1681">
        <v>2010</v>
      </c>
      <c r="D1681">
        <v>6</v>
      </c>
      <c r="E1681">
        <v>24</v>
      </c>
      <c r="F1681" s="1">
        <v>40353</v>
      </c>
      <c r="G1681">
        <v>175</v>
      </c>
      <c r="H1681" t="s">
        <v>14</v>
      </c>
      <c r="I1681" t="s">
        <v>592</v>
      </c>
      <c r="J1681">
        <v>4911</v>
      </c>
      <c r="K1681">
        <v>0.8</v>
      </c>
      <c r="L1681">
        <v>3</v>
      </c>
      <c r="M1681">
        <f t="shared" si="78"/>
        <v>2.4000000000000004</v>
      </c>
      <c r="N1681">
        <f t="shared" si="80"/>
        <v>0.25527250510330607</v>
      </c>
      <c r="O1681">
        <f t="shared" si="79"/>
        <v>0.76581751530991826</v>
      </c>
    </row>
    <row r="1682" spans="1:15" x14ac:dyDescent="0.25">
      <c r="A1682" t="s">
        <v>296</v>
      </c>
      <c r="B1682" t="s">
        <v>19</v>
      </c>
      <c r="C1682">
        <v>2013</v>
      </c>
      <c r="D1682">
        <v>7</v>
      </c>
      <c r="E1682">
        <v>2</v>
      </c>
      <c r="F1682" s="1">
        <v>41457</v>
      </c>
      <c r="G1682">
        <v>183</v>
      </c>
      <c r="H1682" t="s">
        <v>14</v>
      </c>
      <c r="I1682" t="s">
        <v>586</v>
      </c>
      <c r="J1682">
        <v>5124</v>
      </c>
      <c r="K1682">
        <v>0.8</v>
      </c>
      <c r="L1682">
        <v>3</v>
      </c>
      <c r="M1682">
        <f t="shared" si="78"/>
        <v>2.4000000000000004</v>
      </c>
      <c r="N1682">
        <f t="shared" si="80"/>
        <v>0.25527250510330607</v>
      </c>
      <c r="O1682">
        <f t="shared" si="79"/>
        <v>0.76581751530991826</v>
      </c>
    </row>
    <row r="1683" spans="1:15" x14ac:dyDescent="0.25">
      <c r="A1683" t="s">
        <v>18</v>
      </c>
      <c r="B1683" t="s">
        <v>19</v>
      </c>
      <c r="C1683">
        <v>2017</v>
      </c>
      <c r="D1683">
        <v>6</v>
      </c>
      <c r="E1683">
        <v>7</v>
      </c>
      <c r="F1683" s="1">
        <v>42893</v>
      </c>
      <c r="G1683">
        <v>158</v>
      </c>
      <c r="H1683" t="s">
        <v>14</v>
      </c>
      <c r="I1683" t="s">
        <v>519</v>
      </c>
      <c r="J1683">
        <v>5457</v>
      </c>
      <c r="K1683">
        <v>1.6</v>
      </c>
      <c r="L1683">
        <v>1.5</v>
      </c>
      <c r="M1683">
        <f t="shared" si="78"/>
        <v>2.4000000000000004</v>
      </c>
      <c r="N1683">
        <f t="shared" si="80"/>
        <v>0.41497334797081797</v>
      </c>
      <c r="O1683">
        <f t="shared" si="79"/>
        <v>0.62246002195622696</v>
      </c>
    </row>
    <row r="1684" spans="1:15" x14ac:dyDescent="0.25">
      <c r="A1684" t="s">
        <v>18</v>
      </c>
      <c r="B1684" t="s">
        <v>19</v>
      </c>
      <c r="C1684">
        <v>2017</v>
      </c>
      <c r="D1684">
        <v>6</v>
      </c>
      <c r="E1684">
        <v>7</v>
      </c>
      <c r="F1684" s="1">
        <v>42893</v>
      </c>
      <c r="G1684">
        <v>158</v>
      </c>
      <c r="H1684" t="s">
        <v>14</v>
      </c>
      <c r="I1684" t="s">
        <v>593</v>
      </c>
      <c r="J1684">
        <v>5159</v>
      </c>
      <c r="K1684">
        <v>0.8</v>
      </c>
      <c r="L1684">
        <v>3</v>
      </c>
      <c r="M1684">
        <f t="shared" si="78"/>
        <v>2.4000000000000004</v>
      </c>
      <c r="N1684">
        <f t="shared" si="80"/>
        <v>0.25527250510330607</v>
      </c>
      <c r="O1684">
        <f t="shared" si="79"/>
        <v>0.76581751530991826</v>
      </c>
    </row>
    <row r="1685" spans="1:15" x14ac:dyDescent="0.25">
      <c r="A1685" t="s">
        <v>341</v>
      </c>
      <c r="B1685" t="s">
        <v>19</v>
      </c>
      <c r="C1685">
        <v>2018</v>
      </c>
      <c r="D1685">
        <v>6</v>
      </c>
      <c r="E1685">
        <v>5</v>
      </c>
      <c r="F1685" s="1">
        <v>43256</v>
      </c>
      <c r="G1685">
        <v>156</v>
      </c>
      <c r="H1685" t="s">
        <v>14</v>
      </c>
      <c r="I1685" t="s">
        <v>594</v>
      </c>
      <c r="J1685">
        <v>7034</v>
      </c>
      <c r="K1685">
        <v>0.8</v>
      </c>
      <c r="L1685">
        <v>3</v>
      </c>
      <c r="M1685">
        <f t="shared" si="78"/>
        <v>2.4000000000000004</v>
      </c>
      <c r="N1685">
        <f t="shared" si="80"/>
        <v>0.25527250510330607</v>
      </c>
      <c r="O1685">
        <f t="shared" si="79"/>
        <v>0.76581751530991826</v>
      </c>
    </row>
    <row r="1686" spans="1:15" x14ac:dyDescent="0.25">
      <c r="A1686" t="s">
        <v>277</v>
      </c>
      <c r="B1686" t="s">
        <v>19</v>
      </c>
      <c r="C1686">
        <v>2019</v>
      </c>
      <c r="D1686">
        <v>6</v>
      </c>
      <c r="E1686">
        <v>19</v>
      </c>
      <c r="F1686" s="1">
        <v>43635</v>
      </c>
      <c r="G1686">
        <v>170</v>
      </c>
      <c r="H1686" t="s">
        <v>14</v>
      </c>
      <c r="I1686" t="s">
        <v>588</v>
      </c>
      <c r="J1686">
        <v>13125</v>
      </c>
      <c r="K1686">
        <v>0.8</v>
      </c>
      <c r="L1686">
        <v>3</v>
      </c>
      <c r="M1686">
        <f t="shared" si="78"/>
        <v>2.4000000000000004</v>
      </c>
      <c r="N1686">
        <f t="shared" si="80"/>
        <v>0.25527250510330607</v>
      </c>
      <c r="O1686">
        <f t="shared" si="79"/>
        <v>0.76581751530991826</v>
      </c>
    </row>
    <row r="1687" spans="1:15" x14ac:dyDescent="0.25">
      <c r="A1687" t="s">
        <v>207</v>
      </c>
      <c r="B1687" t="s">
        <v>21</v>
      </c>
      <c r="C1687">
        <v>2011</v>
      </c>
      <c r="D1687">
        <v>7</v>
      </c>
      <c r="E1687">
        <v>14</v>
      </c>
      <c r="F1687" s="1">
        <v>40738</v>
      </c>
      <c r="G1687">
        <v>195</v>
      </c>
      <c r="H1687" t="s">
        <v>14</v>
      </c>
      <c r="I1687" t="s">
        <v>589</v>
      </c>
      <c r="J1687">
        <v>5160</v>
      </c>
      <c r="K1687">
        <v>0.8</v>
      </c>
      <c r="L1687">
        <v>3</v>
      </c>
      <c r="M1687">
        <f t="shared" si="78"/>
        <v>2.4000000000000004</v>
      </c>
      <c r="N1687">
        <f t="shared" si="80"/>
        <v>0.25527250510330607</v>
      </c>
      <c r="O1687">
        <f t="shared" si="79"/>
        <v>0.76581751530991826</v>
      </c>
    </row>
    <row r="1688" spans="1:15" x14ac:dyDescent="0.25">
      <c r="A1688" t="s">
        <v>156</v>
      </c>
      <c r="B1688" t="s">
        <v>21</v>
      </c>
      <c r="C1688">
        <v>2013</v>
      </c>
      <c r="D1688">
        <v>7</v>
      </c>
      <c r="E1688">
        <v>8</v>
      </c>
      <c r="F1688" s="1">
        <v>41463</v>
      </c>
      <c r="G1688">
        <v>189</v>
      </c>
      <c r="H1688" t="s">
        <v>14</v>
      </c>
      <c r="I1688" t="s">
        <v>586</v>
      </c>
      <c r="J1688">
        <v>5124</v>
      </c>
      <c r="K1688">
        <v>0.8</v>
      </c>
      <c r="L1688">
        <v>3</v>
      </c>
      <c r="M1688">
        <f t="shared" si="78"/>
        <v>2.4000000000000004</v>
      </c>
      <c r="N1688">
        <f t="shared" si="80"/>
        <v>0.25527250510330607</v>
      </c>
      <c r="O1688">
        <f t="shared" si="79"/>
        <v>0.76581751530991826</v>
      </c>
    </row>
    <row r="1689" spans="1:15" x14ac:dyDescent="0.25">
      <c r="A1689" t="s">
        <v>224</v>
      </c>
      <c r="B1689" t="s">
        <v>21</v>
      </c>
      <c r="C1689">
        <v>2014</v>
      </c>
      <c r="D1689">
        <v>6</v>
      </c>
      <c r="E1689">
        <v>12</v>
      </c>
      <c r="F1689" s="1">
        <v>41802</v>
      </c>
      <c r="G1689">
        <v>163</v>
      </c>
      <c r="H1689" t="s">
        <v>14</v>
      </c>
      <c r="I1689" t="s">
        <v>595</v>
      </c>
      <c r="J1689">
        <v>5158</v>
      </c>
      <c r="K1689">
        <v>0.8</v>
      </c>
      <c r="L1689">
        <v>3</v>
      </c>
      <c r="M1689">
        <f t="shared" si="78"/>
        <v>2.4000000000000004</v>
      </c>
      <c r="N1689">
        <f t="shared" si="80"/>
        <v>0.25527250510330607</v>
      </c>
      <c r="O1689">
        <f t="shared" si="79"/>
        <v>0.76581751530991826</v>
      </c>
    </row>
    <row r="1690" spans="1:15" x14ac:dyDescent="0.25">
      <c r="A1690" t="s">
        <v>20</v>
      </c>
      <c r="B1690" t="s">
        <v>21</v>
      </c>
      <c r="C1690">
        <v>2016</v>
      </c>
      <c r="D1690">
        <v>7</v>
      </c>
      <c r="E1690">
        <v>6</v>
      </c>
      <c r="F1690" s="1">
        <v>42557</v>
      </c>
      <c r="G1690">
        <v>188</v>
      </c>
      <c r="H1690" t="s">
        <v>14</v>
      </c>
      <c r="I1690" t="s">
        <v>372</v>
      </c>
      <c r="J1690">
        <v>8408</v>
      </c>
      <c r="K1690">
        <v>3.2</v>
      </c>
      <c r="L1690">
        <v>0.75</v>
      </c>
      <c r="M1690">
        <f t="shared" si="78"/>
        <v>2.4000000000000004</v>
      </c>
      <c r="N1690">
        <f t="shared" si="80"/>
        <v>0.62324929039790045</v>
      </c>
      <c r="O1690">
        <f t="shared" si="79"/>
        <v>0.46743696779842536</v>
      </c>
    </row>
    <row r="1691" spans="1:15" x14ac:dyDescent="0.25">
      <c r="A1691" t="s">
        <v>20</v>
      </c>
      <c r="B1691" t="s">
        <v>21</v>
      </c>
      <c r="C1691">
        <v>2016</v>
      </c>
      <c r="D1691">
        <v>7</v>
      </c>
      <c r="E1691">
        <v>6</v>
      </c>
      <c r="F1691" s="1">
        <v>42557</v>
      </c>
      <c r="G1691">
        <v>188</v>
      </c>
      <c r="H1691" t="s">
        <v>14</v>
      </c>
      <c r="I1691" t="s">
        <v>513</v>
      </c>
      <c r="J1691">
        <v>5456</v>
      </c>
      <c r="K1691">
        <v>1.6</v>
      </c>
      <c r="L1691">
        <v>1.5</v>
      </c>
      <c r="M1691">
        <f t="shared" si="78"/>
        <v>2.4000000000000004</v>
      </c>
      <c r="N1691">
        <f t="shared" si="80"/>
        <v>0.41497334797081797</v>
      </c>
      <c r="O1691">
        <f t="shared" si="79"/>
        <v>0.62246002195622696</v>
      </c>
    </row>
    <row r="1692" spans="1:15" x14ac:dyDescent="0.25">
      <c r="A1692" t="s">
        <v>20</v>
      </c>
      <c r="B1692" t="s">
        <v>21</v>
      </c>
      <c r="C1692">
        <v>2016</v>
      </c>
      <c r="D1692">
        <v>7</v>
      </c>
      <c r="E1692">
        <v>6</v>
      </c>
      <c r="F1692" s="1">
        <v>42557</v>
      </c>
      <c r="G1692">
        <v>188</v>
      </c>
      <c r="H1692" t="s">
        <v>14</v>
      </c>
      <c r="I1692" t="s">
        <v>596</v>
      </c>
      <c r="J1692">
        <v>8410</v>
      </c>
      <c r="K1692">
        <v>0.8</v>
      </c>
      <c r="L1692">
        <v>3</v>
      </c>
      <c r="M1692">
        <f t="shared" si="78"/>
        <v>2.4000000000000004</v>
      </c>
      <c r="N1692">
        <f t="shared" si="80"/>
        <v>0.25527250510330607</v>
      </c>
      <c r="O1692">
        <f t="shared" si="79"/>
        <v>0.76581751530991826</v>
      </c>
    </row>
    <row r="1693" spans="1:15" x14ac:dyDescent="0.25">
      <c r="A1693" t="s">
        <v>343</v>
      </c>
      <c r="B1693" t="s">
        <v>23</v>
      </c>
      <c r="C1693">
        <v>2005</v>
      </c>
      <c r="D1693">
        <v>3</v>
      </c>
      <c r="E1693">
        <v>22</v>
      </c>
      <c r="F1693" s="1">
        <v>38433</v>
      </c>
      <c r="G1693">
        <v>81</v>
      </c>
      <c r="H1693" t="s">
        <v>14</v>
      </c>
      <c r="I1693" t="s">
        <v>517</v>
      </c>
      <c r="J1693">
        <v>8691</v>
      </c>
      <c r="K1693">
        <v>1.6</v>
      </c>
      <c r="L1693">
        <v>1.5</v>
      </c>
      <c r="M1693">
        <f t="shared" si="78"/>
        <v>2.4000000000000004</v>
      </c>
      <c r="N1693">
        <f t="shared" si="80"/>
        <v>0.41497334797081797</v>
      </c>
      <c r="O1693">
        <f t="shared" si="79"/>
        <v>0.62246002195622696</v>
      </c>
    </row>
    <row r="1694" spans="1:15" x14ac:dyDescent="0.25">
      <c r="A1694" t="s">
        <v>343</v>
      </c>
      <c r="B1694" t="s">
        <v>23</v>
      </c>
      <c r="C1694">
        <v>2005</v>
      </c>
      <c r="D1694">
        <v>3</v>
      </c>
      <c r="E1694">
        <v>22</v>
      </c>
      <c r="F1694" s="1">
        <v>38433</v>
      </c>
      <c r="G1694">
        <v>81</v>
      </c>
      <c r="H1694" t="s">
        <v>14</v>
      </c>
      <c r="I1694" t="s">
        <v>519</v>
      </c>
      <c r="J1694">
        <v>5457</v>
      </c>
      <c r="K1694">
        <v>1.6</v>
      </c>
      <c r="L1694">
        <v>1.5</v>
      </c>
      <c r="M1694">
        <f t="shared" si="78"/>
        <v>2.4000000000000004</v>
      </c>
      <c r="N1694">
        <f t="shared" si="80"/>
        <v>0.41497334797081797</v>
      </c>
      <c r="O1694">
        <f t="shared" si="79"/>
        <v>0.62246002195622696</v>
      </c>
    </row>
    <row r="1695" spans="1:15" x14ac:dyDescent="0.25">
      <c r="A1695" t="s">
        <v>343</v>
      </c>
      <c r="B1695" t="s">
        <v>23</v>
      </c>
      <c r="C1695">
        <v>2005</v>
      </c>
      <c r="D1695">
        <v>3</v>
      </c>
      <c r="E1695">
        <v>22</v>
      </c>
      <c r="F1695" s="1">
        <v>38433</v>
      </c>
      <c r="G1695">
        <v>81</v>
      </c>
      <c r="H1695" t="s">
        <v>14</v>
      </c>
      <c r="I1695" t="s">
        <v>586</v>
      </c>
      <c r="J1695">
        <v>5124</v>
      </c>
      <c r="K1695">
        <v>0.8</v>
      </c>
      <c r="L1695">
        <v>3</v>
      </c>
      <c r="M1695">
        <f t="shared" si="78"/>
        <v>2.4000000000000004</v>
      </c>
      <c r="N1695">
        <f t="shared" si="80"/>
        <v>0.25527250510330607</v>
      </c>
      <c r="O1695">
        <f t="shared" si="79"/>
        <v>0.76581751530991826</v>
      </c>
    </row>
    <row r="1696" spans="1:15" x14ac:dyDescent="0.25">
      <c r="A1696" t="s">
        <v>343</v>
      </c>
      <c r="B1696" t="s">
        <v>23</v>
      </c>
      <c r="C1696">
        <v>2005</v>
      </c>
      <c r="D1696">
        <v>3</v>
      </c>
      <c r="E1696">
        <v>22</v>
      </c>
      <c r="F1696" s="1">
        <v>38433</v>
      </c>
      <c r="G1696">
        <v>81</v>
      </c>
      <c r="H1696" t="s">
        <v>14</v>
      </c>
      <c r="I1696" t="s">
        <v>597</v>
      </c>
      <c r="J1696">
        <v>5162</v>
      </c>
      <c r="K1696">
        <v>0.8</v>
      </c>
      <c r="L1696">
        <v>3</v>
      </c>
      <c r="M1696">
        <f t="shared" si="78"/>
        <v>2.4000000000000004</v>
      </c>
      <c r="N1696">
        <f t="shared" si="80"/>
        <v>0.25527250510330607</v>
      </c>
      <c r="O1696">
        <f t="shared" si="79"/>
        <v>0.76581751530991826</v>
      </c>
    </row>
    <row r="1697" spans="1:15" x14ac:dyDescent="0.25">
      <c r="A1697" t="s">
        <v>343</v>
      </c>
      <c r="B1697" t="s">
        <v>23</v>
      </c>
      <c r="C1697">
        <v>2005</v>
      </c>
      <c r="D1697">
        <v>3</v>
      </c>
      <c r="E1697">
        <v>22</v>
      </c>
      <c r="F1697" s="1">
        <v>38433</v>
      </c>
      <c r="G1697">
        <v>81</v>
      </c>
      <c r="H1697" t="s">
        <v>14</v>
      </c>
      <c r="I1697" t="s">
        <v>588</v>
      </c>
      <c r="J1697">
        <v>13125</v>
      </c>
      <c r="K1697">
        <v>0.8</v>
      </c>
      <c r="L1697">
        <v>3</v>
      </c>
      <c r="M1697">
        <f t="shared" si="78"/>
        <v>2.4000000000000004</v>
      </c>
      <c r="N1697">
        <f t="shared" si="80"/>
        <v>0.25527250510330607</v>
      </c>
      <c r="O1697">
        <f t="shared" si="79"/>
        <v>0.76581751530991826</v>
      </c>
    </row>
    <row r="1698" spans="1:15" x14ac:dyDescent="0.25">
      <c r="A1698" t="s">
        <v>302</v>
      </c>
      <c r="B1698" t="s">
        <v>23</v>
      </c>
      <c r="C1698">
        <v>2007</v>
      </c>
      <c r="D1698">
        <v>7</v>
      </c>
      <c r="E1698">
        <v>20</v>
      </c>
      <c r="F1698" s="1">
        <v>39283</v>
      </c>
      <c r="G1698">
        <v>201</v>
      </c>
      <c r="H1698" t="s">
        <v>14</v>
      </c>
      <c r="I1698" t="s">
        <v>587</v>
      </c>
      <c r="J1698">
        <v>4363</v>
      </c>
      <c r="K1698">
        <v>0.8</v>
      </c>
      <c r="L1698">
        <v>3</v>
      </c>
      <c r="M1698">
        <f t="shared" si="78"/>
        <v>2.4000000000000004</v>
      </c>
      <c r="N1698">
        <f t="shared" si="80"/>
        <v>0.25527250510330607</v>
      </c>
      <c r="O1698">
        <f t="shared" si="79"/>
        <v>0.76581751530991826</v>
      </c>
    </row>
    <row r="1699" spans="1:15" x14ac:dyDescent="0.25">
      <c r="A1699" t="s">
        <v>302</v>
      </c>
      <c r="B1699" t="s">
        <v>23</v>
      </c>
      <c r="C1699">
        <v>2007</v>
      </c>
      <c r="D1699">
        <v>7</v>
      </c>
      <c r="E1699">
        <v>20</v>
      </c>
      <c r="F1699" s="1">
        <v>39283</v>
      </c>
      <c r="G1699">
        <v>201</v>
      </c>
      <c r="H1699" t="s">
        <v>14</v>
      </c>
      <c r="I1699" t="s">
        <v>586</v>
      </c>
      <c r="J1699">
        <v>5124</v>
      </c>
      <c r="K1699">
        <v>0.8</v>
      </c>
      <c r="L1699">
        <v>3</v>
      </c>
      <c r="M1699">
        <f t="shared" si="78"/>
        <v>2.4000000000000004</v>
      </c>
      <c r="N1699">
        <f t="shared" si="80"/>
        <v>0.25527250510330607</v>
      </c>
      <c r="O1699">
        <f t="shared" si="79"/>
        <v>0.76581751530991826</v>
      </c>
    </row>
    <row r="1700" spans="1:15" x14ac:dyDescent="0.25">
      <c r="A1700" t="s">
        <v>305</v>
      </c>
      <c r="B1700" t="s">
        <v>23</v>
      </c>
      <c r="C1700">
        <v>2010</v>
      </c>
      <c r="D1700">
        <v>6</v>
      </c>
      <c r="E1700">
        <v>28</v>
      </c>
      <c r="F1700" s="1">
        <v>40357</v>
      </c>
      <c r="G1700">
        <v>179</v>
      </c>
      <c r="H1700" t="s">
        <v>14</v>
      </c>
      <c r="I1700" t="s">
        <v>586</v>
      </c>
      <c r="J1700">
        <v>5124</v>
      </c>
      <c r="K1700">
        <v>0.8</v>
      </c>
      <c r="L1700">
        <v>3</v>
      </c>
      <c r="M1700">
        <f t="shared" si="78"/>
        <v>2.4000000000000004</v>
      </c>
      <c r="N1700">
        <f t="shared" si="80"/>
        <v>0.25527250510330607</v>
      </c>
      <c r="O1700">
        <f t="shared" si="79"/>
        <v>0.76581751530991826</v>
      </c>
    </row>
    <row r="1701" spans="1:15" x14ac:dyDescent="0.25">
      <c r="A1701" t="s">
        <v>306</v>
      </c>
      <c r="B1701" t="s">
        <v>23</v>
      </c>
      <c r="C1701">
        <v>2011</v>
      </c>
      <c r="D1701">
        <v>4</v>
      </c>
      <c r="E1701">
        <v>20</v>
      </c>
      <c r="F1701" s="1">
        <v>40653</v>
      </c>
      <c r="G1701">
        <v>110</v>
      </c>
      <c r="H1701" t="s">
        <v>14</v>
      </c>
      <c r="I1701" t="s">
        <v>598</v>
      </c>
      <c r="J1701">
        <v>5157</v>
      </c>
      <c r="K1701">
        <v>0.8</v>
      </c>
      <c r="L1701">
        <v>3</v>
      </c>
      <c r="M1701">
        <f t="shared" si="78"/>
        <v>2.4000000000000004</v>
      </c>
      <c r="N1701">
        <f t="shared" si="80"/>
        <v>0.25527250510330607</v>
      </c>
      <c r="O1701">
        <f t="shared" si="79"/>
        <v>0.76581751530991826</v>
      </c>
    </row>
    <row r="1702" spans="1:15" x14ac:dyDescent="0.25">
      <c r="A1702" t="s">
        <v>225</v>
      </c>
      <c r="B1702" t="s">
        <v>23</v>
      </c>
      <c r="C1702">
        <v>2011</v>
      </c>
      <c r="D1702">
        <v>7</v>
      </c>
      <c r="E1702">
        <v>21</v>
      </c>
      <c r="F1702" s="1">
        <v>40745</v>
      </c>
      <c r="G1702">
        <v>202</v>
      </c>
      <c r="H1702" t="s">
        <v>14</v>
      </c>
      <c r="I1702" t="s">
        <v>371</v>
      </c>
      <c r="J1702">
        <v>5131</v>
      </c>
      <c r="K1702">
        <v>3.2</v>
      </c>
      <c r="L1702">
        <v>0.75</v>
      </c>
      <c r="M1702">
        <f t="shared" si="78"/>
        <v>2.4000000000000004</v>
      </c>
      <c r="N1702">
        <f t="shared" si="80"/>
        <v>0.62324929039790045</v>
      </c>
      <c r="O1702">
        <f t="shared" si="79"/>
        <v>0.46743696779842536</v>
      </c>
    </row>
    <row r="1703" spans="1:15" x14ac:dyDescent="0.25">
      <c r="A1703" t="s">
        <v>225</v>
      </c>
      <c r="B1703" t="s">
        <v>23</v>
      </c>
      <c r="C1703">
        <v>2011</v>
      </c>
      <c r="D1703">
        <v>7</v>
      </c>
      <c r="E1703">
        <v>21</v>
      </c>
      <c r="F1703" s="1">
        <v>40745</v>
      </c>
      <c r="G1703">
        <v>202</v>
      </c>
      <c r="H1703" t="s">
        <v>14</v>
      </c>
      <c r="I1703" t="s">
        <v>586</v>
      </c>
      <c r="J1703">
        <v>5124</v>
      </c>
      <c r="K1703">
        <v>0.8</v>
      </c>
      <c r="L1703">
        <v>3</v>
      </c>
      <c r="M1703">
        <f t="shared" si="78"/>
        <v>2.4000000000000004</v>
      </c>
      <c r="N1703">
        <f t="shared" si="80"/>
        <v>0.25527250510330607</v>
      </c>
      <c r="O1703">
        <f t="shared" si="79"/>
        <v>0.76581751530991826</v>
      </c>
    </row>
    <row r="1704" spans="1:15" x14ac:dyDescent="0.25">
      <c r="A1704" t="s">
        <v>226</v>
      </c>
      <c r="B1704" t="s">
        <v>23</v>
      </c>
      <c r="C1704">
        <v>2012</v>
      </c>
      <c r="D1704">
        <v>3</v>
      </c>
      <c r="E1704">
        <v>21</v>
      </c>
      <c r="F1704" s="1">
        <v>40989</v>
      </c>
      <c r="G1704">
        <v>81</v>
      </c>
      <c r="H1704" t="s">
        <v>14</v>
      </c>
      <c r="I1704" t="s">
        <v>586</v>
      </c>
      <c r="J1704">
        <v>5124</v>
      </c>
      <c r="K1704">
        <v>0.8</v>
      </c>
      <c r="L1704">
        <v>3</v>
      </c>
      <c r="M1704">
        <f t="shared" si="78"/>
        <v>2.4000000000000004</v>
      </c>
      <c r="N1704">
        <f t="shared" si="80"/>
        <v>0.25527250510330607</v>
      </c>
      <c r="O1704">
        <f t="shared" si="79"/>
        <v>0.76581751530991826</v>
      </c>
    </row>
    <row r="1705" spans="1:15" x14ac:dyDescent="0.25">
      <c r="A1705" t="s">
        <v>212</v>
      </c>
      <c r="B1705" t="s">
        <v>23</v>
      </c>
      <c r="C1705">
        <v>2012</v>
      </c>
      <c r="D1705">
        <v>7</v>
      </c>
      <c r="E1705">
        <v>12</v>
      </c>
      <c r="F1705" s="1">
        <v>41102</v>
      </c>
      <c r="G1705">
        <v>194</v>
      </c>
      <c r="H1705" t="s">
        <v>14</v>
      </c>
      <c r="I1705" t="s">
        <v>586</v>
      </c>
      <c r="J1705">
        <v>5124</v>
      </c>
      <c r="K1705">
        <v>0.8</v>
      </c>
      <c r="L1705">
        <v>3</v>
      </c>
      <c r="M1705">
        <f t="shared" si="78"/>
        <v>2.4000000000000004</v>
      </c>
      <c r="N1705">
        <f t="shared" si="80"/>
        <v>0.25527250510330607</v>
      </c>
      <c r="O1705">
        <f t="shared" si="79"/>
        <v>0.76581751530991826</v>
      </c>
    </row>
    <row r="1706" spans="1:15" x14ac:dyDescent="0.25">
      <c r="A1706" t="s">
        <v>212</v>
      </c>
      <c r="B1706" t="s">
        <v>23</v>
      </c>
      <c r="C1706">
        <v>2012</v>
      </c>
      <c r="D1706">
        <v>7</v>
      </c>
      <c r="E1706">
        <v>12</v>
      </c>
      <c r="F1706" s="1">
        <v>41102</v>
      </c>
      <c r="G1706">
        <v>194</v>
      </c>
      <c r="H1706" t="s">
        <v>14</v>
      </c>
      <c r="I1706" t="s">
        <v>589</v>
      </c>
      <c r="J1706">
        <v>5160</v>
      </c>
      <c r="K1706">
        <v>0.8</v>
      </c>
      <c r="L1706">
        <v>3</v>
      </c>
      <c r="M1706">
        <f t="shared" si="78"/>
        <v>2.4000000000000004</v>
      </c>
      <c r="N1706">
        <f t="shared" si="80"/>
        <v>0.25527250510330607</v>
      </c>
      <c r="O1706">
        <f t="shared" si="79"/>
        <v>0.76581751530991826</v>
      </c>
    </row>
    <row r="1707" spans="1:15" x14ac:dyDescent="0.25">
      <c r="A1707" t="s">
        <v>227</v>
      </c>
      <c r="B1707" t="s">
        <v>23</v>
      </c>
      <c r="C1707">
        <v>2013</v>
      </c>
      <c r="D1707">
        <v>4</v>
      </c>
      <c r="E1707">
        <v>25</v>
      </c>
      <c r="F1707" s="1">
        <v>41389</v>
      </c>
      <c r="G1707">
        <v>115</v>
      </c>
      <c r="H1707" t="s">
        <v>14</v>
      </c>
      <c r="I1707" t="s">
        <v>598</v>
      </c>
      <c r="J1707">
        <v>5157</v>
      </c>
      <c r="K1707">
        <v>0.8</v>
      </c>
      <c r="L1707">
        <v>3</v>
      </c>
      <c r="M1707">
        <f t="shared" si="78"/>
        <v>2.4000000000000004</v>
      </c>
      <c r="N1707">
        <f t="shared" si="80"/>
        <v>0.25527250510330607</v>
      </c>
      <c r="O1707">
        <f t="shared" si="79"/>
        <v>0.76581751530991826</v>
      </c>
    </row>
    <row r="1708" spans="1:15" x14ac:dyDescent="0.25">
      <c r="A1708" t="s">
        <v>308</v>
      </c>
      <c r="B1708" t="s">
        <v>23</v>
      </c>
      <c r="C1708">
        <v>2014</v>
      </c>
      <c r="D1708">
        <v>6</v>
      </c>
      <c r="E1708">
        <v>12</v>
      </c>
      <c r="F1708" s="1">
        <v>41802</v>
      </c>
      <c r="G1708">
        <v>163</v>
      </c>
      <c r="H1708" t="s">
        <v>14</v>
      </c>
      <c r="I1708" t="s">
        <v>595</v>
      </c>
      <c r="J1708">
        <v>5158</v>
      </c>
      <c r="K1708">
        <v>0.8</v>
      </c>
      <c r="L1708">
        <v>3</v>
      </c>
      <c r="M1708">
        <f t="shared" si="78"/>
        <v>2.4000000000000004</v>
      </c>
      <c r="N1708">
        <f t="shared" si="80"/>
        <v>0.25527250510330607</v>
      </c>
      <c r="O1708">
        <f t="shared" si="79"/>
        <v>0.76581751530991826</v>
      </c>
    </row>
    <row r="1709" spans="1:15" x14ac:dyDescent="0.25">
      <c r="A1709" t="s">
        <v>308</v>
      </c>
      <c r="B1709" t="s">
        <v>23</v>
      </c>
      <c r="C1709">
        <v>2014</v>
      </c>
      <c r="D1709">
        <v>6</v>
      </c>
      <c r="E1709">
        <v>12</v>
      </c>
      <c r="F1709" s="1">
        <v>41802</v>
      </c>
      <c r="G1709">
        <v>163</v>
      </c>
      <c r="H1709" t="s">
        <v>14</v>
      </c>
      <c r="I1709" t="s">
        <v>593</v>
      </c>
      <c r="J1709">
        <v>5159</v>
      </c>
      <c r="K1709">
        <v>0.8</v>
      </c>
      <c r="L1709">
        <v>3</v>
      </c>
      <c r="M1709">
        <f t="shared" si="78"/>
        <v>2.4000000000000004</v>
      </c>
      <c r="N1709">
        <f t="shared" si="80"/>
        <v>0.25527250510330607</v>
      </c>
      <c r="O1709">
        <f t="shared" si="79"/>
        <v>0.76581751530991826</v>
      </c>
    </row>
    <row r="1710" spans="1:15" x14ac:dyDescent="0.25">
      <c r="A1710" t="s">
        <v>157</v>
      </c>
      <c r="B1710" t="s">
        <v>23</v>
      </c>
      <c r="C1710">
        <v>2015</v>
      </c>
      <c r="D1710">
        <v>3</v>
      </c>
      <c r="E1710">
        <v>17</v>
      </c>
      <c r="F1710" s="1">
        <v>42080</v>
      </c>
      <c r="G1710">
        <v>76</v>
      </c>
      <c r="H1710" t="s">
        <v>14</v>
      </c>
      <c r="I1710" t="s">
        <v>513</v>
      </c>
      <c r="J1710">
        <v>5456</v>
      </c>
      <c r="K1710">
        <v>1.6</v>
      </c>
      <c r="L1710">
        <v>1.5</v>
      </c>
      <c r="M1710">
        <f t="shared" si="78"/>
        <v>2.4000000000000004</v>
      </c>
      <c r="N1710">
        <f t="shared" si="80"/>
        <v>0.41497334797081797</v>
      </c>
      <c r="O1710">
        <f t="shared" si="79"/>
        <v>0.62246002195622696</v>
      </c>
    </row>
    <row r="1711" spans="1:15" x14ac:dyDescent="0.25">
      <c r="A1711" t="s">
        <v>213</v>
      </c>
      <c r="B1711" t="s">
        <v>159</v>
      </c>
      <c r="C1711">
        <v>2016</v>
      </c>
      <c r="D1711">
        <v>7</v>
      </c>
      <c r="E1711">
        <v>5</v>
      </c>
      <c r="F1711" s="1">
        <v>42556</v>
      </c>
      <c r="G1711">
        <v>187</v>
      </c>
      <c r="H1711" t="s">
        <v>14</v>
      </c>
      <c r="I1711" t="s">
        <v>525</v>
      </c>
      <c r="J1711">
        <v>5077</v>
      </c>
      <c r="K1711">
        <v>1.6</v>
      </c>
      <c r="L1711">
        <v>1.5</v>
      </c>
      <c r="M1711">
        <f t="shared" si="78"/>
        <v>2.4000000000000004</v>
      </c>
      <c r="N1711">
        <f t="shared" si="80"/>
        <v>0.41497334797081797</v>
      </c>
      <c r="O1711">
        <f t="shared" si="79"/>
        <v>0.62246002195622696</v>
      </c>
    </row>
    <row r="1712" spans="1:15" x14ac:dyDescent="0.25">
      <c r="A1712" t="s">
        <v>383</v>
      </c>
      <c r="B1712" t="s">
        <v>161</v>
      </c>
      <c r="C1712">
        <v>2011</v>
      </c>
      <c r="D1712">
        <v>7</v>
      </c>
      <c r="E1712">
        <v>12</v>
      </c>
      <c r="F1712" s="1">
        <v>40736</v>
      </c>
      <c r="G1712">
        <v>193</v>
      </c>
      <c r="H1712" t="s">
        <v>14</v>
      </c>
      <c r="I1712" t="s">
        <v>587</v>
      </c>
      <c r="J1712">
        <v>4363</v>
      </c>
      <c r="K1712">
        <v>0.8</v>
      </c>
      <c r="L1712">
        <v>3</v>
      </c>
      <c r="M1712">
        <f t="shared" si="78"/>
        <v>2.4000000000000004</v>
      </c>
      <c r="N1712">
        <f t="shared" si="80"/>
        <v>0.25527250510330607</v>
      </c>
      <c r="O1712">
        <f t="shared" si="79"/>
        <v>0.76581751530991826</v>
      </c>
    </row>
    <row r="1713" spans="1:15" x14ac:dyDescent="0.25">
      <c r="A1713" t="s">
        <v>383</v>
      </c>
      <c r="B1713" t="s">
        <v>161</v>
      </c>
      <c r="C1713">
        <v>2011</v>
      </c>
      <c r="D1713">
        <v>7</v>
      </c>
      <c r="E1713">
        <v>12</v>
      </c>
      <c r="F1713" s="1">
        <v>40736</v>
      </c>
      <c r="G1713">
        <v>193</v>
      </c>
      <c r="H1713" t="s">
        <v>14</v>
      </c>
      <c r="I1713" t="s">
        <v>586</v>
      </c>
      <c r="J1713">
        <v>5124</v>
      </c>
      <c r="K1713">
        <v>0.8</v>
      </c>
      <c r="L1713">
        <v>3</v>
      </c>
      <c r="M1713">
        <f t="shared" si="78"/>
        <v>2.4000000000000004</v>
      </c>
      <c r="N1713">
        <f t="shared" si="80"/>
        <v>0.25527250510330607</v>
      </c>
      <c r="O1713">
        <f t="shared" si="79"/>
        <v>0.76581751530991826</v>
      </c>
    </row>
    <row r="1714" spans="1:15" x14ac:dyDescent="0.25">
      <c r="A1714" t="s">
        <v>383</v>
      </c>
      <c r="B1714" t="s">
        <v>161</v>
      </c>
      <c r="C1714">
        <v>2011</v>
      </c>
      <c r="D1714">
        <v>7</v>
      </c>
      <c r="E1714">
        <v>12</v>
      </c>
      <c r="F1714" s="1">
        <v>40736</v>
      </c>
      <c r="G1714">
        <v>193</v>
      </c>
      <c r="H1714" t="s">
        <v>14</v>
      </c>
      <c r="I1714" t="s">
        <v>595</v>
      </c>
      <c r="J1714">
        <v>5158</v>
      </c>
      <c r="K1714">
        <v>0.8</v>
      </c>
      <c r="L1714">
        <v>3</v>
      </c>
      <c r="M1714">
        <f t="shared" si="78"/>
        <v>2.4000000000000004</v>
      </c>
      <c r="N1714">
        <f t="shared" si="80"/>
        <v>0.25527250510330607</v>
      </c>
      <c r="O1714">
        <f t="shared" si="79"/>
        <v>0.76581751530991826</v>
      </c>
    </row>
    <row r="1715" spans="1:15" x14ac:dyDescent="0.25">
      <c r="A1715" t="s">
        <v>383</v>
      </c>
      <c r="B1715" t="s">
        <v>161</v>
      </c>
      <c r="C1715">
        <v>2011</v>
      </c>
      <c r="D1715">
        <v>7</v>
      </c>
      <c r="E1715">
        <v>12</v>
      </c>
      <c r="F1715" s="1">
        <v>40736</v>
      </c>
      <c r="G1715">
        <v>193</v>
      </c>
      <c r="H1715" t="s">
        <v>14</v>
      </c>
      <c r="I1715" t="s">
        <v>597</v>
      </c>
      <c r="J1715">
        <v>5162</v>
      </c>
      <c r="K1715">
        <v>0.8</v>
      </c>
      <c r="L1715">
        <v>3</v>
      </c>
      <c r="M1715">
        <f t="shared" si="78"/>
        <v>2.4000000000000004</v>
      </c>
      <c r="N1715">
        <f t="shared" si="80"/>
        <v>0.25527250510330607</v>
      </c>
      <c r="O1715">
        <f t="shared" si="79"/>
        <v>0.76581751530991826</v>
      </c>
    </row>
    <row r="1716" spans="1:15" x14ac:dyDescent="0.25">
      <c r="A1716" t="s">
        <v>311</v>
      </c>
      <c r="B1716" t="s">
        <v>161</v>
      </c>
      <c r="C1716">
        <v>2014</v>
      </c>
      <c r="D1716">
        <v>6</v>
      </c>
      <c r="E1716">
        <v>13</v>
      </c>
      <c r="F1716" s="1">
        <v>41803</v>
      </c>
      <c r="G1716">
        <v>164</v>
      </c>
      <c r="H1716" t="s">
        <v>14</v>
      </c>
      <c r="I1716" t="s">
        <v>589</v>
      </c>
      <c r="J1716">
        <v>5160</v>
      </c>
      <c r="K1716">
        <v>0.8</v>
      </c>
      <c r="L1716">
        <v>3</v>
      </c>
      <c r="M1716">
        <f t="shared" si="78"/>
        <v>2.4000000000000004</v>
      </c>
      <c r="N1716">
        <f t="shared" si="80"/>
        <v>0.25527250510330607</v>
      </c>
      <c r="O1716">
        <f t="shared" si="79"/>
        <v>0.76581751530991826</v>
      </c>
    </row>
    <row r="1717" spans="1:15" x14ac:dyDescent="0.25">
      <c r="A1717" t="s">
        <v>311</v>
      </c>
      <c r="B1717" t="s">
        <v>161</v>
      </c>
      <c r="C1717">
        <v>2014</v>
      </c>
      <c r="D1717">
        <v>6</v>
      </c>
      <c r="E1717">
        <v>13</v>
      </c>
      <c r="F1717" s="1">
        <v>41803</v>
      </c>
      <c r="G1717">
        <v>164</v>
      </c>
      <c r="H1717" t="s">
        <v>14</v>
      </c>
      <c r="I1717" t="s">
        <v>597</v>
      </c>
      <c r="J1717">
        <v>5162</v>
      </c>
      <c r="K1717">
        <v>0.8</v>
      </c>
      <c r="L1717">
        <v>3</v>
      </c>
      <c r="M1717">
        <f t="shared" si="78"/>
        <v>2.4000000000000004</v>
      </c>
      <c r="N1717">
        <f t="shared" si="80"/>
        <v>0.25527250510330607</v>
      </c>
      <c r="O1717">
        <f t="shared" si="79"/>
        <v>0.76581751530991826</v>
      </c>
    </row>
    <row r="1718" spans="1:15" x14ac:dyDescent="0.25">
      <c r="A1718" t="s">
        <v>346</v>
      </c>
      <c r="B1718" t="s">
        <v>161</v>
      </c>
      <c r="C1718">
        <v>2019</v>
      </c>
      <c r="D1718">
        <v>6</v>
      </c>
      <c r="E1718">
        <v>17</v>
      </c>
      <c r="F1718" s="1">
        <v>43633</v>
      </c>
      <c r="G1718">
        <v>168</v>
      </c>
      <c r="H1718" t="s">
        <v>14</v>
      </c>
      <c r="I1718" t="s">
        <v>586</v>
      </c>
      <c r="J1718">
        <v>5124</v>
      </c>
      <c r="K1718">
        <v>0.8</v>
      </c>
      <c r="L1718">
        <v>3</v>
      </c>
      <c r="M1718">
        <f t="shared" si="78"/>
        <v>2.4000000000000004</v>
      </c>
      <c r="N1718">
        <f t="shared" si="80"/>
        <v>0.25527250510330607</v>
      </c>
      <c r="O1718">
        <f t="shared" si="79"/>
        <v>0.76581751530991826</v>
      </c>
    </row>
    <row r="1719" spans="1:15" x14ac:dyDescent="0.25">
      <c r="A1719" t="s">
        <v>346</v>
      </c>
      <c r="B1719" t="s">
        <v>161</v>
      </c>
      <c r="C1719">
        <v>2019</v>
      </c>
      <c r="D1719">
        <v>6</v>
      </c>
      <c r="E1719">
        <v>17</v>
      </c>
      <c r="F1719" s="1">
        <v>43633</v>
      </c>
      <c r="G1719">
        <v>168</v>
      </c>
      <c r="H1719" t="s">
        <v>14</v>
      </c>
      <c r="I1719" t="s">
        <v>588</v>
      </c>
      <c r="J1719">
        <v>13125</v>
      </c>
      <c r="K1719">
        <v>0.8</v>
      </c>
      <c r="L1719">
        <v>3</v>
      </c>
      <c r="M1719">
        <f t="shared" si="78"/>
        <v>2.4000000000000004</v>
      </c>
      <c r="N1719">
        <f t="shared" si="80"/>
        <v>0.25527250510330607</v>
      </c>
      <c r="O1719">
        <f t="shared" si="79"/>
        <v>0.76581751530991826</v>
      </c>
    </row>
    <row r="1720" spans="1:15" x14ac:dyDescent="0.25">
      <c r="A1720" t="s">
        <v>164</v>
      </c>
      <c r="B1720" t="s">
        <v>25</v>
      </c>
      <c r="C1720">
        <v>2011</v>
      </c>
      <c r="D1720">
        <v>7</v>
      </c>
      <c r="E1720">
        <v>26</v>
      </c>
      <c r="F1720" s="1">
        <v>40750</v>
      </c>
      <c r="G1720">
        <v>207</v>
      </c>
      <c r="H1720" t="s">
        <v>14</v>
      </c>
      <c r="I1720" t="s">
        <v>586</v>
      </c>
      <c r="J1720">
        <v>5124</v>
      </c>
      <c r="K1720">
        <v>0.8</v>
      </c>
      <c r="L1720">
        <v>3</v>
      </c>
      <c r="M1720">
        <f t="shared" si="78"/>
        <v>2.4000000000000004</v>
      </c>
      <c r="N1720">
        <f t="shared" si="80"/>
        <v>0.25527250510330607</v>
      </c>
      <c r="O1720">
        <f t="shared" si="79"/>
        <v>0.76581751530991826</v>
      </c>
    </row>
    <row r="1721" spans="1:15" x14ac:dyDescent="0.25">
      <c r="A1721" t="s">
        <v>95</v>
      </c>
      <c r="B1721" t="s">
        <v>25</v>
      </c>
      <c r="C1721">
        <v>2012</v>
      </c>
      <c r="D1721">
        <v>7</v>
      </c>
      <c r="E1721">
        <v>9</v>
      </c>
      <c r="F1721" s="1">
        <v>41099</v>
      </c>
      <c r="G1721">
        <v>191</v>
      </c>
      <c r="H1721" t="s">
        <v>14</v>
      </c>
      <c r="I1721" t="s">
        <v>387</v>
      </c>
      <c r="J1721">
        <v>17593</v>
      </c>
      <c r="K1721">
        <v>3.2</v>
      </c>
      <c r="L1721">
        <v>0.75</v>
      </c>
      <c r="M1721">
        <f t="shared" si="78"/>
        <v>2.4000000000000004</v>
      </c>
      <c r="N1721">
        <f t="shared" si="80"/>
        <v>0.62324929039790045</v>
      </c>
      <c r="O1721">
        <f t="shared" si="79"/>
        <v>0.46743696779842536</v>
      </c>
    </row>
    <row r="1722" spans="1:15" x14ac:dyDescent="0.25">
      <c r="A1722" t="s">
        <v>166</v>
      </c>
      <c r="B1722" t="s">
        <v>25</v>
      </c>
      <c r="C1722">
        <v>2014</v>
      </c>
      <c r="D1722">
        <v>6</v>
      </c>
      <c r="E1722">
        <v>4</v>
      </c>
      <c r="F1722" s="1">
        <v>41794</v>
      </c>
      <c r="G1722">
        <v>155</v>
      </c>
      <c r="H1722" t="s">
        <v>14</v>
      </c>
      <c r="I1722" t="s">
        <v>587</v>
      </c>
      <c r="J1722">
        <v>4363</v>
      </c>
      <c r="K1722">
        <v>0.8</v>
      </c>
      <c r="L1722">
        <v>3</v>
      </c>
      <c r="M1722">
        <f t="shared" si="78"/>
        <v>2.4000000000000004</v>
      </c>
      <c r="N1722">
        <f t="shared" si="80"/>
        <v>0.25527250510330607</v>
      </c>
      <c r="O1722">
        <f t="shared" si="79"/>
        <v>0.76581751530991826</v>
      </c>
    </row>
    <row r="1723" spans="1:15" x14ac:dyDescent="0.25">
      <c r="A1723" t="s">
        <v>46</v>
      </c>
      <c r="B1723" t="s">
        <v>25</v>
      </c>
      <c r="C1723">
        <v>2017</v>
      </c>
      <c r="D1723">
        <v>6</v>
      </c>
      <c r="E1723">
        <v>6</v>
      </c>
      <c r="F1723" s="1">
        <v>42892</v>
      </c>
      <c r="G1723">
        <v>157</v>
      </c>
      <c r="H1723" t="s">
        <v>14</v>
      </c>
      <c r="I1723" t="s">
        <v>593</v>
      </c>
      <c r="J1723">
        <v>5159</v>
      </c>
      <c r="K1723">
        <v>0.8</v>
      </c>
      <c r="L1723">
        <v>3</v>
      </c>
      <c r="M1723">
        <f t="shared" si="78"/>
        <v>2.4000000000000004</v>
      </c>
      <c r="N1723">
        <f t="shared" si="80"/>
        <v>0.25527250510330607</v>
      </c>
      <c r="O1723">
        <f t="shared" si="79"/>
        <v>0.76581751530991826</v>
      </c>
    </row>
    <row r="1724" spans="1:15" x14ac:dyDescent="0.25">
      <c r="A1724" t="s">
        <v>24</v>
      </c>
      <c r="B1724" t="s">
        <v>25</v>
      </c>
      <c r="C1724">
        <v>2018</v>
      </c>
      <c r="D1724">
        <v>6</v>
      </c>
      <c r="E1724">
        <v>6</v>
      </c>
      <c r="F1724" s="1">
        <v>43257</v>
      </c>
      <c r="G1724">
        <v>157</v>
      </c>
      <c r="H1724" t="s">
        <v>14</v>
      </c>
      <c r="I1724" t="s">
        <v>587</v>
      </c>
      <c r="J1724">
        <v>4363</v>
      </c>
      <c r="K1724">
        <v>0.8</v>
      </c>
      <c r="L1724">
        <v>3</v>
      </c>
      <c r="M1724">
        <f t="shared" si="78"/>
        <v>2.4000000000000004</v>
      </c>
      <c r="N1724">
        <f t="shared" si="80"/>
        <v>0.25527250510330607</v>
      </c>
      <c r="O1724">
        <f t="shared" si="79"/>
        <v>0.76581751530991826</v>
      </c>
    </row>
    <row r="1725" spans="1:15" x14ac:dyDescent="0.25">
      <c r="A1725" t="s">
        <v>167</v>
      </c>
      <c r="B1725" t="s">
        <v>25</v>
      </c>
      <c r="C1725">
        <v>2019</v>
      </c>
      <c r="D1725">
        <v>6</v>
      </c>
      <c r="E1725">
        <v>14</v>
      </c>
      <c r="F1725" s="1">
        <v>43630</v>
      </c>
      <c r="G1725">
        <v>165</v>
      </c>
      <c r="H1725" t="s">
        <v>14</v>
      </c>
      <c r="I1725" t="s">
        <v>587</v>
      </c>
      <c r="J1725">
        <v>4363</v>
      </c>
      <c r="K1725">
        <v>0.8</v>
      </c>
      <c r="L1725">
        <v>3</v>
      </c>
      <c r="M1725">
        <f t="shared" si="78"/>
        <v>2.4000000000000004</v>
      </c>
      <c r="N1725">
        <f t="shared" si="80"/>
        <v>0.25527250510330607</v>
      </c>
      <c r="O1725">
        <f t="shared" si="79"/>
        <v>0.76581751530991826</v>
      </c>
    </row>
    <row r="1726" spans="1:15" x14ac:dyDescent="0.25">
      <c r="A1726" t="s">
        <v>97</v>
      </c>
      <c r="B1726" t="s">
        <v>27</v>
      </c>
      <c r="C1726">
        <v>2011</v>
      </c>
      <c r="D1726">
        <v>7</v>
      </c>
      <c r="E1726">
        <v>26</v>
      </c>
      <c r="F1726" s="1">
        <v>40750</v>
      </c>
      <c r="G1726">
        <v>207</v>
      </c>
      <c r="H1726" t="s">
        <v>14</v>
      </c>
      <c r="I1726" t="s">
        <v>387</v>
      </c>
      <c r="J1726">
        <v>17593</v>
      </c>
      <c r="K1726">
        <v>3.2</v>
      </c>
      <c r="L1726">
        <v>0.75</v>
      </c>
      <c r="M1726">
        <f t="shared" si="78"/>
        <v>2.4000000000000004</v>
      </c>
      <c r="N1726">
        <f t="shared" si="80"/>
        <v>0.62324929039790045</v>
      </c>
      <c r="O1726">
        <f t="shared" si="79"/>
        <v>0.46743696779842536</v>
      </c>
    </row>
    <row r="1727" spans="1:15" x14ac:dyDescent="0.25">
      <c r="A1727" t="s">
        <v>99</v>
      </c>
      <c r="B1727" t="s">
        <v>27</v>
      </c>
      <c r="C1727">
        <v>2013</v>
      </c>
      <c r="D1727">
        <v>7</v>
      </c>
      <c r="E1727">
        <v>3</v>
      </c>
      <c r="F1727" s="1">
        <v>41458</v>
      </c>
      <c r="G1727">
        <v>184</v>
      </c>
      <c r="H1727" t="s">
        <v>14</v>
      </c>
      <c r="I1727" t="s">
        <v>509</v>
      </c>
      <c r="J1727">
        <v>9747</v>
      </c>
      <c r="K1727">
        <v>1.6</v>
      </c>
      <c r="L1727">
        <v>1.5</v>
      </c>
      <c r="M1727">
        <f t="shared" si="78"/>
        <v>2.4000000000000004</v>
      </c>
      <c r="N1727">
        <f t="shared" si="80"/>
        <v>0.41497334797081797</v>
      </c>
      <c r="O1727">
        <f t="shared" si="79"/>
        <v>0.62246002195622696</v>
      </c>
    </row>
    <row r="1728" spans="1:15" x14ac:dyDescent="0.25">
      <c r="A1728" t="s">
        <v>99</v>
      </c>
      <c r="B1728" t="s">
        <v>27</v>
      </c>
      <c r="C1728">
        <v>2013</v>
      </c>
      <c r="D1728">
        <v>7</v>
      </c>
      <c r="E1728">
        <v>3</v>
      </c>
      <c r="F1728" s="1">
        <v>41458</v>
      </c>
      <c r="G1728">
        <v>184</v>
      </c>
      <c r="H1728" t="s">
        <v>14</v>
      </c>
      <c r="I1728" t="s">
        <v>598</v>
      </c>
      <c r="J1728">
        <v>5157</v>
      </c>
      <c r="K1728">
        <v>0.8</v>
      </c>
      <c r="L1728">
        <v>3</v>
      </c>
      <c r="M1728">
        <f t="shared" si="78"/>
        <v>2.4000000000000004</v>
      </c>
      <c r="N1728">
        <f t="shared" si="80"/>
        <v>0.25527250510330607</v>
      </c>
      <c r="O1728">
        <f t="shared" si="79"/>
        <v>0.76581751530991826</v>
      </c>
    </row>
    <row r="1729" spans="1:15" x14ac:dyDescent="0.25">
      <c r="A1729" t="s">
        <v>26</v>
      </c>
      <c r="B1729" t="s">
        <v>27</v>
      </c>
      <c r="C1729">
        <v>2018</v>
      </c>
      <c r="D1729">
        <v>6</v>
      </c>
      <c r="E1729">
        <v>4</v>
      </c>
      <c r="F1729" s="1">
        <v>43255</v>
      </c>
      <c r="G1729">
        <v>155</v>
      </c>
      <c r="H1729" t="s">
        <v>14</v>
      </c>
      <c r="I1729" t="s">
        <v>512</v>
      </c>
      <c r="J1729">
        <v>5059</v>
      </c>
      <c r="K1729">
        <v>1.6</v>
      </c>
      <c r="L1729">
        <v>1.5</v>
      </c>
      <c r="M1729">
        <f t="shared" si="78"/>
        <v>2.4000000000000004</v>
      </c>
      <c r="N1729">
        <f t="shared" si="80"/>
        <v>0.41497334797081797</v>
      </c>
      <c r="O1729">
        <f t="shared" si="79"/>
        <v>0.62246002195622696</v>
      </c>
    </row>
    <row r="1730" spans="1:15" x14ac:dyDescent="0.25">
      <c r="A1730" t="s">
        <v>26</v>
      </c>
      <c r="B1730" t="s">
        <v>27</v>
      </c>
      <c r="C1730">
        <v>2018</v>
      </c>
      <c r="D1730">
        <v>6</v>
      </c>
      <c r="E1730">
        <v>4</v>
      </c>
      <c r="F1730" s="1">
        <v>43255</v>
      </c>
      <c r="G1730">
        <v>155</v>
      </c>
      <c r="H1730" t="s">
        <v>14</v>
      </c>
      <c r="I1730" t="s">
        <v>513</v>
      </c>
      <c r="J1730">
        <v>5456</v>
      </c>
      <c r="K1730">
        <v>1.6</v>
      </c>
      <c r="L1730">
        <v>1.5</v>
      </c>
      <c r="M1730">
        <f t="shared" ref="M1730:M1793" si="81">K1730*L1730</f>
        <v>2.4000000000000004</v>
      </c>
      <c r="N1730">
        <f t="shared" si="80"/>
        <v>0.41497334797081797</v>
      </c>
      <c r="O1730">
        <f t="shared" si="79"/>
        <v>0.62246002195622696</v>
      </c>
    </row>
    <row r="1731" spans="1:15" x14ac:dyDescent="0.25">
      <c r="A1731" t="s">
        <v>104</v>
      </c>
      <c r="B1731" t="s">
        <v>27</v>
      </c>
      <c r="C1731">
        <v>2019</v>
      </c>
      <c r="D1731">
        <v>6</v>
      </c>
      <c r="E1731">
        <v>13</v>
      </c>
      <c r="F1731" s="1">
        <v>43629</v>
      </c>
      <c r="G1731">
        <v>164</v>
      </c>
      <c r="H1731" t="s">
        <v>14</v>
      </c>
      <c r="I1731" t="s">
        <v>512</v>
      </c>
      <c r="J1731">
        <v>5059</v>
      </c>
      <c r="K1731">
        <v>1.6</v>
      </c>
      <c r="L1731">
        <v>1.5</v>
      </c>
      <c r="M1731">
        <f t="shared" si="81"/>
        <v>2.4000000000000004</v>
      </c>
      <c r="N1731">
        <f t="shared" si="80"/>
        <v>0.41497334797081797</v>
      </c>
      <c r="O1731">
        <f t="shared" ref="O1731:O1794" si="82">N1731*L1731</f>
        <v>0.62246002195622696</v>
      </c>
    </row>
    <row r="1732" spans="1:15" x14ac:dyDescent="0.25">
      <c r="A1732" t="s">
        <v>104</v>
      </c>
      <c r="B1732" t="s">
        <v>27</v>
      </c>
      <c r="C1732">
        <v>2019</v>
      </c>
      <c r="D1732">
        <v>6</v>
      </c>
      <c r="E1732">
        <v>13</v>
      </c>
      <c r="F1732" s="1">
        <v>43629</v>
      </c>
      <c r="G1732">
        <v>164</v>
      </c>
      <c r="H1732" t="s">
        <v>14</v>
      </c>
      <c r="I1732" t="s">
        <v>522</v>
      </c>
      <c r="J1732">
        <v>5329</v>
      </c>
      <c r="K1732">
        <v>1.6</v>
      </c>
      <c r="L1732">
        <v>1.5</v>
      </c>
      <c r="M1732">
        <f t="shared" si="81"/>
        <v>2.4000000000000004</v>
      </c>
      <c r="N1732">
        <f t="shared" ref="N1732:N1795" si="83">LOG10(K1732+1)</f>
        <v>0.41497334797081797</v>
      </c>
      <c r="O1732">
        <f t="shared" si="82"/>
        <v>0.62246002195622696</v>
      </c>
    </row>
    <row r="1733" spans="1:15" x14ac:dyDescent="0.25">
      <c r="A1733" t="s">
        <v>347</v>
      </c>
      <c r="B1733" t="s">
        <v>29</v>
      </c>
      <c r="C1733">
        <v>2010</v>
      </c>
      <c r="D1733">
        <v>6</v>
      </c>
      <c r="E1733">
        <v>23</v>
      </c>
      <c r="F1733" s="1">
        <v>40352</v>
      </c>
      <c r="G1733">
        <v>174</v>
      </c>
      <c r="H1733" t="s">
        <v>14</v>
      </c>
      <c r="I1733" t="s">
        <v>586</v>
      </c>
      <c r="J1733">
        <v>5124</v>
      </c>
      <c r="K1733">
        <v>0.8</v>
      </c>
      <c r="L1733">
        <v>3</v>
      </c>
      <c r="M1733">
        <f t="shared" si="81"/>
        <v>2.4000000000000004</v>
      </c>
      <c r="N1733">
        <f t="shared" si="83"/>
        <v>0.25527250510330607</v>
      </c>
      <c r="O1733">
        <f t="shared" si="82"/>
        <v>0.76581751530991826</v>
      </c>
    </row>
    <row r="1734" spans="1:15" x14ac:dyDescent="0.25">
      <c r="A1734" t="s">
        <v>347</v>
      </c>
      <c r="B1734" t="s">
        <v>29</v>
      </c>
      <c r="C1734">
        <v>2010</v>
      </c>
      <c r="D1734">
        <v>6</v>
      </c>
      <c r="E1734">
        <v>23</v>
      </c>
      <c r="F1734" s="1">
        <v>40352</v>
      </c>
      <c r="G1734">
        <v>174</v>
      </c>
      <c r="H1734" t="s">
        <v>14</v>
      </c>
      <c r="I1734" t="s">
        <v>600</v>
      </c>
      <c r="J1734">
        <v>5332</v>
      </c>
      <c r="K1734">
        <v>0.8</v>
      </c>
      <c r="L1734">
        <v>3</v>
      </c>
      <c r="M1734">
        <f t="shared" si="81"/>
        <v>2.4000000000000004</v>
      </c>
      <c r="N1734">
        <f t="shared" si="83"/>
        <v>0.25527250510330607</v>
      </c>
      <c r="O1734">
        <f t="shared" si="82"/>
        <v>0.76581751530991826</v>
      </c>
    </row>
    <row r="1735" spans="1:15" x14ac:dyDescent="0.25">
      <c r="A1735" t="s">
        <v>239</v>
      </c>
      <c r="B1735" t="s">
        <v>29</v>
      </c>
      <c r="C1735">
        <v>2012</v>
      </c>
      <c r="D1735">
        <v>7</v>
      </c>
      <c r="E1735">
        <v>3</v>
      </c>
      <c r="F1735" s="1">
        <v>41093</v>
      </c>
      <c r="G1735">
        <v>185</v>
      </c>
      <c r="H1735" t="s">
        <v>14</v>
      </c>
      <c r="I1735" t="s">
        <v>586</v>
      </c>
      <c r="J1735">
        <v>5124</v>
      </c>
      <c r="K1735">
        <v>0.8</v>
      </c>
      <c r="L1735">
        <v>3</v>
      </c>
      <c r="M1735">
        <f t="shared" si="81"/>
        <v>2.4000000000000004</v>
      </c>
      <c r="N1735">
        <f t="shared" si="83"/>
        <v>0.25527250510330607</v>
      </c>
      <c r="O1735">
        <f t="shared" si="82"/>
        <v>0.76581751530991826</v>
      </c>
    </row>
    <row r="1736" spans="1:15" x14ac:dyDescent="0.25">
      <c r="A1736" t="s">
        <v>240</v>
      </c>
      <c r="B1736" t="s">
        <v>29</v>
      </c>
      <c r="C1736">
        <v>2013</v>
      </c>
      <c r="D1736">
        <v>7</v>
      </c>
      <c r="E1736">
        <v>1</v>
      </c>
      <c r="F1736" s="1">
        <v>41456</v>
      </c>
      <c r="G1736">
        <v>182</v>
      </c>
      <c r="H1736" t="s">
        <v>14</v>
      </c>
      <c r="I1736" t="s">
        <v>586</v>
      </c>
      <c r="J1736">
        <v>5124</v>
      </c>
      <c r="K1736">
        <v>0.8</v>
      </c>
      <c r="L1736">
        <v>3</v>
      </c>
      <c r="M1736">
        <f t="shared" si="81"/>
        <v>2.4000000000000004</v>
      </c>
      <c r="N1736">
        <f t="shared" si="83"/>
        <v>0.25527250510330607</v>
      </c>
      <c r="O1736">
        <f t="shared" si="82"/>
        <v>0.76581751530991826</v>
      </c>
    </row>
    <row r="1737" spans="1:15" x14ac:dyDescent="0.25">
      <c r="A1737" t="s">
        <v>241</v>
      </c>
      <c r="B1737" t="s">
        <v>29</v>
      </c>
      <c r="C1737">
        <v>2014</v>
      </c>
      <c r="D1737">
        <v>6</v>
      </c>
      <c r="E1737">
        <v>10</v>
      </c>
      <c r="F1737" s="1">
        <v>41800</v>
      </c>
      <c r="G1737">
        <v>161</v>
      </c>
      <c r="H1737" t="s">
        <v>14</v>
      </c>
      <c r="I1737" t="s">
        <v>393</v>
      </c>
      <c r="J1737">
        <v>4749</v>
      </c>
      <c r="K1737">
        <v>3.2</v>
      </c>
      <c r="L1737">
        <v>0.75</v>
      </c>
      <c r="M1737">
        <f t="shared" si="81"/>
        <v>2.4000000000000004</v>
      </c>
      <c r="N1737">
        <f t="shared" si="83"/>
        <v>0.62324929039790045</v>
      </c>
      <c r="O1737">
        <f t="shared" si="82"/>
        <v>0.46743696779842536</v>
      </c>
    </row>
    <row r="1738" spans="1:15" x14ac:dyDescent="0.25">
      <c r="A1738" t="s">
        <v>28</v>
      </c>
      <c r="B1738" t="s">
        <v>29</v>
      </c>
      <c r="C1738">
        <v>2018</v>
      </c>
      <c r="D1738">
        <v>6</v>
      </c>
      <c r="E1738">
        <v>5</v>
      </c>
      <c r="F1738" s="1">
        <v>43256</v>
      </c>
      <c r="G1738">
        <v>156</v>
      </c>
      <c r="H1738" t="s">
        <v>14</v>
      </c>
      <c r="I1738" t="s">
        <v>586</v>
      </c>
      <c r="J1738">
        <v>5124</v>
      </c>
      <c r="K1738">
        <v>0.8</v>
      </c>
      <c r="L1738">
        <v>3</v>
      </c>
      <c r="M1738">
        <f t="shared" si="81"/>
        <v>2.4000000000000004</v>
      </c>
      <c r="N1738">
        <f t="shared" si="83"/>
        <v>0.25527250510330607</v>
      </c>
      <c r="O1738">
        <f t="shared" si="82"/>
        <v>0.76581751530991826</v>
      </c>
    </row>
    <row r="1739" spans="1:15" x14ac:dyDescent="0.25">
      <c r="A1739" t="s">
        <v>216</v>
      </c>
      <c r="B1739" t="s">
        <v>31</v>
      </c>
      <c r="C1739">
        <v>2012</v>
      </c>
      <c r="D1739">
        <v>6</v>
      </c>
      <c r="E1739">
        <v>28</v>
      </c>
      <c r="F1739" s="1">
        <v>41088</v>
      </c>
      <c r="G1739">
        <v>180</v>
      </c>
      <c r="H1739" t="s">
        <v>14</v>
      </c>
      <c r="I1739" t="s">
        <v>601</v>
      </c>
      <c r="J1739">
        <v>7158</v>
      </c>
      <c r="K1739">
        <v>0.8</v>
      </c>
      <c r="L1739">
        <v>3</v>
      </c>
      <c r="M1739">
        <f t="shared" si="81"/>
        <v>2.4000000000000004</v>
      </c>
      <c r="N1739">
        <f t="shared" si="83"/>
        <v>0.25527250510330607</v>
      </c>
      <c r="O1739">
        <f t="shared" si="82"/>
        <v>0.76581751530991826</v>
      </c>
    </row>
    <row r="1740" spans="1:15" x14ac:dyDescent="0.25">
      <c r="A1740" t="s">
        <v>350</v>
      </c>
      <c r="B1740" t="s">
        <v>31</v>
      </c>
      <c r="C1740">
        <v>2013</v>
      </c>
      <c r="D1740">
        <v>7</v>
      </c>
      <c r="E1740">
        <v>1</v>
      </c>
      <c r="F1740" s="1">
        <v>41456</v>
      </c>
      <c r="G1740">
        <v>182</v>
      </c>
      <c r="H1740" t="s">
        <v>14</v>
      </c>
      <c r="I1740" t="s">
        <v>393</v>
      </c>
      <c r="J1740">
        <v>4749</v>
      </c>
      <c r="K1740">
        <v>3.2</v>
      </c>
      <c r="L1740">
        <v>0.75</v>
      </c>
      <c r="M1740">
        <f t="shared" si="81"/>
        <v>2.4000000000000004</v>
      </c>
      <c r="N1740">
        <f t="shared" si="83"/>
        <v>0.62324929039790045</v>
      </c>
      <c r="O1740">
        <f t="shared" si="82"/>
        <v>0.46743696779842536</v>
      </c>
    </row>
    <row r="1741" spans="1:15" x14ac:dyDescent="0.25">
      <c r="A1741" t="s">
        <v>350</v>
      </c>
      <c r="B1741" t="s">
        <v>31</v>
      </c>
      <c r="C1741">
        <v>2013</v>
      </c>
      <c r="D1741">
        <v>7</v>
      </c>
      <c r="E1741">
        <v>1</v>
      </c>
      <c r="F1741" s="1">
        <v>41456</v>
      </c>
      <c r="G1741">
        <v>182</v>
      </c>
      <c r="H1741" t="s">
        <v>14</v>
      </c>
      <c r="I1741" t="s">
        <v>517</v>
      </c>
      <c r="J1741">
        <v>8691</v>
      </c>
      <c r="K1741">
        <v>1.6</v>
      </c>
      <c r="L1741">
        <v>1.5</v>
      </c>
      <c r="M1741">
        <f t="shared" si="81"/>
        <v>2.4000000000000004</v>
      </c>
      <c r="N1741">
        <f t="shared" si="83"/>
        <v>0.41497334797081797</v>
      </c>
      <c r="O1741">
        <f t="shared" si="82"/>
        <v>0.62246002195622696</v>
      </c>
    </row>
    <row r="1742" spans="1:15" x14ac:dyDescent="0.25">
      <c r="A1742" t="s">
        <v>350</v>
      </c>
      <c r="B1742" t="s">
        <v>31</v>
      </c>
      <c r="C1742">
        <v>2013</v>
      </c>
      <c r="D1742">
        <v>7</v>
      </c>
      <c r="E1742">
        <v>1</v>
      </c>
      <c r="F1742" s="1">
        <v>41456</v>
      </c>
      <c r="G1742">
        <v>182</v>
      </c>
      <c r="H1742" t="s">
        <v>14</v>
      </c>
      <c r="I1742" t="s">
        <v>595</v>
      </c>
      <c r="J1742">
        <v>5158</v>
      </c>
      <c r="K1742">
        <v>0.8</v>
      </c>
      <c r="L1742">
        <v>3</v>
      </c>
      <c r="M1742">
        <f t="shared" si="81"/>
        <v>2.4000000000000004</v>
      </c>
      <c r="N1742">
        <f t="shared" si="83"/>
        <v>0.25527250510330607</v>
      </c>
      <c r="O1742">
        <f t="shared" si="82"/>
        <v>0.76581751530991826</v>
      </c>
    </row>
    <row r="1743" spans="1:15" x14ac:dyDescent="0.25">
      <c r="A1743" t="s">
        <v>350</v>
      </c>
      <c r="B1743" t="s">
        <v>31</v>
      </c>
      <c r="C1743">
        <v>2013</v>
      </c>
      <c r="D1743">
        <v>7</v>
      </c>
      <c r="E1743">
        <v>1</v>
      </c>
      <c r="F1743" s="1">
        <v>41456</v>
      </c>
      <c r="G1743">
        <v>182</v>
      </c>
      <c r="H1743" t="s">
        <v>14</v>
      </c>
      <c r="I1743" t="s">
        <v>589</v>
      </c>
      <c r="J1743">
        <v>5160</v>
      </c>
      <c r="K1743">
        <v>0.8</v>
      </c>
      <c r="L1743">
        <v>3</v>
      </c>
      <c r="M1743">
        <f t="shared" si="81"/>
        <v>2.4000000000000004</v>
      </c>
      <c r="N1743">
        <f t="shared" si="83"/>
        <v>0.25527250510330607</v>
      </c>
      <c r="O1743">
        <f t="shared" si="82"/>
        <v>0.76581751530991826</v>
      </c>
    </row>
    <row r="1744" spans="1:15" x14ac:dyDescent="0.25">
      <c r="A1744" t="s">
        <v>246</v>
      </c>
      <c r="B1744" t="s">
        <v>31</v>
      </c>
      <c r="C1744">
        <v>2014</v>
      </c>
      <c r="D1744">
        <v>6</v>
      </c>
      <c r="E1744">
        <v>10</v>
      </c>
      <c r="F1744" s="1">
        <v>41800</v>
      </c>
      <c r="G1744">
        <v>161</v>
      </c>
      <c r="H1744" t="s">
        <v>14</v>
      </c>
      <c r="I1744" t="s">
        <v>521</v>
      </c>
      <c r="J1744">
        <v>4374</v>
      </c>
      <c r="K1744">
        <v>1.6</v>
      </c>
      <c r="L1744">
        <v>1.5</v>
      </c>
      <c r="M1744">
        <f t="shared" si="81"/>
        <v>2.4000000000000004</v>
      </c>
      <c r="N1744">
        <f t="shared" si="83"/>
        <v>0.41497334797081797</v>
      </c>
      <c r="O1744">
        <f t="shared" si="82"/>
        <v>0.62246002195622696</v>
      </c>
    </row>
    <row r="1745" spans="1:15" x14ac:dyDescent="0.25">
      <c r="A1745" t="s">
        <v>246</v>
      </c>
      <c r="B1745" t="s">
        <v>31</v>
      </c>
      <c r="C1745">
        <v>2014</v>
      </c>
      <c r="D1745">
        <v>6</v>
      </c>
      <c r="E1745">
        <v>10</v>
      </c>
      <c r="F1745" s="1">
        <v>41800</v>
      </c>
      <c r="G1745">
        <v>161</v>
      </c>
      <c r="H1745" t="s">
        <v>14</v>
      </c>
      <c r="I1745" t="s">
        <v>589</v>
      </c>
      <c r="J1745">
        <v>5160</v>
      </c>
      <c r="K1745">
        <v>0.8</v>
      </c>
      <c r="L1745">
        <v>3</v>
      </c>
      <c r="M1745">
        <f t="shared" si="81"/>
        <v>2.4000000000000004</v>
      </c>
      <c r="N1745">
        <f t="shared" si="83"/>
        <v>0.25527250510330607</v>
      </c>
      <c r="O1745">
        <f t="shared" si="82"/>
        <v>0.76581751530991826</v>
      </c>
    </row>
    <row r="1746" spans="1:15" x14ac:dyDescent="0.25">
      <c r="A1746" t="s">
        <v>30</v>
      </c>
      <c r="B1746" t="s">
        <v>31</v>
      </c>
      <c r="C1746">
        <v>2018</v>
      </c>
      <c r="D1746">
        <v>6</v>
      </c>
      <c r="E1746">
        <v>5</v>
      </c>
      <c r="F1746" s="1">
        <v>43256</v>
      </c>
      <c r="G1746">
        <v>156</v>
      </c>
      <c r="H1746" t="s">
        <v>14</v>
      </c>
      <c r="I1746" t="s">
        <v>588</v>
      </c>
      <c r="J1746">
        <v>13125</v>
      </c>
      <c r="K1746">
        <v>0.8</v>
      </c>
      <c r="L1746">
        <v>3</v>
      </c>
      <c r="M1746">
        <f t="shared" si="81"/>
        <v>2.4000000000000004</v>
      </c>
      <c r="N1746">
        <f t="shared" si="83"/>
        <v>0.25527250510330607</v>
      </c>
      <c r="O1746">
        <f t="shared" si="82"/>
        <v>0.76581751530991826</v>
      </c>
    </row>
    <row r="1747" spans="1:15" x14ac:dyDescent="0.25">
      <c r="A1747" t="s">
        <v>249</v>
      </c>
      <c r="B1747" t="s">
        <v>250</v>
      </c>
      <c r="C1747">
        <v>2010</v>
      </c>
      <c r="D1747">
        <v>6</v>
      </c>
      <c r="E1747">
        <v>24</v>
      </c>
      <c r="F1747" s="1">
        <v>40353</v>
      </c>
      <c r="G1747">
        <v>175</v>
      </c>
      <c r="H1747" t="s">
        <v>14</v>
      </c>
      <c r="I1747" t="s">
        <v>597</v>
      </c>
      <c r="J1747">
        <v>5162</v>
      </c>
      <c r="K1747">
        <v>0.8</v>
      </c>
      <c r="L1747">
        <v>3</v>
      </c>
      <c r="M1747">
        <f t="shared" si="81"/>
        <v>2.4000000000000004</v>
      </c>
      <c r="N1747">
        <f t="shared" si="83"/>
        <v>0.25527250510330607</v>
      </c>
      <c r="O1747">
        <f t="shared" si="82"/>
        <v>0.76581751530991826</v>
      </c>
    </row>
    <row r="1748" spans="1:15" x14ac:dyDescent="0.25">
      <c r="A1748" t="s">
        <v>352</v>
      </c>
      <c r="B1748" t="s">
        <v>250</v>
      </c>
      <c r="C1748">
        <v>2013</v>
      </c>
      <c r="D1748">
        <v>7</v>
      </c>
      <c r="E1748">
        <v>2</v>
      </c>
      <c r="F1748" s="1">
        <v>41457</v>
      </c>
      <c r="G1748">
        <v>183</v>
      </c>
      <c r="H1748" t="s">
        <v>14</v>
      </c>
      <c r="I1748" t="s">
        <v>371</v>
      </c>
      <c r="J1748">
        <v>5131</v>
      </c>
      <c r="K1748">
        <v>3.2</v>
      </c>
      <c r="L1748">
        <v>0.75</v>
      </c>
      <c r="M1748">
        <f t="shared" si="81"/>
        <v>2.4000000000000004</v>
      </c>
      <c r="N1748">
        <f t="shared" si="83"/>
        <v>0.62324929039790045</v>
      </c>
      <c r="O1748">
        <f t="shared" si="82"/>
        <v>0.46743696779842536</v>
      </c>
    </row>
    <row r="1749" spans="1:15" x14ac:dyDescent="0.25">
      <c r="A1749" t="s">
        <v>352</v>
      </c>
      <c r="B1749" t="s">
        <v>250</v>
      </c>
      <c r="C1749">
        <v>2013</v>
      </c>
      <c r="D1749">
        <v>7</v>
      </c>
      <c r="E1749">
        <v>2</v>
      </c>
      <c r="F1749" s="1">
        <v>41457</v>
      </c>
      <c r="G1749">
        <v>183</v>
      </c>
      <c r="H1749" t="s">
        <v>14</v>
      </c>
      <c r="I1749" t="s">
        <v>593</v>
      </c>
      <c r="J1749">
        <v>5159</v>
      </c>
      <c r="K1749">
        <v>0.8</v>
      </c>
      <c r="L1749">
        <v>3</v>
      </c>
      <c r="M1749">
        <f t="shared" si="81"/>
        <v>2.4000000000000004</v>
      </c>
      <c r="N1749">
        <f t="shared" si="83"/>
        <v>0.25527250510330607</v>
      </c>
      <c r="O1749">
        <f t="shared" si="82"/>
        <v>0.76581751530991826</v>
      </c>
    </row>
    <row r="1750" spans="1:15" x14ac:dyDescent="0.25">
      <c r="A1750" t="s">
        <v>352</v>
      </c>
      <c r="B1750" t="s">
        <v>250</v>
      </c>
      <c r="C1750">
        <v>2013</v>
      </c>
      <c r="D1750">
        <v>7</v>
      </c>
      <c r="E1750">
        <v>2</v>
      </c>
      <c r="F1750" s="1">
        <v>41457</v>
      </c>
      <c r="G1750">
        <v>183</v>
      </c>
      <c r="H1750" t="s">
        <v>14</v>
      </c>
      <c r="I1750" t="s">
        <v>600</v>
      </c>
      <c r="J1750">
        <v>5332</v>
      </c>
      <c r="K1750">
        <v>0.8</v>
      </c>
      <c r="L1750">
        <v>3</v>
      </c>
      <c r="M1750">
        <f t="shared" si="81"/>
        <v>2.4000000000000004</v>
      </c>
      <c r="N1750">
        <f t="shared" si="83"/>
        <v>0.25527250510330607</v>
      </c>
      <c r="O1750">
        <f t="shared" si="82"/>
        <v>0.76581751530991826</v>
      </c>
    </row>
    <row r="1751" spans="1:15" x14ac:dyDescent="0.25">
      <c r="A1751" t="s">
        <v>251</v>
      </c>
      <c r="B1751" t="s">
        <v>250</v>
      </c>
      <c r="C1751">
        <v>2014</v>
      </c>
      <c r="D1751">
        <v>6</v>
      </c>
      <c r="E1751">
        <v>11</v>
      </c>
      <c r="F1751" s="1">
        <v>41801</v>
      </c>
      <c r="G1751">
        <v>162</v>
      </c>
      <c r="H1751" t="s">
        <v>14</v>
      </c>
      <c r="I1751" t="s">
        <v>595</v>
      </c>
      <c r="J1751">
        <v>5158</v>
      </c>
      <c r="K1751">
        <v>0.8</v>
      </c>
      <c r="L1751">
        <v>3</v>
      </c>
      <c r="M1751">
        <f t="shared" si="81"/>
        <v>2.4000000000000004</v>
      </c>
      <c r="N1751">
        <f t="shared" si="83"/>
        <v>0.25527250510330607</v>
      </c>
      <c r="O1751">
        <f t="shared" si="82"/>
        <v>0.76581751530991826</v>
      </c>
    </row>
    <row r="1752" spans="1:15" x14ac:dyDescent="0.25">
      <c r="A1752" t="s">
        <v>313</v>
      </c>
      <c r="B1752" t="s">
        <v>250</v>
      </c>
      <c r="C1752">
        <v>2015</v>
      </c>
      <c r="D1752">
        <v>6</v>
      </c>
      <c r="E1752">
        <v>17</v>
      </c>
      <c r="F1752" s="1">
        <v>42172</v>
      </c>
      <c r="G1752">
        <v>168</v>
      </c>
      <c r="H1752" t="s">
        <v>14</v>
      </c>
      <c r="I1752" t="s">
        <v>595</v>
      </c>
      <c r="J1752">
        <v>5158</v>
      </c>
      <c r="K1752">
        <v>0.8</v>
      </c>
      <c r="L1752">
        <v>3</v>
      </c>
      <c r="M1752">
        <f t="shared" si="81"/>
        <v>2.4000000000000004</v>
      </c>
      <c r="N1752">
        <f t="shared" si="83"/>
        <v>0.25527250510330607</v>
      </c>
      <c r="O1752">
        <f t="shared" si="82"/>
        <v>0.76581751530991826</v>
      </c>
    </row>
    <row r="1753" spans="1:15" x14ac:dyDescent="0.25">
      <c r="A1753" t="s">
        <v>458</v>
      </c>
      <c r="B1753" t="s">
        <v>250</v>
      </c>
      <c r="C1753">
        <v>2016</v>
      </c>
      <c r="D1753">
        <v>7</v>
      </c>
      <c r="E1753">
        <v>12</v>
      </c>
      <c r="F1753" s="1">
        <v>42563</v>
      </c>
      <c r="G1753">
        <v>194</v>
      </c>
      <c r="H1753" t="s">
        <v>14</v>
      </c>
      <c r="I1753" t="s">
        <v>586</v>
      </c>
      <c r="J1753">
        <v>5124</v>
      </c>
      <c r="K1753">
        <v>0.8</v>
      </c>
      <c r="L1753">
        <v>3</v>
      </c>
      <c r="M1753">
        <f t="shared" si="81"/>
        <v>2.4000000000000004</v>
      </c>
      <c r="N1753">
        <f t="shared" si="83"/>
        <v>0.25527250510330607</v>
      </c>
      <c r="O1753">
        <f t="shared" si="82"/>
        <v>0.76581751530991826</v>
      </c>
    </row>
    <row r="1754" spans="1:15" x14ac:dyDescent="0.25">
      <c r="A1754" t="s">
        <v>353</v>
      </c>
      <c r="B1754" t="s">
        <v>250</v>
      </c>
      <c r="C1754">
        <v>2017</v>
      </c>
      <c r="D1754">
        <v>6</v>
      </c>
      <c r="E1754">
        <v>7</v>
      </c>
      <c r="F1754" s="1">
        <v>42893</v>
      </c>
      <c r="G1754">
        <v>158</v>
      </c>
      <c r="H1754" t="s">
        <v>14</v>
      </c>
      <c r="I1754" t="s">
        <v>520</v>
      </c>
      <c r="J1754">
        <v>5450</v>
      </c>
      <c r="K1754">
        <v>1.6</v>
      </c>
      <c r="L1754">
        <v>1.5</v>
      </c>
      <c r="M1754">
        <f t="shared" si="81"/>
        <v>2.4000000000000004</v>
      </c>
      <c r="N1754">
        <f t="shared" si="83"/>
        <v>0.41497334797081797</v>
      </c>
      <c r="O1754">
        <f t="shared" si="82"/>
        <v>0.62246002195622696</v>
      </c>
    </row>
    <row r="1755" spans="1:15" x14ac:dyDescent="0.25">
      <c r="A1755" t="s">
        <v>353</v>
      </c>
      <c r="B1755" t="s">
        <v>250</v>
      </c>
      <c r="C1755">
        <v>2017</v>
      </c>
      <c r="D1755">
        <v>6</v>
      </c>
      <c r="E1755">
        <v>7</v>
      </c>
      <c r="F1755" s="1">
        <v>42893</v>
      </c>
      <c r="G1755">
        <v>158</v>
      </c>
      <c r="H1755" t="s">
        <v>14</v>
      </c>
      <c r="I1755" t="s">
        <v>598</v>
      </c>
      <c r="J1755">
        <v>5157</v>
      </c>
      <c r="K1755">
        <v>0.8</v>
      </c>
      <c r="L1755">
        <v>3</v>
      </c>
      <c r="M1755">
        <f t="shared" si="81"/>
        <v>2.4000000000000004</v>
      </c>
      <c r="N1755">
        <f t="shared" si="83"/>
        <v>0.25527250510330607</v>
      </c>
      <c r="O1755">
        <f t="shared" si="82"/>
        <v>0.76581751530991826</v>
      </c>
    </row>
    <row r="1756" spans="1:15" x14ac:dyDescent="0.25">
      <c r="A1756" t="s">
        <v>354</v>
      </c>
      <c r="B1756" t="s">
        <v>171</v>
      </c>
      <c r="C1756">
        <v>2010</v>
      </c>
      <c r="D1756">
        <v>6</v>
      </c>
      <c r="E1756">
        <v>23</v>
      </c>
      <c r="F1756" s="1">
        <v>40352</v>
      </c>
      <c r="G1756">
        <v>174</v>
      </c>
      <c r="H1756" t="s">
        <v>14</v>
      </c>
      <c r="I1756" t="s">
        <v>593</v>
      </c>
      <c r="J1756">
        <v>5159</v>
      </c>
      <c r="K1756">
        <v>0.8</v>
      </c>
      <c r="L1756">
        <v>3</v>
      </c>
      <c r="M1756">
        <f t="shared" si="81"/>
        <v>2.4000000000000004</v>
      </c>
      <c r="N1756">
        <f t="shared" si="83"/>
        <v>0.25527250510330607</v>
      </c>
      <c r="O1756">
        <f t="shared" si="82"/>
        <v>0.76581751530991826</v>
      </c>
    </row>
    <row r="1757" spans="1:15" x14ac:dyDescent="0.25">
      <c r="A1757" t="s">
        <v>315</v>
      </c>
      <c r="B1757" t="s">
        <v>171</v>
      </c>
      <c r="C1757">
        <v>2015</v>
      </c>
      <c r="D1757">
        <v>7</v>
      </c>
      <c r="E1757">
        <v>2</v>
      </c>
      <c r="F1757" s="1">
        <v>42187</v>
      </c>
      <c r="G1757">
        <v>183</v>
      </c>
      <c r="H1757" t="s">
        <v>14</v>
      </c>
      <c r="I1757" t="s">
        <v>520</v>
      </c>
      <c r="J1757">
        <v>5450</v>
      </c>
      <c r="K1757">
        <v>1.6</v>
      </c>
      <c r="L1757">
        <v>1.5</v>
      </c>
      <c r="M1757">
        <f t="shared" si="81"/>
        <v>2.4000000000000004</v>
      </c>
      <c r="N1757">
        <f t="shared" si="83"/>
        <v>0.41497334797081797</v>
      </c>
      <c r="O1757">
        <f t="shared" si="82"/>
        <v>0.62246002195622696</v>
      </c>
    </row>
    <row r="1758" spans="1:15" x14ac:dyDescent="0.25">
      <c r="A1758" t="s">
        <v>315</v>
      </c>
      <c r="B1758" t="s">
        <v>171</v>
      </c>
      <c r="C1758">
        <v>2015</v>
      </c>
      <c r="D1758">
        <v>7</v>
      </c>
      <c r="E1758">
        <v>2</v>
      </c>
      <c r="F1758" s="1">
        <v>42187</v>
      </c>
      <c r="G1758">
        <v>183</v>
      </c>
      <c r="H1758" t="s">
        <v>14</v>
      </c>
      <c r="I1758" t="s">
        <v>586</v>
      </c>
      <c r="J1758">
        <v>5124</v>
      </c>
      <c r="K1758">
        <v>0.8</v>
      </c>
      <c r="L1758">
        <v>3</v>
      </c>
      <c r="M1758">
        <f t="shared" si="81"/>
        <v>2.4000000000000004</v>
      </c>
      <c r="N1758">
        <f t="shared" si="83"/>
        <v>0.25527250510330607</v>
      </c>
      <c r="O1758">
        <f t="shared" si="82"/>
        <v>0.76581751530991826</v>
      </c>
    </row>
    <row r="1759" spans="1:15" x14ac:dyDescent="0.25">
      <c r="A1759" t="s">
        <v>315</v>
      </c>
      <c r="B1759" t="s">
        <v>171</v>
      </c>
      <c r="C1759">
        <v>2015</v>
      </c>
      <c r="D1759">
        <v>7</v>
      </c>
      <c r="E1759">
        <v>2</v>
      </c>
      <c r="F1759" s="1">
        <v>42187</v>
      </c>
      <c r="G1759">
        <v>183</v>
      </c>
      <c r="H1759" t="s">
        <v>14</v>
      </c>
      <c r="I1759" t="s">
        <v>595</v>
      </c>
      <c r="J1759">
        <v>5158</v>
      </c>
      <c r="K1759">
        <v>0.8</v>
      </c>
      <c r="L1759">
        <v>3</v>
      </c>
      <c r="M1759">
        <f t="shared" si="81"/>
        <v>2.4000000000000004</v>
      </c>
      <c r="N1759">
        <f t="shared" si="83"/>
        <v>0.25527250510330607</v>
      </c>
      <c r="O1759">
        <f t="shared" si="82"/>
        <v>0.76581751530991826</v>
      </c>
    </row>
    <row r="1760" spans="1:15" x14ac:dyDescent="0.25">
      <c r="A1760" t="s">
        <v>315</v>
      </c>
      <c r="B1760" t="s">
        <v>171</v>
      </c>
      <c r="C1760">
        <v>2015</v>
      </c>
      <c r="D1760">
        <v>7</v>
      </c>
      <c r="E1760">
        <v>2</v>
      </c>
      <c r="F1760" s="1">
        <v>42187</v>
      </c>
      <c r="G1760">
        <v>183</v>
      </c>
      <c r="H1760" t="s">
        <v>14</v>
      </c>
      <c r="I1760" t="s">
        <v>588</v>
      </c>
      <c r="J1760">
        <v>13125</v>
      </c>
      <c r="K1760">
        <v>0.8</v>
      </c>
      <c r="L1760">
        <v>3</v>
      </c>
      <c r="M1760">
        <f t="shared" si="81"/>
        <v>2.4000000000000004</v>
      </c>
      <c r="N1760">
        <f t="shared" si="83"/>
        <v>0.25527250510330607</v>
      </c>
      <c r="O1760">
        <f t="shared" si="82"/>
        <v>0.76581751530991826</v>
      </c>
    </row>
    <row r="1761" spans="1:15" x14ac:dyDescent="0.25">
      <c r="A1761" t="s">
        <v>316</v>
      </c>
      <c r="B1761" t="s">
        <v>171</v>
      </c>
      <c r="C1761">
        <v>2016</v>
      </c>
      <c r="D1761">
        <v>7</v>
      </c>
      <c r="E1761">
        <v>6</v>
      </c>
      <c r="F1761" s="1">
        <v>42557</v>
      </c>
      <c r="G1761">
        <v>188</v>
      </c>
      <c r="H1761" t="s">
        <v>14</v>
      </c>
      <c r="I1761" t="s">
        <v>593</v>
      </c>
      <c r="J1761">
        <v>5159</v>
      </c>
      <c r="K1761">
        <v>0.8</v>
      </c>
      <c r="L1761">
        <v>3</v>
      </c>
      <c r="M1761">
        <f t="shared" si="81"/>
        <v>2.4000000000000004</v>
      </c>
      <c r="N1761">
        <f t="shared" si="83"/>
        <v>0.25527250510330607</v>
      </c>
      <c r="O1761">
        <f t="shared" si="82"/>
        <v>0.76581751530991826</v>
      </c>
    </row>
    <row r="1762" spans="1:15" x14ac:dyDescent="0.25">
      <c r="A1762" t="s">
        <v>252</v>
      </c>
      <c r="B1762" t="s">
        <v>33</v>
      </c>
      <c r="C1762">
        <v>2013</v>
      </c>
      <c r="D1762">
        <v>7</v>
      </c>
      <c r="E1762">
        <v>10</v>
      </c>
      <c r="F1762" s="1">
        <v>41465</v>
      </c>
      <c r="G1762">
        <v>191</v>
      </c>
      <c r="H1762" t="s">
        <v>14</v>
      </c>
      <c r="I1762" t="s">
        <v>589</v>
      </c>
      <c r="J1762">
        <v>5160</v>
      </c>
      <c r="K1762">
        <v>0.8</v>
      </c>
      <c r="L1762">
        <v>3</v>
      </c>
      <c r="M1762">
        <f t="shared" si="81"/>
        <v>2.4000000000000004</v>
      </c>
      <c r="N1762">
        <f t="shared" si="83"/>
        <v>0.25527250510330607</v>
      </c>
      <c r="O1762">
        <f t="shared" si="82"/>
        <v>0.76581751530991826</v>
      </c>
    </row>
    <row r="1763" spans="1:15" x14ac:dyDescent="0.25">
      <c r="A1763" t="s">
        <v>172</v>
      </c>
      <c r="B1763" t="s">
        <v>33</v>
      </c>
      <c r="C1763">
        <v>2014</v>
      </c>
      <c r="D1763">
        <v>6</v>
      </c>
      <c r="E1763">
        <v>13</v>
      </c>
      <c r="F1763" s="1">
        <v>41803</v>
      </c>
      <c r="G1763">
        <v>164</v>
      </c>
      <c r="H1763" t="s">
        <v>14</v>
      </c>
      <c r="I1763" t="s">
        <v>586</v>
      </c>
      <c r="J1763">
        <v>5124</v>
      </c>
      <c r="K1763">
        <v>0.8</v>
      </c>
      <c r="L1763">
        <v>3</v>
      </c>
      <c r="M1763">
        <f t="shared" si="81"/>
        <v>2.4000000000000004</v>
      </c>
      <c r="N1763">
        <f t="shared" si="83"/>
        <v>0.25527250510330607</v>
      </c>
      <c r="O1763">
        <f t="shared" si="82"/>
        <v>0.76581751530991826</v>
      </c>
    </row>
    <row r="1764" spans="1:15" x14ac:dyDescent="0.25">
      <c r="A1764" t="s">
        <v>172</v>
      </c>
      <c r="B1764" t="s">
        <v>33</v>
      </c>
      <c r="C1764">
        <v>2014</v>
      </c>
      <c r="D1764">
        <v>6</v>
      </c>
      <c r="E1764">
        <v>13</v>
      </c>
      <c r="F1764" s="1">
        <v>41803</v>
      </c>
      <c r="G1764">
        <v>164</v>
      </c>
      <c r="H1764" t="s">
        <v>14</v>
      </c>
      <c r="I1764" t="s">
        <v>600</v>
      </c>
      <c r="J1764">
        <v>5332</v>
      </c>
      <c r="K1764">
        <v>0.8</v>
      </c>
      <c r="L1764">
        <v>3</v>
      </c>
      <c r="M1764">
        <f t="shared" si="81"/>
        <v>2.4000000000000004</v>
      </c>
      <c r="N1764">
        <f t="shared" si="83"/>
        <v>0.25527250510330607</v>
      </c>
      <c r="O1764">
        <f t="shared" si="82"/>
        <v>0.76581751530991826</v>
      </c>
    </row>
    <row r="1765" spans="1:15" x14ac:dyDescent="0.25">
      <c r="A1765" t="s">
        <v>175</v>
      </c>
      <c r="B1765" t="s">
        <v>176</v>
      </c>
      <c r="C1765">
        <v>2011</v>
      </c>
      <c r="D1765">
        <v>7</v>
      </c>
      <c r="E1765">
        <v>26</v>
      </c>
      <c r="F1765" s="1">
        <v>40750</v>
      </c>
      <c r="G1765">
        <v>207</v>
      </c>
      <c r="H1765" t="s">
        <v>14</v>
      </c>
      <c r="I1765" t="s">
        <v>589</v>
      </c>
      <c r="J1765">
        <v>5160</v>
      </c>
      <c r="K1765">
        <v>0.8</v>
      </c>
      <c r="L1765">
        <v>3</v>
      </c>
      <c r="M1765">
        <f t="shared" si="81"/>
        <v>2.4000000000000004</v>
      </c>
      <c r="N1765">
        <f t="shared" si="83"/>
        <v>0.25527250510330607</v>
      </c>
      <c r="O1765">
        <f t="shared" si="82"/>
        <v>0.76581751530991826</v>
      </c>
    </row>
    <row r="1766" spans="1:15" x14ac:dyDescent="0.25">
      <c r="A1766" t="s">
        <v>178</v>
      </c>
      <c r="B1766" t="s">
        <v>176</v>
      </c>
      <c r="C1766">
        <v>2013</v>
      </c>
      <c r="D1766">
        <v>7</v>
      </c>
      <c r="E1766">
        <v>4</v>
      </c>
      <c r="F1766" s="1">
        <v>41459</v>
      </c>
      <c r="G1766">
        <v>185</v>
      </c>
      <c r="H1766" t="s">
        <v>14</v>
      </c>
      <c r="I1766" t="s">
        <v>517</v>
      </c>
      <c r="J1766">
        <v>8691</v>
      </c>
      <c r="K1766">
        <v>1.6</v>
      </c>
      <c r="L1766">
        <v>1.5</v>
      </c>
      <c r="M1766">
        <f t="shared" si="81"/>
        <v>2.4000000000000004</v>
      </c>
      <c r="N1766">
        <f t="shared" si="83"/>
        <v>0.41497334797081797</v>
      </c>
      <c r="O1766">
        <f t="shared" si="82"/>
        <v>0.62246002195622696</v>
      </c>
    </row>
    <row r="1767" spans="1:15" x14ac:dyDescent="0.25">
      <c r="A1767" t="s">
        <v>178</v>
      </c>
      <c r="B1767" t="s">
        <v>176</v>
      </c>
      <c r="C1767">
        <v>2013</v>
      </c>
      <c r="D1767">
        <v>7</v>
      </c>
      <c r="E1767">
        <v>4</v>
      </c>
      <c r="F1767" s="1">
        <v>41459</v>
      </c>
      <c r="G1767">
        <v>185</v>
      </c>
      <c r="H1767" t="s">
        <v>14</v>
      </c>
      <c r="I1767" t="s">
        <v>587</v>
      </c>
      <c r="J1767">
        <v>4363</v>
      </c>
      <c r="K1767">
        <v>0.8</v>
      </c>
      <c r="L1767">
        <v>3</v>
      </c>
      <c r="M1767">
        <f t="shared" si="81"/>
        <v>2.4000000000000004</v>
      </c>
      <c r="N1767">
        <f t="shared" si="83"/>
        <v>0.25527250510330607</v>
      </c>
      <c r="O1767">
        <f t="shared" si="82"/>
        <v>0.76581751530991826</v>
      </c>
    </row>
    <row r="1768" spans="1:15" x14ac:dyDescent="0.25">
      <c r="A1768" t="s">
        <v>178</v>
      </c>
      <c r="B1768" t="s">
        <v>176</v>
      </c>
      <c r="C1768">
        <v>2013</v>
      </c>
      <c r="D1768">
        <v>7</v>
      </c>
      <c r="E1768">
        <v>4</v>
      </c>
      <c r="F1768" s="1">
        <v>41459</v>
      </c>
      <c r="G1768">
        <v>185</v>
      </c>
      <c r="H1768" t="s">
        <v>14</v>
      </c>
      <c r="I1768" t="s">
        <v>593</v>
      </c>
      <c r="J1768">
        <v>5159</v>
      </c>
      <c r="K1768">
        <v>0.8</v>
      </c>
      <c r="L1768">
        <v>3</v>
      </c>
      <c r="M1768">
        <f t="shared" si="81"/>
        <v>2.4000000000000004</v>
      </c>
      <c r="N1768">
        <f t="shared" si="83"/>
        <v>0.25527250510330607</v>
      </c>
      <c r="O1768">
        <f t="shared" si="82"/>
        <v>0.76581751530991826</v>
      </c>
    </row>
    <row r="1769" spans="1:15" x14ac:dyDescent="0.25">
      <c r="A1769" t="s">
        <v>179</v>
      </c>
      <c r="B1769" t="s">
        <v>176</v>
      </c>
      <c r="C1769">
        <v>2014</v>
      </c>
      <c r="D1769">
        <v>6</v>
      </c>
      <c r="E1769">
        <v>16</v>
      </c>
      <c r="F1769" s="1">
        <v>41806</v>
      </c>
      <c r="G1769">
        <v>167</v>
      </c>
      <c r="H1769" t="s">
        <v>14</v>
      </c>
      <c r="I1769" t="s">
        <v>598</v>
      </c>
      <c r="J1769">
        <v>5157</v>
      </c>
      <c r="K1769">
        <v>0.8</v>
      </c>
      <c r="L1769">
        <v>3</v>
      </c>
      <c r="M1769">
        <f t="shared" si="81"/>
        <v>2.4000000000000004</v>
      </c>
      <c r="N1769">
        <f t="shared" si="83"/>
        <v>0.25527250510330607</v>
      </c>
      <c r="O1769">
        <f t="shared" si="82"/>
        <v>0.76581751530991826</v>
      </c>
    </row>
    <row r="1770" spans="1:15" x14ac:dyDescent="0.25">
      <c r="A1770" t="s">
        <v>254</v>
      </c>
      <c r="B1770" t="s">
        <v>36</v>
      </c>
      <c r="C1770">
        <v>2011</v>
      </c>
      <c r="D1770">
        <v>7</v>
      </c>
      <c r="E1770">
        <v>26</v>
      </c>
      <c r="F1770" s="1">
        <v>40750</v>
      </c>
      <c r="G1770">
        <v>207</v>
      </c>
      <c r="H1770" t="s">
        <v>14</v>
      </c>
      <c r="I1770" t="s">
        <v>586</v>
      </c>
      <c r="J1770">
        <v>5124</v>
      </c>
      <c r="K1770">
        <v>0.8</v>
      </c>
      <c r="L1770">
        <v>3</v>
      </c>
      <c r="M1770">
        <f t="shared" si="81"/>
        <v>2.4000000000000004</v>
      </c>
      <c r="N1770">
        <f t="shared" si="83"/>
        <v>0.25527250510330607</v>
      </c>
      <c r="O1770">
        <f t="shared" si="82"/>
        <v>0.76581751530991826</v>
      </c>
    </row>
    <row r="1771" spans="1:15" x14ac:dyDescent="0.25">
      <c r="A1771" t="s">
        <v>183</v>
      </c>
      <c r="B1771" t="s">
        <v>36</v>
      </c>
      <c r="C1771">
        <v>2012</v>
      </c>
      <c r="D1771">
        <v>7</v>
      </c>
      <c r="E1771">
        <v>9</v>
      </c>
      <c r="F1771" s="1">
        <v>41099</v>
      </c>
      <c r="G1771">
        <v>191</v>
      </c>
      <c r="H1771" t="s">
        <v>14</v>
      </c>
      <c r="I1771" t="s">
        <v>586</v>
      </c>
      <c r="J1771">
        <v>5124</v>
      </c>
      <c r="K1771">
        <v>0.8</v>
      </c>
      <c r="L1771">
        <v>3</v>
      </c>
      <c r="M1771">
        <f t="shared" si="81"/>
        <v>2.4000000000000004</v>
      </c>
      <c r="N1771">
        <f t="shared" si="83"/>
        <v>0.25527250510330607</v>
      </c>
      <c r="O1771">
        <f t="shared" si="82"/>
        <v>0.76581751530991826</v>
      </c>
    </row>
    <row r="1772" spans="1:15" x14ac:dyDescent="0.25">
      <c r="A1772" t="s">
        <v>187</v>
      </c>
      <c r="B1772" t="s">
        <v>36</v>
      </c>
      <c r="C1772">
        <v>2019</v>
      </c>
      <c r="D1772">
        <v>6</v>
      </c>
      <c r="E1772">
        <v>13</v>
      </c>
      <c r="F1772" s="1">
        <v>43629</v>
      </c>
      <c r="G1772">
        <v>164</v>
      </c>
      <c r="H1772" t="s">
        <v>14</v>
      </c>
      <c r="I1772" t="s">
        <v>588</v>
      </c>
      <c r="J1772">
        <v>13125</v>
      </c>
      <c r="K1772">
        <v>0.8</v>
      </c>
      <c r="L1772">
        <v>3</v>
      </c>
      <c r="M1772">
        <f t="shared" si="81"/>
        <v>2.4000000000000004</v>
      </c>
      <c r="N1772">
        <f t="shared" si="83"/>
        <v>0.25527250510330607</v>
      </c>
      <c r="O1772">
        <f t="shared" si="82"/>
        <v>0.76581751530991826</v>
      </c>
    </row>
    <row r="1773" spans="1:15" x14ac:dyDescent="0.25">
      <c r="A1773" t="s">
        <v>320</v>
      </c>
      <c r="B1773" t="s">
        <v>40</v>
      </c>
      <c r="C1773">
        <v>2005</v>
      </c>
      <c r="D1773">
        <v>3</v>
      </c>
      <c r="E1773">
        <v>22</v>
      </c>
      <c r="F1773" s="1">
        <v>38433</v>
      </c>
      <c r="G1773">
        <v>81</v>
      </c>
      <c r="H1773" t="s">
        <v>14</v>
      </c>
      <c r="I1773" t="s">
        <v>532</v>
      </c>
      <c r="J1773">
        <v>6934</v>
      </c>
      <c r="K1773">
        <v>1.6</v>
      </c>
      <c r="L1773">
        <v>1.5</v>
      </c>
      <c r="M1773">
        <f t="shared" si="81"/>
        <v>2.4000000000000004</v>
      </c>
      <c r="N1773">
        <f t="shared" si="83"/>
        <v>0.41497334797081797</v>
      </c>
      <c r="O1773">
        <f t="shared" si="82"/>
        <v>0.62246002195622696</v>
      </c>
    </row>
    <row r="1774" spans="1:15" x14ac:dyDescent="0.25">
      <c r="A1774" t="s">
        <v>320</v>
      </c>
      <c r="B1774" t="s">
        <v>40</v>
      </c>
      <c r="C1774">
        <v>2005</v>
      </c>
      <c r="D1774">
        <v>3</v>
      </c>
      <c r="E1774">
        <v>22</v>
      </c>
      <c r="F1774" s="1">
        <v>38433</v>
      </c>
      <c r="G1774">
        <v>81</v>
      </c>
      <c r="H1774" t="s">
        <v>14</v>
      </c>
      <c r="I1774" t="s">
        <v>600</v>
      </c>
      <c r="J1774">
        <v>5332</v>
      </c>
      <c r="K1774">
        <v>0.8</v>
      </c>
      <c r="L1774">
        <v>3</v>
      </c>
      <c r="M1774">
        <f t="shared" si="81"/>
        <v>2.4000000000000004</v>
      </c>
      <c r="N1774">
        <f t="shared" si="83"/>
        <v>0.25527250510330607</v>
      </c>
      <c r="O1774">
        <f t="shared" si="82"/>
        <v>0.76581751530991826</v>
      </c>
    </row>
    <row r="1775" spans="1:15" x14ac:dyDescent="0.25">
      <c r="A1775" t="s">
        <v>320</v>
      </c>
      <c r="B1775" t="s">
        <v>40</v>
      </c>
      <c r="C1775">
        <v>2005</v>
      </c>
      <c r="D1775">
        <v>3</v>
      </c>
      <c r="E1775">
        <v>22</v>
      </c>
      <c r="F1775" s="1">
        <v>38433</v>
      </c>
      <c r="G1775">
        <v>81</v>
      </c>
      <c r="H1775" t="s">
        <v>14</v>
      </c>
      <c r="I1775" t="s">
        <v>588</v>
      </c>
      <c r="J1775">
        <v>13125</v>
      </c>
      <c r="K1775">
        <v>0.8</v>
      </c>
      <c r="L1775">
        <v>3</v>
      </c>
      <c r="M1775">
        <f t="shared" si="81"/>
        <v>2.4000000000000004</v>
      </c>
      <c r="N1775">
        <f t="shared" si="83"/>
        <v>0.25527250510330607</v>
      </c>
      <c r="O1775">
        <f t="shared" si="82"/>
        <v>0.76581751530991826</v>
      </c>
    </row>
    <row r="1776" spans="1:15" x14ac:dyDescent="0.25">
      <c r="A1776" t="s">
        <v>322</v>
      </c>
      <c r="B1776" t="s">
        <v>40</v>
      </c>
      <c r="C1776">
        <v>2007</v>
      </c>
      <c r="D1776">
        <v>4</v>
      </c>
      <c r="E1776">
        <v>12</v>
      </c>
      <c r="F1776" s="1">
        <v>39184</v>
      </c>
      <c r="G1776">
        <v>102</v>
      </c>
      <c r="H1776" t="s">
        <v>14</v>
      </c>
      <c r="I1776" t="s">
        <v>521</v>
      </c>
      <c r="J1776">
        <v>4374</v>
      </c>
      <c r="K1776">
        <v>1.6</v>
      </c>
      <c r="L1776">
        <v>1.5</v>
      </c>
      <c r="M1776">
        <f t="shared" si="81"/>
        <v>2.4000000000000004</v>
      </c>
      <c r="N1776">
        <f t="shared" si="83"/>
        <v>0.41497334797081797</v>
      </c>
      <c r="O1776">
        <f t="shared" si="82"/>
        <v>0.62246002195622696</v>
      </c>
    </row>
    <row r="1777" spans="1:15" x14ac:dyDescent="0.25">
      <c r="A1777" t="s">
        <v>460</v>
      </c>
      <c r="B1777" t="s">
        <v>40</v>
      </c>
      <c r="C1777">
        <v>2007</v>
      </c>
      <c r="D1777">
        <v>7</v>
      </c>
      <c r="E1777">
        <v>22</v>
      </c>
      <c r="F1777" s="1">
        <v>39285</v>
      </c>
      <c r="G1777">
        <v>203</v>
      </c>
      <c r="H1777" t="s">
        <v>14</v>
      </c>
      <c r="I1777" t="s">
        <v>600</v>
      </c>
      <c r="J1777">
        <v>5332</v>
      </c>
      <c r="K1777">
        <v>0.8</v>
      </c>
      <c r="L1777">
        <v>3</v>
      </c>
      <c r="M1777">
        <f t="shared" si="81"/>
        <v>2.4000000000000004</v>
      </c>
      <c r="N1777">
        <f t="shared" si="83"/>
        <v>0.25527250510330607</v>
      </c>
      <c r="O1777">
        <f t="shared" si="82"/>
        <v>0.76581751530991826</v>
      </c>
    </row>
    <row r="1778" spans="1:15" x14ac:dyDescent="0.25">
      <c r="A1778" t="s">
        <v>402</v>
      </c>
      <c r="B1778" t="s">
        <v>40</v>
      </c>
      <c r="C1778">
        <v>2009</v>
      </c>
      <c r="D1778">
        <v>5</v>
      </c>
      <c r="E1778">
        <v>7</v>
      </c>
      <c r="F1778" s="1">
        <v>39940</v>
      </c>
      <c r="G1778">
        <v>127</v>
      </c>
      <c r="H1778" t="s">
        <v>14</v>
      </c>
      <c r="I1778" t="s">
        <v>368</v>
      </c>
      <c r="J1778">
        <v>8753</v>
      </c>
      <c r="K1778">
        <v>3.2</v>
      </c>
      <c r="L1778">
        <v>0.75</v>
      </c>
      <c r="M1778">
        <f t="shared" si="81"/>
        <v>2.4000000000000004</v>
      </c>
      <c r="N1778">
        <f t="shared" si="83"/>
        <v>0.62324929039790045</v>
      </c>
      <c r="O1778">
        <f t="shared" si="82"/>
        <v>0.46743696779842536</v>
      </c>
    </row>
    <row r="1779" spans="1:15" x14ac:dyDescent="0.25">
      <c r="A1779" t="s">
        <v>402</v>
      </c>
      <c r="B1779" t="s">
        <v>40</v>
      </c>
      <c r="C1779">
        <v>2009</v>
      </c>
      <c r="D1779">
        <v>5</v>
      </c>
      <c r="E1779">
        <v>7</v>
      </c>
      <c r="F1779" s="1">
        <v>39940</v>
      </c>
      <c r="G1779">
        <v>127</v>
      </c>
      <c r="H1779" t="s">
        <v>14</v>
      </c>
      <c r="I1779" t="s">
        <v>602</v>
      </c>
      <c r="J1779">
        <v>19378</v>
      </c>
      <c r="K1779">
        <v>0.8</v>
      </c>
      <c r="L1779">
        <v>3</v>
      </c>
      <c r="M1779">
        <f t="shared" si="81"/>
        <v>2.4000000000000004</v>
      </c>
      <c r="N1779">
        <f t="shared" si="83"/>
        <v>0.25527250510330607</v>
      </c>
      <c r="O1779">
        <f t="shared" si="82"/>
        <v>0.76581751530991826</v>
      </c>
    </row>
    <row r="1780" spans="1:15" x14ac:dyDescent="0.25">
      <c r="A1780" t="s">
        <v>403</v>
      </c>
      <c r="B1780" t="s">
        <v>40</v>
      </c>
      <c r="C1780">
        <v>2009</v>
      </c>
      <c r="D1780">
        <v>6</v>
      </c>
      <c r="E1780">
        <v>13</v>
      </c>
      <c r="F1780" s="1">
        <v>39977</v>
      </c>
      <c r="G1780">
        <v>164</v>
      </c>
      <c r="H1780" t="s">
        <v>14</v>
      </c>
      <c r="I1780" t="s">
        <v>588</v>
      </c>
      <c r="J1780">
        <v>13125</v>
      </c>
      <c r="K1780">
        <v>0.8</v>
      </c>
      <c r="L1780">
        <v>3</v>
      </c>
      <c r="M1780">
        <f t="shared" si="81"/>
        <v>2.4000000000000004</v>
      </c>
      <c r="N1780">
        <f t="shared" si="83"/>
        <v>0.25527250510330607</v>
      </c>
      <c r="O1780">
        <f t="shared" si="82"/>
        <v>0.76581751530991826</v>
      </c>
    </row>
    <row r="1781" spans="1:15" x14ac:dyDescent="0.25">
      <c r="A1781" t="s">
        <v>356</v>
      </c>
      <c r="B1781" t="s">
        <v>40</v>
      </c>
      <c r="C1781">
        <v>2010</v>
      </c>
      <c r="D1781">
        <v>6</v>
      </c>
      <c r="E1781">
        <v>25</v>
      </c>
      <c r="F1781" s="1">
        <v>40354</v>
      </c>
      <c r="G1781">
        <v>176</v>
      </c>
      <c r="H1781" t="s">
        <v>14</v>
      </c>
      <c r="I1781" t="s">
        <v>600</v>
      </c>
      <c r="J1781">
        <v>5332</v>
      </c>
      <c r="K1781">
        <v>0.8</v>
      </c>
      <c r="L1781">
        <v>3</v>
      </c>
      <c r="M1781">
        <f t="shared" si="81"/>
        <v>2.4000000000000004</v>
      </c>
      <c r="N1781">
        <f t="shared" si="83"/>
        <v>0.25527250510330607</v>
      </c>
      <c r="O1781">
        <f t="shared" si="82"/>
        <v>0.76581751530991826</v>
      </c>
    </row>
    <row r="1782" spans="1:15" x14ac:dyDescent="0.25">
      <c r="A1782" t="s">
        <v>188</v>
      </c>
      <c r="B1782" t="s">
        <v>40</v>
      </c>
      <c r="C1782">
        <v>2012</v>
      </c>
      <c r="D1782">
        <v>6</v>
      </c>
      <c r="E1782">
        <v>28</v>
      </c>
      <c r="F1782" s="1">
        <v>41088</v>
      </c>
      <c r="G1782">
        <v>180</v>
      </c>
      <c r="H1782" t="s">
        <v>14</v>
      </c>
      <c r="I1782" t="s">
        <v>600</v>
      </c>
      <c r="J1782">
        <v>5332</v>
      </c>
      <c r="K1782">
        <v>0.8</v>
      </c>
      <c r="L1782">
        <v>3</v>
      </c>
      <c r="M1782">
        <f t="shared" si="81"/>
        <v>2.4000000000000004</v>
      </c>
      <c r="N1782">
        <f t="shared" si="83"/>
        <v>0.25527250510330607</v>
      </c>
      <c r="O1782">
        <f t="shared" si="82"/>
        <v>0.76581751530991826</v>
      </c>
    </row>
    <row r="1783" spans="1:15" x14ac:dyDescent="0.25">
      <c r="A1783" t="s">
        <v>357</v>
      </c>
      <c r="B1783" t="s">
        <v>40</v>
      </c>
      <c r="C1783">
        <v>2013</v>
      </c>
      <c r="D1783">
        <v>4</v>
      </c>
      <c r="E1783">
        <v>9</v>
      </c>
      <c r="F1783" s="1">
        <v>41373</v>
      </c>
      <c r="G1783">
        <v>99</v>
      </c>
      <c r="H1783" t="s">
        <v>14</v>
      </c>
      <c r="I1783" t="s">
        <v>517</v>
      </c>
      <c r="J1783">
        <v>8691</v>
      </c>
      <c r="K1783">
        <v>1.6</v>
      </c>
      <c r="L1783">
        <v>1.5</v>
      </c>
      <c r="M1783">
        <f t="shared" si="81"/>
        <v>2.4000000000000004</v>
      </c>
      <c r="N1783">
        <f t="shared" si="83"/>
        <v>0.41497334797081797</v>
      </c>
      <c r="O1783">
        <f t="shared" si="82"/>
        <v>0.62246002195622696</v>
      </c>
    </row>
    <row r="1784" spans="1:15" x14ac:dyDescent="0.25">
      <c r="A1784" t="s">
        <v>357</v>
      </c>
      <c r="B1784" t="s">
        <v>40</v>
      </c>
      <c r="C1784">
        <v>2013</v>
      </c>
      <c r="D1784">
        <v>4</v>
      </c>
      <c r="E1784">
        <v>9</v>
      </c>
      <c r="F1784" s="1">
        <v>41373</v>
      </c>
      <c r="G1784">
        <v>99</v>
      </c>
      <c r="H1784" t="s">
        <v>14</v>
      </c>
      <c r="I1784" t="s">
        <v>595</v>
      </c>
      <c r="J1784">
        <v>5158</v>
      </c>
      <c r="K1784">
        <v>0.8</v>
      </c>
      <c r="L1784">
        <v>3</v>
      </c>
      <c r="M1784">
        <f t="shared" si="81"/>
        <v>2.4000000000000004</v>
      </c>
      <c r="N1784">
        <f t="shared" si="83"/>
        <v>0.25527250510330607</v>
      </c>
      <c r="O1784">
        <f t="shared" si="82"/>
        <v>0.76581751530991826</v>
      </c>
    </row>
    <row r="1785" spans="1:15" x14ac:dyDescent="0.25">
      <c r="A1785" t="s">
        <v>405</v>
      </c>
      <c r="B1785" t="s">
        <v>40</v>
      </c>
      <c r="C1785">
        <v>2013</v>
      </c>
      <c r="D1785">
        <v>6</v>
      </c>
      <c r="E1785">
        <v>27</v>
      </c>
      <c r="F1785" s="1">
        <v>41452</v>
      </c>
      <c r="G1785">
        <v>178</v>
      </c>
      <c r="H1785" t="s">
        <v>14</v>
      </c>
      <c r="I1785" t="s">
        <v>600</v>
      </c>
      <c r="J1785">
        <v>5332</v>
      </c>
      <c r="K1785">
        <v>0.8</v>
      </c>
      <c r="L1785">
        <v>3</v>
      </c>
      <c r="M1785">
        <f t="shared" si="81"/>
        <v>2.4000000000000004</v>
      </c>
      <c r="N1785">
        <f t="shared" si="83"/>
        <v>0.25527250510330607</v>
      </c>
      <c r="O1785">
        <f t="shared" si="82"/>
        <v>0.76581751530991826</v>
      </c>
    </row>
    <row r="1786" spans="1:15" x14ac:dyDescent="0.25">
      <c r="A1786" t="s">
        <v>405</v>
      </c>
      <c r="B1786" t="s">
        <v>40</v>
      </c>
      <c r="C1786">
        <v>2013</v>
      </c>
      <c r="D1786">
        <v>6</v>
      </c>
      <c r="E1786">
        <v>27</v>
      </c>
      <c r="F1786" s="1">
        <v>41452</v>
      </c>
      <c r="G1786">
        <v>178</v>
      </c>
      <c r="H1786" t="s">
        <v>14</v>
      </c>
      <c r="I1786" t="s">
        <v>603</v>
      </c>
      <c r="J1786">
        <v>8175</v>
      </c>
      <c r="K1786">
        <v>0.8</v>
      </c>
      <c r="L1786">
        <v>3</v>
      </c>
      <c r="M1786">
        <f t="shared" si="81"/>
        <v>2.4000000000000004</v>
      </c>
      <c r="N1786">
        <f t="shared" si="83"/>
        <v>0.25527250510330607</v>
      </c>
      <c r="O1786">
        <f t="shared" si="82"/>
        <v>0.76581751530991826</v>
      </c>
    </row>
    <row r="1787" spans="1:15" x14ac:dyDescent="0.25">
      <c r="A1787" t="s">
        <v>256</v>
      </c>
      <c r="B1787" t="s">
        <v>40</v>
      </c>
      <c r="C1787">
        <v>2014</v>
      </c>
      <c r="D1787">
        <v>6</v>
      </c>
      <c r="E1787">
        <v>10</v>
      </c>
      <c r="F1787" s="1">
        <v>41800</v>
      </c>
      <c r="G1787">
        <v>161</v>
      </c>
      <c r="H1787" t="s">
        <v>14</v>
      </c>
      <c r="I1787" t="s">
        <v>595</v>
      </c>
      <c r="J1787">
        <v>5158</v>
      </c>
      <c r="K1787">
        <v>0.8</v>
      </c>
      <c r="L1787">
        <v>3</v>
      </c>
      <c r="M1787">
        <f t="shared" si="81"/>
        <v>2.4000000000000004</v>
      </c>
      <c r="N1787">
        <f t="shared" si="83"/>
        <v>0.25527250510330607</v>
      </c>
      <c r="O1787">
        <f t="shared" si="82"/>
        <v>0.76581751530991826</v>
      </c>
    </row>
    <row r="1788" spans="1:15" x14ac:dyDescent="0.25">
      <c r="A1788" t="s">
        <v>462</v>
      </c>
      <c r="B1788" t="s">
        <v>40</v>
      </c>
      <c r="C1788">
        <v>2015</v>
      </c>
      <c r="D1788">
        <v>3</v>
      </c>
      <c r="E1788">
        <v>17</v>
      </c>
      <c r="F1788" s="1">
        <v>42080</v>
      </c>
      <c r="G1788">
        <v>76</v>
      </c>
      <c r="H1788" t="s">
        <v>14</v>
      </c>
      <c r="I1788" t="s">
        <v>517</v>
      </c>
      <c r="J1788">
        <v>8691</v>
      </c>
      <c r="K1788">
        <v>1.6</v>
      </c>
      <c r="L1788">
        <v>1.5</v>
      </c>
      <c r="M1788">
        <f t="shared" si="81"/>
        <v>2.4000000000000004</v>
      </c>
      <c r="N1788">
        <f t="shared" si="83"/>
        <v>0.41497334797081797</v>
      </c>
      <c r="O1788">
        <f t="shared" si="82"/>
        <v>0.62246002195622696</v>
      </c>
    </row>
    <row r="1789" spans="1:15" x14ac:dyDescent="0.25">
      <c r="A1789" t="s">
        <v>358</v>
      </c>
      <c r="B1789" t="s">
        <v>40</v>
      </c>
      <c r="C1789">
        <v>2015</v>
      </c>
      <c r="D1789">
        <v>7</v>
      </c>
      <c r="E1789">
        <v>2</v>
      </c>
      <c r="F1789" s="1">
        <v>42187</v>
      </c>
      <c r="G1789">
        <v>183</v>
      </c>
      <c r="H1789" t="s">
        <v>14</v>
      </c>
      <c r="I1789" t="s">
        <v>593</v>
      </c>
      <c r="J1789">
        <v>5159</v>
      </c>
      <c r="K1789">
        <v>0.8</v>
      </c>
      <c r="L1789">
        <v>3</v>
      </c>
      <c r="M1789">
        <f t="shared" si="81"/>
        <v>2.4000000000000004</v>
      </c>
      <c r="N1789">
        <f t="shared" si="83"/>
        <v>0.25527250510330607</v>
      </c>
      <c r="O1789">
        <f t="shared" si="82"/>
        <v>0.76581751530991826</v>
      </c>
    </row>
    <row r="1790" spans="1:15" x14ac:dyDescent="0.25">
      <c r="A1790" t="s">
        <v>358</v>
      </c>
      <c r="B1790" t="s">
        <v>40</v>
      </c>
      <c r="C1790">
        <v>2015</v>
      </c>
      <c r="D1790">
        <v>7</v>
      </c>
      <c r="E1790">
        <v>2</v>
      </c>
      <c r="F1790" s="1">
        <v>42187</v>
      </c>
      <c r="G1790">
        <v>183</v>
      </c>
      <c r="H1790" t="s">
        <v>14</v>
      </c>
      <c r="I1790" t="s">
        <v>600</v>
      </c>
      <c r="J1790">
        <v>5332</v>
      </c>
      <c r="K1790">
        <v>0.8</v>
      </c>
      <c r="L1790">
        <v>3</v>
      </c>
      <c r="M1790">
        <f t="shared" si="81"/>
        <v>2.4000000000000004</v>
      </c>
      <c r="N1790">
        <f t="shared" si="83"/>
        <v>0.25527250510330607</v>
      </c>
      <c r="O1790">
        <f t="shared" si="82"/>
        <v>0.76581751530991826</v>
      </c>
    </row>
    <row r="1791" spans="1:15" x14ac:dyDescent="0.25">
      <c r="A1791" t="s">
        <v>257</v>
      </c>
      <c r="B1791" t="s">
        <v>40</v>
      </c>
      <c r="C1791">
        <v>2016</v>
      </c>
      <c r="D1791">
        <v>4</v>
      </c>
      <c r="E1791">
        <v>25</v>
      </c>
      <c r="F1791" s="1">
        <v>42485</v>
      </c>
      <c r="G1791">
        <v>116</v>
      </c>
      <c r="H1791" t="s">
        <v>14</v>
      </c>
      <c r="I1791" t="s">
        <v>517</v>
      </c>
      <c r="J1791">
        <v>8691</v>
      </c>
      <c r="K1791">
        <v>1.6</v>
      </c>
      <c r="L1791">
        <v>1.5</v>
      </c>
      <c r="M1791">
        <f t="shared" si="81"/>
        <v>2.4000000000000004</v>
      </c>
      <c r="N1791">
        <f t="shared" si="83"/>
        <v>0.41497334797081797</v>
      </c>
      <c r="O1791">
        <f t="shared" si="82"/>
        <v>0.62246002195622696</v>
      </c>
    </row>
    <row r="1792" spans="1:15" x14ac:dyDescent="0.25">
      <c r="A1792" t="s">
        <v>257</v>
      </c>
      <c r="B1792" t="s">
        <v>40</v>
      </c>
      <c r="C1792">
        <v>2016</v>
      </c>
      <c r="D1792">
        <v>4</v>
      </c>
      <c r="E1792">
        <v>25</v>
      </c>
      <c r="F1792" s="1">
        <v>42485</v>
      </c>
      <c r="G1792">
        <v>116</v>
      </c>
      <c r="H1792" t="s">
        <v>14</v>
      </c>
      <c r="I1792" t="s">
        <v>523</v>
      </c>
      <c r="J1792">
        <v>5444</v>
      </c>
      <c r="K1792">
        <v>1.6</v>
      </c>
      <c r="L1792">
        <v>1.5</v>
      </c>
      <c r="M1792">
        <f t="shared" si="81"/>
        <v>2.4000000000000004</v>
      </c>
      <c r="N1792">
        <f t="shared" si="83"/>
        <v>0.41497334797081797</v>
      </c>
      <c r="O1792">
        <f t="shared" si="82"/>
        <v>0.62246002195622696</v>
      </c>
    </row>
    <row r="1793" spans="1:15" x14ac:dyDescent="0.25">
      <c r="A1793" t="s">
        <v>325</v>
      </c>
      <c r="B1793" t="s">
        <v>40</v>
      </c>
      <c r="C1793">
        <v>2017</v>
      </c>
      <c r="D1793">
        <v>3</v>
      </c>
      <c r="E1793">
        <v>28</v>
      </c>
      <c r="F1793" s="1">
        <v>42822</v>
      </c>
      <c r="G1793">
        <v>87</v>
      </c>
      <c r="H1793" t="s">
        <v>14</v>
      </c>
      <c r="I1793" t="s">
        <v>588</v>
      </c>
      <c r="J1793">
        <v>13125</v>
      </c>
      <c r="K1793">
        <v>0.8</v>
      </c>
      <c r="L1793">
        <v>3</v>
      </c>
      <c r="M1793">
        <f t="shared" si="81"/>
        <v>2.4000000000000004</v>
      </c>
      <c r="N1793">
        <f t="shared" si="83"/>
        <v>0.25527250510330607</v>
      </c>
      <c r="O1793">
        <f t="shared" si="82"/>
        <v>0.76581751530991826</v>
      </c>
    </row>
    <row r="1794" spans="1:15" x14ac:dyDescent="0.25">
      <c r="A1794" t="s">
        <v>258</v>
      </c>
      <c r="B1794" t="s">
        <v>40</v>
      </c>
      <c r="C1794">
        <v>2017</v>
      </c>
      <c r="D1794">
        <v>6</v>
      </c>
      <c r="E1794">
        <v>7</v>
      </c>
      <c r="F1794" s="1">
        <v>42893</v>
      </c>
      <c r="G1794">
        <v>158</v>
      </c>
      <c r="H1794" t="s">
        <v>14</v>
      </c>
      <c r="I1794" t="s">
        <v>595</v>
      </c>
      <c r="J1794">
        <v>5158</v>
      </c>
      <c r="K1794">
        <v>0.8</v>
      </c>
      <c r="L1794">
        <v>3</v>
      </c>
      <c r="M1794">
        <f t="shared" ref="M1794:M1857" si="84">K1794*L1794</f>
        <v>2.4000000000000004</v>
      </c>
      <c r="N1794">
        <f t="shared" si="83"/>
        <v>0.25527250510330607</v>
      </c>
      <c r="O1794">
        <f t="shared" si="82"/>
        <v>0.76581751530991826</v>
      </c>
    </row>
    <row r="1795" spans="1:15" x14ac:dyDescent="0.25">
      <c r="A1795" t="s">
        <v>105</v>
      </c>
      <c r="B1795" t="s">
        <v>40</v>
      </c>
      <c r="C1795">
        <v>2018</v>
      </c>
      <c r="D1795">
        <v>3</v>
      </c>
      <c r="E1795">
        <v>9</v>
      </c>
      <c r="F1795" s="1">
        <v>43168</v>
      </c>
      <c r="G1795">
        <v>68</v>
      </c>
      <c r="H1795" t="s">
        <v>14</v>
      </c>
      <c r="I1795" t="s">
        <v>598</v>
      </c>
      <c r="J1795">
        <v>5157</v>
      </c>
      <c r="K1795">
        <v>0.8</v>
      </c>
      <c r="L1795">
        <v>3</v>
      </c>
      <c r="M1795">
        <f t="shared" si="84"/>
        <v>2.4000000000000004</v>
      </c>
      <c r="N1795">
        <f t="shared" si="83"/>
        <v>0.25527250510330607</v>
      </c>
      <c r="O1795">
        <f t="shared" ref="O1795:O1858" si="85">N1795*L1795</f>
        <v>0.76581751530991826</v>
      </c>
    </row>
    <row r="1796" spans="1:15" x14ac:dyDescent="0.25">
      <c r="A1796" t="s">
        <v>39</v>
      </c>
      <c r="B1796" t="s">
        <v>40</v>
      </c>
      <c r="C1796">
        <v>2019</v>
      </c>
      <c r="D1796">
        <v>4</v>
      </c>
      <c r="E1796">
        <v>1</v>
      </c>
      <c r="F1796" s="1">
        <v>43556</v>
      </c>
      <c r="G1796">
        <v>91</v>
      </c>
      <c r="H1796" t="s">
        <v>14</v>
      </c>
      <c r="I1796" t="s">
        <v>600</v>
      </c>
      <c r="J1796">
        <v>5332</v>
      </c>
      <c r="K1796">
        <v>0.8</v>
      </c>
      <c r="L1796">
        <v>3</v>
      </c>
      <c r="M1796">
        <f t="shared" si="84"/>
        <v>2.4000000000000004</v>
      </c>
      <c r="N1796">
        <f t="shared" ref="N1796:N1859" si="86">LOG10(K1796+1)</f>
        <v>0.25527250510330607</v>
      </c>
      <c r="O1796">
        <f t="shared" si="85"/>
        <v>0.76581751530991826</v>
      </c>
    </row>
    <row r="1797" spans="1:15" x14ac:dyDescent="0.25">
      <c r="A1797" t="s">
        <v>190</v>
      </c>
      <c r="B1797" t="s">
        <v>40</v>
      </c>
      <c r="C1797">
        <v>2019</v>
      </c>
      <c r="D1797">
        <v>6</v>
      </c>
      <c r="E1797">
        <v>28</v>
      </c>
      <c r="F1797" s="1">
        <v>43644</v>
      </c>
      <c r="G1797">
        <v>179</v>
      </c>
      <c r="H1797" t="s">
        <v>14</v>
      </c>
      <c r="I1797" t="s">
        <v>593</v>
      </c>
      <c r="J1797">
        <v>5159</v>
      </c>
      <c r="K1797">
        <v>0.8</v>
      </c>
      <c r="L1797">
        <v>3</v>
      </c>
      <c r="M1797">
        <f t="shared" si="84"/>
        <v>2.4000000000000004</v>
      </c>
      <c r="N1797">
        <f t="shared" si="86"/>
        <v>0.25527250510330607</v>
      </c>
      <c r="O1797">
        <f t="shared" si="85"/>
        <v>0.76581751530991826</v>
      </c>
    </row>
    <row r="1798" spans="1:15" x14ac:dyDescent="0.25">
      <c r="A1798" t="s">
        <v>190</v>
      </c>
      <c r="B1798" t="s">
        <v>40</v>
      </c>
      <c r="C1798">
        <v>2019</v>
      </c>
      <c r="D1798">
        <v>6</v>
      </c>
      <c r="E1798">
        <v>28</v>
      </c>
      <c r="F1798" s="1">
        <v>43644</v>
      </c>
      <c r="G1798">
        <v>179</v>
      </c>
      <c r="H1798" t="s">
        <v>14</v>
      </c>
      <c r="I1798" t="s">
        <v>597</v>
      </c>
      <c r="J1798">
        <v>5162</v>
      </c>
      <c r="K1798">
        <v>0.8</v>
      </c>
      <c r="L1798">
        <v>3</v>
      </c>
      <c r="M1798">
        <f t="shared" si="84"/>
        <v>2.4000000000000004</v>
      </c>
      <c r="N1798">
        <f t="shared" si="86"/>
        <v>0.25527250510330607</v>
      </c>
      <c r="O1798">
        <f t="shared" si="85"/>
        <v>0.76581751530991826</v>
      </c>
    </row>
    <row r="1799" spans="1:15" x14ac:dyDescent="0.25">
      <c r="A1799" t="s">
        <v>406</v>
      </c>
      <c r="B1799" t="s">
        <v>260</v>
      </c>
      <c r="C1799">
        <v>2010</v>
      </c>
      <c r="D1799">
        <v>6</v>
      </c>
      <c r="E1799">
        <v>25</v>
      </c>
      <c r="F1799" s="1">
        <v>40354</v>
      </c>
      <c r="G1799">
        <v>176</v>
      </c>
      <c r="H1799" t="s">
        <v>14</v>
      </c>
      <c r="I1799" t="s">
        <v>586</v>
      </c>
      <c r="J1799">
        <v>5124</v>
      </c>
      <c r="K1799">
        <v>0.8</v>
      </c>
      <c r="L1799">
        <v>3</v>
      </c>
      <c r="M1799">
        <f t="shared" si="84"/>
        <v>2.4000000000000004</v>
      </c>
      <c r="N1799">
        <f t="shared" si="86"/>
        <v>0.25527250510330607</v>
      </c>
      <c r="O1799">
        <f t="shared" si="85"/>
        <v>0.76581751530991826</v>
      </c>
    </row>
    <row r="1800" spans="1:15" x14ac:dyDescent="0.25">
      <c r="A1800" t="s">
        <v>326</v>
      </c>
      <c r="B1800" t="s">
        <v>260</v>
      </c>
      <c r="C1800">
        <v>2011</v>
      </c>
      <c r="D1800">
        <v>7</v>
      </c>
      <c r="E1800">
        <v>5</v>
      </c>
      <c r="F1800" s="1">
        <v>40729</v>
      </c>
      <c r="G1800">
        <v>186</v>
      </c>
      <c r="H1800" t="s">
        <v>14</v>
      </c>
      <c r="I1800" t="s">
        <v>589</v>
      </c>
      <c r="J1800">
        <v>5160</v>
      </c>
      <c r="K1800">
        <v>0.8</v>
      </c>
      <c r="L1800">
        <v>3</v>
      </c>
      <c r="M1800">
        <f t="shared" si="84"/>
        <v>2.4000000000000004</v>
      </c>
      <c r="N1800">
        <f t="shared" si="86"/>
        <v>0.25527250510330607</v>
      </c>
      <c r="O1800">
        <f t="shared" si="85"/>
        <v>0.76581751530991826</v>
      </c>
    </row>
    <row r="1801" spans="1:15" x14ac:dyDescent="0.25">
      <c r="A1801" t="s">
        <v>259</v>
      </c>
      <c r="B1801" t="s">
        <v>260</v>
      </c>
      <c r="C1801">
        <v>2012</v>
      </c>
      <c r="D1801">
        <v>6</v>
      </c>
      <c r="E1801">
        <v>28</v>
      </c>
      <c r="F1801" s="1">
        <v>41088</v>
      </c>
      <c r="G1801">
        <v>180</v>
      </c>
      <c r="H1801" t="s">
        <v>14</v>
      </c>
      <c r="I1801" t="s">
        <v>601</v>
      </c>
      <c r="J1801">
        <v>7158</v>
      </c>
      <c r="K1801">
        <v>0.8</v>
      </c>
      <c r="L1801">
        <v>3</v>
      </c>
      <c r="M1801">
        <f t="shared" si="84"/>
        <v>2.4000000000000004</v>
      </c>
      <c r="N1801">
        <f t="shared" si="86"/>
        <v>0.25527250510330607</v>
      </c>
      <c r="O1801">
        <f t="shared" si="85"/>
        <v>0.76581751530991826</v>
      </c>
    </row>
    <row r="1802" spans="1:15" x14ac:dyDescent="0.25">
      <c r="A1802" t="s">
        <v>361</v>
      </c>
      <c r="B1802" t="s">
        <v>260</v>
      </c>
      <c r="C1802">
        <v>2013</v>
      </c>
      <c r="D1802">
        <v>7</v>
      </c>
      <c r="E1802">
        <v>2</v>
      </c>
      <c r="F1802" s="1">
        <v>41457</v>
      </c>
      <c r="G1802">
        <v>183</v>
      </c>
      <c r="H1802" t="s">
        <v>14</v>
      </c>
      <c r="I1802" t="s">
        <v>600</v>
      </c>
      <c r="J1802">
        <v>5332</v>
      </c>
      <c r="K1802">
        <v>0.8</v>
      </c>
      <c r="L1802">
        <v>3</v>
      </c>
      <c r="M1802">
        <f t="shared" si="84"/>
        <v>2.4000000000000004</v>
      </c>
      <c r="N1802">
        <f t="shared" si="86"/>
        <v>0.25527250510330607</v>
      </c>
      <c r="O1802">
        <f t="shared" si="85"/>
        <v>0.76581751530991826</v>
      </c>
    </row>
    <row r="1803" spans="1:15" x14ac:dyDescent="0.25">
      <c r="A1803" t="s">
        <v>264</v>
      </c>
      <c r="B1803" t="s">
        <v>260</v>
      </c>
      <c r="C1803">
        <v>2018</v>
      </c>
      <c r="D1803">
        <v>6</v>
      </c>
      <c r="E1803">
        <v>5</v>
      </c>
      <c r="F1803" s="1">
        <v>43256</v>
      </c>
      <c r="G1803">
        <v>156</v>
      </c>
      <c r="H1803" t="s">
        <v>14</v>
      </c>
      <c r="I1803" t="s">
        <v>595</v>
      </c>
      <c r="J1803">
        <v>5158</v>
      </c>
      <c r="K1803">
        <v>0.8</v>
      </c>
      <c r="L1803">
        <v>3</v>
      </c>
      <c r="M1803">
        <f t="shared" si="84"/>
        <v>2.4000000000000004</v>
      </c>
      <c r="N1803">
        <f t="shared" si="86"/>
        <v>0.25527250510330607</v>
      </c>
      <c r="O1803">
        <f t="shared" si="85"/>
        <v>0.76581751530991826</v>
      </c>
    </row>
    <row r="1804" spans="1:15" x14ac:dyDescent="0.25">
      <c r="A1804" t="s">
        <v>191</v>
      </c>
      <c r="B1804" t="s">
        <v>192</v>
      </c>
      <c r="C1804">
        <v>2011</v>
      </c>
      <c r="D1804">
        <v>7</v>
      </c>
      <c r="E1804">
        <v>12</v>
      </c>
      <c r="F1804" s="1">
        <v>40736</v>
      </c>
      <c r="G1804">
        <v>193</v>
      </c>
      <c r="H1804" t="s">
        <v>14</v>
      </c>
      <c r="I1804" t="s">
        <v>586</v>
      </c>
      <c r="J1804">
        <v>5124</v>
      </c>
      <c r="K1804">
        <v>0.8</v>
      </c>
      <c r="L1804">
        <v>3</v>
      </c>
      <c r="M1804">
        <f t="shared" si="84"/>
        <v>2.4000000000000004</v>
      </c>
      <c r="N1804">
        <f t="shared" si="86"/>
        <v>0.25527250510330607</v>
      </c>
      <c r="O1804">
        <f t="shared" si="85"/>
        <v>0.76581751530991826</v>
      </c>
    </row>
    <row r="1805" spans="1:15" x14ac:dyDescent="0.25">
      <c r="A1805" t="s">
        <v>329</v>
      </c>
      <c r="B1805" t="s">
        <v>192</v>
      </c>
      <c r="C1805">
        <v>2013</v>
      </c>
      <c r="D1805">
        <v>7</v>
      </c>
      <c r="E1805">
        <v>8</v>
      </c>
      <c r="F1805" s="1">
        <v>41463</v>
      </c>
      <c r="G1805">
        <v>189</v>
      </c>
      <c r="H1805" t="s">
        <v>14</v>
      </c>
      <c r="I1805" t="s">
        <v>589</v>
      </c>
      <c r="J1805">
        <v>5160</v>
      </c>
      <c r="K1805">
        <v>0.8</v>
      </c>
      <c r="L1805">
        <v>3</v>
      </c>
      <c r="M1805">
        <f t="shared" si="84"/>
        <v>2.4000000000000004</v>
      </c>
      <c r="N1805">
        <f t="shared" si="86"/>
        <v>0.25527250510330607</v>
      </c>
      <c r="O1805">
        <f t="shared" si="85"/>
        <v>0.76581751530991826</v>
      </c>
    </row>
    <row r="1806" spans="1:15" x14ac:dyDescent="0.25">
      <c r="A1806" t="s">
        <v>330</v>
      </c>
      <c r="B1806" t="s">
        <v>192</v>
      </c>
      <c r="C1806">
        <v>2014</v>
      </c>
      <c r="D1806">
        <v>6</v>
      </c>
      <c r="E1806">
        <v>11</v>
      </c>
      <c r="F1806" s="1">
        <v>41801</v>
      </c>
      <c r="G1806">
        <v>162</v>
      </c>
      <c r="H1806" t="s">
        <v>14</v>
      </c>
      <c r="I1806" t="s">
        <v>517</v>
      </c>
      <c r="J1806">
        <v>8691</v>
      </c>
      <c r="K1806">
        <v>1.6</v>
      </c>
      <c r="L1806">
        <v>1.5</v>
      </c>
      <c r="M1806">
        <f t="shared" si="84"/>
        <v>2.4000000000000004</v>
      </c>
      <c r="N1806">
        <f t="shared" si="86"/>
        <v>0.41497334797081797</v>
      </c>
      <c r="O1806">
        <f t="shared" si="85"/>
        <v>0.62246002195622696</v>
      </c>
    </row>
    <row r="1807" spans="1:15" x14ac:dyDescent="0.25">
      <c r="A1807" t="s">
        <v>330</v>
      </c>
      <c r="B1807" t="s">
        <v>192</v>
      </c>
      <c r="C1807">
        <v>2014</v>
      </c>
      <c r="D1807">
        <v>6</v>
      </c>
      <c r="E1807">
        <v>11</v>
      </c>
      <c r="F1807" s="1">
        <v>41801</v>
      </c>
      <c r="G1807">
        <v>162</v>
      </c>
      <c r="H1807" t="s">
        <v>14</v>
      </c>
      <c r="I1807" t="s">
        <v>513</v>
      </c>
      <c r="J1807">
        <v>5456</v>
      </c>
      <c r="K1807">
        <v>1.6</v>
      </c>
      <c r="L1807">
        <v>1.5</v>
      </c>
      <c r="M1807">
        <f t="shared" si="84"/>
        <v>2.4000000000000004</v>
      </c>
      <c r="N1807">
        <f t="shared" si="86"/>
        <v>0.41497334797081797</v>
      </c>
      <c r="O1807">
        <f t="shared" si="85"/>
        <v>0.62246002195622696</v>
      </c>
    </row>
    <row r="1808" spans="1:15" x14ac:dyDescent="0.25">
      <c r="A1808" t="s">
        <v>330</v>
      </c>
      <c r="B1808" t="s">
        <v>192</v>
      </c>
      <c r="C1808">
        <v>2014</v>
      </c>
      <c r="D1808">
        <v>6</v>
      </c>
      <c r="E1808">
        <v>11</v>
      </c>
      <c r="F1808" s="1">
        <v>41801</v>
      </c>
      <c r="G1808">
        <v>162</v>
      </c>
      <c r="H1808" t="s">
        <v>14</v>
      </c>
      <c r="I1808" t="s">
        <v>586</v>
      </c>
      <c r="J1808">
        <v>5124</v>
      </c>
      <c r="K1808">
        <v>0.8</v>
      </c>
      <c r="L1808">
        <v>3</v>
      </c>
      <c r="M1808">
        <f t="shared" si="84"/>
        <v>2.4000000000000004</v>
      </c>
      <c r="N1808">
        <f t="shared" si="86"/>
        <v>0.25527250510330607</v>
      </c>
      <c r="O1808">
        <f t="shared" si="85"/>
        <v>0.76581751530991826</v>
      </c>
    </row>
    <row r="1809" spans="1:15" x14ac:dyDescent="0.25">
      <c r="A1809" t="s">
        <v>330</v>
      </c>
      <c r="B1809" t="s">
        <v>192</v>
      </c>
      <c r="C1809">
        <v>2014</v>
      </c>
      <c r="D1809">
        <v>6</v>
      </c>
      <c r="E1809">
        <v>11</v>
      </c>
      <c r="F1809" s="1">
        <v>41801</v>
      </c>
      <c r="G1809">
        <v>162</v>
      </c>
      <c r="H1809" t="s">
        <v>14</v>
      </c>
      <c r="I1809" t="s">
        <v>595</v>
      </c>
      <c r="J1809">
        <v>5158</v>
      </c>
      <c r="K1809">
        <v>0.8</v>
      </c>
      <c r="L1809">
        <v>3</v>
      </c>
      <c r="M1809">
        <f t="shared" si="84"/>
        <v>2.4000000000000004</v>
      </c>
      <c r="N1809">
        <f t="shared" si="86"/>
        <v>0.25527250510330607</v>
      </c>
      <c r="O1809">
        <f t="shared" si="85"/>
        <v>0.76581751530991826</v>
      </c>
    </row>
    <row r="1810" spans="1:15" x14ac:dyDescent="0.25">
      <c r="A1810" t="s">
        <v>330</v>
      </c>
      <c r="B1810" t="s">
        <v>192</v>
      </c>
      <c r="C1810">
        <v>2014</v>
      </c>
      <c r="D1810">
        <v>6</v>
      </c>
      <c r="E1810">
        <v>11</v>
      </c>
      <c r="F1810" s="1">
        <v>41801</v>
      </c>
      <c r="G1810">
        <v>162</v>
      </c>
      <c r="H1810" t="s">
        <v>14</v>
      </c>
      <c r="I1810" t="s">
        <v>593</v>
      </c>
      <c r="J1810">
        <v>5159</v>
      </c>
      <c r="K1810">
        <v>0.8</v>
      </c>
      <c r="L1810">
        <v>3</v>
      </c>
      <c r="M1810">
        <f t="shared" si="84"/>
        <v>2.4000000000000004</v>
      </c>
      <c r="N1810">
        <f t="shared" si="86"/>
        <v>0.25527250510330607</v>
      </c>
      <c r="O1810">
        <f t="shared" si="85"/>
        <v>0.76581751530991826</v>
      </c>
    </row>
    <row r="1811" spans="1:15" x14ac:dyDescent="0.25">
      <c r="A1811" t="s">
        <v>332</v>
      </c>
      <c r="B1811" t="s">
        <v>107</v>
      </c>
      <c r="C1811">
        <v>2010</v>
      </c>
      <c r="D1811">
        <v>6</v>
      </c>
      <c r="E1811">
        <v>23</v>
      </c>
      <c r="F1811" s="1">
        <v>40352</v>
      </c>
      <c r="G1811">
        <v>174</v>
      </c>
      <c r="H1811" t="s">
        <v>14</v>
      </c>
      <c r="I1811" t="s">
        <v>586</v>
      </c>
      <c r="J1811">
        <v>5124</v>
      </c>
      <c r="K1811">
        <v>0.8</v>
      </c>
      <c r="L1811">
        <v>3</v>
      </c>
      <c r="M1811">
        <f t="shared" si="84"/>
        <v>2.4000000000000004</v>
      </c>
      <c r="N1811">
        <f t="shared" si="86"/>
        <v>0.25527250510330607</v>
      </c>
      <c r="O1811">
        <f t="shared" si="85"/>
        <v>0.76581751530991826</v>
      </c>
    </row>
    <row r="1812" spans="1:15" x14ac:dyDescent="0.25">
      <c r="A1812" t="s">
        <v>463</v>
      </c>
      <c r="B1812" t="s">
        <v>107</v>
      </c>
      <c r="C1812">
        <v>2011</v>
      </c>
      <c r="D1812">
        <v>7</v>
      </c>
      <c r="E1812">
        <v>27</v>
      </c>
      <c r="F1812" s="1">
        <v>40751</v>
      </c>
      <c r="G1812">
        <v>208</v>
      </c>
      <c r="H1812" t="s">
        <v>14</v>
      </c>
      <c r="I1812" t="s">
        <v>593</v>
      </c>
      <c r="J1812">
        <v>5159</v>
      </c>
      <c r="K1812">
        <v>0.8</v>
      </c>
      <c r="L1812">
        <v>3</v>
      </c>
      <c r="M1812">
        <f t="shared" si="84"/>
        <v>2.4000000000000004</v>
      </c>
      <c r="N1812">
        <f t="shared" si="86"/>
        <v>0.25527250510330607</v>
      </c>
      <c r="O1812">
        <f t="shared" si="85"/>
        <v>0.76581751530991826</v>
      </c>
    </row>
    <row r="1813" spans="1:15" x14ac:dyDescent="0.25">
      <c r="A1813" t="s">
        <v>267</v>
      </c>
      <c r="B1813" t="s">
        <v>107</v>
      </c>
      <c r="C1813">
        <v>2014</v>
      </c>
      <c r="D1813">
        <v>6</v>
      </c>
      <c r="E1813">
        <v>12</v>
      </c>
      <c r="F1813" s="1">
        <v>41802</v>
      </c>
      <c r="G1813">
        <v>163</v>
      </c>
      <c r="H1813" t="s">
        <v>14</v>
      </c>
      <c r="I1813" t="s">
        <v>586</v>
      </c>
      <c r="J1813">
        <v>5124</v>
      </c>
      <c r="K1813">
        <v>0.8</v>
      </c>
      <c r="L1813">
        <v>3</v>
      </c>
      <c r="M1813">
        <f t="shared" si="84"/>
        <v>2.4000000000000004</v>
      </c>
      <c r="N1813">
        <f t="shared" si="86"/>
        <v>0.25527250510330607</v>
      </c>
      <c r="O1813">
        <f t="shared" si="85"/>
        <v>0.76581751530991826</v>
      </c>
    </row>
    <row r="1814" spans="1:15" x14ac:dyDescent="0.25">
      <c r="A1814" t="s">
        <v>333</v>
      </c>
      <c r="B1814" t="s">
        <v>42</v>
      </c>
      <c r="C1814">
        <v>2010</v>
      </c>
      <c r="D1814">
        <v>6</v>
      </c>
      <c r="E1814">
        <v>23</v>
      </c>
      <c r="F1814" s="1">
        <v>40352</v>
      </c>
      <c r="G1814">
        <v>174</v>
      </c>
      <c r="H1814" t="s">
        <v>14</v>
      </c>
      <c r="I1814" t="s">
        <v>586</v>
      </c>
      <c r="J1814">
        <v>5124</v>
      </c>
      <c r="K1814">
        <v>0.8</v>
      </c>
      <c r="L1814">
        <v>3</v>
      </c>
      <c r="M1814">
        <f t="shared" si="84"/>
        <v>2.4000000000000004</v>
      </c>
      <c r="N1814">
        <f t="shared" si="86"/>
        <v>0.25527250510330607</v>
      </c>
      <c r="O1814">
        <f t="shared" si="85"/>
        <v>0.76581751530991826</v>
      </c>
    </row>
    <row r="1815" spans="1:15" x14ac:dyDescent="0.25">
      <c r="A1815" t="s">
        <v>272</v>
      </c>
      <c r="B1815" t="s">
        <v>42</v>
      </c>
      <c r="C1815">
        <v>2014</v>
      </c>
      <c r="D1815">
        <v>6</v>
      </c>
      <c r="E1815">
        <v>12</v>
      </c>
      <c r="F1815" s="1">
        <v>41802</v>
      </c>
      <c r="G1815">
        <v>163</v>
      </c>
      <c r="H1815" t="s">
        <v>14</v>
      </c>
      <c r="I1815" t="s">
        <v>588</v>
      </c>
      <c r="J1815">
        <v>13125</v>
      </c>
      <c r="K1815">
        <v>0.8</v>
      </c>
      <c r="L1815">
        <v>3</v>
      </c>
      <c r="M1815">
        <f t="shared" si="84"/>
        <v>2.4000000000000004</v>
      </c>
      <c r="N1815">
        <f t="shared" si="86"/>
        <v>0.25527250510330607</v>
      </c>
      <c r="O1815">
        <f t="shared" si="85"/>
        <v>0.76581751530991826</v>
      </c>
    </row>
    <row r="1816" spans="1:15" x14ac:dyDescent="0.25">
      <c r="A1816" t="s">
        <v>195</v>
      </c>
      <c r="B1816" t="s">
        <v>42</v>
      </c>
      <c r="C1816">
        <v>2015</v>
      </c>
      <c r="D1816">
        <v>7</v>
      </c>
      <c r="E1816">
        <v>1</v>
      </c>
      <c r="F1816" s="1">
        <v>42186</v>
      </c>
      <c r="G1816">
        <v>182</v>
      </c>
      <c r="H1816" t="s">
        <v>14</v>
      </c>
      <c r="I1816" t="s">
        <v>593</v>
      </c>
      <c r="J1816">
        <v>5159</v>
      </c>
      <c r="K1816">
        <v>0.8</v>
      </c>
      <c r="L1816">
        <v>3</v>
      </c>
      <c r="M1816">
        <f t="shared" si="84"/>
        <v>2.4000000000000004</v>
      </c>
      <c r="N1816">
        <f t="shared" si="86"/>
        <v>0.25527250510330607</v>
      </c>
      <c r="O1816">
        <f t="shared" si="85"/>
        <v>0.76581751530991826</v>
      </c>
    </row>
    <row r="1817" spans="1:15" x14ac:dyDescent="0.25">
      <c r="A1817" t="s">
        <v>196</v>
      </c>
      <c r="B1817" t="s">
        <v>42</v>
      </c>
      <c r="C1817">
        <v>2019</v>
      </c>
      <c r="D1817">
        <v>6</v>
      </c>
      <c r="E1817">
        <v>17</v>
      </c>
      <c r="F1817" s="1">
        <v>43633</v>
      </c>
      <c r="G1817">
        <v>168</v>
      </c>
      <c r="H1817" t="s">
        <v>14</v>
      </c>
      <c r="I1817" t="s">
        <v>587</v>
      </c>
      <c r="J1817">
        <v>4363</v>
      </c>
      <c r="K1817">
        <v>0.8</v>
      </c>
      <c r="L1817">
        <v>3</v>
      </c>
      <c r="M1817">
        <f t="shared" si="84"/>
        <v>2.4000000000000004</v>
      </c>
      <c r="N1817">
        <f t="shared" si="86"/>
        <v>0.25527250510330607</v>
      </c>
      <c r="O1817">
        <f t="shared" si="85"/>
        <v>0.76581751530991826</v>
      </c>
    </row>
    <row r="1818" spans="1:15" x14ac:dyDescent="0.25">
      <c r="A1818" t="s">
        <v>110</v>
      </c>
      <c r="B1818" t="s">
        <v>109</v>
      </c>
      <c r="C1818">
        <v>2016</v>
      </c>
      <c r="D1818">
        <v>7</v>
      </c>
      <c r="E1818">
        <v>1</v>
      </c>
      <c r="F1818" s="1">
        <v>42552</v>
      </c>
      <c r="G1818">
        <v>183</v>
      </c>
      <c r="H1818" t="s">
        <v>14</v>
      </c>
      <c r="I1818" t="s">
        <v>598</v>
      </c>
      <c r="J1818">
        <v>5157</v>
      </c>
      <c r="K1818">
        <v>0.8</v>
      </c>
      <c r="L1818">
        <v>3</v>
      </c>
      <c r="M1818">
        <f t="shared" si="84"/>
        <v>2.4000000000000004</v>
      </c>
      <c r="N1818">
        <f t="shared" si="86"/>
        <v>0.25527250510330607</v>
      </c>
      <c r="O1818">
        <f t="shared" si="85"/>
        <v>0.76581751530991826</v>
      </c>
    </row>
    <row r="1819" spans="1:15" x14ac:dyDescent="0.25">
      <c r="A1819" t="s">
        <v>110</v>
      </c>
      <c r="B1819" t="s">
        <v>109</v>
      </c>
      <c r="C1819">
        <v>2016</v>
      </c>
      <c r="D1819">
        <v>7</v>
      </c>
      <c r="E1819">
        <v>1</v>
      </c>
      <c r="F1819" s="1">
        <v>42552</v>
      </c>
      <c r="G1819">
        <v>183</v>
      </c>
      <c r="H1819" t="s">
        <v>14</v>
      </c>
      <c r="I1819" t="s">
        <v>594</v>
      </c>
      <c r="J1819">
        <v>7034</v>
      </c>
      <c r="K1819">
        <v>0.8</v>
      </c>
      <c r="L1819">
        <v>3</v>
      </c>
      <c r="M1819">
        <f t="shared" si="84"/>
        <v>2.4000000000000004</v>
      </c>
      <c r="N1819">
        <f t="shared" si="86"/>
        <v>0.25527250510330607</v>
      </c>
      <c r="O1819">
        <f t="shared" si="85"/>
        <v>0.76581751530991826</v>
      </c>
    </row>
    <row r="1820" spans="1:15" x14ac:dyDescent="0.25">
      <c r="A1820" t="s">
        <v>112</v>
      </c>
      <c r="B1820" t="s">
        <v>113</v>
      </c>
      <c r="C1820">
        <v>2011</v>
      </c>
      <c r="D1820">
        <v>7</v>
      </c>
      <c r="E1820">
        <v>27</v>
      </c>
      <c r="F1820" s="1">
        <v>40751</v>
      </c>
      <c r="G1820">
        <v>208</v>
      </c>
      <c r="H1820" t="s">
        <v>14</v>
      </c>
      <c r="I1820" t="s">
        <v>586</v>
      </c>
      <c r="J1820">
        <v>5124</v>
      </c>
      <c r="K1820">
        <v>0.8</v>
      </c>
      <c r="L1820">
        <v>3</v>
      </c>
      <c r="M1820">
        <f t="shared" si="84"/>
        <v>2.4000000000000004</v>
      </c>
      <c r="N1820">
        <f t="shared" si="86"/>
        <v>0.25527250510330607</v>
      </c>
      <c r="O1820">
        <f t="shared" si="85"/>
        <v>0.76581751530991826</v>
      </c>
    </row>
    <row r="1821" spans="1:15" x14ac:dyDescent="0.25">
      <c r="A1821" t="s">
        <v>201</v>
      </c>
      <c r="B1821" t="s">
        <v>113</v>
      </c>
      <c r="C1821">
        <v>2012</v>
      </c>
      <c r="D1821">
        <v>7</v>
      </c>
      <c r="E1821">
        <v>5</v>
      </c>
      <c r="F1821" s="1">
        <v>41095</v>
      </c>
      <c r="G1821">
        <v>187</v>
      </c>
      <c r="H1821" t="s">
        <v>14</v>
      </c>
      <c r="I1821" t="s">
        <v>513</v>
      </c>
      <c r="J1821">
        <v>5456</v>
      </c>
      <c r="K1821">
        <v>1.6</v>
      </c>
      <c r="L1821">
        <v>1.5</v>
      </c>
      <c r="M1821">
        <f t="shared" si="84"/>
        <v>2.4000000000000004</v>
      </c>
      <c r="N1821">
        <f t="shared" si="86"/>
        <v>0.41497334797081797</v>
      </c>
      <c r="O1821">
        <f t="shared" si="85"/>
        <v>0.62246002195622696</v>
      </c>
    </row>
    <row r="1822" spans="1:15" x14ac:dyDescent="0.25">
      <c r="A1822" t="s">
        <v>115</v>
      </c>
      <c r="B1822" t="s">
        <v>113</v>
      </c>
      <c r="C1822">
        <v>2018</v>
      </c>
      <c r="D1822">
        <v>6</v>
      </c>
      <c r="E1822">
        <v>6</v>
      </c>
      <c r="F1822" s="1">
        <v>43257</v>
      </c>
      <c r="G1822">
        <v>157</v>
      </c>
      <c r="H1822" t="s">
        <v>14</v>
      </c>
      <c r="I1822" t="s">
        <v>587</v>
      </c>
      <c r="J1822">
        <v>4363</v>
      </c>
      <c r="K1822">
        <v>0.8</v>
      </c>
      <c r="L1822">
        <v>3</v>
      </c>
      <c r="M1822">
        <f t="shared" si="84"/>
        <v>2.4000000000000004</v>
      </c>
      <c r="N1822">
        <f t="shared" si="86"/>
        <v>0.25527250510330607</v>
      </c>
      <c r="O1822">
        <f t="shared" si="85"/>
        <v>0.76581751530991826</v>
      </c>
    </row>
    <row r="1823" spans="1:15" x14ac:dyDescent="0.25">
      <c r="A1823" t="s">
        <v>116</v>
      </c>
      <c r="B1823" t="s">
        <v>113</v>
      </c>
      <c r="C1823">
        <v>2019</v>
      </c>
      <c r="D1823">
        <v>6</v>
      </c>
      <c r="E1823">
        <v>14</v>
      </c>
      <c r="F1823" s="1">
        <v>43630</v>
      </c>
      <c r="G1823">
        <v>165</v>
      </c>
      <c r="H1823" t="s">
        <v>14</v>
      </c>
      <c r="I1823" t="s">
        <v>587</v>
      </c>
      <c r="J1823">
        <v>4363</v>
      </c>
      <c r="K1823">
        <v>0.8</v>
      </c>
      <c r="L1823">
        <v>3</v>
      </c>
      <c r="M1823">
        <f t="shared" si="84"/>
        <v>2.4000000000000004</v>
      </c>
      <c r="N1823">
        <f t="shared" si="86"/>
        <v>0.25527250510330607</v>
      </c>
      <c r="O1823">
        <f t="shared" si="85"/>
        <v>0.76581751530991826</v>
      </c>
    </row>
    <row r="1824" spans="1:15" x14ac:dyDescent="0.25">
      <c r="A1824" t="s">
        <v>123</v>
      </c>
      <c r="B1824" t="s">
        <v>13</v>
      </c>
      <c r="C1824">
        <v>2007</v>
      </c>
      <c r="D1824">
        <v>3</v>
      </c>
      <c r="E1824">
        <v>11</v>
      </c>
      <c r="F1824" s="1">
        <v>39152</v>
      </c>
      <c r="G1824">
        <v>70</v>
      </c>
      <c r="H1824" t="s">
        <v>14</v>
      </c>
      <c r="I1824" t="s">
        <v>288</v>
      </c>
      <c r="J1824">
        <v>18421</v>
      </c>
      <c r="K1824">
        <v>3.68</v>
      </c>
      <c r="L1824">
        <v>0.65625</v>
      </c>
      <c r="M1824">
        <f t="shared" si="84"/>
        <v>2.415</v>
      </c>
      <c r="N1824">
        <f t="shared" si="86"/>
        <v>0.67024585307412399</v>
      </c>
      <c r="O1824">
        <f t="shared" si="85"/>
        <v>0.43984884107989386</v>
      </c>
    </row>
    <row r="1825" spans="1:15" x14ac:dyDescent="0.25">
      <c r="A1825" t="s">
        <v>123</v>
      </c>
      <c r="B1825" t="s">
        <v>13</v>
      </c>
      <c r="C1825">
        <v>2007</v>
      </c>
      <c r="D1825">
        <v>3</v>
      </c>
      <c r="E1825">
        <v>11</v>
      </c>
      <c r="F1825" s="1">
        <v>39152</v>
      </c>
      <c r="G1825">
        <v>70</v>
      </c>
      <c r="H1825" t="s">
        <v>14</v>
      </c>
      <c r="I1825" t="s">
        <v>286</v>
      </c>
      <c r="J1825">
        <v>6108</v>
      </c>
      <c r="K1825">
        <v>3.68</v>
      </c>
      <c r="L1825">
        <v>0.65625</v>
      </c>
      <c r="M1825">
        <f t="shared" si="84"/>
        <v>2.415</v>
      </c>
      <c r="N1825">
        <f t="shared" si="86"/>
        <v>0.67024585307412399</v>
      </c>
      <c r="O1825">
        <f t="shared" si="85"/>
        <v>0.43984884107989386</v>
      </c>
    </row>
    <row r="1826" spans="1:15" x14ac:dyDescent="0.25">
      <c r="A1826" t="s">
        <v>179</v>
      </c>
      <c r="B1826" t="s">
        <v>176</v>
      </c>
      <c r="C1826">
        <v>2014</v>
      </c>
      <c r="D1826">
        <v>6</v>
      </c>
      <c r="E1826">
        <v>16</v>
      </c>
      <c r="F1826" s="1">
        <v>41806</v>
      </c>
      <c r="G1826">
        <v>167</v>
      </c>
      <c r="H1826" t="s">
        <v>14</v>
      </c>
      <c r="I1826" t="s">
        <v>504</v>
      </c>
      <c r="J1826">
        <v>8478</v>
      </c>
      <c r="K1826">
        <v>1.714286</v>
      </c>
      <c r="L1826">
        <v>1.41</v>
      </c>
      <c r="M1826">
        <f t="shared" si="84"/>
        <v>2.41714326</v>
      </c>
      <c r="N1826">
        <f t="shared" si="86"/>
        <v>0.43365560665377834</v>
      </c>
      <c r="O1826">
        <f t="shared" si="85"/>
        <v>0.61145440538182738</v>
      </c>
    </row>
    <row r="1827" spans="1:15" x14ac:dyDescent="0.25">
      <c r="A1827" t="s">
        <v>256</v>
      </c>
      <c r="B1827" t="s">
        <v>40</v>
      </c>
      <c r="C1827">
        <v>2014</v>
      </c>
      <c r="D1827">
        <v>6</v>
      </c>
      <c r="E1827">
        <v>10</v>
      </c>
      <c r="F1827" s="1">
        <v>41800</v>
      </c>
      <c r="G1827">
        <v>161</v>
      </c>
      <c r="H1827" t="s">
        <v>14</v>
      </c>
      <c r="I1827" t="s">
        <v>287</v>
      </c>
      <c r="J1827">
        <v>6661</v>
      </c>
      <c r="K1827">
        <v>3.6923080000000001</v>
      </c>
      <c r="L1827">
        <v>0.65625</v>
      </c>
      <c r="M1827">
        <f t="shared" si="84"/>
        <v>2.4230771250000003</v>
      </c>
      <c r="N1827">
        <f t="shared" si="86"/>
        <v>0.67138651118225612</v>
      </c>
      <c r="O1827">
        <f t="shared" si="85"/>
        <v>0.44059739796335556</v>
      </c>
    </row>
    <row r="1828" spans="1:15" x14ac:dyDescent="0.25">
      <c r="A1828" t="s">
        <v>231</v>
      </c>
      <c r="B1828" t="s">
        <v>23</v>
      </c>
      <c r="C1828">
        <v>2017</v>
      </c>
      <c r="D1828">
        <v>3</v>
      </c>
      <c r="E1828">
        <v>28</v>
      </c>
      <c r="F1828" s="1">
        <v>42822</v>
      </c>
      <c r="G1828">
        <v>87</v>
      </c>
      <c r="H1828" t="s">
        <v>14</v>
      </c>
      <c r="I1828" t="s">
        <v>566</v>
      </c>
      <c r="J1828">
        <v>5018</v>
      </c>
      <c r="K1828">
        <v>1.142857</v>
      </c>
      <c r="L1828">
        <v>2.125</v>
      </c>
      <c r="M1828">
        <f t="shared" si="84"/>
        <v>2.4285711249999999</v>
      </c>
      <c r="N1828">
        <f t="shared" si="86"/>
        <v>0.33099319008845801</v>
      </c>
      <c r="O1828">
        <f t="shared" si="85"/>
        <v>0.70336052893797329</v>
      </c>
    </row>
    <row r="1829" spans="1:15" x14ac:dyDescent="0.25">
      <c r="A1829" t="s">
        <v>305</v>
      </c>
      <c r="B1829" t="s">
        <v>23</v>
      </c>
      <c r="C1829">
        <v>2010</v>
      </c>
      <c r="D1829">
        <v>6</v>
      </c>
      <c r="E1829">
        <v>28</v>
      </c>
      <c r="F1829" s="1">
        <v>40357</v>
      </c>
      <c r="G1829">
        <v>179</v>
      </c>
      <c r="H1829" t="s">
        <v>14</v>
      </c>
      <c r="I1829" t="s">
        <v>440</v>
      </c>
      <c r="J1829">
        <v>5723</v>
      </c>
      <c r="K1829">
        <v>2.6</v>
      </c>
      <c r="L1829">
        <v>0.9375</v>
      </c>
      <c r="M1829">
        <f t="shared" si="84"/>
        <v>2.4375</v>
      </c>
      <c r="N1829">
        <f t="shared" si="86"/>
        <v>0.55630250076728727</v>
      </c>
      <c r="O1829">
        <f t="shared" si="85"/>
        <v>0.52153359446933178</v>
      </c>
    </row>
    <row r="1830" spans="1:15" x14ac:dyDescent="0.25">
      <c r="A1830" t="s">
        <v>181</v>
      </c>
      <c r="B1830" t="s">
        <v>176</v>
      </c>
      <c r="C1830">
        <v>2016</v>
      </c>
      <c r="D1830">
        <v>7</v>
      </c>
      <c r="E1830">
        <v>1</v>
      </c>
      <c r="F1830" s="1">
        <v>42552</v>
      </c>
      <c r="G1830">
        <v>183</v>
      </c>
      <c r="H1830" t="s">
        <v>14</v>
      </c>
      <c r="I1830" t="s">
        <v>469</v>
      </c>
      <c r="J1830">
        <v>4310</v>
      </c>
      <c r="K1830">
        <v>2.1818179999999998</v>
      </c>
      <c r="L1830">
        <v>1.125</v>
      </c>
      <c r="M1830">
        <f t="shared" si="84"/>
        <v>2.4545452499999998</v>
      </c>
      <c r="N1830">
        <f t="shared" si="86"/>
        <v>0.50267533437522227</v>
      </c>
      <c r="O1830">
        <f t="shared" si="85"/>
        <v>0.5655097511721251</v>
      </c>
    </row>
    <row r="1831" spans="1:15" x14ac:dyDescent="0.25">
      <c r="A1831" t="s">
        <v>187</v>
      </c>
      <c r="B1831" t="s">
        <v>36</v>
      </c>
      <c r="C1831">
        <v>2019</v>
      </c>
      <c r="D1831">
        <v>6</v>
      </c>
      <c r="E1831">
        <v>13</v>
      </c>
      <c r="F1831" s="1">
        <v>43629</v>
      </c>
      <c r="G1831">
        <v>164</v>
      </c>
      <c r="H1831" t="s">
        <v>14</v>
      </c>
      <c r="I1831" t="s">
        <v>471</v>
      </c>
      <c r="J1831">
        <v>4371</v>
      </c>
      <c r="K1831">
        <v>2.1818179999999998</v>
      </c>
      <c r="L1831">
        <v>1.125</v>
      </c>
      <c r="M1831">
        <f t="shared" si="84"/>
        <v>2.4545452499999998</v>
      </c>
      <c r="N1831">
        <f t="shared" si="86"/>
        <v>0.50267533437522227</v>
      </c>
      <c r="O1831">
        <f t="shared" si="85"/>
        <v>0.5655097511721251</v>
      </c>
    </row>
    <row r="1832" spans="1:15" x14ac:dyDescent="0.25">
      <c r="A1832" t="s">
        <v>187</v>
      </c>
      <c r="B1832" t="s">
        <v>36</v>
      </c>
      <c r="C1832">
        <v>2019</v>
      </c>
      <c r="D1832">
        <v>6</v>
      </c>
      <c r="E1832">
        <v>13</v>
      </c>
      <c r="F1832" s="1">
        <v>43629</v>
      </c>
      <c r="G1832">
        <v>164</v>
      </c>
      <c r="H1832" t="s">
        <v>14</v>
      </c>
      <c r="I1832" t="s">
        <v>133</v>
      </c>
      <c r="J1832">
        <v>18629</v>
      </c>
      <c r="K1832">
        <v>6.5454549999999996</v>
      </c>
      <c r="L1832">
        <v>0.375</v>
      </c>
      <c r="M1832">
        <f t="shared" si="84"/>
        <v>2.4545456249999997</v>
      </c>
      <c r="N1832">
        <f t="shared" si="86"/>
        <v>0.87768543338016625</v>
      </c>
      <c r="O1832">
        <f t="shared" si="85"/>
        <v>0.32913203751756237</v>
      </c>
    </row>
    <row r="1833" spans="1:15" x14ac:dyDescent="0.25">
      <c r="A1833" t="s">
        <v>145</v>
      </c>
      <c r="B1833" t="s">
        <v>69</v>
      </c>
      <c r="C1833">
        <v>2009</v>
      </c>
      <c r="D1833">
        <v>6</v>
      </c>
      <c r="E1833">
        <v>23</v>
      </c>
      <c r="F1833" s="1">
        <v>39987</v>
      </c>
      <c r="G1833">
        <v>174</v>
      </c>
      <c r="H1833" t="s">
        <v>14</v>
      </c>
      <c r="I1833" t="s">
        <v>417</v>
      </c>
      <c r="J1833">
        <v>4415</v>
      </c>
      <c r="K1833">
        <v>2.618182</v>
      </c>
      <c r="L1833">
        <v>0.9375</v>
      </c>
      <c r="M1833">
        <f t="shared" si="84"/>
        <v>2.4545456250000002</v>
      </c>
      <c r="N1833">
        <f t="shared" si="86"/>
        <v>0.55849040873930555</v>
      </c>
      <c r="O1833">
        <f t="shared" si="85"/>
        <v>0.52358475819309891</v>
      </c>
    </row>
    <row r="1834" spans="1:15" x14ac:dyDescent="0.25">
      <c r="A1834" t="s">
        <v>145</v>
      </c>
      <c r="B1834" t="s">
        <v>69</v>
      </c>
      <c r="C1834">
        <v>2009</v>
      </c>
      <c r="D1834">
        <v>6</v>
      </c>
      <c r="E1834">
        <v>23</v>
      </c>
      <c r="F1834" s="1">
        <v>39987</v>
      </c>
      <c r="G1834">
        <v>174</v>
      </c>
      <c r="H1834" t="s">
        <v>14</v>
      </c>
      <c r="I1834" t="s">
        <v>429</v>
      </c>
      <c r="J1834">
        <v>5713</v>
      </c>
      <c r="K1834">
        <v>2.618182</v>
      </c>
      <c r="L1834">
        <v>0.9375</v>
      </c>
      <c r="M1834">
        <f t="shared" si="84"/>
        <v>2.4545456250000002</v>
      </c>
      <c r="N1834">
        <f t="shared" si="86"/>
        <v>0.55849040873930555</v>
      </c>
      <c r="O1834">
        <f t="shared" si="85"/>
        <v>0.52358475819309891</v>
      </c>
    </row>
    <row r="1835" spans="1:15" x14ac:dyDescent="0.25">
      <c r="A1835" t="s">
        <v>145</v>
      </c>
      <c r="B1835" t="s">
        <v>69</v>
      </c>
      <c r="C1835">
        <v>2009</v>
      </c>
      <c r="D1835">
        <v>6</v>
      </c>
      <c r="E1835">
        <v>23</v>
      </c>
      <c r="F1835" s="1">
        <v>39987</v>
      </c>
      <c r="G1835">
        <v>174</v>
      </c>
      <c r="H1835" t="s">
        <v>14</v>
      </c>
      <c r="I1835" t="s">
        <v>430</v>
      </c>
      <c r="J1835">
        <v>6835</v>
      </c>
      <c r="K1835">
        <v>2.618182</v>
      </c>
      <c r="L1835">
        <v>0.9375</v>
      </c>
      <c r="M1835">
        <f t="shared" si="84"/>
        <v>2.4545456250000002</v>
      </c>
      <c r="N1835">
        <f t="shared" si="86"/>
        <v>0.55849040873930555</v>
      </c>
      <c r="O1835">
        <f t="shared" si="85"/>
        <v>0.52358475819309891</v>
      </c>
    </row>
    <row r="1836" spans="1:15" x14ac:dyDescent="0.25">
      <c r="A1836" t="s">
        <v>78</v>
      </c>
      <c r="B1836" t="s">
        <v>69</v>
      </c>
      <c r="C1836">
        <v>2006</v>
      </c>
      <c r="D1836">
        <v>7</v>
      </c>
      <c r="E1836">
        <v>13</v>
      </c>
      <c r="F1836" s="1">
        <v>38911</v>
      </c>
      <c r="G1836">
        <v>194</v>
      </c>
      <c r="H1836" t="s">
        <v>14</v>
      </c>
      <c r="I1836" t="s">
        <v>336</v>
      </c>
      <c r="J1836">
        <v>6425</v>
      </c>
      <c r="K1836">
        <v>3.6</v>
      </c>
      <c r="L1836">
        <v>0.6875</v>
      </c>
      <c r="M1836">
        <f t="shared" si="84"/>
        <v>2.4750000000000001</v>
      </c>
      <c r="N1836">
        <f t="shared" si="86"/>
        <v>0.66275783168157409</v>
      </c>
      <c r="O1836">
        <f t="shared" si="85"/>
        <v>0.45564600928108218</v>
      </c>
    </row>
    <row r="1837" spans="1:15" x14ac:dyDescent="0.25">
      <c r="A1837" t="s">
        <v>157</v>
      </c>
      <c r="B1837" t="s">
        <v>23</v>
      </c>
      <c r="C1837">
        <v>2015</v>
      </c>
      <c r="D1837">
        <v>3</v>
      </c>
      <c r="E1837">
        <v>17</v>
      </c>
      <c r="F1837" s="1">
        <v>42080</v>
      </c>
      <c r="G1837">
        <v>76</v>
      </c>
      <c r="H1837" t="s">
        <v>14</v>
      </c>
      <c r="I1837" t="s">
        <v>474</v>
      </c>
      <c r="J1837">
        <v>4335</v>
      </c>
      <c r="K1837">
        <v>2.2117650000000002</v>
      </c>
      <c r="L1837">
        <v>1.125</v>
      </c>
      <c r="M1837">
        <f t="shared" si="84"/>
        <v>2.4882356250000002</v>
      </c>
      <c r="N1837">
        <f t="shared" si="86"/>
        <v>0.50674376109701846</v>
      </c>
      <c r="O1837">
        <f t="shared" si="85"/>
        <v>0.57008673123414577</v>
      </c>
    </row>
    <row r="1838" spans="1:15" x14ac:dyDescent="0.25">
      <c r="A1838" t="s">
        <v>302</v>
      </c>
      <c r="B1838" t="s">
        <v>23</v>
      </c>
      <c r="C1838">
        <v>2007</v>
      </c>
      <c r="D1838">
        <v>7</v>
      </c>
      <c r="E1838">
        <v>20</v>
      </c>
      <c r="F1838" s="1">
        <v>39283</v>
      </c>
      <c r="G1838">
        <v>201</v>
      </c>
      <c r="H1838" t="s">
        <v>14</v>
      </c>
      <c r="I1838" t="s">
        <v>469</v>
      </c>
      <c r="J1838">
        <v>4310</v>
      </c>
      <c r="K1838">
        <v>2.2153849999999999</v>
      </c>
      <c r="L1838">
        <v>1.125</v>
      </c>
      <c r="M1838">
        <f t="shared" si="84"/>
        <v>2.4923081250000001</v>
      </c>
      <c r="N1838">
        <f t="shared" si="86"/>
        <v>0.507232981417296</v>
      </c>
      <c r="O1838">
        <f t="shared" si="85"/>
        <v>0.570637104094458</v>
      </c>
    </row>
    <row r="1839" spans="1:15" x14ac:dyDescent="0.25">
      <c r="A1839" t="s">
        <v>270</v>
      </c>
      <c r="B1839" t="s">
        <v>42</v>
      </c>
      <c r="C1839">
        <v>2012</v>
      </c>
      <c r="D1839">
        <v>6</v>
      </c>
      <c r="E1839">
        <v>27</v>
      </c>
      <c r="F1839" s="1">
        <v>41087</v>
      </c>
      <c r="G1839">
        <v>179</v>
      </c>
      <c r="H1839" t="s">
        <v>14</v>
      </c>
      <c r="I1839" t="s">
        <v>473</v>
      </c>
      <c r="J1839">
        <v>4366</v>
      </c>
      <c r="K1839">
        <v>2.2153849999999999</v>
      </c>
      <c r="L1839">
        <v>1.125</v>
      </c>
      <c r="M1839">
        <f t="shared" si="84"/>
        <v>2.4923081250000001</v>
      </c>
      <c r="N1839">
        <f t="shared" si="86"/>
        <v>0.507232981417296</v>
      </c>
      <c r="O1839">
        <f t="shared" si="85"/>
        <v>0.570637104094458</v>
      </c>
    </row>
    <row r="1840" spans="1:15" x14ac:dyDescent="0.25">
      <c r="A1840" t="s">
        <v>68</v>
      </c>
      <c r="B1840" t="s">
        <v>69</v>
      </c>
      <c r="C1840">
        <v>2001</v>
      </c>
      <c r="D1840">
        <v>4</v>
      </c>
      <c r="E1840">
        <v>26</v>
      </c>
      <c r="F1840" s="1">
        <v>37007</v>
      </c>
      <c r="G1840">
        <v>116</v>
      </c>
      <c r="H1840" t="s">
        <v>14</v>
      </c>
      <c r="I1840" t="s">
        <v>48</v>
      </c>
      <c r="J1840">
        <v>18064</v>
      </c>
      <c r="K1840">
        <v>8</v>
      </c>
      <c r="L1840">
        <v>0.3125</v>
      </c>
      <c r="M1840">
        <f t="shared" si="84"/>
        <v>2.5</v>
      </c>
      <c r="N1840">
        <f t="shared" si="86"/>
        <v>0.95424250943932487</v>
      </c>
      <c r="O1840">
        <f t="shared" si="85"/>
        <v>0.29820078419978902</v>
      </c>
    </row>
    <row r="1841" spans="1:15" x14ac:dyDescent="0.25">
      <c r="A1841" t="s">
        <v>90</v>
      </c>
      <c r="B1841" t="s">
        <v>69</v>
      </c>
      <c r="C1841">
        <v>2018</v>
      </c>
      <c r="D1841">
        <v>6</v>
      </c>
      <c r="E1841">
        <v>15</v>
      </c>
      <c r="F1841" s="1">
        <v>43266</v>
      </c>
      <c r="G1841">
        <v>166</v>
      </c>
      <c r="H1841" t="s">
        <v>14</v>
      </c>
      <c r="I1841" t="s">
        <v>48</v>
      </c>
      <c r="J1841">
        <v>18064</v>
      </c>
      <c r="K1841">
        <v>8</v>
      </c>
      <c r="L1841">
        <v>0.3125</v>
      </c>
      <c r="M1841">
        <f t="shared" si="84"/>
        <v>2.5</v>
      </c>
      <c r="N1841">
        <f t="shared" si="86"/>
        <v>0.95424250943932487</v>
      </c>
      <c r="O1841">
        <f t="shared" si="85"/>
        <v>0.29820078419978902</v>
      </c>
    </row>
    <row r="1842" spans="1:15" x14ac:dyDescent="0.25">
      <c r="A1842" t="s">
        <v>138</v>
      </c>
      <c r="B1842" t="s">
        <v>13</v>
      </c>
      <c r="C1842">
        <v>2016</v>
      </c>
      <c r="D1842">
        <v>4</v>
      </c>
      <c r="E1842">
        <v>11</v>
      </c>
      <c r="F1842" s="1">
        <v>42471</v>
      </c>
      <c r="G1842">
        <v>102</v>
      </c>
      <c r="H1842" t="s">
        <v>14</v>
      </c>
      <c r="I1842" t="s">
        <v>425</v>
      </c>
      <c r="J1842">
        <v>4427</v>
      </c>
      <c r="K1842">
        <v>2.6666669999999999</v>
      </c>
      <c r="L1842">
        <v>0.9375</v>
      </c>
      <c r="M1842">
        <f t="shared" si="84"/>
        <v>2.5000003125000001</v>
      </c>
      <c r="N1842">
        <f t="shared" si="86"/>
        <v>0.56427146991987731</v>
      </c>
      <c r="O1842">
        <f t="shared" si="85"/>
        <v>0.529004503049885</v>
      </c>
    </row>
    <row r="1843" spans="1:15" x14ac:dyDescent="0.25">
      <c r="A1843" t="s">
        <v>138</v>
      </c>
      <c r="B1843" t="s">
        <v>13</v>
      </c>
      <c r="C1843">
        <v>2016</v>
      </c>
      <c r="D1843">
        <v>4</v>
      </c>
      <c r="E1843">
        <v>11</v>
      </c>
      <c r="F1843" s="1">
        <v>42471</v>
      </c>
      <c r="G1843">
        <v>102</v>
      </c>
      <c r="H1843" t="s">
        <v>14</v>
      </c>
      <c r="I1843" t="s">
        <v>438</v>
      </c>
      <c r="J1843">
        <v>8847</v>
      </c>
      <c r="K1843">
        <v>2.6666669999999999</v>
      </c>
      <c r="L1843">
        <v>0.9375</v>
      </c>
      <c r="M1843">
        <f t="shared" si="84"/>
        <v>2.5000003125000001</v>
      </c>
      <c r="N1843">
        <f t="shared" si="86"/>
        <v>0.56427146991987731</v>
      </c>
      <c r="O1843">
        <f t="shared" si="85"/>
        <v>0.529004503049885</v>
      </c>
    </row>
    <row r="1844" spans="1:15" x14ac:dyDescent="0.25">
      <c r="A1844" t="s">
        <v>138</v>
      </c>
      <c r="B1844" t="s">
        <v>13</v>
      </c>
      <c r="C1844">
        <v>2016</v>
      </c>
      <c r="D1844">
        <v>4</v>
      </c>
      <c r="E1844">
        <v>11</v>
      </c>
      <c r="F1844" s="1">
        <v>42471</v>
      </c>
      <c r="G1844">
        <v>102</v>
      </c>
      <c r="H1844" t="s">
        <v>14</v>
      </c>
      <c r="I1844" t="s">
        <v>437</v>
      </c>
      <c r="J1844">
        <v>18613</v>
      </c>
      <c r="K1844">
        <v>2.6666669999999999</v>
      </c>
      <c r="L1844">
        <v>0.9375</v>
      </c>
      <c r="M1844">
        <f t="shared" si="84"/>
        <v>2.5000003125000001</v>
      </c>
      <c r="N1844">
        <f t="shared" si="86"/>
        <v>0.56427146991987731</v>
      </c>
      <c r="O1844">
        <f t="shared" si="85"/>
        <v>0.529004503049885</v>
      </c>
    </row>
    <row r="1845" spans="1:15" x14ac:dyDescent="0.25">
      <c r="A1845" t="s">
        <v>138</v>
      </c>
      <c r="B1845" t="s">
        <v>13</v>
      </c>
      <c r="C1845">
        <v>2016</v>
      </c>
      <c r="D1845">
        <v>4</v>
      </c>
      <c r="E1845">
        <v>11</v>
      </c>
      <c r="F1845" s="1">
        <v>42471</v>
      </c>
      <c r="G1845">
        <v>102</v>
      </c>
      <c r="H1845" t="s">
        <v>14</v>
      </c>
      <c r="I1845" t="s">
        <v>430</v>
      </c>
      <c r="J1845">
        <v>6835</v>
      </c>
      <c r="K1845">
        <v>2.6666669999999999</v>
      </c>
      <c r="L1845">
        <v>0.9375</v>
      </c>
      <c r="M1845">
        <f t="shared" si="84"/>
        <v>2.5000003125000001</v>
      </c>
      <c r="N1845">
        <f t="shared" si="86"/>
        <v>0.56427146991987731</v>
      </c>
      <c r="O1845">
        <f t="shared" si="85"/>
        <v>0.529004503049885</v>
      </c>
    </row>
    <row r="1846" spans="1:15" x14ac:dyDescent="0.25">
      <c r="A1846" t="s">
        <v>339</v>
      </c>
      <c r="B1846" t="s">
        <v>19</v>
      </c>
      <c r="C1846">
        <v>2014</v>
      </c>
      <c r="D1846">
        <v>6</v>
      </c>
      <c r="E1846">
        <v>11</v>
      </c>
      <c r="F1846" s="1">
        <v>41801</v>
      </c>
      <c r="G1846">
        <v>162</v>
      </c>
      <c r="H1846" t="s">
        <v>14</v>
      </c>
      <c r="I1846" t="s">
        <v>444</v>
      </c>
      <c r="J1846">
        <v>4462</v>
      </c>
      <c r="K1846">
        <v>2.6666669999999999</v>
      </c>
      <c r="L1846">
        <v>0.9375</v>
      </c>
      <c r="M1846">
        <f t="shared" si="84"/>
        <v>2.5000003125000001</v>
      </c>
      <c r="N1846">
        <f t="shared" si="86"/>
        <v>0.56427146991987731</v>
      </c>
      <c r="O1846">
        <f t="shared" si="85"/>
        <v>0.529004503049885</v>
      </c>
    </row>
    <row r="1847" spans="1:15" x14ac:dyDescent="0.25">
      <c r="A1847" t="s">
        <v>339</v>
      </c>
      <c r="B1847" t="s">
        <v>19</v>
      </c>
      <c r="C1847">
        <v>2014</v>
      </c>
      <c r="D1847">
        <v>6</v>
      </c>
      <c r="E1847">
        <v>11</v>
      </c>
      <c r="F1847" s="1">
        <v>41801</v>
      </c>
      <c r="G1847">
        <v>162</v>
      </c>
      <c r="H1847" t="s">
        <v>14</v>
      </c>
      <c r="I1847" t="s">
        <v>447</v>
      </c>
      <c r="J1847">
        <v>13048</v>
      </c>
      <c r="K1847">
        <v>2.6666669999999999</v>
      </c>
      <c r="L1847">
        <v>0.9375</v>
      </c>
      <c r="M1847">
        <f t="shared" si="84"/>
        <v>2.5000003125000001</v>
      </c>
      <c r="N1847">
        <f t="shared" si="86"/>
        <v>0.56427146991987731</v>
      </c>
      <c r="O1847">
        <f t="shared" si="85"/>
        <v>0.529004503049885</v>
      </c>
    </row>
    <row r="1848" spans="1:15" x14ac:dyDescent="0.25">
      <c r="A1848" t="s">
        <v>34</v>
      </c>
      <c r="B1848" t="s">
        <v>33</v>
      </c>
      <c r="C1848">
        <v>2018</v>
      </c>
      <c r="D1848">
        <v>6</v>
      </c>
      <c r="E1848">
        <v>6</v>
      </c>
      <c r="F1848" s="1">
        <v>43257</v>
      </c>
      <c r="G1848">
        <v>157</v>
      </c>
      <c r="H1848" t="s">
        <v>14</v>
      </c>
      <c r="I1848" t="s">
        <v>431</v>
      </c>
      <c r="J1848">
        <v>4380</v>
      </c>
      <c r="K1848">
        <v>2.6666669999999999</v>
      </c>
      <c r="L1848">
        <v>0.9375</v>
      </c>
      <c r="M1848">
        <f t="shared" si="84"/>
        <v>2.5000003125000001</v>
      </c>
      <c r="N1848">
        <f t="shared" si="86"/>
        <v>0.56427146991987731</v>
      </c>
      <c r="O1848">
        <f t="shared" si="85"/>
        <v>0.529004503049885</v>
      </c>
    </row>
    <row r="1849" spans="1:15" x14ac:dyDescent="0.25">
      <c r="A1849" t="s">
        <v>34</v>
      </c>
      <c r="B1849" t="s">
        <v>33</v>
      </c>
      <c r="C1849">
        <v>2018</v>
      </c>
      <c r="D1849">
        <v>6</v>
      </c>
      <c r="E1849">
        <v>6</v>
      </c>
      <c r="F1849" s="1">
        <v>43257</v>
      </c>
      <c r="G1849">
        <v>157</v>
      </c>
      <c r="H1849" t="s">
        <v>14</v>
      </c>
      <c r="I1849" t="s">
        <v>417</v>
      </c>
      <c r="J1849">
        <v>4415</v>
      </c>
      <c r="K1849">
        <v>2.6666669999999999</v>
      </c>
      <c r="L1849">
        <v>0.9375</v>
      </c>
      <c r="M1849">
        <f t="shared" si="84"/>
        <v>2.5000003125000001</v>
      </c>
      <c r="N1849">
        <f t="shared" si="86"/>
        <v>0.56427146991987731</v>
      </c>
      <c r="O1849">
        <f t="shared" si="85"/>
        <v>0.529004503049885</v>
      </c>
    </row>
    <row r="1850" spans="1:15" x14ac:dyDescent="0.25">
      <c r="A1850" t="s">
        <v>129</v>
      </c>
      <c r="B1850" t="s">
        <v>13</v>
      </c>
      <c r="C1850">
        <v>2012</v>
      </c>
      <c r="D1850">
        <v>3</v>
      </c>
      <c r="E1850">
        <v>19</v>
      </c>
      <c r="F1850" s="1">
        <v>40987</v>
      </c>
      <c r="G1850">
        <v>79</v>
      </c>
      <c r="H1850" t="s">
        <v>14</v>
      </c>
      <c r="I1850" t="s">
        <v>540</v>
      </c>
      <c r="J1850">
        <v>5602</v>
      </c>
      <c r="K1850">
        <v>1.5157890000000001</v>
      </c>
      <c r="L1850">
        <v>1.65</v>
      </c>
      <c r="M1850">
        <f t="shared" si="84"/>
        <v>2.5010518500000001</v>
      </c>
      <c r="N1850">
        <f t="shared" si="86"/>
        <v>0.40067421388835461</v>
      </c>
      <c r="O1850">
        <f t="shared" si="85"/>
        <v>0.66111245291578513</v>
      </c>
    </row>
    <row r="1851" spans="1:15" x14ac:dyDescent="0.25">
      <c r="A1851" t="s">
        <v>141</v>
      </c>
      <c r="B1851" t="s">
        <v>13</v>
      </c>
      <c r="C1851">
        <v>2019</v>
      </c>
      <c r="D1851">
        <v>4</v>
      </c>
      <c r="E1851">
        <v>2</v>
      </c>
      <c r="F1851" s="1">
        <v>43557</v>
      </c>
      <c r="G1851">
        <v>92</v>
      </c>
      <c r="H1851" t="s">
        <v>17</v>
      </c>
      <c r="I1851" t="s">
        <v>604</v>
      </c>
      <c r="J1851">
        <v>4532</v>
      </c>
      <c r="K1851">
        <v>0.76190500000000005</v>
      </c>
      <c r="L1851">
        <v>3.3</v>
      </c>
      <c r="M1851">
        <f t="shared" si="84"/>
        <v>2.5142864999999999</v>
      </c>
      <c r="N1851">
        <f t="shared" si="86"/>
        <v>0.24598248802151529</v>
      </c>
      <c r="O1851">
        <f t="shared" si="85"/>
        <v>0.81174221047100037</v>
      </c>
    </row>
    <row r="1852" spans="1:15" x14ac:dyDescent="0.25">
      <c r="A1852" t="s">
        <v>298</v>
      </c>
      <c r="B1852" t="s">
        <v>21</v>
      </c>
      <c r="C1852">
        <v>2015</v>
      </c>
      <c r="D1852">
        <v>7</v>
      </c>
      <c r="E1852">
        <v>3</v>
      </c>
      <c r="F1852" s="1">
        <v>42188</v>
      </c>
      <c r="G1852">
        <v>184</v>
      </c>
      <c r="H1852" t="s">
        <v>17</v>
      </c>
      <c r="I1852" t="s">
        <v>606</v>
      </c>
      <c r="J1852">
        <v>4530</v>
      </c>
      <c r="K1852">
        <v>0.76190500000000005</v>
      </c>
      <c r="L1852">
        <v>3.3</v>
      </c>
      <c r="M1852">
        <f t="shared" si="84"/>
        <v>2.5142864999999999</v>
      </c>
      <c r="N1852">
        <f t="shared" si="86"/>
        <v>0.24598248802151529</v>
      </c>
      <c r="O1852">
        <f t="shared" si="85"/>
        <v>0.81174221047100037</v>
      </c>
    </row>
    <row r="1853" spans="1:15" x14ac:dyDescent="0.25">
      <c r="A1853" t="s">
        <v>210</v>
      </c>
      <c r="B1853" t="s">
        <v>21</v>
      </c>
      <c r="C1853">
        <v>2017</v>
      </c>
      <c r="D1853">
        <v>6</v>
      </c>
      <c r="E1853">
        <v>2</v>
      </c>
      <c r="F1853" s="1">
        <v>42888</v>
      </c>
      <c r="G1853">
        <v>153</v>
      </c>
      <c r="H1853" t="s">
        <v>17</v>
      </c>
      <c r="I1853" t="s">
        <v>605</v>
      </c>
      <c r="J1853">
        <v>4531</v>
      </c>
      <c r="K1853">
        <v>0.76190500000000005</v>
      </c>
      <c r="L1853">
        <v>3.3</v>
      </c>
      <c r="M1853">
        <f t="shared" si="84"/>
        <v>2.5142864999999999</v>
      </c>
      <c r="N1853">
        <f t="shared" si="86"/>
        <v>0.24598248802151529</v>
      </c>
      <c r="O1853">
        <f t="shared" si="85"/>
        <v>0.81174221047100037</v>
      </c>
    </row>
    <row r="1854" spans="1:15" x14ac:dyDescent="0.25">
      <c r="A1854" t="s">
        <v>211</v>
      </c>
      <c r="B1854" t="s">
        <v>23</v>
      </c>
      <c r="C1854">
        <v>2009</v>
      </c>
      <c r="D1854">
        <v>4</v>
      </c>
      <c r="E1854">
        <v>9</v>
      </c>
      <c r="F1854" s="1">
        <v>39912</v>
      </c>
      <c r="G1854">
        <v>99</v>
      </c>
      <c r="H1854" t="s">
        <v>17</v>
      </c>
      <c r="I1854" t="s">
        <v>537</v>
      </c>
      <c r="J1854">
        <v>5605</v>
      </c>
      <c r="K1854">
        <v>1.5238100000000001</v>
      </c>
      <c r="L1854">
        <v>1.65</v>
      </c>
      <c r="M1854">
        <f t="shared" si="84"/>
        <v>2.5142864999999999</v>
      </c>
      <c r="N1854">
        <f t="shared" si="86"/>
        <v>0.40205665680921715</v>
      </c>
      <c r="O1854">
        <f t="shared" si="85"/>
        <v>0.66339348373520823</v>
      </c>
    </row>
    <row r="1855" spans="1:15" x14ac:dyDescent="0.25">
      <c r="A1855" t="s">
        <v>160</v>
      </c>
      <c r="B1855" t="s">
        <v>161</v>
      </c>
      <c r="C1855">
        <v>2015</v>
      </c>
      <c r="D1855">
        <v>6</v>
      </c>
      <c r="E1855">
        <v>30</v>
      </c>
      <c r="F1855" s="1">
        <v>42185</v>
      </c>
      <c r="G1855">
        <v>181</v>
      </c>
      <c r="H1855" t="s">
        <v>17</v>
      </c>
      <c r="I1855" t="s">
        <v>606</v>
      </c>
      <c r="J1855">
        <v>4530</v>
      </c>
      <c r="K1855">
        <v>0.76190500000000005</v>
      </c>
      <c r="L1855">
        <v>3.3</v>
      </c>
      <c r="M1855">
        <f t="shared" si="84"/>
        <v>2.5142864999999999</v>
      </c>
      <c r="N1855">
        <f t="shared" si="86"/>
        <v>0.24598248802151529</v>
      </c>
      <c r="O1855">
        <f t="shared" si="85"/>
        <v>0.81174221047100037</v>
      </c>
    </row>
    <row r="1856" spans="1:15" x14ac:dyDescent="0.25">
      <c r="A1856" t="s">
        <v>244</v>
      </c>
      <c r="B1856" t="s">
        <v>29</v>
      </c>
      <c r="C1856">
        <v>2017</v>
      </c>
      <c r="D1856">
        <v>6</v>
      </c>
      <c r="E1856">
        <v>1</v>
      </c>
      <c r="F1856" s="1">
        <v>42887</v>
      </c>
      <c r="G1856">
        <v>152</v>
      </c>
      <c r="H1856" t="s">
        <v>17</v>
      </c>
      <c r="I1856" t="s">
        <v>605</v>
      </c>
      <c r="J1856">
        <v>4531</v>
      </c>
      <c r="K1856">
        <v>0.76190500000000005</v>
      </c>
      <c r="L1856">
        <v>3.3</v>
      </c>
      <c r="M1856">
        <f t="shared" si="84"/>
        <v>2.5142864999999999</v>
      </c>
      <c r="N1856">
        <f t="shared" si="86"/>
        <v>0.24598248802151529</v>
      </c>
      <c r="O1856">
        <f t="shared" si="85"/>
        <v>0.81174221047100037</v>
      </c>
    </row>
    <row r="1857" spans="1:15" x14ac:dyDescent="0.25">
      <c r="A1857" t="s">
        <v>170</v>
      </c>
      <c r="B1857" t="s">
        <v>171</v>
      </c>
      <c r="C1857">
        <v>2017</v>
      </c>
      <c r="D1857">
        <v>6</v>
      </c>
      <c r="E1857">
        <v>1</v>
      </c>
      <c r="F1857" s="1">
        <v>42887</v>
      </c>
      <c r="G1857">
        <v>152</v>
      </c>
      <c r="H1857" t="s">
        <v>17</v>
      </c>
      <c r="I1857" t="s">
        <v>604</v>
      </c>
      <c r="J1857">
        <v>4532</v>
      </c>
      <c r="K1857">
        <v>0.76190500000000005</v>
      </c>
      <c r="L1857">
        <v>3.3</v>
      </c>
      <c r="M1857">
        <f t="shared" si="84"/>
        <v>2.5142864999999999</v>
      </c>
      <c r="N1857">
        <f t="shared" si="86"/>
        <v>0.24598248802151529</v>
      </c>
      <c r="O1857">
        <f t="shared" si="85"/>
        <v>0.81174221047100037</v>
      </c>
    </row>
    <row r="1858" spans="1:15" x14ac:dyDescent="0.25">
      <c r="A1858" t="s">
        <v>331</v>
      </c>
      <c r="B1858" t="s">
        <v>192</v>
      </c>
      <c r="C1858">
        <v>2017</v>
      </c>
      <c r="D1858">
        <v>6</v>
      </c>
      <c r="E1858">
        <v>1</v>
      </c>
      <c r="F1858" s="1">
        <v>42887</v>
      </c>
      <c r="G1858">
        <v>152</v>
      </c>
      <c r="H1858" t="s">
        <v>17</v>
      </c>
      <c r="I1858" t="s">
        <v>606</v>
      </c>
      <c r="J1858">
        <v>4530</v>
      </c>
      <c r="K1858">
        <v>0.76190500000000005</v>
      </c>
      <c r="L1858">
        <v>3.3</v>
      </c>
      <c r="M1858">
        <f t="shared" ref="M1858:M1921" si="87">K1858*L1858</f>
        <v>2.5142864999999999</v>
      </c>
      <c r="N1858">
        <f t="shared" si="86"/>
        <v>0.24598248802151529</v>
      </c>
      <c r="O1858">
        <f t="shared" si="85"/>
        <v>0.81174221047100037</v>
      </c>
    </row>
    <row r="1859" spans="1:15" x14ac:dyDescent="0.25">
      <c r="A1859" t="s">
        <v>114</v>
      </c>
      <c r="B1859" t="s">
        <v>113</v>
      </c>
      <c r="C1859">
        <v>2017</v>
      </c>
      <c r="D1859">
        <v>6</v>
      </c>
      <c r="E1859">
        <v>9</v>
      </c>
      <c r="F1859" s="1">
        <v>42895</v>
      </c>
      <c r="G1859">
        <v>160</v>
      </c>
      <c r="H1859" t="s">
        <v>17</v>
      </c>
      <c r="I1859" t="s">
        <v>606</v>
      </c>
      <c r="J1859">
        <v>4530</v>
      </c>
      <c r="K1859">
        <v>0.76190500000000005</v>
      </c>
      <c r="L1859">
        <v>3.3</v>
      </c>
      <c r="M1859">
        <f t="shared" si="87"/>
        <v>2.5142864999999999</v>
      </c>
      <c r="N1859">
        <f t="shared" si="86"/>
        <v>0.24598248802151529</v>
      </c>
      <c r="O1859">
        <f t="shared" ref="O1859:O1922" si="88">N1859*L1859</f>
        <v>0.81174221047100037</v>
      </c>
    </row>
    <row r="1860" spans="1:15" x14ac:dyDescent="0.25">
      <c r="A1860" t="s">
        <v>124</v>
      </c>
      <c r="B1860" t="s">
        <v>13</v>
      </c>
      <c r="C1860">
        <v>2007</v>
      </c>
      <c r="D1860">
        <v>7</v>
      </c>
      <c r="E1860">
        <v>12</v>
      </c>
      <c r="F1860" s="1">
        <v>39275</v>
      </c>
      <c r="G1860">
        <v>193</v>
      </c>
      <c r="H1860" t="s">
        <v>14</v>
      </c>
      <c r="I1860" t="s">
        <v>559</v>
      </c>
      <c r="J1860">
        <v>6821</v>
      </c>
      <c r="K1860">
        <v>1.2</v>
      </c>
      <c r="L1860">
        <v>2.1</v>
      </c>
      <c r="M1860">
        <f t="shared" si="87"/>
        <v>2.52</v>
      </c>
      <c r="N1860">
        <f t="shared" ref="N1860:N1923" si="89">LOG10(K1860+1)</f>
        <v>0.34242268082220628</v>
      </c>
      <c r="O1860">
        <f t="shared" si="88"/>
        <v>0.7190876297266332</v>
      </c>
    </row>
    <row r="1861" spans="1:15" x14ac:dyDescent="0.25">
      <c r="A1861" t="s">
        <v>135</v>
      </c>
      <c r="B1861" t="s">
        <v>13</v>
      </c>
      <c r="C1861">
        <v>2015</v>
      </c>
      <c r="D1861">
        <v>3</v>
      </c>
      <c r="E1861">
        <v>10</v>
      </c>
      <c r="F1861" s="1">
        <v>42073</v>
      </c>
      <c r="G1861">
        <v>69</v>
      </c>
      <c r="H1861" t="s">
        <v>14</v>
      </c>
      <c r="I1861" t="s">
        <v>285</v>
      </c>
      <c r="J1861">
        <v>5984</v>
      </c>
      <c r="K1861">
        <v>3.84</v>
      </c>
      <c r="L1861">
        <v>0.65625</v>
      </c>
      <c r="M1861">
        <f t="shared" si="87"/>
        <v>2.52</v>
      </c>
      <c r="N1861">
        <f t="shared" si="89"/>
        <v>0.68484536164441245</v>
      </c>
      <c r="O1861">
        <f t="shared" si="88"/>
        <v>0.44942976857914568</v>
      </c>
    </row>
    <row r="1862" spans="1:15" x14ac:dyDescent="0.25">
      <c r="A1862" t="s">
        <v>224</v>
      </c>
      <c r="B1862" t="s">
        <v>21</v>
      </c>
      <c r="C1862">
        <v>2014</v>
      </c>
      <c r="D1862">
        <v>6</v>
      </c>
      <c r="E1862">
        <v>12</v>
      </c>
      <c r="F1862" s="1">
        <v>41802</v>
      </c>
      <c r="G1862">
        <v>163</v>
      </c>
      <c r="H1862" t="s">
        <v>14</v>
      </c>
      <c r="I1862" t="s">
        <v>223</v>
      </c>
      <c r="J1862">
        <v>8251</v>
      </c>
      <c r="K1862">
        <v>4.8</v>
      </c>
      <c r="L1862">
        <v>0.52500000000000002</v>
      </c>
      <c r="M1862">
        <f t="shared" si="87"/>
        <v>2.52</v>
      </c>
      <c r="N1862">
        <f t="shared" si="89"/>
        <v>0.76342799356293722</v>
      </c>
      <c r="O1862">
        <f t="shared" si="88"/>
        <v>0.40079969662054205</v>
      </c>
    </row>
    <row r="1863" spans="1:15" x14ac:dyDescent="0.25">
      <c r="A1863" t="s">
        <v>229</v>
      </c>
      <c r="B1863" t="s">
        <v>23</v>
      </c>
      <c r="C1863">
        <v>2015</v>
      </c>
      <c r="D1863">
        <v>7</v>
      </c>
      <c r="E1863">
        <v>1</v>
      </c>
      <c r="F1863" s="1">
        <v>42186</v>
      </c>
      <c r="G1863">
        <v>182</v>
      </c>
      <c r="H1863" t="s">
        <v>14</v>
      </c>
      <c r="I1863" t="s">
        <v>223</v>
      </c>
      <c r="J1863">
        <v>8251</v>
      </c>
      <c r="K1863">
        <v>4.8</v>
      </c>
      <c r="L1863">
        <v>0.52500000000000002</v>
      </c>
      <c r="M1863">
        <f t="shared" si="87"/>
        <v>2.52</v>
      </c>
      <c r="N1863">
        <f t="shared" si="89"/>
        <v>0.76342799356293722</v>
      </c>
      <c r="O1863">
        <f t="shared" si="88"/>
        <v>0.40079969662054205</v>
      </c>
    </row>
    <row r="1864" spans="1:15" x14ac:dyDescent="0.25">
      <c r="A1864" t="s">
        <v>237</v>
      </c>
      <c r="B1864" t="s">
        <v>159</v>
      </c>
      <c r="C1864">
        <v>2015</v>
      </c>
      <c r="D1864">
        <v>6</v>
      </c>
      <c r="E1864">
        <v>30</v>
      </c>
      <c r="F1864" s="1">
        <v>42185</v>
      </c>
      <c r="G1864">
        <v>181</v>
      </c>
      <c r="H1864" t="s">
        <v>14</v>
      </c>
      <c r="I1864" t="s">
        <v>223</v>
      </c>
      <c r="J1864">
        <v>8251</v>
      </c>
      <c r="K1864">
        <v>4.8</v>
      </c>
      <c r="L1864">
        <v>0.52500000000000002</v>
      </c>
      <c r="M1864">
        <f t="shared" si="87"/>
        <v>2.52</v>
      </c>
      <c r="N1864">
        <f t="shared" si="89"/>
        <v>0.76342799356293722</v>
      </c>
      <c r="O1864">
        <f t="shared" si="88"/>
        <v>0.40079969662054205</v>
      </c>
    </row>
    <row r="1865" spans="1:15" x14ac:dyDescent="0.25">
      <c r="A1865" t="s">
        <v>95</v>
      </c>
      <c r="B1865" t="s">
        <v>25</v>
      </c>
      <c r="C1865">
        <v>2012</v>
      </c>
      <c r="D1865">
        <v>7</v>
      </c>
      <c r="E1865">
        <v>9</v>
      </c>
      <c r="F1865" s="1">
        <v>41099</v>
      </c>
      <c r="G1865">
        <v>191</v>
      </c>
      <c r="H1865" t="s">
        <v>14</v>
      </c>
      <c r="I1865" t="s">
        <v>223</v>
      </c>
      <c r="J1865">
        <v>8251</v>
      </c>
      <c r="K1865">
        <v>4.8</v>
      </c>
      <c r="L1865">
        <v>0.52500000000000002</v>
      </c>
      <c r="M1865">
        <f t="shared" si="87"/>
        <v>2.52</v>
      </c>
      <c r="N1865">
        <f t="shared" si="89"/>
        <v>0.76342799356293722</v>
      </c>
      <c r="O1865">
        <f t="shared" si="88"/>
        <v>0.40079969662054205</v>
      </c>
    </row>
    <row r="1866" spans="1:15" x14ac:dyDescent="0.25">
      <c r="A1866" t="s">
        <v>255</v>
      </c>
      <c r="B1866" t="s">
        <v>40</v>
      </c>
      <c r="C1866">
        <v>2011</v>
      </c>
      <c r="D1866">
        <v>4</v>
      </c>
      <c r="E1866">
        <v>20</v>
      </c>
      <c r="F1866" s="1">
        <v>40653</v>
      </c>
      <c r="G1866">
        <v>110</v>
      </c>
      <c r="H1866" t="s">
        <v>14</v>
      </c>
      <c r="I1866" t="s">
        <v>287</v>
      </c>
      <c r="J1866">
        <v>6661</v>
      </c>
      <c r="K1866">
        <v>3.84</v>
      </c>
      <c r="L1866">
        <v>0.65625</v>
      </c>
      <c r="M1866">
        <f t="shared" si="87"/>
        <v>2.52</v>
      </c>
      <c r="N1866">
        <f t="shared" si="89"/>
        <v>0.68484536164441245</v>
      </c>
      <c r="O1866">
        <f t="shared" si="88"/>
        <v>0.44942976857914568</v>
      </c>
    </row>
    <row r="1867" spans="1:15" x14ac:dyDescent="0.25">
      <c r="A1867" t="s">
        <v>258</v>
      </c>
      <c r="B1867" t="s">
        <v>40</v>
      </c>
      <c r="C1867">
        <v>2017</v>
      </c>
      <c r="D1867">
        <v>6</v>
      </c>
      <c r="E1867">
        <v>7</v>
      </c>
      <c r="F1867" s="1">
        <v>42893</v>
      </c>
      <c r="G1867">
        <v>158</v>
      </c>
      <c r="H1867" t="s">
        <v>14</v>
      </c>
      <c r="I1867" t="s">
        <v>223</v>
      </c>
      <c r="J1867">
        <v>8251</v>
      </c>
      <c r="K1867">
        <v>4.8</v>
      </c>
      <c r="L1867">
        <v>0.52500000000000002</v>
      </c>
      <c r="M1867">
        <f t="shared" si="87"/>
        <v>2.52</v>
      </c>
      <c r="N1867">
        <f t="shared" si="89"/>
        <v>0.76342799356293722</v>
      </c>
      <c r="O1867">
        <f t="shared" si="88"/>
        <v>0.40079969662054205</v>
      </c>
    </row>
    <row r="1868" spans="1:15" x14ac:dyDescent="0.25">
      <c r="A1868" t="s">
        <v>105</v>
      </c>
      <c r="B1868" t="s">
        <v>40</v>
      </c>
      <c r="C1868">
        <v>2018</v>
      </c>
      <c r="D1868">
        <v>3</v>
      </c>
      <c r="E1868">
        <v>9</v>
      </c>
      <c r="F1868" s="1">
        <v>43168</v>
      </c>
      <c r="G1868">
        <v>68</v>
      </c>
      <c r="H1868" t="s">
        <v>14</v>
      </c>
      <c r="I1868" t="s">
        <v>223</v>
      </c>
      <c r="J1868">
        <v>8251</v>
      </c>
      <c r="K1868">
        <v>4.8</v>
      </c>
      <c r="L1868">
        <v>0.52500000000000002</v>
      </c>
      <c r="M1868">
        <f t="shared" si="87"/>
        <v>2.52</v>
      </c>
      <c r="N1868">
        <f t="shared" si="89"/>
        <v>0.76342799356293722</v>
      </c>
      <c r="O1868">
        <f t="shared" si="88"/>
        <v>0.40079969662054205</v>
      </c>
    </row>
    <row r="1869" spans="1:15" x14ac:dyDescent="0.25">
      <c r="A1869" t="s">
        <v>264</v>
      </c>
      <c r="B1869" t="s">
        <v>260</v>
      </c>
      <c r="C1869">
        <v>2018</v>
      </c>
      <c r="D1869">
        <v>6</v>
      </c>
      <c r="E1869">
        <v>5</v>
      </c>
      <c r="F1869" s="1">
        <v>43256</v>
      </c>
      <c r="G1869">
        <v>156</v>
      </c>
      <c r="H1869" t="s">
        <v>14</v>
      </c>
      <c r="I1869" t="s">
        <v>223</v>
      </c>
      <c r="J1869">
        <v>8251</v>
      </c>
      <c r="K1869">
        <v>4.8</v>
      </c>
      <c r="L1869">
        <v>0.52500000000000002</v>
      </c>
      <c r="M1869">
        <f t="shared" si="87"/>
        <v>2.52</v>
      </c>
      <c r="N1869">
        <f t="shared" si="89"/>
        <v>0.76342799356293722</v>
      </c>
      <c r="O1869">
        <f t="shared" si="88"/>
        <v>0.40079969662054205</v>
      </c>
    </row>
    <row r="1870" spans="1:15" x14ac:dyDescent="0.25">
      <c r="A1870" t="s">
        <v>108</v>
      </c>
      <c r="B1870" t="s">
        <v>109</v>
      </c>
      <c r="C1870">
        <v>2012</v>
      </c>
      <c r="D1870">
        <v>7</v>
      </c>
      <c r="E1870">
        <v>5</v>
      </c>
      <c r="F1870" s="1">
        <v>41095</v>
      </c>
      <c r="G1870">
        <v>187</v>
      </c>
      <c r="H1870" t="s">
        <v>14</v>
      </c>
      <c r="I1870" t="s">
        <v>223</v>
      </c>
      <c r="J1870">
        <v>8251</v>
      </c>
      <c r="K1870">
        <v>4.8</v>
      </c>
      <c r="L1870">
        <v>0.52500000000000002</v>
      </c>
      <c r="M1870">
        <f t="shared" si="87"/>
        <v>2.52</v>
      </c>
      <c r="N1870">
        <f t="shared" si="89"/>
        <v>0.76342799356293722</v>
      </c>
      <c r="O1870">
        <f t="shared" si="88"/>
        <v>0.40079969662054205</v>
      </c>
    </row>
    <row r="1871" spans="1:15" x14ac:dyDescent="0.25">
      <c r="A1871" t="s">
        <v>112</v>
      </c>
      <c r="B1871" t="s">
        <v>113</v>
      </c>
      <c r="C1871">
        <v>2011</v>
      </c>
      <c r="D1871">
        <v>7</v>
      </c>
      <c r="E1871">
        <v>27</v>
      </c>
      <c r="F1871" s="1">
        <v>40751</v>
      </c>
      <c r="G1871">
        <v>208</v>
      </c>
      <c r="H1871" t="s">
        <v>14</v>
      </c>
      <c r="I1871" t="s">
        <v>483</v>
      </c>
      <c r="J1871">
        <v>21659</v>
      </c>
      <c r="K1871">
        <v>1.92</v>
      </c>
      <c r="L1871">
        <v>1.3125</v>
      </c>
      <c r="M1871">
        <f t="shared" si="87"/>
        <v>2.52</v>
      </c>
      <c r="N1871">
        <f t="shared" si="89"/>
        <v>0.46538285144841829</v>
      </c>
      <c r="O1871">
        <f t="shared" si="88"/>
        <v>0.61081499252604898</v>
      </c>
    </row>
    <row r="1872" spans="1:15" x14ac:dyDescent="0.25">
      <c r="A1872" t="s">
        <v>180</v>
      </c>
      <c r="B1872" t="s">
        <v>176</v>
      </c>
      <c r="C1872">
        <v>2015</v>
      </c>
      <c r="D1872">
        <v>6</v>
      </c>
      <c r="E1872">
        <v>26</v>
      </c>
      <c r="F1872" s="1">
        <v>42181</v>
      </c>
      <c r="G1872">
        <v>177</v>
      </c>
      <c r="H1872" t="s">
        <v>17</v>
      </c>
      <c r="I1872" t="s">
        <v>421</v>
      </c>
      <c r="J1872">
        <v>5790</v>
      </c>
      <c r="K1872">
        <v>2.689076</v>
      </c>
      <c r="L1872">
        <v>0.9375</v>
      </c>
      <c r="M1872">
        <f t="shared" si="87"/>
        <v>2.52100875</v>
      </c>
      <c r="N1872">
        <f t="shared" si="89"/>
        <v>0.56691760237796474</v>
      </c>
      <c r="O1872">
        <f t="shared" si="88"/>
        <v>0.53148525222934195</v>
      </c>
    </row>
    <row r="1873" spans="1:15" x14ac:dyDescent="0.25">
      <c r="A1873" t="s">
        <v>148</v>
      </c>
      <c r="B1873" t="s">
        <v>69</v>
      </c>
      <c r="C1873">
        <v>2012</v>
      </c>
      <c r="D1873">
        <v>3</v>
      </c>
      <c r="E1873">
        <v>19</v>
      </c>
      <c r="F1873" s="1">
        <v>40987</v>
      </c>
      <c r="G1873">
        <v>79</v>
      </c>
      <c r="H1873" t="s">
        <v>14</v>
      </c>
      <c r="I1873" t="s">
        <v>375</v>
      </c>
      <c r="J1873">
        <v>7083</v>
      </c>
      <c r="K1873">
        <v>3.3882349999999999</v>
      </c>
      <c r="L1873">
        <v>0.75</v>
      </c>
      <c r="M1873">
        <f t="shared" si="87"/>
        <v>2.5411762499999999</v>
      </c>
      <c r="N1873">
        <f t="shared" si="89"/>
        <v>0.64228987698618467</v>
      </c>
      <c r="O1873">
        <f t="shared" si="88"/>
        <v>0.4817174077396385</v>
      </c>
    </row>
    <row r="1874" spans="1:15" x14ac:dyDescent="0.25">
      <c r="A1874" t="s">
        <v>346</v>
      </c>
      <c r="B1874" t="s">
        <v>161</v>
      </c>
      <c r="C1874">
        <v>2019</v>
      </c>
      <c r="D1874">
        <v>6</v>
      </c>
      <c r="E1874">
        <v>17</v>
      </c>
      <c r="F1874" s="1">
        <v>43633</v>
      </c>
      <c r="G1874">
        <v>168</v>
      </c>
      <c r="H1874" t="s">
        <v>14</v>
      </c>
      <c r="I1874" t="s">
        <v>567</v>
      </c>
      <c r="J1874">
        <v>5021</v>
      </c>
      <c r="K1874">
        <v>1.2</v>
      </c>
      <c r="L1874">
        <v>2.125</v>
      </c>
      <c r="M1874">
        <f t="shared" si="87"/>
        <v>2.5499999999999998</v>
      </c>
      <c r="N1874">
        <f t="shared" si="89"/>
        <v>0.34242268082220628</v>
      </c>
      <c r="O1874">
        <f t="shared" si="88"/>
        <v>0.72764819674718839</v>
      </c>
    </row>
    <row r="1875" spans="1:15" x14ac:dyDescent="0.25">
      <c r="A1875" t="s">
        <v>164</v>
      </c>
      <c r="B1875" t="s">
        <v>25</v>
      </c>
      <c r="C1875">
        <v>2011</v>
      </c>
      <c r="D1875">
        <v>7</v>
      </c>
      <c r="E1875">
        <v>26</v>
      </c>
      <c r="F1875" s="1">
        <v>40750</v>
      </c>
      <c r="G1875">
        <v>207</v>
      </c>
      <c r="H1875" t="s">
        <v>14</v>
      </c>
      <c r="I1875" t="s">
        <v>567</v>
      </c>
      <c r="J1875">
        <v>5021</v>
      </c>
      <c r="K1875">
        <v>1.2</v>
      </c>
      <c r="L1875">
        <v>2.125</v>
      </c>
      <c r="M1875">
        <f t="shared" si="87"/>
        <v>2.5499999999999998</v>
      </c>
      <c r="N1875">
        <f t="shared" si="89"/>
        <v>0.34242268082220628</v>
      </c>
      <c r="O1875">
        <f t="shared" si="88"/>
        <v>0.72764819674718839</v>
      </c>
    </row>
    <row r="1876" spans="1:15" x14ac:dyDescent="0.25">
      <c r="A1876" t="s">
        <v>205</v>
      </c>
      <c r="B1876" t="s">
        <v>69</v>
      </c>
      <c r="C1876">
        <v>2009</v>
      </c>
      <c r="D1876">
        <v>4</v>
      </c>
      <c r="E1876">
        <v>8</v>
      </c>
      <c r="F1876" s="1">
        <v>39911</v>
      </c>
      <c r="G1876">
        <v>98</v>
      </c>
      <c r="H1876" t="s">
        <v>17</v>
      </c>
      <c r="I1876" t="s">
        <v>422</v>
      </c>
      <c r="J1876">
        <v>6616</v>
      </c>
      <c r="K1876">
        <v>2.721088</v>
      </c>
      <c r="L1876">
        <v>0.9375</v>
      </c>
      <c r="M1876">
        <f t="shared" si="87"/>
        <v>2.5510199999999998</v>
      </c>
      <c r="N1876">
        <f t="shared" si="89"/>
        <v>0.57066994077200339</v>
      </c>
      <c r="O1876">
        <f t="shared" si="88"/>
        <v>0.5350030694737532</v>
      </c>
    </row>
    <row r="1877" spans="1:15" x14ac:dyDescent="0.25">
      <c r="A1877" t="s">
        <v>81</v>
      </c>
      <c r="B1877" t="s">
        <v>69</v>
      </c>
      <c r="C1877">
        <v>2008</v>
      </c>
      <c r="D1877">
        <v>6</v>
      </c>
      <c r="E1877">
        <v>23</v>
      </c>
      <c r="F1877" s="1">
        <v>39622</v>
      </c>
      <c r="G1877">
        <v>175</v>
      </c>
      <c r="H1877" t="s">
        <v>17</v>
      </c>
      <c r="I1877" t="s">
        <v>471</v>
      </c>
      <c r="J1877">
        <v>4371</v>
      </c>
      <c r="K1877">
        <v>2.285714</v>
      </c>
      <c r="L1877">
        <v>1.125</v>
      </c>
      <c r="M1877">
        <f t="shared" si="87"/>
        <v>2.5714282499999999</v>
      </c>
      <c r="N1877">
        <f t="shared" si="89"/>
        <v>0.5166297582385968</v>
      </c>
      <c r="O1877">
        <f t="shared" si="88"/>
        <v>0.58120847801842146</v>
      </c>
    </row>
    <row r="1878" spans="1:15" x14ac:dyDescent="0.25">
      <c r="A1878" t="s">
        <v>156</v>
      </c>
      <c r="B1878" t="s">
        <v>21</v>
      </c>
      <c r="C1878">
        <v>2013</v>
      </c>
      <c r="D1878">
        <v>7</v>
      </c>
      <c r="E1878">
        <v>8</v>
      </c>
      <c r="F1878" s="1">
        <v>41463</v>
      </c>
      <c r="G1878">
        <v>189</v>
      </c>
      <c r="H1878" t="s">
        <v>14</v>
      </c>
      <c r="I1878" t="s">
        <v>368</v>
      </c>
      <c r="J1878">
        <v>8753</v>
      </c>
      <c r="K1878">
        <v>3.4285709999999998</v>
      </c>
      <c r="L1878">
        <v>0.75</v>
      </c>
      <c r="M1878">
        <f t="shared" si="87"/>
        <v>2.5714282499999999</v>
      </c>
      <c r="N1878">
        <f t="shared" si="89"/>
        <v>0.64626361179151559</v>
      </c>
      <c r="O1878">
        <f t="shared" si="88"/>
        <v>0.48469770884363672</v>
      </c>
    </row>
    <row r="1879" spans="1:15" x14ac:dyDescent="0.25">
      <c r="A1879" t="s">
        <v>230</v>
      </c>
      <c r="B1879" t="s">
        <v>23</v>
      </c>
      <c r="C1879">
        <v>2016</v>
      </c>
      <c r="D1879">
        <v>4</v>
      </c>
      <c r="E1879">
        <v>25</v>
      </c>
      <c r="F1879" s="1">
        <v>42485</v>
      </c>
      <c r="G1879">
        <v>116</v>
      </c>
      <c r="H1879" t="s">
        <v>14</v>
      </c>
      <c r="I1879" t="s">
        <v>371</v>
      </c>
      <c r="J1879">
        <v>5131</v>
      </c>
      <c r="K1879">
        <v>3.4285709999999998</v>
      </c>
      <c r="L1879">
        <v>0.75</v>
      </c>
      <c r="M1879">
        <f t="shared" si="87"/>
        <v>2.5714282499999999</v>
      </c>
      <c r="N1879">
        <f t="shared" si="89"/>
        <v>0.64626361179151559</v>
      </c>
      <c r="O1879">
        <f t="shared" si="88"/>
        <v>0.48469770884363672</v>
      </c>
    </row>
    <row r="1880" spans="1:15" x14ac:dyDescent="0.25">
      <c r="A1880" t="s">
        <v>243</v>
      </c>
      <c r="B1880" t="s">
        <v>29</v>
      </c>
      <c r="C1880">
        <v>2016</v>
      </c>
      <c r="D1880">
        <v>7</v>
      </c>
      <c r="E1880">
        <v>13</v>
      </c>
      <c r="F1880" s="1">
        <v>42564</v>
      </c>
      <c r="G1880">
        <v>195</v>
      </c>
      <c r="H1880" t="s">
        <v>14</v>
      </c>
      <c r="I1880" t="s">
        <v>380</v>
      </c>
      <c r="J1880">
        <v>4750</v>
      </c>
      <c r="K1880">
        <v>3.4285709999999998</v>
      </c>
      <c r="L1880">
        <v>0.75</v>
      </c>
      <c r="M1880">
        <f t="shared" si="87"/>
        <v>2.5714282499999999</v>
      </c>
      <c r="N1880">
        <f t="shared" si="89"/>
        <v>0.64626361179151559</v>
      </c>
      <c r="O1880">
        <f t="shared" si="88"/>
        <v>0.48469770884363672</v>
      </c>
    </row>
    <row r="1881" spans="1:15" x14ac:dyDescent="0.25">
      <c r="A1881" t="s">
        <v>251</v>
      </c>
      <c r="B1881" t="s">
        <v>250</v>
      </c>
      <c r="C1881">
        <v>2014</v>
      </c>
      <c r="D1881">
        <v>6</v>
      </c>
      <c r="E1881">
        <v>11</v>
      </c>
      <c r="F1881" s="1">
        <v>41801</v>
      </c>
      <c r="G1881">
        <v>162</v>
      </c>
      <c r="H1881" t="s">
        <v>14</v>
      </c>
      <c r="I1881" t="s">
        <v>371</v>
      </c>
      <c r="J1881">
        <v>5131</v>
      </c>
      <c r="K1881">
        <v>3.4285709999999998</v>
      </c>
      <c r="L1881">
        <v>0.75</v>
      </c>
      <c r="M1881">
        <f t="shared" si="87"/>
        <v>2.5714282499999999</v>
      </c>
      <c r="N1881">
        <f t="shared" si="89"/>
        <v>0.64626361179151559</v>
      </c>
      <c r="O1881">
        <f t="shared" si="88"/>
        <v>0.48469770884363672</v>
      </c>
    </row>
    <row r="1882" spans="1:15" x14ac:dyDescent="0.25">
      <c r="A1882" t="s">
        <v>261</v>
      </c>
      <c r="B1882" t="s">
        <v>260</v>
      </c>
      <c r="C1882">
        <v>2014</v>
      </c>
      <c r="D1882">
        <v>6</v>
      </c>
      <c r="E1882">
        <v>10</v>
      </c>
      <c r="F1882" s="1">
        <v>41800</v>
      </c>
      <c r="G1882">
        <v>161</v>
      </c>
      <c r="H1882" t="s">
        <v>14</v>
      </c>
      <c r="I1882" t="s">
        <v>375</v>
      </c>
      <c r="J1882">
        <v>7083</v>
      </c>
      <c r="K1882">
        <v>3.4285709999999998</v>
      </c>
      <c r="L1882">
        <v>0.75</v>
      </c>
      <c r="M1882">
        <f t="shared" si="87"/>
        <v>2.5714282499999999</v>
      </c>
      <c r="N1882">
        <f t="shared" si="89"/>
        <v>0.64626361179151559</v>
      </c>
      <c r="O1882">
        <f t="shared" si="88"/>
        <v>0.48469770884363672</v>
      </c>
    </row>
    <row r="1883" spans="1:15" x14ac:dyDescent="0.25">
      <c r="A1883" t="s">
        <v>362</v>
      </c>
      <c r="B1883" t="s">
        <v>192</v>
      </c>
      <c r="C1883">
        <v>2015</v>
      </c>
      <c r="D1883">
        <v>6</v>
      </c>
      <c r="E1883">
        <v>17</v>
      </c>
      <c r="F1883" s="1">
        <v>42172</v>
      </c>
      <c r="G1883">
        <v>168</v>
      </c>
      <c r="H1883" t="s">
        <v>17</v>
      </c>
      <c r="I1883" t="s">
        <v>474</v>
      </c>
      <c r="J1883">
        <v>4335</v>
      </c>
      <c r="K1883">
        <v>2.285714</v>
      </c>
      <c r="L1883">
        <v>1.125</v>
      </c>
      <c r="M1883">
        <f t="shared" si="87"/>
        <v>2.5714282499999999</v>
      </c>
      <c r="N1883">
        <f t="shared" si="89"/>
        <v>0.5166297582385968</v>
      </c>
      <c r="O1883">
        <f t="shared" si="88"/>
        <v>0.58120847801842146</v>
      </c>
    </row>
    <row r="1884" spans="1:15" x14ac:dyDescent="0.25">
      <c r="A1884" t="s">
        <v>199</v>
      </c>
      <c r="B1884" t="s">
        <v>109</v>
      </c>
      <c r="C1884">
        <v>2014</v>
      </c>
      <c r="D1884">
        <v>6</v>
      </c>
      <c r="E1884">
        <v>16</v>
      </c>
      <c r="F1884" s="1">
        <v>41806</v>
      </c>
      <c r="G1884">
        <v>167</v>
      </c>
      <c r="H1884" t="s">
        <v>14</v>
      </c>
      <c r="I1884" t="s">
        <v>372</v>
      </c>
      <c r="J1884">
        <v>8408</v>
      </c>
      <c r="K1884">
        <v>3.4285709999999998</v>
      </c>
      <c r="L1884">
        <v>0.75</v>
      </c>
      <c r="M1884">
        <f t="shared" si="87"/>
        <v>2.5714282499999999</v>
      </c>
      <c r="N1884">
        <f t="shared" si="89"/>
        <v>0.64626361179151559</v>
      </c>
      <c r="O1884">
        <f t="shared" si="88"/>
        <v>0.48469770884363672</v>
      </c>
    </row>
    <row r="1885" spans="1:15" x14ac:dyDescent="0.25">
      <c r="A1885" t="s">
        <v>205</v>
      </c>
      <c r="B1885" t="s">
        <v>69</v>
      </c>
      <c r="C1885">
        <v>2009</v>
      </c>
      <c r="D1885">
        <v>4</v>
      </c>
      <c r="E1885">
        <v>8</v>
      </c>
      <c r="F1885" s="1">
        <v>39911</v>
      </c>
      <c r="G1885">
        <v>98</v>
      </c>
      <c r="H1885" t="s">
        <v>17</v>
      </c>
      <c r="I1885" t="s">
        <v>288</v>
      </c>
      <c r="J1885">
        <v>18421</v>
      </c>
      <c r="K1885">
        <v>3.9183669999999999</v>
      </c>
      <c r="L1885">
        <v>0.65625</v>
      </c>
      <c r="M1885">
        <f t="shared" si="87"/>
        <v>2.5714283437500001</v>
      </c>
      <c r="N1885">
        <f t="shared" si="89"/>
        <v>0.6918209319114732</v>
      </c>
      <c r="O1885">
        <f t="shared" si="88"/>
        <v>0.45400748656690426</v>
      </c>
    </row>
    <row r="1886" spans="1:15" x14ac:dyDescent="0.25">
      <c r="A1886" t="s">
        <v>401</v>
      </c>
      <c r="B1886" t="s">
        <v>40</v>
      </c>
      <c r="C1886">
        <v>2008</v>
      </c>
      <c r="D1886">
        <v>6</v>
      </c>
      <c r="E1886">
        <v>11</v>
      </c>
      <c r="F1886" s="1">
        <v>39610</v>
      </c>
      <c r="G1886">
        <v>163</v>
      </c>
      <c r="H1886" t="s">
        <v>17</v>
      </c>
      <c r="I1886" t="s">
        <v>417</v>
      </c>
      <c r="J1886">
        <v>4415</v>
      </c>
      <c r="K1886">
        <v>2.7428569999999999</v>
      </c>
      <c r="L1886">
        <v>0.9375</v>
      </c>
      <c r="M1886">
        <f t="shared" si="87"/>
        <v>2.5714284374999998</v>
      </c>
      <c r="N1886">
        <f t="shared" si="89"/>
        <v>0.57320323472936308</v>
      </c>
      <c r="O1886">
        <f t="shared" si="88"/>
        <v>0.53737803255877792</v>
      </c>
    </row>
    <row r="1887" spans="1:15" x14ac:dyDescent="0.25">
      <c r="A1887" t="s">
        <v>247</v>
      </c>
      <c r="B1887" t="s">
        <v>31</v>
      </c>
      <c r="C1887">
        <v>2015</v>
      </c>
      <c r="D1887">
        <v>6</v>
      </c>
      <c r="E1887">
        <v>16</v>
      </c>
      <c r="F1887" s="1">
        <v>42171</v>
      </c>
      <c r="G1887">
        <v>167</v>
      </c>
      <c r="H1887" t="s">
        <v>14</v>
      </c>
      <c r="I1887" t="s">
        <v>413</v>
      </c>
      <c r="J1887">
        <v>6663</v>
      </c>
      <c r="K1887">
        <v>3</v>
      </c>
      <c r="L1887">
        <v>0.85714285700000004</v>
      </c>
      <c r="M1887">
        <f t="shared" si="87"/>
        <v>2.5714285710000002</v>
      </c>
      <c r="N1887">
        <f t="shared" si="89"/>
        <v>0.6020599913279624</v>
      </c>
      <c r="O1887">
        <f t="shared" si="88"/>
        <v>0.51605142105224489</v>
      </c>
    </row>
    <row r="1888" spans="1:15" x14ac:dyDescent="0.25">
      <c r="A1888" t="s">
        <v>86</v>
      </c>
      <c r="B1888" t="s">
        <v>69</v>
      </c>
      <c r="C1888">
        <v>2015</v>
      </c>
      <c r="D1888">
        <v>3</v>
      </c>
      <c r="E1888">
        <v>25</v>
      </c>
      <c r="F1888" s="1">
        <v>42088</v>
      </c>
      <c r="G1888">
        <v>84</v>
      </c>
      <c r="H1888" t="s">
        <v>14</v>
      </c>
      <c r="I1888" t="s">
        <v>118</v>
      </c>
      <c r="J1888">
        <v>20171</v>
      </c>
      <c r="K1888">
        <v>6.8571429999999998</v>
      </c>
      <c r="L1888">
        <v>0.375</v>
      </c>
      <c r="M1888">
        <f t="shared" si="87"/>
        <v>2.5714286249999998</v>
      </c>
      <c r="N1888">
        <f t="shared" si="89"/>
        <v>0.89526465737625027</v>
      </c>
      <c r="O1888">
        <f t="shared" si="88"/>
        <v>0.33572424651609384</v>
      </c>
    </row>
    <row r="1889" spans="1:15" x14ac:dyDescent="0.25">
      <c r="A1889" t="s">
        <v>182</v>
      </c>
      <c r="B1889" t="s">
        <v>176</v>
      </c>
      <c r="C1889">
        <v>2017</v>
      </c>
      <c r="D1889">
        <v>6</v>
      </c>
      <c r="E1889">
        <v>9</v>
      </c>
      <c r="F1889" s="1">
        <v>42895</v>
      </c>
      <c r="G1889">
        <v>160</v>
      </c>
      <c r="H1889" t="s">
        <v>14</v>
      </c>
      <c r="I1889" t="s">
        <v>137</v>
      </c>
      <c r="J1889">
        <v>17820</v>
      </c>
      <c r="K1889">
        <v>6.8571429999999998</v>
      </c>
      <c r="L1889">
        <v>0.375</v>
      </c>
      <c r="M1889">
        <f t="shared" si="87"/>
        <v>2.5714286249999998</v>
      </c>
      <c r="N1889">
        <f t="shared" si="89"/>
        <v>0.89526465737625027</v>
      </c>
      <c r="O1889">
        <f t="shared" si="88"/>
        <v>0.33572424651609384</v>
      </c>
    </row>
    <row r="1890" spans="1:15" x14ac:dyDescent="0.25">
      <c r="A1890" t="s">
        <v>199</v>
      </c>
      <c r="B1890" t="s">
        <v>109</v>
      </c>
      <c r="C1890">
        <v>2014</v>
      </c>
      <c r="D1890">
        <v>6</v>
      </c>
      <c r="E1890">
        <v>16</v>
      </c>
      <c r="F1890" s="1">
        <v>41806</v>
      </c>
      <c r="G1890">
        <v>167</v>
      </c>
      <c r="H1890" t="s">
        <v>14</v>
      </c>
      <c r="I1890" t="s">
        <v>133</v>
      </c>
      <c r="J1890">
        <v>18629</v>
      </c>
      <c r="K1890">
        <v>6.8571429999999998</v>
      </c>
      <c r="L1890">
        <v>0.375</v>
      </c>
      <c r="M1890">
        <f t="shared" si="87"/>
        <v>2.5714286249999998</v>
      </c>
      <c r="N1890">
        <f t="shared" si="89"/>
        <v>0.89526465737625027</v>
      </c>
      <c r="O1890">
        <f t="shared" si="88"/>
        <v>0.33572424651609384</v>
      </c>
    </row>
    <row r="1891" spans="1:15" x14ac:dyDescent="0.25">
      <c r="A1891" t="s">
        <v>80</v>
      </c>
      <c r="B1891" t="s">
        <v>69</v>
      </c>
      <c r="C1891">
        <v>2008</v>
      </c>
      <c r="D1891">
        <v>4</v>
      </c>
      <c r="E1891">
        <v>24</v>
      </c>
      <c r="F1891" s="1">
        <v>39562</v>
      </c>
      <c r="G1891">
        <v>115</v>
      </c>
      <c r="H1891" t="s">
        <v>17</v>
      </c>
      <c r="I1891" t="s">
        <v>512</v>
      </c>
      <c r="J1891">
        <v>5059</v>
      </c>
      <c r="K1891">
        <v>1.714286</v>
      </c>
      <c r="L1891">
        <v>1.5</v>
      </c>
      <c r="M1891">
        <f t="shared" si="87"/>
        <v>2.5714290000000002</v>
      </c>
      <c r="N1891">
        <f t="shared" si="89"/>
        <v>0.43365560665377834</v>
      </c>
      <c r="O1891">
        <f t="shared" si="88"/>
        <v>0.65048340998066756</v>
      </c>
    </row>
    <row r="1892" spans="1:15" x14ac:dyDescent="0.25">
      <c r="A1892" t="s">
        <v>230</v>
      </c>
      <c r="B1892" t="s">
        <v>23</v>
      </c>
      <c r="C1892">
        <v>2016</v>
      </c>
      <c r="D1892">
        <v>4</v>
      </c>
      <c r="E1892">
        <v>25</v>
      </c>
      <c r="F1892" s="1">
        <v>42485</v>
      </c>
      <c r="G1892">
        <v>116</v>
      </c>
      <c r="H1892" t="s">
        <v>14</v>
      </c>
      <c r="I1892" t="s">
        <v>520</v>
      </c>
      <c r="J1892">
        <v>5450</v>
      </c>
      <c r="K1892">
        <v>1.714286</v>
      </c>
      <c r="L1892">
        <v>1.5</v>
      </c>
      <c r="M1892">
        <f t="shared" si="87"/>
        <v>2.5714290000000002</v>
      </c>
      <c r="N1892">
        <f t="shared" si="89"/>
        <v>0.43365560665377834</v>
      </c>
      <c r="O1892">
        <f t="shared" si="88"/>
        <v>0.65048340998066756</v>
      </c>
    </row>
    <row r="1893" spans="1:15" x14ac:dyDescent="0.25">
      <c r="A1893" t="s">
        <v>60</v>
      </c>
      <c r="B1893" t="s">
        <v>13</v>
      </c>
      <c r="C1893">
        <v>2005</v>
      </c>
      <c r="D1893">
        <v>6</v>
      </c>
      <c r="E1893">
        <v>6</v>
      </c>
      <c r="F1893" s="1">
        <v>38509</v>
      </c>
      <c r="G1893">
        <v>157</v>
      </c>
      <c r="H1893" t="s">
        <v>14</v>
      </c>
      <c r="I1893" t="s">
        <v>545</v>
      </c>
      <c r="J1893">
        <v>6784</v>
      </c>
      <c r="K1893">
        <v>1.371429</v>
      </c>
      <c r="L1893">
        <v>1.875</v>
      </c>
      <c r="M1893">
        <f t="shared" si="87"/>
        <v>2.5714293750000001</v>
      </c>
      <c r="N1893">
        <f t="shared" si="89"/>
        <v>0.37501012651274573</v>
      </c>
      <c r="O1893">
        <f t="shared" si="88"/>
        <v>0.70314398721139826</v>
      </c>
    </row>
    <row r="1894" spans="1:15" x14ac:dyDescent="0.25">
      <c r="A1894" t="s">
        <v>406</v>
      </c>
      <c r="B1894" t="s">
        <v>260</v>
      </c>
      <c r="C1894">
        <v>2010</v>
      </c>
      <c r="D1894">
        <v>6</v>
      </c>
      <c r="E1894">
        <v>25</v>
      </c>
      <c r="F1894" s="1">
        <v>40354</v>
      </c>
      <c r="G1894">
        <v>176</v>
      </c>
      <c r="H1894" t="s">
        <v>14</v>
      </c>
      <c r="I1894" t="s">
        <v>551</v>
      </c>
      <c r="J1894">
        <v>6882</v>
      </c>
      <c r="K1894">
        <v>1.371429</v>
      </c>
      <c r="L1894">
        <v>1.875</v>
      </c>
      <c r="M1894">
        <f t="shared" si="87"/>
        <v>2.5714293750000001</v>
      </c>
      <c r="N1894">
        <f t="shared" si="89"/>
        <v>0.37501012651274573</v>
      </c>
      <c r="O1894">
        <f t="shared" si="88"/>
        <v>0.70314398721139826</v>
      </c>
    </row>
    <row r="1895" spans="1:15" x14ac:dyDescent="0.25">
      <c r="A1895" t="s">
        <v>138</v>
      </c>
      <c r="B1895" t="s">
        <v>13</v>
      </c>
      <c r="C1895">
        <v>2016</v>
      </c>
      <c r="D1895">
        <v>4</v>
      </c>
      <c r="E1895">
        <v>11</v>
      </c>
      <c r="F1895" s="1">
        <v>42471</v>
      </c>
      <c r="G1895">
        <v>102</v>
      </c>
      <c r="H1895" t="s">
        <v>14</v>
      </c>
      <c r="I1895" t="s">
        <v>375</v>
      </c>
      <c r="J1895">
        <v>7083</v>
      </c>
      <c r="K1895">
        <v>3.4666670000000002</v>
      </c>
      <c r="L1895">
        <v>0.75</v>
      </c>
      <c r="M1895">
        <f t="shared" si="87"/>
        <v>2.6000002499999999</v>
      </c>
      <c r="N1895">
        <f t="shared" si="89"/>
        <v>0.64998357605517998</v>
      </c>
      <c r="O1895">
        <f t="shared" si="88"/>
        <v>0.48748768204138498</v>
      </c>
    </row>
    <row r="1896" spans="1:15" x14ac:dyDescent="0.25">
      <c r="A1896" t="s">
        <v>245</v>
      </c>
      <c r="B1896" t="s">
        <v>29</v>
      </c>
      <c r="C1896">
        <v>2019</v>
      </c>
      <c r="D1896">
        <v>6</v>
      </c>
      <c r="E1896">
        <v>27</v>
      </c>
      <c r="F1896" s="1">
        <v>43643</v>
      </c>
      <c r="G1896">
        <v>178</v>
      </c>
      <c r="H1896" t="s">
        <v>14</v>
      </c>
      <c r="I1896" t="s">
        <v>336</v>
      </c>
      <c r="J1896">
        <v>6425</v>
      </c>
      <c r="K1896">
        <v>3.7894739999999998</v>
      </c>
      <c r="L1896">
        <v>0.6875</v>
      </c>
      <c r="M1896">
        <f t="shared" si="87"/>
        <v>2.6052633749999998</v>
      </c>
      <c r="N1896">
        <f t="shared" si="89"/>
        <v>0.68028782000306476</v>
      </c>
      <c r="O1896">
        <f t="shared" si="88"/>
        <v>0.46769787625210701</v>
      </c>
    </row>
    <row r="1897" spans="1:15" x14ac:dyDescent="0.25">
      <c r="A1897" t="s">
        <v>47</v>
      </c>
      <c r="B1897" t="s">
        <v>13</v>
      </c>
      <c r="C1897">
        <v>2001</v>
      </c>
      <c r="D1897">
        <v>4</v>
      </c>
      <c r="E1897">
        <v>23</v>
      </c>
      <c r="F1897" s="1">
        <v>37004</v>
      </c>
      <c r="G1897">
        <v>113</v>
      </c>
      <c r="H1897" t="s">
        <v>14</v>
      </c>
      <c r="I1897" t="s">
        <v>284</v>
      </c>
      <c r="J1897">
        <v>5983</v>
      </c>
      <c r="K1897">
        <v>4</v>
      </c>
      <c r="L1897">
        <v>0.65625</v>
      </c>
      <c r="M1897">
        <f t="shared" si="87"/>
        <v>2.625</v>
      </c>
      <c r="N1897">
        <f t="shared" si="89"/>
        <v>0.69897000433601886</v>
      </c>
      <c r="O1897">
        <f t="shared" si="88"/>
        <v>0.45869906534551236</v>
      </c>
    </row>
    <row r="1898" spans="1:15" x14ac:dyDescent="0.25">
      <c r="A1898" t="s">
        <v>132</v>
      </c>
      <c r="B1898" t="s">
        <v>13</v>
      </c>
      <c r="C1898">
        <v>2014</v>
      </c>
      <c r="D1898">
        <v>3</v>
      </c>
      <c r="E1898">
        <v>11</v>
      </c>
      <c r="F1898" s="1">
        <v>41709</v>
      </c>
      <c r="G1898">
        <v>70</v>
      </c>
      <c r="H1898" t="s">
        <v>14</v>
      </c>
      <c r="I1898" t="s">
        <v>281</v>
      </c>
      <c r="J1898">
        <v>4293</v>
      </c>
      <c r="K1898">
        <v>4</v>
      </c>
      <c r="L1898">
        <v>0.65625</v>
      </c>
      <c r="M1898">
        <f t="shared" si="87"/>
        <v>2.625</v>
      </c>
      <c r="N1898">
        <f t="shared" si="89"/>
        <v>0.69897000433601886</v>
      </c>
      <c r="O1898">
        <f t="shared" si="88"/>
        <v>0.45869906534551236</v>
      </c>
    </row>
    <row r="1899" spans="1:15" x14ac:dyDescent="0.25">
      <c r="A1899" t="s">
        <v>132</v>
      </c>
      <c r="B1899" t="s">
        <v>13</v>
      </c>
      <c r="C1899">
        <v>2014</v>
      </c>
      <c r="D1899">
        <v>3</v>
      </c>
      <c r="E1899">
        <v>11</v>
      </c>
      <c r="F1899" s="1">
        <v>41709</v>
      </c>
      <c r="G1899">
        <v>70</v>
      </c>
      <c r="H1899" t="s">
        <v>14</v>
      </c>
      <c r="I1899" t="s">
        <v>481</v>
      </c>
      <c r="J1899">
        <v>6745</v>
      </c>
      <c r="K1899">
        <v>2</v>
      </c>
      <c r="L1899">
        <v>1.3125</v>
      </c>
      <c r="M1899">
        <f t="shared" si="87"/>
        <v>2.625</v>
      </c>
      <c r="N1899">
        <f t="shared" si="89"/>
        <v>0.47712125471966244</v>
      </c>
      <c r="O1899">
        <f t="shared" si="88"/>
        <v>0.62622164681955694</v>
      </c>
    </row>
    <row r="1900" spans="1:15" x14ac:dyDescent="0.25">
      <c r="A1900" t="s">
        <v>82</v>
      </c>
      <c r="B1900" t="s">
        <v>69</v>
      </c>
      <c r="C1900">
        <v>2011</v>
      </c>
      <c r="D1900">
        <v>3</v>
      </c>
      <c r="E1900">
        <v>24</v>
      </c>
      <c r="F1900" s="1">
        <v>40626</v>
      </c>
      <c r="G1900">
        <v>83</v>
      </c>
      <c r="H1900" t="s">
        <v>14</v>
      </c>
      <c r="I1900" t="s">
        <v>282</v>
      </c>
      <c r="J1900">
        <v>18418</v>
      </c>
      <c r="K1900">
        <v>4</v>
      </c>
      <c r="L1900">
        <v>0.65625</v>
      </c>
      <c r="M1900">
        <f t="shared" si="87"/>
        <v>2.625</v>
      </c>
      <c r="N1900">
        <f t="shared" si="89"/>
        <v>0.69897000433601886</v>
      </c>
      <c r="O1900">
        <f t="shared" si="88"/>
        <v>0.45869906534551236</v>
      </c>
    </row>
    <row r="1901" spans="1:15" x14ac:dyDescent="0.25">
      <c r="A1901" t="s">
        <v>174</v>
      </c>
      <c r="B1901" t="s">
        <v>33</v>
      </c>
      <c r="C1901">
        <v>2016</v>
      </c>
      <c r="D1901">
        <v>7</v>
      </c>
      <c r="E1901">
        <v>15</v>
      </c>
      <c r="F1901" s="1">
        <v>42566</v>
      </c>
      <c r="G1901">
        <v>197</v>
      </c>
      <c r="H1901" t="s">
        <v>14</v>
      </c>
      <c r="I1901" t="s">
        <v>425</v>
      </c>
      <c r="J1901">
        <v>4427</v>
      </c>
      <c r="K1901">
        <v>2.8</v>
      </c>
      <c r="L1901">
        <v>0.9375</v>
      </c>
      <c r="M1901">
        <f t="shared" si="87"/>
        <v>2.625</v>
      </c>
      <c r="N1901">
        <f t="shared" si="89"/>
        <v>0.57978359661681012</v>
      </c>
      <c r="O1901">
        <f t="shared" si="88"/>
        <v>0.54354712182825948</v>
      </c>
    </row>
    <row r="1902" spans="1:15" x14ac:dyDescent="0.25">
      <c r="A1902" t="s">
        <v>184</v>
      </c>
      <c r="B1902" t="s">
        <v>36</v>
      </c>
      <c r="C1902">
        <v>2013</v>
      </c>
      <c r="D1902">
        <v>7</v>
      </c>
      <c r="E1902">
        <v>3</v>
      </c>
      <c r="F1902" s="1">
        <v>41458</v>
      </c>
      <c r="G1902">
        <v>184</v>
      </c>
      <c r="H1902" t="s">
        <v>14</v>
      </c>
      <c r="I1902" t="s">
        <v>289</v>
      </c>
      <c r="J1902">
        <v>8491</v>
      </c>
      <c r="K1902">
        <v>4</v>
      </c>
      <c r="L1902">
        <v>0.65625</v>
      </c>
      <c r="M1902">
        <f t="shared" si="87"/>
        <v>2.625</v>
      </c>
      <c r="N1902">
        <f t="shared" si="89"/>
        <v>0.69897000433601886</v>
      </c>
      <c r="O1902">
        <f t="shared" si="88"/>
        <v>0.45869906534551236</v>
      </c>
    </row>
    <row r="1903" spans="1:15" x14ac:dyDescent="0.25">
      <c r="A1903" t="s">
        <v>139</v>
      </c>
      <c r="B1903" t="s">
        <v>13</v>
      </c>
      <c r="C1903">
        <v>2016</v>
      </c>
      <c r="D1903">
        <v>6</v>
      </c>
      <c r="E1903">
        <v>21</v>
      </c>
      <c r="F1903" s="1">
        <v>42542</v>
      </c>
      <c r="G1903">
        <v>173</v>
      </c>
      <c r="H1903" t="s">
        <v>14</v>
      </c>
      <c r="I1903" t="s">
        <v>536</v>
      </c>
      <c r="J1903">
        <v>5604</v>
      </c>
      <c r="K1903">
        <v>1.6</v>
      </c>
      <c r="L1903">
        <v>1.65</v>
      </c>
      <c r="M1903">
        <f t="shared" si="87"/>
        <v>2.64</v>
      </c>
      <c r="N1903">
        <f t="shared" si="89"/>
        <v>0.41497334797081797</v>
      </c>
      <c r="O1903">
        <f t="shared" si="88"/>
        <v>0.68470602415184967</v>
      </c>
    </row>
    <row r="1904" spans="1:15" x14ac:dyDescent="0.25">
      <c r="A1904" t="s">
        <v>12</v>
      </c>
      <c r="B1904" t="s">
        <v>13</v>
      </c>
      <c r="C1904">
        <v>2018</v>
      </c>
      <c r="D1904">
        <v>3</v>
      </c>
      <c r="E1904">
        <v>7</v>
      </c>
      <c r="F1904" s="1">
        <v>43166</v>
      </c>
      <c r="G1904">
        <v>66</v>
      </c>
      <c r="H1904" t="s">
        <v>14</v>
      </c>
      <c r="I1904" t="s">
        <v>604</v>
      </c>
      <c r="J1904">
        <v>4532</v>
      </c>
      <c r="K1904">
        <v>0.8</v>
      </c>
      <c r="L1904">
        <v>3.3</v>
      </c>
      <c r="M1904">
        <f t="shared" si="87"/>
        <v>2.64</v>
      </c>
      <c r="N1904">
        <f t="shared" si="89"/>
        <v>0.25527250510330607</v>
      </c>
      <c r="O1904">
        <f t="shared" si="88"/>
        <v>0.84239926684090993</v>
      </c>
    </row>
    <row r="1905" spans="1:15" x14ac:dyDescent="0.25">
      <c r="A1905" t="s">
        <v>75</v>
      </c>
      <c r="B1905" t="s">
        <v>69</v>
      </c>
      <c r="C1905">
        <v>2004</v>
      </c>
      <c r="D1905">
        <v>4</v>
      </c>
      <c r="E1905">
        <v>5</v>
      </c>
      <c r="F1905" s="1">
        <v>38082</v>
      </c>
      <c r="G1905">
        <v>96</v>
      </c>
      <c r="H1905" t="s">
        <v>14</v>
      </c>
      <c r="I1905" t="s">
        <v>604</v>
      </c>
      <c r="J1905">
        <v>4532</v>
      </c>
      <c r="K1905">
        <v>0.8</v>
      </c>
      <c r="L1905">
        <v>3.3</v>
      </c>
      <c r="M1905">
        <f t="shared" si="87"/>
        <v>2.64</v>
      </c>
      <c r="N1905">
        <f t="shared" si="89"/>
        <v>0.25527250510330607</v>
      </c>
      <c r="O1905">
        <f t="shared" si="88"/>
        <v>0.84239926684090993</v>
      </c>
    </row>
    <row r="1906" spans="1:15" x14ac:dyDescent="0.25">
      <c r="A1906" t="s">
        <v>76</v>
      </c>
      <c r="B1906" t="s">
        <v>69</v>
      </c>
      <c r="C1906">
        <v>2004</v>
      </c>
      <c r="D1906">
        <v>7</v>
      </c>
      <c r="E1906">
        <v>9</v>
      </c>
      <c r="F1906" s="1">
        <v>38177</v>
      </c>
      <c r="G1906">
        <v>191</v>
      </c>
      <c r="H1906" t="s">
        <v>14</v>
      </c>
      <c r="I1906" t="s">
        <v>604</v>
      </c>
      <c r="J1906">
        <v>4532</v>
      </c>
      <c r="K1906">
        <v>0.8</v>
      </c>
      <c r="L1906">
        <v>3.3</v>
      </c>
      <c r="M1906">
        <f t="shared" si="87"/>
        <v>2.64</v>
      </c>
      <c r="N1906">
        <f t="shared" si="89"/>
        <v>0.25527250510330607</v>
      </c>
      <c r="O1906">
        <f t="shared" si="88"/>
        <v>0.84239926684090993</v>
      </c>
    </row>
    <row r="1907" spans="1:15" x14ac:dyDescent="0.25">
      <c r="A1907" t="s">
        <v>82</v>
      </c>
      <c r="B1907" t="s">
        <v>69</v>
      </c>
      <c r="C1907">
        <v>2011</v>
      </c>
      <c r="D1907">
        <v>3</v>
      </c>
      <c r="E1907">
        <v>24</v>
      </c>
      <c r="F1907" s="1">
        <v>40626</v>
      </c>
      <c r="G1907">
        <v>83</v>
      </c>
      <c r="H1907" t="s">
        <v>14</v>
      </c>
      <c r="I1907" t="s">
        <v>537</v>
      </c>
      <c r="J1907">
        <v>5605</v>
      </c>
      <c r="K1907">
        <v>1.6</v>
      </c>
      <c r="L1907">
        <v>1.65</v>
      </c>
      <c r="M1907">
        <f t="shared" si="87"/>
        <v>2.64</v>
      </c>
      <c r="N1907">
        <f t="shared" si="89"/>
        <v>0.41497334797081797</v>
      </c>
      <c r="O1907">
        <f t="shared" si="88"/>
        <v>0.68470602415184967</v>
      </c>
    </row>
    <row r="1908" spans="1:15" x14ac:dyDescent="0.25">
      <c r="A1908" t="s">
        <v>152</v>
      </c>
      <c r="B1908" t="s">
        <v>69</v>
      </c>
      <c r="C1908">
        <v>2015</v>
      </c>
      <c r="D1908">
        <v>6</v>
      </c>
      <c r="E1908">
        <v>16</v>
      </c>
      <c r="F1908" s="1">
        <v>42171</v>
      </c>
      <c r="G1908">
        <v>167</v>
      </c>
      <c r="H1908" t="s">
        <v>14</v>
      </c>
      <c r="I1908" t="s">
        <v>536</v>
      </c>
      <c r="J1908">
        <v>5604</v>
      </c>
      <c r="K1908">
        <v>1.6</v>
      </c>
      <c r="L1908">
        <v>1.65</v>
      </c>
      <c r="M1908">
        <f t="shared" si="87"/>
        <v>2.64</v>
      </c>
      <c r="N1908">
        <f t="shared" si="89"/>
        <v>0.41497334797081797</v>
      </c>
      <c r="O1908">
        <f t="shared" si="88"/>
        <v>0.68470602415184967</v>
      </c>
    </row>
    <row r="1909" spans="1:15" x14ac:dyDescent="0.25">
      <c r="A1909" t="s">
        <v>18</v>
      </c>
      <c r="B1909" t="s">
        <v>19</v>
      </c>
      <c r="C1909">
        <v>2017</v>
      </c>
      <c r="D1909">
        <v>6</v>
      </c>
      <c r="E1909">
        <v>7</v>
      </c>
      <c r="F1909" s="1">
        <v>42893</v>
      </c>
      <c r="G1909">
        <v>158</v>
      </c>
      <c r="H1909" t="s">
        <v>14</v>
      </c>
      <c r="I1909" t="s">
        <v>539</v>
      </c>
      <c r="J1909">
        <v>13023</v>
      </c>
      <c r="K1909">
        <v>1.6</v>
      </c>
      <c r="L1909">
        <v>1.65</v>
      </c>
      <c r="M1909">
        <f t="shared" si="87"/>
        <v>2.64</v>
      </c>
      <c r="N1909">
        <f t="shared" si="89"/>
        <v>0.41497334797081797</v>
      </c>
      <c r="O1909">
        <f t="shared" si="88"/>
        <v>0.68470602415184967</v>
      </c>
    </row>
    <row r="1910" spans="1:15" x14ac:dyDescent="0.25">
      <c r="A1910" t="s">
        <v>20</v>
      </c>
      <c r="B1910" t="s">
        <v>21</v>
      </c>
      <c r="C1910">
        <v>2016</v>
      </c>
      <c r="D1910">
        <v>7</v>
      </c>
      <c r="E1910">
        <v>6</v>
      </c>
      <c r="F1910" s="1">
        <v>42557</v>
      </c>
      <c r="G1910">
        <v>188</v>
      </c>
      <c r="H1910" t="s">
        <v>14</v>
      </c>
      <c r="I1910" t="s">
        <v>606</v>
      </c>
      <c r="J1910">
        <v>4530</v>
      </c>
      <c r="K1910">
        <v>0.8</v>
      </c>
      <c r="L1910">
        <v>3.3</v>
      </c>
      <c r="M1910">
        <f t="shared" si="87"/>
        <v>2.64</v>
      </c>
      <c r="N1910">
        <f t="shared" si="89"/>
        <v>0.25527250510330607</v>
      </c>
      <c r="O1910">
        <f t="shared" si="88"/>
        <v>0.84239926684090993</v>
      </c>
    </row>
    <row r="1911" spans="1:15" x14ac:dyDescent="0.25">
      <c r="A1911" t="s">
        <v>343</v>
      </c>
      <c r="B1911" t="s">
        <v>23</v>
      </c>
      <c r="C1911">
        <v>2005</v>
      </c>
      <c r="D1911">
        <v>3</v>
      </c>
      <c r="E1911">
        <v>22</v>
      </c>
      <c r="F1911" s="1">
        <v>38433</v>
      </c>
      <c r="G1911">
        <v>81</v>
      </c>
      <c r="H1911" t="s">
        <v>14</v>
      </c>
      <c r="I1911" t="s">
        <v>541</v>
      </c>
      <c r="J1911">
        <v>5592</v>
      </c>
      <c r="K1911">
        <v>1.6</v>
      </c>
      <c r="L1911">
        <v>1.65</v>
      </c>
      <c r="M1911">
        <f t="shared" si="87"/>
        <v>2.64</v>
      </c>
      <c r="N1911">
        <f t="shared" si="89"/>
        <v>0.41497334797081797</v>
      </c>
      <c r="O1911">
        <f t="shared" si="88"/>
        <v>0.68470602415184967</v>
      </c>
    </row>
    <row r="1912" spans="1:15" x14ac:dyDescent="0.25">
      <c r="A1912" t="s">
        <v>343</v>
      </c>
      <c r="B1912" t="s">
        <v>23</v>
      </c>
      <c r="C1912">
        <v>2005</v>
      </c>
      <c r="D1912">
        <v>3</v>
      </c>
      <c r="E1912">
        <v>22</v>
      </c>
      <c r="F1912" s="1">
        <v>38433</v>
      </c>
      <c r="G1912">
        <v>81</v>
      </c>
      <c r="H1912" t="s">
        <v>14</v>
      </c>
      <c r="I1912" t="s">
        <v>604</v>
      </c>
      <c r="J1912">
        <v>4532</v>
      </c>
      <c r="K1912">
        <v>0.8</v>
      </c>
      <c r="L1912">
        <v>3.3</v>
      </c>
      <c r="M1912">
        <f t="shared" si="87"/>
        <v>2.64</v>
      </c>
      <c r="N1912">
        <f t="shared" si="89"/>
        <v>0.25527250510330607</v>
      </c>
      <c r="O1912">
        <f t="shared" si="88"/>
        <v>0.84239926684090993</v>
      </c>
    </row>
    <row r="1913" spans="1:15" x14ac:dyDescent="0.25">
      <c r="A1913" t="s">
        <v>214</v>
      </c>
      <c r="B1913" t="s">
        <v>161</v>
      </c>
      <c r="C1913">
        <v>2012</v>
      </c>
      <c r="D1913">
        <v>6</v>
      </c>
      <c r="E1913">
        <v>27</v>
      </c>
      <c r="F1913" s="1">
        <v>41087</v>
      </c>
      <c r="G1913">
        <v>179</v>
      </c>
      <c r="H1913" t="s">
        <v>14</v>
      </c>
      <c r="I1913" t="s">
        <v>604</v>
      </c>
      <c r="J1913">
        <v>4532</v>
      </c>
      <c r="K1913">
        <v>0.8</v>
      </c>
      <c r="L1913">
        <v>3.3</v>
      </c>
      <c r="M1913">
        <f t="shared" si="87"/>
        <v>2.64</v>
      </c>
      <c r="N1913">
        <f t="shared" si="89"/>
        <v>0.25527250510330607</v>
      </c>
      <c r="O1913">
        <f t="shared" si="88"/>
        <v>0.84239926684090993</v>
      </c>
    </row>
    <row r="1914" spans="1:15" x14ac:dyDescent="0.25">
      <c r="A1914" t="s">
        <v>163</v>
      </c>
      <c r="B1914" t="s">
        <v>161</v>
      </c>
      <c r="C1914">
        <v>2018</v>
      </c>
      <c r="D1914">
        <v>6</v>
      </c>
      <c r="E1914">
        <v>6</v>
      </c>
      <c r="F1914" s="1">
        <v>43257</v>
      </c>
      <c r="G1914">
        <v>157</v>
      </c>
      <c r="H1914" t="s">
        <v>14</v>
      </c>
      <c r="I1914" t="s">
        <v>606</v>
      </c>
      <c r="J1914">
        <v>4530</v>
      </c>
      <c r="K1914">
        <v>0.8</v>
      </c>
      <c r="L1914">
        <v>3.3</v>
      </c>
      <c r="M1914">
        <f t="shared" si="87"/>
        <v>2.64</v>
      </c>
      <c r="N1914">
        <f t="shared" si="89"/>
        <v>0.25527250510330607</v>
      </c>
      <c r="O1914">
        <f t="shared" si="88"/>
        <v>0.84239926684090993</v>
      </c>
    </row>
    <row r="1915" spans="1:15" x14ac:dyDescent="0.25">
      <c r="A1915" t="s">
        <v>165</v>
      </c>
      <c r="B1915" t="s">
        <v>25</v>
      </c>
      <c r="C1915">
        <v>2013</v>
      </c>
      <c r="D1915">
        <v>7</v>
      </c>
      <c r="E1915">
        <v>4</v>
      </c>
      <c r="F1915" s="1">
        <v>41459</v>
      </c>
      <c r="G1915">
        <v>185</v>
      </c>
      <c r="H1915" t="s">
        <v>14</v>
      </c>
      <c r="I1915" t="s">
        <v>604</v>
      </c>
      <c r="J1915">
        <v>4532</v>
      </c>
      <c r="K1915">
        <v>0.8</v>
      </c>
      <c r="L1915">
        <v>3.3</v>
      </c>
      <c r="M1915">
        <f t="shared" si="87"/>
        <v>2.64</v>
      </c>
      <c r="N1915">
        <f t="shared" si="89"/>
        <v>0.25527250510330607</v>
      </c>
      <c r="O1915">
        <f t="shared" si="88"/>
        <v>0.84239926684090993</v>
      </c>
    </row>
    <row r="1916" spans="1:15" x14ac:dyDescent="0.25">
      <c r="A1916" t="s">
        <v>45</v>
      </c>
      <c r="B1916" t="s">
        <v>25</v>
      </c>
      <c r="C1916">
        <v>2016</v>
      </c>
      <c r="D1916">
        <v>6</v>
      </c>
      <c r="E1916">
        <v>30</v>
      </c>
      <c r="F1916" s="1">
        <v>42551</v>
      </c>
      <c r="G1916">
        <v>182</v>
      </c>
      <c r="H1916" t="s">
        <v>14</v>
      </c>
      <c r="I1916" t="s">
        <v>606</v>
      </c>
      <c r="J1916">
        <v>4530</v>
      </c>
      <c r="K1916">
        <v>0.8</v>
      </c>
      <c r="L1916">
        <v>3.3</v>
      </c>
      <c r="M1916">
        <f t="shared" si="87"/>
        <v>2.64</v>
      </c>
      <c r="N1916">
        <f t="shared" si="89"/>
        <v>0.25527250510330607</v>
      </c>
      <c r="O1916">
        <f t="shared" si="88"/>
        <v>0.84239926684090993</v>
      </c>
    </row>
    <row r="1917" spans="1:15" x14ac:dyDescent="0.25">
      <c r="A1917" t="s">
        <v>46</v>
      </c>
      <c r="B1917" t="s">
        <v>25</v>
      </c>
      <c r="C1917">
        <v>2017</v>
      </c>
      <c r="D1917">
        <v>6</v>
      </c>
      <c r="E1917">
        <v>6</v>
      </c>
      <c r="F1917" s="1">
        <v>42892</v>
      </c>
      <c r="G1917">
        <v>157</v>
      </c>
      <c r="H1917" t="s">
        <v>14</v>
      </c>
      <c r="I1917" t="s">
        <v>605</v>
      </c>
      <c r="J1917">
        <v>4531</v>
      </c>
      <c r="K1917">
        <v>0.8</v>
      </c>
      <c r="L1917">
        <v>3.3</v>
      </c>
      <c r="M1917">
        <f t="shared" si="87"/>
        <v>2.64</v>
      </c>
      <c r="N1917">
        <f t="shared" si="89"/>
        <v>0.25527250510330607</v>
      </c>
      <c r="O1917">
        <f t="shared" si="88"/>
        <v>0.84239926684090993</v>
      </c>
    </row>
    <row r="1918" spans="1:15" x14ac:dyDescent="0.25">
      <c r="A1918" t="s">
        <v>46</v>
      </c>
      <c r="B1918" t="s">
        <v>25</v>
      </c>
      <c r="C1918">
        <v>2017</v>
      </c>
      <c r="D1918">
        <v>6</v>
      </c>
      <c r="E1918">
        <v>6</v>
      </c>
      <c r="F1918" s="1">
        <v>42892</v>
      </c>
      <c r="G1918">
        <v>157</v>
      </c>
      <c r="H1918" t="s">
        <v>14</v>
      </c>
      <c r="I1918" t="s">
        <v>606</v>
      </c>
      <c r="J1918">
        <v>4530</v>
      </c>
      <c r="K1918">
        <v>0.8</v>
      </c>
      <c r="L1918">
        <v>3.3</v>
      </c>
      <c r="M1918">
        <f t="shared" si="87"/>
        <v>2.64</v>
      </c>
      <c r="N1918">
        <f t="shared" si="89"/>
        <v>0.25527250510330607</v>
      </c>
      <c r="O1918">
        <f t="shared" si="88"/>
        <v>0.84239926684090993</v>
      </c>
    </row>
    <row r="1919" spans="1:15" x14ac:dyDescent="0.25">
      <c r="A1919" t="s">
        <v>24</v>
      </c>
      <c r="B1919" t="s">
        <v>25</v>
      </c>
      <c r="C1919">
        <v>2018</v>
      </c>
      <c r="D1919">
        <v>6</v>
      </c>
      <c r="E1919">
        <v>6</v>
      </c>
      <c r="F1919" s="1">
        <v>43257</v>
      </c>
      <c r="G1919">
        <v>157</v>
      </c>
      <c r="H1919" t="s">
        <v>14</v>
      </c>
      <c r="I1919" t="s">
        <v>604</v>
      </c>
      <c r="J1919">
        <v>4532</v>
      </c>
      <c r="K1919">
        <v>0.8</v>
      </c>
      <c r="L1919">
        <v>3.3</v>
      </c>
      <c r="M1919">
        <f t="shared" si="87"/>
        <v>2.64</v>
      </c>
      <c r="N1919">
        <f t="shared" si="89"/>
        <v>0.25527250510330607</v>
      </c>
      <c r="O1919">
        <f t="shared" si="88"/>
        <v>0.84239926684090993</v>
      </c>
    </row>
    <row r="1920" spans="1:15" x14ac:dyDescent="0.25">
      <c r="A1920" t="s">
        <v>99</v>
      </c>
      <c r="B1920" t="s">
        <v>27</v>
      </c>
      <c r="C1920">
        <v>2013</v>
      </c>
      <c r="D1920">
        <v>7</v>
      </c>
      <c r="E1920">
        <v>3</v>
      </c>
      <c r="F1920" s="1">
        <v>41458</v>
      </c>
      <c r="G1920">
        <v>184</v>
      </c>
      <c r="H1920" t="s">
        <v>14</v>
      </c>
      <c r="I1920" t="s">
        <v>604</v>
      </c>
      <c r="J1920">
        <v>4532</v>
      </c>
      <c r="K1920">
        <v>0.8</v>
      </c>
      <c r="L1920">
        <v>3.3</v>
      </c>
      <c r="M1920">
        <f t="shared" si="87"/>
        <v>2.64</v>
      </c>
      <c r="N1920">
        <f t="shared" si="89"/>
        <v>0.25527250510330607</v>
      </c>
      <c r="O1920">
        <f t="shared" si="88"/>
        <v>0.84239926684090993</v>
      </c>
    </row>
    <row r="1921" spans="1:15" x14ac:dyDescent="0.25">
      <c r="A1921" t="s">
        <v>26</v>
      </c>
      <c r="B1921" t="s">
        <v>27</v>
      </c>
      <c r="C1921">
        <v>2018</v>
      </c>
      <c r="D1921">
        <v>6</v>
      </c>
      <c r="E1921">
        <v>4</v>
      </c>
      <c r="F1921" s="1">
        <v>43255</v>
      </c>
      <c r="G1921">
        <v>155</v>
      </c>
      <c r="H1921" t="s">
        <v>14</v>
      </c>
      <c r="I1921" t="s">
        <v>604</v>
      </c>
      <c r="J1921">
        <v>4532</v>
      </c>
      <c r="K1921">
        <v>0.8</v>
      </c>
      <c r="L1921">
        <v>3.3</v>
      </c>
      <c r="M1921">
        <f t="shared" si="87"/>
        <v>2.64</v>
      </c>
      <c r="N1921">
        <f t="shared" si="89"/>
        <v>0.25527250510330607</v>
      </c>
      <c r="O1921">
        <f t="shared" si="88"/>
        <v>0.84239926684090993</v>
      </c>
    </row>
    <row r="1922" spans="1:15" x14ac:dyDescent="0.25">
      <c r="A1922" t="s">
        <v>104</v>
      </c>
      <c r="B1922" t="s">
        <v>27</v>
      </c>
      <c r="C1922">
        <v>2019</v>
      </c>
      <c r="D1922">
        <v>6</v>
      </c>
      <c r="E1922">
        <v>13</v>
      </c>
      <c r="F1922" s="1">
        <v>43629</v>
      </c>
      <c r="G1922">
        <v>164</v>
      </c>
      <c r="H1922" t="s">
        <v>14</v>
      </c>
      <c r="I1922" t="s">
        <v>537</v>
      </c>
      <c r="J1922">
        <v>5605</v>
      </c>
      <c r="K1922">
        <v>1.6</v>
      </c>
      <c r="L1922">
        <v>1.65</v>
      </c>
      <c r="M1922">
        <f t="shared" ref="M1922:M1985" si="90">K1922*L1922</f>
        <v>2.64</v>
      </c>
      <c r="N1922">
        <f t="shared" si="89"/>
        <v>0.41497334797081797</v>
      </c>
      <c r="O1922">
        <f t="shared" si="88"/>
        <v>0.68470602415184967</v>
      </c>
    </row>
    <row r="1923" spans="1:15" x14ac:dyDescent="0.25">
      <c r="A1923" t="s">
        <v>349</v>
      </c>
      <c r="B1923" t="s">
        <v>31</v>
      </c>
      <c r="C1923">
        <v>2011</v>
      </c>
      <c r="D1923">
        <v>7</v>
      </c>
      <c r="E1923">
        <v>4</v>
      </c>
      <c r="F1923" s="1">
        <v>40728</v>
      </c>
      <c r="G1923">
        <v>185</v>
      </c>
      <c r="H1923" t="s">
        <v>14</v>
      </c>
      <c r="I1923" t="s">
        <v>605</v>
      </c>
      <c r="J1923">
        <v>4531</v>
      </c>
      <c r="K1923">
        <v>0.8</v>
      </c>
      <c r="L1923">
        <v>3.3</v>
      </c>
      <c r="M1923">
        <f t="shared" si="90"/>
        <v>2.64</v>
      </c>
      <c r="N1923">
        <f t="shared" si="89"/>
        <v>0.25527250510330607</v>
      </c>
      <c r="O1923">
        <f t="shared" ref="O1923:O1986" si="91">N1923*L1923</f>
        <v>0.84239926684090993</v>
      </c>
    </row>
    <row r="1924" spans="1:15" x14ac:dyDescent="0.25">
      <c r="A1924" t="s">
        <v>216</v>
      </c>
      <c r="B1924" t="s">
        <v>31</v>
      </c>
      <c r="C1924">
        <v>2012</v>
      </c>
      <c r="D1924">
        <v>6</v>
      </c>
      <c r="E1924">
        <v>28</v>
      </c>
      <c r="F1924" s="1">
        <v>41088</v>
      </c>
      <c r="G1924">
        <v>180</v>
      </c>
      <c r="H1924" t="s">
        <v>14</v>
      </c>
      <c r="I1924" t="s">
        <v>606</v>
      </c>
      <c r="J1924">
        <v>4530</v>
      </c>
      <c r="K1924">
        <v>0.8</v>
      </c>
      <c r="L1924">
        <v>3.3</v>
      </c>
      <c r="M1924">
        <f t="shared" si="90"/>
        <v>2.64</v>
      </c>
      <c r="N1924">
        <f t="shared" ref="N1924:N1987" si="92">LOG10(K1924+1)</f>
        <v>0.25527250510330607</v>
      </c>
      <c r="O1924">
        <f t="shared" si="91"/>
        <v>0.84239926684090993</v>
      </c>
    </row>
    <row r="1925" spans="1:15" x14ac:dyDescent="0.25">
      <c r="A1925" t="s">
        <v>350</v>
      </c>
      <c r="B1925" t="s">
        <v>31</v>
      </c>
      <c r="C1925">
        <v>2013</v>
      </c>
      <c r="D1925">
        <v>7</v>
      </c>
      <c r="E1925">
        <v>1</v>
      </c>
      <c r="F1925" s="1">
        <v>41456</v>
      </c>
      <c r="G1925">
        <v>182</v>
      </c>
      <c r="H1925" t="s">
        <v>14</v>
      </c>
      <c r="I1925" t="s">
        <v>606</v>
      </c>
      <c r="J1925">
        <v>4530</v>
      </c>
      <c r="K1925">
        <v>0.8</v>
      </c>
      <c r="L1925">
        <v>3.3</v>
      </c>
      <c r="M1925">
        <f t="shared" si="90"/>
        <v>2.64</v>
      </c>
      <c r="N1925">
        <f t="shared" si="92"/>
        <v>0.25527250510330607</v>
      </c>
      <c r="O1925">
        <f t="shared" si="91"/>
        <v>0.84239926684090993</v>
      </c>
    </row>
    <row r="1926" spans="1:15" x14ac:dyDescent="0.25">
      <c r="A1926" t="s">
        <v>247</v>
      </c>
      <c r="B1926" t="s">
        <v>31</v>
      </c>
      <c r="C1926">
        <v>2015</v>
      </c>
      <c r="D1926">
        <v>6</v>
      </c>
      <c r="E1926">
        <v>16</v>
      </c>
      <c r="F1926" s="1">
        <v>42171</v>
      </c>
      <c r="G1926">
        <v>167</v>
      </c>
      <c r="H1926" t="s">
        <v>14</v>
      </c>
      <c r="I1926" t="s">
        <v>604</v>
      </c>
      <c r="J1926">
        <v>4532</v>
      </c>
      <c r="K1926">
        <v>0.8</v>
      </c>
      <c r="L1926">
        <v>3.3</v>
      </c>
      <c r="M1926">
        <f t="shared" si="90"/>
        <v>2.64</v>
      </c>
      <c r="N1926">
        <f t="shared" si="92"/>
        <v>0.25527250510330607</v>
      </c>
      <c r="O1926">
        <f t="shared" si="91"/>
        <v>0.84239926684090993</v>
      </c>
    </row>
    <row r="1927" spans="1:15" x14ac:dyDescent="0.25">
      <c r="A1927" t="s">
        <v>217</v>
      </c>
      <c r="B1927" t="s">
        <v>31</v>
      </c>
      <c r="C1927">
        <v>2016</v>
      </c>
      <c r="D1927">
        <v>7</v>
      </c>
      <c r="E1927">
        <v>13</v>
      </c>
      <c r="F1927" s="1">
        <v>42564</v>
      </c>
      <c r="G1927">
        <v>195</v>
      </c>
      <c r="H1927" t="s">
        <v>14</v>
      </c>
      <c r="I1927" t="s">
        <v>605</v>
      </c>
      <c r="J1927">
        <v>4531</v>
      </c>
      <c r="K1927">
        <v>0.8</v>
      </c>
      <c r="L1927">
        <v>3.3</v>
      </c>
      <c r="M1927">
        <f t="shared" si="90"/>
        <v>2.64</v>
      </c>
      <c r="N1927">
        <f t="shared" si="92"/>
        <v>0.25527250510330607</v>
      </c>
      <c r="O1927">
        <f t="shared" si="91"/>
        <v>0.84239926684090993</v>
      </c>
    </row>
    <row r="1928" spans="1:15" x14ac:dyDescent="0.25">
      <c r="A1928" t="s">
        <v>30</v>
      </c>
      <c r="B1928" t="s">
        <v>31</v>
      </c>
      <c r="C1928">
        <v>2018</v>
      </c>
      <c r="D1928">
        <v>6</v>
      </c>
      <c r="E1928">
        <v>5</v>
      </c>
      <c r="F1928" s="1">
        <v>43256</v>
      </c>
      <c r="G1928">
        <v>156</v>
      </c>
      <c r="H1928" t="s">
        <v>14</v>
      </c>
      <c r="I1928" t="s">
        <v>606</v>
      </c>
      <c r="J1928">
        <v>4530</v>
      </c>
      <c r="K1928">
        <v>0.8</v>
      </c>
      <c r="L1928">
        <v>3.3</v>
      </c>
      <c r="M1928">
        <f t="shared" si="90"/>
        <v>2.64</v>
      </c>
      <c r="N1928">
        <f t="shared" si="92"/>
        <v>0.25527250510330607</v>
      </c>
      <c r="O1928">
        <f t="shared" si="91"/>
        <v>0.84239926684090993</v>
      </c>
    </row>
    <row r="1929" spans="1:15" x14ac:dyDescent="0.25">
      <c r="A1929" t="s">
        <v>352</v>
      </c>
      <c r="B1929" t="s">
        <v>250</v>
      </c>
      <c r="C1929">
        <v>2013</v>
      </c>
      <c r="D1929">
        <v>7</v>
      </c>
      <c r="E1929">
        <v>2</v>
      </c>
      <c r="F1929" s="1">
        <v>41457</v>
      </c>
      <c r="G1929">
        <v>183</v>
      </c>
      <c r="H1929" t="s">
        <v>14</v>
      </c>
      <c r="I1929" t="s">
        <v>606</v>
      </c>
      <c r="J1929">
        <v>4530</v>
      </c>
      <c r="K1929">
        <v>0.8</v>
      </c>
      <c r="L1929">
        <v>3.3</v>
      </c>
      <c r="M1929">
        <f t="shared" si="90"/>
        <v>2.64</v>
      </c>
      <c r="N1929">
        <f t="shared" si="92"/>
        <v>0.25527250510330607</v>
      </c>
      <c r="O1929">
        <f t="shared" si="91"/>
        <v>0.84239926684090993</v>
      </c>
    </row>
    <row r="1930" spans="1:15" x14ac:dyDescent="0.25">
      <c r="A1930" t="s">
        <v>313</v>
      </c>
      <c r="B1930" t="s">
        <v>250</v>
      </c>
      <c r="C1930">
        <v>2015</v>
      </c>
      <c r="D1930">
        <v>6</v>
      </c>
      <c r="E1930">
        <v>17</v>
      </c>
      <c r="F1930" s="1">
        <v>42172</v>
      </c>
      <c r="G1930">
        <v>168</v>
      </c>
      <c r="H1930" t="s">
        <v>14</v>
      </c>
      <c r="I1930" t="s">
        <v>604</v>
      </c>
      <c r="J1930">
        <v>4532</v>
      </c>
      <c r="K1930">
        <v>0.8</v>
      </c>
      <c r="L1930">
        <v>3.3</v>
      </c>
      <c r="M1930">
        <f t="shared" si="90"/>
        <v>2.64</v>
      </c>
      <c r="N1930">
        <f t="shared" si="92"/>
        <v>0.25527250510330607</v>
      </c>
      <c r="O1930">
        <f t="shared" si="91"/>
        <v>0.84239926684090993</v>
      </c>
    </row>
    <row r="1931" spans="1:15" x14ac:dyDescent="0.25">
      <c r="A1931" t="s">
        <v>355</v>
      </c>
      <c r="B1931" t="s">
        <v>171</v>
      </c>
      <c r="C1931">
        <v>2011</v>
      </c>
      <c r="D1931">
        <v>7</v>
      </c>
      <c r="E1931">
        <v>12</v>
      </c>
      <c r="F1931" s="1">
        <v>40736</v>
      </c>
      <c r="G1931">
        <v>193</v>
      </c>
      <c r="H1931" t="s">
        <v>14</v>
      </c>
      <c r="I1931" t="s">
        <v>605</v>
      </c>
      <c r="J1931">
        <v>4531</v>
      </c>
      <c r="K1931">
        <v>0.8</v>
      </c>
      <c r="L1931">
        <v>3.3</v>
      </c>
      <c r="M1931">
        <f t="shared" si="90"/>
        <v>2.64</v>
      </c>
      <c r="N1931">
        <f t="shared" si="92"/>
        <v>0.25527250510330607</v>
      </c>
      <c r="O1931">
        <f t="shared" si="91"/>
        <v>0.84239926684090993</v>
      </c>
    </row>
    <row r="1932" spans="1:15" x14ac:dyDescent="0.25">
      <c r="A1932" t="s">
        <v>398</v>
      </c>
      <c r="B1932" t="s">
        <v>171</v>
      </c>
      <c r="C1932">
        <v>2012</v>
      </c>
      <c r="D1932">
        <v>7</v>
      </c>
      <c r="E1932">
        <v>12</v>
      </c>
      <c r="F1932" s="1">
        <v>41102</v>
      </c>
      <c r="G1932">
        <v>194</v>
      </c>
      <c r="H1932" t="s">
        <v>14</v>
      </c>
      <c r="I1932" t="s">
        <v>605</v>
      </c>
      <c r="J1932">
        <v>4531</v>
      </c>
      <c r="K1932">
        <v>0.8</v>
      </c>
      <c r="L1932">
        <v>3.3</v>
      </c>
      <c r="M1932">
        <f t="shared" si="90"/>
        <v>2.64</v>
      </c>
      <c r="N1932">
        <f t="shared" si="92"/>
        <v>0.25527250510330607</v>
      </c>
      <c r="O1932">
        <f t="shared" si="91"/>
        <v>0.84239926684090993</v>
      </c>
    </row>
    <row r="1933" spans="1:15" x14ac:dyDescent="0.25">
      <c r="A1933" t="s">
        <v>314</v>
      </c>
      <c r="B1933" t="s">
        <v>171</v>
      </c>
      <c r="C1933">
        <v>2014</v>
      </c>
      <c r="D1933">
        <v>6</v>
      </c>
      <c r="E1933">
        <v>11</v>
      </c>
      <c r="F1933" s="1">
        <v>41801</v>
      </c>
      <c r="G1933">
        <v>162</v>
      </c>
      <c r="H1933" t="s">
        <v>14</v>
      </c>
      <c r="I1933" t="s">
        <v>604</v>
      </c>
      <c r="J1933">
        <v>4532</v>
      </c>
      <c r="K1933">
        <v>0.8</v>
      </c>
      <c r="L1933">
        <v>3.3</v>
      </c>
      <c r="M1933">
        <f t="shared" si="90"/>
        <v>2.64</v>
      </c>
      <c r="N1933">
        <f t="shared" si="92"/>
        <v>0.25527250510330607</v>
      </c>
      <c r="O1933">
        <f t="shared" si="91"/>
        <v>0.84239926684090993</v>
      </c>
    </row>
    <row r="1934" spans="1:15" x14ac:dyDescent="0.25">
      <c r="A1934" t="s">
        <v>316</v>
      </c>
      <c r="B1934" t="s">
        <v>171</v>
      </c>
      <c r="C1934">
        <v>2016</v>
      </c>
      <c r="D1934">
        <v>7</v>
      </c>
      <c r="E1934">
        <v>6</v>
      </c>
      <c r="F1934" s="1">
        <v>42557</v>
      </c>
      <c r="G1934">
        <v>188</v>
      </c>
      <c r="H1934" t="s">
        <v>14</v>
      </c>
      <c r="I1934" t="s">
        <v>537</v>
      </c>
      <c r="J1934">
        <v>5605</v>
      </c>
      <c r="K1934">
        <v>1.6</v>
      </c>
      <c r="L1934">
        <v>1.65</v>
      </c>
      <c r="M1934">
        <f t="shared" si="90"/>
        <v>2.64</v>
      </c>
      <c r="N1934">
        <f t="shared" si="92"/>
        <v>0.41497334797081797</v>
      </c>
      <c r="O1934">
        <f t="shared" si="91"/>
        <v>0.68470602415184967</v>
      </c>
    </row>
    <row r="1935" spans="1:15" x14ac:dyDescent="0.25">
      <c r="A1935" t="s">
        <v>173</v>
      </c>
      <c r="B1935" t="s">
        <v>33</v>
      </c>
      <c r="C1935">
        <v>2015</v>
      </c>
      <c r="D1935">
        <v>6</v>
      </c>
      <c r="E1935">
        <v>16</v>
      </c>
      <c r="F1935" s="1">
        <v>42171</v>
      </c>
      <c r="G1935">
        <v>167</v>
      </c>
      <c r="H1935" t="s">
        <v>14</v>
      </c>
      <c r="I1935" t="s">
        <v>605</v>
      </c>
      <c r="J1935">
        <v>4531</v>
      </c>
      <c r="K1935">
        <v>0.8</v>
      </c>
      <c r="L1935">
        <v>3.3</v>
      </c>
      <c r="M1935">
        <f t="shared" si="90"/>
        <v>2.64</v>
      </c>
      <c r="N1935">
        <f t="shared" si="92"/>
        <v>0.25527250510330607</v>
      </c>
      <c r="O1935">
        <f t="shared" si="91"/>
        <v>0.84239926684090993</v>
      </c>
    </row>
    <row r="1936" spans="1:15" x14ac:dyDescent="0.25">
      <c r="A1936" t="s">
        <v>174</v>
      </c>
      <c r="B1936" t="s">
        <v>33</v>
      </c>
      <c r="C1936">
        <v>2016</v>
      </c>
      <c r="D1936">
        <v>7</v>
      </c>
      <c r="E1936">
        <v>15</v>
      </c>
      <c r="F1936" s="1">
        <v>42566</v>
      </c>
      <c r="G1936">
        <v>197</v>
      </c>
      <c r="H1936" t="s">
        <v>14</v>
      </c>
      <c r="I1936" t="s">
        <v>606</v>
      </c>
      <c r="J1936">
        <v>4530</v>
      </c>
      <c r="K1936">
        <v>0.8</v>
      </c>
      <c r="L1936">
        <v>3.3</v>
      </c>
      <c r="M1936">
        <f t="shared" si="90"/>
        <v>2.64</v>
      </c>
      <c r="N1936">
        <f t="shared" si="92"/>
        <v>0.25527250510330607</v>
      </c>
      <c r="O1936">
        <f t="shared" si="91"/>
        <v>0.84239926684090993</v>
      </c>
    </row>
    <row r="1937" spans="1:15" x14ac:dyDescent="0.25">
      <c r="A1937" t="s">
        <v>179</v>
      </c>
      <c r="B1937" t="s">
        <v>176</v>
      </c>
      <c r="C1937">
        <v>2014</v>
      </c>
      <c r="D1937">
        <v>6</v>
      </c>
      <c r="E1937">
        <v>16</v>
      </c>
      <c r="F1937" s="1">
        <v>41806</v>
      </c>
      <c r="G1937">
        <v>167</v>
      </c>
      <c r="H1937" t="s">
        <v>14</v>
      </c>
      <c r="I1937" t="s">
        <v>604</v>
      </c>
      <c r="J1937">
        <v>4532</v>
      </c>
      <c r="K1937">
        <v>0.8</v>
      </c>
      <c r="L1937">
        <v>3.3</v>
      </c>
      <c r="M1937">
        <f t="shared" si="90"/>
        <v>2.64</v>
      </c>
      <c r="N1937">
        <f t="shared" si="92"/>
        <v>0.25527250510330607</v>
      </c>
      <c r="O1937">
        <f t="shared" si="91"/>
        <v>0.84239926684090993</v>
      </c>
    </row>
    <row r="1938" spans="1:15" x14ac:dyDescent="0.25">
      <c r="A1938" t="s">
        <v>183</v>
      </c>
      <c r="B1938" t="s">
        <v>36</v>
      </c>
      <c r="C1938">
        <v>2012</v>
      </c>
      <c r="D1938">
        <v>7</v>
      </c>
      <c r="E1938">
        <v>9</v>
      </c>
      <c r="F1938" s="1">
        <v>41099</v>
      </c>
      <c r="G1938">
        <v>191</v>
      </c>
      <c r="H1938" t="s">
        <v>14</v>
      </c>
      <c r="I1938" t="s">
        <v>604</v>
      </c>
      <c r="J1938">
        <v>4532</v>
      </c>
      <c r="K1938">
        <v>0.8</v>
      </c>
      <c r="L1938">
        <v>3.3</v>
      </c>
      <c r="M1938">
        <f t="shared" si="90"/>
        <v>2.64</v>
      </c>
      <c r="N1938">
        <f t="shared" si="92"/>
        <v>0.25527250510330607</v>
      </c>
      <c r="O1938">
        <f t="shared" si="91"/>
        <v>0.84239926684090993</v>
      </c>
    </row>
    <row r="1939" spans="1:15" x14ac:dyDescent="0.25">
      <c r="A1939" t="s">
        <v>185</v>
      </c>
      <c r="B1939" t="s">
        <v>36</v>
      </c>
      <c r="C1939">
        <v>2014</v>
      </c>
      <c r="D1939">
        <v>6</v>
      </c>
      <c r="E1939">
        <v>4</v>
      </c>
      <c r="F1939" s="1">
        <v>41794</v>
      </c>
      <c r="G1939">
        <v>155</v>
      </c>
      <c r="H1939" t="s">
        <v>14</v>
      </c>
      <c r="I1939" t="s">
        <v>604</v>
      </c>
      <c r="J1939">
        <v>4532</v>
      </c>
      <c r="K1939">
        <v>0.8</v>
      </c>
      <c r="L1939">
        <v>3.3</v>
      </c>
      <c r="M1939">
        <f t="shared" si="90"/>
        <v>2.64</v>
      </c>
      <c r="N1939">
        <f t="shared" si="92"/>
        <v>0.25527250510330607</v>
      </c>
      <c r="O1939">
        <f t="shared" si="91"/>
        <v>0.84239926684090993</v>
      </c>
    </row>
    <row r="1940" spans="1:15" x14ac:dyDescent="0.25">
      <c r="A1940" t="s">
        <v>37</v>
      </c>
      <c r="B1940" t="s">
        <v>36</v>
      </c>
      <c r="C1940">
        <v>2017</v>
      </c>
      <c r="D1940">
        <v>6</v>
      </c>
      <c r="E1940">
        <v>7</v>
      </c>
      <c r="F1940" s="1">
        <v>42893</v>
      </c>
      <c r="G1940">
        <v>158</v>
      </c>
      <c r="H1940" t="s">
        <v>14</v>
      </c>
      <c r="I1940" t="s">
        <v>606</v>
      </c>
      <c r="J1940">
        <v>4530</v>
      </c>
      <c r="K1940">
        <v>0.8</v>
      </c>
      <c r="L1940">
        <v>3.3</v>
      </c>
      <c r="M1940">
        <f t="shared" si="90"/>
        <v>2.64</v>
      </c>
      <c r="N1940">
        <f t="shared" si="92"/>
        <v>0.25527250510330607</v>
      </c>
      <c r="O1940">
        <f t="shared" si="91"/>
        <v>0.84239926684090993</v>
      </c>
    </row>
    <row r="1941" spans="1:15" x14ac:dyDescent="0.25">
      <c r="A1941" t="s">
        <v>38</v>
      </c>
      <c r="B1941" t="s">
        <v>36</v>
      </c>
      <c r="C1941">
        <v>2018</v>
      </c>
      <c r="D1941">
        <v>6</v>
      </c>
      <c r="E1941">
        <v>4</v>
      </c>
      <c r="F1941" s="1">
        <v>43255</v>
      </c>
      <c r="G1941">
        <v>155</v>
      </c>
      <c r="H1941" t="s">
        <v>14</v>
      </c>
      <c r="I1941" t="s">
        <v>605</v>
      </c>
      <c r="J1941">
        <v>4531</v>
      </c>
      <c r="K1941">
        <v>0.8</v>
      </c>
      <c r="L1941">
        <v>3.3</v>
      </c>
      <c r="M1941">
        <f t="shared" si="90"/>
        <v>2.64</v>
      </c>
      <c r="N1941">
        <f t="shared" si="92"/>
        <v>0.25527250510330607</v>
      </c>
      <c r="O1941">
        <f t="shared" si="91"/>
        <v>0.84239926684090993</v>
      </c>
    </row>
    <row r="1942" spans="1:15" x14ac:dyDescent="0.25">
      <c r="A1942" t="s">
        <v>320</v>
      </c>
      <c r="B1942" t="s">
        <v>40</v>
      </c>
      <c r="C1942">
        <v>2005</v>
      </c>
      <c r="D1942">
        <v>3</v>
      </c>
      <c r="E1942">
        <v>22</v>
      </c>
      <c r="F1942" s="1">
        <v>38433</v>
      </c>
      <c r="G1942">
        <v>81</v>
      </c>
      <c r="H1942" t="s">
        <v>14</v>
      </c>
      <c r="I1942" t="s">
        <v>541</v>
      </c>
      <c r="J1942">
        <v>5592</v>
      </c>
      <c r="K1942">
        <v>1.6</v>
      </c>
      <c r="L1942">
        <v>1.65</v>
      </c>
      <c r="M1942">
        <f t="shared" si="90"/>
        <v>2.64</v>
      </c>
      <c r="N1942">
        <f t="shared" si="92"/>
        <v>0.41497334797081797</v>
      </c>
      <c r="O1942">
        <f t="shared" si="91"/>
        <v>0.68470602415184967</v>
      </c>
    </row>
    <row r="1943" spans="1:15" x14ac:dyDescent="0.25">
      <c r="A1943" t="s">
        <v>320</v>
      </c>
      <c r="B1943" t="s">
        <v>40</v>
      </c>
      <c r="C1943">
        <v>2005</v>
      </c>
      <c r="D1943">
        <v>3</v>
      </c>
      <c r="E1943">
        <v>22</v>
      </c>
      <c r="F1943" s="1">
        <v>38433</v>
      </c>
      <c r="G1943">
        <v>81</v>
      </c>
      <c r="H1943" t="s">
        <v>14</v>
      </c>
      <c r="I1943" t="s">
        <v>536</v>
      </c>
      <c r="J1943">
        <v>5604</v>
      </c>
      <c r="K1943">
        <v>1.6</v>
      </c>
      <c r="L1943">
        <v>1.65</v>
      </c>
      <c r="M1943">
        <f t="shared" si="90"/>
        <v>2.64</v>
      </c>
      <c r="N1943">
        <f t="shared" si="92"/>
        <v>0.41497334797081797</v>
      </c>
      <c r="O1943">
        <f t="shared" si="91"/>
        <v>0.68470602415184967</v>
      </c>
    </row>
    <row r="1944" spans="1:15" x14ac:dyDescent="0.25">
      <c r="A1944" t="s">
        <v>320</v>
      </c>
      <c r="B1944" t="s">
        <v>40</v>
      </c>
      <c r="C1944">
        <v>2005</v>
      </c>
      <c r="D1944">
        <v>3</v>
      </c>
      <c r="E1944">
        <v>22</v>
      </c>
      <c r="F1944" s="1">
        <v>38433</v>
      </c>
      <c r="G1944">
        <v>81</v>
      </c>
      <c r="H1944" t="s">
        <v>14</v>
      </c>
      <c r="I1944" t="s">
        <v>606</v>
      </c>
      <c r="J1944">
        <v>4530</v>
      </c>
      <c r="K1944">
        <v>0.8</v>
      </c>
      <c r="L1944">
        <v>3.3</v>
      </c>
      <c r="M1944">
        <f t="shared" si="90"/>
        <v>2.64</v>
      </c>
      <c r="N1944">
        <f t="shared" si="92"/>
        <v>0.25527250510330607</v>
      </c>
      <c r="O1944">
        <f t="shared" si="91"/>
        <v>0.84239926684090993</v>
      </c>
    </row>
    <row r="1945" spans="1:15" x14ac:dyDescent="0.25">
      <c r="A1945" t="s">
        <v>188</v>
      </c>
      <c r="B1945" t="s">
        <v>40</v>
      </c>
      <c r="C1945">
        <v>2012</v>
      </c>
      <c r="D1945">
        <v>6</v>
      </c>
      <c r="E1945">
        <v>28</v>
      </c>
      <c r="F1945" s="1">
        <v>41088</v>
      </c>
      <c r="G1945">
        <v>180</v>
      </c>
      <c r="H1945" t="s">
        <v>14</v>
      </c>
      <c r="I1945" t="s">
        <v>539</v>
      </c>
      <c r="J1945">
        <v>13023</v>
      </c>
      <c r="K1945">
        <v>1.6</v>
      </c>
      <c r="L1945">
        <v>1.65</v>
      </c>
      <c r="M1945">
        <f t="shared" si="90"/>
        <v>2.64</v>
      </c>
      <c r="N1945">
        <f t="shared" si="92"/>
        <v>0.41497334797081797</v>
      </c>
      <c r="O1945">
        <f t="shared" si="91"/>
        <v>0.68470602415184967</v>
      </c>
    </row>
    <row r="1946" spans="1:15" x14ac:dyDescent="0.25">
      <c r="A1946" t="s">
        <v>188</v>
      </c>
      <c r="B1946" t="s">
        <v>40</v>
      </c>
      <c r="C1946">
        <v>2012</v>
      </c>
      <c r="D1946">
        <v>6</v>
      </c>
      <c r="E1946">
        <v>28</v>
      </c>
      <c r="F1946" s="1">
        <v>41088</v>
      </c>
      <c r="G1946">
        <v>180</v>
      </c>
      <c r="H1946" t="s">
        <v>14</v>
      </c>
      <c r="I1946" t="s">
        <v>605</v>
      </c>
      <c r="J1946">
        <v>4531</v>
      </c>
      <c r="K1946">
        <v>0.8</v>
      </c>
      <c r="L1946">
        <v>3.3</v>
      </c>
      <c r="M1946">
        <f t="shared" si="90"/>
        <v>2.64</v>
      </c>
      <c r="N1946">
        <f t="shared" si="92"/>
        <v>0.25527250510330607</v>
      </c>
      <c r="O1946">
        <f t="shared" si="91"/>
        <v>0.84239926684090993</v>
      </c>
    </row>
    <row r="1947" spans="1:15" x14ac:dyDescent="0.25">
      <c r="A1947" t="s">
        <v>462</v>
      </c>
      <c r="B1947" t="s">
        <v>40</v>
      </c>
      <c r="C1947">
        <v>2015</v>
      </c>
      <c r="D1947">
        <v>3</v>
      </c>
      <c r="E1947">
        <v>17</v>
      </c>
      <c r="F1947" s="1">
        <v>42080</v>
      </c>
      <c r="G1947">
        <v>76</v>
      </c>
      <c r="H1947" t="s">
        <v>14</v>
      </c>
      <c r="I1947" t="s">
        <v>536</v>
      </c>
      <c r="J1947">
        <v>5604</v>
      </c>
      <c r="K1947">
        <v>1.6</v>
      </c>
      <c r="L1947">
        <v>1.65</v>
      </c>
      <c r="M1947">
        <f t="shared" si="90"/>
        <v>2.64</v>
      </c>
      <c r="N1947">
        <f t="shared" si="92"/>
        <v>0.41497334797081797</v>
      </c>
      <c r="O1947">
        <f t="shared" si="91"/>
        <v>0.68470602415184967</v>
      </c>
    </row>
    <row r="1948" spans="1:15" x14ac:dyDescent="0.25">
      <c r="A1948" t="s">
        <v>360</v>
      </c>
      <c r="B1948" t="s">
        <v>40</v>
      </c>
      <c r="C1948">
        <v>2018</v>
      </c>
      <c r="D1948">
        <v>6</v>
      </c>
      <c r="E1948">
        <v>5</v>
      </c>
      <c r="F1948" s="1">
        <v>43256</v>
      </c>
      <c r="G1948">
        <v>156</v>
      </c>
      <c r="H1948" t="s">
        <v>14</v>
      </c>
      <c r="I1948" t="s">
        <v>536</v>
      </c>
      <c r="J1948">
        <v>5604</v>
      </c>
      <c r="K1948">
        <v>1.6</v>
      </c>
      <c r="L1948">
        <v>1.65</v>
      </c>
      <c r="M1948">
        <f t="shared" si="90"/>
        <v>2.64</v>
      </c>
      <c r="N1948">
        <f t="shared" si="92"/>
        <v>0.41497334797081797</v>
      </c>
      <c r="O1948">
        <f t="shared" si="91"/>
        <v>0.68470602415184967</v>
      </c>
    </row>
    <row r="1949" spans="1:15" x14ac:dyDescent="0.25">
      <c r="A1949" t="s">
        <v>39</v>
      </c>
      <c r="B1949" t="s">
        <v>40</v>
      </c>
      <c r="C1949">
        <v>2019</v>
      </c>
      <c r="D1949">
        <v>4</v>
      </c>
      <c r="E1949">
        <v>1</v>
      </c>
      <c r="F1949" s="1">
        <v>43556</v>
      </c>
      <c r="G1949">
        <v>91</v>
      </c>
      <c r="H1949" t="s">
        <v>14</v>
      </c>
      <c r="I1949" t="s">
        <v>606</v>
      </c>
      <c r="J1949">
        <v>4530</v>
      </c>
      <c r="K1949">
        <v>0.8</v>
      </c>
      <c r="L1949">
        <v>3.3</v>
      </c>
      <c r="M1949">
        <f t="shared" si="90"/>
        <v>2.64</v>
      </c>
      <c r="N1949">
        <f t="shared" si="92"/>
        <v>0.25527250510330607</v>
      </c>
      <c r="O1949">
        <f t="shared" si="91"/>
        <v>0.84239926684090993</v>
      </c>
    </row>
    <row r="1950" spans="1:15" x14ac:dyDescent="0.25">
      <c r="A1950" t="s">
        <v>361</v>
      </c>
      <c r="B1950" t="s">
        <v>260</v>
      </c>
      <c r="C1950">
        <v>2013</v>
      </c>
      <c r="D1950">
        <v>7</v>
      </c>
      <c r="E1950">
        <v>2</v>
      </c>
      <c r="F1950" s="1">
        <v>41457</v>
      </c>
      <c r="G1950">
        <v>183</v>
      </c>
      <c r="H1950" t="s">
        <v>14</v>
      </c>
      <c r="I1950" t="s">
        <v>537</v>
      </c>
      <c r="J1950">
        <v>5605</v>
      </c>
      <c r="K1950">
        <v>1.6</v>
      </c>
      <c r="L1950">
        <v>1.65</v>
      </c>
      <c r="M1950">
        <f t="shared" si="90"/>
        <v>2.64</v>
      </c>
      <c r="N1950">
        <f t="shared" si="92"/>
        <v>0.41497334797081797</v>
      </c>
      <c r="O1950">
        <f t="shared" si="91"/>
        <v>0.68470602415184967</v>
      </c>
    </row>
    <row r="1951" spans="1:15" x14ac:dyDescent="0.25">
      <c r="A1951" t="s">
        <v>261</v>
      </c>
      <c r="B1951" t="s">
        <v>260</v>
      </c>
      <c r="C1951">
        <v>2014</v>
      </c>
      <c r="D1951">
        <v>6</v>
      </c>
      <c r="E1951">
        <v>10</v>
      </c>
      <c r="F1951" s="1">
        <v>41800</v>
      </c>
      <c r="G1951">
        <v>161</v>
      </c>
      <c r="H1951" t="s">
        <v>14</v>
      </c>
      <c r="I1951" t="s">
        <v>536</v>
      </c>
      <c r="J1951">
        <v>5604</v>
      </c>
      <c r="K1951">
        <v>1.6</v>
      </c>
      <c r="L1951">
        <v>1.65</v>
      </c>
      <c r="M1951">
        <f t="shared" si="90"/>
        <v>2.64</v>
      </c>
      <c r="N1951">
        <f t="shared" si="92"/>
        <v>0.41497334797081797</v>
      </c>
      <c r="O1951">
        <f t="shared" si="91"/>
        <v>0.68470602415184967</v>
      </c>
    </row>
    <row r="1952" spans="1:15" x14ac:dyDescent="0.25">
      <c r="A1952" t="s">
        <v>264</v>
      </c>
      <c r="B1952" t="s">
        <v>260</v>
      </c>
      <c r="C1952">
        <v>2018</v>
      </c>
      <c r="D1952">
        <v>6</v>
      </c>
      <c r="E1952">
        <v>5</v>
      </c>
      <c r="F1952" s="1">
        <v>43256</v>
      </c>
      <c r="G1952">
        <v>156</v>
      </c>
      <c r="H1952" t="s">
        <v>14</v>
      </c>
      <c r="I1952" t="s">
        <v>536</v>
      </c>
      <c r="J1952">
        <v>5604</v>
      </c>
      <c r="K1952">
        <v>1.6</v>
      </c>
      <c r="L1952">
        <v>1.65</v>
      </c>
      <c r="M1952">
        <f t="shared" si="90"/>
        <v>2.64</v>
      </c>
      <c r="N1952">
        <f t="shared" si="92"/>
        <v>0.41497334797081797</v>
      </c>
      <c r="O1952">
        <f t="shared" si="91"/>
        <v>0.68470602415184967</v>
      </c>
    </row>
    <row r="1953" spans="1:15" x14ac:dyDescent="0.25">
      <c r="A1953" t="s">
        <v>106</v>
      </c>
      <c r="B1953" t="s">
        <v>107</v>
      </c>
      <c r="C1953">
        <v>2016</v>
      </c>
      <c r="D1953">
        <v>7</v>
      </c>
      <c r="E1953">
        <v>6</v>
      </c>
      <c r="F1953" s="1">
        <v>42557</v>
      </c>
      <c r="G1953">
        <v>188</v>
      </c>
      <c r="H1953" t="s">
        <v>14</v>
      </c>
      <c r="I1953" t="s">
        <v>606</v>
      </c>
      <c r="J1953">
        <v>4530</v>
      </c>
      <c r="K1953">
        <v>0.8</v>
      </c>
      <c r="L1953">
        <v>3.3</v>
      </c>
      <c r="M1953">
        <f t="shared" si="90"/>
        <v>2.64</v>
      </c>
      <c r="N1953">
        <f t="shared" si="92"/>
        <v>0.25527250510330607</v>
      </c>
      <c r="O1953">
        <f t="shared" si="91"/>
        <v>0.84239926684090993</v>
      </c>
    </row>
    <row r="1954" spans="1:15" x14ac:dyDescent="0.25">
      <c r="A1954" t="s">
        <v>272</v>
      </c>
      <c r="B1954" t="s">
        <v>42</v>
      </c>
      <c r="C1954">
        <v>2014</v>
      </c>
      <c r="D1954">
        <v>6</v>
      </c>
      <c r="E1954">
        <v>12</v>
      </c>
      <c r="F1954" s="1">
        <v>41802</v>
      </c>
      <c r="G1954">
        <v>163</v>
      </c>
      <c r="H1954" t="s">
        <v>14</v>
      </c>
      <c r="I1954" t="s">
        <v>539</v>
      </c>
      <c r="J1954">
        <v>13023</v>
      </c>
      <c r="K1954">
        <v>1.6</v>
      </c>
      <c r="L1954">
        <v>1.65</v>
      </c>
      <c r="M1954">
        <f t="shared" si="90"/>
        <v>2.64</v>
      </c>
      <c r="N1954">
        <f t="shared" si="92"/>
        <v>0.41497334797081797</v>
      </c>
      <c r="O1954">
        <f t="shared" si="91"/>
        <v>0.68470602415184967</v>
      </c>
    </row>
    <row r="1955" spans="1:15" x14ac:dyDescent="0.25">
      <c r="A1955" t="s">
        <v>196</v>
      </c>
      <c r="B1955" t="s">
        <v>42</v>
      </c>
      <c r="C1955">
        <v>2019</v>
      </c>
      <c r="D1955">
        <v>6</v>
      </c>
      <c r="E1955">
        <v>17</v>
      </c>
      <c r="F1955" s="1">
        <v>43633</v>
      </c>
      <c r="G1955">
        <v>168</v>
      </c>
      <c r="H1955" t="s">
        <v>14</v>
      </c>
      <c r="I1955" t="s">
        <v>605</v>
      </c>
      <c r="J1955">
        <v>4531</v>
      </c>
      <c r="K1955">
        <v>0.8</v>
      </c>
      <c r="L1955">
        <v>3.3</v>
      </c>
      <c r="M1955">
        <f t="shared" si="90"/>
        <v>2.64</v>
      </c>
      <c r="N1955">
        <f t="shared" si="92"/>
        <v>0.25527250510330607</v>
      </c>
      <c r="O1955">
        <f t="shared" si="91"/>
        <v>0.84239926684090993</v>
      </c>
    </row>
    <row r="1956" spans="1:15" x14ac:dyDescent="0.25">
      <c r="A1956" t="s">
        <v>202</v>
      </c>
      <c r="B1956" t="s">
        <v>113</v>
      </c>
      <c r="C1956">
        <v>2014</v>
      </c>
      <c r="D1956">
        <v>6</v>
      </c>
      <c r="E1956">
        <v>16</v>
      </c>
      <c r="F1956" s="1">
        <v>41806</v>
      </c>
      <c r="G1956">
        <v>167</v>
      </c>
      <c r="H1956" t="s">
        <v>14</v>
      </c>
      <c r="I1956" t="s">
        <v>604</v>
      </c>
      <c r="J1956">
        <v>4532</v>
      </c>
      <c r="K1956">
        <v>0.8</v>
      </c>
      <c r="L1956">
        <v>3.3</v>
      </c>
      <c r="M1956">
        <f t="shared" si="90"/>
        <v>2.64</v>
      </c>
      <c r="N1956">
        <f t="shared" si="92"/>
        <v>0.25527250510330607</v>
      </c>
      <c r="O1956">
        <f t="shared" si="91"/>
        <v>0.84239926684090993</v>
      </c>
    </row>
    <row r="1957" spans="1:15" x14ac:dyDescent="0.25">
      <c r="A1957" t="s">
        <v>115</v>
      </c>
      <c r="B1957" t="s">
        <v>113</v>
      </c>
      <c r="C1957">
        <v>2018</v>
      </c>
      <c r="D1957">
        <v>6</v>
      </c>
      <c r="E1957">
        <v>6</v>
      </c>
      <c r="F1957" s="1">
        <v>43257</v>
      </c>
      <c r="G1957">
        <v>157</v>
      </c>
      <c r="H1957" t="s">
        <v>14</v>
      </c>
      <c r="I1957" t="s">
        <v>536</v>
      </c>
      <c r="J1957">
        <v>5604</v>
      </c>
      <c r="K1957">
        <v>1.6</v>
      </c>
      <c r="L1957">
        <v>1.65</v>
      </c>
      <c r="M1957">
        <f t="shared" si="90"/>
        <v>2.64</v>
      </c>
      <c r="N1957">
        <f t="shared" si="92"/>
        <v>0.41497334797081797</v>
      </c>
      <c r="O1957">
        <f t="shared" si="91"/>
        <v>0.68470602415184967</v>
      </c>
    </row>
    <row r="1958" spans="1:15" x14ac:dyDescent="0.25">
      <c r="A1958" t="s">
        <v>157</v>
      </c>
      <c r="B1958" t="s">
        <v>23</v>
      </c>
      <c r="C1958">
        <v>2015</v>
      </c>
      <c r="D1958">
        <v>3</v>
      </c>
      <c r="E1958">
        <v>17</v>
      </c>
      <c r="F1958" s="1">
        <v>42080</v>
      </c>
      <c r="G1958">
        <v>76</v>
      </c>
      <c r="H1958" t="s">
        <v>14</v>
      </c>
      <c r="I1958" t="s">
        <v>424</v>
      </c>
      <c r="J1958">
        <v>4398</v>
      </c>
      <c r="K1958">
        <v>2.8235290000000002</v>
      </c>
      <c r="L1958">
        <v>0.9375</v>
      </c>
      <c r="M1958">
        <f t="shared" si="90"/>
        <v>2.6470584375000001</v>
      </c>
      <c r="N1958">
        <f t="shared" si="92"/>
        <v>0.58246438849440418</v>
      </c>
      <c r="O1958">
        <f t="shared" si="91"/>
        <v>0.5460603642135039</v>
      </c>
    </row>
    <row r="1959" spans="1:15" x14ac:dyDescent="0.25">
      <c r="A1959" t="s">
        <v>157</v>
      </c>
      <c r="B1959" t="s">
        <v>23</v>
      </c>
      <c r="C1959">
        <v>2015</v>
      </c>
      <c r="D1959">
        <v>3</v>
      </c>
      <c r="E1959">
        <v>17</v>
      </c>
      <c r="F1959" s="1">
        <v>42080</v>
      </c>
      <c r="G1959">
        <v>76</v>
      </c>
      <c r="H1959" t="s">
        <v>14</v>
      </c>
      <c r="I1959" t="s">
        <v>552</v>
      </c>
      <c r="J1959">
        <v>5318</v>
      </c>
      <c r="K1959">
        <v>1.4117649999999999</v>
      </c>
      <c r="L1959">
        <v>1.875</v>
      </c>
      <c r="M1959">
        <f t="shared" si="90"/>
        <v>2.647059375</v>
      </c>
      <c r="N1959">
        <f t="shared" si="92"/>
        <v>0.38233498830420004</v>
      </c>
      <c r="O1959">
        <f t="shared" si="91"/>
        <v>0.71687810307037503</v>
      </c>
    </row>
    <row r="1960" spans="1:15" x14ac:dyDescent="0.25">
      <c r="A1960" t="s">
        <v>157</v>
      </c>
      <c r="B1960" t="s">
        <v>23</v>
      </c>
      <c r="C1960">
        <v>2015</v>
      </c>
      <c r="D1960">
        <v>3</v>
      </c>
      <c r="E1960">
        <v>17</v>
      </c>
      <c r="F1960" s="1">
        <v>42080</v>
      </c>
      <c r="G1960">
        <v>76</v>
      </c>
      <c r="H1960" t="s">
        <v>14</v>
      </c>
      <c r="I1960" t="s">
        <v>544</v>
      </c>
      <c r="J1960">
        <v>6772</v>
      </c>
      <c r="K1960">
        <v>1.4117649999999999</v>
      </c>
      <c r="L1960">
        <v>1.875</v>
      </c>
      <c r="M1960">
        <f t="shared" si="90"/>
        <v>2.647059375</v>
      </c>
      <c r="N1960">
        <f t="shared" si="92"/>
        <v>0.38233498830420004</v>
      </c>
      <c r="O1960">
        <f t="shared" si="91"/>
        <v>0.71687810307037503</v>
      </c>
    </row>
    <row r="1961" spans="1:15" x14ac:dyDescent="0.25">
      <c r="A1961" t="s">
        <v>203</v>
      </c>
      <c r="B1961" t="s">
        <v>113</v>
      </c>
      <c r="C1961">
        <v>2015</v>
      </c>
      <c r="D1961">
        <v>6</v>
      </c>
      <c r="E1961">
        <v>26</v>
      </c>
      <c r="F1961" s="1">
        <v>42181</v>
      </c>
      <c r="G1961">
        <v>177</v>
      </c>
      <c r="H1961" t="s">
        <v>14</v>
      </c>
      <c r="I1961" t="s">
        <v>544</v>
      </c>
      <c r="J1961">
        <v>6772</v>
      </c>
      <c r="K1961">
        <v>1.4117649999999999</v>
      </c>
      <c r="L1961">
        <v>1.875</v>
      </c>
      <c r="M1961">
        <f t="shared" si="90"/>
        <v>2.647059375</v>
      </c>
      <c r="N1961">
        <f t="shared" si="92"/>
        <v>0.38233498830420004</v>
      </c>
      <c r="O1961">
        <f t="shared" si="91"/>
        <v>0.71687810307037503</v>
      </c>
    </row>
    <row r="1962" spans="1:15" x14ac:dyDescent="0.25">
      <c r="A1962" t="s">
        <v>141</v>
      </c>
      <c r="B1962" t="s">
        <v>13</v>
      </c>
      <c r="C1962">
        <v>2019</v>
      </c>
      <c r="D1962">
        <v>4</v>
      </c>
      <c r="E1962">
        <v>2</v>
      </c>
      <c r="F1962" s="1">
        <v>43557</v>
      </c>
      <c r="G1962">
        <v>92</v>
      </c>
      <c r="H1962" t="s">
        <v>17</v>
      </c>
      <c r="I1962" t="s">
        <v>417</v>
      </c>
      <c r="J1962">
        <v>4415</v>
      </c>
      <c r="K1962">
        <v>2.8398270000000001</v>
      </c>
      <c r="L1962">
        <v>0.9375</v>
      </c>
      <c r="M1962">
        <f t="shared" si="90"/>
        <v>2.6623378125000001</v>
      </c>
      <c r="N1962">
        <f t="shared" si="92"/>
        <v>0.58431165805558605</v>
      </c>
      <c r="O1962">
        <f t="shared" si="91"/>
        <v>0.54779217942711189</v>
      </c>
    </row>
    <row r="1963" spans="1:15" x14ac:dyDescent="0.25">
      <c r="A1963" t="s">
        <v>146</v>
      </c>
      <c r="B1963" t="s">
        <v>69</v>
      </c>
      <c r="C1963">
        <v>2010</v>
      </c>
      <c r="D1963">
        <v>3</v>
      </c>
      <c r="E1963">
        <v>16</v>
      </c>
      <c r="F1963" s="1">
        <v>40253</v>
      </c>
      <c r="G1963">
        <v>75</v>
      </c>
      <c r="H1963" t="s">
        <v>17</v>
      </c>
      <c r="I1963" t="s">
        <v>607</v>
      </c>
      <c r="J1963">
        <v>6935</v>
      </c>
      <c r="K1963">
        <v>0.76190500000000005</v>
      </c>
      <c r="L1963">
        <v>3.5</v>
      </c>
      <c r="M1963">
        <f t="shared" si="90"/>
        <v>2.6666675</v>
      </c>
      <c r="N1963">
        <f t="shared" si="92"/>
        <v>0.24598248802151529</v>
      </c>
      <c r="O1963">
        <f t="shared" si="91"/>
        <v>0.86093870807530348</v>
      </c>
    </row>
    <row r="1964" spans="1:15" x14ac:dyDescent="0.25">
      <c r="A1964" t="s">
        <v>211</v>
      </c>
      <c r="B1964" t="s">
        <v>23</v>
      </c>
      <c r="C1964">
        <v>2009</v>
      </c>
      <c r="D1964">
        <v>4</v>
      </c>
      <c r="E1964">
        <v>9</v>
      </c>
      <c r="F1964" s="1">
        <v>39912</v>
      </c>
      <c r="G1964">
        <v>99</v>
      </c>
      <c r="H1964" t="s">
        <v>17</v>
      </c>
      <c r="I1964" t="s">
        <v>607</v>
      </c>
      <c r="J1964">
        <v>6935</v>
      </c>
      <c r="K1964">
        <v>0.76190500000000005</v>
      </c>
      <c r="L1964">
        <v>3.5</v>
      </c>
      <c r="M1964">
        <f t="shared" si="90"/>
        <v>2.6666675</v>
      </c>
      <c r="N1964">
        <f t="shared" si="92"/>
        <v>0.24598248802151529</v>
      </c>
      <c r="O1964">
        <f t="shared" si="91"/>
        <v>0.86093870807530348</v>
      </c>
    </row>
    <row r="1965" spans="1:15" x14ac:dyDescent="0.25">
      <c r="A1965" t="s">
        <v>232</v>
      </c>
      <c r="B1965" t="s">
        <v>23</v>
      </c>
      <c r="C1965">
        <v>2017</v>
      </c>
      <c r="D1965">
        <v>6</v>
      </c>
      <c r="E1965">
        <v>2</v>
      </c>
      <c r="F1965" s="1">
        <v>42888</v>
      </c>
      <c r="G1965">
        <v>153</v>
      </c>
      <c r="H1965" t="s">
        <v>17</v>
      </c>
      <c r="I1965" t="s">
        <v>607</v>
      </c>
      <c r="J1965">
        <v>6935</v>
      </c>
      <c r="K1965">
        <v>0.76190500000000005</v>
      </c>
      <c r="L1965">
        <v>3.5</v>
      </c>
      <c r="M1965">
        <f t="shared" si="90"/>
        <v>2.6666675</v>
      </c>
      <c r="N1965">
        <f t="shared" si="92"/>
        <v>0.24598248802151529</v>
      </c>
      <c r="O1965">
        <f t="shared" si="91"/>
        <v>0.86093870807530348</v>
      </c>
    </row>
    <row r="1966" spans="1:15" x14ac:dyDescent="0.25">
      <c r="A1966" t="s">
        <v>169</v>
      </c>
      <c r="B1966" t="s">
        <v>31</v>
      </c>
      <c r="C1966">
        <v>2017</v>
      </c>
      <c r="D1966">
        <v>6</v>
      </c>
      <c r="E1966">
        <v>1</v>
      </c>
      <c r="F1966" s="1">
        <v>42887</v>
      </c>
      <c r="G1966">
        <v>152</v>
      </c>
      <c r="H1966" t="s">
        <v>17</v>
      </c>
      <c r="I1966" t="s">
        <v>607</v>
      </c>
      <c r="J1966">
        <v>6935</v>
      </c>
      <c r="K1966">
        <v>0.76190500000000005</v>
      </c>
      <c r="L1966">
        <v>3.5</v>
      </c>
      <c r="M1966">
        <f t="shared" si="90"/>
        <v>2.6666675</v>
      </c>
      <c r="N1966">
        <f t="shared" si="92"/>
        <v>0.24598248802151529</v>
      </c>
      <c r="O1966">
        <f t="shared" si="91"/>
        <v>0.86093870807530348</v>
      </c>
    </row>
    <row r="1967" spans="1:15" x14ac:dyDescent="0.25">
      <c r="A1967" t="s">
        <v>401</v>
      </c>
      <c r="B1967" t="s">
        <v>40</v>
      </c>
      <c r="C1967">
        <v>2008</v>
      </c>
      <c r="D1967">
        <v>6</v>
      </c>
      <c r="E1967">
        <v>11</v>
      </c>
      <c r="F1967" s="1">
        <v>39610</v>
      </c>
      <c r="G1967">
        <v>163</v>
      </c>
      <c r="H1967" t="s">
        <v>17</v>
      </c>
      <c r="I1967" t="s">
        <v>608</v>
      </c>
      <c r="J1967">
        <v>7490</v>
      </c>
      <c r="K1967">
        <v>0.76190500000000005</v>
      </c>
      <c r="L1967">
        <v>3.5</v>
      </c>
      <c r="M1967">
        <f t="shared" si="90"/>
        <v>2.6666675</v>
      </c>
      <c r="N1967">
        <f t="shared" si="92"/>
        <v>0.24598248802151529</v>
      </c>
      <c r="O1967">
        <f t="shared" si="91"/>
        <v>0.86093870807530348</v>
      </c>
    </row>
    <row r="1968" spans="1:15" x14ac:dyDescent="0.25">
      <c r="A1968" t="s">
        <v>331</v>
      </c>
      <c r="B1968" t="s">
        <v>192</v>
      </c>
      <c r="C1968">
        <v>2017</v>
      </c>
      <c r="D1968">
        <v>6</v>
      </c>
      <c r="E1968">
        <v>1</v>
      </c>
      <c r="F1968" s="1">
        <v>42887</v>
      </c>
      <c r="G1968">
        <v>152</v>
      </c>
      <c r="H1968" t="s">
        <v>17</v>
      </c>
      <c r="I1968" t="s">
        <v>607</v>
      </c>
      <c r="J1968">
        <v>6935</v>
      </c>
      <c r="K1968">
        <v>0.76190500000000005</v>
      </c>
      <c r="L1968">
        <v>3.5</v>
      </c>
      <c r="M1968">
        <f t="shared" si="90"/>
        <v>2.6666675</v>
      </c>
      <c r="N1968">
        <f t="shared" si="92"/>
        <v>0.24598248802151529</v>
      </c>
      <c r="O1968">
        <f t="shared" si="91"/>
        <v>0.86093870807530348</v>
      </c>
    </row>
    <row r="1969" spans="1:15" x14ac:dyDescent="0.25">
      <c r="A1969" t="s">
        <v>298</v>
      </c>
      <c r="B1969" t="s">
        <v>21</v>
      </c>
      <c r="C1969">
        <v>2015</v>
      </c>
      <c r="D1969">
        <v>7</v>
      </c>
      <c r="E1969">
        <v>3</v>
      </c>
      <c r="F1969" s="1">
        <v>42188</v>
      </c>
      <c r="G1969">
        <v>184</v>
      </c>
      <c r="H1969" t="s">
        <v>17</v>
      </c>
      <c r="I1969" t="s">
        <v>438</v>
      </c>
      <c r="J1969">
        <v>8847</v>
      </c>
      <c r="K1969">
        <v>2.8571430000000002</v>
      </c>
      <c r="L1969">
        <v>0.9375</v>
      </c>
      <c r="M1969">
        <f t="shared" si="90"/>
        <v>2.6785715625000002</v>
      </c>
      <c r="N1969">
        <f t="shared" si="92"/>
        <v>0.58626574022971101</v>
      </c>
      <c r="O1969">
        <f t="shared" si="91"/>
        <v>0.54962413146535405</v>
      </c>
    </row>
    <row r="1970" spans="1:15" x14ac:dyDescent="0.25">
      <c r="A1970" t="s">
        <v>146</v>
      </c>
      <c r="B1970" t="s">
        <v>69</v>
      </c>
      <c r="C1970">
        <v>2010</v>
      </c>
      <c r="D1970">
        <v>3</v>
      </c>
      <c r="E1970">
        <v>16</v>
      </c>
      <c r="F1970" s="1">
        <v>40253</v>
      </c>
      <c r="G1970">
        <v>75</v>
      </c>
      <c r="H1970" t="s">
        <v>17</v>
      </c>
      <c r="I1970" t="s">
        <v>572</v>
      </c>
      <c r="J1970">
        <v>5304</v>
      </c>
      <c r="K1970">
        <v>1.192547</v>
      </c>
      <c r="L1970">
        <v>2.25</v>
      </c>
      <c r="M1970">
        <f t="shared" si="90"/>
        <v>2.6832307499999999</v>
      </c>
      <c r="N1970">
        <f t="shared" si="92"/>
        <v>0.34094891178579595</v>
      </c>
      <c r="O1970">
        <f t="shared" si="91"/>
        <v>0.76713505151804084</v>
      </c>
    </row>
    <row r="1971" spans="1:15" x14ac:dyDescent="0.25">
      <c r="A1971" t="s">
        <v>122</v>
      </c>
      <c r="B1971" t="s">
        <v>13</v>
      </c>
      <c r="C1971">
        <v>2006</v>
      </c>
      <c r="D1971">
        <v>6</v>
      </c>
      <c r="E1971">
        <v>15</v>
      </c>
      <c r="F1971" s="1">
        <v>38883</v>
      </c>
      <c r="G1971">
        <v>166</v>
      </c>
      <c r="H1971" t="s">
        <v>14</v>
      </c>
      <c r="I1971" t="s">
        <v>419</v>
      </c>
      <c r="J1971">
        <v>9654</v>
      </c>
      <c r="K1971">
        <v>2.88</v>
      </c>
      <c r="L1971">
        <v>0.9375</v>
      </c>
      <c r="M1971">
        <f t="shared" si="90"/>
        <v>2.6999999999999997</v>
      </c>
      <c r="N1971">
        <f t="shared" si="92"/>
        <v>0.58883172559420727</v>
      </c>
      <c r="O1971">
        <f t="shared" si="91"/>
        <v>0.55202974274456929</v>
      </c>
    </row>
    <row r="1972" spans="1:15" x14ac:dyDescent="0.25">
      <c r="A1972" t="s">
        <v>122</v>
      </c>
      <c r="B1972" t="s">
        <v>13</v>
      </c>
      <c r="C1972">
        <v>2006</v>
      </c>
      <c r="D1972">
        <v>6</v>
      </c>
      <c r="E1972">
        <v>15</v>
      </c>
      <c r="F1972" s="1">
        <v>38883</v>
      </c>
      <c r="G1972">
        <v>166</v>
      </c>
      <c r="H1972" t="s">
        <v>14</v>
      </c>
      <c r="I1972" t="s">
        <v>421</v>
      </c>
      <c r="J1972">
        <v>5790</v>
      </c>
      <c r="K1972">
        <v>2.88</v>
      </c>
      <c r="L1972">
        <v>0.9375</v>
      </c>
      <c r="M1972">
        <f t="shared" si="90"/>
        <v>2.6999999999999997</v>
      </c>
      <c r="N1972">
        <f t="shared" si="92"/>
        <v>0.58883172559420727</v>
      </c>
      <c r="O1972">
        <f t="shared" si="91"/>
        <v>0.55202974274456929</v>
      </c>
    </row>
    <row r="1973" spans="1:15" x14ac:dyDescent="0.25">
      <c r="A1973" t="s">
        <v>122</v>
      </c>
      <c r="B1973" t="s">
        <v>13</v>
      </c>
      <c r="C1973">
        <v>2006</v>
      </c>
      <c r="D1973">
        <v>6</v>
      </c>
      <c r="E1973">
        <v>15</v>
      </c>
      <c r="F1973" s="1">
        <v>38883</v>
      </c>
      <c r="G1973">
        <v>166</v>
      </c>
      <c r="H1973" t="s">
        <v>14</v>
      </c>
      <c r="I1973" t="s">
        <v>433</v>
      </c>
      <c r="J1973">
        <v>9952</v>
      </c>
      <c r="K1973">
        <v>2.88</v>
      </c>
      <c r="L1973">
        <v>0.9375</v>
      </c>
      <c r="M1973">
        <f t="shared" si="90"/>
        <v>2.6999999999999997</v>
      </c>
      <c r="N1973">
        <f t="shared" si="92"/>
        <v>0.58883172559420727</v>
      </c>
      <c r="O1973">
        <f t="shared" si="91"/>
        <v>0.55202974274456929</v>
      </c>
    </row>
    <row r="1974" spans="1:15" x14ac:dyDescent="0.25">
      <c r="A1974" t="s">
        <v>123</v>
      </c>
      <c r="B1974" t="s">
        <v>13</v>
      </c>
      <c r="C1974">
        <v>2007</v>
      </c>
      <c r="D1974">
        <v>3</v>
      </c>
      <c r="E1974">
        <v>11</v>
      </c>
      <c r="F1974" s="1">
        <v>39152</v>
      </c>
      <c r="G1974">
        <v>70</v>
      </c>
      <c r="H1974" t="s">
        <v>14</v>
      </c>
      <c r="I1974" t="s">
        <v>427</v>
      </c>
      <c r="J1974">
        <v>5316</v>
      </c>
      <c r="K1974">
        <v>2.88</v>
      </c>
      <c r="L1974">
        <v>0.9375</v>
      </c>
      <c r="M1974">
        <f t="shared" si="90"/>
        <v>2.6999999999999997</v>
      </c>
      <c r="N1974">
        <f t="shared" si="92"/>
        <v>0.58883172559420727</v>
      </c>
      <c r="O1974">
        <f t="shared" si="91"/>
        <v>0.55202974274456929</v>
      </c>
    </row>
    <row r="1975" spans="1:15" x14ac:dyDescent="0.25">
      <c r="A1975" t="s">
        <v>123</v>
      </c>
      <c r="B1975" t="s">
        <v>13</v>
      </c>
      <c r="C1975">
        <v>2007</v>
      </c>
      <c r="D1975">
        <v>3</v>
      </c>
      <c r="E1975">
        <v>11</v>
      </c>
      <c r="F1975" s="1">
        <v>39152</v>
      </c>
      <c r="G1975">
        <v>70</v>
      </c>
      <c r="H1975" t="s">
        <v>14</v>
      </c>
      <c r="I1975" t="s">
        <v>429</v>
      </c>
      <c r="J1975">
        <v>5713</v>
      </c>
      <c r="K1975">
        <v>2.88</v>
      </c>
      <c r="L1975">
        <v>0.9375</v>
      </c>
      <c r="M1975">
        <f t="shared" si="90"/>
        <v>2.6999999999999997</v>
      </c>
      <c r="N1975">
        <f t="shared" si="92"/>
        <v>0.58883172559420727</v>
      </c>
      <c r="O1975">
        <f t="shared" si="91"/>
        <v>0.55202974274456929</v>
      </c>
    </row>
    <row r="1976" spans="1:15" x14ac:dyDescent="0.25">
      <c r="A1976" t="s">
        <v>123</v>
      </c>
      <c r="B1976" t="s">
        <v>13</v>
      </c>
      <c r="C1976">
        <v>2007</v>
      </c>
      <c r="D1976">
        <v>3</v>
      </c>
      <c r="E1976">
        <v>11</v>
      </c>
      <c r="F1976" s="1">
        <v>39152</v>
      </c>
      <c r="G1976">
        <v>70</v>
      </c>
      <c r="H1976" t="s">
        <v>14</v>
      </c>
      <c r="I1976" t="s">
        <v>426</v>
      </c>
      <c r="J1976">
        <v>6833</v>
      </c>
      <c r="K1976">
        <v>2.88</v>
      </c>
      <c r="L1976">
        <v>0.9375</v>
      </c>
      <c r="M1976">
        <f t="shared" si="90"/>
        <v>2.6999999999999997</v>
      </c>
      <c r="N1976">
        <f t="shared" si="92"/>
        <v>0.58883172559420727</v>
      </c>
      <c r="O1976">
        <f t="shared" si="91"/>
        <v>0.55202974274456929</v>
      </c>
    </row>
    <row r="1977" spans="1:15" x14ac:dyDescent="0.25">
      <c r="A1977" t="s">
        <v>128</v>
      </c>
      <c r="B1977" t="s">
        <v>13</v>
      </c>
      <c r="C1977">
        <v>2011</v>
      </c>
      <c r="D1977">
        <v>3</v>
      </c>
      <c r="E1977">
        <v>24</v>
      </c>
      <c r="F1977" s="1">
        <v>40626</v>
      </c>
      <c r="G1977">
        <v>83</v>
      </c>
      <c r="H1977" t="s">
        <v>14</v>
      </c>
      <c r="I1977" t="s">
        <v>431</v>
      </c>
      <c r="J1977">
        <v>4380</v>
      </c>
      <c r="K1977">
        <v>2.88</v>
      </c>
      <c r="L1977">
        <v>0.9375</v>
      </c>
      <c r="M1977">
        <f t="shared" si="90"/>
        <v>2.6999999999999997</v>
      </c>
      <c r="N1977">
        <f t="shared" si="92"/>
        <v>0.58883172559420727</v>
      </c>
      <c r="O1977">
        <f t="shared" si="91"/>
        <v>0.55202974274456929</v>
      </c>
    </row>
    <row r="1978" spans="1:15" x14ac:dyDescent="0.25">
      <c r="A1978" t="s">
        <v>135</v>
      </c>
      <c r="B1978" t="s">
        <v>13</v>
      </c>
      <c r="C1978">
        <v>2015</v>
      </c>
      <c r="D1978">
        <v>3</v>
      </c>
      <c r="E1978">
        <v>10</v>
      </c>
      <c r="F1978" s="1">
        <v>42073</v>
      </c>
      <c r="G1978">
        <v>69</v>
      </c>
      <c r="H1978" t="s">
        <v>14</v>
      </c>
      <c r="I1978" t="s">
        <v>418</v>
      </c>
      <c r="J1978">
        <v>4419</v>
      </c>
      <c r="K1978">
        <v>2.88</v>
      </c>
      <c r="L1978">
        <v>0.9375</v>
      </c>
      <c r="M1978">
        <f t="shared" si="90"/>
        <v>2.6999999999999997</v>
      </c>
      <c r="N1978">
        <f t="shared" si="92"/>
        <v>0.58883172559420727</v>
      </c>
      <c r="O1978">
        <f t="shared" si="91"/>
        <v>0.55202974274456929</v>
      </c>
    </row>
    <row r="1979" spans="1:15" x14ac:dyDescent="0.25">
      <c r="A1979" t="s">
        <v>135</v>
      </c>
      <c r="B1979" t="s">
        <v>13</v>
      </c>
      <c r="C1979">
        <v>2015</v>
      </c>
      <c r="D1979">
        <v>3</v>
      </c>
      <c r="E1979">
        <v>10</v>
      </c>
      <c r="F1979" s="1">
        <v>42073</v>
      </c>
      <c r="G1979">
        <v>69</v>
      </c>
      <c r="H1979" t="s">
        <v>14</v>
      </c>
      <c r="I1979" t="s">
        <v>419</v>
      </c>
      <c r="J1979">
        <v>9654</v>
      </c>
      <c r="K1979">
        <v>2.88</v>
      </c>
      <c r="L1979">
        <v>0.9375</v>
      </c>
      <c r="M1979">
        <f t="shared" si="90"/>
        <v>2.6999999999999997</v>
      </c>
      <c r="N1979">
        <f t="shared" si="92"/>
        <v>0.58883172559420727</v>
      </c>
      <c r="O1979">
        <f t="shared" si="91"/>
        <v>0.55202974274456929</v>
      </c>
    </row>
    <row r="1980" spans="1:15" x14ac:dyDescent="0.25">
      <c r="A1980" t="s">
        <v>296</v>
      </c>
      <c r="B1980" t="s">
        <v>19</v>
      </c>
      <c r="C1980">
        <v>2013</v>
      </c>
      <c r="D1980">
        <v>7</v>
      </c>
      <c r="E1980">
        <v>2</v>
      </c>
      <c r="F1980" s="1">
        <v>41457</v>
      </c>
      <c r="G1980">
        <v>183</v>
      </c>
      <c r="H1980" t="s">
        <v>14</v>
      </c>
      <c r="I1980" t="s">
        <v>469</v>
      </c>
      <c r="J1980">
        <v>4310</v>
      </c>
      <c r="K1980">
        <v>2.4</v>
      </c>
      <c r="L1980">
        <v>1.125</v>
      </c>
      <c r="M1980">
        <f t="shared" si="90"/>
        <v>2.6999999999999997</v>
      </c>
      <c r="N1980">
        <f t="shared" si="92"/>
        <v>0.53147891704225514</v>
      </c>
      <c r="O1980">
        <f t="shared" si="91"/>
        <v>0.59791378167253706</v>
      </c>
    </row>
    <row r="1981" spans="1:15" x14ac:dyDescent="0.25">
      <c r="A1981" t="s">
        <v>20</v>
      </c>
      <c r="B1981" t="s">
        <v>21</v>
      </c>
      <c r="C1981">
        <v>2016</v>
      </c>
      <c r="D1981">
        <v>7</v>
      </c>
      <c r="E1981">
        <v>6</v>
      </c>
      <c r="F1981" s="1">
        <v>42557</v>
      </c>
      <c r="G1981">
        <v>188</v>
      </c>
      <c r="H1981" t="s">
        <v>14</v>
      </c>
      <c r="I1981" t="s">
        <v>475</v>
      </c>
      <c r="J1981">
        <v>4369</v>
      </c>
      <c r="K1981">
        <v>2.4</v>
      </c>
      <c r="L1981">
        <v>1.125</v>
      </c>
      <c r="M1981">
        <f t="shared" si="90"/>
        <v>2.6999999999999997</v>
      </c>
      <c r="N1981">
        <f t="shared" si="92"/>
        <v>0.53147891704225514</v>
      </c>
      <c r="O1981">
        <f t="shared" si="91"/>
        <v>0.59791378167253706</v>
      </c>
    </row>
    <row r="1982" spans="1:15" x14ac:dyDescent="0.25">
      <c r="A1982" t="s">
        <v>301</v>
      </c>
      <c r="B1982" t="s">
        <v>23</v>
      </c>
      <c r="C1982">
        <v>2007</v>
      </c>
      <c r="D1982">
        <v>4</v>
      </c>
      <c r="E1982">
        <v>12</v>
      </c>
      <c r="F1982" s="1">
        <v>39184</v>
      </c>
      <c r="G1982">
        <v>102</v>
      </c>
      <c r="H1982" t="s">
        <v>14</v>
      </c>
      <c r="I1982" t="s">
        <v>452</v>
      </c>
      <c r="J1982">
        <v>4425</v>
      </c>
      <c r="K1982">
        <v>2.88</v>
      </c>
      <c r="L1982">
        <v>0.9375</v>
      </c>
      <c r="M1982">
        <f t="shared" si="90"/>
        <v>2.6999999999999997</v>
      </c>
      <c r="N1982">
        <f t="shared" si="92"/>
        <v>0.58883172559420727</v>
      </c>
      <c r="O1982">
        <f t="shared" si="91"/>
        <v>0.55202974274456929</v>
      </c>
    </row>
    <row r="1983" spans="1:15" x14ac:dyDescent="0.25">
      <c r="A1983" t="s">
        <v>301</v>
      </c>
      <c r="B1983" t="s">
        <v>23</v>
      </c>
      <c r="C1983">
        <v>2007</v>
      </c>
      <c r="D1983">
        <v>4</v>
      </c>
      <c r="E1983">
        <v>12</v>
      </c>
      <c r="F1983" s="1">
        <v>39184</v>
      </c>
      <c r="G1983">
        <v>102</v>
      </c>
      <c r="H1983" t="s">
        <v>14</v>
      </c>
      <c r="I1983" t="s">
        <v>419</v>
      </c>
      <c r="J1983">
        <v>9654</v>
      </c>
      <c r="K1983">
        <v>2.88</v>
      </c>
      <c r="L1983">
        <v>0.9375</v>
      </c>
      <c r="M1983">
        <f t="shared" si="90"/>
        <v>2.6999999999999997</v>
      </c>
      <c r="N1983">
        <f t="shared" si="92"/>
        <v>0.58883172559420727</v>
      </c>
      <c r="O1983">
        <f t="shared" si="91"/>
        <v>0.55202974274456929</v>
      </c>
    </row>
    <row r="1984" spans="1:15" x14ac:dyDescent="0.25">
      <c r="A1984" t="s">
        <v>93</v>
      </c>
      <c r="B1984" t="s">
        <v>23</v>
      </c>
      <c r="C1984">
        <v>2010</v>
      </c>
      <c r="D1984">
        <v>4</v>
      </c>
      <c r="E1984">
        <v>26</v>
      </c>
      <c r="F1984" s="1">
        <v>40294</v>
      </c>
      <c r="G1984">
        <v>116</v>
      </c>
      <c r="H1984" t="s">
        <v>14</v>
      </c>
      <c r="I1984" t="s">
        <v>471</v>
      </c>
      <c r="J1984">
        <v>4371</v>
      </c>
      <c r="K1984">
        <v>2.4</v>
      </c>
      <c r="L1984">
        <v>1.125</v>
      </c>
      <c r="M1984">
        <f t="shared" si="90"/>
        <v>2.6999999999999997</v>
      </c>
      <c r="N1984">
        <f t="shared" si="92"/>
        <v>0.53147891704225514</v>
      </c>
      <c r="O1984">
        <f t="shared" si="91"/>
        <v>0.59791378167253706</v>
      </c>
    </row>
    <row r="1985" spans="1:15" x14ac:dyDescent="0.25">
      <c r="A1985" t="s">
        <v>229</v>
      </c>
      <c r="B1985" t="s">
        <v>23</v>
      </c>
      <c r="C1985">
        <v>2015</v>
      </c>
      <c r="D1985">
        <v>7</v>
      </c>
      <c r="E1985">
        <v>1</v>
      </c>
      <c r="F1985" s="1">
        <v>42186</v>
      </c>
      <c r="G1985">
        <v>182</v>
      </c>
      <c r="H1985" t="s">
        <v>14</v>
      </c>
      <c r="I1985" t="s">
        <v>474</v>
      </c>
      <c r="J1985">
        <v>4335</v>
      </c>
      <c r="K1985">
        <v>2.4</v>
      </c>
      <c r="L1985">
        <v>1.125</v>
      </c>
      <c r="M1985">
        <f t="shared" si="90"/>
        <v>2.6999999999999997</v>
      </c>
      <c r="N1985">
        <f t="shared" si="92"/>
        <v>0.53147891704225514</v>
      </c>
      <c r="O1985">
        <f t="shared" si="91"/>
        <v>0.59791378167253706</v>
      </c>
    </row>
    <row r="1986" spans="1:15" x14ac:dyDescent="0.25">
      <c r="A1986" t="s">
        <v>215</v>
      </c>
      <c r="B1986" t="s">
        <v>161</v>
      </c>
      <c r="C1986">
        <v>2016</v>
      </c>
      <c r="D1986">
        <v>7</v>
      </c>
      <c r="E1986">
        <v>5</v>
      </c>
      <c r="F1986" s="1">
        <v>42556</v>
      </c>
      <c r="G1986">
        <v>187</v>
      </c>
      <c r="H1986" t="s">
        <v>14</v>
      </c>
      <c r="I1986" t="s">
        <v>469</v>
      </c>
      <c r="J1986">
        <v>4310</v>
      </c>
      <c r="K1986">
        <v>2.4</v>
      </c>
      <c r="L1986">
        <v>1.125</v>
      </c>
      <c r="M1986">
        <f t="shared" ref="M1986:M2049" si="93">K1986*L1986</f>
        <v>2.6999999999999997</v>
      </c>
      <c r="N1986">
        <f t="shared" si="92"/>
        <v>0.53147891704225514</v>
      </c>
      <c r="O1986">
        <f t="shared" si="91"/>
        <v>0.59791378167253706</v>
      </c>
    </row>
    <row r="1987" spans="1:15" x14ac:dyDescent="0.25">
      <c r="A1987" t="s">
        <v>165</v>
      </c>
      <c r="B1987" t="s">
        <v>25</v>
      </c>
      <c r="C1987">
        <v>2013</v>
      </c>
      <c r="D1987">
        <v>7</v>
      </c>
      <c r="E1987">
        <v>4</v>
      </c>
      <c r="F1987" s="1">
        <v>41459</v>
      </c>
      <c r="G1987">
        <v>185</v>
      </c>
      <c r="H1987" t="s">
        <v>14</v>
      </c>
      <c r="I1987" t="s">
        <v>473</v>
      </c>
      <c r="J1987">
        <v>4366</v>
      </c>
      <c r="K1987">
        <v>2.4</v>
      </c>
      <c r="L1987">
        <v>1.125</v>
      </c>
      <c r="M1987">
        <f t="shared" si="93"/>
        <v>2.6999999999999997</v>
      </c>
      <c r="N1987">
        <f t="shared" si="92"/>
        <v>0.53147891704225514</v>
      </c>
      <c r="O1987">
        <f t="shared" ref="O1987:O2050" si="94">N1987*L1987</f>
        <v>0.59791378167253706</v>
      </c>
    </row>
    <row r="1988" spans="1:15" x14ac:dyDescent="0.25">
      <c r="A1988" t="s">
        <v>97</v>
      </c>
      <c r="B1988" t="s">
        <v>27</v>
      </c>
      <c r="C1988">
        <v>2011</v>
      </c>
      <c r="D1988">
        <v>7</v>
      </c>
      <c r="E1988">
        <v>26</v>
      </c>
      <c r="F1988" s="1">
        <v>40750</v>
      </c>
      <c r="G1988">
        <v>207</v>
      </c>
      <c r="H1988" t="s">
        <v>14</v>
      </c>
      <c r="I1988" t="s">
        <v>469</v>
      </c>
      <c r="J1988">
        <v>4310</v>
      </c>
      <c r="K1988">
        <v>2.4</v>
      </c>
      <c r="L1988">
        <v>1.125</v>
      </c>
      <c r="M1988">
        <f t="shared" si="93"/>
        <v>2.6999999999999997</v>
      </c>
      <c r="N1988">
        <f t="shared" ref="N1988:N2051" si="95">LOG10(K1988+1)</f>
        <v>0.53147891704225514</v>
      </c>
      <c r="O1988">
        <f t="shared" si="94"/>
        <v>0.59791378167253706</v>
      </c>
    </row>
    <row r="1989" spans="1:15" x14ac:dyDescent="0.25">
      <c r="A1989" t="s">
        <v>100</v>
      </c>
      <c r="B1989" t="s">
        <v>27</v>
      </c>
      <c r="C1989">
        <v>2014</v>
      </c>
      <c r="D1989">
        <v>6</v>
      </c>
      <c r="E1989">
        <v>4</v>
      </c>
      <c r="F1989" s="1">
        <v>41794</v>
      </c>
      <c r="G1989">
        <v>155</v>
      </c>
      <c r="H1989" t="s">
        <v>14</v>
      </c>
      <c r="I1989" t="s">
        <v>473</v>
      </c>
      <c r="J1989">
        <v>4366</v>
      </c>
      <c r="K1989">
        <v>2.4</v>
      </c>
      <c r="L1989">
        <v>1.125</v>
      </c>
      <c r="M1989">
        <f t="shared" si="93"/>
        <v>2.6999999999999997</v>
      </c>
      <c r="N1989">
        <f t="shared" si="95"/>
        <v>0.53147891704225514</v>
      </c>
      <c r="O1989">
        <f t="shared" si="94"/>
        <v>0.59791378167253706</v>
      </c>
    </row>
    <row r="1990" spans="1:15" x14ac:dyDescent="0.25">
      <c r="A1990" t="s">
        <v>354</v>
      </c>
      <c r="B1990" t="s">
        <v>171</v>
      </c>
      <c r="C1990">
        <v>2010</v>
      </c>
      <c r="D1990">
        <v>6</v>
      </c>
      <c r="E1990">
        <v>23</v>
      </c>
      <c r="F1990" s="1">
        <v>40352</v>
      </c>
      <c r="G1990">
        <v>174</v>
      </c>
      <c r="H1990" t="s">
        <v>14</v>
      </c>
      <c r="I1990" t="s">
        <v>425</v>
      </c>
      <c r="J1990">
        <v>4427</v>
      </c>
      <c r="K1990">
        <v>2.88</v>
      </c>
      <c r="L1990">
        <v>0.9375</v>
      </c>
      <c r="M1990">
        <f t="shared" si="93"/>
        <v>2.6999999999999997</v>
      </c>
      <c r="N1990">
        <f t="shared" si="95"/>
        <v>0.58883172559420727</v>
      </c>
      <c r="O1990">
        <f t="shared" si="94"/>
        <v>0.55202974274456929</v>
      </c>
    </row>
    <row r="1991" spans="1:15" x14ac:dyDescent="0.25">
      <c r="A1991" t="s">
        <v>354</v>
      </c>
      <c r="B1991" t="s">
        <v>171</v>
      </c>
      <c r="C1991">
        <v>2010</v>
      </c>
      <c r="D1991">
        <v>6</v>
      </c>
      <c r="E1991">
        <v>23</v>
      </c>
      <c r="F1991" s="1">
        <v>40352</v>
      </c>
      <c r="G1991">
        <v>174</v>
      </c>
      <c r="H1991" t="s">
        <v>14</v>
      </c>
      <c r="I1991" t="s">
        <v>440</v>
      </c>
      <c r="J1991">
        <v>5723</v>
      </c>
      <c r="K1991">
        <v>2.88</v>
      </c>
      <c r="L1991">
        <v>0.9375</v>
      </c>
      <c r="M1991">
        <f t="shared" si="93"/>
        <v>2.6999999999999997</v>
      </c>
      <c r="N1991">
        <f t="shared" si="95"/>
        <v>0.58883172559420727</v>
      </c>
      <c r="O1991">
        <f t="shared" si="94"/>
        <v>0.55202974274456929</v>
      </c>
    </row>
    <row r="1992" spans="1:15" x14ac:dyDescent="0.25">
      <c r="A1992" t="s">
        <v>257</v>
      </c>
      <c r="B1992" t="s">
        <v>40</v>
      </c>
      <c r="C1992">
        <v>2016</v>
      </c>
      <c r="D1992">
        <v>4</v>
      </c>
      <c r="E1992">
        <v>25</v>
      </c>
      <c r="F1992" s="1">
        <v>42485</v>
      </c>
      <c r="G1992">
        <v>116</v>
      </c>
      <c r="H1992" t="s">
        <v>14</v>
      </c>
      <c r="I1992" t="s">
        <v>469</v>
      </c>
      <c r="J1992">
        <v>4310</v>
      </c>
      <c r="K1992">
        <v>2.4</v>
      </c>
      <c r="L1992">
        <v>1.125</v>
      </c>
      <c r="M1992">
        <f t="shared" si="93"/>
        <v>2.6999999999999997</v>
      </c>
      <c r="N1992">
        <f t="shared" si="95"/>
        <v>0.53147891704225514</v>
      </c>
      <c r="O1992">
        <f t="shared" si="94"/>
        <v>0.59791378167253706</v>
      </c>
    </row>
    <row r="1993" spans="1:15" x14ac:dyDescent="0.25">
      <c r="A1993" t="s">
        <v>407</v>
      </c>
      <c r="B1993" t="s">
        <v>192</v>
      </c>
      <c r="C1993">
        <v>2012</v>
      </c>
      <c r="D1993">
        <v>7</v>
      </c>
      <c r="E1993">
        <v>3</v>
      </c>
      <c r="F1993" s="1">
        <v>41093</v>
      </c>
      <c r="G1993">
        <v>185</v>
      </c>
      <c r="H1993" t="s">
        <v>14</v>
      </c>
      <c r="I1993" t="s">
        <v>474</v>
      </c>
      <c r="J1993">
        <v>4335</v>
      </c>
      <c r="K1993">
        <v>2.4</v>
      </c>
      <c r="L1993">
        <v>1.125</v>
      </c>
      <c r="M1993">
        <f t="shared" si="93"/>
        <v>2.6999999999999997</v>
      </c>
      <c r="N1993">
        <f t="shared" si="95"/>
        <v>0.53147891704225514</v>
      </c>
      <c r="O1993">
        <f t="shared" si="94"/>
        <v>0.59791378167253706</v>
      </c>
    </row>
    <row r="1994" spans="1:15" x14ac:dyDescent="0.25">
      <c r="A1994" t="s">
        <v>329</v>
      </c>
      <c r="B1994" t="s">
        <v>192</v>
      </c>
      <c r="C1994">
        <v>2013</v>
      </c>
      <c r="D1994">
        <v>7</v>
      </c>
      <c r="E1994">
        <v>8</v>
      </c>
      <c r="F1994" s="1">
        <v>41463</v>
      </c>
      <c r="G1994">
        <v>189</v>
      </c>
      <c r="H1994" t="s">
        <v>14</v>
      </c>
      <c r="I1994" t="s">
        <v>417</v>
      </c>
      <c r="J1994">
        <v>4415</v>
      </c>
      <c r="K1994">
        <v>2.88</v>
      </c>
      <c r="L1994">
        <v>0.9375</v>
      </c>
      <c r="M1994">
        <f t="shared" si="93"/>
        <v>2.6999999999999997</v>
      </c>
      <c r="N1994">
        <f t="shared" si="95"/>
        <v>0.58883172559420727</v>
      </c>
      <c r="O1994">
        <f t="shared" si="94"/>
        <v>0.55202974274456929</v>
      </c>
    </row>
    <row r="1995" spans="1:15" x14ac:dyDescent="0.25">
      <c r="A1995" t="s">
        <v>363</v>
      </c>
      <c r="B1995" t="s">
        <v>192</v>
      </c>
      <c r="C1995">
        <v>2016</v>
      </c>
      <c r="D1995">
        <v>7</v>
      </c>
      <c r="E1995">
        <v>12</v>
      </c>
      <c r="F1995" s="1">
        <v>42563</v>
      </c>
      <c r="G1995">
        <v>194</v>
      </c>
      <c r="H1995" t="s">
        <v>14</v>
      </c>
      <c r="I1995" t="s">
        <v>469</v>
      </c>
      <c r="J1995">
        <v>4310</v>
      </c>
      <c r="K1995">
        <v>2.4</v>
      </c>
      <c r="L1995">
        <v>1.125</v>
      </c>
      <c r="M1995">
        <f t="shared" si="93"/>
        <v>2.6999999999999997</v>
      </c>
      <c r="N1995">
        <f t="shared" si="95"/>
        <v>0.53147891704225514</v>
      </c>
      <c r="O1995">
        <f t="shared" si="94"/>
        <v>0.59791378167253706</v>
      </c>
    </row>
    <row r="1996" spans="1:15" x14ac:dyDescent="0.25">
      <c r="A1996" t="s">
        <v>463</v>
      </c>
      <c r="B1996" t="s">
        <v>107</v>
      </c>
      <c r="C1996">
        <v>2011</v>
      </c>
      <c r="D1996">
        <v>7</v>
      </c>
      <c r="E1996">
        <v>27</v>
      </c>
      <c r="F1996" s="1">
        <v>40751</v>
      </c>
      <c r="G1996">
        <v>208</v>
      </c>
      <c r="H1996" t="s">
        <v>14</v>
      </c>
      <c r="I1996" t="s">
        <v>474</v>
      </c>
      <c r="J1996">
        <v>4335</v>
      </c>
      <c r="K1996">
        <v>2.4</v>
      </c>
      <c r="L1996">
        <v>1.125</v>
      </c>
      <c r="M1996">
        <f t="shared" si="93"/>
        <v>2.6999999999999997</v>
      </c>
      <c r="N1996">
        <f t="shared" si="95"/>
        <v>0.53147891704225514</v>
      </c>
      <c r="O1996">
        <f t="shared" si="94"/>
        <v>0.59791378167253706</v>
      </c>
    </row>
    <row r="1997" spans="1:15" x14ac:dyDescent="0.25">
      <c r="A1997" t="s">
        <v>271</v>
      </c>
      <c r="B1997" t="s">
        <v>42</v>
      </c>
      <c r="C1997">
        <v>2013</v>
      </c>
      <c r="D1997">
        <v>7</v>
      </c>
      <c r="E1997">
        <v>10</v>
      </c>
      <c r="F1997" s="1">
        <v>41465</v>
      </c>
      <c r="G1997">
        <v>191</v>
      </c>
      <c r="H1997" t="s">
        <v>14</v>
      </c>
      <c r="I1997" t="s">
        <v>421</v>
      </c>
      <c r="J1997">
        <v>5790</v>
      </c>
      <c r="K1997">
        <v>2.88</v>
      </c>
      <c r="L1997">
        <v>0.9375</v>
      </c>
      <c r="M1997">
        <f t="shared" si="93"/>
        <v>2.6999999999999997</v>
      </c>
      <c r="N1997">
        <f t="shared" si="95"/>
        <v>0.58883172559420727</v>
      </c>
      <c r="O1997">
        <f t="shared" si="94"/>
        <v>0.55202974274456929</v>
      </c>
    </row>
    <row r="1998" spans="1:15" x14ac:dyDescent="0.25">
      <c r="A1998" t="s">
        <v>195</v>
      </c>
      <c r="B1998" t="s">
        <v>42</v>
      </c>
      <c r="C1998">
        <v>2015</v>
      </c>
      <c r="D1998">
        <v>7</v>
      </c>
      <c r="E1998">
        <v>1</v>
      </c>
      <c r="F1998" s="1">
        <v>42186</v>
      </c>
      <c r="G1998">
        <v>182</v>
      </c>
      <c r="H1998" t="s">
        <v>14</v>
      </c>
      <c r="I1998" t="s">
        <v>472</v>
      </c>
      <c r="J1998">
        <v>21232</v>
      </c>
      <c r="K1998">
        <v>2.4</v>
      </c>
      <c r="L1998">
        <v>1.125</v>
      </c>
      <c r="M1998">
        <f t="shared" si="93"/>
        <v>2.6999999999999997</v>
      </c>
      <c r="N1998">
        <f t="shared" si="95"/>
        <v>0.53147891704225514</v>
      </c>
      <c r="O1998">
        <f t="shared" si="94"/>
        <v>0.59791378167253706</v>
      </c>
    </row>
    <row r="1999" spans="1:15" x14ac:dyDescent="0.25">
      <c r="A1999" t="s">
        <v>98</v>
      </c>
      <c r="B1999" t="s">
        <v>27</v>
      </c>
      <c r="C1999">
        <v>2012</v>
      </c>
      <c r="D1999">
        <v>6</v>
      </c>
      <c r="E1999">
        <v>26</v>
      </c>
      <c r="F1999" s="1">
        <v>41086</v>
      </c>
      <c r="G1999">
        <v>178</v>
      </c>
      <c r="H1999" t="s">
        <v>14</v>
      </c>
      <c r="I1999" t="s">
        <v>118</v>
      </c>
      <c r="J1999">
        <v>20171</v>
      </c>
      <c r="K1999">
        <v>7.2</v>
      </c>
      <c r="L1999">
        <v>0.375</v>
      </c>
      <c r="M1999">
        <f t="shared" si="93"/>
        <v>2.7</v>
      </c>
      <c r="N1999">
        <f t="shared" si="95"/>
        <v>0.91381385238371671</v>
      </c>
      <c r="O1999">
        <f t="shared" si="94"/>
        <v>0.34268019464389377</v>
      </c>
    </row>
    <row r="2000" spans="1:15" x14ac:dyDescent="0.25">
      <c r="A2000" t="s">
        <v>349</v>
      </c>
      <c r="B2000" t="s">
        <v>31</v>
      </c>
      <c r="C2000">
        <v>2011</v>
      </c>
      <c r="D2000">
        <v>7</v>
      </c>
      <c r="E2000">
        <v>4</v>
      </c>
      <c r="F2000" s="1">
        <v>40728</v>
      </c>
      <c r="G2000">
        <v>185</v>
      </c>
      <c r="H2000" t="s">
        <v>14</v>
      </c>
      <c r="I2000" t="s">
        <v>393</v>
      </c>
      <c r="J2000">
        <v>4749</v>
      </c>
      <c r="K2000">
        <v>3.6</v>
      </c>
      <c r="L2000">
        <v>0.75</v>
      </c>
      <c r="M2000">
        <f t="shared" si="93"/>
        <v>2.7</v>
      </c>
      <c r="N2000">
        <f t="shared" si="95"/>
        <v>0.66275783168157409</v>
      </c>
      <c r="O2000">
        <f t="shared" si="94"/>
        <v>0.49706837376118057</v>
      </c>
    </row>
    <row r="2001" spans="1:15" x14ac:dyDescent="0.25">
      <c r="A2001" t="s">
        <v>349</v>
      </c>
      <c r="B2001" t="s">
        <v>31</v>
      </c>
      <c r="C2001">
        <v>2011</v>
      </c>
      <c r="D2001">
        <v>7</v>
      </c>
      <c r="E2001">
        <v>4</v>
      </c>
      <c r="F2001" s="1">
        <v>40728</v>
      </c>
      <c r="G2001">
        <v>185</v>
      </c>
      <c r="H2001" t="s">
        <v>14</v>
      </c>
      <c r="I2001" t="s">
        <v>521</v>
      </c>
      <c r="J2001">
        <v>4374</v>
      </c>
      <c r="K2001">
        <v>1.8</v>
      </c>
      <c r="L2001">
        <v>1.5</v>
      </c>
      <c r="M2001">
        <f t="shared" si="93"/>
        <v>2.7</v>
      </c>
      <c r="N2001">
        <f t="shared" si="95"/>
        <v>0.44715803134221921</v>
      </c>
      <c r="O2001">
        <f t="shared" si="94"/>
        <v>0.67073704701332881</v>
      </c>
    </row>
    <row r="2002" spans="1:15" x14ac:dyDescent="0.25">
      <c r="A2002" t="s">
        <v>355</v>
      </c>
      <c r="B2002" t="s">
        <v>171</v>
      </c>
      <c r="C2002">
        <v>2011</v>
      </c>
      <c r="D2002">
        <v>7</v>
      </c>
      <c r="E2002">
        <v>12</v>
      </c>
      <c r="F2002" s="1">
        <v>40736</v>
      </c>
      <c r="G2002">
        <v>193</v>
      </c>
      <c r="H2002" t="s">
        <v>14</v>
      </c>
      <c r="I2002" t="s">
        <v>519</v>
      </c>
      <c r="J2002">
        <v>5457</v>
      </c>
      <c r="K2002">
        <v>1.8</v>
      </c>
      <c r="L2002">
        <v>1.5</v>
      </c>
      <c r="M2002">
        <f t="shared" si="93"/>
        <v>2.7</v>
      </c>
      <c r="N2002">
        <f t="shared" si="95"/>
        <v>0.44715803134221921</v>
      </c>
      <c r="O2002">
        <f t="shared" si="94"/>
        <v>0.67073704701332881</v>
      </c>
    </row>
    <row r="2003" spans="1:15" x14ac:dyDescent="0.25">
      <c r="A2003" t="s">
        <v>461</v>
      </c>
      <c r="B2003" t="s">
        <v>40</v>
      </c>
      <c r="C2003">
        <v>2011</v>
      </c>
      <c r="D2003">
        <v>7</v>
      </c>
      <c r="E2003">
        <v>4</v>
      </c>
      <c r="F2003" s="1">
        <v>40728</v>
      </c>
      <c r="G2003">
        <v>185</v>
      </c>
      <c r="H2003" t="s">
        <v>14</v>
      </c>
      <c r="I2003" t="s">
        <v>517</v>
      </c>
      <c r="J2003">
        <v>8691</v>
      </c>
      <c r="K2003">
        <v>1.8</v>
      </c>
      <c r="L2003">
        <v>1.5</v>
      </c>
      <c r="M2003">
        <f t="shared" si="93"/>
        <v>2.7</v>
      </c>
      <c r="N2003">
        <f t="shared" si="95"/>
        <v>0.44715803134221921</v>
      </c>
      <c r="O2003">
        <f t="shared" si="94"/>
        <v>0.67073704701332881</v>
      </c>
    </row>
    <row r="2004" spans="1:15" x14ac:dyDescent="0.25">
      <c r="A2004" t="s">
        <v>120</v>
      </c>
      <c r="B2004" t="s">
        <v>13</v>
      </c>
      <c r="C2004">
        <v>2005</v>
      </c>
      <c r="D2004">
        <v>3</v>
      </c>
      <c r="E2004">
        <v>24</v>
      </c>
      <c r="F2004" s="1">
        <v>38435</v>
      </c>
      <c r="G2004">
        <v>83</v>
      </c>
      <c r="H2004" t="s">
        <v>14</v>
      </c>
      <c r="I2004" t="s">
        <v>286</v>
      </c>
      <c r="J2004">
        <v>6108</v>
      </c>
      <c r="K2004">
        <v>4.1142859999999999</v>
      </c>
      <c r="L2004">
        <v>0.65625</v>
      </c>
      <c r="M2004">
        <f t="shared" si="93"/>
        <v>2.7000001874999997</v>
      </c>
      <c r="N2004">
        <f t="shared" si="95"/>
        <v>0.7087850108918784</v>
      </c>
      <c r="O2004">
        <f t="shared" si="94"/>
        <v>0.46514016339779518</v>
      </c>
    </row>
    <row r="2005" spans="1:15" x14ac:dyDescent="0.25">
      <c r="A2005" t="s">
        <v>73</v>
      </c>
      <c r="B2005" t="s">
        <v>69</v>
      </c>
      <c r="C2005">
        <v>2003</v>
      </c>
      <c r="D2005">
        <v>3</v>
      </c>
      <c r="E2005">
        <v>11</v>
      </c>
      <c r="F2005" s="1">
        <v>37691</v>
      </c>
      <c r="G2005">
        <v>70</v>
      </c>
      <c r="H2005" t="s">
        <v>14</v>
      </c>
      <c r="I2005" t="s">
        <v>282</v>
      </c>
      <c r="J2005">
        <v>18418</v>
      </c>
      <c r="K2005">
        <v>4.1142859999999999</v>
      </c>
      <c r="L2005">
        <v>0.65625</v>
      </c>
      <c r="M2005">
        <f t="shared" si="93"/>
        <v>2.7000001874999997</v>
      </c>
      <c r="N2005">
        <f t="shared" si="95"/>
        <v>0.7087850108918784</v>
      </c>
      <c r="O2005">
        <f t="shared" si="94"/>
        <v>0.46514016339779518</v>
      </c>
    </row>
    <row r="2006" spans="1:15" x14ac:dyDescent="0.25">
      <c r="A2006" t="s">
        <v>295</v>
      </c>
      <c r="B2006" t="s">
        <v>19</v>
      </c>
      <c r="C2006">
        <v>2010</v>
      </c>
      <c r="D2006">
        <v>6</v>
      </c>
      <c r="E2006">
        <v>24</v>
      </c>
      <c r="F2006" s="1">
        <v>40353</v>
      </c>
      <c r="G2006">
        <v>175</v>
      </c>
      <c r="H2006" t="s">
        <v>14</v>
      </c>
      <c r="I2006" t="s">
        <v>289</v>
      </c>
      <c r="J2006">
        <v>8491</v>
      </c>
      <c r="K2006">
        <v>4.1142859999999999</v>
      </c>
      <c r="L2006">
        <v>0.65625</v>
      </c>
      <c r="M2006">
        <f t="shared" si="93"/>
        <v>2.7000001874999997</v>
      </c>
      <c r="N2006">
        <f t="shared" si="95"/>
        <v>0.7087850108918784</v>
      </c>
      <c r="O2006">
        <f t="shared" si="94"/>
        <v>0.46514016339779518</v>
      </c>
    </row>
    <row r="2007" spans="1:15" x14ac:dyDescent="0.25">
      <c r="A2007" t="s">
        <v>226</v>
      </c>
      <c r="B2007" t="s">
        <v>23</v>
      </c>
      <c r="C2007">
        <v>2012</v>
      </c>
      <c r="D2007">
        <v>3</v>
      </c>
      <c r="E2007">
        <v>21</v>
      </c>
      <c r="F2007" s="1">
        <v>40989</v>
      </c>
      <c r="G2007">
        <v>81</v>
      </c>
      <c r="H2007" t="s">
        <v>14</v>
      </c>
      <c r="I2007" t="s">
        <v>283</v>
      </c>
      <c r="J2007">
        <v>18419</v>
      </c>
      <c r="K2007">
        <v>4.1142859999999999</v>
      </c>
      <c r="L2007">
        <v>0.65625</v>
      </c>
      <c r="M2007">
        <f t="shared" si="93"/>
        <v>2.7000001874999997</v>
      </c>
      <c r="N2007">
        <f t="shared" si="95"/>
        <v>0.7087850108918784</v>
      </c>
      <c r="O2007">
        <f t="shared" si="94"/>
        <v>0.46514016339779518</v>
      </c>
    </row>
    <row r="2008" spans="1:15" x14ac:dyDescent="0.25">
      <c r="A2008" t="s">
        <v>212</v>
      </c>
      <c r="B2008" t="s">
        <v>23</v>
      </c>
      <c r="C2008">
        <v>2012</v>
      </c>
      <c r="D2008">
        <v>7</v>
      </c>
      <c r="E2008">
        <v>12</v>
      </c>
      <c r="F2008" s="1">
        <v>41102</v>
      </c>
      <c r="G2008">
        <v>194</v>
      </c>
      <c r="H2008" t="s">
        <v>14</v>
      </c>
      <c r="I2008" t="s">
        <v>287</v>
      </c>
      <c r="J2008">
        <v>6661</v>
      </c>
      <c r="K2008">
        <v>4.1142859999999999</v>
      </c>
      <c r="L2008">
        <v>0.65625</v>
      </c>
      <c r="M2008">
        <f t="shared" si="93"/>
        <v>2.7000001874999997</v>
      </c>
      <c r="N2008">
        <f t="shared" si="95"/>
        <v>0.7087850108918784</v>
      </c>
      <c r="O2008">
        <f t="shared" si="94"/>
        <v>0.46514016339779518</v>
      </c>
    </row>
    <row r="2009" spans="1:15" x14ac:dyDescent="0.25">
      <c r="A2009" t="s">
        <v>145</v>
      </c>
      <c r="B2009" t="s">
        <v>69</v>
      </c>
      <c r="C2009">
        <v>2009</v>
      </c>
      <c r="D2009">
        <v>6</v>
      </c>
      <c r="E2009">
        <v>23</v>
      </c>
      <c r="F2009" s="1">
        <v>39987</v>
      </c>
      <c r="G2009">
        <v>174</v>
      </c>
      <c r="H2009" t="s">
        <v>14</v>
      </c>
      <c r="I2009" t="s">
        <v>336</v>
      </c>
      <c r="J2009">
        <v>6425</v>
      </c>
      <c r="K2009">
        <v>3.927273</v>
      </c>
      <c r="L2009">
        <v>0.6875</v>
      </c>
      <c r="M2009">
        <f t="shared" si="93"/>
        <v>2.7000001875000001</v>
      </c>
      <c r="N2009">
        <f t="shared" si="95"/>
        <v>0.69260662541860119</v>
      </c>
      <c r="O2009">
        <f t="shared" si="94"/>
        <v>0.47616705497528833</v>
      </c>
    </row>
    <row r="2010" spans="1:15" x14ac:dyDescent="0.25">
      <c r="A2010" t="s">
        <v>84</v>
      </c>
      <c r="B2010" t="s">
        <v>69</v>
      </c>
      <c r="C2010">
        <v>2012</v>
      </c>
      <c r="D2010">
        <v>6</v>
      </c>
      <c r="E2010">
        <v>21</v>
      </c>
      <c r="F2010" s="1">
        <v>41081</v>
      </c>
      <c r="G2010">
        <v>173</v>
      </c>
      <c r="H2010" t="s">
        <v>14</v>
      </c>
      <c r="I2010" t="s">
        <v>336</v>
      </c>
      <c r="J2010">
        <v>6425</v>
      </c>
      <c r="K2010">
        <v>3.927273</v>
      </c>
      <c r="L2010">
        <v>0.6875</v>
      </c>
      <c r="M2010">
        <f t="shared" si="93"/>
        <v>2.7000001875000001</v>
      </c>
      <c r="N2010">
        <f t="shared" si="95"/>
        <v>0.69260662541860119</v>
      </c>
      <c r="O2010">
        <f t="shared" si="94"/>
        <v>0.47616705497528833</v>
      </c>
    </row>
    <row r="2011" spans="1:15" x14ac:dyDescent="0.25">
      <c r="A2011" t="s">
        <v>66</v>
      </c>
      <c r="B2011" t="s">
        <v>13</v>
      </c>
      <c r="C2011">
        <v>2017</v>
      </c>
      <c r="D2011">
        <v>3</v>
      </c>
      <c r="E2011">
        <v>16</v>
      </c>
      <c r="F2011" s="1">
        <v>42810</v>
      </c>
      <c r="G2011">
        <v>75</v>
      </c>
      <c r="H2011" t="s">
        <v>17</v>
      </c>
      <c r="I2011" t="s">
        <v>285</v>
      </c>
      <c r="J2011">
        <v>5984</v>
      </c>
      <c r="K2011">
        <v>4.1558440000000001</v>
      </c>
      <c r="L2011">
        <v>0.65625</v>
      </c>
      <c r="M2011">
        <f t="shared" si="93"/>
        <v>2.7272726249999999</v>
      </c>
      <c r="N2011">
        <f t="shared" si="95"/>
        <v>0.71229976846334386</v>
      </c>
      <c r="O2011">
        <f t="shared" si="94"/>
        <v>0.46744672305406942</v>
      </c>
    </row>
    <row r="2012" spans="1:15" x14ac:dyDescent="0.25">
      <c r="A2012" t="s">
        <v>141</v>
      </c>
      <c r="B2012" t="s">
        <v>13</v>
      </c>
      <c r="C2012">
        <v>2019</v>
      </c>
      <c r="D2012">
        <v>4</v>
      </c>
      <c r="E2012">
        <v>2</v>
      </c>
      <c r="F2012" s="1">
        <v>43557</v>
      </c>
      <c r="G2012">
        <v>92</v>
      </c>
      <c r="H2012" t="s">
        <v>17</v>
      </c>
      <c r="I2012" t="s">
        <v>281</v>
      </c>
      <c r="J2012">
        <v>4293</v>
      </c>
      <c r="K2012">
        <v>4.1558440000000001</v>
      </c>
      <c r="L2012">
        <v>0.65625</v>
      </c>
      <c r="M2012">
        <f t="shared" si="93"/>
        <v>2.7272726249999999</v>
      </c>
      <c r="N2012">
        <f t="shared" si="95"/>
        <v>0.71229976846334386</v>
      </c>
      <c r="O2012">
        <f t="shared" si="94"/>
        <v>0.46744672305406942</v>
      </c>
    </row>
    <row r="2013" spans="1:15" x14ac:dyDescent="0.25">
      <c r="A2013" t="s">
        <v>141</v>
      </c>
      <c r="B2013" t="s">
        <v>13</v>
      </c>
      <c r="C2013">
        <v>2019</v>
      </c>
      <c r="D2013">
        <v>4</v>
      </c>
      <c r="E2013">
        <v>2</v>
      </c>
      <c r="F2013" s="1">
        <v>43557</v>
      </c>
      <c r="G2013">
        <v>92</v>
      </c>
      <c r="H2013" t="s">
        <v>17</v>
      </c>
      <c r="I2013" t="s">
        <v>282</v>
      </c>
      <c r="J2013">
        <v>18418</v>
      </c>
      <c r="K2013">
        <v>4.1558440000000001</v>
      </c>
      <c r="L2013">
        <v>0.65625</v>
      </c>
      <c r="M2013">
        <f t="shared" si="93"/>
        <v>2.7272726249999999</v>
      </c>
      <c r="N2013">
        <f t="shared" si="95"/>
        <v>0.71229976846334386</v>
      </c>
      <c r="O2013">
        <f t="shared" si="94"/>
        <v>0.46744672305406942</v>
      </c>
    </row>
    <row r="2014" spans="1:15" x14ac:dyDescent="0.25">
      <c r="A2014" t="s">
        <v>141</v>
      </c>
      <c r="B2014" t="s">
        <v>13</v>
      </c>
      <c r="C2014">
        <v>2019</v>
      </c>
      <c r="D2014">
        <v>4</v>
      </c>
      <c r="E2014">
        <v>2</v>
      </c>
      <c r="F2014" s="1">
        <v>43557</v>
      </c>
      <c r="G2014">
        <v>92</v>
      </c>
      <c r="H2014" t="s">
        <v>17</v>
      </c>
      <c r="I2014" t="s">
        <v>483</v>
      </c>
      <c r="J2014">
        <v>21659</v>
      </c>
      <c r="K2014">
        <v>2.077922</v>
      </c>
      <c r="L2014">
        <v>1.3125</v>
      </c>
      <c r="M2014">
        <f t="shared" si="93"/>
        <v>2.7272726249999999</v>
      </c>
      <c r="N2014">
        <f t="shared" si="95"/>
        <v>0.48825760984282485</v>
      </c>
      <c r="O2014">
        <f t="shared" si="94"/>
        <v>0.64083811291870763</v>
      </c>
    </row>
    <row r="2015" spans="1:15" x14ac:dyDescent="0.25">
      <c r="A2015" t="s">
        <v>35</v>
      </c>
      <c r="B2015" t="s">
        <v>36</v>
      </c>
      <c r="C2015">
        <v>2016</v>
      </c>
      <c r="D2015">
        <v>6</v>
      </c>
      <c r="E2015">
        <v>30</v>
      </c>
      <c r="F2015" s="1">
        <v>42551</v>
      </c>
      <c r="G2015">
        <v>182</v>
      </c>
      <c r="H2015" t="s">
        <v>17</v>
      </c>
      <c r="I2015" t="s">
        <v>502</v>
      </c>
      <c r="J2015">
        <v>5546</v>
      </c>
      <c r="K2015">
        <v>2.077922</v>
      </c>
      <c r="L2015">
        <v>1.3125</v>
      </c>
      <c r="M2015">
        <f t="shared" si="93"/>
        <v>2.7272726249999999</v>
      </c>
      <c r="N2015">
        <f t="shared" si="95"/>
        <v>0.48825760984282485</v>
      </c>
      <c r="O2015">
        <f t="shared" si="94"/>
        <v>0.64083811291870763</v>
      </c>
    </row>
    <row r="2016" spans="1:15" x14ac:dyDescent="0.25">
      <c r="A2016" t="s">
        <v>145</v>
      </c>
      <c r="B2016" t="s">
        <v>69</v>
      </c>
      <c r="C2016">
        <v>2009</v>
      </c>
      <c r="D2016">
        <v>6</v>
      </c>
      <c r="E2016">
        <v>23</v>
      </c>
      <c r="F2016" s="1">
        <v>39987</v>
      </c>
      <c r="G2016">
        <v>174</v>
      </c>
      <c r="H2016" t="s">
        <v>14</v>
      </c>
      <c r="I2016" t="s">
        <v>424</v>
      </c>
      <c r="J2016">
        <v>4398</v>
      </c>
      <c r="K2016">
        <v>2.9090910000000001</v>
      </c>
      <c r="L2016">
        <v>0.9375</v>
      </c>
      <c r="M2016">
        <f t="shared" si="93"/>
        <v>2.7272728124999999</v>
      </c>
      <c r="N2016">
        <f t="shared" si="95"/>
        <v>0.592075780521233</v>
      </c>
      <c r="O2016">
        <f t="shared" si="94"/>
        <v>0.55507104423865594</v>
      </c>
    </row>
    <row r="2017" spans="1:15" x14ac:dyDescent="0.25">
      <c r="A2017" t="s">
        <v>251</v>
      </c>
      <c r="B2017" t="s">
        <v>250</v>
      </c>
      <c r="C2017">
        <v>2014</v>
      </c>
      <c r="D2017">
        <v>6</v>
      </c>
      <c r="E2017">
        <v>11</v>
      </c>
      <c r="F2017" s="1">
        <v>41801</v>
      </c>
      <c r="G2017">
        <v>162</v>
      </c>
      <c r="H2017" t="s">
        <v>14</v>
      </c>
      <c r="I2017" t="s">
        <v>479</v>
      </c>
      <c r="J2017">
        <v>4584</v>
      </c>
      <c r="K2017">
        <v>2.285714</v>
      </c>
      <c r="L2017">
        <v>1.2</v>
      </c>
      <c r="M2017">
        <f t="shared" si="93"/>
        <v>2.7428567999999998</v>
      </c>
      <c r="N2017">
        <f t="shared" si="95"/>
        <v>0.5166297582385968</v>
      </c>
      <c r="O2017">
        <f t="shared" si="94"/>
        <v>0.6199557098863161</v>
      </c>
    </row>
    <row r="2018" spans="1:15" x14ac:dyDescent="0.25">
      <c r="A2018" t="s">
        <v>111</v>
      </c>
      <c r="B2018" t="s">
        <v>109</v>
      </c>
      <c r="C2018">
        <v>2017</v>
      </c>
      <c r="D2018">
        <v>6</v>
      </c>
      <c r="E2018">
        <v>9</v>
      </c>
      <c r="F2018" s="1">
        <v>42895</v>
      </c>
      <c r="G2018">
        <v>160</v>
      </c>
      <c r="H2018" t="s">
        <v>17</v>
      </c>
      <c r="I2018" t="s">
        <v>476</v>
      </c>
      <c r="J2018">
        <v>4580</v>
      </c>
      <c r="K2018">
        <v>2.285714</v>
      </c>
      <c r="L2018">
        <v>1.2</v>
      </c>
      <c r="M2018">
        <f t="shared" si="93"/>
        <v>2.7428567999999998</v>
      </c>
      <c r="N2018">
        <f t="shared" si="95"/>
        <v>0.5166297582385968</v>
      </c>
      <c r="O2018">
        <f t="shared" si="94"/>
        <v>0.6199557098863161</v>
      </c>
    </row>
    <row r="2019" spans="1:15" x14ac:dyDescent="0.25">
      <c r="A2019" t="s">
        <v>125</v>
      </c>
      <c r="B2019" t="s">
        <v>13</v>
      </c>
      <c r="C2019">
        <v>2008</v>
      </c>
      <c r="D2019">
        <v>4</v>
      </c>
      <c r="E2019">
        <v>23</v>
      </c>
      <c r="F2019" s="1">
        <v>39561</v>
      </c>
      <c r="G2019">
        <v>114</v>
      </c>
      <c r="H2019" t="s">
        <v>17</v>
      </c>
      <c r="I2019" t="s">
        <v>589</v>
      </c>
      <c r="J2019">
        <v>5160</v>
      </c>
      <c r="K2019">
        <v>0.91428600000000004</v>
      </c>
      <c r="L2019">
        <v>3</v>
      </c>
      <c r="M2019">
        <f t="shared" si="93"/>
        <v>2.742858</v>
      </c>
      <c r="N2019">
        <f t="shared" si="95"/>
        <v>0.28200682317061793</v>
      </c>
      <c r="O2019">
        <f t="shared" si="94"/>
        <v>0.84602046951185383</v>
      </c>
    </row>
    <row r="2020" spans="1:15" x14ac:dyDescent="0.25">
      <c r="A2020" t="s">
        <v>84</v>
      </c>
      <c r="B2020" t="s">
        <v>69</v>
      </c>
      <c r="C2020">
        <v>2012</v>
      </c>
      <c r="D2020">
        <v>6</v>
      </c>
      <c r="E2020">
        <v>21</v>
      </c>
      <c r="F2020" s="1">
        <v>41081</v>
      </c>
      <c r="G2020">
        <v>173</v>
      </c>
      <c r="H2020" t="s">
        <v>14</v>
      </c>
      <c r="I2020" t="s">
        <v>559</v>
      </c>
      <c r="J2020">
        <v>6821</v>
      </c>
      <c r="K2020">
        <v>1.309091</v>
      </c>
      <c r="L2020">
        <v>2.1</v>
      </c>
      <c r="M2020">
        <f t="shared" si="93"/>
        <v>2.7490911000000002</v>
      </c>
      <c r="N2020">
        <f t="shared" si="95"/>
        <v>0.36344104855992065</v>
      </c>
      <c r="O2020">
        <f t="shared" si="94"/>
        <v>0.76322620197583335</v>
      </c>
    </row>
    <row r="2021" spans="1:15" x14ac:dyDescent="0.25">
      <c r="A2021" t="s">
        <v>343</v>
      </c>
      <c r="B2021" t="s">
        <v>23</v>
      </c>
      <c r="C2021">
        <v>2005</v>
      </c>
      <c r="D2021">
        <v>3</v>
      </c>
      <c r="E2021">
        <v>22</v>
      </c>
      <c r="F2021" s="1">
        <v>38433</v>
      </c>
      <c r="G2021">
        <v>81</v>
      </c>
      <c r="H2021" t="s">
        <v>14</v>
      </c>
      <c r="I2021" t="s">
        <v>336</v>
      </c>
      <c r="J2021">
        <v>6425</v>
      </c>
      <c r="K2021">
        <v>4</v>
      </c>
      <c r="L2021">
        <v>0.6875</v>
      </c>
      <c r="M2021">
        <f t="shared" si="93"/>
        <v>2.75</v>
      </c>
      <c r="N2021">
        <f t="shared" si="95"/>
        <v>0.69897000433601886</v>
      </c>
      <c r="O2021">
        <f t="shared" si="94"/>
        <v>0.48054187798101294</v>
      </c>
    </row>
    <row r="2022" spans="1:15" x14ac:dyDescent="0.25">
      <c r="A2022" t="s">
        <v>180</v>
      </c>
      <c r="B2022" t="s">
        <v>176</v>
      </c>
      <c r="C2022">
        <v>2015</v>
      </c>
      <c r="D2022">
        <v>6</v>
      </c>
      <c r="E2022">
        <v>26</v>
      </c>
      <c r="F2022" s="1">
        <v>42181</v>
      </c>
      <c r="G2022">
        <v>177</v>
      </c>
      <c r="H2022" t="s">
        <v>17</v>
      </c>
      <c r="I2022" t="s">
        <v>466</v>
      </c>
      <c r="J2022">
        <v>5726</v>
      </c>
      <c r="K2022">
        <v>2.689076</v>
      </c>
      <c r="L2022">
        <v>1.026923077</v>
      </c>
      <c r="M2022">
        <f t="shared" si="93"/>
        <v>2.7614742002068517</v>
      </c>
      <c r="N2022">
        <f t="shared" si="95"/>
        <v>0.56691760237796474</v>
      </c>
      <c r="O2022">
        <f t="shared" si="94"/>
        <v>0.58218076863944201</v>
      </c>
    </row>
    <row r="2023" spans="1:15" x14ac:dyDescent="0.25">
      <c r="A2023" t="s">
        <v>205</v>
      </c>
      <c r="B2023" t="s">
        <v>69</v>
      </c>
      <c r="C2023">
        <v>2009</v>
      </c>
      <c r="D2023">
        <v>4</v>
      </c>
      <c r="E2023">
        <v>8</v>
      </c>
      <c r="F2023" s="1">
        <v>39911</v>
      </c>
      <c r="G2023">
        <v>98</v>
      </c>
      <c r="H2023" t="s">
        <v>17</v>
      </c>
      <c r="I2023" t="s">
        <v>504</v>
      </c>
      <c r="J2023">
        <v>8478</v>
      </c>
      <c r="K2023">
        <v>1.959184</v>
      </c>
      <c r="L2023">
        <v>1.41</v>
      </c>
      <c r="M2023">
        <f t="shared" si="93"/>
        <v>2.7624494399999997</v>
      </c>
      <c r="N2023">
        <f t="shared" si="95"/>
        <v>0.47117197012860834</v>
      </c>
      <c r="O2023">
        <f t="shared" si="94"/>
        <v>0.66435247788133778</v>
      </c>
    </row>
    <row r="2024" spans="1:15" x14ac:dyDescent="0.25">
      <c r="A2024" t="s">
        <v>263</v>
      </c>
      <c r="B2024" t="s">
        <v>260</v>
      </c>
      <c r="C2024">
        <v>2016</v>
      </c>
      <c r="D2024">
        <v>7</v>
      </c>
      <c r="E2024">
        <v>12</v>
      </c>
      <c r="F2024" s="1">
        <v>42563</v>
      </c>
      <c r="G2024">
        <v>194</v>
      </c>
      <c r="H2024" t="s">
        <v>14</v>
      </c>
      <c r="I2024" t="s">
        <v>513</v>
      </c>
      <c r="J2024">
        <v>5456</v>
      </c>
      <c r="K2024">
        <v>1.8461540000000001</v>
      </c>
      <c r="L2024">
        <v>1.5</v>
      </c>
      <c r="M2024">
        <f t="shared" si="93"/>
        <v>2.769231</v>
      </c>
      <c r="N2024">
        <f t="shared" si="95"/>
        <v>0.45425839523553502</v>
      </c>
      <c r="O2024">
        <f t="shared" si="94"/>
        <v>0.68138759285330253</v>
      </c>
    </row>
    <row r="2025" spans="1:15" x14ac:dyDescent="0.25">
      <c r="A2025" t="s">
        <v>199</v>
      </c>
      <c r="B2025" t="s">
        <v>109</v>
      </c>
      <c r="C2025">
        <v>2014</v>
      </c>
      <c r="D2025">
        <v>6</v>
      </c>
      <c r="E2025">
        <v>16</v>
      </c>
      <c r="F2025" s="1">
        <v>41806</v>
      </c>
      <c r="G2025">
        <v>167</v>
      </c>
      <c r="H2025" t="s">
        <v>14</v>
      </c>
      <c r="I2025" t="s">
        <v>287</v>
      </c>
      <c r="J2025">
        <v>6661</v>
      </c>
      <c r="K2025">
        <v>4.2285709999999996</v>
      </c>
      <c r="L2025">
        <v>0.65625</v>
      </c>
      <c r="M2025">
        <f t="shared" si="93"/>
        <v>2.7749997187499997</v>
      </c>
      <c r="N2025">
        <f t="shared" si="95"/>
        <v>0.71838300978224401</v>
      </c>
      <c r="O2025">
        <f t="shared" si="94"/>
        <v>0.47143885016959763</v>
      </c>
    </row>
    <row r="2026" spans="1:15" x14ac:dyDescent="0.25">
      <c r="A2026" t="s">
        <v>121</v>
      </c>
      <c r="B2026" t="s">
        <v>13</v>
      </c>
      <c r="C2026">
        <v>2006</v>
      </c>
      <c r="D2026">
        <v>4</v>
      </c>
      <c r="E2026">
        <v>10</v>
      </c>
      <c r="F2026" s="1">
        <v>38817</v>
      </c>
      <c r="G2026">
        <v>100</v>
      </c>
      <c r="H2026" t="s">
        <v>14</v>
      </c>
      <c r="I2026" t="s">
        <v>505</v>
      </c>
      <c r="J2026">
        <v>5458</v>
      </c>
      <c r="K2026">
        <v>1.92</v>
      </c>
      <c r="L2026">
        <v>1.453125</v>
      </c>
      <c r="M2026">
        <f t="shared" si="93"/>
        <v>2.79</v>
      </c>
      <c r="N2026">
        <f t="shared" si="95"/>
        <v>0.46538285144841829</v>
      </c>
      <c r="O2026">
        <f t="shared" si="94"/>
        <v>0.67625945601098281</v>
      </c>
    </row>
    <row r="2027" spans="1:15" x14ac:dyDescent="0.25">
      <c r="A2027" t="s">
        <v>356</v>
      </c>
      <c r="B2027" t="s">
        <v>40</v>
      </c>
      <c r="C2027">
        <v>2010</v>
      </c>
      <c r="D2027">
        <v>6</v>
      </c>
      <c r="E2027">
        <v>25</v>
      </c>
      <c r="F2027" s="1">
        <v>40354</v>
      </c>
      <c r="G2027">
        <v>176</v>
      </c>
      <c r="H2027" t="s">
        <v>14</v>
      </c>
      <c r="I2027" t="s">
        <v>505</v>
      </c>
      <c r="J2027">
        <v>5458</v>
      </c>
      <c r="K2027">
        <v>1.92</v>
      </c>
      <c r="L2027">
        <v>1.453125</v>
      </c>
      <c r="M2027">
        <f t="shared" si="93"/>
        <v>2.79</v>
      </c>
      <c r="N2027">
        <f t="shared" si="95"/>
        <v>0.46538285144841829</v>
      </c>
      <c r="O2027">
        <f t="shared" si="94"/>
        <v>0.67625945601098281</v>
      </c>
    </row>
    <row r="2028" spans="1:15" x14ac:dyDescent="0.25">
      <c r="A2028" t="s">
        <v>68</v>
      </c>
      <c r="B2028" t="s">
        <v>69</v>
      </c>
      <c r="C2028">
        <v>2001</v>
      </c>
      <c r="D2028">
        <v>4</v>
      </c>
      <c r="E2028">
        <v>26</v>
      </c>
      <c r="F2028" s="1">
        <v>37007</v>
      </c>
      <c r="G2028">
        <v>116</v>
      </c>
      <c r="H2028" t="s">
        <v>14</v>
      </c>
      <c r="I2028" t="s">
        <v>607</v>
      </c>
      <c r="J2028">
        <v>6935</v>
      </c>
      <c r="K2028">
        <v>0.8</v>
      </c>
      <c r="L2028">
        <v>3.5</v>
      </c>
      <c r="M2028">
        <f t="shared" si="93"/>
        <v>2.8000000000000003</v>
      </c>
      <c r="N2028">
        <f t="shared" si="95"/>
        <v>0.25527250510330607</v>
      </c>
      <c r="O2028">
        <f t="shared" si="94"/>
        <v>0.89345376786157127</v>
      </c>
    </row>
    <row r="2029" spans="1:15" x14ac:dyDescent="0.25">
      <c r="A2029" t="s">
        <v>70</v>
      </c>
      <c r="B2029" t="s">
        <v>69</v>
      </c>
      <c r="C2029">
        <v>2001</v>
      </c>
      <c r="D2029">
        <v>6</v>
      </c>
      <c r="E2029">
        <v>22</v>
      </c>
      <c r="F2029" s="1">
        <v>37064</v>
      </c>
      <c r="G2029">
        <v>173</v>
      </c>
      <c r="H2029" t="s">
        <v>14</v>
      </c>
      <c r="I2029" t="s">
        <v>607</v>
      </c>
      <c r="J2029">
        <v>6935</v>
      </c>
      <c r="K2029">
        <v>0.8</v>
      </c>
      <c r="L2029">
        <v>3.5</v>
      </c>
      <c r="M2029">
        <f t="shared" si="93"/>
        <v>2.8000000000000003</v>
      </c>
      <c r="N2029">
        <f t="shared" si="95"/>
        <v>0.25527250510330607</v>
      </c>
      <c r="O2029">
        <f t="shared" si="94"/>
        <v>0.89345376786157127</v>
      </c>
    </row>
    <row r="2030" spans="1:15" x14ac:dyDescent="0.25">
      <c r="A2030" t="s">
        <v>154</v>
      </c>
      <c r="B2030" t="s">
        <v>69</v>
      </c>
      <c r="C2030">
        <v>2017</v>
      </c>
      <c r="D2030">
        <v>6</v>
      </c>
      <c r="E2030">
        <v>12</v>
      </c>
      <c r="F2030" s="1">
        <v>42898</v>
      </c>
      <c r="G2030">
        <v>163</v>
      </c>
      <c r="H2030" t="s">
        <v>14</v>
      </c>
      <c r="I2030" t="s">
        <v>607</v>
      </c>
      <c r="J2030">
        <v>6935</v>
      </c>
      <c r="K2030">
        <v>0.8</v>
      </c>
      <c r="L2030">
        <v>3.5</v>
      </c>
      <c r="M2030">
        <f t="shared" si="93"/>
        <v>2.8000000000000003</v>
      </c>
      <c r="N2030">
        <f t="shared" si="95"/>
        <v>0.25527250510330607</v>
      </c>
      <c r="O2030">
        <f t="shared" si="94"/>
        <v>0.89345376786157127</v>
      </c>
    </row>
    <row r="2031" spans="1:15" x14ac:dyDescent="0.25">
      <c r="A2031" t="s">
        <v>307</v>
      </c>
      <c r="B2031" t="s">
        <v>23</v>
      </c>
      <c r="C2031">
        <v>2013</v>
      </c>
      <c r="D2031">
        <v>7</v>
      </c>
      <c r="E2031">
        <v>1</v>
      </c>
      <c r="F2031" s="1">
        <v>41456</v>
      </c>
      <c r="G2031">
        <v>182</v>
      </c>
      <c r="H2031" t="s">
        <v>14</v>
      </c>
      <c r="I2031" t="s">
        <v>608</v>
      </c>
      <c r="J2031">
        <v>7490</v>
      </c>
      <c r="K2031">
        <v>0.8</v>
      </c>
      <c r="L2031">
        <v>3.5</v>
      </c>
      <c r="M2031">
        <f t="shared" si="93"/>
        <v>2.8000000000000003</v>
      </c>
      <c r="N2031">
        <f t="shared" si="95"/>
        <v>0.25527250510330607</v>
      </c>
      <c r="O2031">
        <f t="shared" si="94"/>
        <v>0.89345376786157127</v>
      </c>
    </row>
    <row r="2032" spans="1:15" x14ac:dyDescent="0.25">
      <c r="A2032" t="s">
        <v>165</v>
      </c>
      <c r="B2032" t="s">
        <v>25</v>
      </c>
      <c r="C2032">
        <v>2013</v>
      </c>
      <c r="D2032">
        <v>7</v>
      </c>
      <c r="E2032">
        <v>4</v>
      </c>
      <c r="F2032" s="1">
        <v>41459</v>
      </c>
      <c r="G2032">
        <v>185</v>
      </c>
      <c r="H2032" t="s">
        <v>14</v>
      </c>
      <c r="I2032" t="s">
        <v>607</v>
      </c>
      <c r="J2032">
        <v>6935</v>
      </c>
      <c r="K2032">
        <v>0.8</v>
      </c>
      <c r="L2032">
        <v>3.5</v>
      </c>
      <c r="M2032">
        <f t="shared" si="93"/>
        <v>2.8000000000000003</v>
      </c>
      <c r="N2032">
        <f t="shared" si="95"/>
        <v>0.25527250510330607</v>
      </c>
      <c r="O2032">
        <f t="shared" si="94"/>
        <v>0.89345376786157127</v>
      </c>
    </row>
    <row r="2033" spans="1:15" x14ac:dyDescent="0.25">
      <c r="A2033" t="s">
        <v>350</v>
      </c>
      <c r="B2033" t="s">
        <v>31</v>
      </c>
      <c r="C2033">
        <v>2013</v>
      </c>
      <c r="D2033">
        <v>7</v>
      </c>
      <c r="E2033">
        <v>1</v>
      </c>
      <c r="F2033" s="1">
        <v>41456</v>
      </c>
      <c r="G2033">
        <v>182</v>
      </c>
      <c r="H2033" t="s">
        <v>14</v>
      </c>
      <c r="I2033" t="s">
        <v>608</v>
      </c>
      <c r="J2033">
        <v>7490</v>
      </c>
      <c r="K2033">
        <v>0.8</v>
      </c>
      <c r="L2033">
        <v>3.5</v>
      </c>
      <c r="M2033">
        <f t="shared" si="93"/>
        <v>2.8000000000000003</v>
      </c>
      <c r="N2033">
        <f t="shared" si="95"/>
        <v>0.25527250510330607</v>
      </c>
      <c r="O2033">
        <f t="shared" si="94"/>
        <v>0.89345376786157127</v>
      </c>
    </row>
    <row r="2034" spans="1:15" x14ac:dyDescent="0.25">
      <c r="A2034" t="s">
        <v>246</v>
      </c>
      <c r="B2034" t="s">
        <v>31</v>
      </c>
      <c r="C2034">
        <v>2014</v>
      </c>
      <c r="D2034">
        <v>6</v>
      </c>
      <c r="E2034">
        <v>10</v>
      </c>
      <c r="F2034" s="1">
        <v>41800</v>
      </c>
      <c r="G2034">
        <v>161</v>
      </c>
      <c r="H2034" t="s">
        <v>14</v>
      </c>
      <c r="I2034" t="s">
        <v>608</v>
      </c>
      <c r="J2034">
        <v>7490</v>
      </c>
      <c r="K2034">
        <v>0.8</v>
      </c>
      <c r="L2034">
        <v>3.5</v>
      </c>
      <c r="M2034">
        <f t="shared" si="93"/>
        <v>2.8000000000000003</v>
      </c>
      <c r="N2034">
        <f t="shared" si="95"/>
        <v>0.25527250510330607</v>
      </c>
      <c r="O2034">
        <f t="shared" si="94"/>
        <v>0.89345376786157127</v>
      </c>
    </row>
    <row r="2035" spans="1:15" x14ac:dyDescent="0.25">
      <c r="A2035" t="s">
        <v>188</v>
      </c>
      <c r="B2035" t="s">
        <v>40</v>
      </c>
      <c r="C2035">
        <v>2012</v>
      </c>
      <c r="D2035">
        <v>6</v>
      </c>
      <c r="E2035">
        <v>28</v>
      </c>
      <c r="F2035" s="1">
        <v>41088</v>
      </c>
      <c r="G2035">
        <v>180</v>
      </c>
      <c r="H2035" t="s">
        <v>14</v>
      </c>
      <c r="I2035" t="s">
        <v>608</v>
      </c>
      <c r="J2035">
        <v>7490</v>
      </c>
      <c r="K2035">
        <v>0.8</v>
      </c>
      <c r="L2035">
        <v>3.5</v>
      </c>
      <c r="M2035">
        <f t="shared" si="93"/>
        <v>2.8000000000000003</v>
      </c>
      <c r="N2035">
        <f t="shared" si="95"/>
        <v>0.25527250510330607</v>
      </c>
      <c r="O2035">
        <f t="shared" si="94"/>
        <v>0.89345376786157127</v>
      </c>
    </row>
    <row r="2036" spans="1:15" x14ac:dyDescent="0.25">
      <c r="A2036" t="s">
        <v>257</v>
      </c>
      <c r="B2036" t="s">
        <v>40</v>
      </c>
      <c r="C2036">
        <v>2016</v>
      </c>
      <c r="D2036">
        <v>4</v>
      </c>
      <c r="E2036">
        <v>25</v>
      </c>
      <c r="F2036" s="1">
        <v>42485</v>
      </c>
      <c r="G2036">
        <v>116</v>
      </c>
      <c r="H2036" t="s">
        <v>14</v>
      </c>
      <c r="I2036" t="s">
        <v>607</v>
      </c>
      <c r="J2036">
        <v>6935</v>
      </c>
      <c r="K2036">
        <v>0.8</v>
      </c>
      <c r="L2036">
        <v>3.5</v>
      </c>
      <c r="M2036">
        <f t="shared" si="93"/>
        <v>2.8000000000000003</v>
      </c>
      <c r="N2036">
        <f t="shared" si="95"/>
        <v>0.25527250510330607</v>
      </c>
      <c r="O2036">
        <f t="shared" si="94"/>
        <v>0.89345376786157127</v>
      </c>
    </row>
    <row r="2037" spans="1:15" x14ac:dyDescent="0.25">
      <c r="A2037" t="s">
        <v>105</v>
      </c>
      <c r="B2037" t="s">
        <v>40</v>
      </c>
      <c r="C2037">
        <v>2018</v>
      </c>
      <c r="D2037">
        <v>3</v>
      </c>
      <c r="E2037">
        <v>9</v>
      </c>
      <c r="F2037" s="1">
        <v>43168</v>
      </c>
      <c r="G2037">
        <v>68</v>
      </c>
      <c r="H2037" t="s">
        <v>14</v>
      </c>
      <c r="I2037" t="s">
        <v>607</v>
      </c>
      <c r="J2037">
        <v>6935</v>
      </c>
      <c r="K2037">
        <v>0.8</v>
      </c>
      <c r="L2037">
        <v>3.5</v>
      </c>
      <c r="M2037">
        <f t="shared" si="93"/>
        <v>2.8000000000000003</v>
      </c>
      <c r="N2037">
        <f t="shared" si="95"/>
        <v>0.25527250510330607</v>
      </c>
      <c r="O2037">
        <f t="shared" si="94"/>
        <v>0.89345376786157127</v>
      </c>
    </row>
    <row r="2038" spans="1:15" x14ac:dyDescent="0.25">
      <c r="A2038" t="s">
        <v>361</v>
      </c>
      <c r="B2038" t="s">
        <v>260</v>
      </c>
      <c r="C2038">
        <v>2013</v>
      </c>
      <c r="D2038">
        <v>7</v>
      </c>
      <c r="E2038">
        <v>2</v>
      </c>
      <c r="F2038" s="1">
        <v>41457</v>
      </c>
      <c r="G2038">
        <v>183</v>
      </c>
      <c r="H2038" t="s">
        <v>14</v>
      </c>
      <c r="I2038" t="s">
        <v>608</v>
      </c>
      <c r="J2038">
        <v>7490</v>
      </c>
      <c r="K2038">
        <v>0.8</v>
      </c>
      <c r="L2038">
        <v>3.5</v>
      </c>
      <c r="M2038">
        <f t="shared" si="93"/>
        <v>2.8000000000000003</v>
      </c>
      <c r="N2038">
        <f t="shared" si="95"/>
        <v>0.25527250510330607</v>
      </c>
      <c r="O2038">
        <f t="shared" si="94"/>
        <v>0.89345376786157127</v>
      </c>
    </row>
    <row r="2039" spans="1:15" x14ac:dyDescent="0.25">
      <c r="A2039" t="s">
        <v>361</v>
      </c>
      <c r="B2039" t="s">
        <v>260</v>
      </c>
      <c r="C2039">
        <v>2013</v>
      </c>
      <c r="D2039">
        <v>7</v>
      </c>
      <c r="E2039">
        <v>2</v>
      </c>
      <c r="F2039" s="1">
        <v>41457</v>
      </c>
      <c r="G2039">
        <v>183</v>
      </c>
      <c r="H2039" t="s">
        <v>14</v>
      </c>
      <c r="I2039" t="s">
        <v>607</v>
      </c>
      <c r="J2039">
        <v>6935</v>
      </c>
      <c r="K2039">
        <v>0.8</v>
      </c>
      <c r="L2039">
        <v>3.5</v>
      </c>
      <c r="M2039">
        <f t="shared" si="93"/>
        <v>2.8000000000000003</v>
      </c>
      <c r="N2039">
        <f t="shared" si="95"/>
        <v>0.25527250510330607</v>
      </c>
      <c r="O2039">
        <f t="shared" si="94"/>
        <v>0.89345376786157127</v>
      </c>
    </row>
    <row r="2040" spans="1:15" x14ac:dyDescent="0.25">
      <c r="A2040" t="s">
        <v>63</v>
      </c>
      <c r="B2040" t="s">
        <v>13</v>
      </c>
      <c r="C2040">
        <v>2010</v>
      </c>
      <c r="D2040">
        <v>6</v>
      </c>
      <c r="E2040">
        <v>29</v>
      </c>
      <c r="F2040" s="1">
        <v>40358</v>
      </c>
      <c r="G2040">
        <v>180</v>
      </c>
      <c r="H2040" t="s">
        <v>14</v>
      </c>
      <c r="I2040" t="s">
        <v>512</v>
      </c>
      <c r="J2040">
        <v>5059</v>
      </c>
      <c r="K2040">
        <v>1.8666670000000001</v>
      </c>
      <c r="L2040">
        <v>1.5</v>
      </c>
      <c r="M2040">
        <f t="shared" si="93"/>
        <v>2.8000005000000003</v>
      </c>
      <c r="N2040">
        <f t="shared" si="95"/>
        <v>0.45737724702326071</v>
      </c>
      <c r="O2040">
        <f t="shared" si="94"/>
        <v>0.6860658705348911</v>
      </c>
    </row>
    <row r="2041" spans="1:15" x14ac:dyDescent="0.25">
      <c r="A2041" t="s">
        <v>134</v>
      </c>
      <c r="B2041" t="s">
        <v>13</v>
      </c>
      <c r="C2041">
        <v>2014</v>
      </c>
      <c r="D2041">
        <v>6</v>
      </c>
      <c r="E2041">
        <v>17</v>
      </c>
      <c r="F2041" s="1">
        <v>41807</v>
      </c>
      <c r="G2041">
        <v>168</v>
      </c>
      <c r="H2041" t="s">
        <v>14</v>
      </c>
      <c r="I2041" t="s">
        <v>414</v>
      </c>
      <c r="J2041">
        <v>4327</v>
      </c>
      <c r="K2041">
        <v>3</v>
      </c>
      <c r="L2041">
        <v>0.9375</v>
      </c>
      <c r="M2041">
        <f t="shared" si="93"/>
        <v>2.8125</v>
      </c>
      <c r="N2041">
        <f t="shared" si="95"/>
        <v>0.6020599913279624</v>
      </c>
      <c r="O2041">
        <f t="shared" si="94"/>
        <v>0.56443124186996474</v>
      </c>
    </row>
    <row r="2042" spans="1:15" x14ac:dyDescent="0.25">
      <c r="A2042" t="s">
        <v>150</v>
      </c>
      <c r="B2042" t="s">
        <v>69</v>
      </c>
      <c r="C2042">
        <v>2014</v>
      </c>
      <c r="D2042">
        <v>3</v>
      </c>
      <c r="E2042">
        <v>11</v>
      </c>
      <c r="F2042" s="1">
        <v>41709</v>
      </c>
      <c r="G2042">
        <v>70</v>
      </c>
      <c r="H2042" t="s">
        <v>14</v>
      </c>
      <c r="I2042" t="s">
        <v>206</v>
      </c>
      <c r="J2042">
        <v>17788</v>
      </c>
      <c r="K2042">
        <v>6</v>
      </c>
      <c r="L2042">
        <v>0.46875</v>
      </c>
      <c r="M2042">
        <f t="shared" si="93"/>
        <v>2.8125</v>
      </c>
      <c r="N2042">
        <f t="shared" si="95"/>
        <v>0.84509804001425681</v>
      </c>
      <c r="O2042">
        <f t="shared" si="94"/>
        <v>0.39613970625668288</v>
      </c>
    </row>
    <row r="2043" spans="1:15" x14ac:dyDescent="0.25">
      <c r="A2043" t="s">
        <v>150</v>
      </c>
      <c r="B2043" t="s">
        <v>69</v>
      </c>
      <c r="C2043">
        <v>2014</v>
      </c>
      <c r="D2043">
        <v>3</v>
      </c>
      <c r="E2043">
        <v>11</v>
      </c>
      <c r="F2043" s="1">
        <v>41709</v>
      </c>
      <c r="G2043">
        <v>70</v>
      </c>
      <c r="H2043" t="s">
        <v>14</v>
      </c>
      <c r="I2043" t="s">
        <v>422</v>
      </c>
      <c r="J2043">
        <v>6616</v>
      </c>
      <c r="K2043">
        <v>3</v>
      </c>
      <c r="L2043">
        <v>0.9375</v>
      </c>
      <c r="M2043">
        <f t="shared" si="93"/>
        <v>2.8125</v>
      </c>
      <c r="N2043">
        <f t="shared" si="95"/>
        <v>0.6020599913279624</v>
      </c>
      <c r="O2043">
        <f t="shared" si="94"/>
        <v>0.56443124186996474</v>
      </c>
    </row>
    <row r="2044" spans="1:15" x14ac:dyDescent="0.25">
      <c r="A2044" t="s">
        <v>150</v>
      </c>
      <c r="B2044" t="s">
        <v>69</v>
      </c>
      <c r="C2044">
        <v>2014</v>
      </c>
      <c r="D2044">
        <v>3</v>
      </c>
      <c r="E2044">
        <v>11</v>
      </c>
      <c r="F2044" s="1">
        <v>41709</v>
      </c>
      <c r="G2044">
        <v>70</v>
      </c>
      <c r="H2044" t="s">
        <v>14</v>
      </c>
      <c r="I2044" t="s">
        <v>423</v>
      </c>
      <c r="J2044">
        <v>6834</v>
      </c>
      <c r="K2044">
        <v>3</v>
      </c>
      <c r="L2044">
        <v>0.9375</v>
      </c>
      <c r="M2044">
        <f t="shared" si="93"/>
        <v>2.8125</v>
      </c>
      <c r="N2044">
        <f t="shared" si="95"/>
        <v>0.6020599913279624</v>
      </c>
      <c r="O2044">
        <f t="shared" si="94"/>
        <v>0.56443124186996474</v>
      </c>
    </row>
    <row r="2045" spans="1:15" x14ac:dyDescent="0.25">
      <c r="A2045" t="s">
        <v>294</v>
      </c>
      <c r="B2045" t="s">
        <v>69</v>
      </c>
      <c r="C2045">
        <v>2014</v>
      </c>
      <c r="D2045">
        <v>6</v>
      </c>
      <c r="E2045">
        <v>17</v>
      </c>
      <c r="F2045" s="1">
        <v>41807</v>
      </c>
      <c r="G2045">
        <v>168</v>
      </c>
      <c r="H2045" t="s">
        <v>14</v>
      </c>
      <c r="I2045" t="s">
        <v>422</v>
      </c>
      <c r="J2045">
        <v>6616</v>
      </c>
      <c r="K2045">
        <v>3</v>
      </c>
      <c r="L2045">
        <v>0.9375</v>
      </c>
      <c r="M2045">
        <f t="shared" si="93"/>
        <v>2.8125</v>
      </c>
      <c r="N2045">
        <f t="shared" si="95"/>
        <v>0.6020599913279624</v>
      </c>
      <c r="O2045">
        <f t="shared" si="94"/>
        <v>0.56443124186996474</v>
      </c>
    </row>
    <row r="2046" spans="1:15" x14ac:dyDescent="0.25">
      <c r="A2046" t="s">
        <v>213</v>
      </c>
      <c r="B2046" t="s">
        <v>159</v>
      </c>
      <c r="C2046">
        <v>2016</v>
      </c>
      <c r="D2046">
        <v>7</v>
      </c>
      <c r="E2046">
        <v>5</v>
      </c>
      <c r="F2046" s="1">
        <v>42556</v>
      </c>
      <c r="G2046">
        <v>187</v>
      </c>
      <c r="H2046" t="s">
        <v>14</v>
      </c>
      <c r="I2046" t="s">
        <v>418</v>
      </c>
      <c r="J2046">
        <v>4419</v>
      </c>
      <c r="K2046">
        <v>3</v>
      </c>
      <c r="L2046">
        <v>0.9375</v>
      </c>
      <c r="M2046">
        <f t="shared" si="93"/>
        <v>2.8125</v>
      </c>
      <c r="N2046">
        <f t="shared" si="95"/>
        <v>0.6020599913279624</v>
      </c>
      <c r="O2046">
        <f t="shared" si="94"/>
        <v>0.56443124186996474</v>
      </c>
    </row>
    <row r="2047" spans="1:15" x14ac:dyDescent="0.25">
      <c r="A2047" t="s">
        <v>247</v>
      </c>
      <c r="B2047" t="s">
        <v>31</v>
      </c>
      <c r="C2047">
        <v>2015</v>
      </c>
      <c r="D2047">
        <v>6</v>
      </c>
      <c r="E2047">
        <v>16</v>
      </c>
      <c r="F2047" s="1">
        <v>42171</v>
      </c>
      <c r="G2047">
        <v>167</v>
      </c>
      <c r="H2047" t="s">
        <v>14</v>
      </c>
      <c r="I2047" t="s">
        <v>444</v>
      </c>
      <c r="J2047">
        <v>4462</v>
      </c>
      <c r="K2047">
        <v>3</v>
      </c>
      <c r="L2047">
        <v>0.9375</v>
      </c>
      <c r="M2047">
        <f t="shared" si="93"/>
        <v>2.8125</v>
      </c>
      <c r="N2047">
        <f t="shared" si="95"/>
        <v>0.6020599913279624</v>
      </c>
      <c r="O2047">
        <f t="shared" si="94"/>
        <v>0.56443124186996474</v>
      </c>
    </row>
    <row r="2048" spans="1:15" x14ac:dyDescent="0.25">
      <c r="A2048" t="s">
        <v>38</v>
      </c>
      <c r="B2048" t="s">
        <v>36</v>
      </c>
      <c r="C2048">
        <v>2018</v>
      </c>
      <c r="D2048">
        <v>6</v>
      </c>
      <c r="E2048">
        <v>4</v>
      </c>
      <c r="F2048" s="1">
        <v>43255</v>
      </c>
      <c r="G2048">
        <v>155</v>
      </c>
      <c r="H2048" t="s">
        <v>14</v>
      </c>
      <c r="I2048" t="s">
        <v>441</v>
      </c>
      <c r="J2048">
        <v>6062</v>
      </c>
      <c r="K2048">
        <v>3</v>
      </c>
      <c r="L2048">
        <v>0.9375</v>
      </c>
      <c r="M2048">
        <f t="shared" si="93"/>
        <v>2.8125</v>
      </c>
      <c r="N2048">
        <f t="shared" si="95"/>
        <v>0.6020599913279624</v>
      </c>
      <c r="O2048">
        <f t="shared" si="94"/>
        <v>0.56443124186996474</v>
      </c>
    </row>
    <row r="2049" spans="1:15" x14ac:dyDescent="0.25">
      <c r="A2049" t="s">
        <v>364</v>
      </c>
      <c r="B2049" t="s">
        <v>107</v>
      </c>
      <c r="C2049">
        <v>2015</v>
      </c>
      <c r="D2049">
        <v>7</v>
      </c>
      <c r="E2049">
        <v>1</v>
      </c>
      <c r="F2049" s="1">
        <v>42186</v>
      </c>
      <c r="G2049">
        <v>182</v>
      </c>
      <c r="H2049" t="s">
        <v>14</v>
      </c>
      <c r="I2049" t="s">
        <v>436</v>
      </c>
      <c r="J2049">
        <v>5921</v>
      </c>
      <c r="K2049">
        <v>3</v>
      </c>
      <c r="L2049">
        <v>0.9375</v>
      </c>
      <c r="M2049">
        <f t="shared" si="93"/>
        <v>2.8125</v>
      </c>
      <c r="N2049">
        <f t="shared" si="95"/>
        <v>0.6020599913279624</v>
      </c>
      <c r="O2049">
        <f t="shared" si="94"/>
        <v>0.56443124186996474</v>
      </c>
    </row>
    <row r="2050" spans="1:15" x14ac:dyDescent="0.25">
      <c r="A2050" t="s">
        <v>212</v>
      </c>
      <c r="B2050" t="s">
        <v>23</v>
      </c>
      <c r="C2050">
        <v>2012</v>
      </c>
      <c r="D2050">
        <v>7</v>
      </c>
      <c r="E2050">
        <v>12</v>
      </c>
      <c r="F2050" s="1">
        <v>41102</v>
      </c>
      <c r="G2050">
        <v>194</v>
      </c>
      <c r="H2050" t="s">
        <v>14</v>
      </c>
      <c r="I2050" t="s">
        <v>336</v>
      </c>
      <c r="J2050">
        <v>6425</v>
      </c>
      <c r="K2050">
        <v>4.1142859999999999</v>
      </c>
      <c r="L2050">
        <v>0.6875</v>
      </c>
      <c r="M2050">
        <f t="shared" ref="M2050:M2113" si="96">K2050*L2050</f>
        <v>2.8285716249999999</v>
      </c>
      <c r="N2050">
        <f t="shared" si="95"/>
        <v>0.7087850108918784</v>
      </c>
      <c r="O2050">
        <f t="shared" si="94"/>
        <v>0.48728969498816638</v>
      </c>
    </row>
    <row r="2051" spans="1:15" x14ac:dyDescent="0.25">
      <c r="A2051" t="s">
        <v>230</v>
      </c>
      <c r="B2051" t="s">
        <v>23</v>
      </c>
      <c r="C2051">
        <v>2016</v>
      </c>
      <c r="D2051">
        <v>4</v>
      </c>
      <c r="E2051">
        <v>25</v>
      </c>
      <c r="F2051" s="1">
        <v>42485</v>
      </c>
      <c r="G2051">
        <v>116</v>
      </c>
      <c r="H2051" t="s">
        <v>14</v>
      </c>
      <c r="I2051" t="s">
        <v>539</v>
      </c>
      <c r="J2051">
        <v>13023</v>
      </c>
      <c r="K2051">
        <v>1.714286</v>
      </c>
      <c r="L2051">
        <v>1.65</v>
      </c>
      <c r="M2051">
        <f t="shared" si="96"/>
        <v>2.8285719</v>
      </c>
      <c r="N2051">
        <f t="shared" si="95"/>
        <v>0.43365560665377834</v>
      </c>
      <c r="O2051">
        <f t="shared" ref="O2051:O2114" si="97">N2051*L2051</f>
        <v>0.71553175097873423</v>
      </c>
    </row>
    <row r="2052" spans="1:15" x14ac:dyDescent="0.25">
      <c r="A2052" t="s">
        <v>104</v>
      </c>
      <c r="B2052" t="s">
        <v>27</v>
      </c>
      <c r="C2052">
        <v>2019</v>
      </c>
      <c r="D2052">
        <v>6</v>
      </c>
      <c r="E2052">
        <v>13</v>
      </c>
      <c r="F2052" s="1">
        <v>43629</v>
      </c>
      <c r="G2052">
        <v>164</v>
      </c>
      <c r="H2052" t="s">
        <v>14</v>
      </c>
      <c r="I2052" t="s">
        <v>117</v>
      </c>
      <c r="J2052">
        <v>18179</v>
      </c>
      <c r="K2052">
        <v>8</v>
      </c>
      <c r="L2052">
        <v>0.35416666699999999</v>
      </c>
      <c r="M2052">
        <f t="shared" si="96"/>
        <v>2.8333333359999999</v>
      </c>
      <c r="N2052">
        <f t="shared" ref="N2052:N2115" si="98">LOG10(K2052+1)</f>
        <v>0.95424250943932487</v>
      </c>
      <c r="O2052">
        <f t="shared" si="97"/>
        <v>0.33796088907784172</v>
      </c>
    </row>
    <row r="2053" spans="1:15" x14ac:dyDescent="0.25">
      <c r="A2053" t="s">
        <v>218</v>
      </c>
      <c r="B2053" t="s">
        <v>40</v>
      </c>
      <c r="C2053">
        <v>2010</v>
      </c>
      <c r="D2053">
        <v>4</v>
      </c>
      <c r="E2053">
        <v>26</v>
      </c>
      <c r="F2053" s="1">
        <v>40294</v>
      </c>
      <c r="G2053">
        <v>116</v>
      </c>
      <c r="H2053" t="s">
        <v>14</v>
      </c>
      <c r="I2053" t="s">
        <v>547</v>
      </c>
      <c r="J2053">
        <v>6886</v>
      </c>
      <c r="K2053">
        <v>1.5157890000000001</v>
      </c>
      <c r="L2053">
        <v>1.875</v>
      </c>
      <c r="M2053">
        <f t="shared" si="96"/>
        <v>2.8421043749999999</v>
      </c>
      <c r="N2053">
        <f t="shared" si="98"/>
        <v>0.40067421388835461</v>
      </c>
      <c r="O2053">
        <f t="shared" si="97"/>
        <v>0.75126415104066491</v>
      </c>
    </row>
    <row r="2054" spans="1:15" x14ac:dyDescent="0.25">
      <c r="A2054" t="s">
        <v>129</v>
      </c>
      <c r="B2054" t="s">
        <v>13</v>
      </c>
      <c r="C2054">
        <v>2012</v>
      </c>
      <c r="D2054">
        <v>3</v>
      </c>
      <c r="E2054">
        <v>19</v>
      </c>
      <c r="F2054" s="1">
        <v>40987</v>
      </c>
      <c r="G2054">
        <v>79</v>
      </c>
      <c r="H2054" t="s">
        <v>14</v>
      </c>
      <c r="I2054" t="s">
        <v>118</v>
      </c>
      <c r="J2054">
        <v>20171</v>
      </c>
      <c r="K2054">
        <v>7.5789470000000003</v>
      </c>
      <c r="L2054">
        <v>0.375</v>
      </c>
      <c r="M2054">
        <f t="shared" si="96"/>
        <v>2.8421051250000002</v>
      </c>
      <c r="N2054">
        <f t="shared" si="98"/>
        <v>0.93343398480044515</v>
      </c>
      <c r="O2054">
        <f t="shared" si="97"/>
        <v>0.35003774430016693</v>
      </c>
    </row>
    <row r="2055" spans="1:15" x14ac:dyDescent="0.25">
      <c r="A2055" t="s">
        <v>83</v>
      </c>
      <c r="B2055" t="s">
        <v>69</v>
      </c>
      <c r="C2055">
        <v>2011</v>
      </c>
      <c r="D2055">
        <v>7</v>
      </c>
      <c r="E2055">
        <v>25</v>
      </c>
      <c r="F2055" s="1">
        <v>40749</v>
      </c>
      <c r="G2055">
        <v>206</v>
      </c>
      <c r="H2055" t="s">
        <v>14</v>
      </c>
      <c r="I2055" t="s">
        <v>424</v>
      </c>
      <c r="J2055">
        <v>4398</v>
      </c>
      <c r="K2055">
        <v>3.0315789999999998</v>
      </c>
      <c r="L2055">
        <v>0.9375</v>
      </c>
      <c r="M2055">
        <f t="shared" si="96"/>
        <v>2.8421053124999998</v>
      </c>
      <c r="N2055">
        <f t="shared" si="98"/>
        <v>0.60547517434941567</v>
      </c>
      <c r="O2055">
        <f t="shared" si="97"/>
        <v>0.56763297595257722</v>
      </c>
    </row>
    <row r="2056" spans="1:15" x14ac:dyDescent="0.25">
      <c r="A2056" t="s">
        <v>205</v>
      </c>
      <c r="B2056" t="s">
        <v>69</v>
      </c>
      <c r="C2056">
        <v>2009</v>
      </c>
      <c r="D2056">
        <v>4</v>
      </c>
      <c r="E2056">
        <v>8</v>
      </c>
      <c r="F2056" s="1">
        <v>39911</v>
      </c>
      <c r="G2056">
        <v>98</v>
      </c>
      <c r="H2056" t="s">
        <v>17</v>
      </c>
      <c r="I2056" t="s">
        <v>505</v>
      </c>
      <c r="J2056">
        <v>5458</v>
      </c>
      <c r="K2056">
        <v>1.959184</v>
      </c>
      <c r="L2056">
        <v>1.453125</v>
      </c>
      <c r="M2056">
        <f t="shared" si="96"/>
        <v>2.8469392500000001</v>
      </c>
      <c r="N2056">
        <f t="shared" si="98"/>
        <v>0.47117197012860834</v>
      </c>
      <c r="O2056">
        <f t="shared" si="97"/>
        <v>0.68467176909313399</v>
      </c>
    </row>
    <row r="2057" spans="1:15" x14ac:dyDescent="0.25">
      <c r="A2057" t="s">
        <v>102</v>
      </c>
      <c r="B2057" t="s">
        <v>27</v>
      </c>
      <c r="C2057">
        <v>2016</v>
      </c>
      <c r="D2057">
        <v>6</v>
      </c>
      <c r="E2057">
        <v>30</v>
      </c>
      <c r="F2057" s="1">
        <v>42551</v>
      </c>
      <c r="G2057">
        <v>182</v>
      </c>
      <c r="H2057" t="s">
        <v>17</v>
      </c>
      <c r="I2057" t="s">
        <v>48</v>
      </c>
      <c r="J2057">
        <v>18064</v>
      </c>
      <c r="K2057">
        <v>9.1428569999999993</v>
      </c>
      <c r="L2057">
        <v>0.3125</v>
      </c>
      <c r="M2057">
        <f t="shared" si="96"/>
        <v>2.8571428124999998</v>
      </c>
      <c r="N2057">
        <f t="shared" si="98"/>
        <v>1.0061603025879946</v>
      </c>
      <c r="O2057">
        <f t="shared" si="97"/>
        <v>0.31442509455874834</v>
      </c>
    </row>
    <row r="2058" spans="1:15" x14ac:dyDescent="0.25">
      <c r="A2058" t="s">
        <v>111</v>
      </c>
      <c r="B2058" t="s">
        <v>109</v>
      </c>
      <c r="C2058">
        <v>2017</v>
      </c>
      <c r="D2058">
        <v>6</v>
      </c>
      <c r="E2058">
        <v>9</v>
      </c>
      <c r="F2058" s="1">
        <v>42895</v>
      </c>
      <c r="G2058">
        <v>160</v>
      </c>
      <c r="H2058" t="s">
        <v>17</v>
      </c>
      <c r="I2058" t="s">
        <v>54</v>
      </c>
      <c r="J2058">
        <v>18130</v>
      </c>
      <c r="K2058">
        <v>9.1428569999999993</v>
      </c>
      <c r="L2058">
        <v>0.3125</v>
      </c>
      <c r="M2058">
        <f t="shared" si="96"/>
        <v>2.8571428124999998</v>
      </c>
      <c r="N2058">
        <f t="shared" si="98"/>
        <v>1.0061603025879946</v>
      </c>
      <c r="O2058">
        <f t="shared" si="97"/>
        <v>0.31442509455874834</v>
      </c>
    </row>
    <row r="2059" spans="1:15" x14ac:dyDescent="0.25">
      <c r="A2059" t="s">
        <v>126</v>
      </c>
      <c r="B2059" t="s">
        <v>13</v>
      </c>
      <c r="C2059">
        <v>2009</v>
      </c>
      <c r="D2059">
        <v>4</v>
      </c>
      <c r="E2059">
        <v>8</v>
      </c>
      <c r="F2059" s="1">
        <v>39911</v>
      </c>
      <c r="G2059">
        <v>98</v>
      </c>
      <c r="H2059" t="s">
        <v>17</v>
      </c>
      <c r="I2059" t="s">
        <v>427</v>
      </c>
      <c r="J2059">
        <v>5316</v>
      </c>
      <c r="K2059">
        <v>3.0476190000000001</v>
      </c>
      <c r="L2059">
        <v>0.9375</v>
      </c>
      <c r="M2059">
        <f t="shared" si="96"/>
        <v>2.8571428125000002</v>
      </c>
      <c r="N2059">
        <f t="shared" si="98"/>
        <v>0.6071996258710266</v>
      </c>
      <c r="O2059">
        <f t="shared" si="97"/>
        <v>0.5692496492540875</v>
      </c>
    </row>
    <row r="2060" spans="1:15" x14ac:dyDescent="0.25">
      <c r="A2060" t="s">
        <v>126</v>
      </c>
      <c r="B2060" t="s">
        <v>13</v>
      </c>
      <c r="C2060">
        <v>2009</v>
      </c>
      <c r="D2060">
        <v>4</v>
      </c>
      <c r="E2060">
        <v>8</v>
      </c>
      <c r="F2060" s="1">
        <v>39911</v>
      </c>
      <c r="G2060">
        <v>98</v>
      </c>
      <c r="H2060" t="s">
        <v>17</v>
      </c>
      <c r="I2060" t="s">
        <v>429</v>
      </c>
      <c r="J2060">
        <v>5713</v>
      </c>
      <c r="K2060">
        <v>3.0476190000000001</v>
      </c>
      <c r="L2060">
        <v>0.9375</v>
      </c>
      <c r="M2060">
        <f t="shared" si="96"/>
        <v>2.8571428125000002</v>
      </c>
      <c r="N2060">
        <f t="shared" si="98"/>
        <v>0.6071996258710266</v>
      </c>
      <c r="O2060">
        <f t="shared" si="97"/>
        <v>0.5692496492540875</v>
      </c>
    </row>
    <row r="2061" spans="1:15" x14ac:dyDescent="0.25">
      <c r="A2061" t="s">
        <v>81</v>
      </c>
      <c r="B2061" t="s">
        <v>69</v>
      </c>
      <c r="C2061">
        <v>2008</v>
      </c>
      <c r="D2061">
        <v>6</v>
      </c>
      <c r="E2061">
        <v>23</v>
      </c>
      <c r="F2061" s="1">
        <v>39622</v>
      </c>
      <c r="G2061">
        <v>175</v>
      </c>
      <c r="H2061" t="s">
        <v>17</v>
      </c>
      <c r="I2061" t="s">
        <v>417</v>
      </c>
      <c r="J2061">
        <v>4415</v>
      </c>
      <c r="K2061">
        <v>3.0476190000000001</v>
      </c>
      <c r="L2061">
        <v>0.9375</v>
      </c>
      <c r="M2061">
        <f t="shared" si="96"/>
        <v>2.8571428125000002</v>
      </c>
      <c r="N2061">
        <f t="shared" si="98"/>
        <v>0.6071996258710266</v>
      </c>
      <c r="O2061">
        <f t="shared" si="97"/>
        <v>0.5692496492540875</v>
      </c>
    </row>
    <row r="2062" spans="1:15" x14ac:dyDescent="0.25">
      <c r="A2062" t="s">
        <v>81</v>
      </c>
      <c r="B2062" t="s">
        <v>69</v>
      </c>
      <c r="C2062">
        <v>2008</v>
      </c>
      <c r="D2062">
        <v>6</v>
      </c>
      <c r="E2062">
        <v>23</v>
      </c>
      <c r="F2062" s="1">
        <v>39622</v>
      </c>
      <c r="G2062">
        <v>175</v>
      </c>
      <c r="H2062" t="s">
        <v>17</v>
      </c>
      <c r="I2062" t="s">
        <v>421</v>
      </c>
      <c r="J2062">
        <v>5790</v>
      </c>
      <c r="K2062">
        <v>3.0476190000000001</v>
      </c>
      <c r="L2062">
        <v>0.9375</v>
      </c>
      <c r="M2062">
        <f t="shared" si="96"/>
        <v>2.8571428125000002</v>
      </c>
      <c r="N2062">
        <f t="shared" si="98"/>
        <v>0.6071996258710266</v>
      </c>
      <c r="O2062">
        <f t="shared" si="97"/>
        <v>0.5692496492540875</v>
      </c>
    </row>
    <row r="2063" spans="1:15" x14ac:dyDescent="0.25">
      <c r="A2063" t="s">
        <v>81</v>
      </c>
      <c r="B2063" t="s">
        <v>69</v>
      </c>
      <c r="C2063">
        <v>2008</v>
      </c>
      <c r="D2063">
        <v>6</v>
      </c>
      <c r="E2063">
        <v>23</v>
      </c>
      <c r="F2063" s="1">
        <v>39622</v>
      </c>
      <c r="G2063">
        <v>175</v>
      </c>
      <c r="H2063" t="s">
        <v>17</v>
      </c>
      <c r="I2063" t="s">
        <v>422</v>
      </c>
      <c r="J2063">
        <v>6616</v>
      </c>
      <c r="K2063">
        <v>3.0476190000000001</v>
      </c>
      <c r="L2063">
        <v>0.9375</v>
      </c>
      <c r="M2063">
        <f t="shared" si="96"/>
        <v>2.8571428125000002</v>
      </c>
      <c r="N2063">
        <f t="shared" si="98"/>
        <v>0.6071996258710266</v>
      </c>
      <c r="O2063">
        <f t="shared" si="97"/>
        <v>0.5692496492540875</v>
      </c>
    </row>
    <row r="2064" spans="1:15" x14ac:dyDescent="0.25">
      <c r="A2064" t="s">
        <v>101</v>
      </c>
      <c r="B2064" t="s">
        <v>27</v>
      </c>
      <c r="C2064">
        <v>2015</v>
      </c>
      <c r="D2064">
        <v>6</v>
      </c>
      <c r="E2064">
        <v>25</v>
      </c>
      <c r="F2064" s="1">
        <v>42180</v>
      </c>
      <c r="G2064">
        <v>176</v>
      </c>
      <c r="H2064" t="s">
        <v>17</v>
      </c>
      <c r="I2064" t="s">
        <v>469</v>
      </c>
      <c r="J2064">
        <v>4310</v>
      </c>
      <c r="K2064">
        <v>2.5396830000000001</v>
      </c>
      <c r="L2064">
        <v>1.125</v>
      </c>
      <c r="M2064">
        <f t="shared" si="96"/>
        <v>2.8571433750000002</v>
      </c>
      <c r="N2064">
        <f t="shared" si="98"/>
        <v>0.54896437007233301</v>
      </c>
      <c r="O2064">
        <f t="shared" si="97"/>
        <v>0.61758491633137469</v>
      </c>
    </row>
    <row r="2065" spans="1:15" x14ac:dyDescent="0.25">
      <c r="A2065" t="s">
        <v>126</v>
      </c>
      <c r="B2065" t="s">
        <v>13</v>
      </c>
      <c r="C2065">
        <v>2009</v>
      </c>
      <c r="D2065">
        <v>4</v>
      </c>
      <c r="E2065">
        <v>8</v>
      </c>
      <c r="F2065" s="1">
        <v>39911</v>
      </c>
      <c r="G2065">
        <v>98</v>
      </c>
      <c r="H2065" t="s">
        <v>17</v>
      </c>
      <c r="I2065" t="s">
        <v>610</v>
      </c>
      <c r="J2065">
        <v>8485</v>
      </c>
      <c r="K2065">
        <v>0.76190500000000005</v>
      </c>
      <c r="L2065">
        <v>3.75</v>
      </c>
      <c r="M2065">
        <f t="shared" si="96"/>
        <v>2.8571437500000001</v>
      </c>
      <c r="N2065">
        <f t="shared" si="98"/>
        <v>0.24598248802151529</v>
      </c>
      <c r="O2065">
        <f t="shared" si="97"/>
        <v>0.92243433008068232</v>
      </c>
    </row>
    <row r="2066" spans="1:15" x14ac:dyDescent="0.25">
      <c r="A2066" t="s">
        <v>141</v>
      </c>
      <c r="B2066" t="s">
        <v>13</v>
      </c>
      <c r="C2066">
        <v>2019</v>
      </c>
      <c r="D2066">
        <v>4</v>
      </c>
      <c r="E2066">
        <v>2</v>
      </c>
      <c r="F2066" s="1">
        <v>43557</v>
      </c>
      <c r="G2066">
        <v>92</v>
      </c>
      <c r="H2066" t="s">
        <v>17</v>
      </c>
      <c r="I2066" t="s">
        <v>610</v>
      </c>
      <c r="J2066">
        <v>8485</v>
      </c>
      <c r="K2066">
        <v>0.76190500000000005</v>
      </c>
      <c r="L2066">
        <v>3.75</v>
      </c>
      <c r="M2066">
        <f t="shared" si="96"/>
        <v>2.8571437500000001</v>
      </c>
      <c r="N2066">
        <f t="shared" si="98"/>
        <v>0.24598248802151529</v>
      </c>
      <c r="O2066">
        <f t="shared" si="97"/>
        <v>0.92243433008068232</v>
      </c>
    </row>
    <row r="2067" spans="1:15" x14ac:dyDescent="0.25">
      <c r="A2067" t="s">
        <v>210</v>
      </c>
      <c r="B2067" t="s">
        <v>21</v>
      </c>
      <c r="C2067">
        <v>2017</v>
      </c>
      <c r="D2067">
        <v>6</v>
      </c>
      <c r="E2067">
        <v>2</v>
      </c>
      <c r="F2067" s="1">
        <v>42888</v>
      </c>
      <c r="G2067">
        <v>153</v>
      </c>
      <c r="H2067" t="s">
        <v>17</v>
      </c>
      <c r="I2067" t="s">
        <v>550</v>
      </c>
      <c r="J2067">
        <v>6780</v>
      </c>
      <c r="K2067">
        <v>1.5238100000000001</v>
      </c>
      <c r="L2067">
        <v>1.875</v>
      </c>
      <c r="M2067">
        <f t="shared" si="96"/>
        <v>2.8571437500000001</v>
      </c>
      <c r="N2067">
        <f t="shared" si="98"/>
        <v>0.40205665680921715</v>
      </c>
      <c r="O2067">
        <f t="shared" si="97"/>
        <v>0.7538562315172822</v>
      </c>
    </row>
    <row r="2068" spans="1:15" x14ac:dyDescent="0.25">
      <c r="A2068" t="s">
        <v>232</v>
      </c>
      <c r="B2068" t="s">
        <v>23</v>
      </c>
      <c r="C2068">
        <v>2017</v>
      </c>
      <c r="D2068">
        <v>6</v>
      </c>
      <c r="E2068">
        <v>2</v>
      </c>
      <c r="F2068" s="1">
        <v>42888</v>
      </c>
      <c r="G2068">
        <v>153</v>
      </c>
      <c r="H2068" t="s">
        <v>17</v>
      </c>
      <c r="I2068" t="s">
        <v>544</v>
      </c>
      <c r="J2068">
        <v>6772</v>
      </c>
      <c r="K2068">
        <v>1.5238100000000001</v>
      </c>
      <c r="L2068">
        <v>1.875</v>
      </c>
      <c r="M2068">
        <f t="shared" si="96"/>
        <v>2.8571437500000001</v>
      </c>
      <c r="N2068">
        <f t="shared" si="98"/>
        <v>0.40205665680921715</v>
      </c>
      <c r="O2068">
        <f t="shared" si="97"/>
        <v>0.7538562315172822</v>
      </c>
    </row>
    <row r="2069" spans="1:15" x14ac:dyDescent="0.25">
      <c r="A2069" t="s">
        <v>96</v>
      </c>
      <c r="B2069" t="s">
        <v>25</v>
      </c>
      <c r="C2069">
        <v>2015</v>
      </c>
      <c r="D2069">
        <v>6</v>
      </c>
      <c r="E2069">
        <v>25</v>
      </c>
      <c r="F2069" s="1">
        <v>42180</v>
      </c>
      <c r="G2069">
        <v>176</v>
      </c>
      <c r="H2069" t="s">
        <v>17</v>
      </c>
      <c r="I2069" t="s">
        <v>610</v>
      </c>
      <c r="J2069">
        <v>8485</v>
      </c>
      <c r="K2069">
        <v>0.76190500000000005</v>
      </c>
      <c r="L2069">
        <v>3.75</v>
      </c>
      <c r="M2069">
        <f t="shared" si="96"/>
        <v>2.8571437500000001</v>
      </c>
      <c r="N2069">
        <f t="shared" si="98"/>
        <v>0.24598248802151529</v>
      </c>
      <c r="O2069">
        <f t="shared" si="97"/>
        <v>0.92243433008068232</v>
      </c>
    </row>
    <row r="2070" spans="1:15" x14ac:dyDescent="0.25">
      <c r="A2070" t="s">
        <v>149</v>
      </c>
      <c r="B2070" t="s">
        <v>69</v>
      </c>
      <c r="C2070">
        <v>2013</v>
      </c>
      <c r="D2070">
        <v>6</v>
      </c>
      <c r="E2070">
        <v>17</v>
      </c>
      <c r="F2070" s="1">
        <v>41442</v>
      </c>
      <c r="G2070">
        <v>168</v>
      </c>
      <c r="H2070" t="s">
        <v>14</v>
      </c>
      <c r="I2070" t="s">
        <v>483</v>
      </c>
      <c r="J2070">
        <v>21659</v>
      </c>
      <c r="K2070">
        <v>2.1818179999999998</v>
      </c>
      <c r="L2070">
        <v>1.3125</v>
      </c>
      <c r="M2070">
        <f t="shared" si="96"/>
        <v>2.8636361249999998</v>
      </c>
      <c r="N2070">
        <f t="shared" si="98"/>
        <v>0.50267533437522227</v>
      </c>
      <c r="O2070">
        <f t="shared" si="97"/>
        <v>0.65976137636747922</v>
      </c>
    </row>
    <row r="2071" spans="1:15" x14ac:dyDescent="0.25">
      <c r="A2071" t="s">
        <v>187</v>
      </c>
      <c r="B2071" t="s">
        <v>36</v>
      </c>
      <c r="C2071">
        <v>2019</v>
      </c>
      <c r="D2071">
        <v>6</v>
      </c>
      <c r="E2071">
        <v>13</v>
      </c>
      <c r="F2071" s="1">
        <v>43629</v>
      </c>
      <c r="G2071">
        <v>164</v>
      </c>
      <c r="H2071" t="s">
        <v>14</v>
      </c>
      <c r="I2071" t="s">
        <v>490</v>
      </c>
      <c r="J2071">
        <v>5367</v>
      </c>
      <c r="K2071">
        <v>2.1818179999999998</v>
      </c>
      <c r="L2071">
        <v>1.3125</v>
      </c>
      <c r="M2071">
        <f t="shared" si="96"/>
        <v>2.8636361249999998</v>
      </c>
      <c r="N2071">
        <f t="shared" si="98"/>
        <v>0.50267533437522227</v>
      </c>
      <c r="O2071">
        <f t="shared" si="97"/>
        <v>0.65976137636747922</v>
      </c>
    </row>
    <row r="2072" spans="1:15" x14ac:dyDescent="0.25">
      <c r="A2072" t="s">
        <v>149</v>
      </c>
      <c r="B2072" t="s">
        <v>69</v>
      </c>
      <c r="C2072">
        <v>2013</v>
      </c>
      <c r="D2072">
        <v>6</v>
      </c>
      <c r="E2072">
        <v>17</v>
      </c>
      <c r="F2072" s="1">
        <v>41442</v>
      </c>
      <c r="G2072">
        <v>168</v>
      </c>
      <c r="H2072" t="s">
        <v>14</v>
      </c>
      <c r="I2072" t="s">
        <v>118</v>
      </c>
      <c r="J2072">
        <v>20171</v>
      </c>
      <c r="K2072">
        <v>7.6363640000000004</v>
      </c>
      <c r="L2072">
        <v>0.375</v>
      </c>
      <c r="M2072">
        <f t="shared" si="96"/>
        <v>2.8636365000000001</v>
      </c>
      <c r="N2072">
        <f t="shared" si="98"/>
        <v>0.93633093841670578</v>
      </c>
      <c r="O2072">
        <f t="shared" si="97"/>
        <v>0.35112410190626464</v>
      </c>
    </row>
    <row r="2073" spans="1:15" x14ac:dyDescent="0.25">
      <c r="A2073" t="s">
        <v>182</v>
      </c>
      <c r="B2073" t="s">
        <v>176</v>
      </c>
      <c r="C2073">
        <v>2017</v>
      </c>
      <c r="D2073">
        <v>6</v>
      </c>
      <c r="E2073">
        <v>9</v>
      </c>
      <c r="F2073" s="1">
        <v>42895</v>
      </c>
      <c r="G2073">
        <v>160</v>
      </c>
      <c r="H2073" t="s">
        <v>14</v>
      </c>
      <c r="I2073" t="s">
        <v>118</v>
      </c>
      <c r="J2073">
        <v>20171</v>
      </c>
      <c r="K2073">
        <v>7.6571429999999996</v>
      </c>
      <c r="L2073">
        <v>0.375</v>
      </c>
      <c r="M2073">
        <f t="shared" si="96"/>
        <v>2.8714286250000001</v>
      </c>
      <c r="N2073">
        <f t="shared" si="98"/>
        <v>0.9373745913186049</v>
      </c>
      <c r="O2073">
        <f t="shared" si="97"/>
        <v>0.35151547174447684</v>
      </c>
    </row>
    <row r="2074" spans="1:15" x14ac:dyDescent="0.25">
      <c r="A2074" t="s">
        <v>121</v>
      </c>
      <c r="B2074" t="s">
        <v>13</v>
      </c>
      <c r="C2074">
        <v>2006</v>
      </c>
      <c r="D2074">
        <v>4</v>
      </c>
      <c r="E2074">
        <v>10</v>
      </c>
      <c r="F2074" s="1">
        <v>38817</v>
      </c>
      <c r="G2074">
        <v>100</v>
      </c>
      <c r="H2074" t="s">
        <v>14</v>
      </c>
      <c r="I2074" t="s">
        <v>365</v>
      </c>
      <c r="J2074">
        <v>4254</v>
      </c>
      <c r="K2074">
        <v>3.84</v>
      </c>
      <c r="L2074">
        <v>0.75</v>
      </c>
      <c r="M2074">
        <f t="shared" si="96"/>
        <v>2.88</v>
      </c>
      <c r="N2074">
        <f t="shared" si="98"/>
        <v>0.68484536164441245</v>
      </c>
      <c r="O2074">
        <f t="shared" si="97"/>
        <v>0.51363402123330937</v>
      </c>
    </row>
    <row r="2075" spans="1:15" x14ac:dyDescent="0.25">
      <c r="A2075" t="s">
        <v>121</v>
      </c>
      <c r="B2075" t="s">
        <v>13</v>
      </c>
      <c r="C2075">
        <v>2006</v>
      </c>
      <c r="D2075">
        <v>4</v>
      </c>
      <c r="E2075">
        <v>10</v>
      </c>
      <c r="F2075" s="1">
        <v>38817</v>
      </c>
      <c r="G2075">
        <v>100</v>
      </c>
      <c r="H2075" t="s">
        <v>14</v>
      </c>
      <c r="I2075" t="s">
        <v>373</v>
      </c>
      <c r="J2075">
        <v>19847</v>
      </c>
      <c r="K2075">
        <v>3.84</v>
      </c>
      <c r="L2075">
        <v>0.75</v>
      </c>
      <c r="M2075">
        <f t="shared" si="96"/>
        <v>2.88</v>
      </c>
      <c r="N2075">
        <f t="shared" si="98"/>
        <v>0.68484536164441245</v>
      </c>
      <c r="O2075">
        <f t="shared" si="97"/>
        <v>0.51363402123330937</v>
      </c>
    </row>
    <row r="2076" spans="1:15" x14ac:dyDescent="0.25">
      <c r="A2076" t="s">
        <v>123</v>
      </c>
      <c r="B2076" t="s">
        <v>13</v>
      </c>
      <c r="C2076">
        <v>2007</v>
      </c>
      <c r="D2076">
        <v>3</v>
      </c>
      <c r="E2076">
        <v>11</v>
      </c>
      <c r="F2076" s="1">
        <v>39152</v>
      </c>
      <c r="G2076">
        <v>70</v>
      </c>
      <c r="H2076" t="s">
        <v>14</v>
      </c>
      <c r="I2076" t="s">
        <v>465</v>
      </c>
      <c r="J2076">
        <v>7201</v>
      </c>
      <c r="K2076">
        <v>2.88</v>
      </c>
      <c r="L2076">
        <v>1</v>
      </c>
      <c r="M2076">
        <f t="shared" si="96"/>
        <v>2.88</v>
      </c>
      <c r="N2076">
        <f t="shared" si="98"/>
        <v>0.58883172559420727</v>
      </c>
      <c r="O2076">
        <f t="shared" si="97"/>
        <v>0.58883172559420727</v>
      </c>
    </row>
    <row r="2077" spans="1:15" x14ac:dyDescent="0.25">
      <c r="A2077" t="s">
        <v>128</v>
      </c>
      <c r="B2077" t="s">
        <v>13</v>
      </c>
      <c r="C2077">
        <v>2011</v>
      </c>
      <c r="D2077">
        <v>3</v>
      </c>
      <c r="E2077">
        <v>24</v>
      </c>
      <c r="F2077" s="1">
        <v>40626</v>
      </c>
      <c r="G2077">
        <v>83</v>
      </c>
      <c r="H2077" t="s">
        <v>14</v>
      </c>
      <c r="I2077" t="s">
        <v>510</v>
      </c>
      <c r="J2077">
        <v>5053</v>
      </c>
      <c r="K2077">
        <v>1.92</v>
      </c>
      <c r="L2077">
        <v>1.5</v>
      </c>
      <c r="M2077">
        <f t="shared" si="96"/>
        <v>2.88</v>
      </c>
      <c r="N2077">
        <f t="shared" si="98"/>
        <v>0.46538285144841829</v>
      </c>
      <c r="O2077">
        <f t="shared" si="97"/>
        <v>0.69807427717262738</v>
      </c>
    </row>
    <row r="2078" spans="1:15" x14ac:dyDescent="0.25">
      <c r="A2078" t="s">
        <v>128</v>
      </c>
      <c r="B2078" t="s">
        <v>13</v>
      </c>
      <c r="C2078">
        <v>2011</v>
      </c>
      <c r="D2078">
        <v>3</v>
      </c>
      <c r="E2078">
        <v>24</v>
      </c>
      <c r="F2078" s="1">
        <v>40626</v>
      </c>
      <c r="G2078">
        <v>83</v>
      </c>
      <c r="H2078" t="s">
        <v>14</v>
      </c>
      <c r="I2078" t="s">
        <v>513</v>
      </c>
      <c r="J2078">
        <v>5456</v>
      </c>
      <c r="K2078">
        <v>1.92</v>
      </c>
      <c r="L2078">
        <v>1.5</v>
      </c>
      <c r="M2078">
        <f t="shared" si="96"/>
        <v>2.88</v>
      </c>
      <c r="N2078">
        <f t="shared" si="98"/>
        <v>0.46538285144841829</v>
      </c>
      <c r="O2078">
        <f t="shared" si="97"/>
        <v>0.69807427717262738</v>
      </c>
    </row>
    <row r="2079" spans="1:15" x14ac:dyDescent="0.25">
      <c r="A2079" t="s">
        <v>135</v>
      </c>
      <c r="B2079" t="s">
        <v>13</v>
      </c>
      <c r="C2079">
        <v>2015</v>
      </c>
      <c r="D2079">
        <v>3</v>
      </c>
      <c r="E2079">
        <v>10</v>
      </c>
      <c r="F2079" s="1">
        <v>42073</v>
      </c>
      <c r="G2079">
        <v>69</v>
      </c>
      <c r="H2079" t="s">
        <v>14</v>
      </c>
      <c r="I2079" t="s">
        <v>588</v>
      </c>
      <c r="J2079">
        <v>13125</v>
      </c>
      <c r="K2079">
        <v>0.96</v>
      </c>
      <c r="L2079">
        <v>3</v>
      </c>
      <c r="M2079">
        <f t="shared" si="96"/>
        <v>2.88</v>
      </c>
      <c r="N2079">
        <f t="shared" si="98"/>
        <v>0.29225607135647602</v>
      </c>
      <c r="O2079">
        <f t="shared" si="97"/>
        <v>0.87676821406942806</v>
      </c>
    </row>
    <row r="2080" spans="1:15" x14ac:dyDescent="0.25">
      <c r="A2080" t="s">
        <v>76</v>
      </c>
      <c r="B2080" t="s">
        <v>69</v>
      </c>
      <c r="C2080">
        <v>2004</v>
      </c>
      <c r="D2080">
        <v>7</v>
      </c>
      <c r="E2080">
        <v>9</v>
      </c>
      <c r="F2080" s="1">
        <v>38177</v>
      </c>
      <c r="G2080">
        <v>191</v>
      </c>
      <c r="H2080" t="s">
        <v>14</v>
      </c>
      <c r="I2080" t="s">
        <v>276</v>
      </c>
      <c r="J2080">
        <v>4528</v>
      </c>
      <c r="K2080">
        <v>4.8</v>
      </c>
      <c r="L2080">
        <v>0.6</v>
      </c>
      <c r="M2080">
        <f t="shared" si="96"/>
        <v>2.88</v>
      </c>
      <c r="N2080">
        <f t="shared" si="98"/>
        <v>0.76342799356293722</v>
      </c>
      <c r="O2080">
        <f t="shared" si="97"/>
        <v>0.45805679613776229</v>
      </c>
    </row>
    <row r="2081" spans="1:15" x14ac:dyDescent="0.25">
      <c r="A2081" t="s">
        <v>209</v>
      </c>
      <c r="B2081" t="s">
        <v>21</v>
      </c>
      <c r="C2081">
        <v>2012</v>
      </c>
      <c r="D2081">
        <v>7</v>
      </c>
      <c r="E2081">
        <v>4</v>
      </c>
      <c r="F2081" s="1">
        <v>41094</v>
      </c>
      <c r="G2081">
        <v>186</v>
      </c>
      <c r="H2081" t="s">
        <v>14</v>
      </c>
      <c r="I2081" t="s">
        <v>366</v>
      </c>
      <c r="J2081">
        <v>5097</v>
      </c>
      <c r="K2081">
        <v>3.84</v>
      </c>
      <c r="L2081">
        <v>0.75</v>
      </c>
      <c r="M2081">
        <f t="shared" si="96"/>
        <v>2.88</v>
      </c>
      <c r="N2081">
        <f t="shared" si="98"/>
        <v>0.68484536164441245</v>
      </c>
      <c r="O2081">
        <f t="shared" si="97"/>
        <v>0.51363402123330937</v>
      </c>
    </row>
    <row r="2082" spans="1:15" x14ac:dyDescent="0.25">
      <c r="A2082" t="s">
        <v>162</v>
      </c>
      <c r="B2082" t="s">
        <v>161</v>
      </c>
      <c r="C2082">
        <v>2017</v>
      </c>
      <c r="D2082">
        <v>6</v>
      </c>
      <c r="E2082">
        <v>8</v>
      </c>
      <c r="F2082" s="1">
        <v>42894</v>
      </c>
      <c r="G2082">
        <v>159</v>
      </c>
      <c r="H2082" t="s">
        <v>14</v>
      </c>
      <c r="I2082" t="s">
        <v>278</v>
      </c>
      <c r="J2082">
        <v>4522</v>
      </c>
      <c r="K2082">
        <v>4.8</v>
      </c>
      <c r="L2082">
        <v>0.6</v>
      </c>
      <c r="M2082">
        <f t="shared" si="96"/>
        <v>2.88</v>
      </c>
      <c r="N2082">
        <f t="shared" si="98"/>
        <v>0.76342799356293722</v>
      </c>
      <c r="O2082">
        <f t="shared" si="97"/>
        <v>0.45805679613776229</v>
      </c>
    </row>
    <row r="2083" spans="1:15" x14ac:dyDescent="0.25">
      <c r="A2083" t="s">
        <v>162</v>
      </c>
      <c r="B2083" t="s">
        <v>161</v>
      </c>
      <c r="C2083">
        <v>2017</v>
      </c>
      <c r="D2083">
        <v>6</v>
      </c>
      <c r="E2083">
        <v>8</v>
      </c>
      <c r="F2083" s="1">
        <v>42894</v>
      </c>
      <c r="G2083">
        <v>159</v>
      </c>
      <c r="H2083" t="s">
        <v>14</v>
      </c>
      <c r="I2083" t="s">
        <v>276</v>
      </c>
      <c r="J2083">
        <v>4528</v>
      </c>
      <c r="K2083">
        <v>4.8</v>
      </c>
      <c r="L2083">
        <v>0.6</v>
      </c>
      <c r="M2083">
        <f t="shared" si="96"/>
        <v>2.88</v>
      </c>
      <c r="N2083">
        <f t="shared" si="98"/>
        <v>0.76342799356293722</v>
      </c>
      <c r="O2083">
        <f t="shared" si="97"/>
        <v>0.45805679613776229</v>
      </c>
    </row>
    <row r="2084" spans="1:15" x14ac:dyDescent="0.25">
      <c r="A2084" t="s">
        <v>163</v>
      </c>
      <c r="B2084" t="s">
        <v>161</v>
      </c>
      <c r="C2084">
        <v>2018</v>
      </c>
      <c r="D2084">
        <v>6</v>
      </c>
      <c r="E2084">
        <v>6</v>
      </c>
      <c r="F2084" s="1">
        <v>43257</v>
      </c>
      <c r="G2084">
        <v>157</v>
      </c>
      <c r="H2084" t="s">
        <v>14</v>
      </c>
      <c r="I2084" t="s">
        <v>276</v>
      </c>
      <c r="J2084">
        <v>4528</v>
      </c>
      <c r="K2084">
        <v>4.8</v>
      </c>
      <c r="L2084">
        <v>0.6</v>
      </c>
      <c r="M2084">
        <f t="shared" si="96"/>
        <v>2.88</v>
      </c>
      <c r="N2084">
        <f t="shared" si="98"/>
        <v>0.76342799356293722</v>
      </c>
      <c r="O2084">
        <f t="shared" si="97"/>
        <v>0.45805679613776229</v>
      </c>
    </row>
    <row r="2085" spans="1:15" x14ac:dyDescent="0.25">
      <c r="A2085" t="s">
        <v>97</v>
      </c>
      <c r="B2085" t="s">
        <v>27</v>
      </c>
      <c r="C2085">
        <v>2011</v>
      </c>
      <c r="D2085">
        <v>7</v>
      </c>
      <c r="E2085">
        <v>26</v>
      </c>
      <c r="F2085" s="1">
        <v>40750</v>
      </c>
      <c r="G2085">
        <v>207</v>
      </c>
      <c r="H2085" t="s">
        <v>14</v>
      </c>
      <c r="I2085" t="s">
        <v>478</v>
      </c>
      <c r="J2085">
        <v>4330</v>
      </c>
      <c r="K2085">
        <v>2.4</v>
      </c>
      <c r="L2085">
        <v>1.2</v>
      </c>
      <c r="M2085">
        <f t="shared" si="96"/>
        <v>2.88</v>
      </c>
      <c r="N2085">
        <f t="shared" si="98"/>
        <v>0.53147891704225514</v>
      </c>
      <c r="O2085">
        <f t="shared" si="97"/>
        <v>0.63777470045070617</v>
      </c>
    </row>
    <row r="2086" spans="1:15" x14ac:dyDescent="0.25">
      <c r="A2086" t="s">
        <v>183</v>
      </c>
      <c r="B2086" t="s">
        <v>36</v>
      </c>
      <c r="C2086">
        <v>2012</v>
      </c>
      <c r="D2086">
        <v>7</v>
      </c>
      <c r="E2086">
        <v>9</v>
      </c>
      <c r="F2086" s="1">
        <v>41099</v>
      </c>
      <c r="G2086">
        <v>191</v>
      </c>
      <c r="H2086" t="s">
        <v>14</v>
      </c>
      <c r="I2086" t="s">
        <v>275</v>
      </c>
      <c r="J2086">
        <v>4517</v>
      </c>
      <c r="K2086">
        <v>4.8</v>
      </c>
      <c r="L2086">
        <v>0.6</v>
      </c>
      <c r="M2086">
        <f t="shared" si="96"/>
        <v>2.88</v>
      </c>
      <c r="N2086">
        <f t="shared" si="98"/>
        <v>0.76342799356293722</v>
      </c>
      <c r="O2086">
        <f t="shared" si="97"/>
        <v>0.45805679613776229</v>
      </c>
    </row>
    <row r="2087" spans="1:15" x14ac:dyDescent="0.25">
      <c r="A2087" t="s">
        <v>37</v>
      </c>
      <c r="B2087" t="s">
        <v>36</v>
      </c>
      <c r="C2087">
        <v>2017</v>
      </c>
      <c r="D2087">
        <v>6</v>
      </c>
      <c r="E2087">
        <v>7</v>
      </c>
      <c r="F2087" s="1">
        <v>42893</v>
      </c>
      <c r="G2087">
        <v>158</v>
      </c>
      <c r="H2087" t="s">
        <v>14</v>
      </c>
      <c r="I2087" t="s">
        <v>278</v>
      </c>
      <c r="J2087">
        <v>4522</v>
      </c>
      <c r="K2087">
        <v>4.8</v>
      </c>
      <c r="L2087">
        <v>0.6</v>
      </c>
      <c r="M2087">
        <f t="shared" si="96"/>
        <v>2.88</v>
      </c>
      <c r="N2087">
        <f t="shared" si="98"/>
        <v>0.76342799356293722</v>
      </c>
      <c r="O2087">
        <f t="shared" si="97"/>
        <v>0.45805679613776229</v>
      </c>
    </row>
    <row r="2088" spans="1:15" x14ac:dyDescent="0.25">
      <c r="A2088" t="s">
        <v>37</v>
      </c>
      <c r="B2088" t="s">
        <v>36</v>
      </c>
      <c r="C2088">
        <v>2017</v>
      </c>
      <c r="D2088">
        <v>6</v>
      </c>
      <c r="E2088">
        <v>7</v>
      </c>
      <c r="F2088" s="1">
        <v>42893</v>
      </c>
      <c r="G2088">
        <v>158</v>
      </c>
      <c r="H2088" t="s">
        <v>14</v>
      </c>
      <c r="I2088" t="s">
        <v>276</v>
      </c>
      <c r="J2088">
        <v>4528</v>
      </c>
      <c r="K2088">
        <v>4.8</v>
      </c>
      <c r="L2088">
        <v>0.6</v>
      </c>
      <c r="M2088">
        <f t="shared" si="96"/>
        <v>2.88</v>
      </c>
      <c r="N2088">
        <f t="shared" si="98"/>
        <v>0.76342799356293722</v>
      </c>
      <c r="O2088">
        <f t="shared" si="97"/>
        <v>0.45805679613776229</v>
      </c>
    </row>
    <row r="2089" spans="1:15" x14ac:dyDescent="0.25">
      <c r="A2089" t="s">
        <v>255</v>
      </c>
      <c r="B2089" t="s">
        <v>40</v>
      </c>
      <c r="C2089">
        <v>2011</v>
      </c>
      <c r="D2089">
        <v>4</v>
      </c>
      <c r="E2089">
        <v>20</v>
      </c>
      <c r="F2089" s="1">
        <v>40653</v>
      </c>
      <c r="G2089">
        <v>110</v>
      </c>
      <c r="H2089" t="s">
        <v>14</v>
      </c>
      <c r="I2089" t="s">
        <v>601</v>
      </c>
      <c r="J2089">
        <v>7158</v>
      </c>
      <c r="K2089">
        <v>0.96</v>
      </c>
      <c r="L2089">
        <v>3</v>
      </c>
      <c r="M2089">
        <f t="shared" si="96"/>
        <v>2.88</v>
      </c>
      <c r="N2089">
        <f t="shared" si="98"/>
        <v>0.29225607135647602</v>
      </c>
      <c r="O2089">
        <f t="shared" si="97"/>
        <v>0.87676821406942806</v>
      </c>
    </row>
    <row r="2090" spans="1:15" x14ac:dyDescent="0.25">
      <c r="A2090" t="s">
        <v>271</v>
      </c>
      <c r="B2090" t="s">
        <v>42</v>
      </c>
      <c r="C2090">
        <v>2013</v>
      </c>
      <c r="D2090">
        <v>7</v>
      </c>
      <c r="E2090">
        <v>10</v>
      </c>
      <c r="F2090" s="1">
        <v>41465</v>
      </c>
      <c r="G2090">
        <v>191</v>
      </c>
      <c r="H2090" t="s">
        <v>14</v>
      </c>
      <c r="I2090" t="s">
        <v>586</v>
      </c>
      <c r="J2090">
        <v>5124</v>
      </c>
      <c r="K2090">
        <v>0.96</v>
      </c>
      <c r="L2090">
        <v>3</v>
      </c>
      <c r="M2090">
        <f t="shared" si="96"/>
        <v>2.88</v>
      </c>
      <c r="N2090">
        <f t="shared" si="98"/>
        <v>0.29225607135647602</v>
      </c>
      <c r="O2090">
        <f t="shared" si="97"/>
        <v>0.87676821406942806</v>
      </c>
    </row>
    <row r="2091" spans="1:15" x14ac:dyDescent="0.25">
      <c r="A2091" t="s">
        <v>112</v>
      </c>
      <c r="B2091" t="s">
        <v>113</v>
      </c>
      <c r="C2091">
        <v>2011</v>
      </c>
      <c r="D2091">
        <v>7</v>
      </c>
      <c r="E2091">
        <v>27</v>
      </c>
      <c r="F2091" s="1">
        <v>40751</v>
      </c>
      <c r="G2091">
        <v>208</v>
      </c>
      <c r="H2091" t="s">
        <v>14</v>
      </c>
      <c r="I2091" t="s">
        <v>133</v>
      </c>
      <c r="J2091">
        <v>18629</v>
      </c>
      <c r="K2091">
        <v>7.68</v>
      </c>
      <c r="L2091">
        <v>0.375</v>
      </c>
      <c r="M2091">
        <f t="shared" si="96"/>
        <v>2.88</v>
      </c>
      <c r="N2091">
        <f t="shared" si="98"/>
        <v>0.93851972517649185</v>
      </c>
      <c r="O2091">
        <f t="shared" si="97"/>
        <v>0.35194489694118447</v>
      </c>
    </row>
    <row r="2092" spans="1:15" x14ac:dyDescent="0.25">
      <c r="A2092" t="s">
        <v>98</v>
      </c>
      <c r="B2092" t="s">
        <v>27</v>
      </c>
      <c r="C2092">
        <v>2012</v>
      </c>
      <c r="D2092">
        <v>6</v>
      </c>
      <c r="E2092">
        <v>26</v>
      </c>
      <c r="F2092" s="1">
        <v>41086</v>
      </c>
      <c r="G2092">
        <v>178</v>
      </c>
      <c r="H2092" t="s">
        <v>14</v>
      </c>
      <c r="I2092" t="s">
        <v>430</v>
      </c>
      <c r="J2092">
        <v>6835</v>
      </c>
      <c r="K2092">
        <v>3.0857139999999998</v>
      </c>
      <c r="L2092">
        <v>0.9375</v>
      </c>
      <c r="M2092">
        <f t="shared" si="96"/>
        <v>2.8928568749999997</v>
      </c>
      <c r="N2092">
        <f t="shared" si="98"/>
        <v>0.61126796274454154</v>
      </c>
      <c r="O2092">
        <f t="shared" si="97"/>
        <v>0.57306371507300768</v>
      </c>
    </row>
    <row r="2093" spans="1:15" x14ac:dyDescent="0.25">
      <c r="A2093" t="s">
        <v>297</v>
      </c>
      <c r="B2093" t="s">
        <v>19</v>
      </c>
      <c r="C2093">
        <v>2016</v>
      </c>
      <c r="D2093">
        <v>7</v>
      </c>
      <c r="E2093">
        <v>13</v>
      </c>
      <c r="F2093" s="1">
        <v>42564</v>
      </c>
      <c r="G2093">
        <v>195</v>
      </c>
      <c r="H2093" t="s">
        <v>14</v>
      </c>
      <c r="I2093" t="s">
        <v>505</v>
      </c>
      <c r="J2093">
        <v>5458</v>
      </c>
      <c r="K2093">
        <v>2</v>
      </c>
      <c r="L2093">
        <v>1.453125</v>
      </c>
      <c r="M2093">
        <f t="shared" si="96"/>
        <v>2.90625</v>
      </c>
      <c r="N2093">
        <f t="shared" si="98"/>
        <v>0.47712125471966244</v>
      </c>
      <c r="O2093">
        <f t="shared" si="97"/>
        <v>0.6933168232645095</v>
      </c>
    </row>
    <row r="2094" spans="1:15" x14ac:dyDescent="0.25">
      <c r="A2094" t="s">
        <v>406</v>
      </c>
      <c r="B2094" t="s">
        <v>260</v>
      </c>
      <c r="C2094">
        <v>2010</v>
      </c>
      <c r="D2094">
        <v>6</v>
      </c>
      <c r="E2094">
        <v>25</v>
      </c>
      <c r="F2094" s="1">
        <v>40354</v>
      </c>
      <c r="G2094">
        <v>176</v>
      </c>
      <c r="H2094" t="s">
        <v>14</v>
      </c>
      <c r="I2094" t="s">
        <v>568</v>
      </c>
      <c r="J2094">
        <v>9745</v>
      </c>
      <c r="K2094">
        <v>1.371429</v>
      </c>
      <c r="L2094">
        <v>2.125</v>
      </c>
      <c r="M2094">
        <f t="shared" si="96"/>
        <v>2.9142866249999999</v>
      </c>
      <c r="N2094">
        <f t="shared" si="98"/>
        <v>0.37501012651274573</v>
      </c>
      <c r="O2094">
        <f t="shared" si="97"/>
        <v>0.79689651883958468</v>
      </c>
    </row>
    <row r="2095" spans="1:15" x14ac:dyDescent="0.25">
      <c r="A2095" t="s">
        <v>146</v>
      </c>
      <c r="B2095" t="s">
        <v>69</v>
      </c>
      <c r="C2095">
        <v>2010</v>
      </c>
      <c r="D2095">
        <v>3</v>
      </c>
      <c r="E2095">
        <v>16</v>
      </c>
      <c r="F2095" s="1">
        <v>40253</v>
      </c>
      <c r="G2095">
        <v>75</v>
      </c>
      <c r="H2095" t="s">
        <v>17</v>
      </c>
      <c r="I2095" t="s">
        <v>508</v>
      </c>
      <c r="J2095">
        <v>12550</v>
      </c>
      <c r="K2095">
        <v>1.9544509999999999</v>
      </c>
      <c r="L2095">
        <v>1.5</v>
      </c>
      <c r="M2095">
        <f t="shared" si="96"/>
        <v>2.9316765</v>
      </c>
      <c r="N2095">
        <f t="shared" si="98"/>
        <v>0.47047679153819943</v>
      </c>
      <c r="O2095">
        <f t="shared" si="97"/>
        <v>0.7057151873072991</v>
      </c>
    </row>
    <row r="2096" spans="1:15" x14ac:dyDescent="0.25">
      <c r="A2096" t="s">
        <v>230</v>
      </c>
      <c r="B2096" t="s">
        <v>23</v>
      </c>
      <c r="C2096">
        <v>2016</v>
      </c>
      <c r="D2096">
        <v>4</v>
      </c>
      <c r="E2096">
        <v>25</v>
      </c>
      <c r="F2096" s="1">
        <v>42485</v>
      </c>
      <c r="G2096">
        <v>116</v>
      </c>
      <c r="H2096" t="s">
        <v>14</v>
      </c>
      <c r="I2096" t="s">
        <v>413</v>
      </c>
      <c r="J2096">
        <v>6663</v>
      </c>
      <c r="K2096">
        <v>3.4285709999999998</v>
      </c>
      <c r="L2096">
        <v>0.85714285700000004</v>
      </c>
      <c r="M2096">
        <f t="shared" si="96"/>
        <v>2.9387751423673469</v>
      </c>
      <c r="N2096">
        <f t="shared" si="98"/>
        <v>0.64626361179151559</v>
      </c>
      <c r="O2096">
        <f t="shared" si="97"/>
        <v>0.55394023858611863</v>
      </c>
    </row>
    <row r="2097" spans="1:15" x14ac:dyDescent="0.25">
      <c r="A2097" t="s">
        <v>205</v>
      </c>
      <c r="B2097" t="s">
        <v>69</v>
      </c>
      <c r="C2097">
        <v>2009</v>
      </c>
      <c r="D2097">
        <v>4</v>
      </c>
      <c r="E2097">
        <v>8</v>
      </c>
      <c r="F2097" s="1">
        <v>39911</v>
      </c>
      <c r="G2097">
        <v>98</v>
      </c>
      <c r="H2097" t="s">
        <v>17</v>
      </c>
      <c r="I2097" t="s">
        <v>367</v>
      </c>
      <c r="J2097">
        <v>5135</v>
      </c>
      <c r="K2097">
        <v>3.9183669999999999</v>
      </c>
      <c r="L2097">
        <v>0.75</v>
      </c>
      <c r="M2097">
        <f t="shared" si="96"/>
        <v>2.93877525</v>
      </c>
      <c r="N2097">
        <f t="shared" si="98"/>
        <v>0.6918209319114732</v>
      </c>
      <c r="O2097">
        <f t="shared" si="97"/>
        <v>0.5188656989336049</v>
      </c>
    </row>
    <row r="2098" spans="1:15" x14ac:dyDescent="0.25">
      <c r="A2098" t="s">
        <v>252</v>
      </c>
      <c r="B2098" t="s">
        <v>33</v>
      </c>
      <c r="C2098">
        <v>2013</v>
      </c>
      <c r="D2098">
        <v>7</v>
      </c>
      <c r="E2098">
        <v>10</v>
      </c>
      <c r="F2098" s="1">
        <v>41465</v>
      </c>
      <c r="G2098">
        <v>191</v>
      </c>
      <c r="H2098" t="s">
        <v>14</v>
      </c>
      <c r="I2098" t="s">
        <v>223</v>
      </c>
      <c r="J2098">
        <v>8251</v>
      </c>
      <c r="K2098">
        <v>5.6</v>
      </c>
      <c r="L2098">
        <v>0.52500000000000002</v>
      </c>
      <c r="M2098">
        <f t="shared" si="96"/>
        <v>2.94</v>
      </c>
      <c r="N2098">
        <f t="shared" si="98"/>
        <v>0.81954393554186866</v>
      </c>
      <c r="O2098">
        <f t="shared" si="97"/>
        <v>0.43026056615948105</v>
      </c>
    </row>
    <row r="2099" spans="1:15" x14ac:dyDescent="0.25">
      <c r="A2099" t="s">
        <v>197</v>
      </c>
      <c r="B2099" t="s">
        <v>109</v>
      </c>
      <c r="C2099">
        <v>2011</v>
      </c>
      <c r="D2099">
        <v>7</v>
      </c>
      <c r="E2099">
        <v>27</v>
      </c>
      <c r="F2099" s="1">
        <v>40751</v>
      </c>
      <c r="G2099">
        <v>208</v>
      </c>
      <c r="H2099" t="s">
        <v>14</v>
      </c>
      <c r="I2099" t="s">
        <v>223</v>
      </c>
      <c r="J2099">
        <v>8251</v>
      </c>
      <c r="K2099">
        <v>5.6</v>
      </c>
      <c r="L2099">
        <v>0.52500000000000002</v>
      </c>
      <c r="M2099">
        <f t="shared" si="96"/>
        <v>2.94</v>
      </c>
      <c r="N2099">
        <f t="shared" si="98"/>
        <v>0.81954393554186866</v>
      </c>
      <c r="O2099">
        <f t="shared" si="97"/>
        <v>0.43026056615948105</v>
      </c>
    </row>
    <row r="2100" spans="1:15" x14ac:dyDescent="0.25">
      <c r="A2100" t="s">
        <v>123</v>
      </c>
      <c r="B2100" t="s">
        <v>13</v>
      </c>
      <c r="C2100">
        <v>2007</v>
      </c>
      <c r="D2100">
        <v>3</v>
      </c>
      <c r="E2100">
        <v>11</v>
      </c>
      <c r="F2100" s="1">
        <v>39152</v>
      </c>
      <c r="G2100">
        <v>70</v>
      </c>
      <c r="H2100" t="s">
        <v>14</v>
      </c>
      <c r="I2100" t="s">
        <v>289</v>
      </c>
      <c r="J2100">
        <v>8491</v>
      </c>
      <c r="K2100">
        <v>4.4800000000000004</v>
      </c>
      <c r="L2100">
        <v>0.65625</v>
      </c>
      <c r="M2100">
        <f t="shared" si="96"/>
        <v>2.9400000000000004</v>
      </c>
      <c r="N2100">
        <f t="shared" si="98"/>
        <v>0.73878055848436919</v>
      </c>
      <c r="O2100">
        <f t="shared" si="97"/>
        <v>0.48482474150536725</v>
      </c>
    </row>
    <row r="2101" spans="1:15" x14ac:dyDescent="0.25">
      <c r="A2101" t="s">
        <v>84</v>
      </c>
      <c r="B2101" t="s">
        <v>69</v>
      </c>
      <c r="C2101">
        <v>2012</v>
      </c>
      <c r="D2101">
        <v>6</v>
      </c>
      <c r="E2101">
        <v>21</v>
      </c>
      <c r="F2101" s="1">
        <v>41081</v>
      </c>
      <c r="G2101">
        <v>173</v>
      </c>
      <c r="H2101" t="s">
        <v>14</v>
      </c>
      <c r="I2101" t="s">
        <v>137</v>
      </c>
      <c r="J2101">
        <v>17820</v>
      </c>
      <c r="K2101">
        <v>7.8545449999999999</v>
      </c>
      <c r="L2101">
        <v>0.375</v>
      </c>
      <c r="M2101">
        <f t="shared" si="96"/>
        <v>2.9454543749999997</v>
      </c>
      <c r="N2101">
        <f t="shared" si="98"/>
        <v>0.94716624942601202</v>
      </c>
      <c r="O2101">
        <f t="shared" si="97"/>
        <v>0.35518734353475451</v>
      </c>
    </row>
    <row r="2102" spans="1:15" x14ac:dyDescent="0.25">
      <c r="A2102" t="s">
        <v>145</v>
      </c>
      <c r="B2102" t="s">
        <v>69</v>
      </c>
      <c r="C2102">
        <v>2009</v>
      </c>
      <c r="D2102">
        <v>6</v>
      </c>
      <c r="E2102">
        <v>23</v>
      </c>
      <c r="F2102" s="1">
        <v>39987</v>
      </c>
      <c r="G2102">
        <v>174</v>
      </c>
      <c r="H2102" t="s">
        <v>14</v>
      </c>
      <c r="I2102" t="s">
        <v>572</v>
      </c>
      <c r="J2102">
        <v>5304</v>
      </c>
      <c r="K2102">
        <v>1.309091</v>
      </c>
      <c r="L2102">
        <v>2.25</v>
      </c>
      <c r="M2102">
        <f t="shared" si="96"/>
        <v>2.9454547500000001</v>
      </c>
      <c r="N2102">
        <f t="shared" si="98"/>
        <v>0.36344104855992065</v>
      </c>
      <c r="O2102">
        <f t="shared" si="97"/>
        <v>0.81774235925982142</v>
      </c>
    </row>
    <row r="2103" spans="1:15" x14ac:dyDescent="0.25">
      <c r="A2103" t="s">
        <v>157</v>
      </c>
      <c r="B2103" t="s">
        <v>23</v>
      </c>
      <c r="C2103">
        <v>2015</v>
      </c>
      <c r="D2103">
        <v>3</v>
      </c>
      <c r="E2103">
        <v>17</v>
      </c>
      <c r="F2103" s="1">
        <v>42080</v>
      </c>
      <c r="G2103">
        <v>76</v>
      </c>
      <c r="H2103" t="s">
        <v>14</v>
      </c>
      <c r="I2103" t="s">
        <v>557</v>
      </c>
      <c r="J2103">
        <v>21248</v>
      </c>
      <c r="K2103">
        <v>1.4117649999999999</v>
      </c>
      <c r="L2103">
        <v>2.1</v>
      </c>
      <c r="M2103">
        <f t="shared" si="96"/>
        <v>2.9647065000000001</v>
      </c>
      <c r="N2103">
        <f t="shared" si="98"/>
        <v>0.38233498830420004</v>
      </c>
      <c r="O2103">
        <f t="shared" si="97"/>
        <v>0.80290347543882012</v>
      </c>
    </row>
    <row r="2104" spans="1:15" x14ac:dyDescent="0.25">
      <c r="A2104" t="s">
        <v>203</v>
      </c>
      <c r="B2104" t="s">
        <v>113</v>
      </c>
      <c r="C2104">
        <v>2015</v>
      </c>
      <c r="D2104">
        <v>6</v>
      </c>
      <c r="E2104">
        <v>26</v>
      </c>
      <c r="F2104" s="1">
        <v>42181</v>
      </c>
      <c r="G2104">
        <v>177</v>
      </c>
      <c r="H2104" t="s">
        <v>14</v>
      </c>
      <c r="I2104" t="s">
        <v>559</v>
      </c>
      <c r="J2104">
        <v>6821</v>
      </c>
      <c r="K2104">
        <v>1.4117649999999999</v>
      </c>
      <c r="L2104">
        <v>2.1</v>
      </c>
      <c r="M2104">
        <f t="shared" si="96"/>
        <v>2.9647065000000001</v>
      </c>
      <c r="N2104">
        <f t="shared" si="98"/>
        <v>0.38233498830420004</v>
      </c>
      <c r="O2104">
        <f t="shared" si="97"/>
        <v>0.80290347543882012</v>
      </c>
    </row>
    <row r="2105" spans="1:15" x14ac:dyDescent="0.25">
      <c r="A2105" t="s">
        <v>83</v>
      </c>
      <c r="B2105" t="s">
        <v>69</v>
      </c>
      <c r="C2105">
        <v>2011</v>
      </c>
      <c r="D2105">
        <v>7</v>
      </c>
      <c r="E2105">
        <v>25</v>
      </c>
      <c r="F2105" s="1">
        <v>40749</v>
      </c>
      <c r="G2105">
        <v>206</v>
      </c>
      <c r="H2105" t="s">
        <v>14</v>
      </c>
      <c r="I2105" t="s">
        <v>556</v>
      </c>
      <c r="J2105">
        <v>5809</v>
      </c>
      <c r="K2105">
        <v>1.5157890000000001</v>
      </c>
      <c r="L2105">
        <v>1.9583333329999999</v>
      </c>
      <c r="M2105">
        <f t="shared" si="96"/>
        <v>2.9684201244947368</v>
      </c>
      <c r="N2105">
        <f t="shared" si="98"/>
        <v>0.40067421388835461</v>
      </c>
      <c r="O2105">
        <f t="shared" si="97"/>
        <v>0.78465366873113629</v>
      </c>
    </row>
    <row r="2106" spans="1:15" x14ac:dyDescent="0.25">
      <c r="A2106" t="s">
        <v>355</v>
      </c>
      <c r="B2106" t="s">
        <v>171</v>
      </c>
      <c r="C2106">
        <v>2011</v>
      </c>
      <c r="D2106">
        <v>7</v>
      </c>
      <c r="E2106">
        <v>12</v>
      </c>
      <c r="F2106" s="1">
        <v>40736</v>
      </c>
      <c r="G2106">
        <v>193</v>
      </c>
      <c r="H2106" t="s">
        <v>14</v>
      </c>
      <c r="I2106" t="s">
        <v>537</v>
      </c>
      <c r="J2106">
        <v>5605</v>
      </c>
      <c r="K2106">
        <v>1.8</v>
      </c>
      <c r="L2106">
        <v>1.65</v>
      </c>
      <c r="M2106">
        <f t="shared" si="96"/>
        <v>2.9699999999999998</v>
      </c>
      <c r="N2106">
        <f t="shared" si="98"/>
        <v>0.44715803134221921</v>
      </c>
      <c r="O2106">
        <f t="shared" si="97"/>
        <v>0.73781075171466171</v>
      </c>
    </row>
    <row r="2107" spans="1:15" x14ac:dyDescent="0.25">
      <c r="A2107" t="s">
        <v>461</v>
      </c>
      <c r="B2107" t="s">
        <v>40</v>
      </c>
      <c r="C2107">
        <v>2011</v>
      </c>
      <c r="D2107">
        <v>7</v>
      </c>
      <c r="E2107">
        <v>4</v>
      </c>
      <c r="F2107" s="1">
        <v>40728</v>
      </c>
      <c r="G2107">
        <v>185</v>
      </c>
      <c r="H2107" t="s">
        <v>14</v>
      </c>
      <c r="I2107" t="s">
        <v>537</v>
      </c>
      <c r="J2107">
        <v>5605</v>
      </c>
      <c r="K2107">
        <v>1.8</v>
      </c>
      <c r="L2107">
        <v>1.65</v>
      </c>
      <c r="M2107">
        <f t="shared" si="96"/>
        <v>2.9699999999999998</v>
      </c>
      <c r="N2107">
        <f t="shared" si="98"/>
        <v>0.44715803134221921</v>
      </c>
      <c r="O2107">
        <f t="shared" si="97"/>
        <v>0.73781075171466171</v>
      </c>
    </row>
    <row r="2108" spans="1:15" x14ac:dyDescent="0.25">
      <c r="A2108" t="s">
        <v>180</v>
      </c>
      <c r="B2108" t="s">
        <v>176</v>
      </c>
      <c r="C2108">
        <v>2015</v>
      </c>
      <c r="D2108">
        <v>6</v>
      </c>
      <c r="E2108">
        <v>26</v>
      </c>
      <c r="F2108" s="1">
        <v>42181</v>
      </c>
      <c r="G2108">
        <v>177</v>
      </c>
      <c r="H2108" t="s">
        <v>17</v>
      </c>
      <c r="I2108" t="s">
        <v>504</v>
      </c>
      <c r="J2108">
        <v>8478</v>
      </c>
      <c r="K2108">
        <v>2.1064430000000001</v>
      </c>
      <c r="L2108">
        <v>1.41</v>
      </c>
      <c r="M2108">
        <f t="shared" si="96"/>
        <v>2.9700846300000001</v>
      </c>
      <c r="N2108">
        <f t="shared" si="98"/>
        <v>0.49226338916993562</v>
      </c>
      <c r="O2108">
        <f t="shared" si="97"/>
        <v>0.69409137872960913</v>
      </c>
    </row>
    <row r="2109" spans="1:15" x14ac:dyDescent="0.25">
      <c r="A2109" t="s">
        <v>328</v>
      </c>
      <c r="B2109" t="s">
        <v>192</v>
      </c>
      <c r="C2109">
        <v>2010</v>
      </c>
      <c r="D2109">
        <v>6</v>
      </c>
      <c r="E2109">
        <v>28</v>
      </c>
      <c r="F2109" s="1">
        <v>40357</v>
      </c>
      <c r="G2109">
        <v>179</v>
      </c>
      <c r="H2109" t="s">
        <v>14</v>
      </c>
      <c r="I2109" t="s">
        <v>513</v>
      </c>
      <c r="J2109">
        <v>5456</v>
      </c>
      <c r="K2109">
        <v>1.9862070000000001</v>
      </c>
      <c r="L2109">
        <v>1.5</v>
      </c>
      <c r="M2109">
        <f t="shared" si="96"/>
        <v>2.9793105</v>
      </c>
      <c r="N2109">
        <f t="shared" si="98"/>
        <v>0.47511990916323382</v>
      </c>
      <c r="O2109">
        <f t="shared" si="97"/>
        <v>0.71267986374485071</v>
      </c>
    </row>
    <row r="2110" spans="1:15" x14ac:dyDescent="0.25">
      <c r="A2110" t="s">
        <v>170</v>
      </c>
      <c r="B2110" t="s">
        <v>171</v>
      </c>
      <c r="C2110">
        <v>2017</v>
      </c>
      <c r="D2110">
        <v>6</v>
      </c>
      <c r="E2110">
        <v>1</v>
      </c>
      <c r="F2110" s="1">
        <v>42887</v>
      </c>
      <c r="G2110">
        <v>152</v>
      </c>
      <c r="H2110" t="s">
        <v>17</v>
      </c>
      <c r="I2110" t="s">
        <v>556</v>
      </c>
      <c r="J2110">
        <v>5809</v>
      </c>
      <c r="K2110">
        <v>1.5238100000000001</v>
      </c>
      <c r="L2110">
        <v>1.9583333329999999</v>
      </c>
      <c r="M2110">
        <f t="shared" si="96"/>
        <v>2.9841279161587302</v>
      </c>
      <c r="N2110">
        <f t="shared" si="98"/>
        <v>0.40205665680921715</v>
      </c>
      <c r="O2110">
        <f t="shared" si="97"/>
        <v>0.78736095278403129</v>
      </c>
    </row>
    <row r="2111" spans="1:15" x14ac:dyDescent="0.25">
      <c r="A2111" t="s">
        <v>66</v>
      </c>
      <c r="B2111" t="s">
        <v>13</v>
      </c>
      <c r="C2111">
        <v>2017</v>
      </c>
      <c r="D2111">
        <v>3</v>
      </c>
      <c r="E2111">
        <v>16</v>
      </c>
      <c r="F2111" s="1">
        <v>42810</v>
      </c>
      <c r="G2111">
        <v>75</v>
      </c>
      <c r="H2111" t="s">
        <v>17</v>
      </c>
      <c r="I2111" t="s">
        <v>491</v>
      </c>
      <c r="J2111">
        <v>6465</v>
      </c>
      <c r="K2111">
        <v>2.285714</v>
      </c>
      <c r="L2111">
        <v>1.3125</v>
      </c>
      <c r="M2111">
        <f t="shared" si="96"/>
        <v>2.9999996250000001</v>
      </c>
      <c r="N2111">
        <f t="shared" si="98"/>
        <v>0.5166297582385968</v>
      </c>
      <c r="O2111">
        <f t="shared" si="97"/>
        <v>0.67807655768815833</v>
      </c>
    </row>
    <row r="2112" spans="1:15" x14ac:dyDescent="0.25">
      <c r="A2112" t="s">
        <v>187</v>
      </c>
      <c r="B2112" t="s">
        <v>36</v>
      </c>
      <c r="C2112">
        <v>2019</v>
      </c>
      <c r="D2112">
        <v>6</v>
      </c>
      <c r="E2112">
        <v>13</v>
      </c>
      <c r="F2112" s="1">
        <v>43629</v>
      </c>
      <c r="G2112">
        <v>164</v>
      </c>
      <c r="H2112" t="s">
        <v>14</v>
      </c>
      <c r="I2112" t="s">
        <v>336</v>
      </c>
      <c r="J2112">
        <v>6425</v>
      </c>
      <c r="K2112">
        <v>4.3636359999999996</v>
      </c>
      <c r="L2112">
        <v>0.6875</v>
      </c>
      <c r="M2112">
        <f t="shared" si="96"/>
        <v>2.9999997499999997</v>
      </c>
      <c r="N2112">
        <f t="shared" si="98"/>
        <v>0.72945929704022439</v>
      </c>
      <c r="O2112">
        <f t="shared" si="97"/>
        <v>0.50150326671515422</v>
      </c>
    </row>
    <row r="2113" spans="1:15" x14ac:dyDescent="0.25">
      <c r="A2113" t="s">
        <v>47</v>
      </c>
      <c r="B2113" t="s">
        <v>13</v>
      </c>
      <c r="C2113">
        <v>2001</v>
      </c>
      <c r="D2113">
        <v>4</v>
      </c>
      <c r="E2113">
        <v>23</v>
      </c>
      <c r="F2113" s="1">
        <v>37004</v>
      </c>
      <c r="G2113">
        <v>113</v>
      </c>
      <c r="H2113" t="s">
        <v>14</v>
      </c>
      <c r="I2113" t="s">
        <v>366</v>
      </c>
      <c r="J2113">
        <v>5097</v>
      </c>
      <c r="K2113">
        <v>4</v>
      </c>
      <c r="L2113">
        <v>0.75</v>
      </c>
      <c r="M2113">
        <f t="shared" si="96"/>
        <v>3</v>
      </c>
      <c r="N2113">
        <f t="shared" si="98"/>
        <v>0.69897000433601886</v>
      </c>
      <c r="O2113">
        <f t="shared" si="97"/>
        <v>0.52422750325201417</v>
      </c>
    </row>
    <row r="2114" spans="1:15" x14ac:dyDescent="0.25">
      <c r="A2114" t="s">
        <v>47</v>
      </c>
      <c r="B2114" t="s">
        <v>13</v>
      </c>
      <c r="C2114">
        <v>2001</v>
      </c>
      <c r="D2114">
        <v>4</v>
      </c>
      <c r="E2114">
        <v>23</v>
      </c>
      <c r="F2114" s="1">
        <v>37004</v>
      </c>
      <c r="G2114">
        <v>113</v>
      </c>
      <c r="H2114" t="s">
        <v>14</v>
      </c>
      <c r="I2114" t="s">
        <v>415</v>
      </c>
      <c r="J2114">
        <v>4381</v>
      </c>
      <c r="K2114">
        <v>3.2</v>
      </c>
      <c r="L2114">
        <v>0.9375</v>
      </c>
      <c r="M2114">
        <f t="shared" ref="M2114:M2177" si="99">K2114*L2114</f>
        <v>3</v>
      </c>
      <c r="N2114">
        <f t="shared" si="98"/>
        <v>0.62324929039790045</v>
      </c>
      <c r="O2114">
        <f t="shared" si="97"/>
        <v>0.58429620974803165</v>
      </c>
    </row>
    <row r="2115" spans="1:15" x14ac:dyDescent="0.25">
      <c r="A2115" t="s">
        <v>49</v>
      </c>
      <c r="B2115" t="s">
        <v>13</v>
      </c>
      <c r="C2115">
        <v>2001</v>
      </c>
      <c r="D2115">
        <v>6</v>
      </c>
      <c r="E2115">
        <v>21</v>
      </c>
      <c r="F2115" s="1">
        <v>37063</v>
      </c>
      <c r="G2115">
        <v>172</v>
      </c>
      <c r="H2115" t="s">
        <v>14</v>
      </c>
      <c r="I2115" t="s">
        <v>545</v>
      </c>
      <c r="J2115">
        <v>6784</v>
      </c>
      <c r="K2115">
        <v>1.6</v>
      </c>
      <c r="L2115">
        <v>1.875</v>
      </c>
      <c r="M2115">
        <f t="shared" si="99"/>
        <v>3</v>
      </c>
      <c r="N2115">
        <f t="shared" si="98"/>
        <v>0.41497334797081797</v>
      </c>
      <c r="O2115">
        <f t="shared" ref="O2115:O2178" si="100">N2115*L2115</f>
        <v>0.77807502744528367</v>
      </c>
    </row>
    <row r="2116" spans="1:15" x14ac:dyDescent="0.25">
      <c r="A2116" t="s">
        <v>50</v>
      </c>
      <c r="B2116" t="s">
        <v>13</v>
      </c>
      <c r="C2116">
        <v>2001</v>
      </c>
      <c r="D2116">
        <v>9</v>
      </c>
      <c r="E2116">
        <v>4</v>
      </c>
      <c r="F2116" s="1">
        <v>37138</v>
      </c>
      <c r="G2116">
        <v>247</v>
      </c>
      <c r="H2116" t="s">
        <v>14</v>
      </c>
      <c r="I2116" t="s">
        <v>428</v>
      </c>
      <c r="J2116">
        <v>9981</v>
      </c>
      <c r="K2116">
        <v>3.2</v>
      </c>
      <c r="L2116">
        <v>0.9375</v>
      </c>
      <c r="M2116">
        <f t="shared" si="99"/>
        <v>3</v>
      </c>
      <c r="N2116">
        <f t="shared" ref="N2116:N2179" si="101">LOG10(K2116+1)</f>
        <v>0.62324929039790045</v>
      </c>
      <c r="O2116">
        <f t="shared" si="100"/>
        <v>0.58429620974803165</v>
      </c>
    </row>
    <row r="2117" spans="1:15" x14ac:dyDescent="0.25">
      <c r="A2117" t="s">
        <v>50</v>
      </c>
      <c r="B2117" t="s">
        <v>13</v>
      </c>
      <c r="C2117">
        <v>2001</v>
      </c>
      <c r="D2117">
        <v>9</v>
      </c>
      <c r="E2117">
        <v>4</v>
      </c>
      <c r="F2117" s="1">
        <v>37138</v>
      </c>
      <c r="G2117">
        <v>247</v>
      </c>
      <c r="H2117" t="s">
        <v>14</v>
      </c>
      <c r="I2117" t="s">
        <v>429</v>
      </c>
      <c r="J2117">
        <v>5713</v>
      </c>
      <c r="K2117">
        <v>3.2</v>
      </c>
      <c r="L2117">
        <v>0.9375</v>
      </c>
      <c r="M2117">
        <f t="shared" si="99"/>
        <v>3</v>
      </c>
      <c r="N2117">
        <f t="shared" si="101"/>
        <v>0.62324929039790045</v>
      </c>
      <c r="O2117">
        <f t="shared" si="100"/>
        <v>0.58429620974803165</v>
      </c>
    </row>
    <row r="2118" spans="1:15" x14ac:dyDescent="0.25">
      <c r="A2118" t="s">
        <v>50</v>
      </c>
      <c r="B2118" t="s">
        <v>13</v>
      </c>
      <c r="C2118">
        <v>2001</v>
      </c>
      <c r="D2118">
        <v>9</v>
      </c>
      <c r="E2118">
        <v>4</v>
      </c>
      <c r="F2118" s="1">
        <v>37138</v>
      </c>
      <c r="G2118">
        <v>247</v>
      </c>
      <c r="H2118" t="s">
        <v>14</v>
      </c>
      <c r="I2118" t="s">
        <v>610</v>
      </c>
      <c r="J2118">
        <v>8485</v>
      </c>
      <c r="K2118">
        <v>0.8</v>
      </c>
      <c r="L2118">
        <v>3.75</v>
      </c>
      <c r="M2118">
        <f t="shared" si="99"/>
        <v>3</v>
      </c>
      <c r="N2118">
        <f t="shared" si="101"/>
        <v>0.25527250510330607</v>
      </c>
      <c r="O2118">
        <f t="shared" si="100"/>
        <v>0.95727189413739777</v>
      </c>
    </row>
    <row r="2119" spans="1:15" x14ac:dyDescent="0.25">
      <c r="A2119" t="s">
        <v>55</v>
      </c>
      <c r="B2119" t="s">
        <v>13</v>
      </c>
      <c r="C2119">
        <v>2003</v>
      </c>
      <c r="D2119">
        <v>3</v>
      </c>
      <c r="E2119">
        <v>17</v>
      </c>
      <c r="F2119" s="1">
        <v>37697</v>
      </c>
      <c r="G2119">
        <v>76</v>
      </c>
      <c r="H2119" t="s">
        <v>14</v>
      </c>
      <c r="I2119" t="s">
        <v>431</v>
      </c>
      <c r="J2119">
        <v>4380</v>
      </c>
      <c r="K2119">
        <v>3.2</v>
      </c>
      <c r="L2119">
        <v>0.9375</v>
      </c>
      <c r="M2119">
        <f t="shared" si="99"/>
        <v>3</v>
      </c>
      <c r="N2119">
        <f t="shared" si="101"/>
        <v>0.62324929039790045</v>
      </c>
      <c r="O2119">
        <f t="shared" si="100"/>
        <v>0.58429620974803165</v>
      </c>
    </row>
    <row r="2120" spans="1:15" x14ac:dyDescent="0.25">
      <c r="A2120" t="s">
        <v>55</v>
      </c>
      <c r="B2120" t="s">
        <v>13</v>
      </c>
      <c r="C2120">
        <v>2003</v>
      </c>
      <c r="D2120">
        <v>3</v>
      </c>
      <c r="E2120">
        <v>17</v>
      </c>
      <c r="F2120" s="1">
        <v>37697</v>
      </c>
      <c r="G2120">
        <v>76</v>
      </c>
      <c r="H2120" t="s">
        <v>14</v>
      </c>
      <c r="I2120" t="s">
        <v>433</v>
      </c>
      <c r="J2120">
        <v>9952</v>
      </c>
      <c r="K2120">
        <v>3.2</v>
      </c>
      <c r="L2120">
        <v>0.9375</v>
      </c>
      <c r="M2120">
        <f t="shared" si="99"/>
        <v>3</v>
      </c>
      <c r="N2120">
        <f t="shared" si="101"/>
        <v>0.62324929039790045</v>
      </c>
      <c r="O2120">
        <f t="shared" si="100"/>
        <v>0.58429620974803165</v>
      </c>
    </row>
    <row r="2121" spans="1:15" x14ac:dyDescent="0.25">
      <c r="A2121" t="s">
        <v>57</v>
      </c>
      <c r="B2121" t="s">
        <v>13</v>
      </c>
      <c r="C2121">
        <v>2003</v>
      </c>
      <c r="D2121">
        <v>7</v>
      </c>
      <c r="E2121">
        <v>15</v>
      </c>
      <c r="F2121" s="1">
        <v>37817</v>
      </c>
      <c r="G2121">
        <v>196</v>
      </c>
      <c r="H2121" t="s">
        <v>14</v>
      </c>
      <c r="I2121" t="s">
        <v>48</v>
      </c>
      <c r="J2121">
        <v>18064</v>
      </c>
      <c r="K2121">
        <v>9.6</v>
      </c>
      <c r="L2121">
        <v>0.3125</v>
      </c>
      <c r="M2121">
        <f t="shared" si="99"/>
        <v>3</v>
      </c>
      <c r="N2121">
        <f t="shared" si="101"/>
        <v>1.0253058652647702</v>
      </c>
      <c r="O2121">
        <f t="shared" si="100"/>
        <v>0.3204080828952407</v>
      </c>
    </row>
    <row r="2122" spans="1:15" x14ac:dyDescent="0.25">
      <c r="A2122" t="s">
        <v>62</v>
      </c>
      <c r="B2122" t="s">
        <v>13</v>
      </c>
      <c r="C2122">
        <v>2009</v>
      </c>
      <c r="D2122">
        <v>6</v>
      </c>
      <c r="E2122">
        <v>23</v>
      </c>
      <c r="F2122" s="1">
        <v>39987</v>
      </c>
      <c r="G2122">
        <v>174</v>
      </c>
      <c r="H2122" t="s">
        <v>14</v>
      </c>
      <c r="I2122" t="s">
        <v>422</v>
      </c>
      <c r="J2122">
        <v>6616</v>
      </c>
      <c r="K2122">
        <v>3.2</v>
      </c>
      <c r="L2122">
        <v>0.9375</v>
      </c>
      <c r="M2122">
        <f t="shared" si="99"/>
        <v>3</v>
      </c>
      <c r="N2122">
        <f t="shared" si="101"/>
        <v>0.62324929039790045</v>
      </c>
      <c r="O2122">
        <f t="shared" si="100"/>
        <v>0.58429620974803165</v>
      </c>
    </row>
    <row r="2123" spans="1:15" x14ac:dyDescent="0.25">
      <c r="A2123" t="s">
        <v>62</v>
      </c>
      <c r="B2123" t="s">
        <v>13</v>
      </c>
      <c r="C2123">
        <v>2009</v>
      </c>
      <c r="D2123">
        <v>6</v>
      </c>
      <c r="E2123">
        <v>23</v>
      </c>
      <c r="F2123" s="1">
        <v>39987</v>
      </c>
      <c r="G2123">
        <v>174</v>
      </c>
      <c r="H2123" t="s">
        <v>14</v>
      </c>
      <c r="I2123" t="s">
        <v>543</v>
      </c>
      <c r="J2123">
        <v>6168</v>
      </c>
      <c r="K2123">
        <v>1.6</v>
      </c>
      <c r="L2123">
        <v>1.875</v>
      </c>
      <c r="M2123">
        <f t="shared" si="99"/>
        <v>3</v>
      </c>
      <c r="N2123">
        <f t="shared" si="101"/>
        <v>0.41497334797081797</v>
      </c>
      <c r="O2123">
        <f t="shared" si="100"/>
        <v>0.77807502744528367</v>
      </c>
    </row>
    <row r="2124" spans="1:15" x14ac:dyDescent="0.25">
      <c r="A2124" t="s">
        <v>63</v>
      </c>
      <c r="B2124" t="s">
        <v>13</v>
      </c>
      <c r="C2124">
        <v>2010</v>
      </c>
      <c r="D2124">
        <v>6</v>
      </c>
      <c r="E2124">
        <v>29</v>
      </c>
      <c r="F2124" s="1">
        <v>40358</v>
      </c>
      <c r="G2124">
        <v>180</v>
      </c>
      <c r="H2124" t="s">
        <v>14</v>
      </c>
      <c r="I2124" t="s">
        <v>419</v>
      </c>
      <c r="J2124">
        <v>9654</v>
      </c>
      <c r="K2124">
        <v>3.2</v>
      </c>
      <c r="L2124">
        <v>0.9375</v>
      </c>
      <c r="M2124">
        <f t="shared" si="99"/>
        <v>3</v>
      </c>
      <c r="N2124">
        <f t="shared" si="101"/>
        <v>0.62324929039790045</v>
      </c>
      <c r="O2124">
        <f t="shared" si="100"/>
        <v>0.58429620974803165</v>
      </c>
    </row>
    <row r="2125" spans="1:15" x14ac:dyDescent="0.25">
      <c r="A2125" t="s">
        <v>63</v>
      </c>
      <c r="B2125" t="s">
        <v>13</v>
      </c>
      <c r="C2125">
        <v>2010</v>
      </c>
      <c r="D2125">
        <v>6</v>
      </c>
      <c r="E2125">
        <v>29</v>
      </c>
      <c r="F2125" s="1">
        <v>40358</v>
      </c>
      <c r="G2125">
        <v>180</v>
      </c>
      <c r="H2125" t="s">
        <v>14</v>
      </c>
      <c r="I2125" t="s">
        <v>422</v>
      </c>
      <c r="J2125">
        <v>6616</v>
      </c>
      <c r="K2125">
        <v>3.2</v>
      </c>
      <c r="L2125">
        <v>0.9375</v>
      </c>
      <c r="M2125">
        <f t="shared" si="99"/>
        <v>3</v>
      </c>
      <c r="N2125">
        <f t="shared" si="101"/>
        <v>0.62324929039790045</v>
      </c>
      <c r="O2125">
        <f t="shared" si="100"/>
        <v>0.58429620974803165</v>
      </c>
    </row>
    <row r="2126" spans="1:15" x14ac:dyDescent="0.25">
      <c r="A2126" t="s">
        <v>64</v>
      </c>
      <c r="B2126" t="s">
        <v>13</v>
      </c>
      <c r="C2126">
        <v>2011</v>
      </c>
      <c r="D2126">
        <v>7</v>
      </c>
      <c r="E2126">
        <v>25</v>
      </c>
      <c r="F2126" s="1">
        <v>40749</v>
      </c>
      <c r="G2126">
        <v>206</v>
      </c>
      <c r="H2126" t="s">
        <v>14</v>
      </c>
      <c r="I2126" t="s">
        <v>431</v>
      </c>
      <c r="J2126">
        <v>4380</v>
      </c>
      <c r="K2126">
        <v>3.2</v>
      </c>
      <c r="L2126">
        <v>0.9375</v>
      </c>
      <c r="M2126">
        <f t="shared" si="99"/>
        <v>3</v>
      </c>
      <c r="N2126">
        <f t="shared" si="101"/>
        <v>0.62324929039790045</v>
      </c>
      <c r="O2126">
        <f t="shared" si="100"/>
        <v>0.58429620974803165</v>
      </c>
    </row>
    <row r="2127" spans="1:15" x14ac:dyDescent="0.25">
      <c r="A2127" t="s">
        <v>64</v>
      </c>
      <c r="B2127" t="s">
        <v>13</v>
      </c>
      <c r="C2127">
        <v>2011</v>
      </c>
      <c r="D2127">
        <v>7</v>
      </c>
      <c r="E2127">
        <v>25</v>
      </c>
      <c r="F2127" s="1">
        <v>40749</v>
      </c>
      <c r="G2127">
        <v>206</v>
      </c>
      <c r="H2127" t="s">
        <v>14</v>
      </c>
      <c r="I2127" t="s">
        <v>419</v>
      </c>
      <c r="J2127">
        <v>9654</v>
      </c>
      <c r="K2127">
        <v>3.2</v>
      </c>
      <c r="L2127">
        <v>0.9375</v>
      </c>
      <c r="M2127">
        <f t="shared" si="99"/>
        <v>3</v>
      </c>
      <c r="N2127">
        <f t="shared" si="101"/>
        <v>0.62324929039790045</v>
      </c>
      <c r="O2127">
        <f t="shared" si="100"/>
        <v>0.58429620974803165</v>
      </c>
    </row>
    <row r="2128" spans="1:15" x14ac:dyDescent="0.25">
      <c r="A2128" t="s">
        <v>68</v>
      </c>
      <c r="B2128" t="s">
        <v>69</v>
      </c>
      <c r="C2128">
        <v>2001</v>
      </c>
      <c r="D2128">
        <v>4</v>
      </c>
      <c r="E2128">
        <v>26</v>
      </c>
      <c r="F2128" s="1">
        <v>37007</v>
      </c>
      <c r="G2128">
        <v>116</v>
      </c>
      <c r="H2128" t="s">
        <v>14</v>
      </c>
      <c r="I2128" t="s">
        <v>610</v>
      </c>
      <c r="J2128">
        <v>8485</v>
      </c>
      <c r="K2128">
        <v>0.8</v>
      </c>
      <c r="L2128">
        <v>3.75</v>
      </c>
      <c r="M2128">
        <f t="shared" si="99"/>
        <v>3</v>
      </c>
      <c r="N2128">
        <f t="shared" si="101"/>
        <v>0.25527250510330607</v>
      </c>
      <c r="O2128">
        <f t="shared" si="100"/>
        <v>0.95727189413739777</v>
      </c>
    </row>
    <row r="2129" spans="1:15" x14ac:dyDescent="0.25">
      <c r="A2129" t="s">
        <v>82</v>
      </c>
      <c r="B2129" t="s">
        <v>69</v>
      </c>
      <c r="C2129">
        <v>2011</v>
      </c>
      <c r="D2129">
        <v>3</v>
      </c>
      <c r="E2129">
        <v>24</v>
      </c>
      <c r="F2129" s="1">
        <v>40626</v>
      </c>
      <c r="G2129">
        <v>83</v>
      </c>
      <c r="H2129" t="s">
        <v>14</v>
      </c>
      <c r="I2129" t="s">
        <v>437</v>
      </c>
      <c r="J2129">
        <v>18613</v>
      </c>
      <c r="K2129">
        <v>3.2</v>
      </c>
      <c r="L2129">
        <v>0.9375</v>
      </c>
      <c r="M2129">
        <f t="shared" si="99"/>
        <v>3</v>
      </c>
      <c r="N2129">
        <f t="shared" si="101"/>
        <v>0.62324929039790045</v>
      </c>
      <c r="O2129">
        <f t="shared" si="100"/>
        <v>0.58429620974803165</v>
      </c>
    </row>
    <row r="2130" spans="1:15" x14ac:dyDescent="0.25">
      <c r="A2130" t="s">
        <v>82</v>
      </c>
      <c r="B2130" t="s">
        <v>69</v>
      </c>
      <c r="C2130">
        <v>2011</v>
      </c>
      <c r="D2130">
        <v>3</v>
      </c>
      <c r="E2130">
        <v>24</v>
      </c>
      <c r="F2130" s="1">
        <v>40626</v>
      </c>
      <c r="G2130">
        <v>83</v>
      </c>
      <c r="H2130" t="s">
        <v>14</v>
      </c>
      <c r="I2130" t="s">
        <v>610</v>
      </c>
      <c r="J2130">
        <v>8485</v>
      </c>
      <c r="K2130">
        <v>0.8</v>
      </c>
      <c r="L2130">
        <v>3.75</v>
      </c>
      <c r="M2130">
        <f t="shared" si="99"/>
        <v>3</v>
      </c>
      <c r="N2130">
        <f t="shared" si="101"/>
        <v>0.25527250510330607</v>
      </c>
      <c r="O2130">
        <f t="shared" si="100"/>
        <v>0.95727189413739777</v>
      </c>
    </row>
    <row r="2131" spans="1:15" x14ac:dyDescent="0.25">
      <c r="A2131" t="s">
        <v>152</v>
      </c>
      <c r="B2131" t="s">
        <v>69</v>
      </c>
      <c r="C2131">
        <v>2015</v>
      </c>
      <c r="D2131">
        <v>6</v>
      </c>
      <c r="E2131">
        <v>16</v>
      </c>
      <c r="F2131" s="1">
        <v>42171</v>
      </c>
      <c r="G2131">
        <v>167</v>
      </c>
      <c r="H2131" t="s">
        <v>14</v>
      </c>
      <c r="I2131" t="s">
        <v>419</v>
      </c>
      <c r="J2131">
        <v>9654</v>
      </c>
      <c r="K2131">
        <v>3.2</v>
      </c>
      <c r="L2131">
        <v>0.9375</v>
      </c>
      <c r="M2131">
        <f t="shared" si="99"/>
        <v>3</v>
      </c>
      <c r="N2131">
        <f t="shared" si="101"/>
        <v>0.62324929039790045</v>
      </c>
      <c r="O2131">
        <f t="shared" si="100"/>
        <v>0.58429620974803165</v>
      </c>
    </row>
    <row r="2132" spans="1:15" x14ac:dyDescent="0.25">
      <c r="A2132" t="s">
        <v>152</v>
      </c>
      <c r="B2132" t="s">
        <v>69</v>
      </c>
      <c r="C2132">
        <v>2015</v>
      </c>
      <c r="D2132">
        <v>6</v>
      </c>
      <c r="E2132">
        <v>16</v>
      </c>
      <c r="F2132" s="1">
        <v>42171</v>
      </c>
      <c r="G2132">
        <v>167</v>
      </c>
      <c r="H2132" t="s">
        <v>14</v>
      </c>
      <c r="I2132" t="s">
        <v>429</v>
      </c>
      <c r="J2132">
        <v>5713</v>
      </c>
      <c r="K2132">
        <v>3.2</v>
      </c>
      <c r="L2132">
        <v>0.9375</v>
      </c>
      <c r="M2132">
        <f t="shared" si="99"/>
        <v>3</v>
      </c>
      <c r="N2132">
        <f t="shared" si="101"/>
        <v>0.62324929039790045</v>
      </c>
      <c r="O2132">
        <f t="shared" si="100"/>
        <v>0.58429620974803165</v>
      </c>
    </row>
    <row r="2133" spans="1:15" x14ac:dyDescent="0.25">
      <c r="A2133" t="s">
        <v>152</v>
      </c>
      <c r="B2133" t="s">
        <v>69</v>
      </c>
      <c r="C2133">
        <v>2015</v>
      </c>
      <c r="D2133">
        <v>6</v>
      </c>
      <c r="E2133">
        <v>16</v>
      </c>
      <c r="F2133" s="1">
        <v>42171</v>
      </c>
      <c r="G2133">
        <v>167</v>
      </c>
      <c r="H2133" t="s">
        <v>14</v>
      </c>
      <c r="I2133" t="s">
        <v>421</v>
      </c>
      <c r="J2133">
        <v>5790</v>
      </c>
      <c r="K2133">
        <v>3.2</v>
      </c>
      <c r="L2133">
        <v>0.9375</v>
      </c>
      <c r="M2133">
        <f t="shared" si="99"/>
        <v>3</v>
      </c>
      <c r="N2133">
        <f t="shared" si="101"/>
        <v>0.62324929039790045</v>
      </c>
      <c r="O2133">
        <f t="shared" si="100"/>
        <v>0.58429620974803165</v>
      </c>
    </row>
    <row r="2134" spans="1:15" x14ac:dyDescent="0.25">
      <c r="A2134" t="s">
        <v>89</v>
      </c>
      <c r="B2134" t="s">
        <v>69</v>
      </c>
      <c r="C2134">
        <v>2018</v>
      </c>
      <c r="D2134">
        <v>3</v>
      </c>
      <c r="E2134">
        <v>7</v>
      </c>
      <c r="F2134" s="1">
        <v>43166</v>
      </c>
      <c r="G2134">
        <v>66</v>
      </c>
      <c r="H2134" t="s">
        <v>14</v>
      </c>
      <c r="I2134" t="s">
        <v>48</v>
      </c>
      <c r="J2134">
        <v>18064</v>
      </c>
      <c r="K2134">
        <v>9.6</v>
      </c>
      <c r="L2134">
        <v>0.3125</v>
      </c>
      <c r="M2134">
        <f t="shared" si="99"/>
        <v>3</v>
      </c>
      <c r="N2134">
        <f t="shared" si="101"/>
        <v>1.0253058652647702</v>
      </c>
      <c r="O2134">
        <f t="shared" si="100"/>
        <v>0.3204080828952407</v>
      </c>
    </row>
    <row r="2135" spans="1:15" x14ac:dyDescent="0.25">
      <c r="A2135" t="s">
        <v>91</v>
      </c>
      <c r="B2135" t="s">
        <v>69</v>
      </c>
      <c r="C2135">
        <v>2019</v>
      </c>
      <c r="D2135">
        <v>4</v>
      </c>
      <c r="E2135">
        <v>2</v>
      </c>
      <c r="F2135" s="1">
        <v>43557</v>
      </c>
      <c r="G2135">
        <v>92</v>
      </c>
      <c r="H2135" t="s">
        <v>14</v>
      </c>
      <c r="I2135" t="s">
        <v>543</v>
      </c>
      <c r="J2135">
        <v>6168</v>
      </c>
      <c r="K2135">
        <v>1.6</v>
      </c>
      <c r="L2135">
        <v>1.875</v>
      </c>
      <c r="M2135">
        <f t="shared" si="99"/>
        <v>3</v>
      </c>
      <c r="N2135">
        <f t="shared" si="101"/>
        <v>0.41497334797081797</v>
      </c>
      <c r="O2135">
        <f t="shared" si="100"/>
        <v>0.77807502744528367</v>
      </c>
    </row>
    <row r="2136" spans="1:15" x14ac:dyDescent="0.25">
      <c r="A2136" t="s">
        <v>91</v>
      </c>
      <c r="B2136" t="s">
        <v>69</v>
      </c>
      <c r="C2136">
        <v>2019</v>
      </c>
      <c r="D2136">
        <v>4</v>
      </c>
      <c r="E2136">
        <v>2</v>
      </c>
      <c r="F2136" s="1">
        <v>43557</v>
      </c>
      <c r="G2136">
        <v>92</v>
      </c>
      <c r="H2136" t="s">
        <v>14</v>
      </c>
      <c r="I2136" t="s">
        <v>544</v>
      </c>
      <c r="J2136">
        <v>6772</v>
      </c>
      <c r="K2136">
        <v>1.6</v>
      </c>
      <c r="L2136">
        <v>1.875</v>
      </c>
      <c r="M2136">
        <f t="shared" si="99"/>
        <v>3</v>
      </c>
      <c r="N2136">
        <f t="shared" si="101"/>
        <v>0.41497334797081797</v>
      </c>
      <c r="O2136">
        <f t="shared" si="100"/>
        <v>0.77807502744528367</v>
      </c>
    </row>
    <row r="2137" spans="1:15" x14ac:dyDescent="0.25">
      <c r="A2137" t="s">
        <v>296</v>
      </c>
      <c r="B2137" t="s">
        <v>19</v>
      </c>
      <c r="C2137">
        <v>2013</v>
      </c>
      <c r="D2137">
        <v>7</v>
      </c>
      <c r="E2137">
        <v>2</v>
      </c>
      <c r="F2137" s="1">
        <v>41457</v>
      </c>
      <c r="G2137">
        <v>183</v>
      </c>
      <c r="H2137" t="s">
        <v>14</v>
      </c>
      <c r="I2137" t="s">
        <v>609</v>
      </c>
      <c r="J2137">
        <v>4955</v>
      </c>
      <c r="K2137">
        <v>0.8</v>
      </c>
      <c r="L2137">
        <v>3.75</v>
      </c>
      <c r="M2137">
        <f t="shared" si="99"/>
        <v>3</v>
      </c>
      <c r="N2137">
        <f t="shared" si="101"/>
        <v>0.25527250510330607</v>
      </c>
      <c r="O2137">
        <f t="shared" si="100"/>
        <v>0.95727189413739777</v>
      </c>
    </row>
    <row r="2138" spans="1:15" x14ac:dyDescent="0.25">
      <c r="A2138" t="s">
        <v>342</v>
      </c>
      <c r="B2138" t="s">
        <v>21</v>
      </c>
      <c r="C2138">
        <v>2010</v>
      </c>
      <c r="D2138">
        <v>6</v>
      </c>
      <c r="E2138">
        <v>28</v>
      </c>
      <c r="F2138" s="1">
        <v>40357</v>
      </c>
      <c r="G2138">
        <v>179</v>
      </c>
      <c r="H2138" t="s">
        <v>14</v>
      </c>
      <c r="I2138" t="s">
        <v>551</v>
      </c>
      <c r="J2138">
        <v>6882</v>
      </c>
      <c r="K2138">
        <v>1.6</v>
      </c>
      <c r="L2138">
        <v>1.875</v>
      </c>
      <c r="M2138">
        <f t="shared" si="99"/>
        <v>3</v>
      </c>
      <c r="N2138">
        <f t="shared" si="101"/>
        <v>0.41497334797081797</v>
      </c>
      <c r="O2138">
        <f t="shared" si="100"/>
        <v>0.77807502744528367</v>
      </c>
    </row>
    <row r="2139" spans="1:15" x14ac:dyDescent="0.25">
      <c r="A2139" t="s">
        <v>20</v>
      </c>
      <c r="B2139" t="s">
        <v>21</v>
      </c>
      <c r="C2139">
        <v>2016</v>
      </c>
      <c r="D2139">
        <v>7</v>
      </c>
      <c r="E2139">
        <v>6</v>
      </c>
      <c r="F2139" s="1">
        <v>42557</v>
      </c>
      <c r="G2139">
        <v>188</v>
      </c>
      <c r="H2139" t="s">
        <v>14</v>
      </c>
      <c r="I2139" t="s">
        <v>417</v>
      </c>
      <c r="J2139">
        <v>4415</v>
      </c>
      <c r="K2139">
        <v>3.2</v>
      </c>
      <c r="L2139">
        <v>0.9375</v>
      </c>
      <c r="M2139">
        <f t="shared" si="99"/>
        <v>3</v>
      </c>
      <c r="N2139">
        <f t="shared" si="101"/>
        <v>0.62324929039790045</v>
      </c>
      <c r="O2139">
        <f t="shared" si="100"/>
        <v>0.58429620974803165</v>
      </c>
    </row>
    <row r="2140" spans="1:15" x14ac:dyDescent="0.25">
      <c r="A2140" t="s">
        <v>227</v>
      </c>
      <c r="B2140" t="s">
        <v>23</v>
      </c>
      <c r="C2140">
        <v>2013</v>
      </c>
      <c r="D2140">
        <v>4</v>
      </c>
      <c r="E2140">
        <v>25</v>
      </c>
      <c r="F2140" s="1">
        <v>41389</v>
      </c>
      <c r="G2140">
        <v>115</v>
      </c>
      <c r="H2140" t="s">
        <v>14</v>
      </c>
      <c r="I2140" t="s">
        <v>610</v>
      </c>
      <c r="J2140">
        <v>8485</v>
      </c>
      <c r="K2140">
        <v>0.8</v>
      </c>
      <c r="L2140">
        <v>3.75</v>
      </c>
      <c r="M2140">
        <f t="shared" si="99"/>
        <v>3</v>
      </c>
      <c r="N2140">
        <f t="shared" si="101"/>
        <v>0.25527250510330607</v>
      </c>
      <c r="O2140">
        <f t="shared" si="100"/>
        <v>0.95727189413739777</v>
      </c>
    </row>
    <row r="2141" spans="1:15" x14ac:dyDescent="0.25">
      <c r="A2141" t="s">
        <v>309</v>
      </c>
      <c r="B2141" t="s">
        <v>23</v>
      </c>
      <c r="C2141">
        <v>2016</v>
      </c>
      <c r="D2141">
        <v>7</v>
      </c>
      <c r="E2141">
        <v>6</v>
      </c>
      <c r="F2141" s="1">
        <v>42557</v>
      </c>
      <c r="G2141">
        <v>188</v>
      </c>
      <c r="H2141" t="s">
        <v>14</v>
      </c>
      <c r="I2141" t="s">
        <v>544</v>
      </c>
      <c r="J2141">
        <v>6772</v>
      </c>
      <c r="K2141">
        <v>1.6</v>
      </c>
      <c r="L2141">
        <v>1.875</v>
      </c>
      <c r="M2141">
        <f t="shared" si="99"/>
        <v>3</v>
      </c>
      <c r="N2141">
        <f t="shared" si="101"/>
        <v>0.41497334797081797</v>
      </c>
      <c r="O2141">
        <f t="shared" si="100"/>
        <v>0.77807502744528367</v>
      </c>
    </row>
    <row r="2142" spans="1:15" x14ac:dyDescent="0.25">
      <c r="A2142" t="s">
        <v>383</v>
      </c>
      <c r="B2142" t="s">
        <v>161</v>
      </c>
      <c r="C2142">
        <v>2011</v>
      </c>
      <c r="D2142">
        <v>7</v>
      </c>
      <c r="E2142">
        <v>12</v>
      </c>
      <c r="F2142" s="1">
        <v>40736</v>
      </c>
      <c r="G2142">
        <v>193</v>
      </c>
      <c r="H2142" t="s">
        <v>14</v>
      </c>
      <c r="I2142" t="s">
        <v>551</v>
      </c>
      <c r="J2142">
        <v>6882</v>
      </c>
      <c r="K2142">
        <v>1.6</v>
      </c>
      <c r="L2142">
        <v>1.875</v>
      </c>
      <c r="M2142">
        <f t="shared" si="99"/>
        <v>3</v>
      </c>
      <c r="N2142">
        <f t="shared" si="101"/>
        <v>0.41497334797081797</v>
      </c>
      <c r="O2142">
        <f t="shared" si="100"/>
        <v>0.77807502744528367</v>
      </c>
    </row>
    <row r="2143" spans="1:15" x14ac:dyDescent="0.25">
      <c r="A2143" t="s">
        <v>385</v>
      </c>
      <c r="B2143" t="s">
        <v>161</v>
      </c>
      <c r="C2143">
        <v>2013</v>
      </c>
      <c r="D2143">
        <v>7</v>
      </c>
      <c r="E2143">
        <v>10</v>
      </c>
      <c r="F2143" s="1">
        <v>41465</v>
      </c>
      <c r="G2143">
        <v>191</v>
      </c>
      <c r="H2143" t="s">
        <v>14</v>
      </c>
      <c r="I2143" t="s">
        <v>444</v>
      </c>
      <c r="J2143">
        <v>4462</v>
      </c>
      <c r="K2143">
        <v>3.2</v>
      </c>
      <c r="L2143">
        <v>0.9375</v>
      </c>
      <c r="M2143">
        <f t="shared" si="99"/>
        <v>3</v>
      </c>
      <c r="N2143">
        <f t="shared" si="101"/>
        <v>0.62324929039790045</v>
      </c>
      <c r="O2143">
        <f t="shared" si="100"/>
        <v>0.58429620974803165</v>
      </c>
    </row>
    <row r="2144" spans="1:15" x14ac:dyDescent="0.25">
      <c r="A2144" t="s">
        <v>215</v>
      </c>
      <c r="B2144" t="s">
        <v>161</v>
      </c>
      <c r="C2144">
        <v>2016</v>
      </c>
      <c r="D2144">
        <v>7</v>
      </c>
      <c r="E2144">
        <v>5</v>
      </c>
      <c r="F2144" s="1">
        <v>42556</v>
      </c>
      <c r="G2144">
        <v>187</v>
      </c>
      <c r="H2144" t="s">
        <v>14</v>
      </c>
      <c r="I2144" t="s">
        <v>421</v>
      </c>
      <c r="J2144">
        <v>5790</v>
      </c>
      <c r="K2144">
        <v>3.2</v>
      </c>
      <c r="L2144">
        <v>0.9375</v>
      </c>
      <c r="M2144">
        <f t="shared" si="99"/>
        <v>3</v>
      </c>
      <c r="N2144">
        <f t="shared" si="101"/>
        <v>0.62324929039790045</v>
      </c>
      <c r="O2144">
        <f t="shared" si="100"/>
        <v>0.58429620974803165</v>
      </c>
    </row>
    <row r="2145" spans="1:15" x14ac:dyDescent="0.25">
      <c r="A2145" t="s">
        <v>215</v>
      </c>
      <c r="B2145" t="s">
        <v>161</v>
      </c>
      <c r="C2145">
        <v>2016</v>
      </c>
      <c r="D2145">
        <v>7</v>
      </c>
      <c r="E2145">
        <v>5</v>
      </c>
      <c r="F2145" s="1">
        <v>42556</v>
      </c>
      <c r="G2145">
        <v>187</v>
      </c>
      <c r="H2145" t="s">
        <v>14</v>
      </c>
      <c r="I2145" t="s">
        <v>551</v>
      </c>
      <c r="J2145">
        <v>6882</v>
      </c>
      <c r="K2145">
        <v>1.6</v>
      </c>
      <c r="L2145">
        <v>1.875</v>
      </c>
      <c r="M2145">
        <f t="shared" si="99"/>
        <v>3</v>
      </c>
      <c r="N2145">
        <f t="shared" si="101"/>
        <v>0.41497334797081797</v>
      </c>
      <c r="O2145">
        <f t="shared" si="100"/>
        <v>0.77807502744528367</v>
      </c>
    </row>
    <row r="2146" spans="1:15" x14ac:dyDescent="0.25">
      <c r="A2146" t="s">
        <v>164</v>
      </c>
      <c r="B2146" t="s">
        <v>25</v>
      </c>
      <c r="C2146">
        <v>2011</v>
      </c>
      <c r="D2146">
        <v>7</v>
      </c>
      <c r="E2146">
        <v>26</v>
      </c>
      <c r="F2146" s="1">
        <v>40750</v>
      </c>
      <c r="G2146">
        <v>207</v>
      </c>
      <c r="H2146" t="s">
        <v>14</v>
      </c>
      <c r="I2146" t="s">
        <v>509</v>
      </c>
      <c r="J2146">
        <v>9747</v>
      </c>
      <c r="K2146">
        <v>2</v>
      </c>
      <c r="L2146">
        <v>1.5</v>
      </c>
      <c r="M2146">
        <f t="shared" si="99"/>
        <v>3</v>
      </c>
      <c r="N2146">
        <f t="shared" si="101"/>
        <v>0.47712125471966244</v>
      </c>
      <c r="O2146">
        <f t="shared" si="100"/>
        <v>0.71568188207949368</v>
      </c>
    </row>
    <row r="2147" spans="1:15" x14ac:dyDescent="0.25">
      <c r="A2147" t="s">
        <v>95</v>
      </c>
      <c r="B2147" t="s">
        <v>25</v>
      </c>
      <c r="C2147">
        <v>2012</v>
      </c>
      <c r="D2147">
        <v>7</v>
      </c>
      <c r="E2147">
        <v>9</v>
      </c>
      <c r="F2147" s="1">
        <v>41099</v>
      </c>
      <c r="G2147">
        <v>191</v>
      </c>
      <c r="H2147" t="s">
        <v>14</v>
      </c>
      <c r="I2147" t="s">
        <v>133</v>
      </c>
      <c r="J2147">
        <v>18629</v>
      </c>
      <c r="K2147">
        <v>8</v>
      </c>
      <c r="L2147">
        <v>0.375</v>
      </c>
      <c r="M2147">
        <f t="shared" si="99"/>
        <v>3</v>
      </c>
      <c r="N2147">
        <f t="shared" si="101"/>
        <v>0.95424250943932487</v>
      </c>
      <c r="O2147">
        <f t="shared" si="100"/>
        <v>0.35784094103974684</v>
      </c>
    </row>
    <row r="2148" spans="1:15" x14ac:dyDescent="0.25">
      <c r="A2148" t="s">
        <v>95</v>
      </c>
      <c r="B2148" t="s">
        <v>25</v>
      </c>
      <c r="C2148">
        <v>2012</v>
      </c>
      <c r="D2148">
        <v>7</v>
      </c>
      <c r="E2148">
        <v>9</v>
      </c>
      <c r="F2148" s="1">
        <v>41099</v>
      </c>
      <c r="G2148">
        <v>191</v>
      </c>
      <c r="H2148" t="s">
        <v>14</v>
      </c>
      <c r="I2148" t="s">
        <v>424</v>
      </c>
      <c r="J2148">
        <v>4398</v>
      </c>
      <c r="K2148">
        <v>3.2</v>
      </c>
      <c r="L2148">
        <v>0.9375</v>
      </c>
      <c r="M2148">
        <f t="shared" si="99"/>
        <v>3</v>
      </c>
      <c r="N2148">
        <f t="shared" si="101"/>
        <v>0.62324929039790045</v>
      </c>
      <c r="O2148">
        <f t="shared" si="100"/>
        <v>0.58429620974803165</v>
      </c>
    </row>
    <row r="2149" spans="1:15" x14ac:dyDescent="0.25">
      <c r="A2149" t="s">
        <v>95</v>
      </c>
      <c r="B2149" t="s">
        <v>25</v>
      </c>
      <c r="C2149">
        <v>2012</v>
      </c>
      <c r="D2149">
        <v>7</v>
      </c>
      <c r="E2149">
        <v>9</v>
      </c>
      <c r="F2149" s="1">
        <v>41099</v>
      </c>
      <c r="G2149">
        <v>191</v>
      </c>
      <c r="H2149" t="s">
        <v>14</v>
      </c>
      <c r="I2149" t="s">
        <v>418</v>
      </c>
      <c r="J2149">
        <v>4419</v>
      </c>
      <c r="K2149">
        <v>3.2</v>
      </c>
      <c r="L2149">
        <v>0.9375</v>
      </c>
      <c r="M2149">
        <f t="shared" si="99"/>
        <v>3</v>
      </c>
      <c r="N2149">
        <f t="shared" si="101"/>
        <v>0.62324929039790045</v>
      </c>
      <c r="O2149">
        <f t="shared" si="100"/>
        <v>0.58429620974803165</v>
      </c>
    </row>
    <row r="2150" spans="1:15" x14ac:dyDescent="0.25">
      <c r="A2150" t="s">
        <v>165</v>
      </c>
      <c r="B2150" t="s">
        <v>25</v>
      </c>
      <c r="C2150">
        <v>2013</v>
      </c>
      <c r="D2150">
        <v>7</v>
      </c>
      <c r="E2150">
        <v>4</v>
      </c>
      <c r="F2150" s="1">
        <v>41459</v>
      </c>
      <c r="G2150">
        <v>185</v>
      </c>
      <c r="H2150" t="s">
        <v>14</v>
      </c>
      <c r="I2150" t="s">
        <v>417</v>
      </c>
      <c r="J2150">
        <v>4415</v>
      </c>
      <c r="K2150">
        <v>3.2</v>
      </c>
      <c r="L2150">
        <v>0.9375</v>
      </c>
      <c r="M2150">
        <f t="shared" si="99"/>
        <v>3</v>
      </c>
      <c r="N2150">
        <f t="shared" si="101"/>
        <v>0.62324929039790045</v>
      </c>
      <c r="O2150">
        <f t="shared" si="100"/>
        <v>0.58429620974803165</v>
      </c>
    </row>
    <row r="2151" spans="1:15" x14ac:dyDescent="0.25">
      <c r="A2151" t="s">
        <v>165</v>
      </c>
      <c r="B2151" t="s">
        <v>25</v>
      </c>
      <c r="C2151">
        <v>2013</v>
      </c>
      <c r="D2151">
        <v>7</v>
      </c>
      <c r="E2151">
        <v>4</v>
      </c>
      <c r="F2151" s="1">
        <v>41459</v>
      </c>
      <c r="G2151">
        <v>185</v>
      </c>
      <c r="H2151" t="s">
        <v>14</v>
      </c>
      <c r="I2151" t="s">
        <v>551</v>
      </c>
      <c r="J2151">
        <v>6882</v>
      </c>
      <c r="K2151">
        <v>1.6</v>
      </c>
      <c r="L2151">
        <v>1.875</v>
      </c>
      <c r="M2151">
        <f t="shared" si="99"/>
        <v>3</v>
      </c>
      <c r="N2151">
        <f t="shared" si="101"/>
        <v>0.41497334797081797</v>
      </c>
      <c r="O2151">
        <f t="shared" si="100"/>
        <v>0.77807502744528367</v>
      </c>
    </row>
    <row r="2152" spans="1:15" x14ac:dyDescent="0.25">
      <c r="A2152" t="s">
        <v>46</v>
      </c>
      <c r="B2152" t="s">
        <v>25</v>
      </c>
      <c r="C2152">
        <v>2017</v>
      </c>
      <c r="D2152">
        <v>6</v>
      </c>
      <c r="E2152">
        <v>6</v>
      </c>
      <c r="F2152" s="1">
        <v>42892</v>
      </c>
      <c r="G2152">
        <v>157</v>
      </c>
      <c r="H2152" t="s">
        <v>14</v>
      </c>
      <c r="I2152" t="s">
        <v>48</v>
      </c>
      <c r="J2152">
        <v>18064</v>
      </c>
      <c r="K2152">
        <v>9.6</v>
      </c>
      <c r="L2152">
        <v>0.3125</v>
      </c>
      <c r="M2152">
        <f t="shared" si="99"/>
        <v>3</v>
      </c>
      <c r="N2152">
        <f t="shared" si="101"/>
        <v>1.0253058652647702</v>
      </c>
      <c r="O2152">
        <f t="shared" si="100"/>
        <v>0.3204080828952407</v>
      </c>
    </row>
    <row r="2153" spans="1:15" x14ac:dyDescent="0.25">
      <c r="A2153" t="s">
        <v>104</v>
      </c>
      <c r="B2153" t="s">
        <v>27</v>
      </c>
      <c r="C2153">
        <v>2019</v>
      </c>
      <c r="D2153">
        <v>6</v>
      </c>
      <c r="E2153">
        <v>13</v>
      </c>
      <c r="F2153" s="1">
        <v>43629</v>
      </c>
      <c r="G2153">
        <v>164</v>
      </c>
      <c r="H2153" t="s">
        <v>14</v>
      </c>
      <c r="I2153" t="s">
        <v>437</v>
      </c>
      <c r="J2153">
        <v>18613</v>
      </c>
      <c r="K2153">
        <v>3.2</v>
      </c>
      <c r="L2153">
        <v>0.9375</v>
      </c>
      <c r="M2153">
        <f t="shared" si="99"/>
        <v>3</v>
      </c>
      <c r="N2153">
        <f t="shared" si="101"/>
        <v>0.62324929039790045</v>
      </c>
      <c r="O2153">
        <f t="shared" si="100"/>
        <v>0.58429620974803165</v>
      </c>
    </row>
    <row r="2154" spans="1:15" x14ac:dyDescent="0.25">
      <c r="A2154" t="s">
        <v>399</v>
      </c>
      <c r="B2154" t="s">
        <v>171</v>
      </c>
      <c r="C2154">
        <v>2013</v>
      </c>
      <c r="D2154">
        <v>7</v>
      </c>
      <c r="E2154">
        <v>8</v>
      </c>
      <c r="F2154" s="1">
        <v>41463</v>
      </c>
      <c r="G2154">
        <v>189</v>
      </c>
      <c r="H2154" t="s">
        <v>14</v>
      </c>
      <c r="I2154" t="s">
        <v>551</v>
      </c>
      <c r="J2154">
        <v>6882</v>
      </c>
      <c r="K2154">
        <v>1.6</v>
      </c>
      <c r="L2154">
        <v>1.875</v>
      </c>
      <c r="M2154">
        <f t="shared" si="99"/>
        <v>3</v>
      </c>
      <c r="N2154">
        <f t="shared" si="101"/>
        <v>0.41497334797081797</v>
      </c>
      <c r="O2154">
        <f t="shared" si="100"/>
        <v>0.77807502744528367</v>
      </c>
    </row>
    <row r="2155" spans="1:15" x14ac:dyDescent="0.25">
      <c r="A2155" t="s">
        <v>316</v>
      </c>
      <c r="B2155" t="s">
        <v>171</v>
      </c>
      <c r="C2155">
        <v>2016</v>
      </c>
      <c r="D2155">
        <v>7</v>
      </c>
      <c r="E2155">
        <v>6</v>
      </c>
      <c r="F2155" s="1">
        <v>42557</v>
      </c>
      <c r="G2155">
        <v>188</v>
      </c>
      <c r="H2155" t="s">
        <v>14</v>
      </c>
      <c r="I2155" t="s">
        <v>444</v>
      </c>
      <c r="J2155">
        <v>4462</v>
      </c>
      <c r="K2155">
        <v>3.2</v>
      </c>
      <c r="L2155">
        <v>0.9375</v>
      </c>
      <c r="M2155">
        <f t="shared" si="99"/>
        <v>3</v>
      </c>
      <c r="N2155">
        <f t="shared" si="101"/>
        <v>0.62324929039790045</v>
      </c>
      <c r="O2155">
        <f t="shared" si="100"/>
        <v>0.58429620974803165</v>
      </c>
    </row>
    <row r="2156" spans="1:15" x14ac:dyDescent="0.25">
      <c r="A2156" t="s">
        <v>316</v>
      </c>
      <c r="B2156" t="s">
        <v>171</v>
      </c>
      <c r="C2156">
        <v>2016</v>
      </c>
      <c r="D2156">
        <v>7</v>
      </c>
      <c r="E2156">
        <v>6</v>
      </c>
      <c r="F2156" s="1">
        <v>42557</v>
      </c>
      <c r="G2156">
        <v>188</v>
      </c>
      <c r="H2156" t="s">
        <v>14</v>
      </c>
      <c r="I2156" t="s">
        <v>547</v>
      </c>
      <c r="J2156">
        <v>6886</v>
      </c>
      <c r="K2156">
        <v>1.6</v>
      </c>
      <c r="L2156">
        <v>1.875</v>
      </c>
      <c r="M2156">
        <f t="shared" si="99"/>
        <v>3</v>
      </c>
      <c r="N2156">
        <f t="shared" si="101"/>
        <v>0.41497334797081797</v>
      </c>
      <c r="O2156">
        <f t="shared" si="100"/>
        <v>0.77807502744528367</v>
      </c>
    </row>
    <row r="2157" spans="1:15" x14ac:dyDescent="0.25">
      <c r="A2157" t="s">
        <v>175</v>
      </c>
      <c r="B2157" t="s">
        <v>176</v>
      </c>
      <c r="C2157">
        <v>2011</v>
      </c>
      <c r="D2157">
        <v>7</v>
      </c>
      <c r="E2157">
        <v>26</v>
      </c>
      <c r="F2157" s="1">
        <v>40750</v>
      </c>
      <c r="G2157">
        <v>207</v>
      </c>
      <c r="H2157" t="s">
        <v>14</v>
      </c>
      <c r="I2157" t="s">
        <v>371</v>
      </c>
      <c r="J2157">
        <v>5131</v>
      </c>
      <c r="K2157">
        <v>4</v>
      </c>
      <c r="L2157">
        <v>0.75</v>
      </c>
      <c r="M2157">
        <f t="shared" si="99"/>
        <v>3</v>
      </c>
      <c r="N2157">
        <f t="shared" si="101"/>
        <v>0.69897000433601886</v>
      </c>
      <c r="O2157">
        <f t="shared" si="100"/>
        <v>0.52422750325201417</v>
      </c>
    </row>
    <row r="2158" spans="1:15" x14ac:dyDescent="0.25">
      <c r="A2158" t="s">
        <v>175</v>
      </c>
      <c r="B2158" t="s">
        <v>176</v>
      </c>
      <c r="C2158">
        <v>2011</v>
      </c>
      <c r="D2158">
        <v>7</v>
      </c>
      <c r="E2158">
        <v>26</v>
      </c>
      <c r="F2158" s="1">
        <v>40750</v>
      </c>
      <c r="G2158">
        <v>207</v>
      </c>
      <c r="H2158" t="s">
        <v>14</v>
      </c>
      <c r="I2158" t="s">
        <v>438</v>
      </c>
      <c r="J2158">
        <v>8847</v>
      </c>
      <c r="K2158">
        <v>3.2</v>
      </c>
      <c r="L2158">
        <v>0.9375</v>
      </c>
      <c r="M2158">
        <f t="shared" si="99"/>
        <v>3</v>
      </c>
      <c r="N2158">
        <f t="shared" si="101"/>
        <v>0.62324929039790045</v>
      </c>
      <c r="O2158">
        <f t="shared" si="100"/>
        <v>0.58429620974803165</v>
      </c>
    </row>
    <row r="2159" spans="1:15" x14ac:dyDescent="0.25">
      <c r="A2159" t="s">
        <v>175</v>
      </c>
      <c r="B2159" t="s">
        <v>176</v>
      </c>
      <c r="C2159">
        <v>2011</v>
      </c>
      <c r="D2159">
        <v>7</v>
      </c>
      <c r="E2159">
        <v>26</v>
      </c>
      <c r="F2159" s="1">
        <v>40750</v>
      </c>
      <c r="G2159">
        <v>207</v>
      </c>
      <c r="H2159" t="s">
        <v>14</v>
      </c>
      <c r="I2159" t="s">
        <v>609</v>
      </c>
      <c r="J2159">
        <v>4955</v>
      </c>
      <c r="K2159">
        <v>0.8</v>
      </c>
      <c r="L2159">
        <v>3.75</v>
      </c>
      <c r="M2159">
        <f t="shared" si="99"/>
        <v>3</v>
      </c>
      <c r="N2159">
        <f t="shared" si="101"/>
        <v>0.25527250510330607</v>
      </c>
      <c r="O2159">
        <f t="shared" si="100"/>
        <v>0.95727189413739777</v>
      </c>
    </row>
    <row r="2160" spans="1:15" x14ac:dyDescent="0.25">
      <c r="A2160" t="s">
        <v>179</v>
      </c>
      <c r="B2160" t="s">
        <v>176</v>
      </c>
      <c r="C2160">
        <v>2014</v>
      </c>
      <c r="D2160">
        <v>6</v>
      </c>
      <c r="E2160">
        <v>16</v>
      </c>
      <c r="F2160" s="1">
        <v>41806</v>
      </c>
      <c r="G2160">
        <v>167</v>
      </c>
      <c r="H2160" t="s">
        <v>14</v>
      </c>
      <c r="I2160" t="s">
        <v>551</v>
      </c>
      <c r="J2160">
        <v>6882</v>
      </c>
      <c r="K2160">
        <v>1.6</v>
      </c>
      <c r="L2160">
        <v>1.875</v>
      </c>
      <c r="M2160">
        <f t="shared" si="99"/>
        <v>3</v>
      </c>
      <c r="N2160">
        <f t="shared" si="101"/>
        <v>0.41497334797081797</v>
      </c>
      <c r="O2160">
        <f t="shared" si="100"/>
        <v>0.77807502744528367</v>
      </c>
    </row>
    <row r="2161" spans="1:15" x14ac:dyDescent="0.25">
      <c r="A2161" t="s">
        <v>181</v>
      </c>
      <c r="B2161" t="s">
        <v>176</v>
      </c>
      <c r="C2161">
        <v>2016</v>
      </c>
      <c r="D2161">
        <v>7</v>
      </c>
      <c r="E2161">
        <v>1</v>
      </c>
      <c r="F2161" s="1">
        <v>42552</v>
      </c>
      <c r="G2161">
        <v>183</v>
      </c>
      <c r="H2161" t="s">
        <v>14</v>
      </c>
      <c r="I2161" t="s">
        <v>544</v>
      </c>
      <c r="J2161">
        <v>6772</v>
      </c>
      <c r="K2161">
        <v>1.6</v>
      </c>
      <c r="L2161">
        <v>1.875</v>
      </c>
      <c r="M2161">
        <f t="shared" si="99"/>
        <v>3</v>
      </c>
      <c r="N2161">
        <f t="shared" si="101"/>
        <v>0.41497334797081797</v>
      </c>
      <c r="O2161">
        <f t="shared" si="100"/>
        <v>0.77807502744528367</v>
      </c>
    </row>
    <row r="2162" spans="1:15" x14ac:dyDescent="0.25">
      <c r="A2162" t="s">
        <v>184</v>
      </c>
      <c r="B2162" t="s">
        <v>36</v>
      </c>
      <c r="C2162">
        <v>2013</v>
      </c>
      <c r="D2162">
        <v>7</v>
      </c>
      <c r="E2162">
        <v>3</v>
      </c>
      <c r="F2162" s="1">
        <v>41458</v>
      </c>
      <c r="G2162">
        <v>184</v>
      </c>
      <c r="H2162" t="s">
        <v>14</v>
      </c>
      <c r="I2162" t="s">
        <v>609</v>
      </c>
      <c r="J2162">
        <v>4955</v>
      </c>
      <c r="K2162">
        <v>0.8</v>
      </c>
      <c r="L2162">
        <v>3.75</v>
      </c>
      <c r="M2162">
        <f t="shared" si="99"/>
        <v>3</v>
      </c>
      <c r="N2162">
        <f t="shared" si="101"/>
        <v>0.25527250510330607</v>
      </c>
      <c r="O2162">
        <f t="shared" si="100"/>
        <v>0.95727189413739777</v>
      </c>
    </row>
    <row r="2163" spans="1:15" x14ac:dyDescent="0.25">
      <c r="A2163" t="s">
        <v>184</v>
      </c>
      <c r="B2163" t="s">
        <v>36</v>
      </c>
      <c r="C2163">
        <v>2013</v>
      </c>
      <c r="D2163">
        <v>7</v>
      </c>
      <c r="E2163">
        <v>3</v>
      </c>
      <c r="F2163" s="1">
        <v>41458</v>
      </c>
      <c r="G2163">
        <v>184</v>
      </c>
      <c r="H2163" t="s">
        <v>14</v>
      </c>
      <c r="I2163" t="s">
        <v>610</v>
      </c>
      <c r="J2163">
        <v>8485</v>
      </c>
      <c r="K2163">
        <v>0.8</v>
      </c>
      <c r="L2163">
        <v>3.75</v>
      </c>
      <c r="M2163">
        <f t="shared" si="99"/>
        <v>3</v>
      </c>
      <c r="N2163">
        <f t="shared" si="101"/>
        <v>0.25527250510330607</v>
      </c>
      <c r="O2163">
        <f t="shared" si="100"/>
        <v>0.95727189413739777</v>
      </c>
    </row>
    <row r="2164" spans="1:15" x14ac:dyDescent="0.25">
      <c r="A2164" t="s">
        <v>37</v>
      </c>
      <c r="B2164" t="s">
        <v>36</v>
      </c>
      <c r="C2164">
        <v>2017</v>
      </c>
      <c r="D2164">
        <v>6</v>
      </c>
      <c r="E2164">
        <v>7</v>
      </c>
      <c r="F2164" s="1">
        <v>42893</v>
      </c>
      <c r="G2164">
        <v>158</v>
      </c>
      <c r="H2164" t="s">
        <v>14</v>
      </c>
      <c r="I2164" t="s">
        <v>544</v>
      </c>
      <c r="J2164">
        <v>6772</v>
      </c>
      <c r="K2164">
        <v>1.6</v>
      </c>
      <c r="L2164">
        <v>1.875</v>
      </c>
      <c r="M2164">
        <f t="shared" si="99"/>
        <v>3</v>
      </c>
      <c r="N2164">
        <f t="shared" si="101"/>
        <v>0.41497334797081797</v>
      </c>
      <c r="O2164">
        <f t="shared" si="100"/>
        <v>0.77807502744528367</v>
      </c>
    </row>
    <row r="2165" spans="1:15" x14ac:dyDescent="0.25">
      <c r="A2165" t="s">
        <v>402</v>
      </c>
      <c r="B2165" t="s">
        <v>40</v>
      </c>
      <c r="C2165">
        <v>2009</v>
      </c>
      <c r="D2165">
        <v>5</v>
      </c>
      <c r="E2165">
        <v>7</v>
      </c>
      <c r="F2165" s="1">
        <v>39940</v>
      </c>
      <c r="G2165">
        <v>127</v>
      </c>
      <c r="H2165" t="s">
        <v>14</v>
      </c>
      <c r="I2165" t="s">
        <v>417</v>
      </c>
      <c r="J2165">
        <v>4415</v>
      </c>
      <c r="K2165">
        <v>3.2</v>
      </c>
      <c r="L2165">
        <v>0.9375</v>
      </c>
      <c r="M2165">
        <f t="shared" si="99"/>
        <v>3</v>
      </c>
      <c r="N2165">
        <f t="shared" si="101"/>
        <v>0.62324929039790045</v>
      </c>
      <c r="O2165">
        <f t="shared" si="100"/>
        <v>0.58429620974803165</v>
      </c>
    </row>
    <row r="2166" spans="1:15" x14ac:dyDescent="0.25">
      <c r="A2166" t="s">
        <v>218</v>
      </c>
      <c r="B2166" t="s">
        <v>40</v>
      </c>
      <c r="C2166">
        <v>2010</v>
      </c>
      <c r="D2166">
        <v>4</v>
      </c>
      <c r="E2166">
        <v>26</v>
      </c>
      <c r="F2166" s="1">
        <v>40294</v>
      </c>
      <c r="G2166">
        <v>116</v>
      </c>
      <c r="H2166" t="s">
        <v>14</v>
      </c>
      <c r="I2166" t="s">
        <v>544</v>
      </c>
      <c r="J2166">
        <v>6772</v>
      </c>
      <c r="K2166">
        <v>1.6</v>
      </c>
      <c r="L2166">
        <v>1.875</v>
      </c>
      <c r="M2166">
        <f t="shared" si="99"/>
        <v>3</v>
      </c>
      <c r="N2166">
        <f t="shared" si="101"/>
        <v>0.41497334797081797</v>
      </c>
      <c r="O2166">
        <f t="shared" si="100"/>
        <v>0.77807502744528367</v>
      </c>
    </row>
    <row r="2167" spans="1:15" x14ac:dyDescent="0.25">
      <c r="A2167" t="s">
        <v>188</v>
      </c>
      <c r="B2167" t="s">
        <v>40</v>
      </c>
      <c r="C2167">
        <v>2012</v>
      </c>
      <c r="D2167">
        <v>6</v>
      </c>
      <c r="E2167">
        <v>28</v>
      </c>
      <c r="F2167" s="1">
        <v>41088</v>
      </c>
      <c r="G2167">
        <v>180</v>
      </c>
      <c r="H2167" t="s">
        <v>14</v>
      </c>
      <c r="I2167" t="s">
        <v>547</v>
      </c>
      <c r="J2167">
        <v>6886</v>
      </c>
      <c r="K2167">
        <v>1.6</v>
      </c>
      <c r="L2167">
        <v>1.875</v>
      </c>
      <c r="M2167">
        <f t="shared" si="99"/>
        <v>3</v>
      </c>
      <c r="N2167">
        <f t="shared" si="101"/>
        <v>0.41497334797081797</v>
      </c>
      <c r="O2167">
        <f t="shared" si="100"/>
        <v>0.77807502744528367</v>
      </c>
    </row>
    <row r="2168" spans="1:15" x14ac:dyDescent="0.25">
      <c r="A2168" t="s">
        <v>462</v>
      </c>
      <c r="B2168" t="s">
        <v>40</v>
      </c>
      <c r="C2168">
        <v>2015</v>
      </c>
      <c r="D2168">
        <v>3</v>
      </c>
      <c r="E2168">
        <v>17</v>
      </c>
      <c r="F2168" s="1">
        <v>42080</v>
      </c>
      <c r="G2168">
        <v>76</v>
      </c>
      <c r="H2168" t="s">
        <v>14</v>
      </c>
      <c r="I2168" t="s">
        <v>424</v>
      </c>
      <c r="J2168">
        <v>4398</v>
      </c>
      <c r="K2168">
        <v>3.2</v>
      </c>
      <c r="L2168">
        <v>0.9375</v>
      </c>
      <c r="M2168">
        <f t="shared" si="99"/>
        <v>3</v>
      </c>
      <c r="N2168">
        <f t="shared" si="101"/>
        <v>0.62324929039790045</v>
      </c>
      <c r="O2168">
        <f t="shared" si="100"/>
        <v>0.58429620974803165</v>
      </c>
    </row>
    <row r="2169" spans="1:15" x14ac:dyDescent="0.25">
      <c r="A2169" t="s">
        <v>359</v>
      </c>
      <c r="B2169" t="s">
        <v>40</v>
      </c>
      <c r="C2169">
        <v>2016</v>
      </c>
      <c r="D2169">
        <v>7</v>
      </c>
      <c r="E2169">
        <v>12</v>
      </c>
      <c r="F2169" s="1">
        <v>42563</v>
      </c>
      <c r="G2169">
        <v>194</v>
      </c>
      <c r="H2169" t="s">
        <v>14</v>
      </c>
      <c r="I2169" t="s">
        <v>421</v>
      </c>
      <c r="J2169">
        <v>5790</v>
      </c>
      <c r="K2169">
        <v>3.2</v>
      </c>
      <c r="L2169">
        <v>0.9375</v>
      </c>
      <c r="M2169">
        <f t="shared" si="99"/>
        <v>3</v>
      </c>
      <c r="N2169">
        <f t="shared" si="101"/>
        <v>0.62324929039790045</v>
      </c>
      <c r="O2169">
        <f t="shared" si="100"/>
        <v>0.58429620974803165</v>
      </c>
    </row>
    <row r="2170" spans="1:15" x14ac:dyDescent="0.25">
      <c r="A2170" t="s">
        <v>263</v>
      </c>
      <c r="B2170" t="s">
        <v>260</v>
      </c>
      <c r="C2170">
        <v>2016</v>
      </c>
      <c r="D2170">
        <v>7</v>
      </c>
      <c r="E2170">
        <v>12</v>
      </c>
      <c r="F2170" s="1">
        <v>42563</v>
      </c>
      <c r="G2170">
        <v>194</v>
      </c>
      <c r="H2170" t="s">
        <v>14</v>
      </c>
      <c r="I2170" t="s">
        <v>544</v>
      </c>
      <c r="J2170">
        <v>6772</v>
      </c>
      <c r="K2170">
        <v>1.6</v>
      </c>
      <c r="L2170">
        <v>1.875</v>
      </c>
      <c r="M2170">
        <f t="shared" si="99"/>
        <v>3</v>
      </c>
      <c r="N2170">
        <f t="shared" si="101"/>
        <v>0.41497334797081797</v>
      </c>
      <c r="O2170">
        <f t="shared" si="100"/>
        <v>0.77807502744528367</v>
      </c>
    </row>
    <row r="2171" spans="1:15" x14ac:dyDescent="0.25">
      <c r="A2171" t="s">
        <v>463</v>
      </c>
      <c r="B2171" t="s">
        <v>107</v>
      </c>
      <c r="C2171">
        <v>2011</v>
      </c>
      <c r="D2171">
        <v>7</v>
      </c>
      <c r="E2171">
        <v>27</v>
      </c>
      <c r="F2171" s="1">
        <v>40751</v>
      </c>
      <c r="G2171">
        <v>208</v>
      </c>
      <c r="H2171" t="s">
        <v>14</v>
      </c>
      <c r="I2171" t="s">
        <v>431</v>
      </c>
      <c r="J2171">
        <v>4380</v>
      </c>
      <c r="K2171">
        <v>3.2</v>
      </c>
      <c r="L2171">
        <v>0.9375</v>
      </c>
      <c r="M2171">
        <f t="shared" si="99"/>
        <v>3</v>
      </c>
      <c r="N2171">
        <f t="shared" si="101"/>
        <v>0.62324929039790045</v>
      </c>
      <c r="O2171">
        <f t="shared" si="100"/>
        <v>0.58429620974803165</v>
      </c>
    </row>
    <row r="2172" spans="1:15" x14ac:dyDescent="0.25">
      <c r="A2172" t="s">
        <v>110</v>
      </c>
      <c r="B2172" t="s">
        <v>109</v>
      </c>
      <c r="C2172">
        <v>2016</v>
      </c>
      <c r="D2172">
        <v>7</v>
      </c>
      <c r="E2172">
        <v>1</v>
      </c>
      <c r="F2172" s="1">
        <v>42552</v>
      </c>
      <c r="G2172">
        <v>183</v>
      </c>
      <c r="H2172" t="s">
        <v>14</v>
      </c>
      <c r="I2172" t="s">
        <v>450</v>
      </c>
      <c r="J2172">
        <v>5237</v>
      </c>
      <c r="K2172">
        <v>3.2</v>
      </c>
      <c r="L2172">
        <v>0.9375</v>
      </c>
      <c r="M2172">
        <f t="shared" si="99"/>
        <v>3</v>
      </c>
      <c r="N2172">
        <f t="shared" si="101"/>
        <v>0.62324929039790045</v>
      </c>
      <c r="O2172">
        <f t="shared" si="100"/>
        <v>0.58429620974803165</v>
      </c>
    </row>
    <row r="2173" spans="1:15" x14ac:dyDescent="0.25">
      <c r="A2173" t="s">
        <v>202</v>
      </c>
      <c r="B2173" t="s">
        <v>113</v>
      </c>
      <c r="C2173">
        <v>2014</v>
      </c>
      <c r="D2173">
        <v>6</v>
      </c>
      <c r="E2173">
        <v>16</v>
      </c>
      <c r="F2173" s="1">
        <v>41806</v>
      </c>
      <c r="G2173">
        <v>167</v>
      </c>
      <c r="H2173" t="s">
        <v>14</v>
      </c>
      <c r="I2173" t="s">
        <v>551</v>
      </c>
      <c r="J2173">
        <v>6882</v>
      </c>
      <c r="K2173">
        <v>1.6</v>
      </c>
      <c r="L2173">
        <v>1.875</v>
      </c>
      <c r="M2173">
        <f t="shared" si="99"/>
        <v>3</v>
      </c>
      <c r="N2173">
        <f t="shared" si="101"/>
        <v>0.41497334797081797</v>
      </c>
      <c r="O2173">
        <f t="shared" si="100"/>
        <v>0.77807502744528367</v>
      </c>
    </row>
    <row r="2174" spans="1:15" x14ac:dyDescent="0.25">
      <c r="A2174" t="s">
        <v>204</v>
      </c>
      <c r="B2174" t="s">
        <v>113</v>
      </c>
      <c r="C2174">
        <v>2016</v>
      </c>
      <c r="D2174">
        <v>7</v>
      </c>
      <c r="E2174">
        <v>1</v>
      </c>
      <c r="F2174" s="1">
        <v>42552</v>
      </c>
      <c r="G2174">
        <v>183</v>
      </c>
      <c r="H2174" t="s">
        <v>14</v>
      </c>
      <c r="I2174" t="s">
        <v>609</v>
      </c>
      <c r="J2174">
        <v>4955</v>
      </c>
      <c r="K2174">
        <v>0.8</v>
      </c>
      <c r="L2174">
        <v>3.75</v>
      </c>
      <c r="M2174">
        <f t="shared" si="99"/>
        <v>3</v>
      </c>
      <c r="N2174">
        <f t="shared" si="101"/>
        <v>0.25527250510330607</v>
      </c>
      <c r="O2174">
        <f t="shared" si="100"/>
        <v>0.95727189413739777</v>
      </c>
    </row>
    <row r="2175" spans="1:15" x14ac:dyDescent="0.25">
      <c r="A2175" t="s">
        <v>115</v>
      </c>
      <c r="B2175" t="s">
        <v>113</v>
      </c>
      <c r="C2175">
        <v>2018</v>
      </c>
      <c r="D2175">
        <v>6</v>
      </c>
      <c r="E2175">
        <v>6</v>
      </c>
      <c r="F2175" s="1">
        <v>43257</v>
      </c>
      <c r="G2175">
        <v>157</v>
      </c>
      <c r="H2175" t="s">
        <v>14</v>
      </c>
      <c r="I2175" t="s">
        <v>551</v>
      </c>
      <c r="J2175">
        <v>6882</v>
      </c>
      <c r="K2175">
        <v>1.6</v>
      </c>
      <c r="L2175">
        <v>1.875</v>
      </c>
      <c r="M2175">
        <f t="shared" si="99"/>
        <v>3</v>
      </c>
      <c r="N2175">
        <f t="shared" si="101"/>
        <v>0.41497334797081797</v>
      </c>
      <c r="O2175">
        <f t="shared" si="100"/>
        <v>0.77807502744528367</v>
      </c>
    </row>
    <row r="2176" spans="1:15" x14ac:dyDescent="0.25">
      <c r="A2176" t="s">
        <v>116</v>
      </c>
      <c r="B2176" t="s">
        <v>113</v>
      </c>
      <c r="C2176">
        <v>2019</v>
      </c>
      <c r="D2176">
        <v>6</v>
      </c>
      <c r="E2176">
        <v>14</v>
      </c>
      <c r="F2176" s="1">
        <v>43630</v>
      </c>
      <c r="G2176">
        <v>165</v>
      </c>
      <c r="H2176" t="s">
        <v>14</v>
      </c>
      <c r="I2176" t="s">
        <v>417</v>
      </c>
      <c r="J2176">
        <v>4415</v>
      </c>
      <c r="K2176">
        <v>3.2</v>
      </c>
      <c r="L2176">
        <v>0.9375</v>
      </c>
      <c r="M2176">
        <f t="shared" si="99"/>
        <v>3</v>
      </c>
      <c r="N2176">
        <f t="shared" si="101"/>
        <v>0.62324929039790045</v>
      </c>
      <c r="O2176">
        <f t="shared" si="100"/>
        <v>0.58429620974803165</v>
      </c>
    </row>
    <row r="2177" spans="1:15" x14ac:dyDescent="0.25">
      <c r="A2177" t="s">
        <v>125</v>
      </c>
      <c r="B2177" t="s">
        <v>13</v>
      </c>
      <c r="C2177">
        <v>2008</v>
      </c>
      <c r="D2177">
        <v>4</v>
      </c>
      <c r="E2177">
        <v>23</v>
      </c>
      <c r="F2177" s="1">
        <v>39561</v>
      </c>
      <c r="G2177">
        <v>114</v>
      </c>
      <c r="H2177" t="s">
        <v>17</v>
      </c>
      <c r="I2177" t="s">
        <v>284</v>
      </c>
      <c r="J2177">
        <v>5983</v>
      </c>
      <c r="K2177">
        <v>4.5714290000000002</v>
      </c>
      <c r="L2177">
        <v>0.65625</v>
      </c>
      <c r="M2177">
        <f t="shared" si="99"/>
        <v>3.0000002812500002</v>
      </c>
      <c r="N2177">
        <f t="shared" si="101"/>
        <v>0.74596660041950891</v>
      </c>
      <c r="O2177">
        <f t="shared" si="100"/>
        <v>0.48954058152530272</v>
      </c>
    </row>
    <row r="2178" spans="1:15" x14ac:dyDescent="0.25">
      <c r="A2178" t="s">
        <v>125</v>
      </c>
      <c r="B2178" t="s">
        <v>13</v>
      </c>
      <c r="C2178">
        <v>2008</v>
      </c>
      <c r="D2178">
        <v>4</v>
      </c>
      <c r="E2178">
        <v>23</v>
      </c>
      <c r="F2178" s="1">
        <v>39561</v>
      </c>
      <c r="G2178">
        <v>114</v>
      </c>
      <c r="H2178" t="s">
        <v>17</v>
      </c>
      <c r="I2178" t="s">
        <v>287</v>
      </c>
      <c r="J2178">
        <v>6661</v>
      </c>
      <c r="K2178">
        <v>4.5714290000000002</v>
      </c>
      <c r="L2178">
        <v>0.65625</v>
      </c>
      <c r="M2178">
        <f t="shared" ref="M2178:M2241" si="102">K2178*L2178</f>
        <v>3.0000002812500002</v>
      </c>
      <c r="N2178">
        <f t="shared" si="101"/>
        <v>0.74596660041950891</v>
      </c>
      <c r="O2178">
        <f t="shared" si="100"/>
        <v>0.48954058152530272</v>
      </c>
    </row>
    <row r="2179" spans="1:15" x14ac:dyDescent="0.25">
      <c r="A2179" t="s">
        <v>210</v>
      </c>
      <c r="B2179" t="s">
        <v>21</v>
      </c>
      <c r="C2179">
        <v>2017</v>
      </c>
      <c r="D2179">
        <v>6</v>
      </c>
      <c r="E2179">
        <v>2</v>
      </c>
      <c r="F2179" s="1">
        <v>42888</v>
      </c>
      <c r="G2179">
        <v>153</v>
      </c>
      <c r="H2179" t="s">
        <v>17</v>
      </c>
      <c r="I2179" t="s">
        <v>283</v>
      </c>
      <c r="J2179">
        <v>18419</v>
      </c>
      <c r="K2179">
        <v>4.5714290000000002</v>
      </c>
      <c r="L2179">
        <v>0.65625</v>
      </c>
      <c r="M2179">
        <f t="shared" si="102"/>
        <v>3.0000002812500002</v>
      </c>
      <c r="N2179">
        <f t="shared" si="101"/>
        <v>0.74596660041950891</v>
      </c>
      <c r="O2179">
        <f t="shared" ref="O2179:O2242" si="103">N2179*L2179</f>
        <v>0.48954058152530272</v>
      </c>
    </row>
    <row r="2180" spans="1:15" x14ac:dyDescent="0.25">
      <c r="A2180" t="s">
        <v>231</v>
      </c>
      <c r="B2180" t="s">
        <v>23</v>
      </c>
      <c r="C2180">
        <v>2017</v>
      </c>
      <c r="D2180">
        <v>3</v>
      </c>
      <c r="E2180">
        <v>28</v>
      </c>
      <c r="F2180" s="1">
        <v>42822</v>
      </c>
      <c r="G2180">
        <v>87</v>
      </c>
      <c r="H2180" t="s">
        <v>14</v>
      </c>
      <c r="I2180" t="s">
        <v>286</v>
      </c>
      <c r="J2180">
        <v>6108</v>
      </c>
      <c r="K2180">
        <v>4.5714290000000002</v>
      </c>
      <c r="L2180">
        <v>0.65625</v>
      </c>
      <c r="M2180">
        <f t="shared" si="102"/>
        <v>3.0000002812500002</v>
      </c>
      <c r="N2180">
        <f t="shared" ref="N2180:N2243" si="104">LOG10(K2180+1)</f>
        <v>0.74596660041950891</v>
      </c>
      <c r="O2180">
        <f t="shared" si="103"/>
        <v>0.48954058152530272</v>
      </c>
    </row>
    <row r="2181" spans="1:15" x14ac:dyDescent="0.25">
      <c r="A2181" t="s">
        <v>160</v>
      </c>
      <c r="B2181" t="s">
        <v>161</v>
      </c>
      <c r="C2181">
        <v>2015</v>
      </c>
      <c r="D2181">
        <v>6</v>
      </c>
      <c r="E2181">
        <v>30</v>
      </c>
      <c r="F2181" s="1">
        <v>42185</v>
      </c>
      <c r="G2181">
        <v>181</v>
      </c>
      <c r="H2181" t="s">
        <v>17</v>
      </c>
      <c r="I2181" t="s">
        <v>283</v>
      </c>
      <c r="J2181">
        <v>18419</v>
      </c>
      <c r="K2181">
        <v>4.5714290000000002</v>
      </c>
      <c r="L2181">
        <v>0.65625</v>
      </c>
      <c r="M2181">
        <f t="shared" si="102"/>
        <v>3.0000002812500002</v>
      </c>
      <c r="N2181">
        <f t="shared" si="104"/>
        <v>0.74596660041950891</v>
      </c>
      <c r="O2181">
        <f t="shared" si="103"/>
        <v>0.48954058152530272</v>
      </c>
    </row>
    <row r="2182" spans="1:15" x14ac:dyDescent="0.25">
      <c r="A2182" t="s">
        <v>101</v>
      </c>
      <c r="B2182" t="s">
        <v>27</v>
      </c>
      <c r="C2182">
        <v>2015</v>
      </c>
      <c r="D2182">
        <v>6</v>
      </c>
      <c r="E2182">
        <v>25</v>
      </c>
      <c r="F2182" s="1">
        <v>42180</v>
      </c>
      <c r="G2182">
        <v>176</v>
      </c>
      <c r="H2182" t="s">
        <v>17</v>
      </c>
      <c r="I2182" t="s">
        <v>312</v>
      </c>
      <c r="J2182">
        <v>17701</v>
      </c>
      <c r="K2182">
        <v>4.5714290000000002</v>
      </c>
      <c r="L2182">
        <v>0.65625</v>
      </c>
      <c r="M2182">
        <f t="shared" si="102"/>
        <v>3.0000002812500002</v>
      </c>
      <c r="N2182">
        <f t="shared" si="104"/>
        <v>0.74596660041950891</v>
      </c>
      <c r="O2182">
        <f t="shared" si="103"/>
        <v>0.48954058152530272</v>
      </c>
    </row>
    <row r="2183" spans="1:15" x14ac:dyDescent="0.25">
      <c r="A2183" t="s">
        <v>102</v>
      </c>
      <c r="B2183" t="s">
        <v>27</v>
      </c>
      <c r="C2183">
        <v>2016</v>
      </c>
      <c r="D2183">
        <v>6</v>
      </c>
      <c r="E2183">
        <v>30</v>
      </c>
      <c r="F2183" s="1">
        <v>42551</v>
      </c>
      <c r="G2183">
        <v>182</v>
      </c>
      <c r="H2183" t="s">
        <v>17</v>
      </c>
      <c r="I2183" t="s">
        <v>288</v>
      </c>
      <c r="J2183">
        <v>18421</v>
      </c>
      <c r="K2183">
        <v>4.5714290000000002</v>
      </c>
      <c r="L2183">
        <v>0.65625</v>
      </c>
      <c r="M2183">
        <f t="shared" si="102"/>
        <v>3.0000002812500002</v>
      </c>
      <c r="N2183">
        <f t="shared" si="104"/>
        <v>0.74596660041950891</v>
      </c>
      <c r="O2183">
        <f t="shared" si="103"/>
        <v>0.48954058152530272</v>
      </c>
    </row>
    <row r="2184" spans="1:15" x14ac:dyDescent="0.25">
      <c r="A2184" t="s">
        <v>169</v>
      </c>
      <c r="B2184" t="s">
        <v>31</v>
      </c>
      <c r="C2184">
        <v>2017</v>
      </c>
      <c r="D2184">
        <v>6</v>
      </c>
      <c r="E2184">
        <v>1</v>
      </c>
      <c r="F2184" s="1">
        <v>42887</v>
      </c>
      <c r="G2184">
        <v>152</v>
      </c>
      <c r="H2184" t="s">
        <v>17</v>
      </c>
      <c r="I2184" t="s">
        <v>283</v>
      </c>
      <c r="J2184">
        <v>18419</v>
      </c>
      <c r="K2184">
        <v>4.5714290000000002</v>
      </c>
      <c r="L2184">
        <v>0.65625</v>
      </c>
      <c r="M2184">
        <f t="shared" si="102"/>
        <v>3.0000002812500002</v>
      </c>
      <c r="N2184">
        <f t="shared" si="104"/>
        <v>0.74596660041950891</v>
      </c>
      <c r="O2184">
        <f t="shared" si="103"/>
        <v>0.48954058152530272</v>
      </c>
    </row>
    <row r="2185" spans="1:15" x14ac:dyDescent="0.25">
      <c r="A2185" t="s">
        <v>186</v>
      </c>
      <c r="B2185" t="s">
        <v>36</v>
      </c>
      <c r="C2185">
        <v>2015</v>
      </c>
      <c r="D2185">
        <v>6</v>
      </c>
      <c r="E2185">
        <v>25</v>
      </c>
      <c r="F2185" s="1">
        <v>42180</v>
      </c>
      <c r="G2185">
        <v>176</v>
      </c>
      <c r="H2185" t="s">
        <v>17</v>
      </c>
      <c r="I2185" t="s">
        <v>283</v>
      </c>
      <c r="J2185">
        <v>18419</v>
      </c>
      <c r="K2185">
        <v>4.5714290000000002</v>
      </c>
      <c r="L2185">
        <v>0.65625</v>
      </c>
      <c r="M2185">
        <f t="shared" si="102"/>
        <v>3.0000002812500002</v>
      </c>
      <c r="N2185">
        <f t="shared" si="104"/>
        <v>0.74596660041950891</v>
      </c>
      <c r="O2185">
        <f t="shared" si="103"/>
        <v>0.48954058152530272</v>
      </c>
    </row>
    <row r="2186" spans="1:15" x14ac:dyDescent="0.25">
      <c r="A2186" t="s">
        <v>114</v>
      </c>
      <c r="B2186" t="s">
        <v>113</v>
      </c>
      <c r="C2186">
        <v>2017</v>
      </c>
      <c r="D2186">
        <v>6</v>
      </c>
      <c r="E2186">
        <v>9</v>
      </c>
      <c r="F2186" s="1">
        <v>42895</v>
      </c>
      <c r="G2186">
        <v>160</v>
      </c>
      <c r="H2186" t="s">
        <v>17</v>
      </c>
      <c r="I2186" t="s">
        <v>288</v>
      </c>
      <c r="J2186">
        <v>18421</v>
      </c>
      <c r="K2186">
        <v>4.5714290000000002</v>
      </c>
      <c r="L2186">
        <v>0.65625</v>
      </c>
      <c r="M2186">
        <f t="shared" si="102"/>
        <v>3.0000002812500002</v>
      </c>
      <c r="N2186">
        <f t="shared" si="104"/>
        <v>0.74596660041950891</v>
      </c>
      <c r="O2186">
        <f t="shared" si="103"/>
        <v>0.48954058152530272</v>
      </c>
    </row>
    <row r="2187" spans="1:15" x14ac:dyDescent="0.25">
      <c r="A2187" t="s">
        <v>138</v>
      </c>
      <c r="B2187" t="s">
        <v>13</v>
      </c>
      <c r="C2187">
        <v>2016</v>
      </c>
      <c r="D2187">
        <v>4</v>
      </c>
      <c r="E2187">
        <v>11</v>
      </c>
      <c r="F2187" s="1">
        <v>42471</v>
      </c>
      <c r="G2187">
        <v>102</v>
      </c>
      <c r="H2187" t="s">
        <v>14</v>
      </c>
      <c r="I2187" t="s">
        <v>471</v>
      </c>
      <c r="J2187">
        <v>4371</v>
      </c>
      <c r="K2187">
        <v>2.6666669999999999</v>
      </c>
      <c r="L2187">
        <v>1.125</v>
      </c>
      <c r="M2187">
        <f t="shared" si="102"/>
        <v>3.0000003749999999</v>
      </c>
      <c r="N2187">
        <f t="shared" si="104"/>
        <v>0.56427146991987731</v>
      </c>
      <c r="O2187">
        <f t="shared" si="103"/>
        <v>0.63480540365986193</v>
      </c>
    </row>
    <row r="2188" spans="1:15" x14ac:dyDescent="0.25">
      <c r="A2188" t="s">
        <v>123</v>
      </c>
      <c r="B2188" t="s">
        <v>13</v>
      </c>
      <c r="C2188">
        <v>2007</v>
      </c>
      <c r="D2188">
        <v>3</v>
      </c>
      <c r="E2188">
        <v>11</v>
      </c>
      <c r="F2188" s="1">
        <v>39152</v>
      </c>
      <c r="G2188">
        <v>70</v>
      </c>
      <c r="H2188" t="s">
        <v>14</v>
      </c>
      <c r="I2188" t="s">
        <v>467</v>
      </c>
      <c r="J2188">
        <v>6867</v>
      </c>
      <c r="K2188">
        <v>2.88</v>
      </c>
      <c r="L2188">
        <v>1.05</v>
      </c>
      <c r="M2188">
        <f t="shared" si="102"/>
        <v>3.024</v>
      </c>
      <c r="N2188">
        <f t="shared" si="104"/>
        <v>0.58883172559420727</v>
      </c>
      <c r="O2188">
        <f t="shared" si="103"/>
        <v>0.61827331187391765</v>
      </c>
    </row>
    <row r="2189" spans="1:15" x14ac:dyDescent="0.25">
      <c r="A2189" t="s">
        <v>354</v>
      </c>
      <c r="B2189" t="s">
        <v>171</v>
      </c>
      <c r="C2189">
        <v>2010</v>
      </c>
      <c r="D2189">
        <v>6</v>
      </c>
      <c r="E2189">
        <v>23</v>
      </c>
      <c r="F2189" s="1">
        <v>40352</v>
      </c>
      <c r="G2189">
        <v>174</v>
      </c>
      <c r="H2189" t="s">
        <v>14</v>
      </c>
      <c r="I2189" t="s">
        <v>558</v>
      </c>
      <c r="J2189">
        <v>6527</v>
      </c>
      <c r="K2189">
        <v>1.44</v>
      </c>
      <c r="L2189">
        <v>2.1</v>
      </c>
      <c r="M2189">
        <f t="shared" si="102"/>
        <v>3.024</v>
      </c>
      <c r="N2189">
        <f t="shared" si="104"/>
        <v>0.38738982633872943</v>
      </c>
      <c r="O2189">
        <f t="shared" si="103"/>
        <v>0.81351863531133184</v>
      </c>
    </row>
    <row r="2190" spans="1:15" x14ac:dyDescent="0.25">
      <c r="A2190" t="s">
        <v>256</v>
      </c>
      <c r="B2190" t="s">
        <v>40</v>
      </c>
      <c r="C2190">
        <v>2014</v>
      </c>
      <c r="D2190">
        <v>6</v>
      </c>
      <c r="E2190">
        <v>10</v>
      </c>
      <c r="F2190" s="1">
        <v>41800</v>
      </c>
      <c r="G2190">
        <v>161</v>
      </c>
      <c r="H2190" t="s">
        <v>14</v>
      </c>
      <c r="I2190" t="s">
        <v>537</v>
      </c>
      <c r="J2190">
        <v>5605</v>
      </c>
      <c r="K2190">
        <v>1.8461540000000001</v>
      </c>
      <c r="L2190">
        <v>1.65</v>
      </c>
      <c r="M2190">
        <f t="shared" si="102"/>
        <v>3.0461540999999999</v>
      </c>
      <c r="N2190">
        <f t="shared" si="104"/>
        <v>0.45425839523553502</v>
      </c>
      <c r="O2190">
        <f t="shared" si="103"/>
        <v>0.74952635213863272</v>
      </c>
    </row>
    <row r="2191" spans="1:15" x14ac:dyDescent="0.25">
      <c r="A2191" t="s">
        <v>354</v>
      </c>
      <c r="B2191" t="s">
        <v>171</v>
      </c>
      <c r="C2191">
        <v>2010</v>
      </c>
      <c r="D2191">
        <v>6</v>
      </c>
      <c r="E2191">
        <v>23</v>
      </c>
      <c r="F2191" s="1">
        <v>40352</v>
      </c>
      <c r="G2191">
        <v>174</v>
      </c>
      <c r="H2191" t="s">
        <v>14</v>
      </c>
      <c r="I2191" t="s">
        <v>568</v>
      </c>
      <c r="J2191">
        <v>9745</v>
      </c>
      <c r="K2191">
        <v>1.44</v>
      </c>
      <c r="L2191">
        <v>2.125</v>
      </c>
      <c r="M2191">
        <f t="shared" si="102"/>
        <v>3.06</v>
      </c>
      <c r="N2191">
        <f t="shared" si="104"/>
        <v>0.38738982633872943</v>
      </c>
      <c r="O2191">
        <f t="shared" si="103"/>
        <v>0.82320338096980006</v>
      </c>
    </row>
    <row r="2192" spans="1:15" x14ac:dyDescent="0.25">
      <c r="A2192" t="s">
        <v>66</v>
      </c>
      <c r="B2192" t="s">
        <v>13</v>
      </c>
      <c r="C2192">
        <v>2017</v>
      </c>
      <c r="D2192">
        <v>3</v>
      </c>
      <c r="E2192">
        <v>16</v>
      </c>
      <c r="F2192" s="1">
        <v>42810</v>
      </c>
      <c r="G2192">
        <v>75</v>
      </c>
      <c r="H2192" t="s">
        <v>17</v>
      </c>
      <c r="I2192" t="s">
        <v>506</v>
      </c>
      <c r="J2192">
        <v>8429</v>
      </c>
      <c r="K2192">
        <v>2.077922</v>
      </c>
      <c r="L2192">
        <v>1.4791666670000001</v>
      </c>
      <c r="M2192">
        <f t="shared" si="102"/>
        <v>3.0735929590259743</v>
      </c>
      <c r="N2192">
        <f t="shared" si="104"/>
        <v>0.48825760984282485</v>
      </c>
      <c r="O2192">
        <f t="shared" si="103"/>
        <v>0.72221438138859773</v>
      </c>
    </row>
    <row r="2193" spans="1:15" x14ac:dyDescent="0.25">
      <c r="A2193" t="s">
        <v>216</v>
      </c>
      <c r="B2193" t="s">
        <v>31</v>
      </c>
      <c r="C2193">
        <v>2012</v>
      </c>
      <c r="D2193">
        <v>6</v>
      </c>
      <c r="E2193">
        <v>28</v>
      </c>
      <c r="F2193" s="1">
        <v>41088</v>
      </c>
      <c r="G2193">
        <v>180</v>
      </c>
      <c r="H2193" t="s">
        <v>14</v>
      </c>
      <c r="I2193" t="s">
        <v>586</v>
      </c>
      <c r="J2193">
        <v>5124</v>
      </c>
      <c r="K2193">
        <v>1.0285709999999999</v>
      </c>
      <c r="L2193">
        <v>3</v>
      </c>
      <c r="M2193">
        <f t="shared" si="102"/>
        <v>3.0857129999999997</v>
      </c>
      <c r="N2193">
        <f t="shared" si="104"/>
        <v>0.30719021261643459</v>
      </c>
      <c r="O2193">
        <f t="shared" si="103"/>
        <v>0.92157063784930382</v>
      </c>
    </row>
    <row r="2194" spans="1:15" x14ac:dyDescent="0.25">
      <c r="A2194" t="s">
        <v>60</v>
      </c>
      <c r="B2194" t="s">
        <v>13</v>
      </c>
      <c r="C2194">
        <v>2005</v>
      </c>
      <c r="D2194">
        <v>6</v>
      </c>
      <c r="E2194">
        <v>6</v>
      </c>
      <c r="F2194" s="1">
        <v>38509</v>
      </c>
      <c r="G2194">
        <v>157</v>
      </c>
      <c r="H2194" t="s">
        <v>14</v>
      </c>
      <c r="I2194" t="s">
        <v>471</v>
      </c>
      <c r="J2194">
        <v>4371</v>
      </c>
      <c r="K2194">
        <v>2.7428569999999999</v>
      </c>
      <c r="L2194">
        <v>1.125</v>
      </c>
      <c r="M2194">
        <f t="shared" si="102"/>
        <v>3.085714125</v>
      </c>
      <c r="N2194">
        <f t="shared" si="104"/>
        <v>0.57320323472936308</v>
      </c>
      <c r="O2194">
        <f t="shared" si="103"/>
        <v>0.6448536390705335</v>
      </c>
    </row>
    <row r="2195" spans="1:15" x14ac:dyDescent="0.25">
      <c r="A2195" t="s">
        <v>120</v>
      </c>
      <c r="B2195" t="s">
        <v>13</v>
      </c>
      <c r="C2195">
        <v>2005</v>
      </c>
      <c r="D2195">
        <v>3</v>
      </c>
      <c r="E2195">
        <v>24</v>
      </c>
      <c r="F2195" s="1">
        <v>38435</v>
      </c>
      <c r="G2195">
        <v>83</v>
      </c>
      <c r="H2195" t="s">
        <v>14</v>
      </c>
      <c r="I2195" t="s">
        <v>369</v>
      </c>
      <c r="J2195">
        <v>4212</v>
      </c>
      <c r="K2195">
        <v>4.1142859999999999</v>
      </c>
      <c r="L2195">
        <v>0.75</v>
      </c>
      <c r="M2195">
        <f t="shared" si="102"/>
        <v>3.0857144999999999</v>
      </c>
      <c r="N2195">
        <f t="shared" si="104"/>
        <v>0.7087850108918784</v>
      </c>
      <c r="O2195">
        <f t="shared" si="103"/>
        <v>0.53158875816890883</v>
      </c>
    </row>
    <row r="2196" spans="1:15" x14ac:dyDescent="0.25">
      <c r="A2196" t="s">
        <v>60</v>
      </c>
      <c r="B2196" t="s">
        <v>13</v>
      </c>
      <c r="C2196">
        <v>2005</v>
      </c>
      <c r="D2196">
        <v>6</v>
      </c>
      <c r="E2196">
        <v>6</v>
      </c>
      <c r="F2196" s="1">
        <v>38509</v>
      </c>
      <c r="G2196">
        <v>157</v>
      </c>
      <c r="H2196" t="s">
        <v>14</v>
      </c>
      <c r="I2196" t="s">
        <v>365</v>
      </c>
      <c r="J2196">
        <v>4254</v>
      </c>
      <c r="K2196">
        <v>4.1142859999999999</v>
      </c>
      <c r="L2196">
        <v>0.75</v>
      </c>
      <c r="M2196">
        <f t="shared" si="102"/>
        <v>3.0857144999999999</v>
      </c>
      <c r="N2196">
        <f t="shared" si="104"/>
        <v>0.7087850108918784</v>
      </c>
      <c r="O2196">
        <f t="shared" si="103"/>
        <v>0.53158875816890883</v>
      </c>
    </row>
    <row r="2197" spans="1:15" x14ac:dyDescent="0.25">
      <c r="A2197" t="s">
        <v>212</v>
      </c>
      <c r="B2197" t="s">
        <v>23</v>
      </c>
      <c r="C2197">
        <v>2012</v>
      </c>
      <c r="D2197">
        <v>7</v>
      </c>
      <c r="E2197">
        <v>12</v>
      </c>
      <c r="F2197" s="1">
        <v>41102</v>
      </c>
      <c r="G2197">
        <v>194</v>
      </c>
      <c r="H2197" t="s">
        <v>14</v>
      </c>
      <c r="I2197" t="s">
        <v>517</v>
      </c>
      <c r="J2197">
        <v>8691</v>
      </c>
      <c r="K2197">
        <v>2.0571429999999999</v>
      </c>
      <c r="L2197">
        <v>1.5</v>
      </c>
      <c r="M2197">
        <f t="shared" si="102"/>
        <v>3.0857144999999999</v>
      </c>
      <c r="N2197">
        <f t="shared" si="104"/>
        <v>0.4853157536290682</v>
      </c>
      <c r="O2197">
        <f t="shared" si="103"/>
        <v>0.7279736304436023</v>
      </c>
    </row>
    <row r="2198" spans="1:15" x14ac:dyDescent="0.25">
      <c r="A2198" t="s">
        <v>212</v>
      </c>
      <c r="B2198" t="s">
        <v>23</v>
      </c>
      <c r="C2198">
        <v>2012</v>
      </c>
      <c r="D2198">
        <v>7</v>
      </c>
      <c r="E2198">
        <v>12</v>
      </c>
      <c r="F2198" s="1">
        <v>41102</v>
      </c>
      <c r="G2198">
        <v>194</v>
      </c>
      <c r="H2198" t="s">
        <v>14</v>
      </c>
      <c r="I2198" t="s">
        <v>522</v>
      </c>
      <c r="J2198">
        <v>5329</v>
      </c>
      <c r="K2198">
        <v>2.0571429999999999</v>
      </c>
      <c r="L2198">
        <v>1.5</v>
      </c>
      <c r="M2198">
        <f t="shared" si="102"/>
        <v>3.0857144999999999</v>
      </c>
      <c r="N2198">
        <f t="shared" si="104"/>
        <v>0.4853157536290682</v>
      </c>
      <c r="O2198">
        <f t="shared" si="103"/>
        <v>0.7279736304436023</v>
      </c>
    </row>
    <row r="2199" spans="1:15" x14ac:dyDescent="0.25">
      <c r="A2199" t="s">
        <v>198</v>
      </c>
      <c r="B2199" t="s">
        <v>109</v>
      </c>
      <c r="C2199">
        <v>2013</v>
      </c>
      <c r="D2199">
        <v>7</v>
      </c>
      <c r="E2199">
        <v>4</v>
      </c>
      <c r="F2199" s="1">
        <v>41459</v>
      </c>
      <c r="G2199">
        <v>185</v>
      </c>
      <c r="H2199" t="s">
        <v>14</v>
      </c>
      <c r="I2199" t="s">
        <v>587</v>
      </c>
      <c r="J2199">
        <v>4363</v>
      </c>
      <c r="K2199">
        <v>1.0434779999999999</v>
      </c>
      <c r="L2199">
        <v>3</v>
      </c>
      <c r="M2199">
        <f t="shared" si="102"/>
        <v>3.1304339999999997</v>
      </c>
      <c r="N2199">
        <f t="shared" si="104"/>
        <v>0.3103699664762723</v>
      </c>
      <c r="O2199">
        <f t="shared" si="103"/>
        <v>0.93110989942881695</v>
      </c>
    </row>
    <row r="2200" spans="1:15" x14ac:dyDescent="0.25">
      <c r="A2200" t="s">
        <v>198</v>
      </c>
      <c r="B2200" t="s">
        <v>109</v>
      </c>
      <c r="C2200">
        <v>2013</v>
      </c>
      <c r="D2200">
        <v>7</v>
      </c>
      <c r="E2200">
        <v>4</v>
      </c>
      <c r="F2200" s="1">
        <v>41459</v>
      </c>
      <c r="G2200">
        <v>185</v>
      </c>
      <c r="H2200" t="s">
        <v>14</v>
      </c>
      <c r="I2200" t="s">
        <v>588</v>
      </c>
      <c r="J2200">
        <v>13125</v>
      </c>
      <c r="K2200">
        <v>1.0434779999999999</v>
      </c>
      <c r="L2200">
        <v>3</v>
      </c>
      <c r="M2200">
        <f t="shared" si="102"/>
        <v>3.1304339999999997</v>
      </c>
      <c r="N2200">
        <f t="shared" si="104"/>
        <v>0.3103699664762723</v>
      </c>
      <c r="O2200">
        <f t="shared" si="103"/>
        <v>0.93110989942881695</v>
      </c>
    </row>
    <row r="2201" spans="1:15" x14ac:dyDescent="0.25">
      <c r="A2201" t="s">
        <v>145</v>
      </c>
      <c r="B2201" t="s">
        <v>69</v>
      </c>
      <c r="C2201">
        <v>2009</v>
      </c>
      <c r="D2201">
        <v>6</v>
      </c>
      <c r="E2201">
        <v>23</v>
      </c>
      <c r="F2201" s="1">
        <v>39987</v>
      </c>
      <c r="G2201">
        <v>174</v>
      </c>
      <c r="H2201" t="s">
        <v>14</v>
      </c>
      <c r="I2201" t="s">
        <v>581</v>
      </c>
      <c r="J2201">
        <v>4300</v>
      </c>
      <c r="K2201">
        <v>1.309091</v>
      </c>
      <c r="L2201">
        <v>2.4</v>
      </c>
      <c r="M2201">
        <f t="shared" si="102"/>
        <v>3.1418184</v>
      </c>
      <c r="N2201">
        <f t="shared" si="104"/>
        <v>0.36344104855992065</v>
      </c>
      <c r="O2201">
        <f t="shared" si="103"/>
        <v>0.87225851654380959</v>
      </c>
    </row>
    <row r="2202" spans="1:15" x14ac:dyDescent="0.25">
      <c r="A2202" t="s">
        <v>102</v>
      </c>
      <c r="B2202" t="s">
        <v>27</v>
      </c>
      <c r="C2202">
        <v>2016</v>
      </c>
      <c r="D2202">
        <v>6</v>
      </c>
      <c r="E2202">
        <v>30</v>
      </c>
      <c r="F2202" s="1">
        <v>42551</v>
      </c>
      <c r="G2202">
        <v>182</v>
      </c>
      <c r="H2202" t="s">
        <v>17</v>
      </c>
      <c r="I2202" t="s">
        <v>336</v>
      </c>
      <c r="J2202">
        <v>6425</v>
      </c>
      <c r="K2202">
        <v>4.5714290000000002</v>
      </c>
      <c r="L2202">
        <v>0.6875</v>
      </c>
      <c r="M2202">
        <f t="shared" si="102"/>
        <v>3.1428574375</v>
      </c>
      <c r="N2202">
        <f t="shared" si="104"/>
        <v>0.74596660041950891</v>
      </c>
      <c r="O2202">
        <f t="shared" si="103"/>
        <v>0.51285203778841237</v>
      </c>
    </row>
    <row r="2203" spans="1:15" x14ac:dyDescent="0.25">
      <c r="A2203" t="s">
        <v>193</v>
      </c>
      <c r="B2203" t="s">
        <v>107</v>
      </c>
      <c r="C2203">
        <v>2017</v>
      </c>
      <c r="D2203">
        <v>6</v>
      </c>
      <c r="E2203">
        <v>2</v>
      </c>
      <c r="F2203" s="1">
        <v>42888</v>
      </c>
      <c r="G2203">
        <v>153</v>
      </c>
      <c r="H2203" t="s">
        <v>17</v>
      </c>
      <c r="I2203" t="s">
        <v>336</v>
      </c>
      <c r="J2203">
        <v>6425</v>
      </c>
      <c r="K2203">
        <v>4.5714290000000002</v>
      </c>
      <c r="L2203">
        <v>0.6875</v>
      </c>
      <c r="M2203">
        <f t="shared" si="102"/>
        <v>3.1428574375</v>
      </c>
      <c r="N2203">
        <f t="shared" si="104"/>
        <v>0.74596660041950891</v>
      </c>
      <c r="O2203">
        <f t="shared" si="103"/>
        <v>0.51285203778841237</v>
      </c>
    </row>
    <row r="2204" spans="1:15" x14ac:dyDescent="0.25">
      <c r="A2204" t="s">
        <v>49</v>
      </c>
      <c r="B2204" t="s">
        <v>13</v>
      </c>
      <c r="C2204">
        <v>2001</v>
      </c>
      <c r="D2204">
        <v>6</v>
      </c>
      <c r="E2204">
        <v>21</v>
      </c>
      <c r="F2204" s="1">
        <v>37063</v>
      </c>
      <c r="G2204">
        <v>172</v>
      </c>
      <c r="H2204" t="s">
        <v>14</v>
      </c>
      <c r="I2204" t="s">
        <v>480</v>
      </c>
      <c r="J2204">
        <v>5673</v>
      </c>
      <c r="K2204">
        <v>2.4</v>
      </c>
      <c r="L2204">
        <v>1.3125</v>
      </c>
      <c r="M2204">
        <f t="shared" si="102"/>
        <v>3.15</v>
      </c>
      <c r="N2204">
        <f t="shared" si="104"/>
        <v>0.53147891704225514</v>
      </c>
      <c r="O2204">
        <f t="shared" si="103"/>
        <v>0.69756607861795983</v>
      </c>
    </row>
    <row r="2205" spans="1:15" x14ac:dyDescent="0.25">
      <c r="A2205" t="s">
        <v>50</v>
      </c>
      <c r="B2205" t="s">
        <v>13</v>
      </c>
      <c r="C2205">
        <v>2001</v>
      </c>
      <c r="D2205">
        <v>9</v>
      </c>
      <c r="E2205">
        <v>4</v>
      </c>
      <c r="F2205" s="1">
        <v>37138</v>
      </c>
      <c r="G2205">
        <v>247</v>
      </c>
      <c r="H2205" t="s">
        <v>14</v>
      </c>
      <c r="I2205" t="s">
        <v>483</v>
      </c>
      <c r="J2205">
        <v>21659</v>
      </c>
      <c r="K2205">
        <v>2.4</v>
      </c>
      <c r="L2205">
        <v>1.3125</v>
      </c>
      <c r="M2205">
        <f t="shared" si="102"/>
        <v>3.15</v>
      </c>
      <c r="N2205">
        <f t="shared" si="104"/>
        <v>0.53147891704225514</v>
      </c>
      <c r="O2205">
        <f t="shared" si="103"/>
        <v>0.69756607861795983</v>
      </c>
    </row>
    <row r="2206" spans="1:15" x14ac:dyDescent="0.25">
      <c r="A2206" t="s">
        <v>53</v>
      </c>
      <c r="B2206" t="s">
        <v>13</v>
      </c>
      <c r="C2206">
        <v>2002</v>
      </c>
      <c r="D2206">
        <v>6</v>
      </c>
      <c r="E2206">
        <v>14</v>
      </c>
      <c r="F2206" s="1">
        <v>37421</v>
      </c>
      <c r="G2206">
        <v>165</v>
      </c>
      <c r="H2206" t="s">
        <v>14</v>
      </c>
      <c r="I2206" t="s">
        <v>285</v>
      </c>
      <c r="J2206">
        <v>5984</v>
      </c>
      <c r="K2206">
        <v>4.8</v>
      </c>
      <c r="L2206">
        <v>0.65625</v>
      </c>
      <c r="M2206">
        <f t="shared" si="102"/>
        <v>3.15</v>
      </c>
      <c r="N2206">
        <f t="shared" si="104"/>
        <v>0.76342799356293722</v>
      </c>
      <c r="O2206">
        <f t="shared" si="103"/>
        <v>0.5009996207756775</v>
      </c>
    </row>
    <row r="2207" spans="1:15" x14ac:dyDescent="0.25">
      <c r="A2207" t="s">
        <v>59</v>
      </c>
      <c r="B2207" t="s">
        <v>13</v>
      </c>
      <c r="C2207">
        <v>2004</v>
      </c>
      <c r="D2207">
        <v>7</v>
      </c>
      <c r="E2207">
        <v>10</v>
      </c>
      <c r="F2207" s="1">
        <v>38178</v>
      </c>
      <c r="G2207">
        <v>192</v>
      </c>
      <c r="H2207" t="s">
        <v>14</v>
      </c>
      <c r="I2207" t="s">
        <v>281</v>
      </c>
      <c r="J2207">
        <v>4293</v>
      </c>
      <c r="K2207">
        <v>4.8</v>
      </c>
      <c r="L2207">
        <v>0.65625</v>
      </c>
      <c r="M2207">
        <f t="shared" si="102"/>
        <v>3.15</v>
      </c>
      <c r="N2207">
        <f t="shared" si="104"/>
        <v>0.76342799356293722</v>
      </c>
      <c r="O2207">
        <f t="shared" si="103"/>
        <v>0.5009996207756775</v>
      </c>
    </row>
    <row r="2208" spans="1:15" x14ac:dyDescent="0.25">
      <c r="A2208" t="s">
        <v>59</v>
      </c>
      <c r="B2208" t="s">
        <v>13</v>
      </c>
      <c r="C2208">
        <v>2004</v>
      </c>
      <c r="D2208">
        <v>7</v>
      </c>
      <c r="E2208">
        <v>10</v>
      </c>
      <c r="F2208" s="1">
        <v>38178</v>
      </c>
      <c r="G2208">
        <v>192</v>
      </c>
      <c r="H2208" t="s">
        <v>14</v>
      </c>
      <c r="I2208" t="s">
        <v>284</v>
      </c>
      <c r="J2208">
        <v>5983</v>
      </c>
      <c r="K2208">
        <v>4.8</v>
      </c>
      <c r="L2208">
        <v>0.65625</v>
      </c>
      <c r="M2208">
        <f t="shared" si="102"/>
        <v>3.15</v>
      </c>
      <c r="N2208">
        <f t="shared" si="104"/>
        <v>0.76342799356293722</v>
      </c>
      <c r="O2208">
        <f t="shared" si="103"/>
        <v>0.5009996207756775</v>
      </c>
    </row>
    <row r="2209" spans="1:15" x14ac:dyDescent="0.25">
      <c r="A2209" t="s">
        <v>127</v>
      </c>
      <c r="B2209" t="s">
        <v>13</v>
      </c>
      <c r="C2209">
        <v>2010</v>
      </c>
      <c r="D2209">
        <v>3</v>
      </c>
      <c r="E2209">
        <v>16</v>
      </c>
      <c r="F2209" s="1">
        <v>40253</v>
      </c>
      <c r="G2209">
        <v>75</v>
      </c>
      <c r="H2209" t="s">
        <v>14</v>
      </c>
      <c r="I2209" t="s">
        <v>286</v>
      </c>
      <c r="J2209">
        <v>6108</v>
      </c>
      <c r="K2209">
        <v>4.8</v>
      </c>
      <c r="L2209">
        <v>0.65625</v>
      </c>
      <c r="M2209">
        <f t="shared" si="102"/>
        <v>3.15</v>
      </c>
      <c r="N2209">
        <f t="shared" si="104"/>
        <v>0.76342799356293722</v>
      </c>
      <c r="O2209">
        <f t="shared" si="103"/>
        <v>0.5009996207756775</v>
      </c>
    </row>
    <row r="2210" spans="1:15" x14ac:dyDescent="0.25">
      <c r="A2210" t="s">
        <v>136</v>
      </c>
      <c r="B2210" t="s">
        <v>13</v>
      </c>
      <c r="C2210">
        <v>2015</v>
      </c>
      <c r="D2210">
        <v>6</v>
      </c>
      <c r="E2210">
        <v>16</v>
      </c>
      <c r="F2210" s="1">
        <v>42171</v>
      </c>
      <c r="G2210">
        <v>167</v>
      </c>
      <c r="H2210" t="s">
        <v>14</v>
      </c>
      <c r="I2210" t="s">
        <v>282</v>
      </c>
      <c r="J2210">
        <v>18418</v>
      </c>
      <c r="K2210">
        <v>4.8</v>
      </c>
      <c r="L2210">
        <v>0.65625</v>
      </c>
      <c r="M2210">
        <f t="shared" si="102"/>
        <v>3.15</v>
      </c>
      <c r="N2210">
        <f t="shared" si="104"/>
        <v>0.76342799356293722</v>
      </c>
      <c r="O2210">
        <f t="shared" si="103"/>
        <v>0.5009996207756775</v>
      </c>
    </row>
    <row r="2211" spans="1:15" x14ac:dyDescent="0.25">
      <c r="A2211" t="s">
        <v>139</v>
      </c>
      <c r="B2211" t="s">
        <v>13</v>
      </c>
      <c r="C2211">
        <v>2016</v>
      </c>
      <c r="D2211">
        <v>6</v>
      </c>
      <c r="E2211">
        <v>21</v>
      </c>
      <c r="F2211" s="1">
        <v>42542</v>
      </c>
      <c r="G2211">
        <v>173</v>
      </c>
      <c r="H2211" t="s">
        <v>14</v>
      </c>
      <c r="I2211" t="s">
        <v>483</v>
      </c>
      <c r="J2211">
        <v>21659</v>
      </c>
      <c r="K2211">
        <v>2.4</v>
      </c>
      <c r="L2211">
        <v>1.3125</v>
      </c>
      <c r="M2211">
        <f t="shared" si="102"/>
        <v>3.15</v>
      </c>
      <c r="N2211">
        <f t="shared" si="104"/>
        <v>0.53147891704225514</v>
      </c>
      <c r="O2211">
        <f t="shared" si="103"/>
        <v>0.69756607861795983</v>
      </c>
    </row>
    <row r="2212" spans="1:15" x14ac:dyDescent="0.25">
      <c r="A2212" t="s">
        <v>140</v>
      </c>
      <c r="B2212" t="s">
        <v>13</v>
      </c>
      <c r="C2212">
        <v>2017</v>
      </c>
      <c r="D2212">
        <v>6</v>
      </c>
      <c r="E2212">
        <v>12</v>
      </c>
      <c r="F2212" s="1">
        <v>42898</v>
      </c>
      <c r="G2212">
        <v>163</v>
      </c>
      <c r="H2212" t="s">
        <v>14</v>
      </c>
      <c r="I2212" t="s">
        <v>287</v>
      </c>
      <c r="J2212">
        <v>6661</v>
      </c>
      <c r="K2212">
        <v>4.8</v>
      </c>
      <c r="L2212">
        <v>0.65625</v>
      </c>
      <c r="M2212">
        <f t="shared" si="102"/>
        <v>3.15</v>
      </c>
      <c r="N2212">
        <f t="shared" si="104"/>
        <v>0.76342799356293722</v>
      </c>
      <c r="O2212">
        <f t="shared" si="103"/>
        <v>0.5009996207756775</v>
      </c>
    </row>
    <row r="2213" spans="1:15" x14ac:dyDescent="0.25">
      <c r="A2213" t="s">
        <v>12</v>
      </c>
      <c r="B2213" t="s">
        <v>13</v>
      </c>
      <c r="C2213">
        <v>2018</v>
      </c>
      <c r="D2213">
        <v>3</v>
      </c>
      <c r="E2213">
        <v>7</v>
      </c>
      <c r="F2213" s="1">
        <v>43166</v>
      </c>
      <c r="G2213">
        <v>66</v>
      </c>
      <c r="H2213" t="s">
        <v>14</v>
      </c>
      <c r="I2213" t="s">
        <v>281</v>
      </c>
      <c r="J2213">
        <v>4293</v>
      </c>
      <c r="K2213">
        <v>4.8</v>
      </c>
      <c r="L2213">
        <v>0.65625</v>
      </c>
      <c r="M2213">
        <f t="shared" si="102"/>
        <v>3.15</v>
      </c>
      <c r="N2213">
        <f t="shared" si="104"/>
        <v>0.76342799356293722</v>
      </c>
      <c r="O2213">
        <f t="shared" si="103"/>
        <v>0.5009996207756775</v>
      </c>
    </row>
    <row r="2214" spans="1:15" x14ac:dyDescent="0.25">
      <c r="A2214" t="s">
        <v>70</v>
      </c>
      <c r="B2214" t="s">
        <v>69</v>
      </c>
      <c r="C2214">
        <v>2001</v>
      </c>
      <c r="D2214">
        <v>6</v>
      </c>
      <c r="E2214">
        <v>22</v>
      </c>
      <c r="F2214" s="1">
        <v>37064</v>
      </c>
      <c r="G2214">
        <v>173</v>
      </c>
      <c r="H2214" t="s">
        <v>14</v>
      </c>
      <c r="I2214" t="s">
        <v>288</v>
      </c>
      <c r="J2214">
        <v>18421</v>
      </c>
      <c r="K2214">
        <v>4.8</v>
      </c>
      <c r="L2214">
        <v>0.65625</v>
      </c>
      <c r="M2214">
        <f t="shared" si="102"/>
        <v>3.15</v>
      </c>
      <c r="N2214">
        <f t="shared" si="104"/>
        <v>0.76342799356293722</v>
      </c>
      <c r="O2214">
        <f t="shared" si="103"/>
        <v>0.5009996207756775</v>
      </c>
    </row>
    <row r="2215" spans="1:15" x14ac:dyDescent="0.25">
      <c r="A2215" t="s">
        <v>74</v>
      </c>
      <c r="B2215" t="s">
        <v>69</v>
      </c>
      <c r="C2215">
        <v>2003</v>
      </c>
      <c r="D2215">
        <v>7</v>
      </c>
      <c r="E2215">
        <v>14</v>
      </c>
      <c r="F2215" s="1">
        <v>37816</v>
      </c>
      <c r="G2215">
        <v>195</v>
      </c>
      <c r="H2215" t="s">
        <v>14</v>
      </c>
      <c r="I2215" t="s">
        <v>282</v>
      </c>
      <c r="J2215">
        <v>18418</v>
      </c>
      <c r="K2215">
        <v>4.8</v>
      </c>
      <c r="L2215">
        <v>0.65625</v>
      </c>
      <c r="M2215">
        <f t="shared" si="102"/>
        <v>3.15</v>
      </c>
      <c r="N2215">
        <f t="shared" si="104"/>
        <v>0.76342799356293722</v>
      </c>
      <c r="O2215">
        <f t="shared" si="103"/>
        <v>0.5009996207756775</v>
      </c>
    </row>
    <row r="2216" spans="1:15" x14ac:dyDescent="0.25">
      <c r="A2216" t="s">
        <v>76</v>
      </c>
      <c r="B2216" t="s">
        <v>69</v>
      </c>
      <c r="C2216">
        <v>2004</v>
      </c>
      <c r="D2216">
        <v>7</v>
      </c>
      <c r="E2216">
        <v>9</v>
      </c>
      <c r="F2216" s="1">
        <v>38177</v>
      </c>
      <c r="G2216">
        <v>191</v>
      </c>
      <c r="H2216" t="s">
        <v>14</v>
      </c>
      <c r="I2216" t="s">
        <v>282</v>
      </c>
      <c r="J2216">
        <v>18418</v>
      </c>
      <c r="K2216">
        <v>4.8</v>
      </c>
      <c r="L2216">
        <v>0.65625</v>
      </c>
      <c r="M2216">
        <f t="shared" si="102"/>
        <v>3.15</v>
      </c>
      <c r="N2216">
        <f t="shared" si="104"/>
        <v>0.76342799356293722</v>
      </c>
      <c r="O2216">
        <f t="shared" si="103"/>
        <v>0.5009996207756775</v>
      </c>
    </row>
    <row r="2217" spans="1:15" x14ac:dyDescent="0.25">
      <c r="A2217" t="s">
        <v>78</v>
      </c>
      <c r="B2217" t="s">
        <v>69</v>
      </c>
      <c r="C2217">
        <v>2006</v>
      </c>
      <c r="D2217">
        <v>7</v>
      </c>
      <c r="E2217">
        <v>13</v>
      </c>
      <c r="F2217" s="1">
        <v>38911</v>
      </c>
      <c r="G2217">
        <v>194</v>
      </c>
      <c r="H2217" t="s">
        <v>14</v>
      </c>
      <c r="I2217" t="s">
        <v>481</v>
      </c>
      <c r="J2217">
        <v>6745</v>
      </c>
      <c r="K2217">
        <v>2.4</v>
      </c>
      <c r="L2217">
        <v>1.3125</v>
      </c>
      <c r="M2217">
        <f t="shared" si="102"/>
        <v>3.15</v>
      </c>
      <c r="N2217">
        <f t="shared" si="104"/>
        <v>0.53147891704225514</v>
      </c>
      <c r="O2217">
        <f t="shared" si="103"/>
        <v>0.69756607861795983</v>
      </c>
    </row>
    <row r="2218" spans="1:15" x14ac:dyDescent="0.25">
      <c r="A2218" t="s">
        <v>79</v>
      </c>
      <c r="B2218" t="s">
        <v>69</v>
      </c>
      <c r="C2218">
        <v>2007</v>
      </c>
      <c r="D2218">
        <v>3</v>
      </c>
      <c r="E2218">
        <v>22</v>
      </c>
      <c r="F2218" s="1">
        <v>39163</v>
      </c>
      <c r="G2218">
        <v>81</v>
      </c>
      <c r="H2218" t="s">
        <v>14</v>
      </c>
      <c r="I2218" t="s">
        <v>286</v>
      </c>
      <c r="J2218">
        <v>6108</v>
      </c>
      <c r="K2218">
        <v>4.8</v>
      </c>
      <c r="L2218">
        <v>0.65625</v>
      </c>
      <c r="M2218">
        <f t="shared" si="102"/>
        <v>3.15</v>
      </c>
      <c r="N2218">
        <f t="shared" si="104"/>
        <v>0.76342799356293722</v>
      </c>
      <c r="O2218">
        <f t="shared" si="103"/>
        <v>0.5009996207756775</v>
      </c>
    </row>
    <row r="2219" spans="1:15" x14ac:dyDescent="0.25">
      <c r="A2219" t="s">
        <v>20</v>
      </c>
      <c r="B2219" t="s">
        <v>21</v>
      </c>
      <c r="C2219">
        <v>2016</v>
      </c>
      <c r="D2219">
        <v>7</v>
      </c>
      <c r="E2219">
        <v>6</v>
      </c>
      <c r="F2219" s="1">
        <v>42557</v>
      </c>
      <c r="G2219">
        <v>188</v>
      </c>
      <c r="H2219" t="s">
        <v>14</v>
      </c>
      <c r="I2219" t="s">
        <v>496</v>
      </c>
      <c r="J2219">
        <v>4481</v>
      </c>
      <c r="K2219">
        <v>2.4</v>
      </c>
      <c r="L2219">
        <v>1.3125</v>
      </c>
      <c r="M2219">
        <f t="shared" si="102"/>
        <v>3.15</v>
      </c>
      <c r="N2219">
        <f t="shared" si="104"/>
        <v>0.53147891704225514</v>
      </c>
      <c r="O2219">
        <f t="shared" si="103"/>
        <v>0.69756607861795983</v>
      </c>
    </row>
    <row r="2220" spans="1:15" x14ac:dyDescent="0.25">
      <c r="A2220" t="s">
        <v>343</v>
      </c>
      <c r="B2220" t="s">
        <v>23</v>
      </c>
      <c r="C2220">
        <v>2005</v>
      </c>
      <c r="D2220">
        <v>3</v>
      </c>
      <c r="E2220">
        <v>22</v>
      </c>
      <c r="F2220" s="1">
        <v>38433</v>
      </c>
      <c r="G2220">
        <v>81</v>
      </c>
      <c r="H2220" t="s">
        <v>14</v>
      </c>
      <c r="I2220" t="s">
        <v>480</v>
      </c>
      <c r="J2220">
        <v>5673</v>
      </c>
      <c r="K2220">
        <v>2.4</v>
      </c>
      <c r="L2220">
        <v>1.3125</v>
      </c>
      <c r="M2220">
        <f t="shared" si="102"/>
        <v>3.15</v>
      </c>
      <c r="N2220">
        <f t="shared" si="104"/>
        <v>0.53147891704225514</v>
      </c>
      <c r="O2220">
        <f t="shared" si="103"/>
        <v>0.69756607861795983</v>
      </c>
    </row>
    <row r="2221" spans="1:15" x14ac:dyDescent="0.25">
      <c r="A2221" t="s">
        <v>308</v>
      </c>
      <c r="B2221" t="s">
        <v>23</v>
      </c>
      <c r="C2221">
        <v>2014</v>
      </c>
      <c r="D2221">
        <v>6</v>
      </c>
      <c r="E2221">
        <v>12</v>
      </c>
      <c r="F2221" s="1">
        <v>41802</v>
      </c>
      <c r="G2221">
        <v>163</v>
      </c>
      <c r="H2221" t="s">
        <v>14</v>
      </c>
      <c r="I2221" t="s">
        <v>287</v>
      </c>
      <c r="J2221">
        <v>6661</v>
      </c>
      <c r="K2221">
        <v>4.8</v>
      </c>
      <c r="L2221">
        <v>0.65625</v>
      </c>
      <c r="M2221">
        <f t="shared" si="102"/>
        <v>3.15</v>
      </c>
      <c r="N2221">
        <f t="shared" si="104"/>
        <v>0.76342799356293722</v>
      </c>
      <c r="O2221">
        <f t="shared" si="103"/>
        <v>0.5009996207756775</v>
      </c>
    </row>
    <row r="2222" spans="1:15" x14ac:dyDescent="0.25">
      <c r="A2222" t="s">
        <v>385</v>
      </c>
      <c r="B2222" t="s">
        <v>161</v>
      </c>
      <c r="C2222">
        <v>2013</v>
      </c>
      <c r="D2222">
        <v>7</v>
      </c>
      <c r="E2222">
        <v>10</v>
      </c>
      <c r="F2222" s="1">
        <v>41465</v>
      </c>
      <c r="G2222">
        <v>191</v>
      </c>
      <c r="H2222" t="s">
        <v>14</v>
      </c>
      <c r="I2222" t="s">
        <v>496</v>
      </c>
      <c r="J2222">
        <v>4481</v>
      </c>
      <c r="K2222">
        <v>2.4</v>
      </c>
      <c r="L2222">
        <v>1.3125</v>
      </c>
      <c r="M2222">
        <f t="shared" si="102"/>
        <v>3.15</v>
      </c>
      <c r="N2222">
        <f t="shared" si="104"/>
        <v>0.53147891704225514</v>
      </c>
      <c r="O2222">
        <f t="shared" si="103"/>
        <v>0.69756607861795983</v>
      </c>
    </row>
    <row r="2223" spans="1:15" x14ac:dyDescent="0.25">
      <c r="A2223" t="s">
        <v>166</v>
      </c>
      <c r="B2223" t="s">
        <v>25</v>
      </c>
      <c r="C2223">
        <v>2014</v>
      </c>
      <c r="D2223">
        <v>6</v>
      </c>
      <c r="E2223">
        <v>4</v>
      </c>
      <c r="F2223" s="1">
        <v>41794</v>
      </c>
      <c r="G2223">
        <v>155</v>
      </c>
      <c r="H2223" t="s">
        <v>14</v>
      </c>
      <c r="I2223" t="s">
        <v>289</v>
      </c>
      <c r="J2223">
        <v>8491</v>
      </c>
      <c r="K2223">
        <v>4.8</v>
      </c>
      <c r="L2223">
        <v>0.65625</v>
      </c>
      <c r="M2223">
        <f t="shared" si="102"/>
        <v>3.15</v>
      </c>
      <c r="N2223">
        <f t="shared" si="104"/>
        <v>0.76342799356293722</v>
      </c>
      <c r="O2223">
        <f t="shared" si="103"/>
        <v>0.5009996207756775</v>
      </c>
    </row>
    <row r="2224" spans="1:15" x14ac:dyDescent="0.25">
      <c r="A2224" t="s">
        <v>45</v>
      </c>
      <c r="B2224" t="s">
        <v>25</v>
      </c>
      <c r="C2224">
        <v>2016</v>
      </c>
      <c r="D2224">
        <v>6</v>
      </c>
      <c r="E2224">
        <v>30</v>
      </c>
      <c r="F2224" s="1">
        <v>42551</v>
      </c>
      <c r="G2224">
        <v>182</v>
      </c>
      <c r="H2224" t="s">
        <v>14</v>
      </c>
      <c r="I2224" t="s">
        <v>312</v>
      </c>
      <c r="J2224">
        <v>17701</v>
      </c>
      <c r="K2224">
        <v>4.8</v>
      </c>
      <c r="L2224">
        <v>0.65625</v>
      </c>
      <c r="M2224">
        <f t="shared" si="102"/>
        <v>3.15</v>
      </c>
      <c r="N2224">
        <f t="shared" si="104"/>
        <v>0.76342799356293722</v>
      </c>
      <c r="O2224">
        <f t="shared" si="103"/>
        <v>0.5009996207756775</v>
      </c>
    </row>
    <row r="2225" spans="1:15" x14ac:dyDescent="0.25">
      <c r="A2225" t="s">
        <v>45</v>
      </c>
      <c r="B2225" t="s">
        <v>25</v>
      </c>
      <c r="C2225">
        <v>2016</v>
      </c>
      <c r="D2225">
        <v>6</v>
      </c>
      <c r="E2225">
        <v>30</v>
      </c>
      <c r="F2225" s="1">
        <v>42551</v>
      </c>
      <c r="G2225">
        <v>182</v>
      </c>
      <c r="H2225" t="s">
        <v>14</v>
      </c>
      <c r="I2225" t="s">
        <v>288</v>
      </c>
      <c r="J2225">
        <v>18421</v>
      </c>
      <c r="K2225">
        <v>4.8</v>
      </c>
      <c r="L2225">
        <v>0.65625</v>
      </c>
      <c r="M2225">
        <f t="shared" si="102"/>
        <v>3.15</v>
      </c>
      <c r="N2225">
        <f t="shared" si="104"/>
        <v>0.76342799356293722</v>
      </c>
      <c r="O2225">
        <f t="shared" si="103"/>
        <v>0.5009996207756775</v>
      </c>
    </row>
    <row r="2226" spans="1:15" x14ac:dyDescent="0.25">
      <c r="A2226" t="s">
        <v>100</v>
      </c>
      <c r="B2226" t="s">
        <v>27</v>
      </c>
      <c r="C2226">
        <v>2014</v>
      </c>
      <c r="D2226">
        <v>6</v>
      </c>
      <c r="E2226">
        <v>4</v>
      </c>
      <c r="F2226" s="1">
        <v>41794</v>
      </c>
      <c r="G2226">
        <v>155</v>
      </c>
      <c r="H2226" t="s">
        <v>14</v>
      </c>
      <c r="I2226" t="s">
        <v>480</v>
      </c>
      <c r="J2226">
        <v>5673</v>
      </c>
      <c r="K2226">
        <v>2.4</v>
      </c>
      <c r="L2226">
        <v>1.3125</v>
      </c>
      <c r="M2226">
        <f t="shared" si="102"/>
        <v>3.15</v>
      </c>
      <c r="N2226">
        <f t="shared" si="104"/>
        <v>0.53147891704225514</v>
      </c>
      <c r="O2226">
        <f t="shared" si="103"/>
        <v>0.69756607861795983</v>
      </c>
    </row>
    <row r="2227" spans="1:15" x14ac:dyDescent="0.25">
      <c r="A2227" t="s">
        <v>100</v>
      </c>
      <c r="B2227" t="s">
        <v>27</v>
      </c>
      <c r="C2227">
        <v>2014</v>
      </c>
      <c r="D2227">
        <v>6</v>
      </c>
      <c r="E2227">
        <v>4</v>
      </c>
      <c r="F2227" s="1">
        <v>41794</v>
      </c>
      <c r="G2227">
        <v>155</v>
      </c>
      <c r="H2227" t="s">
        <v>14</v>
      </c>
      <c r="I2227" t="s">
        <v>483</v>
      </c>
      <c r="J2227">
        <v>21659</v>
      </c>
      <c r="K2227">
        <v>2.4</v>
      </c>
      <c r="L2227">
        <v>1.3125</v>
      </c>
      <c r="M2227">
        <f t="shared" si="102"/>
        <v>3.15</v>
      </c>
      <c r="N2227">
        <f t="shared" si="104"/>
        <v>0.53147891704225514</v>
      </c>
      <c r="O2227">
        <f t="shared" si="103"/>
        <v>0.69756607861795983</v>
      </c>
    </row>
    <row r="2228" spans="1:15" x14ac:dyDescent="0.25">
      <c r="A2228" t="s">
        <v>103</v>
      </c>
      <c r="B2228" t="s">
        <v>27</v>
      </c>
      <c r="C2228">
        <v>2017</v>
      </c>
      <c r="D2228">
        <v>6</v>
      </c>
      <c r="E2228">
        <v>6</v>
      </c>
      <c r="F2228" s="1">
        <v>42892</v>
      </c>
      <c r="G2228">
        <v>157</v>
      </c>
      <c r="H2228" t="s">
        <v>14</v>
      </c>
      <c r="I2228" t="s">
        <v>312</v>
      </c>
      <c r="J2228">
        <v>17701</v>
      </c>
      <c r="K2228">
        <v>4.8</v>
      </c>
      <c r="L2228">
        <v>0.65625</v>
      </c>
      <c r="M2228">
        <f t="shared" si="102"/>
        <v>3.15</v>
      </c>
      <c r="N2228">
        <f t="shared" si="104"/>
        <v>0.76342799356293722</v>
      </c>
      <c r="O2228">
        <f t="shared" si="103"/>
        <v>0.5009996207756775</v>
      </c>
    </row>
    <row r="2229" spans="1:15" x14ac:dyDescent="0.25">
      <c r="A2229" t="s">
        <v>104</v>
      </c>
      <c r="B2229" t="s">
        <v>27</v>
      </c>
      <c r="C2229">
        <v>2019</v>
      </c>
      <c r="D2229">
        <v>6</v>
      </c>
      <c r="E2229">
        <v>13</v>
      </c>
      <c r="F2229" s="1">
        <v>43629</v>
      </c>
      <c r="G2229">
        <v>164</v>
      </c>
      <c r="H2229" t="s">
        <v>14</v>
      </c>
      <c r="I2229" t="s">
        <v>287</v>
      </c>
      <c r="J2229">
        <v>6661</v>
      </c>
      <c r="K2229">
        <v>4.8</v>
      </c>
      <c r="L2229">
        <v>0.65625</v>
      </c>
      <c r="M2229">
        <f t="shared" si="102"/>
        <v>3.15</v>
      </c>
      <c r="N2229">
        <f t="shared" si="104"/>
        <v>0.76342799356293722</v>
      </c>
      <c r="O2229">
        <f t="shared" si="103"/>
        <v>0.5009996207756775</v>
      </c>
    </row>
    <row r="2230" spans="1:15" x14ac:dyDescent="0.25">
      <c r="A2230" t="s">
        <v>28</v>
      </c>
      <c r="B2230" t="s">
        <v>29</v>
      </c>
      <c r="C2230">
        <v>2018</v>
      </c>
      <c r="D2230">
        <v>6</v>
      </c>
      <c r="E2230">
        <v>5</v>
      </c>
      <c r="F2230" s="1">
        <v>43256</v>
      </c>
      <c r="G2230">
        <v>156</v>
      </c>
      <c r="H2230" t="s">
        <v>14</v>
      </c>
      <c r="I2230" t="s">
        <v>283</v>
      </c>
      <c r="J2230">
        <v>18419</v>
      </c>
      <c r="K2230">
        <v>4.8</v>
      </c>
      <c r="L2230">
        <v>0.65625</v>
      </c>
      <c r="M2230">
        <f t="shared" si="102"/>
        <v>3.15</v>
      </c>
      <c r="N2230">
        <f t="shared" si="104"/>
        <v>0.76342799356293722</v>
      </c>
      <c r="O2230">
        <f t="shared" si="103"/>
        <v>0.5009996207756775</v>
      </c>
    </row>
    <row r="2231" spans="1:15" x14ac:dyDescent="0.25">
      <c r="A2231" t="s">
        <v>30</v>
      </c>
      <c r="B2231" t="s">
        <v>31</v>
      </c>
      <c r="C2231">
        <v>2018</v>
      </c>
      <c r="D2231">
        <v>6</v>
      </c>
      <c r="E2231">
        <v>5</v>
      </c>
      <c r="F2231" s="1">
        <v>43256</v>
      </c>
      <c r="G2231">
        <v>156</v>
      </c>
      <c r="H2231" t="s">
        <v>14</v>
      </c>
      <c r="I2231" t="s">
        <v>283</v>
      </c>
      <c r="J2231">
        <v>18419</v>
      </c>
      <c r="K2231">
        <v>4.8</v>
      </c>
      <c r="L2231">
        <v>0.65625</v>
      </c>
      <c r="M2231">
        <f t="shared" si="102"/>
        <v>3.15</v>
      </c>
      <c r="N2231">
        <f t="shared" si="104"/>
        <v>0.76342799356293722</v>
      </c>
      <c r="O2231">
        <f t="shared" si="103"/>
        <v>0.5009996207756775</v>
      </c>
    </row>
    <row r="2232" spans="1:15" x14ac:dyDescent="0.25">
      <c r="A2232" t="s">
        <v>221</v>
      </c>
      <c r="B2232" t="s">
        <v>171</v>
      </c>
      <c r="C2232">
        <v>2018</v>
      </c>
      <c r="D2232">
        <v>6</v>
      </c>
      <c r="E2232">
        <v>7</v>
      </c>
      <c r="F2232" s="1">
        <v>43258</v>
      </c>
      <c r="G2232">
        <v>158</v>
      </c>
      <c r="H2232" t="s">
        <v>14</v>
      </c>
      <c r="I2232" t="s">
        <v>289</v>
      </c>
      <c r="J2232">
        <v>8491</v>
      </c>
      <c r="K2232">
        <v>4.8</v>
      </c>
      <c r="L2232">
        <v>0.65625</v>
      </c>
      <c r="M2232">
        <f t="shared" si="102"/>
        <v>3.15</v>
      </c>
      <c r="N2232">
        <f t="shared" si="104"/>
        <v>0.76342799356293722</v>
      </c>
      <c r="O2232">
        <f t="shared" si="103"/>
        <v>0.5009996207756775</v>
      </c>
    </row>
    <row r="2233" spans="1:15" x14ac:dyDescent="0.25">
      <c r="A2233" t="s">
        <v>221</v>
      </c>
      <c r="B2233" t="s">
        <v>171</v>
      </c>
      <c r="C2233">
        <v>2018</v>
      </c>
      <c r="D2233">
        <v>6</v>
      </c>
      <c r="E2233">
        <v>7</v>
      </c>
      <c r="F2233" s="1">
        <v>43258</v>
      </c>
      <c r="G2233">
        <v>158</v>
      </c>
      <c r="H2233" t="s">
        <v>14</v>
      </c>
      <c r="I2233" t="s">
        <v>286</v>
      </c>
      <c r="J2233">
        <v>6108</v>
      </c>
      <c r="K2233">
        <v>4.8</v>
      </c>
      <c r="L2233">
        <v>0.65625</v>
      </c>
      <c r="M2233">
        <f t="shared" si="102"/>
        <v>3.15</v>
      </c>
      <c r="N2233">
        <f t="shared" si="104"/>
        <v>0.76342799356293722</v>
      </c>
      <c r="O2233">
        <f t="shared" si="103"/>
        <v>0.5009996207756775</v>
      </c>
    </row>
    <row r="2234" spans="1:15" x14ac:dyDescent="0.25">
      <c r="A2234" t="s">
        <v>317</v>
      </c>
      <c r="B2234" t="s">
        <v>171</v>
      </c>
      <c r="C2234">
        <v>2019</v>
      </c>
      <c r="D2234">
        <v>6</v>
      </c>
      <c r="E2234">
        <v>18</v>
      </c>
      <c r="F2234" s="1">
        <v>43634</v>
      </c>
      <c r="G2234">
        <v>169</v>
      </c>
      <c r="H2234" t="s">
        <v>14</v>
      </c>
      <c r="I2234" t="s">
        <v>287</v>
      </c>
      <c r="J2234">
        <v>6661</v>
      </c>
      <c r="K2234">
        <v>4.8</v>
      </c>
      <c r="L2234">
        <v>0.65625</v>
      </c>
      <c r="M2234">
        <f t="shared" si="102"/>
        <v>3.15</v>
      </c>
      <c r="N2234">
        <f t="shared" si="104"/>
        <v>0.76342799356293722</v>
      </c>
      <c r="O2234">
        <f t="shared" si="103"/>
        <v>0.5009996207756775</v>
      </c>
    </row>
    <row r="2235" spans="1:15" x14ac:dyDescent="0.25">
      <c r="A2235" t="s">
        <v>174</v>
      </c>
      <c r="B2235" t="s">
        <v>33</v>
      </c>
      <c r="C2235">
        <v>2016</v>
      </c>
      <c r="D2235">
        <v>7</v>
      </c>
      <c r="E2235">
        <v>15</v>
      </c>
      <c r="F2235" s="1">
        <v>42566</v>
      </c>
      <c r="G2235">
        <v>197</v>
      </c>
      <c r="H2235" t="s">
        <v>14</v>
      </c>
      <c r="I2235" t="s">
        <v>584</v>
      </c>
      <c r="J2235">
        <v>6673</v>
      </c>
      <c r="K2235">
        <v>1.2</v>
      </c>
      <c r="L2235">
        <v>2.625</v>
      </c>
      <c r="M2235">
        <f t="shared" si="102"/>
        <v>3.15</v>
      </c>
      <c r="N2235">
        <f t="shared" si="104"/>
        <v>0.34242268082220628</v>
      </c>
      <c r="O2235">
        <f t="shared" si="103"/>
        <v>0.89885953715829148</v>
      </c>
    </row>
    <row r="2236" spans="1:15" x14ac:dyDescent="0.25">
      <c r="A2236" t="s">
        <v>253</v>
      </c>
      <c r="B2236" t="s">
        <v>33</v>
      </c>
      <c r="C2236">
        <v>2019</v>
      </c>
      <c r="D2236">
        <v>6</v>
      </c>
      <c r="E2236">
        <v>17</v>
      </c>
      <c r="F2236" s="1">
        <v>43633</v>
      </c>
      <c r="G2236">
        <v>168</v>
      </c>
      <c r="H2236" t="s">
        <v>14</v>
      </c>
      <c r="I2236" t="s">
        <v>287</v>
      </c>
      <c r="J2236">
        <v>6661</v>
      </c>
      <c r="K2236">
        <v>4.8</v>
      </c>
      <c r="L2236">
        <v>0.65625</v>
      </c>
      <c r="M2236">
        <f t="shared" si="102"/>
        <v>3.15</v>
      </c>
      <c r="N2236">
        <f t="shared" si="104"/>
        <v>0.76342799356293722</v>
      </c>
      <c r="O2236">
        <f t="shared" si="103"/>
        <v>0.5009996207756775</v>
      </c>
    </row>
    <row r="2237" spans="1:15" x14ac:dyDescent="0.25">
      <c r="A2237" t="s">
        <v>175</v>
      </c>
      <c r="B2237" t="s">
        <v>176</v>
      </c>
      <c r="C2237">
        <v>2011</v>
      </c>
      <c r="D2237">
        <v>7</v>
      </c>
      <c r="E2237">
        <v>26</v>
      </c>
      <c r="F2237" s="1">
        <v>40750</v>
      </c>
      <c r="G2237">
        <v>207</v>
      </c>
      <c r="H2237" t="s">
        <v>14</v>
      </c>
      <c r="I2237" t="s">
        <v>483</v>
      </c>
      <c r="J2237">
        <v>21659</v>
      </c>
      <c r="K2237">
        <v>2.4</v>
      </c>
      <c r="L2237">
        <v>1.3125</v>
      </c>
      <c r="M2237">
        <f t="shared" si="102"/>
        <v>3.15</v>
      </c>
      <c r="N2237">
        <f t="shared" si="104"/>
        <v>0.53147891704225514</v>
      </c>
      <c r="O2237">
        <f t="shared" si="103"/>
        <v>0.69756607861795983</v>
      </c>
    </row>
    <row r="2238" spans="1:15" x14ac:dyDescent="0.25">
      <c r="A2238" t="s">
        <v>178</v>
      </c>
      <c r="B2238" t="s">
        <v>176</v>
      </c>
      <c r="C2238">
        <v>2013</v>
      </c>
      <c r="D2238">
        <v>7</v>
      </c>
      <c r="E2238">
        <v>4</v>
      </c>
      <c r="F2238" s="1">
        <v>41459</v>
      </c>
      <c r="G2238">
        <v>185</v>
      </c>
      <c r="H2238" t="s">
        <v>14</v>
      </c>
      <c r="I2238" t="s">
        <v>483</v>
      </c>
      <c r="J2238">
        <v>21659</v>
      </c>
      <c r="K2238">
        <v>2.4</v>
      </c>
      <c r="L2238">
        <v>1.3125</v>
      </c>
      <c r="M2238">
        <f t="shared" si="102"/>
        <v>3.15</v>
      </c>
      <c r="N2238">
        <f t="shared" si="104"/>
        <v>0.53147891704225514</v>
      </c>
      <c r="O2238">
        <f t="shared" si="103"/>
        <v>0.69756607861795983</v>
      </c>
    </row>
    <row r="2239" spans="1:15" x14ac:dyDescent="0.25">
      <c r="A2239" t="s">
        <v>185</v>
      </c>
      <c r="B2239" t="s">
        <v>36</v>
      </c>
      <c r="C2239">
        <v>2014</v>
      </c>
      <c r="D2239">
        <v>6</v>
      </c>
      <c r="E2239">
        <v>4</v>
      </c>
      <c r="F2239" s="1">
        <v>41794</v>
      </c>
      <c r="G2239">
        <v>155</v>
      </c>
      <c r="H2239" t="s">
        <v>14</v>
      </c>
      <c r="I2239" t="s">
        <v>312</v>
      </c>
      <c r="J2239">
        <v>17701</v>
      </c>
      <c r="K2239">
        <v>4.8</v>
      </c>
      <c r="L2239">
        <v>0.65625</v>
      </c>
      <c r="M2239">
        <f t="shared" si="102"/>
        <v>3.15</v>
      </c>
      <c r="N2239">
        <f t="shared" si="104"/>
        <v>0.76342799356293722</v>
      </c>
      <c r="O2239">
        <f t="shared" si="103"/>
        <v>0.5009996207756775</v>
      </c>
    </row>
    <row r="2240" spans="1:15" x14ac:dyDescent="0.25">
      <c r="A2240" t="s">
        <v>37</v>
      </c>
      <c r="B2240" t="s">
        <v>36</v>
      </c>
      <c r="C2240">
        <v>2017</v>
      </c>
      <c r="D2240">
        <v>6</v>
      </c>
      <c r="E2240">
        <v>7</v>
      </c>
      <c r="F2240" s="1">
        <v>42893</v>
      </c>
      <c r="G2240">
        <v>158</v>
      </c>
      <c r="H2240" t="s">
        <v>14</v>
      </c>
      <c r="I2240" t="s">
        <v>312</v>
      </c>
      <c r="J2240">
        <v>17701</v>
      </c>
      <c r="K2240">
        <v>4.8</v>
      </c>
      <c r="L2240">
        <v>0.65625</v>
      </c>
      <c r="M2240">
        <f t="shared" si="102"/>
        <v>3.15</v>
      </c>
      <c r="N2240">
        <f t="shared" si="104"/>
        <v>0.76342799356293722</v>
      </c>
      <c r="O2240">
        <f t="shared" si="103"/>
        <v>0.5009996207756775</v>
      </c>
    </row>
    <row r="2241" spans="1:15" x14ac:dyDescent="0.25">
      <c r="A2241" t="s">
        <v>37</v>
      </c>
      <c r="B2241" t="s">
        <v>36</v>
      </c>
      <c r="C2241">
        <v>2017</v>
      </c>
      <c r="D2241">
        <v>6</v>
      </c>
      <c r="E2241">
        <v>7</v>
      </c>
      <c r="F2241" s="1">
        <v>42893</v>
      </c>
      <c r="G2241">
        <v>158</v>
      </c>
      <c r="H2241" t="s">
        <v>14</v>
      </c>
      <c r="I2241" t="s">
        <v>288</v>
      </c>
      <c r="J2241">
        <v>18421</v>
      </c>
      <c r="K2241">
        <v>4.8</v>
      </c>
      <c r="L2241">
        <v>0.65625</v>
      </c>
      <c r="M2241">
        <f t="shared" si="102"/>
        <v>3.15</v>
      </c>
      <c r="N2241">
        <f t="shared" si="104"/>
        <v>0.76342799356293722</v>
      </c>
      <c r="O2241">
        <f t="shared" si="103"/>
        <v>0.5009996207756775</v>
      </c>
    </row>
    <row r="2242" spans="1:15" x14ac:dyDescent="0.25">
      <c r="A2242" t="s">
        <v>357</v>
      </c>
      <c r="B2242" t="s">
        <v>40</v>
      </c>
      <c r="C2242">
        <v>2013</v>
      </c>
      <c r="D2242">
        <v>4</v>
      </c>
      <c r="E2242">
        <v>9</v>
      </c>
      <c r="F2242" s="1">
        <v>41373</v>
      </c>
      <c r="G2242">
        <v>99</v>
      </c>
      <c r="H2242" t="s">
        <v>14</v>
      </c>
      <c r="I2242" t="s">
        <v>480</v>
      </c>
      <c r="J2242">
        <v>5673</v>
      </c>
      <c r="K2242">
        <v>2.4</v>
      </c>
      <c r="L2242">
        <v>1.3125</v>
      </c>
      <c r="M2242">
        <f t="shared" ref="M2242:M2305" si="105">K2242*L2242</f>
        <v>3.15</v>
      </c>
      <c r="N2242">
        <f t="shared" si="104"/>
        <v>0.53147891704225514</v>
      </c>
      <c r="O2242">
        <f t="shared" si="103"/>
        <v>0.69756607861795983</v>
      </c>
    </row>
    <row r="2243" spans="1:15" x14ac:dyDescent="0.25">
      <c r="A2243" t="s">
        <v>326</v>
      </c>
      <c r="B2243" t="s">
        <v>260</v>
      </c>
      <c r="C2243">
        <v>2011</v>
      </c>
      <c r="D2243">
        <v>7</v>
      </c>
      <c r="E2243">
        <v>5</v>
      </c>
      <c r="F2243" s="1">
        <v>40729</v>
      </c>
      <c r="G2243">
        <v>186</v>
      </c>
      <c r="H2243" t="s">
        <v>14</v>
      </c>
      <c r="I2243" t="s">
        <v>287</v>
      </c>
      <c r="J2243">
        <v>6661</v>
      </c>
      <c r="K2243">
        <v>4.8</v>
      </c>
      <c r="L2243">
        <v>0.65625</v>
      </c>
      <c r="M2243">
        <f t="shared" si="105"/>
        <v>3.15</v>
      </c>
      <c r="N2243">
        <f t="shared" si="104"/>
        <v>0.76342799356293722</v>
      </c>
      <c r="O2243">
        <f t="shared" ref="O2243:O2306" si="106">N2243*L2243</f>
        <v>0.5009996207756775</v>
      </c>
    </row>
    <row r="2244" spans="1:15" x14ac:dyDescent="0.25">
      <c r="A2244" t="s">
        <v>327</v>
      </c>
      <c r="B2244" t="s">
        <v>260</v>
      </c>
      <c r="C2244">
        <v>2017</v>
      </c>
      <c r="D2244">
        <v>6</v>
      </c>
      <c r="E2244">
        <v>7</v>
      </c>
      <c r="F2244" s="1">
        <v>42893</v>
      </c>
      <c r="G2244">
        <v>158</v>
      </c>
      <c r="H2244" t="s">
        <v>14</v>
      </c>
      <c r="I2244" t="s">
        <v>283</v>
      </c>
      <c r="J2244">
        <v>18419</v>
      </c>
      <c r="K2244">
        <v>4.8</v>
      </c>
      <c r="L2244">
        <v>0.65625</v>
      </c>
      <c r="M2244">
        <f t="shared" si="105"/>
        <v>3.15</v>
      </c>
      <c r="N2244">
        <f t="shared" ref="N2244:N2307" si="107">LOG10(K2244+1)</f>
        <v>0.76342799356293722</v>
      </c>
      <c r="O2244">
        <f t="shared" si="106"/>
        <v>0.5009996207756775</v>
      </c>
    </row>
    <row r="2245" spans="1:15" x14ac:dyDescent="0.25">
      <c r="A2245" t="s">
        <v>407</v>
      </c>
      <c r="B2245" t="s">
        <v>192</v>
      </c>
      <c r="C2245">
        <v>2012</v>
      </c>
      <c r="D2245">
        <v>7</v>
      </c>
      <c r="E2245">
        <v>3</v>
      </c>
      <c r="F2245" s="1">
        <v>41093</v>
      </c>
      <c r="G2245">
        <v>185</v>
      </c>
      <c r="H2245" t="s">
        <v>14</v>
      </c>
      <c r="I2245" t="s">
        <v>498</v>
      </c>
      <c r="J2245">
        <v>6122</v>
      </c>
      <c r="K2245">
        <v>2.4</v>
      </c>
      <c r="L2245">
        <v>1.3125</v>
      </c>
      <c r="M2245">
        <f t="shared" si="105"/>
        <v>3.15</v>
      </c>
      <c r="N2245">
        <f t="shared" si="107"/>
        <v>0.53147891704225514</v>
      </c>
      <c r="O2245">
        <f t="shared" si="106"/>
        <v>0.69756607861795983</v>
      </c>
    </row>
    <row r="2246" spans="1:15" x14ac:dyDescent="0.25">
      <c r="A2246" t="s">
        <v>363</v>
      </c>
      <c r="B2246" t="s">
        <v>192</v>
      </c>
      <c r="C2246">
        <v>2016</v>
      </c>
      <c r="D2246">
        <v>7</v>
      </c>
      <c r="E2246">
        <v>12</v>
      </c>
      <c r="F2246" s="1">
        <v>42563</v>
      </c>
      <c r="G2246">
        <v>194</v>
      </c>
      <c r="H2246" t="s">
        <v>14</v>
      </c>
      <c r="I2246" t="s">
        <v>503</v>
      </c>
      <c r="J2246">
        <v>6395</v>
      </c>
      <c r="K2246">
        <v>2.4</v>
      </c>
      <c r="L2246">
        <v>1.3125</v>
      </c>
      <c r="M2246">
        <f t="shared" si="105"/>
        <v>3.15</v>
      </c>
      <c r="N2246">
        <f t="shared" si="107"/>
        <v>0.53147891704225514</v>
      </c>
      <c r="O2246">
        <f t="shared" si="106"/>
        <v>0.69756607861795983</v>
      </c>
    </row>
    <row r="2247" spans="1:15" x14ac:dyDescent="0.25">
      <c r="A2247" t="s">
        <v>363</v>
      </c>
      <c r="B2247" t="s">
        <v>192</v>
      </c>
      <c r="C2247">
        <v>2016</v>
      </c>
      <c r="D2247">
        <v>7</v>
      </c>
      <c r="E2247">
        <v>12</v>
      </c>
      <c r="F2247" s="1">
        <v>42563</v>
      </c>
      <c r="G2247">
        <v>194</v>
      </c>
      <c r="H2247" t="s">
        <v>14</v>
      </c>
      <c r="I2247" t="s">
        <v>485</v>
      </c>
      <c r="J2247">
        <v>13666</v>
      </c>
      <c r="K2247">
        <v>2.4</v>
      </c>
      <c r="L2247">
        <v>1.3125</v>
      </c>
      <c r="M2247">
        <f t="shared" si="105"/>
        <v>3.15</v>
      </c>
      <c r="N2247">
        <f t="shared" si="107"/>
        <v>0.53147891704225514</v>
      </c>
      <c r="O2247">
        <f t="shared" si="106"/>
        <v>0.69756607861795983</v>
      </c>
    </row>
    <row r="2248" spans="1:15" x14ac:dyDescent="0.25">
      <c r="A2248" t="s">
        <v>332</v>
      </c>
      <c r="B2248" t="s">
        <v>107</v>
      </c>
      <c r="C2248">
        <v>2010</v>
      </c>
      <c r="D2248">
        <v>6</v>
      </c>
      <c r="E2248">
        <v>23</v>
      </c>
      <c r="F2248" s="1">
        <v>40352</v>
      </c>
      <c r="G2248">
        <v>174</v>
      </c>
      <c r="H2248" t="s">
        <v>14</v>
      </c>
      <c r="I2248" t="s">
        <v>287</v>
      </c>
      <c r="J2248">
        <v>6661</v>
      </c>
      <c r="K2248">
        <v>4.8</v>
      </c>
      <c r="L2248">
        <v>0.65625</v>
      </c>
      <c r="M2248">
        <f t="shared" si="105"/>
        <v>3.15</v>
      </c>
      <c r="N2248">
        <f t="shared" si="107"/>
        <v>0.76342799356293722</v>
      </c>
      <c r="O2248">
        <f t="shared" si="106"/>
        <v>0.5009996207756775</v>
      </c>
    </row>
    <row r="2249" spans="1:15" x14ac:dyDescent="0.25">
      <c r="A2249" t="s">
        <v>194</v>
      </c>
      <c r="B2249" t="s">
        <v>107</v>
      </c>
      <c r="C2249">
        <v>2019</v>
      </c>
      <c r="D2249">
        <v>6</v>
      </c>
      <c r="E2249">
        <v>18</v>
      </c>
      <c r="F2249" s="1">
        <v>43634</v>
      </c>
      <c r="G2249">
        <v>169</v>
      </c>
      <c r="H2249" t="s">
        <v>14</v>
      </c>
      <c r="I2249" t="s">
        <v>287</v>
      </c>
      <c r="J2249">
        <v>6661</v>
      </c>
      <c r="K2249">
        <v>4.8</v>
      </c>
      <c r="L2249">
        <v>0.65625</v>
      </c>
      <c r="M2249">
        <f t="shared" si="105"/>
        <v>3.15</v>
      </c>
      <c r="N2249">
        <f t="shared" si="107"/>
        <v>0.76342799356293722</v>
      </c>
      <c r="O2249">
        <f t="shared" si="106"/>
        <v>0.5009996207756775</v>
      </c>
    </row>
    <row r="2250" spans="1:15" x14ac:dyDescent="0.25">
      <c r="A2250" t="s">
        <v>333</v>
      </c>
      <c r="B2250" t="s">
        <v>42</v>
      </c>
      <c r="C2250">
        <v>2010</v>
      </c>
      <c r="D2250">
        <v>6</v>
      </c>
      <c r="E2250">
        <v>23</v>
      </c>
      <c r="F2250" s="1">
        <v>40352</v>
      </c>
      <c r="G2250">
        <v>174</v>
      </c>
      <c r="H2250" t="s">
        <v>14</v>
      </c>
      <c r="I2250" t="s">
        <v>283</v>
      </c>
      <c r="J2250">
        <v>18419</v>
      </c>
      <c r="K2250">
        <v>4.8</v>
      </c>
      <c r="L2250">
        <v>0.65625</v>
      </c>
      <c r="M2250">
        <f t="shared" si="105"/>
        <v>3.15</v>
      </c>
      <c r="N2250">
        <f t="shared" si="107"/>
        <v>0.76342799356293722</v>
      </c>
      <c r="O2250">
        <f t="shared" si="106"/>
        <v>0.5009996207756775</v>
      </c>
    </row>
    <row r="2251" spans="1:15" x14ac:dyDescent="0.25">
      <c r="A2251" t="s">
        <v>200</v>
      </c>
      <c r="B2251" t="s">
        <v>109</v>
      </c>
      <c r="C2251">
        <v>2015</v>
      </c>
      <c r="D2251">
        <v>6</v>
      </c>
      <c r="E2251">
        <v>26</v>
      </c>
      <c r="F2251" s="1">
        <v>42181</v>
      </c>
      <c r="G2251">
        <v>177</v>
      </c>
      <c r="H2251" t="s">
        <v>14</v>
      </c>
      <c r="I2251" t="s">
        <v>288</v>
      </c>
      <c r="J2251">
        <v>18421</v>
      </c>
      <c r="K2251">
        <v>4.8</v>
      </c>
      <c r="L2251">
        <v>0.65625</v>
      </c>
      <c r="M2251">
        <f t="shared" si="105"/>
        <v>3.15</v>
      </c>
      <c r="N2251">
        <f t="shared" si="107"/>
        <v>0.76342799356293722</v>
      </c>
      <c r="O2251">
        <f t="shared" si="106"/>
        <v>0.5009996207756775</v>
      </c>
    </row>
    <row r="2252" spans="1:15" x14ac:dyDescent="0.25">
      <c r="A2252" t="s">
        <v>200</v>
      </c>
      <c r="B2252" t="s">
        <v>109</v>
      </c>
      <c r="C2252">
        <v>2015</v>
      </c>
      <c r="D2252">
        <v>6</v>
      </c>
      <c r="E2252">
        <v>26</v>
      </c>
      <c r="F2252" s="1">
        <v>42181</v>
      </c>
      <c r="G2252">
        <v>177</v>
      </c>
      <c r="H2252" t="s">
        <v>14</v>
      </c>
      <c r="I2252" t="s">
        <v>287</v>
      </c>
      <c r="J2252">
        <v>6661</v>
      </c>
      <c r="K2252">
        <v>4.8</v>
      </c>
      <c r="L2252">
        <v>0.65625</v>
      </c>
      <c r="M2252">
        <f t="shared" si="105"/>
        <v>3.15</v>
      </c>
      <c r="N2252">
        <f t="shared" si="107"/>
        <v>0.76342799356293722</v>
      </c>
      <c r="O2252">
        <f t="shared" si="106"/>
        <v>0.5009996207756775</v>
      </c>
    </row>
    <row r="2253" spans="1:15" x14ac:dyDescent="0.25">
      <c r="A2253" t="s">
        <v>110</v>
      </c>
      <c r="B2253" t="s">
        <v>109</v>
      </c>
      <c r="C2253">
        <v>2016</v>
      </c>
      <c r="D2253">
        <v>7</v>
      </c>
      <c r="E2253">
        <v>1</v>
      </c>
      <c r="F2253" s="1">
        <v>42552</v>
      </c>
      <c r="G2253">
        <v>183</v>
      </c>
      <c r="H2253" t="s">
        <v>14</v>
      </c>
      <c r="I2253" t="s">
        <v>288</v>
      </c>
      <c r="J2253">
        <v>18421</v>
      </c>
      <c r="K2253">
        <v>4.8</v>
      </c>
      <c r="L2253">
        <v>0.65625</v>
      </c>
      <c r="M2253">
        <f t="shared" si="105"/>
        <v>3.15</v>
      </c>
      <c r="N2253">
        <f t="shared" si="107"/>
        <v>0.76342799356293722</v>
      </c>
      <c r="O2253">
        <f t="shared" si="106"/>
        <v>0.5009996207756775</v>
      </c>
    </row>
    <row r="2254" spans="1:15" x14ac:dyDescent="0.25">
      <c r="A2254" t="s">
        <v>115</v>
      </c>
      <c r="B2254" t="s">
        <v>113</v>
      </c>
      <c r="C2254">
        <v>2018</v>
      </c>
      <c r="D2254">
        <v>6</v>
      </c>
      <c r="E2254">
        <v>6</v>
      </c>
      <c r="F2254" s="1">
        <v>43257</v>
      </c>
      <c r="G2254">
        <v>157</v>
      </c>
      <c r="H2254" t="s">
        <v>14</v>
      </c>
      <c r="I2254" t="s">
        <v>287</v>
      </c>
      <c r="J2254">
        <v>6661</v>
      </c>
      <c r="K2254">
        <v>4.8</v>
      </c>
      <c r="L2254">
        <v>0.65625</v>
      </c>
      <c r="M2254">
        <f t="shared" si="105"/>
        <v>3.15</v>
      </c>
      <c r="N2254">
        <f t="shared" si="107"/>
        <v>0.76342799356293722</v>
      </c>
      <c r="O2254">
        <f t="shared" si="106"/>
        <v>0.5009996207756775</v>
      </c>
    </row>
    <row r="2255" spans="1:15" x14ac:dyDescent="0.25">
      <c r="A2255" t="s">
        <v>116</v>
      </c>
      <c r="B2255" t="s">
        <v>113</v>
      </c>
      <c r="C2255">
        <v>2019</v>
      </c>
      <c r="D2255">
        <v>6</v>
      </c>
      <c r="E2255">
        <v>14</v>
      </c>
      <c r="F2255" s="1">
        <v>43630</v>
      </c>
      <c r="G2255">
        <v>165</v>
      </c>
      <c r="H2255" t="s">
        <v>14</v>
      </c>
      <c r="I2255" t="s">
        <v>288</v>
      </c>
      <c r="J2255">
        <v>18421</v>
      </c>
      <c r="K2255">
        <v>4.8</v>
      </c>
      <c r="L2255">
        <v>0.65625</v>
      </c>
      <c r="M2255">
        <f t="shared" si="105"/>
        <v>3.15</v>
      </c>
      <c r="N2255">
        <f t="shared" si="107"/>
        <v>0.76342799356293722</v>
      </c>
      <c r="O2255">
        <f t="shared" si="106"/>
        <v>0.5009996207756775</v>
      </c>
    </row>
    <row r="2256" spans="1:15" x14ac:dyDescent="0.25">
      <c r="A2256" t="s">
        <v>87</v>
      </c>
      <c r="B2256" t="s">
        <v>69</v>
      </c>
      <c r="C2256">
        <v>2016</v>
      </c>
      <c r="D2256">
        <v>6</v>
      </c>
      <c r="E2256">
        <v>21</v>
      </c>
      <c r="F2256" s="1">
        <v>42542</v>
      </c>
      <c r="G2256">
        <v>173</v>
      </c>
      <c r="H2256" t="s">
        <v>14</v>
      </c>
      <c r="I2256" t="s">
        <v>557</v>
      </c>
      <c r="J2256">
        <v>21248</v>
      </c>
      <c r="K2256">
        <v>1.5</v>
      </c>
      <c r="L2256">
        <v>2.1</v>
      </c>
      <c r="M2256">
        <f t="shared" si="105"/>
        <v>3.1500000000000004</v>
      </c>
      <c r="N2256">
        <f t="shared" si="107"/>
        <v>0.3979400086720376</v>
      </c>
      <c r="O2256">
        <f t="shared" si="106"/>
        <v>0.83567401821127896</v>
      </c>
    </row>
    <row r="2257" spans="1:15" x14ac:dyDescent="0.25">
      <c r="A2257" t="s">
        <v>135</v>
      </c>
      <c r="B2257" t="s">
        <v>13</v>
      </c>
      <c r="C2257">
        <v>2015</v>
      </c>
      <c r="D2257">
        <v>3</v>
      </c>
      <c r="E2257">
        <v>10</v>
      </c>
      <c r="F2257" s="1">
        <v>42073</v>
      </c>
      <c r="G2257">
        <v>69</v>
      </c>
      <c r="H2257" t="s">
        <v>14</v>
      </c>
      <c r="I2257" t="s">
        <v>540</v>
      </c>
      <c r="J2257">
        <v>5602</v>
      </c>
      <c r="K2257">
        <v>1.92</v>
      </c>
      <c r="L2257">
        <v>1.65</v>
      </c>
      <c r="M2257">
        <f t="shared" si="105"/>
        <v>3.1679999999999997</v>
      </c>
      <c r="N2257">
        <f t="shared" si="107"/>
        <v>0.46538285144841829</v>
      </c>
      <c r="O2257">
        <f t="shared" si="106"/>
        <v>0.76788170488989016</v>
      </c>
    </row>
    <row r="2258" spans="1:15" x14ac:dyDescent="0.25">
      <c r="A2258" t="s">
        <v>249</v>
      </c>
      <c r="B2258" t="s">
        <v>250</v>
      </c>
      <c r="C2258">
        <v>2010</v>
      </c>
      <c r="D2258">
        <v>6</v>
      </c>
      <c r="E2258">
        <v>24</v>
      </c>
      <c r="F2258" s="1">
        <v>40353</v>
      </c>
      <c r="G2258">
        <v>175</v>
      </c>
      <c r="H2258" t="s">
        <v>14</v>
      </c>
      <c r="I2258" t="s">
        <v>539</v>
      </c>
      <c r="J2258">
        <v>13023</v>
      </c>
      <c r="K2258">
        <v>1.92</v>
      </c>
      <c r="L2258">
        <v>1.65</v>
      </c>
      <c r="M2258">
        <f t="shared" si="105"/>
        <v>3.1679999999999997</v>
      </c>
      <c r="N2258">
        <f t="shared" si="107"/>
        <v>0.46538285144841829</v>
      </c>
      <c r="O2258">
        <f t="shared" si="106"/>
        <v>0.76788170488989016</v>
      </c>
    </row>
    <row r="2259" spans="1:15" x14ac:dyDescent="0.25">
      <c r="A2259" t="s">
        <v>356</v>
      </c>
      <c r="B2259" t="s">
        <v>40</v>
      </c>
      <c r="C2259">
        <v>2010</v>
      </c>
      <c r="D2259">
        <v>6</v>
      </c>
      <c r="E2259">
        <v>25</v>
      </c>
      <c r="F2259" s="1">
        <v>40354</v>
      </c>
      <c r="G2259">
        <v>176</v>
      </c>
      <c r="H2259" t="s">
        <v>14</v>
      </c>
      <c r="I2259" t="s">
        <v>536</v>
      </c>
      <c r="J2259">
        <v>5604</v>
      </c>
      <c r="K2259">
        <v>1.92</v>
      </c>
      <c r="L2259">
        <v>1.65</v>
      </c>
      <c r="M2259">
        <f t="shared" si="105"/>
        <v>3.1679999999999997</v>
      </c>
      <c r="N2259">
        <f t="shared" si="107"/>
        <v>0.46538285144841829</v>
      </c>
      <c r="O2259">
        <f t="shared" si="106"/>
        <v>0.76788170488989016</v>
      </c>
    </row>
    <row r="2260" spans="1:15" x14ac:dyDescent="0.25">
      <c r="A2260" t="s">
        <v>356</v>
      </c>
      <c r="B2260" t="s">
        <v>40</v>
      </c>
      <c r="C2260">
        <v>2010</v>
      </c>
      <c r="D2260">
        <v>6</v>
      </c>
      <c r="E2260">
        <v>25</v>
      </c>
      <c r="F2260" s="1">
        <v>40354</v>
      </c>
      <c r="G2260">
        <v>176</v>
      </c>
      <c r="H2260" t="s">
        <v>14</v>
      </c>
      <c r="I2260" t="s">
        <v>537</v>
      </c>
      <c r="J2260">
        <v>5605</v>
      </c>
      <c r="K2260">
        <v>1.92</v>
      </c>
      <c r="L2260">
        <v>1.65</v>
      </c>
      <c r="M2260">
        <f t="shared" si="105"/>
        <v>3.1679999999999997</v>
      </c>
      <c r="N2260">
        <f t="shared" si="107"/>
        <v>0.46538285144841829</v>
      </c>
      <c r="O2260">
        <f t="shared" si="106"/>
        <v>0.76788170488989016</v>
      </c>
    </row>
    <row r="2261" spans="1:15" x14ac:dyDescent="0.25">
      <c r="A2261" t="s">
        <v>271</v>
      </c>
      <c r="B2261" t="s">
        <v>42</v>
      </c>
      <c r="C2261">
        <v>2013</v>
      </c>
      <c r="D2261">
        <v>7</v>
      </c>
      <c r="E2261">
        <v>10</v>
      </c>
      <c r="F2261" s="1">
        <v>41465</v>
      </c>
      <c r="G2261">
        <v>191</v>
      </c>
      <c r="H2261" t="s">
        <v>14</v>
      </c>
      <c r="I2261" t="s">
        <v>539</v>
      </c>
      <c r="J2261">
        <v>13023</v>
      </c>
      <c r="K2261">
        <v>1.92</v>
      </c>
      <c r="L2261">
        <v>1.65</v>
      </c>
      <c r="M2261">
        <f t="shared" si="105"/>
        <v>3.1679999999999997</v>
      </c>
      <c r="N2261">
        <f t="shared" si="107"/>
        <v>0.46538285144841829</v>
      </c>
      <c r="O2261">
        <f t="shared" si="106"/>
        <v>0.76788170488989016</v>
      </c>
    </row>
    <row r="2262" spans="1:15" x14ac:dyDescent="0.25">
      <c r="A2262" t="s">
        <v>112</v>
      </c>
      <c r="B2262" t="s">
        <v>113</v>
      </c>
      <c r="C2262">
        <v>2011</v>
      </c>
      <c r="D2262">
        <v>7</v>
      </c>
      <c r="E2262">
        <v>27</v>
      </c>
      <c r="F2262" s="1">
        <v>40751</v>
      </c>
      <c r="G2262">
        <v>208</v>
      </c>
      <c r="H2262" t="s">
        <v>14</v>
      </c>
      <c r="I2262" t="s">
        <v>537</v>
      </c>
      <c r="J2262">
        <v>5605</v>
      </c>
      <c r="K2262">
        <v>1.92</v>
      </c>
      <c r="L2262">
        <v>1.65</v>
      </c>
      <c r="M2262">
        <f t="shared" si="105"/>
        <v>3.1679999999999997</v>
      </c>
      <c r="N2262">
        <f t="shared" si="107"/>
        <v>0.46538285144841829</v>
      </c>
      <c r="O2262">
        <f t="shared" si="106"/>
        <v>0.76788170488989016</v>
      </c>
    </row>
    <row r="2263" spans="1:15" x14ac:dyDescent="0.25">
      <c r="A2263" t="s">
        <v>148</v>
      </c>
      <c r="B2263" t="s">
        <v>69</v>
      </c>
      <c r="C2263">
        <v>2012</v>
      </c>
      <c r="D2263">
        <v>3</v>
      </c>
      <c r="E2263">
        <v>19</v>
      </c>
      <c r="F2263" s="1">
        <v>40987</v>
      </c>
      <c r="G2263">
        <v>79</v>
      </c>
      <c r="H2263" t="s">
        <v>14</v>
      </c>
      <c r="I2263" t="s">
        <v>420</v>
      </c>
      <c r="J2263">
        <v>5779</v>
      </c>
      <c r="K2263">
        <v>3.3882349999999999</v>
      </c>
      <c r="L2263">
        <v>0.9375</v>
      </c>
      <c r="M2263">
        <f t="shared" si="105"/>
        <v>3.1764703124999998</v>
      </c>
      <c r="N2263">
        <f t="shared" si="107"/>
        <v>0.64228987698618467</v>
      </c>
      <c r="O2263">
        <f t="shared" si="106"/>
        <v>0.60214675967454812</v>
      </c>
    </row>
    <row r="2264" spans="1:15" x14ac:dyDescent="0.25">
      <c r="A2264" t="s">
        <v>157</v>
      </c>
      <c r="B2264" t="s">
        <v>23</v>
      </c>
      <c r="C2264">
        <v>2015</v>
      </c>
      <c r="D2264">
        <v>3</v>
      </c>
      <c r="E2264">
        <v>17</v>
      </c>
      <c r="F2264" s="1">
        <v>42080</v>
      </c>
      <c r="G2264">
        <v>76</v>
      </c>
      <c r="H2264" t="s">
        <v>14</v>
      </c>
      <c r="I2264" t="s">
        <v>572</v>
      </c>
      <c r="J2264">
        <v>5304</v>
      </c>
      <c r="K2264">
        <v>1.4117649999999999</v>
      </c>
      <c r="L2264">
        <v>2.25</v>
      </c>
      <c r="M2264">
        <f t="shared" si="105"/>
        <v>3.1764712499999996</v>
      </c>
      <c r="N2264">
        <f t="shared" si="107"/>
        <v>0.38233498830420004</v>
      </c>
      <c r="O2264">
        <f t="shared" si="106"/>
        <v>0.86025372368445008</v>
      </c>
    </row>
    <row r="2265" spans="1:15" x14ac:dyDescent="0.25">
      <c r="A2265" t="s">
        <v>39</v>
      </c>
      <c r="B2265" t="s">
        <v>40</v>
      </c>
      <c r="C2265">
        <v>2019</v>
      </c>
      <c r="D2265">
        <v>4</v>
      </c>
      <c r="E2265">
        <v>1</v>
      </c>
      <c r="F2265" s="1">
        <v>43556</v>
      </c>
      <c r="G2265">
        <v>91</v>
      </c>
      <c r="H2265" t="s">
        <v>14</v>
      </c>
      <c r="I2265" t="s">
        <v>572</v>
      </c>
      <c r="J2265">
        <v>5304</v>
      </c>
      <c r="K2265">
        <v>1.4117649999999999</v>
      </c>
      <c r="L2265">
        <v>2.25</v>
      </c>
      <c r="M2265">
        <f t="shared" si="105"/>
        <v>3.1764712499999996</v>
      </c>
      <c r="N2265">
        <f t="shared" si="107"/>
        <v>0.38233498830420004</v>
      </c>
      <c r="O2265">
        <f t="shared" si="106"/>
        <v>0.86025372368445008</v>
      </c>
    </row>
    <row r="2266" spans="1:15" x14ac:dyDescent="0.25">
      <c r="A2266" t="s">
        <v>203</v>
      </c>
      <c r="B2266" t="s">
        <v>113</v>
      </c>
      <c r="C2266">
        <v>2015</v>
      </c>
      <c r="D2266">
        <v>6</v>
      </c>
      <c r="E2266">
        <v>26</v>
      </c>
      <c r="F2266" s="1">
        <v>42181</v>
      </c>
      <c r="G2266">
        <v>177</v>
      </c>
      <c r="H2266" t="s">
        <v>14</v>
      </c>
      <c r="I2266" t="s">
        <v>572</v>
      </c>
      <c r="J2266">
        <v>5304</v>
      </c>
      <c r="K2266">
        <v>1.4117649999999999</v>
      </c>
      <c r="L2266">
        <v>2.25</v>
      </c>
      <c r="M2266">
        <f t="shared" si="105"/>
        <v>3.1764712499999996</v>
      </c>
      <c r="N2266">
        <f t="shared" si="107"/>
        <v>0.38233498830420004</v>
      </c>
      <c r="O2266">
        <f t="shared" si="106"/>
        <v>0.86025372368445008</v>
      </c>
    </row>
    <row r="2267" spans="1:15" x14ac:dyDescent="0.25">
      <c r="A2267" t="s">
        <v>83</v>
      </c>
      <c r="B2267" t="s">
        <v>69</v>
      </c>
      <c r="C2267">
        <v>2011</v>
      </c>
      <c r="D2267">
        <v>7</v>
      </c>
      <c r="E2267">
        <v>25</v>
      </c>
      <c r="F2267" s="1">
        <v>40749</v>
      </c>
      <c r="G2267">
        <v>206</v>
      </c>
      <c r="H2267" t="s">
        <v>14</v>
      </c>
      <c r="I2267" t="s">
        <v>557</v>
      </c>
      <c r="J2267">
        <v>21248</v>
      </c>
      <c r="K2267">
        <v>1.5157890000000001</v>
      </c>
      <c r="L2267">
        <v>2.1</v>
      </c>
      <c r="M2267">
        <f t="shared" si="105"/>
        <v>3.1831569000000002</v>
      </c>
      <c r="N2267">
        <f t="shared" si="107"/>
        <v>0.40067421388835461</v>
      </c>
      <c r="O2267">
        <f t="shared" si="106"/>
        <v>0.84141584916554468</v>
      </c>
    </row>
    <row r="2268" spans="1:15" x14ac:dyDescent="0.25">
      <c r="A2268" t="s">
        <v>83</v>
      </c>
      <c r="B2268" t="s">
        <v>69</v>
      </c>
      <c r="C2268">
        <v>2011</v>
      </c>
      <c r="D2268">
        <v>7</v>
      </c>
      <c r="E2268">
        <v>25</v>
      </c>
      <c r="F2268" s="1">
        <v>40749</v>
      </c>
      <c r="G2268">
        <v>206</v>
      </c>
      <c r="H2268" t="s">
        <v>14</v>
      </c>
      <c r="I2268" t="s">
        <v>558</v>
      </c>
      <c r="J2268">
        <v>6527</v>
      </c>
      <c r="K2268">
        <v>1.5157890000000001</v>
      </c>
      <c r="L2268">
        <v>2.1</v>
      </c>
      <c r="M2268">
        <f t="shared" si="105"/>
        <v>3.1831569000000002</v>
      </c>
      <c r="N2268">
        <f t="shared" si="107"/>
        <v>0.40067421388835461</v>
      </c>
      <c r="O2268">
        <f t="shared" si="106"/>
        <v>0.84141584916554468</v>
      </c>
    </row>
    <row r="2269" spans="1:15" x14ac:dyDescent="0.25">
      <c r="A2269" t="s">
        <v>129</v>
      </c>
      <c r="B2269" t="s">
        <v>13</v>
      </c>
      <c r="C2269">
        <v>2012</v>
      </c>
      <c r="D2269">
        <v>3</v>
      </c>
      <c r="E2269">
        <v>19</v>
      </c>
      <c r="F2269" s="1">
        <v>40987</v>
      </c>
      <c r="G2269">
        <v>79</v>
      </c>
      <c r="H2269" t="s">
        <v>14</v>
      </c>
      <c r="I2269" t="s">
        <v>467</v>
      </c>
      <c r="J2269">
        <v>6867</v>
      </c>
      <c r="K2269">
        <v>3.0315789999999998</v>
      </c>
      <c r="L2269">
        <v>1.05</v>
      </c>
      <c r="M2269">
        <f t="shared" si="105"/>
        <v>3.18315795</v>
      </c>
      <c r="N2269">
        <f t="shared" si="107"/>
        <v>0.60547517434941567</v>
      </c>
      <c r="O2269">
        <f t="shared" si="106"/>
        <v>0.63574893306688651</v>
      </c>
    </row>
    <row r="2270" spans="1:15" x14ac:dyDescent="0.25">
      <c r="A2270" t="s">
        <v>102</v>
      </c>
      <c r="B2270" t="s">
        <v>27</v>
      </c>
      <c r="C2270">
        <v>2016</v>
      </c>
      <c r="D2270">
        <v>6</v>
      </c>
      <c r="E2270">
        <v>30</v>
      </c>
      <c r="F2270" s="1">
        <v>42551</v>
      </c>
      <c r="G2270">
        <v>182</v>
      </c>
      <c r="H2270" t="s">
        <v>17</v>
      </c>
      <c r="I2270" t="s">
        <v>276</v>
      </c>
      <c r="J2270">
        <v>4528</v>
      </c>
      <c r="K2270">
        <v>5.3333329999999997</v>
      </c>
      <c r="L2270">
        <v>0.6</v>
      </c>
      <c r="M2270">
        <f t="shared" si="105"/>
        <v>3.1999997999999996</v>
      </c>
      <c r="N2270">
        <f t="shared" si="107"/>
        <v>0.80163232337556156</v>
      </c>
      <c r="O2270">
        <f t="shared" si="106"/>
        <v>0.4809793940253369</v>
      </c>
    </row>
    <row r="2271" spans="1:15" x14ac:dyDescent="0.25">
      <c r="A2271" t="s">
        <v>125</v>
      </c>
      <c r="B2271" t="s">
        <v>13</v>
      </c>
      <c r="C2271">
        <v>2008</v>
      </c>
      <c r="D2271">
        <v>4</v>
      </c>
      <c r="E2271">
        <v>23</v>
      </c>
      <c r="F2271" s="1">
        <v>39561</v>
      </c>
      <c r="G2271">
        <v>114</v>
      </c>
      <c r="H2271" t="s">
        <v>17</v>
      </c>
      <c r="I2271" t="s">
        <v>608</v>
      </c>
      <c r="J2271">
        <v>7490</v>
      </c>
      <c r="K2271">
        <v>0.91428600000000004</v>
      </c>
      <c r="L2271">
        <v>3.5</v>
      </c>
      <c r="M2271">
        <f t="shared" si="105"/>
        <v>3.2000010000000003</v>
      </c>
      <c r="N2271">
        <f t="shared" si="107"/>
        <v>0.28200682317061793</v>
      </c>
      <c r="O2271">
        <f t="shared" si="106"/>
        <v>0.98702388109716277</v>
      </c>
    </row>
    <row r="2272" spans="1:15" x14ac:dyDescent="0.25">
      <c r="A2272" t="s">
        <v>125</v>
      </c>
      <c r="B2272" t="s">
        <v>13</v>
      </c>
      <c r="C2272">
        <v>2008</v>
      </c>
      <c r="D2272">
        <v>4</v>
      </c>
      <c r="E2272">
        <v>23</v>
      </c>
      <c r="F2272" s="1">
        <v>39561</v>
      </c>
      <c r="G2272">
        <v>114</v>
      </c>
      <c r="H2272" t="s">
        <v>17</v>
      </c>
      <c r="I2272" t="s">
        <v>607</v>
      </c>
      <c r="J2272">
        <v>6935</v>
      </c>
      <c r="K2272">
        <v>0.91428600000000004</v>
      </c>
      <c r="L2272">
        <v>3.5</v>
      </c>
      <c r="M2272">
        <f t="shared" si="105"/>
        <v>3.2000010000000003</v>
      </c>
      <c r="N2272">
        <f t="shared" si="107"/>
        <v>0.28200682317061793</v>
      </c>
      <c r="O2272">
        <f t="shared" si="106"/>
        <v>0.98702388109716277</v>
      </c>
    </row>
    <row r="2273" spans="1:15" x14ac:dyDescent="0.25">
      <c r="A2273" t="s">
        <v>126</v>
      </c>
      <c r="B2273" t="s">
        <v>13</v>
      </c>
      <c r="C2273">
        <v>2009</v>
      </c>
      <c r="D2273">
        <v>4</v>
      </c>
      <c r="E2273">
        <v>8</v>
      </c>
      <c r="F2273" s="1">
        <v>39911</v>
      </c>
      <c r="G2273">
        <v>98</v>
      </c>
      <c r="H2273" t="s">
        <v>17</v>
      </c>
      <c r="I2273" t="s">
        <v>561</v>
      </c>
      <c r="J2273">
        <v>6823</v>
      </c>
      <c r="K2273">
        <v>1.5238100000000001</v>
      </c>
      <c r="L2273">
        <v>2.1</v>
      </c>
      <c r="M2273">
        <f t="shared" si="105"/>
        <v>3.2000010000000003</v>
      </c>
      <c r="N2273">
        <f t="shared" si="107"/>
        <v>0.40205665680921715</v>
      </c>
      <c r="O2273">
        <f t="shared" si="106"/>
        <v>0.84431897929935606</v>
      </c>
    </row>
    <row r="2274" spans="1:15" x14ac:dyDescent="0.25">
      <c r="A2274" t="s">
        <v>96</v>
      </c>
      <c r="B2274" t="s">
        <v>25</v>
      </c>
      <c r="C2274">
        <v>2015</v>
      </c>
      <c r="D2274">
        <v>6</v>
      </c>
      <c r="E2274">
        <v>25</v>
      </c>
      <c r="F2274" s="1">
        <v>42180</v>
      </c>
      <c r="G2274">
        <v>176</v>
      </c>
      <c r="H2274" t="s">
        <v>17</v>
      </c>
      <c r="I2274" t="s">
        <v>557</v>
      </c>
      <c r="J2274">
        <v>21248</v>
      </c>
      <c r="K2274">
        <v>1.5238100000000001</v>
      </c>
      <c r="L2274">
        <v>2.1</v>
      </c>
      <c r="M2274">
        <f t="shared" si="105"/>
        <v>3.2000010000000003</v>
      </c>
      <c r="N2274">
        <f t="shared" si="107"/>
        <v>0.40205665680921715</v>
      </c>
      <c r="O2274">
        <f t="shared" si="106"/>
        <v>0.84431897929935606</v>
      </c>
    </row>
    <row r="2275" spans="1:15" x14ac:dyDescent="0.25">
      <c r="A2275" t="s">
        <v>96</v>
      </c>
      <c r="B2275" t="s">
        <v>25</v>
      </c>
      <c r="C2275">
        <v>2015</v>
      </c>
      <c r="D2275">
        <v>6</v>
      </c>
      <c r="E2275">
        <v>25</v>
      </c>
      <c r="F2275" s="1">
        <v>42180</v>
      </c>
      <c r="G2275">
        <v>176</v>
      </c>
      <c r="H2275" t="s">
        <v>17</v>
      </c>
      <c r="I2275" t="s">
        <v>561</v>
      </c>
      <c r="J2275">
        <v>6823</v>
      </c>
      <c r="K2275">
        <v>1.5238100000000001</v>
      </c>
      <c r="L2275">
        <v>2.1</v>
      </c>
      <c r="M2275">
        <f t="shared" si="105"/>
        <v>3.2000010000000003</v>
      </c>
      <c r="N2275">
        <f t="shared" si="107"/>
        <v>0.40205665680921715</v>
      </c>
      <c r="O2275">
        <f t="shared" si="106"/>
        <v>0.84431897929935606</v>
      </c>
    </row>
    <row r="2276" spans="1:15" x14ac:dyDescent="0.25">
      <c r="A2276" t="s">
        <v>102</v>
      </c>
      <c r="B2276" t="s">
        <v>27</v>
      </c>
      <c r="C2276">
        <v>2016</v>
      </c>
      <c r="D2276">
        <v>6</v>
      </c>
      <c r="E2276">
        <v>30</v>
      </c>
      <c r="F2276" s="1">
        <v>42551</v>
      </c>
      <c r="G2276">
        <v>182</v>
      </c>
      <c r="H2276" t="s">
        <v>17</v>
      </c>
      <c r="I2276" t="s">
        <v>561</v>
      </c>
      <c r="J2276">
        <v>6823</v>
      </c>
      <c r="K2276">
        <v>1.5238100000000001</v>
      </c>
      <c r="L2276">
        <v>2.1</v>
      </c>
      <c r="M2276">
        <f t="shared" si="105"/>
        <v>3.2000010000000003</v>
      </c>
      <c r="N2276">
        <f t="shared" si="107"/>
        <v>0.40205665680921715</v>
      </c>
      <c r="O2276">
        <f t="shared" si="106"/>
        <v>0.84431897929935606</v>
      </c>
    </row>
    <row r="2277" spans="1:15" x14ac:dyDescent="0.25">
      <c r="A2277" t="s">
        <v>80</v>
      </c>
      <c r="B2277" t="s">
        <v>69</v>
      </c>
      <c r="C2277">
        <v>2008</v>
      </c>
      <c r="D2277">
        <v>4</v>
      </c>
      <c r="E2277">
        <v>24</v>
      </c>
      <c r="F2277" s="1">
        <v>39562</v>
      </c>
      <c r="G2277">
        <v>115</v>
      </c>
      <c r="H2277" t="s">
        <v>17</v>
      </c>
      <c r="I2277" t="s">
        <v>437</v>
      </c>
      <c r="J2277">
        <v>18613</v>
      </c>
      <c r="K2277">
        <v>3.4285709999999998</v>
      </c>
      <c r="L2277">
        <v>0.9375</v>
      </c>
      <c r="M2277">
        <f t="shared" si="105"/>
        <v>3.2142853124999999</v>
      </c>
      <c r="N2277">
        <f t="shared" si="107"/>
        <v>0.64626361179151559</v>
      </c>
      <c r="O2277">
        <f t="shared" si="106"/>
        <v>0.60587213605454582</v>
      </c>
    </row>
    <row r="2278" spans="1:15" x14ac:dyDescent="0.25">
      <c r="A2278" t="s">
        <v>86</v>
      </c>
      <c r="B2278" t="s">
        <v>69</v>
      </c>
      <c r="C2278">
        <v>2015</v>
      </c>
      <c r="D2278">
        <v>3</v>
      </c>
      <c r="E2278">
        <v>25</v>
      </c>
      <c r="F2278" s="1">
        <v>42088</v>
      </c>
      <c r="G2278">
        <v>84</v>
      </c>
      <c r="H2278" t="s">
        <v>14</v>
      </c>
      <c r="I2278" t="s">
        <v>421</v>
      </c>
      <c r="J2278">
        <v>5790</v>
      </c>
      <c r="K2278">
        <v>3.4285709999999998</v>
      </c>
      <c r="L2278">
        <v>0.9375</v>
      </c>
      <c r="M2278">
        <f t="shared" si="105"/>
        <v>3.2142853124999999</v>
      </c>
      <c r="N2278">
        <f t="shared" si="107"/>
        <v>0.64626361179151559</v>
      </c>
      <c r="O2278">
        <f t="shared" si="106"/>
        <v>0.60587213605454582</v>
      </c>
    </row>
    <row r="2279" spans="1:15" x14ac:dyDescent="0.25">
      <c r="A2279" t="s">
        <v>86</v>
      </c>
      <c r="B2279" t="s">
        <v>69</v>
      </c>
      <c r="C2279">
        <v>2015</v>
      </c>
      <c r="D2279">
        <v>3</v>
      </c>
      <c r="E2279">
        <v>25</v>
      </c>
      <c r="F2279" s="1">
        <v>42088</v>
      </c>
      <c r="G2279">
        <v>84</v>
      </c>
      <c r="H2279" t="s">
        <v>14</v>
      </c>
      <c r="I2279" t="s">
        <v>422</v>
      </c>
      <c r="J2279">
        <v>6616</v>
      </c>
      <c r="K2279">
        <v>3.4285709999999998</v>
      </c>
      <c r="L2279">
        <v>0.9375</v>
      </c>
      <c r="M2279">
        <f t="shared" si="105"/>
        <v>3.2142853124999999</v>
      </c>
      <c r="N2279">
        <f t="shared" si="107"/>
        <v>0.64626361179151559</v>
      </c>
      <c r="O2279">
        <f t="shared" si="106"/>
        <v>0.60587213605454582</v>
      </c>
    </row>
    <row r="2280" spans="1:15" x14ac:dyDescent="0.25">
      <c r="A2280" t="s">
        <v>153</v>
      </c>
      <c r="B2280" t="s">
        <v>69</v>
      </c>
      <c r="C2280">
        <v>2016</v>
      </c>
      <c r="D2280">
        <v>4</v>
      </c>
      <c r="E2280">
        <v>11</v>
      </c>
      <c r="F2280" s="1">
        <v>42471</v>
      </c>
      <c r="G2280">
        <v>102</v>
      </c>
      <c r="H2280" t="s">
        <v>14</v>
      </c>
      <c r="I2280" t="s">
        <v>439</v>
      </c>
      <c r="J2280">
        <v>16946</v>
      </c>
      <c r="K2280">
        <v>3.4285709999999998</v>
      </c>
      <c r="L2280">
        <v>0.9375</v>
      </c>
      <c r="M2280">
        <f t="shared" si="105"/>
        <v>3.2142853124999999</v>
      </c>
      <c r="N2280">
        <f t="shared" si="107"/>
        <v>0.64626361179151559</v>
      </c>
      <c r="O2280">
        <f t="shared" si="106"/>
        <v>0.60587213605454582</v>
      </c>
    </row>
    <row r="2281" spans="1:15" x14ac:dyDescent="0.25">
      <c r="A2281" t="s">
        <v>153</v>
      </c>
      <c r="B2281" t="s">
        <v>69</v>
      </c>
      <c r="C2281">
        <v>2016</v>
      </c>
      <c r="D2281">
        <v>4</v>
      </c>
      <c r="E2281">
        <v>11</v>
      </c>
      <c r="F2281" s="1">
        <v>42471</v>
      </c>
      <c r="G2281">
        <v>102</v>
      </c>
      <c r="H2281" t="s">
        <v>14</v>
      </c>
      <c r="I2281" t="s">
        <v>419</v>
      </c>
      <c r="J2281">
        <v>9654</v>
      </c>
      <c r="K2281">
        <v>3.4285709999999998</v>
      </c>
      <c r="L2281">
        <v>0.9375</v>
      </c>
      <c r="M2281">
        <f t="shared" si="105"/>
        <v>3.2142853124999999</v>
      </c>
      <c r="N2281">
        <f t="shared" si="107"/>
        <v>0.64626361179151559</v>
      </c>
      <c r="O2281">
        <f t="shared" si="106"/>
        <v>0.60587213605454582</v>
      </c>
    </row>
    <row r="2282" spans="1:15" x14ac:dyDescent="0.25">
      <c r="A2282" t="s">
        <v>153</v>
      </c>
      <c r="B2282" t="s">
        <v>69</v>
      </c>
      <c r="C2282">
        <v>2016</v>
      </c>
      <c r="D2282">
        <v>4</v>
      </c>
      <c r="E2282">
        <v>11</v>
      </c>
      <c r="F2282" s="1">
        <v>42471</v>
      </c>
      <c r="G2282">
        <v>102</v>
      </c>
      <c r="H2282" t="s">
        <v>14</v>
      </c>
      <c r="I2282" t="s">
        <v>442</v>
      </c>
      <c r="J2282">
        <v>6175</v>
      </c>
      <c r="K2282">
        <v>3.4285709999999998</v>
      </c>
      <c r="L2282">
        <v>0.9375</v>
      </c>
      <c r="M2282">
        <f t="shared" si="105"/>
        <v>3.2142853124999999</v>
      </c>
      <c r="N2282">
        <f t="shared" si="107"/>
        <v>0.64626361179151559</v>
      </c>
      <c r="O2282">
        <f t="shared" si="106"/>
        <v>0.60587213605454582</v>
      </c>
    </row>
    <row r="2283" spans="1:15" x14ac:dyDescent="0.25">
      <c r="A2283" t="s">
        <v>154</v>
      </c>
      <c r="B2283" t="s">
        <v>69</v>
      </c>
      <c r="C2283">
        <v>2017</v>
      </c>
      <c r="D2283">
        <v>6</v>
      </c>
      <c r="E2283">
        <v>12</v>
      </c>
      <c r="F2283" s="1">
        <v>42898</v>
      </c>
      <c r="G2283">
        <v>163</v>
      </c>
      <c r="H2283" t="s">
        <v>14</v>
      </c>
      <c r="I2283" t="s">
        <v>425</v>
      </c>
      <c r="J2283">
        <v>4427</v>
      </c>
      <c r="K2283">
        <v>3.4285709999999998</v>
      </c>
      <c r="L2283">
        <v>0.9375</v>
      </c>
      <c r="M2283">
        <f t="shared" si="105"/>
        <v>3.2142853124999999</v>
      </c>
      <c r="N2283">
        <f t="shared" si="107"/>
        <v>0.64626361179151559</v>
      </c>
      <c r="O2283">
        <f t="shared" si="106"/>
        <v>0.60587213605454582</v>
      </c>
    </row>
    <row r="2284" spans="1:15" x14ac:dyDescent="0.25">
      <c r="A2284" t="s">
        <v>156</v>
      </c>
      <c r="B2284" t="s">
        <v>21</v>
      </c>
      <c r="C2284">
        <v>2013</v>
      </c>
      <c r="D2284">
        <v>7</v>
      </c>
      <c r="E2284">
        <v>8</v>
      </c>
      <c r="F2284" s="1">
        <v>41463</v>
      </c>
      <c r="G2284">
        <v>189</v>
      </c>
      <c r="H2284" t="s">
        <v>14</v>
      </c>
      <c r="I2284" t="s">
        <v>424</v>
      </c>
      <c r="J2284">
        <v>4398</v>
      </c>
      <c r="K2284">
        <v>3.4285709999999998</v>
      </c>
      <c r="L2284">
        <v>0.9375</v>
      </c>
      <c r="M2284">
        <f t="shared" si="105"/>
        <v>3.2142853124999999</v>
      </c>
      <c r="N2284">
        <f t="shared" si="107"/>
        <v>0.64626361179151559</v>
      </c>
      <c r="O2284">
        <f t="shared" si="106"/>
        <v>0.60587213605454582</v>
      </c>
    </row>
    <row r="2285" spans="1:15" x14ac:dyDescent="0.25">
      <c r="A2285" t="s">
        <v>230</v>
      </c>
      <c r="B2285" t="s">
        <v>23</v>
      </c>
      <c r="C2285">
        <v>2016</v>
      </c>
      <c r="D2285">
        <v>4</v>
      </c>
      <c r="E2285">
        <v>25</v>
      </c>
      <c r="F2285" s="1">
        <v>42485</v>
      </c>
      <c r="G2285">
        <v>116</v>
      </c>
      <c r="H2285" t="s">
        <v>14</v>
      </c>
      <c r="I2285" t="s">
        <v>424</v>
      </c>
      <c r="J2285">
        <v>4398</v>
      </c>
      <c r="K2285">
        <v>3.4285709999999998</v>
      </c>
      <c r="L2285">
        <v>0.9375</v>
      </c>
      <c r="M2285">
        <f t="shared" si="105"/>
        <v>3.2142853124999999</v>
      </c>
      <c r="N2285">
        <f t="shared" si="107"/>
        <v>0.64626361179151559</v>
      </c>
      <c r="O2285">
        <f t="shared" si="106"/>
        <v>0.60587213605454582</v>
      </c>
    </row>
    <row r="2286" spans="1:15" x14ac:dyDescent="0.25">
      <c r="A2286" t="s">
        <v>230</v>
      </c>
      <c r="B2286" t="s">
        <v>23</v>
      </c>
      <c r="C2286">
        <v>2016</v>
      </c>
      <c r="D2286">
        <v>4</v>
      </c>
      <c r="E2286">
        <v>25</v>
      </c>
      <c r="F2286" s="1">
        <v>42485</v>
      </c>
      <c r="G2286">
        <v>116</v>
      </c>
      <c r="H2286" t="s">
        <v>14</v>
      </c>
      <c r="I2286" t="s">
        <v>437</v>
      </c>
      <c r="J2286">
        <v>18613</v>
      </c>
      <c r="K2286">
        <v>3.4285709999999998</v>
      </c>
      <c r="L2286">
        <v>0.9375</v>
      </c>
      <c r="M2286">
        <f t="shared" si="105"/>
        <v>3.2142853124999999</v>
      </c>
      <c r="N2286">
        <f t="shared" si="107"/>
        <v>0.64626361179151559</v>
      </c>
      <c r="O2286">
        <f t="shared" si="106"/>
        <v>0.60587213605454582</v>
      </c>
    </row>
    <row r="2287" spans="1:15" x14ac:dyDescent="0.25">
      <c r="A2287" t="s">
        <v>309</v>
      </c>
      <c r="B2287" t="s">
        <v>23</v>
      </c>
      <c r="C2287">
        <v>2016</v>
      </c>
      <c r="D2287">
        <v>7</v>
      </c>
      <c r="E2287">
        <v>6</v>
      </c>
      <c r="F2287" s="1">
        <v>42557</v>
      </c>
      <c r="G2287">
        <v>188</v>
      </c>
      <c r="H2287" t="s">
        <v>14</v>
      </c>
      <c r="I2287" t="s">
        <v>450</v>
      </c>
      <c r="J2287">
        <v>5237</v>
      </c>
      <c r="K2287">
        <v>3.4285709999999998</v>
      </c>
      <c r="L2287">
        <v>0.9375</v>
      </c>
      <c r="M2287">
        <f t="shared" si="105"/>
        <v>3.2142853124999999</v>
      </c>
      <c r="N2287">
        <f t="shared" si="107"/>
        <v>0.64626361179151559</v>
      </c>
      <c r="O2287">
        <f t="shared" si="106"/>
        <v>0.60587213605454582</v>
      </c>
    </row>
    <row r="2288" spans="1:15" x14ac:dyDescent="0.25">
      <c r="A2288" t="s">
        <v>242</v>
      </c>
      <c r="B2288" t="s">
        <v>29</v>
      </c>
      <c r="C2288">
        <v>2015</v>
      </c>
      <c r="D2288">
        <v>6</v>
      </c>
      <c r="E2288">
        <v>16</v>
      </c>
      <c r="F2288" s="1">
        <v>42171</v>
      </c>
      <c r="G2288">
        <v>167</v>
      </c>
      <c r="H2288" t="s">
        <v>14</v>
      </c>
      <c r="I2288" t="s">
        <v>444</v>
      </c>
      <c r="J2288">
        <v>4462</v>
      </c>
      <c r="K2288">
        <v>3.4285709999999998</v>
      </c>
      <c r="L2288">
        <v>0.9375</v>
      </c>
      <c r="M2288">
        <f t="shared" si="105"/>
        <v>3.2142853124999999</v>
      </c>
      <c r="N2288">
        <f t="shared" si="107"/>
        <v>0.64626361179151559</v>
      </c>
      <c r="O2288">
        <f t="shared" si="106"/>
        <v>0.60587213605454582</v>
      </c>
    </row>
    <row r="2289" spans="1:15" x14ac:dyDescent="0.25">
      <c r="A2289" t="s">
        <v>242</v>
      </c>
      <c r="B2289" t="s">
        <v>29</v>
      </c>
      <c r="C2289">
        <v>2015</v>
      </c>
      <c r="D2289">
        <v>6</v>
      </c>
      <c r="E2289">
        <v>16</v>
      </c>
      <c r="F2289" s="1">
        <v>42171</v>
      </c>
      <c r="G2289">
        <v>167</v>
      </c>
      <c r="H2289" t="s">
        <v>14</v>
      </c>
      <c r="I2289" t="s">
        <v>437</v>
      </c>
      <c r="J2289">
        <v>18613</v>
      </c>
      <c r="K2289">
        <v>3.4285709999999998</v>
      </c>
      <c r="L2289">
        <v>0.9375</v>
      </c>
      <c r="M2289">
        <f t="shared" si="105"/>
        <v>3.2142853124999999</v>
      </c>
      <c r="N2289">
        <f t="shared" si="107"/>
        <v>0.64626361179151559</v>
      </c>
      <c r="O2289">
        <f t="shared" si="106"/>
        <v>0.60587213605454582</v>
      </c>
    </row>
    <row r="2290" spans="1:15" x14ac:dyDescent="0.25">
      <c r="A2290" t="s">
        <v>358</v>
      </c>
      <c r="B2290" t="s">
        <v>40</v>
      </c>
      <c r="C2290">
        <v>2015</v>
      </c>
      <c r="D2290">
        <v>7</v>
      </c>
      <c r="E2290">
        <v>2</v>
      </c>
      <c r="F2290" s="1">
        <v>42187</v>
      </c>
      <c r="G2290">
        <v>183</v>
      </c>
      <c r="H2290" t="s">
        <v>14</v>
      </c>
      <c r="I2290" t="s">
        <v>438</v>
      </c>
      <c r="J2290">
        <v>8847</v>
      </c>
      <c r="K2290">
        <v>3.4285709999999998</v>
      </c>
      <c r="L2290">
        <v>0.9375</v>
      </c>
      <c r="M2290">
        <f t="shared" si="105"/>
        <v>3.2142853124999999</v>
      </c>
      <c r="N2290">
        <f t="shared" si="107"/>
        <v>0.64626361179151559</v>
      </c>
      <c r="O2290">
        <f t="shared" si="106"/>
        <v>0.60587213605454582</v>
      </c>
    </row>
    <row r="2291" spans="1:15" x14ac:dyDescent="0.25">
      <c r="A2291" t="s">
        <v>199</v>
      </c>
      <c r="B2291" t="s">
        <v>109</v>
      </c>
      <c r="C2291">
        <v>2014</v>
      </c>
      <c r="D2291">
        <v>6</v>
      </c>
      <c r="E2291">
        <v>16</v>
      </c>
      <c r="F2291" s="1">
        <v>41806</v>
      </c>
      <c r="G2291">
        <v>167</v>
      </c>
      <c r="H2291" t="s">
        <v>14</v>
      </c>
      <c r="I2291" t="s">
        <v>440</v>
      </c>
      <c r="J2291">
        <v>5723</v>
      </c>
      <c r="K2291">
        <v>3.4285709999999998</v>
      </c>
      <c r="L2291">
        <v>0.9375</v>
      </c>
      <c r="M2291">
        <f t="shared" si="105"/>
        <v>3.2142853124999999</v>
      </c>
      <c r="N2291">
        <f t="shared" si="107"/>
        <v>0.64626361179151559</v>
      </c>
      <c r="O2291">
        <f t="shared" si="106"/>
        <v>0.60587213605454582</v>
      </c>
    </row>
    <row r="2292" spans="1:15" x14ac:dyDescent="0.25">
      <c r="A2292" t="s">
        <v>230</v>
      </c>
      <c r="B2292" t="s">
        <v>23</v>
      </c>
      <c r="C2292">
        <v>2016</v>
      </c>
      <c r="D2292">
        <v>4</v>
      </c>
      <c r="E2292">
        <v>25</v>
      </c>
      <c r="F2292" s="1">
        <v>42485</v>
      </c>
      <c r="G2292">
        <v>116</v>
      </c>
      <c r="H2292" t="s">
        <v>14</v>
      </c>
      <c r="I2292" t="s">
        <v>544</v>
      </c>
      <c r="J2292">
        <v>6772</v>
      </c>
      <c r="K2292">
        <v>1.714286</v>
      </c>
      <c r="L2292">
        <v>1.875</v>
      </c>
      <c r="M2292">
        <f t="shared" si="105"/>
        <v>3.2142862499999998</v>
      </c>
      <c r="N2292">
        <f t="shared" si="107"/>
        <v>0.43365560665377834</v>
      </c>
      <c r="O2292">
        <f t="shared" si="106"/>
        <v>0.81310426247583434</v>
      </c>
    </row>
    <row r="2293" spans="1:15" x14ac:dyDescent="0.25">
      <c r="A2293" t="s">
        <v>83</v>
      </c>
      <c r="B2293" t="s">
        <v>69</v>
      </c>
      <c r="C2293">
        <v>2011</v>
      </c>
      <c r="D2293">
        <v>7</v>
      </c>
      <c r="E2293">
        <v>25</v>
      </c>
      <c r="F2293" s="1">
        <v>40749</v>
      </c>
      <c r="G2293">
        <v>206</v>
      </c>
      <c r="H2293" t="s">
        <v>14</v>
      </c>
      <c r="I2293" t="s">
        <v>567</v>
      </c>
      <c r="J2293">
        <v>5021</v>
      </c>
      <c r="K2293">
        <v>1.5157890000000001</v>
      </c>
      <c r="L2293">
        <v>2.125</v>
      </c>
      <c r="M2293">
        <f t="shared" si="105"/>
        <v>3.2210516250000003</v>
      </c>
      <c r="N2293">
        <f t="shared" si="107"/>
        <v>0.40067421388835461</v>
      </c>
      <c r="O2293">
        <f t="shared" si="106"/>
        <v>0.85143270451275355</v>
      </c>
    </row>
    <row r="2294" spans="1:15" x14ac:dyDescent="0.25">
      <c r="A2294" t="s">
        <v>66</v>
      </c>
      <c r="B2294" t="s">
        <v>13</v>
      </c>
      <c r="C2294">
        <v>2017</v>
      </c>
      <c r="D2294">
        <v>3</v>
      </c>
      <c r="E2294">
        <v>16</v>
      </c>
      <c r="F2294" s="1">
        <v>42810</v>
      </c>
      <c r="G2294">
        <v>75</v>
      </c>
      <c r="H2294" t="s">
        <v>17</v>
      </c>
      <c r="I2294" t="s">
        <v>483</v>
      </c>
      <c r="J2294">
        <v>21659</v>
      </c>
      <c r="K2294">
        <v>2.4588739999999998</v>
      </c>
      <c r="L2294">
        <v>1.3125</v>
      </c>
      <c r="M2294">
        <f t="shared" si="105"/>
        <v>3.2272721249999998</v>
      </c>
      <c r="N2294">
        <f t="shared" si="107"/>
        <v>0.53893474180580436</v>
      </c>
      <c r="O2294">
        <f t="shared" si="106"/>
        <v>0.70735184862011824</v>
      </c>
    </row>
    <row r="2295" spans="1:15" x14ac:dyDescent="0.25">
      <c r="A2295" t="s">
        <v>81</v>
      </c>
      <c r="B2295" t="s">
        <v>69</v>
      </c>
      <c r="C2295">
        <v>2008</v>
      </c>
      <c r="D2295">
        <v>6</v>
      </c>
      <c r="E2295">
        <v>23</v>
      </c>
      <c r="F2295" s="1">
        <v>39622</v>
      </c>
      <c r="G2295">
        <v>175</v>
      </c>
      <c r="H2295" t="s">
        <v>17</v>
      </c>
      <c r="I2295" t="s">
        <v>566</v>
      </c>
      <c r="J2295">
        <v>5018</v>
      </c>
      <c r="K2295">
        <v>1.5238100000000001</v>
      </c>
      <c r="L2295">
        <v>2.125</v>
      </c>
      <c r="M2295">
        <f t="shared" si="105"/>
        <v>3.2380962500000003</v>
      </c>
      <c r="N2295">
        <f t="shared" si="107"/>
        <v>0.40205665680921715</v>
      </c>
      <c r="O2295">
        <f t="shared" si="106"/>
        <v>0.8543703957195864</v>
      </c>
    </row>
    <row r="2296" spans="1:15" x14ac:dyDescent="0.25">
      <c r="A2296" t="s">
        <v>193</v>
      </c>
      <c r="B2296" t="s">
        <v>107</v>
      </c>
      <c r="C2296">
        <v>2017</v>
      </c>
      <c r="D2296">
        <v>6</v>
      </c>
      <c r="E2296">
        <v>2</v>
      </c>
      <c r="F2296" s="1">
        <v>42888</v>
      </c>
      <c r="G2296">
        <v>153</v>
      </c>
      <c r="H2296" t="s">
        <v>17</v>
      </c>
      <c r="I2296" t="s">
        <v>567</v>
      </c>
      <c r="J2296">
        <v>5021</v>
      </c>
      <c r="K2296">
        <v>1.5238100000000001</v>
      </c>
      <c r="L2296">
        <v>2.125</v>
      </c>
      <c r="M2296">
        <f t="shared" si="105"/>
        <v>3.2380962500000003</v>
      </c>
      <c r="N2296">
        <f t="shared" si="107"/>
        <v>0.40205665680921715</v>
      </c>
      <c r="O2296">
        <f t="shared" si="106"/>
        <v>0.8543703957195864</v>
      </c>
    </row>
    <row r="2297" spans="1:15" x14ac:dyDescent="0.25">
      <c r="A2297" t="s">
        <v>122</v>
      </c>
      <c r="B2297" t="s">
        <v>13</v>
      </c>
      <c r="C2297">
        <v>2006</v>
      </c>
      <c r="D2297">
        <v>6</v>
      </c>
      <c r="E2297">
        <v>15</v>
      </c>
      <c r="F2297" s="1">
        <v>38883</v>
      </c>
      <c r="G2297">
        <v>166</v>
      </c>
      <c r="H2297" t="s">
        <v>14</v>
      </c>
      <c r="I2297" t="s">
        <v>469</v>
      </c>
      <c r="J2297">
        <v>4310</v>
      </c>
      <c r="K2297">
        <v>2.88</v>
      </c>
      <c r="L2297">
        <v>1.125</v>
      </c>
      <c r="M2297">
        <f t="shared" si="105"/>
        <v>3.2399999999999998</v>
      </c>
      <c r="N2297">
        <f t="shared" si="107"/>
        <v>0.58883172559420727</v>
      </c>
      <c r="O2297">
        <f t="shared" si="106"/>
        <v>0.66243569129348323</v>
      </c>
    </row>
    <row r="2298" spans="1:15" x14ac:dyDescent="0.25">
      <c r="A2298" t="s">
        <v>301</v>
      </c>
      <c r="B2298" t="s">
        <v>23</v>
      </c>
      <c r="C2298">
        <v>2007</v>
      </c>
      <c r="D2298">
        <v>4</v>
      </c>
      <c r="E2298">
        <v>12</v>
      </c>
      <c r="F2298" s="1">
        <v>39184</v>
      </c>
      <c r="G2298">
        <v>102</v>
      </c>
      <c r="H2298" t="s">
        <v>14</v>
      </c>
      <c r="I2298" t="s">
        <v>471</v>
      </c>
      <c r="J2298">
        <v>4371</v>
      </c>
      <c r="K2298">
        <v>2.88</v>
      </c>
      <c r="L2298">
        <v>1.125</v>
      </c>
      <c r="M2298">
        <f t="shared" si="105"/>
        <v>3.2399999999999998</v>
      </c>
      <c r="N2298">
        <f t="shared" si="107"/>
        <v>0.58883172559420727</v>
      </c>
      <c r="O2298">
        <f t="shared" si="106"/>
        <v>0.66243569129348323</v>
      </c>
    </row>
    <row r="2299" spans="1:15" x14ac:dyDescent="0.25">
      <c r="A2299" t="s">
        <v>122</v>
      </c>
      <c r="B2299" t="s">
        <v>13</v>
      </c>
      <c r="C2299">
        <v>2006</v>
      </c>
      <c r="D2299">
        <v>6</v>
      </c>
      <c r="E2299">
        <v>15</v>
      </c>
      <c r="F2299" s="1">
        <v>38883</v>
      </c>
      <c r="G2299">
        <v>166</v>
      </c>
      <c r="H2299" t="s">
        <v>14</v>
      </c>
      <c r="I2299" t="s">
        <v>119</v>
      </c>
      <c r="J2299">
        <v>18616</v>
      </c>
      <c r="K2299">
        <v>8.64</v>
      </c>
      <c r="L2299">
        <v>0.375</v>
      </c>
      <c r="M2299">
        <f t="shared" si="105"/>
        <v>3.24</v>
      </c>
      <c r="N2299">
        <f t="shared" si="107"/>
        <v>0.98407703390283086</v>
      </c>
      <c r="O2299">
        <f t="shared" si="106"/>
        <v>0.36902888771356157</v>
      </c>
    </row>
    <row r="2300" spans="1:15" x14ac:dyDescent="0.25">
      <c r="A2300" t="s">
        <v>84</v>
      </c>
      <c r="B2300" t="s">
        <v>69</v>
      </c>
      <c r="C2300">
        <v>2012</v>
      </c>
      <c r="D2300">
        <v>6</v>
      </c>
      <c r="E2300">
        <v>21</v>
      </c>
      <c r="F2300" s="1">
        <v>41081</v>
      </c>
      <c r="G2300">
        <v>173</v>
      </c>
      <c r="H2300" t="s">
        <v>14</v>
      </c>
      <c r="I2300" t="s">
        <v>118</v>
      </c>
      <c r="J2300">
        <v>20171</v>
      </c>
      <c r="K2300">
        <v>8.6545450000000006</v>
      </c>
      <c r="L2300">
        <v>0.375</v>
      </c>
      <c r="M2300">
        <f t="shared" si="105"/>
        <v>3.2454543750000004</v>
      </c>
      <c r="N2300">
        <f t="shared" si="107"/>
        <v>0.98473181114021524</v>
      </c>
      <c r="O2300">
        <f t="shared" si="106"/>
        <v>0.36927442917758069</v>
      </c>
    </row>
    <row r="2301" spans="1:15" x14ac:dyDescent="0.25">
      <c r="A2301" t="s">
        <v>181</v>
      </c>
      <c r="B2301" t="s">
        <v>176</v>
      </c>
      <c r="C2301">
        <v>2016</v>
      </c>
      <c r="D2301">
        <v>7</v>
      </c>
      <c r="E2301">
        <v>1</v>
      </c>
      <c r="F2301" s="1">
        <v>42552</v>
      </c>
      <c r="G2301">
        <v>183</v>
      </c>
      <c r="H2301" t="s">
        <v>14</v>
      </c>
      <c r="I2301" t="s">
        <v>517</v>
      </c>
      <c r="J2301">
        <v>8691</v>
      </c>
      <c r="K2301">
        <v>2.1818179999999998</v>
      </c>
      <c r="L2301">
        <v>1.5</v>
      </c>
      <c r="M2301">
        <f t="shared" si="105"/>
        <v>3.2727269999999997</v>
      </c>
      <c r="N2301">
        <f t="shared" si="107"/>
        <v>0.50267533437522227</v>
      </c>
      <c r="O2301">
        <f t="shared" si="106"/>
        <v>0.75401300156283346</v>
      </c>
    </row>
    <row r="2302" spans="1:15" x14ac:dyDescent="0.25">
      <c r="A2302" t="s">
        <v>181</v>
      </c>
      <c r="B2302" t="s">
        <v>176</v>
      </c>
      <c r="C2302">
        <v>2016</v>
      </c>
      <c r="D2302">
        <v>7</v>
      </c>
      <c r="E2302">
        <v>1</v>
      </c>
      <c r="F2302" s="1">
        <v>42552</v>
      </c>
      <c r="G2302">
        <v>183</v>
      </c>
      <c r="H2302" t="s">
        <v>14</v>
      </c>
      <c r="I2302" t="s">
        <v>523</v>
      </c>
      <c r="J2302">
        <v>5444</v>
      </c>
      <c r="K2302">
        <v>2.1818179999999998</v>
      </c>
      <c r="L2302">
        <v>1.5</v>
      </c>
      <c r="M2302">
        <f t="shared" si="105"/>
        <v>3.2727269999999997</v>
      </c>
      <c r="N2302">
        <f t="shared" si="107"/>
        <v>0.50267533437522227</v>
      </c>
      <c r="O2302">
        <f t="shared" si="106"/>
        <v>0.75401300156283346</v>
      </c>
    </row>
    <row r="2303" spans="1:15" x14ac:dyDescent="0.25">
      <c r="A2303" t="s">
        <v>181</v>
      </c>
      <c r="B2303" t="s">
        <v>176</v>
      </c>
      <c r="C2303">
        <v>2016</v>
      </c>
      <c r="D2303">
        <v>7</v>
      </c>
      <c r="E2303">
        <v>1</v>
      </c>
      <c r="F2303" s="1">
        <v>42552</v>
      </c>
      <c r="G2303">
        <v>183</v>
      </c>
      <c r="H2303" t="s">
        <v>14</v>
      </c>
      <c r="I2303" t="s">
        <v>519</v>
      </c>
      <c r="J2303">
        <v>5457</v>
      </c>
      <c r="K2303">
        <v>2.1818179999999998</v>
      </c>
      <c r="L2303">
        <v>1.5</v>
      </c>
      <c r="M2303">
        <f t="shared" si="105"/>
        <v>3.2727269999999997</v>
      </c>
      <c r="N2303">
        <f t="shared" si="107"/>
        <v>0.50267533437522227</v>
      </c>
      <c r="O2303">
        <f t="shared" si="106"/>
        <v>0.75401300156283346</v>
      </c>
    </row>
    <row r="2304" spans="1:15" x14ac:dyDescent="0.25">
      <c r="A2304" t="s">
        <v>187</v>
      </c>
      <c r="B2304" t="s">
        <v>36</v>
      </c>
      <c r="C2304">
        <v>2019</v>
      </c>
      <c r="D2304">
        <v>6</v>
      </c>
      <c r="E2304">
        <v>13</v>
      </c>
      <c r="F2304" s="1">
        <v>43629</v>
      </c>
      <c r="G2304">
        <v>164</v>
      </c>
      <c r="H2304" t="s">
        <v>14</v>
      </c>
      <c r="I2304" t="s">
        <v>509</v>
      </c>
      <c r="J2304">
        <v>9747</v>
      </c>
      <c r="K2304">
        <v>2.1818179999999998</v>
      </c>
      <c r="L2304">
        <v>1.5</v>
      </c>
      <c r="M2304">
        <f t="shared" si="105"/>
        <v>3.2727269999999997</v>
      </c>
      <c r="N2304">
        <f t="shared" si="107"/>
        <v>0.50267533437522227</v>
      </c>
      <c r="O2304">
        <f t="shared" si="106"/>
        <v>0.75401300156283346</v>
      </c>
    </row>
    <row r="2305" spans="1:15" x14ac:dyDescent="0.25">
      <c r="A2305" t="s">
        <v>328</v>
      </c>
      <c r="B2305" t="s">
        <v>192</v>
      </c>
      <c r="C2305">
        <v>2010</v>
      </c>
      <c r="D2305">
        <v>6</v>
      </c>
      <c r="E2305">
        <v>28</v>
      </c>
      <c r="F2305" s="1">
        <v>40357</v>
      </c>
      <c r="G2305">
        <v>179</v>
      </c>
      <c r="H2305" t="s">
        <v>14</v>
      </c>
      <c r="I2305" t="s">
        <v>537</v>
      </c>
      <c r="J2305">
        <v>5605</v>
      </c>
      <c r="K2305">
        <v>1.9862070000000001</v>
      </c>
      <c r="L2305">
        <v>1.65</v>
      </c>
      <c r="M2305">
        <f t="shared" si="105"/>
        <v>3.2772415499999998</v>
      </c>
      <c r="N2305">
        <f t="shared" si="107"/>
        <v>0.47511990916323382</v>
      </c>
      <c r="O2305">
        <f t="shared" si="106"/>
        <v>0.78394785011933577</v>
      </c>
    </row>
    <row r="2306" spans="1:15" x14ac:dyDescent="0.25">
      <c r="A2306" t="s">
        <v>104</v>
      </c>
      <c r="B2306" t="s">
        <v>27</v>
      </c>
      <c r="C2306">
        <v>2019</v>
      </c>
      <c r="D2306">
        <v>6</v>
      </c>
      <c r="E2306">
        <v>13</v>
      </c>
      <c r="F2306" s="1">
        <v>43629</v>
      </c>
      <c r="G2306">
        <v>164</v>
      </c>
      <c r="H2306" t="s">
        <v>14</v>
      </c>
      <c r="I2306" t="s">
        <v>466</v>
      </c>
      <c r="J2306">
        <v>5726</v>
      </c>
      <c r="K2306">
        <v>3.2</v>
      </c>
      <c r="L2306">
        <v>1.026923077</v>
      </c>
      <c r="M2306">
        <f t="shared" ref="M2306:M2369" si="108">K2306*L2306</f>
        <v>3.2861538464</v>
      </c>
      <c r="N2306">
        <f t="shared" si="107"/>
        <v>0.62324929039790045</v>
      </c>
      <c r="O2306">
        <f t="shared" si="106"/>
        <v>0.6400290790334785</v>
      </c>
    </row>
    <row r="2307" spans="1:15" x14ac:dyDescent="0.25">
      <c r="A2307" t="s">
        <v>47</v>
      </c>
      <c r="B2307" t="s">
        <v>13</v>
      </c>
      <c r="C2307">
        <v>2001</v>
      </c>
      <c r="D2307">
        <v>4</v>
      </c>
      <c r="E2307">
        <v>23</v>
      </c>
      <c r="F2307" s="1">
        <v>37004</v>
      </c>
      <c r="G2307">
        <v>113</v>
      </c>
      <c r="H2307" t="s">
        <v>14</v>
      </c>
      <c r="I2307" t="s">
        <v>336</v>
      </c>
      <c r="J2307">
        <v>6425</v>
      </c>
      <c r="K2307">
        <v>4.8</v>
      </c>
      <c r="L2307">
        <v>0.6875</v>
      </c>
      <c r="M2307">
        <f t="shared" si="108"/>
        <v>3.3</v>
      </c>
      <c r="N2307">
        <f t="shared" si="107"/>
        <v>0.76342799356293722</v>
      </c>
      <c r="O2307">
        <f t="shared" ref="O2307:O2370" si="109">N2307*L2307</f>
        <v>0.52485674557451933</v>
      </c>
    </row>
    <row r="2308" spans="1:15" x14ac:dyDescent="0.25">
      <c r="A2308" t="s">
        <v>57</v>
      </c>
      <c r="B2308" t="s">
        <v>13</v>
      </c>
      <c r="C2308">
        <v>2003</v>
      </c>
      <c r="D2308">
        <v>7</v>
      </c>
      <c r="E2308">
        <v>15</v>
      </c>
      <c r="F2308" s="1">
        <v>37817</v>
      </c>
      <c r="G2308">
        <v>196</v>
      </c>
      <c r="H2308" t="s">
        <v>14</v>
      </c>
      <c r="I2308" t="s">
        <v>336</v>
      </c>
      <c r="J2308">
        <v>6425</v>
      </c>
      <c r="K2308">
        <v>4.8</v>
      </c>
      <c r="L2308">
        <v>0.6875</v>
      </c>
      <c r="M2308">
        <f t="shared" si="108"/>
        <v>3.3</v>
      </c>
      <c r="N2308">
        <f t="shared" ref="N2308:N2371" si="110">LOG10(K2308+1)</f>
        <v>0.76342799356293722</v>
      </c>
      <c r="O2308">
        <f t="shared" si="109"/>
        <v>0.52485674557451933</v>
      </c>
    </row>
    <row r="2309" spans="1:15" x14ac:dyDescent="0.25">
      <c r="A2309" t="s">
        <v>65</v>
      </c>
      <c r="B2309" t="s">
        <v>13</v>
      </c>
      <c r="C2309">
        <v>2013</v>
      </c>
      <c r="D2309">
        <v>3</v>
      </c>
      <c r="E2309">
        <v>20</v>
      </c>
      <c r="F2309" s="1">
        <v>41353</v>
      </c>
      <c r="G2309">
        <v>79</v>
      </c>
      <c r="H2309" t="s">
        <v>14</v>
      </c>
      <c r="I2309" t="s">
        <v>537</v>
      </c>
      <c r="J2309">
        <v>5605</v>
      </c>
      <c r="K2309">
        <v>2</v>
      </c>
      <c r="L2309">
        <v>1.65</v>
      </c>
      <c r="M2309">
        <f t="shared" si="108"/>
        <v>3.3</v>
      </c>
      <c r="N2309">
        <f t="shared" si="110"/>
        <v>0.47712125471966244</v>
      </c>
      <c r="O2309">
        <f t="shared" si="109"/>
        <v>0.78725007028744298</v>
      </c>
    </row>
    <row r="2310" spans="1:15" x14ac:dyDescent="0.25">
      <c r="A2310" t="s">
        <v>132</v>
      </c>
      <c r="B2310" t="s">
        <v>13</v>
      </c>
      <c r="C2310">
        <v>2014</v>
      </c>
      <c r="D2310">
        <v>3</v>
      </c>
      <c r="E2310">
        <v>11</v>
      </c>
      <c r="F2310" s="1">
        <v>41709</v>
      </c>
      <c r="G2310">
        <v>70</v>
      </c>
      <c r="H2310" t="s">
        <v>14</v>
      </c>
      <c r="I2310" t="s">
        <v>539</v>
      </c>
      <c r="J2310">
        <v>13023</v>
      </c>
      <c r="K2310">
        <v>2</v>
      </c>
      <c r="L2310">
        <v>1.65</v>
      </c>
      <c r="M2310">
        <f t="shared" si="108"/>
        <v>3.3</v>
      </c>
      <c r="N2310">
        <f t="shared" si="110"/>
        <v>0.47712125471966244</v>
      </c>
      <c r="O2310">
        <f t="shared" si="109"/>
        <v>0.78725007028744298</v>
      </c>
    </row>
    <row r="2311" spans="1:15" x14ac:dyDescent="0.25">
      <c r="A2311" t="s">
        <v>132</v>
      </c>
      <c r="B2311" t="s">
        <v>13</v>
      </c>
      <c r="C2311">
        <v>2014</v>
      </c>
      <c r="D2311">
        <v>3</v>
      </c>
      <c r="E2311">
        <v>11</v>
      </c>
      <c r="F2311" s="1">
        <v>41709</v>
      </c>
      <c r="G2311">
        <v>70</v>
      </c>
      <c r="H2311" t="s">
        <v>14</v>
      </c>
      <c r="I2311" t="s">
        <v>537</v>
      </c>
      <c r="J2311">
        <v>5605</v>
      </c>
      <c r="K2311">
        <v>2</v>
      </c>
      <c r="L2311">
        <v>1.65</v>
      </c>
      <c r="M2311">
        <f t="shared" si="108"/>
        <v>3.3</v>
      </c>
      <c r="N2311">
        <f t="shared" si="110"/>
        <v>0.47712125471966244</v>
      </c>
      <c r="O2311">
        <f t="shared" si="109"/>
        <v>0.78725007028744298</v>
      </c>
    </row>
    <row r="2312" spans="1:15" x14ac:dyDescent="0.25">
      <c r="A2312" t="s">
        <v>139</v>
      </c>
      <c r="B2312" t="s">
        <v>13</v>
      </c>
      <c r="C2312">
        <v>2016</v>
      </c>
      <c r="D2312">
        <v>6</v>
      </c>
      <c r="E2312">
        <v>21</v>
      </c>
      <c r="F2312" s="1">
        <v>42542</v>
      </c>
      <c r="G2312">
        <v>173</v>
      </c>
      <c r="H2312" t="s">
        <v>14</v>
      </c>
      <c r="I2312" t="s">
        <v>336</v>
      </c>
      <c r="J2312">
        <v>6425</v>
      </c>
      <c r="K2312">
        <v>4.8</v>
      </c>
      <c r="L2312">
        <v>0.6875</v>
      </c>
      <c r="M2312">
        <f t="shared" si="108"/>
        <v>3.3</v>
      </c>
      <c r="N2312">
        <f t="shared" si="110"/>
        <v>0.76342799356293722</v>
      </c>
      <c r="O2312">
        <f t="shared" si="109"/>
        <v>0.52485674557451933</v>
      </c>
    </row>
    <row r="2313" spans="1:15" x14ac:dyDescent="0.25">
      <c r="A2313" t="s">
        <v>76</v>
      </c>
      <c r="B2313" t="s">
        <v>69</v>
      </c>
      <c r="C2313">
        <v>2004</v>
      </c>
      <c r="D2313">
        <v>7</v>
      </c>
      <c r="E2313">
        <v>9</v>
      </c>
      <c r="F2313" s="1">
        <v>38177</v>
      </c>
      <c r="G2313">
        <v>191</v>
      </c>
      <c r="H2313" t="s">
        <v>14</v>
      </c>
      <c r="I2313" t="s">
        <v>336</v>
      </c>
      <c r="J2313">
        <v>6425</v>
      </c>
      <c r="K2313">
        <v>4.8</v>
      </c>
      <c r="L2313">
        <v>0.6875</v>
      </c>
      <c r="M2313">
        <f t="shared" si="108"/>
        <v>3.3</v>
      </c>
      <c r="N2313">
        <f t="shared" si="110"/>
        <v>0.76342799356293722</v>
      </c>
      <c r="O2313">
        <f t="shared" si="109"/>
        <v>0.52485674557451933</v>
      </c>
    </row>
    <row r="2314" spans="1:15" x14ac:dyDescent="0.25">
      <c r="A2314" t="s">
        <v>79</v>
      </c>
      <c r="B2314" t="s">
        <v>69</v>
      </c>
      <c r="C2314">
        <v>2007</v>
      </c>
      <c r="D2314">
        <v>3</v>
      </c>
      <c r="E2314">
        <v>22</v>
      </c>
      <c r="F2314" s="1">
        <v>39163</v>
      </c>
      <c r="G2314">
        <v>81</v>
      </c>
      <c r="H2314" t="s">
        <v>14</v>
      </c>
      <c r="I2314" t="s">
        <v>336</v>
      </c>
      <c r="J2314">
        <v>6425</v>
      </c>
      <c r="K2314">
        <v>4.8</v>
      </c>
      <c r="L2314">
        <v>0.6875</v>
      </c>
      <c r="M2314">
        <f t="shared" si="108"/>
        <v>3.3</v>
      </c>
      <c r="N2314">
        <f t="shared" si="110"/>
        <v>0.76342799356293722</v>
      </c>
      <c r="O2314">
        <f t="shared" si="109"/>
        <v>0.52485674557451933</v>
      </c>
    </row>
    <row r="2315" spans="1:15" x14ac:dyDescent="0.25">
      <c r="A2315" t="s">
        <v>147</v>
      </c>
      <c r="B2315" t="s">
        <v>69</v>
      </c>
      <c r="C2315">
        <v>2010</v>
      </c>
      <c r="D2315">
        <v>6</v>
      </c>
      <c r="E2315">
        <v>29</v>
      </c>
      <c r="F2315" s="1">
        <v>40358</v>
      </c>
      <c r="G2315">
        <v>180</v>
      </c>
      <c r="H2315" t="s">
        <v>14</v>
      </c>
      <c r="I2315" t="s">
        <v>336</v>
      </c>
      <c r="J2315">
        <v>6425</v>
      </c>
      <c r="K2315">
        <v>4.8</v>
      </c>
      <c r="L2315">
        <v>0.6875</v>
      </c>
      <c r="M2315">
        <f t="shared" si="108"/>
        <v>3.3</v>
      </c>
      <c r="N2315">
        <f t="shared" si="110"/>
        <v>0.76342799356293722</v>
      </c>
      <c r="O2315">
        <f t="shared" si="109"/>
        <v>0.52485674557451933</v>
      </c>
    </row>
    <row r="2316" spans="1:15" x14ac:dyDescent="0.25">
      <c r="A2316" t="s">
        <v>88</v>
      </c>
      <c r="B2316" t="s">
        <v>69</v>
      </c>
      <c r="C2316">
        <v>2017</v>
      </c>
      <c r="D2316">
        <v>3</v>
      </c>
      <c r="E2316">
        <v>16</v>
      </c>
      <c r="F2316" s="1">
        <v>42810</v>
      </c>
      <c r="G2316">
        <v>75</v>
      </c>
      <c r="H2316" t="s">
        <v>14</v>
      </c>
      <c r="I2316" t="s">
        <v>336</v>
      </c>
      <c r="J2316">
        <v>6425</v>
      </c>
      <c r="K2316">
        <v>4.8</v>
      </c>
      <c r="L2316">
        <v>0.6875</v>
      </c>
      <c r="M2316">
        <f t="shared" si="108"/>
        <v>3.3</v>
      </c>
      <c r="N2316">
        <f t="shared" si="110"/>
        <v>0.76342799356293722</v>
      </c>
      <c r="O2316">
        <f t="shared" si="109"/>
        <v>0.52485674557451933</v>
      </c>
    </row>
    <row r="2317" spans="1:15" x14ac:dyDescent="0.25">
      <c r="A2317" t="s">
        <v>89</v>
      </c>
      <c r="B2317" t="s">
        <v>69</v>
      </c>
      <c r="C2317">
        <v>2018</v>
      </c>
      <c r="D2317">
        <v>3</v>
      </c>
      <c r="E2317">
        <v>7</v>
      </c>
      <c r="F2317" s="1">
        <v>43166</v>
      </c>
      <c r="G2317">
        <v>66</v>
      </c>
      <c r="H2317" t="s">
        <v>14</v>
      </c>
      <c r="I2317" t="s">
        <v>336</v>
      </c>
      <c r="J2317">
        <v>6425</v>
      </c>
      <c r="K2317">
        <v>4.8</v>
      </c>
      <c r="L2317">
        <v>0.6875</v>
      </c>
      <c r="M2317">
        <f t="shared" si="108"/>
        <v>3.3</v>
      </c>
      <c r="N2317">
        <f t="shared" si="110"/>
        <v>0.76342799356293722</v>
      </c>
      <c r="O2317">
        <f t="shared" si="109"/>
        <v>0.52485674557451933</v>
      </c>
    </row>
    <row r="2318" spans="1:15" x14ac:dyDescent="0.25">
      <c r="A2318" t="s">
        <v>92</v>
      </c>
      <c r="B2318" t="s">
        <v>69</v>
      </c>
      <c r="C2318">
        <v>2019</v>
      </c>
      <c r="D2318">
        <v>7</v>
      </c>
      <c r="E2318">
        <v>5</v>
      </c>
      <c r="F2318" s="1">
        <v>43651</v>
      </c>
      <c r="G2318">
        <v>186</v>
      </c>
      <c r="H2318" t="s">
        <v>14</v>
      </c>
      <c r="I2318" t="s">
        <v>336</v>
      </c>
      <c r="J2318">
        <v>6425</v>
      </c>
      <c r="K2318">
        <v>4.8</v>
      </c>
      <c r="L2318">
        <v>0.6875</v>
      </c>
      <c r="M2318">
        <f t="shared" si="108"/>
        <v>3.3</v>
      </c>
      <c r="N2318">
        <f t="shared" si="110"/>
        <v>0.76342799356293722</v>
      </c>
      <c r="O2318">
        <f t="shared" si="109"/>
        <v>0.52485674557451933</v>
      </c>
    </row>
    <row r="2319" spans="1:15" x14ac:dyDescent="0.25">
      <c r="A2319" t="s">
        <v>297</v>
      </c>
      <c r="B2319" t="s">
        <v>19</v>
      </c>
      <c r="C2319">
        <v>2016</v>
      </c>
      <c r="D2319">
        <v>7</v>
      </c>
      <c r="E2319">
        <v>13</v>
      </c>
      <c r="F2319" s="1">
        <v>42564</v>
      </c>
      <c r="G2319">
        <v>195</v>
      </c>
      <c r="H2319" t="s">
        <v>14</v>
      </c>
      <c r="I2319" t="s">
        <v>541</v>
      </c>
      <c r="J2319">
        <v>5592</v>
      </c>
      <c r="K2319">
        <v>2</v>
      </c>
      <c r="L2319">
        <v>1.65</v>
      </c>
      <c r="M2319">
        <f t="shared" si="108"/>
        <v>3.3</v>
      </c>
      <c r="N2319">
        <f t="shared" si="110"/>
        <v>0.47712125471966244</v>
      </c>
      <c r="O2319">
        <f t="shared" si="109"/>
        <v>0.78725007028744298</v>
      </c>
    </row>
    <row r="2320" spans="1:15" x14ac:dyDescent="0.25">
      <c r="A2320" t="s">
        <v>297</v>
      </c>
      <c r="B2320" t="s">
        <v>19</v>
      </c>
      <c r="C2320">
        <v>2016</v>
      </c>
      <c r="D2320">
        <v>7</v>
      </c>
      <c r="E2320">
        <v>13</v>
      </c>
      <c r="F2320" s="1">
        <v>42564</v>
      </c>
      <c r="G2320">
        <v>195</v>
      </c>
      <c r="H2320" t="s">
        <v>14</v>
      </c>
      <c r="I2320" t="s">
        <v>537</v>
      </c>
      <c r="J2320">
        <v>5605</v>
      </c>
      <c r="K2320">
        <v>2</v>
      </c>
      <c r="L2320">
        <v>1.65</v>
      </c>
      <c r="M2320">
        <f t="shared" si="108"/>
        <v>3.3</v>
      </c>
      <c r="N2320">
        <f t="shared" si="110"/>
        <v>0.47712125471966244</v>
      </c>
      <c r="O2320">
        <f t="shared" si="109"/>
        <v>0.78725007028744298</v>
      </c>
    </row>
    <row r="2321" spans="1:15" x14ac:dyDescent="0.25">
      <c r="A2321" t="s">
        <v>308</v>
      </c>
      <c r="B2321" t="s">
        <v>23</v>
      </c>
      <c r="C2321">
        <v>2014</v>
      </c>
      <c r="D2321">
        <v>6</v>
      </c>
      <c r="E2321">
        <v>12</v>
      </c>
      <c r="F2321" s="1">
        <v>41802</v>
      </c>
      <c r="G2321">
        <v>163</v>
      </c>
      <c r="H2321" t="s">
        <v>14</v>
      </c>
      <c r="I2321" t="s">
        <v>336</v>
      </c>
      <c r="J2321">
        <v>6425</v>
      </c>
      <c r="K2321">
        <v>4.8</v>
      </c>
      <c r="L2321">
        <v>0.6875</v>
      </c>
      <c r="M2321">
        <f t="shared" si="108"/>
        <v>3.3</v>
      </c>
      <c r="N2321">
        <f t="shared" si="110"/>
        <v>0.76342799356293722</v>
      </c>
      <c r="O2321">
        <f t="shared" si="109"/>
        <v>0.52485674557451933</v>
      </c>
    </row>
    <row r="2322" spans="1:15" x14ac:dyDescent="0.25">
      <c r="A2322" t="s">
        <v>167</v>
      </c>
      <c r="B2322" t="s">
        <v>25</v>
      </c>
      <c r="C2322">
        <v>2019</v>
      </c>
      <c r="D2322">
        <v>6</v>
      </c>
      <c r="E2322">
        <v>14</v>
      </c>
      <c r="F2322" s="1">
        <v>43630</v>
      </c>
      <c r="G2322">
        <v>165</v>
      </c>
      <c r="H2322" t="s">
        <v>14</v>
      </c>
      <c r="I2322" t="s">
        <v>336</v>
      </c>
      <c r="J2322">
        <v>6425</v>
      </c>
      <c r="K2322">
        <v>4.8</v>
      </c>
      <c r="L2322">
        <v>0.6875</v>
      </c>
      <c r="M2322">
        <f t="shared" si="108"/>
        <v>3.3</v>
      </c>
      <c r="N2322">
        <f t="shared" si="110"/>
        <v>0.76342799356293722</v>
      </c>
      <c r="O2322">
        <f t="shared" si="109"/>
        <v>0.52485674557451933</v>
      </c>
    </row>
    <row r="2323" spans="1:15" x14ac:dyDescent="0.25">
      <c r="A2323" t="s">
        <v>100</v>
      </c>
      <c r="B2323" t="s">
        <v>27</v>
      </c>
      <c r="C2323">
        <v>2014</v>
      </c>
      <c r="D2323">
        <v>6</v>
      </c>
      <c r="E2323">
        <v>4</v>
      </c>
      <c r="F2323" s="1">
        <v>41794</v>
      </c>
      <c r="G2323">
        <v>155</v>
      </c>
      <c r="H2323" t="s">
        <v>14</v>
      </c>
      <c r="I2323" t="s">
        <v>336</v>
      </c>
      <c r="J2323">
        <v>6425</v>
      </c>
      <c r="K2323">
        <v>4.8</v>
      </c>
      <c r="L2323">
        <v>0.6875</v>
      </c>
      <c r="M2323">
        <f t="shared" si="108"/>
        <v>3.3</v>
      </c>
      <c r="N2323">
        <f t="shared" si="110"/>
        <v>0.76342799356293722</v>
      </c>
      <c r="O2323">
        <f t="shared" si="109"/>
        <v>0.52485674557451933</v>
      </c>
    </row>
    <row r="2324" spans="1:15" x14ac:dyDescent="0.25">
      <c r="A2324" t="s">
        <v>315</v>
      </c>
      <c r="B2324" t="s">
        <v>171</v>
      </c>
      <c r="C2324">
        <v>2015</v>
      </c>
      <c r="D2324">
        <v>7</v>
      </c>
      <c r="E2324">
        <v>2</v>
      </c>
      <c r="F2324" s="1">
        <v>42187</v>
      </c>
      <c r="G2324">
        <v>183</v>
      </c>
      <c r="H2324" t="s">
        <v>14</v>
      </c>
      <c r="I2324" t="s">
        <v>336</v>
      </c>
      <c r="J2324">
        <v>6425</v>
      </c>
      <c r="K2324">
        <v>4.8</v>
      </c>
      <c r="L2324">
        <v>0.6875</v>
      </c>
      <c r="M2324">
        <f t="shared" si="108"/>
        <v>3.3</v>
      </c>
      <c r="N2324">
        <f t="shared" si="110"/>
        <v>0.76342799356293722</v>
      </c>
      <c r="O2324">
        <f t="shared" si="109"/>
        <v>0.52485674557451933</v>
      </c>
    </row>
    <row r="2325" spans="1:15" x14ac:dyDescent="0.25">
      <c r="A2325" t="s">
        <v>32</v>
      </c>
      <c r="B2325" t="s">
        <v>33</v>
      </c>
      <c r="C2325">
        <v>2017</v>
      </c>
      <c r="D2325">
        <v>6</v>
      </c>
      <c r="E2325">
        <v>8</v>
      </c>
      <c r="F2325" s="1">
        <v>42894</v>
      </c>
      <c r="G2325">
        <v>159</v>
      </c>
      <c r="H2325" t="s">
        <v>14</v>
      </c>
      <c r="I2325" t="s">
        <v>336</v>
      </c>
      <c r="J2325">
        <v>6425</v>
      </c>
      <c r="K2325">
        <v>4.8</v>
      </c>
      <c r="L2325">
        <v>0.6875</v>
      </c>
      <c r="M2325">
        <f t="shared" si="108"/>
        <v>3.3</v>
      </c>
      <c r="N2325">
        <f t="shared" si="110"/>
        <v>0.76342799356293722</v>
      </c>
      <c r="O2325">
        <f t="shared" si="109"/>
        <v>0.52485674557451933</v>
      </c>
    </row>
    <row r="2326" spans="1:15" x14ac:dyDescent="0.25">
      <c r="A2326" t="s">
        <v>183</v>
      </c>
      <c r="B2326" t="s">
        <v>36</v>
      </c>
      <c r="C2326">
        <v>2012</v>
      </c>
      <c r="D2326">
        <v>7</v>
      </c>
      <c r="E2326">
        <v>9</v>
      </c>
      <c r="F2326" s="1">
        <v>41099</v>
      </c>
      <c r="G2326">
        <v>191</v>
      </c>
      <c r="H2326" t="s">
        <v>14</v>
      </c>
      <c r="I2326" t="s">
        <v>336</v>
      </c>
      <c r="J2326">
        <v>6425</v>
      </c>
      <c r="K2326">
        <v>4.8</v>
      </c>
      <c r="L2326">
        <v>0.6875</v>
      </c>
      <c r="M2326">
        <f t="shared" si="108"/>
        <v>3.3</v>
      </c>
      <c r="N2326">
        <f t="shared" si="110"/>
        <v>0.76342799356293722</v>
      </c>
      <c r="O2326">
        <f t="shared" si="109"/>
        <v>0.52485674557451933</v>
      </c>
    </row>
    <row r="2327" spans="1:15" x14ac:dyDescent="0.25">
      <c r="A2327" t="s">
        <v>322</v>
      </c>
      <c r="B2327" t="s">
        <v>40</v>
      </c>
      <c r="C2327">
        <v>2007</v>
      </c>
      <c r="D2327">
        <v>4</v>
      </c>
      <c r="E2327">
        <v>12</v>
      </c>
      <c r="F2327" s="1">
        <v>39184</v>
      </c>
      <c r="G2327">
        <v>102</v>
      </c>
      <c r="H2327" t="s">
        <v>14</v>
      </c>
      <c r="I2327" t="s">
        <v>336</v>
      </c>
      <c r="J2327">
        <v>6425</v>
      </c>
      <c r="K2327">
        <v>4.8</v>
      </c>
      <c r="L2327">
        <v>0.6875</v>
      </c>
      <c r="M2327">
        <f t="shared" si="108"/>
        <v>3.3</v>
      </c>
      <c r="N2327">
        <f t="shared" si="110"/>
        <v>0.76342799356293722</v>
      </c>
      <c r="O2327">
        <f t="shared" si="109"/>
        <v>0.52485674557451933</v>
      </c>
    </row>
    <row r="2328" spans="1:15" x14ac:dyDescent="0.25">
      <c r="A2328" t="s">
        <v>190</v>
      </c>
      <c r="B2328" t="s">
        <v>40</v>
      </c>
      <c r="C2328">
        <v>2019</v>
      </c>
      <c r="D2328">
        <v>6</v>
      </c>
      <c r="E2328">
        <v>28</v>
      </c>
      <c r="F2328" s="1">
        <v>43644</v>
      </c>
      <c r="G2328">
        <v>179</v>
      </c>
      <c r="H2328" t="s">
        <v>14</v>
      </c>
      <c r="I2328" t="s">
        <v>336</v>
      </c>
      <c r="J2328">
        <v>6425</v>
      </c>
      <c r="K2328">
        <v>4.8</v>
      </c>
      <c r="L2328">
        <v>0.6875</v>
      </c>
      <c r="M2328">
        <f t="shared" si="108"/>
        <v>3.3</v>
      </c>
      <c r="N2328">
        <f t="shared" si="110"/>
        <v>0.76342799356293722</v>
      </c>
      <c r="O2328">
        <f t="shared" si="109"/>
        <v>0.52485674557451933</v>
      </c>
    </row>
    <row r="2329" spans="1:15" x14ac:dyDescent="0.25">
      <c r="A2329" t="s">
        <v>262</v>
      </c>
      <c r="B2329" t="s">
        <v>260</v>
      </c>
      <c r="C2329">
        <v>2015</v>
      </c>
      <c r="D2329">
        <v>7</v>
      </c>
      <c r="E2329">
        <v>2</v>
      </c>
      <c r="F2329" s="1">
        <v>42187</v>
      </c>
      <c r="G2329">
        <v>183</v>
      </c>
      <c r="H2329" t="s">
        <v>14</v>
      </c>
      <c r="I2329" t="s">
        <v>336</v>
      </c>
      <c r="J2329">
        <v>6425</v>
      </c>
      <c r="K2329">
        <v>4.8</v>
      </c>
      <c r="L2329">
        <v>0.6875</v>
      </c>
      <c r="M2329">
        <f t="shared" si="108"/>
        <v>3.3</v>
      </c>
      <c r="N2329">
        <f t="shared" si="110"/>
        <v>0.76342799356293722</v>
      </c>
      <c r="O2329">
        <f t="shared" si="109"/>
        <v>0.52485674557451933</v>
      </c>
    </row>
    <row r="2330" spans="1:15" x14ac:dyDescent="0.25">
      <c r="A2330" t="s">
        <v>271</v>
      </c>
      <c r="B2330" t="s">
        <v>42</v>
      </c>
      <c r="C2330">
        <v>2013</v>
      </c>
      <c r="D2330">
        <v>7</v>
      </c>
      <c r="E2330">
        <v>10</v>
      </c>
      <c r="F2330" s="1">
        <v>41465</v>
      </c>
      <c r="G2330">
        <v>191</v>
      </c>
      <c r="H2330" t="s">
        <v>14</v>
      </c>
      <c r="I2330" t="s">
        <v>544</v>
      </c>
      <c r="J2330">
        <v>6772</v>
      </c>
      <c r="K2330">
        <v>1.76</v>
      </c>
      <c r="L2330">
        <v>1.875</v>
      </c>
      <c r="M2330">
        <f t="shared" si="108"/>
        <v>3.3</v>
      </c>
      <c r="N2330">
        <f t="shared" si="110"/>
        <v>0.44090908206521767</v>
      </c>
      <c r="O2330">
        <f t="shared" si="109"/>
        <v>0.82670452887228318</v>
      </c>
    </row>
    <row r="2331" spans="1:15" x14ac:dyDescent="0.25">
      <c r="A2331" t="s">
        <v>334</v>
      </c>
      <c r="B2331" t="s">
        <v>42</v>
      </c>
      <c r="C2331">
        <v>2016</v>
      </c>
      <c r="D2331">
        <v>7</v>
      </c>
      <c r="E2331">
        <v>5</v>
      </c>
      <c r="F2331" s="1">
        <v>42556</v>
      </c>
      <c r="G2331">
        <v>187</v>
      </c>
      <c r="H2331" t="s">
        <v>14</v>
      </c>
      <c r="I2331" t="s">
        <v>336</v>
      </c>
      <c r="J2331">
        <v>6425</v>
      </c>
      <c r="K2331">
        <v>4.8</v>
      </c>
      <c r="L2331">
        <v>0.6875</v>
      </c>
      <c r="M2331">
        <f t="shared" si="108"/>
        <v>3.3</v>
      </c>
      <c r="N2331">
        <f t="shared" si="110"/>
        <v>0.76342799356293722</v>
      </c>
      <c r="O2331">
        <f t="shared" si="109"/>
        <v>0.52485674557451933</v>
      </c>
    </row>
    <row r="2332" spans="1:15" x14ac:dyDescent="0.25">
      <c r="A2332" t="s">
        <v>110</v>
      </c>
      <c r="B2332" t="s">
        <v>109</v>
      </c>
      <c r="C2332">
        <v>2016</v>
      </c>
      <c r="D2332">
        <v>7</v>
      </c>
      <c r="E2332">
        <v>1</v>
      </c>
      <c r="F2332" s="1">
        <v>42552</v>
      </c>
      <c r="G2332">
        <v>183</v>
      </c>
      <c r="H2332" t="s">
        <v>14</v>
      </c>
      <c r="I2332" t="s">
        <v>137</v>
      </c>
      <c r="J2332">
        <v>17820</v>
      </c>
      <c r="K2332">
        <v>8.8000000000000007</v>
      </c>
      <c r="L2332">
        <v>0.375</v>
      </c>
      <c r="M2332">
        <f t="shared" si="108"/>
        <v>3.3000000000000003</v>
      </c>
      <c r="N2332">
        <f t="shared" si="110"/>
        <v>0.99122607569249488</v>
      </c>
      <c r="O2332">
        <f t="shared" si="109"/>
        <v>0.37170977838468555</v>
      </c>
    </row>
    <row r="2333" spans="1:15" x14ac:dyDescent="0.25">
      <c r="A2333" t="s">
        <v>323</v>
      </c>
      <c r="B2333" t="s">
        <v>40</v>
      </c>
      <c r="C2333">
        <v>2008</v>
      </c>
      <c r="D2333">
        <v>4</v>
      </c>
      <c r="E2333">
        <v>28</v>
      </c>
      <c r="F2333" s="1">
        <v>39566</v>
      </c>
      <c r="G2333">
        <v>119</v>
      </c>
      <c r="H2333" t="s">
        <v>14</v>
      </c>
      <c r="I2333" t="s">
        <v>600</v>
      </c>
      <c r="J2333">
        <v>5332</v>
      </c>
      <c r="K2333">
        <v>1.1076919999999999</v>
      </c>
      <c r="L2333">
        <v>3</v>
      </c>
      <c r="M2333">
        <f t="shared" si="108"/>
        <v>3.3230759999999995</v>
      </c>
      <c r="N2333">
        <f t="shared" si="110"/>
        <v>0.32380714711289232</v>
      </c>
      <c r="O2333">
        <f t="shared" si="109"/>
        <v>0.97142144133867703</v>
      </c>
    </row>
    <row r="2334" spans="1:15" x14ac:dyDescent="0.25">
      <c r="A2334" t="s">
        <v>323</v>
      </c>
      <c r="B2334" t="s">
        <v>40</v>
      </c>
      <c r="C2334">
        <v>2008</v>
      </c>
      <c r="D2334">
        <v>4</v>
      </c>
      <c r="E2334">
        <v>28</v>
      </c>
      <c r="F2334" s="1">
        <v>39566</v>
      </c>
      <c r="G2334">
        <v>119</v>
      </c>
      <c r="H2334" t="s">
        <v>14</v>
      </c>
      <c r="I2334" t="s">
        <v>520</v>
      </c>
      <c r="J2334">
        <v>5450</v>
      </c>
      <c r="K2334">
        <v>2.2153849999999999</v>
      </c>
      <c r="L2334">
        <v>1.5</v>
      </c>
      <c r="M2334">
        <f t="shared" si="108"/>
        <v>3.3230775000000001</v>
      </c>
      <c r="N2334">
        <f t="shared" si="110"/>
        <v>0.507232981417296</v>
      </c>
      <c r="O2334">
        <f t="shared" si="109"/>
        <v>0.760849472125944</v>
      </c>
    </row>
    <row r="2335" spans="1:15" x14ac:dyDescent="0.25">
      <c r="A2335" t="s">
        <v>170</v>
      </c>
      <c r="B2335" t="s">
        <v>171</v>
      </c>
      <c r="C2335">
        <v>2017</v>
      </c>
      <c r="D2335">
        <v>6</v>
      </c>
      <c r="E2335">
        <v>1</v>
      </c>
      <c r="F2335" s="1">
        <v>42887</v>
      </c>
      <c r="G2335">
        <v>152</v>
      </c>
      <c r="H2335" t="s">
        <v>17</v>
      </c>
      <c r="I2335" t="s">
        <v>466</v>
      </c>
      <c r="J2335">
        <v>5726</v>
      </c>
      <c r="K2335">
        <v>3.2653059999999998</v>
      </c>
      <c r="L2335">
        <v>1.026923077</v>
      </c>
      <c r="M2335">
        <f t="shared" si="108"/>
        <v>3.3532180848665618</v>
      </c>
      <c r="N2335">
        <f t="shared" si="110"/>
        <v>0.62995019361475602</v>
      </c>
      <c r="O2335">
        <f t="shared" si="109"/>
        <v>0.64691039118361093</v>
      </c>
    </row>
    <row r="2336" spans="1:15" x14ac:dyDescent="0.25">
      <c r="A2336" t="s">
        <v>146</v>
      </c>
      <c r="B2336" t="s">
        <v>69</v>
      </c>
      <c r="C2336">
        <v>2010</v>
      </c>
      <c r="D2336">
        <v>3</v>
      </c>
      <c r="E2336">
        <v>16</v>
      </c>
      <c r="F2336" s="1">
        <v>40253</v>
      </c>
      <c r="G2336">
        <v>75</v>
      </c>
      <c r="H2336" t="s">
        <v>17</v>
      </c>
      <c r="I2336" t="s">
        <v>429</v>
      </c>
      <c r="J2336">
        <v>5713</v>
      </c>
      <c r="K2336">
        <v>3.5776400000000002</v>
      </c>
      <c r="L2336">
        <v>0.9375</v>
      </c>
      <c r="M2336">
        <f t="shared" si="108"/>
        <v>3.3540375</v>
      </c>
      <c r="N2336">
        <f t="shared" si="110"/>
        <v>0.66064163539813647</v>
      </c>
      <c r="O2336">
        <f t="shared" si="109"/>
        <v>0.61935153318575298</v>
      </c>
    </row>
    <row r="2337" spans="1:15" x14ac:dyDescent="0.25">
      <c r="A2337" t="s">
        <v>121</v>
      </c>
      <c r="B2337" t="s">
        <v>13</v>
      </c>
      <c r="C2337">
        <v>2006</v>
      </c>
      <c r="D2337">
        <v>4</v>
      </c>
      <c r="E2337">
        <v>10</v>
      </c>
      <c r="F2337" s="1">
        <v>38817</v>
      </c>
      <c r="G2337">
        <v>100</v>
      </c>
      <c r="H2337" t="s">
        <v>14</v>
      </c>
      <c r="I2337" t="s">
        <v>542</v>
      </c>
      <c r="J2337">
        <v>5101</v>
      </c>
      <c r="K2337">
        <v>1.92</v>
      </c>
      <c r="L2337">
        <v>1.75</v>
      </c>
      <c r="M2337">
        <f t="shared" si="108"/>
        <v>3.36</v>
      </c>
      <c r="N2337">
        <f t="shared" si="110"/>
        <v>0.46538285144841829</v>
      </c>
      <c r="O2337">
        <f t="shared" si="109"/>
        <v>0.81441999003473198</v>
      </c>
    </row>
    <row r="2338" spans="1:15" x14ac:dyDescent="0.25">
      <c r="A2338" t="s">
        <v>248</v>
      </c>
      <c r="B2338" t="s">
        <v>31</v>
      </c>
      <c r="C2338">
        <v>2019</v>
      </c>
      <c r="D2338">
        <v>6</v>
      </c>
      <c r="E2338">
        <v>27</v>
      </c>
      <c r="F2338" s="1">
        <v>43643</v>
      </c>
      <c r="G2338">
        <v>178</v>
      </c>
      <c r="H2338" t="s">
        <v>14</v>
      </c>
      <c r="I2338" t="s">
        <v>607</v>
      </c>
      <c r="J2338">
        <v>6935</v>
      </c>
      <c r="K2338">
        <v>0.96</v>
      </c>
      <c r="L2338">
        <v>3.5</v>
      </c>
      <c r="M2338">
        <f t="shared" si="108"/>
        <v>3.36</v>
      </c>
      <c r="N2338">
        <f t="shared" si="110"/>
        <v>0.29225607135647602</v>
      </c>
      <c r="O2338">
        <f t="shared" si="109"/>
        <v>1.0228962497476661</v>
      </c>
    </row>
    <row r="2339" spans="1:15" x14ac:dyDescent="0.25">
      <c r="A2339" t="s">
        <v>271</v>
      </c>
      <c r="B2339" t="s">
        <v>42</v>
      </c>
      <c r="C2339">
        <v>2013</v>
      </c>
      <c r="D2339">
        <v>7</v>
      </c>
      <c r="E2339">
        <v>10</v>
      </c>
      <c r="F2339" s="1">
        <v>41465</v>
      </c>
      <c r="G2339">
        <v>191</v>
      </c>
      <c r="H2339" t="s">
        <v>14</v>
      </c>
      <c r="I2339" t="s">
        <v>607</v>
      </c>
      <c r="J2339">
        <v>6935</v>
      </c>
      <c r="K2339">
        <v>0.96</v>
      </c>
      <c r="L2339">
        <v>3.5</v>
      </c>
      <c r="M2339">
        <f t="shared" si="108"/>
        <v>3.36</v>
      </c>
      <c r="N2339">
        <f t="shared" si="110"/>
        <v>0.29225607135647602</v>
      </c>
      <c r="O2339">
        <f t="shared" si="109"/>
        <v>1.0228962497476661</v>
      </c>
    </row>
    <row r="2340" spans="1:15" x14ac:dyDescent="0.25">
      <c r="A2340" t="s">
        <v>68</v>
      </c>
      <c r="B2340" t="s">
        <v>69</v>
      </c>
      <c r="C2340">
        <v>2001</v>
      </c>
      <c r="D2340">
        <v>4</v>
      </c>
      <c r="E2340">
        <v>26</v>
      </c>
      <c r="F2340" s="1">
        <v>37007</v>
      </c>
      <c r="G2340">
        <v>116</v>
      </c>
      <c r="H2340" t="s">
        <v>14</v>
      </c>
      <c r="I2340" t="s">
        <v>557</v>
      </c>
      <c r="J2340">
        <v>21248</v>
      </c>
      <c r="K2340">
        <v>1.6</v>
      </c>
      <c r="L2340">
        <v>2.1</v>
      </c>
      <c r="M2340">
        <f t="shared" si="108"/>
        <v>3.3600000000000003</v>
      </c>
      <c r="N2340">
        <f t="shared" si="110"/>
        <v>0.41497334797081797</v>
      </c>
      <c r="O2340">
        <f t="shared" si="109"/>
        <v>0.87144403073871779</v>
      </c>
    </row>
    <row r="2341" spans="1:15" x14ac:dyDescent="0.25">
      <c r="A2341" t="s">
        <v>91</v>
      </c>
      <c r="B2341" t="s">
        <v>69</v>
      </c>
      <c r="C2341">
        <v>2019</v>
      </c>
      <c r="D2341">
        <v>4</v>
      </c>
      <c r="E2341">
        <v>2</v>
      </c>
      <c r="F2341" s="1">
        <v>43557</v>
      </c>
      <c r="G2341">
        <v>92</v>
      </c>
      <c r="H2341" t="s">
        <v>14</v>
      </c>
      <c r="I2341" t="s">
        <v>559</v>
      </c>
      <c r="J2341">
        <v>6821</v>
      </c>
      <c r="K2341">
        <v>1.6</v>
      </c>
      <c r="L2341">
        <v>2.1</v>
      </c>
      <c r="M2341">
        <f t="shared" si="108"/>
        <v>3.3600000000000003</v>
      </c>
      <c r="N2341">
        <f t="shared" si="110"/>
        <v>0.41497334797081797</v>
      </c>
      <c r="O2341">
        <f t="shared" si="109"/>
        <v>0.87144403073871779</v>
      </c>
    </row>
    <row r="2342" spans="1:15" x14ac:dyDescent="0.25">
      <c r="A2342" t="s">
        <v>234</v>
      </c>
      <c r="B2342" t="s">
        <v>159</v>
      </c>
      <c r="C2342">
        <v>2010</v>
      </c>
      <c r="D2342">
        <v>6</v>
      </c>
      <c r="E2342">
        <v>29</v>
      </c>
      <c r="F2342" s="1">
        <v>40358</v>
      </c>
      <c r="G2342">
        <v>180</v>
      </c>
      <c r="H2342" t="s">
        <v>14</v>
      </c>
      <c r="I2342" t="s">
        <v>561</v>
      </c>
      <c r="J2342">
        <v>6823</v>
      </c>
      <c r="K2342">
        <v>1.6</v>
      </c>
      <c r="L2342">
        <v>2.1</v>
      </c>
      <c r="M2342">
        <f t="shared" si="108"/>
        <v>3.3600000000000003</v>
      </c>
      <c r="N2342">
        <f t="shared" si="110"/>
        <v>0.41497334797081797</v>
      </c>
      <c r="O2342">
        <f t="shared" si="109"/>
        <v>0.87144403073871779</v>
      </c>
    </row>
    <row r="2343" spans="1:15" x14ac:dyDescent="0.25">
      <c r="A2343" t="s">
        <v>95</v>
      </c>
      <c r="B2343" t="s">
        <v>25</v>
      </c>
      <c r="C2343">
        <v>2012</v>
      </c>
      <c r="D2343">
        <v>7</v>
      </c>
      <c r="E2343">
        <v>9</v>
      </c>
      <c r="F2343" s="1">
        <v>41099</v>
      </c>
      <c r="G2343">
        <v>191</v>
      </c>
      <c r="H2343" t="s">
        <v>14</v>
      </c>
      <c r="I2343" t="s">
        <v>561</v>
      </c>
      <c r="J2343">
        <v>6823</v>
      </c>
      <c r="K2343">
        <v>1.6</v>
      </c>
      <c r="L2343">
        <v>2.1</v>
      </c>
      <c r="M2343">
        <f t="shared" si="108"/>
        <v>3.3600000000000003</v>
      </c>
      <c r="N2343">
        <f t="shared" si="110"/>
        <v>0.41497334797081797</v>
      </c>
      <c r="O2343">
        <f t="shared" si="109"/>
        <v>0.87144403073871779</v>
      </c>
    </row>
    <row r="2344" spans="1:15" x14ac:dyDescent="0.25">
      <c r="A2344" t="s">
        <v>165</v>
      </c>
      <c r="B2344" t="s">
        <v>25</v>
      </c>
      <c r="C2344">
        <v>2013</v>
      </c>
      <c r="D2344">
        <v>7</v>
      </c>
      <c r="E2344">
        <v>4</v>
      </c>
      <c r="F2344" s="1">
        <v>41459</v>
      </c>
      <c r="G2344">
        <v>185</v>
      </c>
      <c r="H2344" t="s">
        <v>14</v>
      </c>
      <c r="I2344" t="s">
        <v>562</v>
      </c>
      <c r="J2344">
        <v>6526</v>
      </c>
      <c r="K2344">
        <v>1.6</v>
      </c>
      <c r="L2344">
        <v>2.1</v>
      </c>
      <c r="M2344">
        <f t="shared" si="108"/>
        <v>3.3600000000000003</v>
      </c>
      <c r="N2344">
        <f t="shared" si="110"/>
        <v>0.41497334797081797</v>
      </c>
      <c r="O2344">
        <f t="shared" si="109"/>
        <v>0.87144403073871779</v>
      </c>
    </row>
    <row r="2345" spans="1:15" x14ac:dyDescent="0.25">
      <c r="A2345" t="s">
        <v>175</v>
      </c>
      <c r="B2345" t="s">
        <v>176</v>
      </c>
      <c r="C2345">
        <v>2011</v>
      </c>
      <c r="D2345">
        <v>7</v>
      </c>
      <c r="E2345">
        <v>26</v>
      </c>
      <c r="F2345" s="1">
        <v>40750</v>
      </c>
      <c r="G2345">
        <v>207</v>
      </c>
      <c r="H2345" t="s">
        <v>14</v>
      </c>
      <c r="I2345" t="s">
        <v>561</v>
      </c>
      <c r="J2345">
        <v>6823</v>
      </c>
      <c r="K2345">
        <v>1.6</v>
      </c>
      <c r="L2345">
        <v>2.1</v>
      </c>
      <c r="M2345">
        <f t="shared" si="108"/>
        <v>3.3600000000000003</v>
      </c>
      <c r="N2345">
        <f t="shared" si="110"/>
        <v>0.41497334797081797</v>
      </c>
      <c r="O2345">
        <f t="shared" si="109"/>
        <v>0.87144403073871779</v>
      </c>
    </row>
    <row r="2346" spans="1:15" x14ac:dyDescent="0.25">
      <c r="A2346" t="s">
        <v>184</v>
      </c>
      <c r="B2346" t="s">
        <v>36</v>
      </c>
      <c r="C2346">
        <v>2013</v>
      </c>
      <c r="D2346">
        <v>7</v>
      </c>
      <c r="E2346">
        <v>3</v>
      </c>
      <c r="F2346" s="1">
        <v>41458</v>
      </c>
      <c r="G2346">
        <v>184</v>
      </c>
      <c r="H2346" t="s">
        <v>14</v>
      </c>
      <c r="I2346" t="s">
        <v>561</v>
      </c>
      <c r="J2346">
        <v>6823</v>
      </c>
      <c r="K2346">
        <v>1.6</v>
      </c>
      <c r="L2346">
        <v>2.1</v>
      </c>
      <c r="M2346">
        <f t="shared" si="108"/>
        <v>3.3600000000000003</v>
      </c>
      <c r="N2346">
        <f t="shared" si="110"/>
        <v>0.41497334797081797</v>
      </c>
      <c r="O2346">
        <f t="shared" si="109"/>
        <v>0.87144403073871779</v>
      </c>
    </row>
    <row r="2347" spans="1:15" x14ac:dyDescent="0.25">
      <c r="A2347" t="s">
        <v>462</v>
      </c>
      <c r="B2347" t="s">
        <v>40</v>
      </c>
      <c r="C2347">
        <v>2015</v>
      </c>
      <c r="D2347">
        <v>3</v>
      </c>
      <c r="E2347">
        <v>17</v>
      </c>
      <c r="F2347" s="1">
        <v>42080</v>
      </c>
      <c r="G2347">
        <v>76</v>
      </c>
      <c r="H2347" t="s">
        <v>14</v>
      </c>
      <c r="I2347" t="s">
        <v>562</v>
      </c>
      <c r="J2347">
        <v>6526</v>
      </c>
      <c r="K2347">
        <v>1.6</v>
      </c>
      <c r="L2347">
        <v>2.1</v>
      </c>
      <c r="M2347">
        <f t="shared" si="108"/>
        <v>3.3600000000000003</v>
      </c>
      <c r="N2347">
        <f t="shared" si="110"/>
        <v>0.41497334797081797</v>
      </c>
      <c r="O2347">
        <f t="shared" si="109"/>
        <v>0.87144403073871779</v>
      </c>
    </row>
    <row r="2348" spans="1:15" x14ac:dyDescent="0.25">
      <c r="A2348" t="s">
        <v>39</v>
      </c>
      <c r="B2348" t="s">
        <v>40</v>
      </c>
      <c r="C2348">
        <v>2019</v>
      </c>
      <c r="D2348">
        <v>4</v>
      </c>
      <c r="E2348">
        <v>1</v>
      </c>
      <c r="F2348" s="1">
        <v>43556</v>
      </c>
      <c r="G2348">
        <v>91</v>
      </c>
      <c r="H2348" t="s">
        <v>14</v>
      </c>
      <c r="I2348" t="s">
        <v>611</v>
      </c>
      <c r="J2348">
        <v>8487</v>
      </c>
      <c r="K2348">
        <v>0.8</v>
      </c>
      <c r="L2348">
        <v>4.2</v>
      </c>
      <c r="M2348">
        <f t="shared" si="108"/>
        <v>3.3600000000000003</v>
      </c>
      <c r="N2348">
        <f t="shared" si="110"/>
        <v>0.25527250510330607</v>
      </c>
      <c r="O2348">
        <f t="shared" si="109"/>
        <v>1.0721445214338856</v>
      </c>
    </row>
    <row r="2349" spans="1:15" x14ac:dyDescent="0.25">
      <c r="A2349" t="s">
        <v>263</v>
      </c>
      <c r="B2349" t="s">
        <v>260</v>
      </c>
      <c r="C2349">
        <v>2016</v>
      </c>
      <c r="D2349">
        <v>7</v>
      </c>
      <c r="E2349">
        <v>12</v>
      </c>
      <c r="F2349" s="1">
        <v>42563</v>
      </c>
      <c r="G2349">
        <v>194</v>
      </c>
      <c r="H2349" t="s">
        <v>14</v>
      </c>
      <c r="I2349" t="s">
        <v>371</v>
      </c>
      <c r="J2349">
        <v>5131</v>
      </c>
      <c r="K2349">
        <v>4.4923080000000004</v>
      </c>
      <c r="L2349">
        <v>0.75</v>
      </c>
      <c r="M2349">
        <f t="shared" si="108"/>
        <v>3.3692310000000001</v>
      </c>
      <c r="N2349">
        <f t="shared" si="110"/>
        <v>0.73975488379956</v>
      </c>
      <c r="O2349">
        <f t="shared" si="109"/>
        <v>0.55481616284966995</v>
      </c>
    </row>
    <row r="2350" spans="1:15" x14ac:dyDescent="0.25">
      <c r="A2350" t="s">
        <v>65</v>
      </c>
      <c r="B2350" t="s">
        <v>13</v>
      </c>
      <c r="C2350">
        <v>2013</v>
      </c>
      <c r="D2350">
        <v>3</v>
      </c>
      <c r="E2350">
        <v>20</v>
      </c>
      <c r="F2350" s="1">
        <v>41353</v>
      </c>
      <c r="G2350">
        <v>79</v>
      </c>
      <c r="H2350" t="s">
        <v>14</v>
      </c>
      <c r="I2350" t="s">
        <v>545</v>
      </c>
      <c r="J2350">
        <v>6784</v>
      </c>
      <c r="K2350">
        <v>1.8</v>
      </c>
      <c r="L2350">
        <v>1.875</v>
      </c>
      <c r="M2350">
        <f t="shared" si="108"/>
        <v>3.375</v>
      </c>
      <c r="N2350">
        <f t="shared" si="110"/>
        <v>0.44715803134221921</v>
      </c>
      <c r="O2350">
        <f t="shared" si="109"/>
        <v>0.83842130876666099</v>
      </c>
    </row>
    <row r="2351" spans="1:15" x14ac:dyDescent="0.25">
      <c r="A2351" t="s">
        <v>78</v>
      </c>
      <c r="B2351" t="s">
        <v>69</v>
      </c>
      <c r="C2351">
        <v>2006</v>
      </c>
      <c r="D2351">
        <v>7</v>
      </c>
      <c r="E2351">
        <v>13</v>
      </c>
      <c r="F2351" s="1">
        <v>38911</v>
      </c>
      <c r="G2351">
        <v>194</v>
      </c>
      <c r="H2351" t="s">
        <v>14</v>
      </c>
      <c r="I2351" t="s">
        <v>422</v>
      </c>
      <c r="J2351">
        <v>6616</v>
      </c>
      <c r="K2351">
        <v>3.6</v>
      </c>
      <c r="L2351">
        <v>0.9375</v>
      </c>
      <c r="M2351">
        <f t="shared" si="108"/>
        <v>3.375</v>
      </c>
      <c r="N2351">
        <f t="shared" si="110"/>
        <v>0.66275783168157409</v>
      </c>
      <c r="O2351">
        <f t="shared" si="109"/>
        <v>0.6213354672014757</v>
      </c>
    </row>
    <row r="2352" spans="1:15" x14ac:dyDescent="0.25">
      <c r="A2352" t="s">
        <v>87</v>
      </c>
      <c r="B2352" t="s">
        <v>69</v>
      </c>
      <c r="C2352">
        <v>2016</v>
      </c>
      <c r="D2352">
        <v>6</v>
      </c>
      <c r="E2352">
        <v>21</v>
      </c>
      <c r="F2352" s="1">
        <v>42542</v>
      </c>
      <c r="G2352">
        <v>173</v>
      </c>
      <c r="H2352" t="s">
        <v>14</v>
      </c>
      <c r="I2352" t="s">
        <v>469</v>
      </c>
      <c r="J2352">
        <v>4310</v>
      </c>
      <c r="K2352">
        <v>3</v>
      </c>
      <c r="L2352">
        <v>1.125</v>
      </c>
      <c r="M2352">
        <f t="shared" si="108"/>
        <v>3.375</v>
      </c>
      <c r="N2352">
        <f t="shared" si="110"/>
        <v>0.6020599913279624</v>
      </c>
      <c r="O2352">
        <f t="shared" si="109"/>
        <v>0.67731749024395771</v>
      </c>
    </row>
    <row r="2353" spans="1:15" x14ac:dyDescent="0.25">
      <c r="A2353" t="s">
        <v>87</v>
      </c>
      <c r="B2353" t="s">
        <v>69</v>
      </c>
      <c r="C2353">
        <v>2016</v>
      </c>
      <c r="D2353">
        <v>6</v>
      </c>
      <c r="E2353">
        <v>21</v>
      </c>
      <c r="F2353" s="1">
        <v>42542</v>
      </c>
      <c r="G2353">
        <v>173</v>
      </c>
      <c r="H2353" t="s">
        <v>14</v>
      </c>
      <c r="I2353" t="s">
        <v>473</v>
      </c>
      <c r="J2353">
        <v>4366</v>
      </c>
      <c r="K2353">
        <v>3</v>
      </c>
      <c r="L2353">
        <v>1.125</v>
      </c>
      <c r="M2353">
        <f t="shared" si="108"/>
        <v>3.375</v>
      </c>
      <c r="N2353">
        <f t="shared" si="110"/>
        <v>0.6020599913279624</v>
      </c>
      <c r="O2353">
        <f t="shared" si="109"/>
        <v>0.67731749024395771</v>
      </c>
    </row>
    <row r="2354" spans="1:15" x14ac:dyDescent="0.25">
      <c r="A2354" t="s">
        <v>93</v>
      </c>
      <c r="B2354" t="s">
        <v>23</v>
      </c>
      <c r="C2354">
        <v>2010</v>
      </c>
      <c r="D2354">
        <v>4</v>
      </c>
      <c r="E2354">
        <v>26</v>
      </c>
      <c r="F2354" s="1">
        <v>40294</v>
      </c>
      <c r="G2354">
        <v>116</v>
      </c>
      <c r="H2354" t="s">
        <v>14</v>
      </c>
      <c r="I2354" t="s">
        <v>418</v>
      </c>
      <c r="J2354">
        <v>4419</v>
      </c>
      <c r="K2354">
        <v>3.6</v>
      </c>
      <c r="L2354">
        <v>0.9375</v>
      </c>
      <c r="M2354">
        <f t="shared" si="108"/>
        <v>3.375</v>
      </c>
      <c r="N2354">
        <f t="shared" si="110"/>
        <v>0.66275783168157409</v>
      </c>
      <c r="O2354">
        <f t="shared" si="109"/>
        <v>0.6213354672014757</v>
      </c>
    </row>
    <row r="2355" spans="1:15" x14ac:dyDescent="0.25">
      <c r="A2355" t="s">
        <v>305</v>
      </c>
      <c r="B2355" t="s">
        <v>23</v>
      </c>
      <c r="C2355">
        <v>2010</v>
      </c>
      <c r="D2355">
        <v>6</v>
      </c>
      <c r="E2355">
        <v>28</v>
      </c>
      <c r="F2355" s="1">
        <v>40357</v>
      </c>
      <c r="G2355">
        <v>179</v>
      </c>
      <c r="H2355" t="s">
        <v>14</v>
      </c>
      <c r="I2355" t="s">
        <v>424</v>
      </c>
      <c r="J2355">
        <v>4398</v>
      </c>
      <c r="K2355">
        <v>3.6</v>
      </c>
      <c r="L2355">
        <v>0.9375</v>
      </c>
      <c r="M2355">
        <f t="shared" si="108"/>
        <v>3.375</v>
      </c>
      <c r="N2355">
        <f t="shared" si="110"/>
        <v>0.66275783168157409</v>
      </c>
      <c r="O2355">
        <f t="shared" si="109"/>
        <v>0.6213354672014757</v>
      </c>
    </row>
    <row r="2356" spans="1:15" x14ac:dyDescent="0.25">
      <c r="A2356" t="s">
        <v>305</v>
      </c>
      <c r="B2356" t="s">
        <v>23</v>
      </c>
      <c r="C2356">
        <v>2010</v>
      </c>
      <c r="D2356">
        <v>6</v>
      </c>
      <c r="E2356">
        <v>28</v>
      </c>
      <c r="F2356" s="1">
        <v>40357</v>
      </c>
      <c r="G2356">
        <v>179</v>
      </c>
      <c r="H2356" t="s">
        <v>14</v>
      </c>
      <c r="I2356" t="s">
        <v>417</v>
      </c>
      <c r="J2356">
        <v>4415</v>
      </c>
      <c r="K2356">
        <v>3.6</v>
      </c>
      <c r="L2356">
        <v>0.9375</v>
      </c>
      <c r="M2356">
        <f t="shared" si="108"/>
        <v>3.375</v>
      </c>
      <c r="N2356">
        <f t="shared" si="110"/>
        <v>0.66275783168157409</v>
      </c>
      <c r="O2356">
        <f t="shared" si="109"/>
        <v>0.6213354672014757</v>
      </c>
    </row>
    <row r="2357" spans="1:15" x14ac:dyDescent="0.25">
      <c r="A2357" t="s">
        <v>458</v>
      </c>
      <c r="B2357" t="s">
        <v>250</v>
      </c>
      <c r="C2357">
        <v>2016</v>
      </c>
      <c r="D2357">
        <v>7</v>
      </c>
      <c r="E2357">
        <v>12</v>
      </c>
      <c r="F2357" s="1">
        <v>42563</v>
      </c>
      <c r="G2357">
        <v>194</v>
      </c>
      <c r="H2357" t="s">
        <v>14</v>
      </c>
      <c r="I2357" t="s">
        <v>474</v>
      </c>
      <c r="J2357">
        <v>4335</v>
      </c>
      <c r="K2357">
        <v>3</v>
      </c>
      <c r="L2357">
        <v>1.125</v>
      </c>
      <c r="M2357">
        <f t="shared" si="108"/>
        <v>3.375</v>
      </c>
      <c r="N2357">
        <f t="shared" si="110"/>
        <v>0.6020599913279624</v>
      </c>
      <c r="O2357">
        <f t="shared" si="109"/>
        <v>0.67731749024395771</v>
      </c>
    </row>
    <row r="2358" spans="1:15" x14ac:dyDescent="0.25">
      <c r="A2358" t="s">
        <v>38</v>
      </c>
      <c r="B2358" t="s">
        <v>36</v>
      </c>
      <c r="C2358">
        <v>2018</v>
      </c>
      <c r="D2358">
        <v>6</v>
      </c>
      <c r="E2358">
        <v>4</v>
      </c>
      <c r="F2358" s="1">
        <v>43255</v>
      </c>
      <c r="G2358">
        <v>155</v>
      </c>
      <c r="H2358" t="s">
        <v>14</v>
      </c>
      <c r="I2358" t="s">
        <v>137</v>
      </c>
      <c r="J2358">
        <v>17820</v>
      </c>
      <c r="K2358">
        <v>9</v>
      </c>
      <c r="L2358">
        <v>0.375</v>
      </c>
      <c r="M2358">
        <f t="shared" si="108"/>
        <v>3.375</v>
      </c>
      <c r="N2358">
        <f t="shared" si="110"/>
        <v>1</v>
      </c>
      <c r="O2358">
        <f t="shared" si="109"/>
        <v>0.375</v>
      </c>
    </row>
    <row r="2359" spans="1:15" x14ac:dyDescent="0.25">
      <c r="A2359" t="s">
        <v>461</v>
      </c>
      <c r="B2359" t="s">
        <v>40</v>
      </c>
      <c r="C2359">
        <v>2011</v>
      </c>
      <c r="D2359">
        <v>7</v>
      </c>
      <c r="E2359">
        <v>4</v>
      </c>
      <c r="F2359" s="1">
        <v>40728</v>
      </c>
      <c r="G2359">
        <v>185</v>
      </c>
      <c r="H2359" t="s">
        <v>14</v>
      </c>
      <c r="I2359" t="s">
        <v>425</v>
      </c>
      <c r="J2359">
        <v>4427</v>
      </c>
      <c r="K2359">
        <v>3.6</v>
      </c>
      <c r="L2359">
        <v>0.9375</v>
      </c>
      <c r="M2359">
        <f t="shared" si="108"/>
        <v>3.375</v>
      </c>
      <c r="N2359">
        <f t="shared" si="110"/>
        <v>0.66275783168157409</v>
      </c>
      <c r="O2359">
        <f t="shared" si="109"/>
        <v>0.6213354672014757</v>
      </c>
    </row>
    <row r="2360" spans="1:15" x14ac:dyDescent="0.25">
      <c r="A2360" t="s">
        <v>408</v>
      </c>
      <c r="B2360" t="s">
        <v>107</v>
      </c>
      <c r="C2360">
        <v>2012</v>
      </c>
      <c r="D2360">
        <v>7</v>
      </c>
      <c r="E2360">
        <v>4</v>
      </c>
      <c r="F2360" s="1">
        <v>41094</v>
      </c>
      <c r="G2360">
        <v>186</v>
      </c>
      <c r="H2360" t="s">
        <v>14</v>
      </c>
      <c r="I2360" t="s">
        <v>424</v>
      </c>
      <c r="J2360">
        <v>4398</v>
      </c>
      <c r="K2360">
        <v>3.6</v>
      </c>
      <c r="L2360">
        <v>0.9375</v>
      </c>
      <c r="M2360">
        <f t="shared" si="108"/>
        <v>3.375</v>
      </c>
      <c r="N2360">
        <f t="shared" si="110"/>
        <v>0.66275783168157409</v>
      </c>
      <c r="O2360">
        <f t="shared" si="109"/>
        <v>0.6213354672014757</v>
      </c>
    </row>
    <row r="2361" spans="1:15" x14ac:dyDescent="0.25">
      <c r="A2361" t="s">
        <v>408</v>
      </c>
      <c r="B2361" t="s">
        <v>107</v>
      </c>
      <c r="C2361">
        <v>2012</v>
      </c>
      <c r="D2361">
        <v>7</v>
      </c>
      <c r="E2361">
        <v>4</v>
      </c>
      <c r="F2361" s="1">
        <v>41094</v>
      </c>
      <c r="G2361">
        <v>186</v>
      </c>
      <c r="H2361" t="s">
        <v>14</v>
      </c>
      <c r="I2361" t="s">
        <v>440</v>
      </c>
      <c r="J2361">
        <v>5723</v>
      </c>
      <c r="K2361">
        <v>3.6</v>
      </c>
      <c r="L2361">
        <v>0.9375</v>
      </c>
      <c r="M2361">
        <f t="shared" si="108"/>
        <v>3.375</v>
      </c>
      <c r="N2361">
        <f t="shared" si="110"/>
        <v>0.66275783168157409</v>
      </c>
      <c r="O2361">
        <f t="shared" si="109"/>
        <v>0.6213354672014757</v>
      </c>
    </row>
    <row r="2362" spans="1:15" x14ac:dyDescent="0.25">
      <c r="A2362" t="s">
        <v>85</v>
      </c>
      <c r="B2362" t="s">
        <v>69</v>
      </c>
      <c r="C2362">
        <v>2013</v>
      </c>
      <c r="D2362">
        <v>3</v>
      </c>
      <c r="E2362">
        <v>19</v>
      </c>
      <c r="F2362" s="1">
        <v>41352</v>
      </c>
      <c r="G2362">
        <v>78</v>
      </c>
      <c r="H2362" t="s">
        <v>14</v>
      </c>
      <c r="I2362" t="s">
        <v>504</v>
      </c>
      <c r="J2362">
        <v>8478</v>
      </c>
      <c r="K2362">
        <v>2.4</v>
      </c>
      <c r="L2362">
        <v>1.41</v>
      </c>
      <c r="M2362">
        <f t="shared" si="108"/>
        <v>3.3839999999999999</v>
      </c>
      <c r="N2362">
        <f t="shared" si="110"/>
        <v>0.53147891704225514</v>
      </c>
      <c r="O2362">
        <f t="shared" si="109"/>
        <v>0.74938527302957969</v>
      </c>
    </row>
    <row r="2363" spans="1:15" x14ac:dyDescent="0.25">
      <c r="A2363" t="s">
        <v>82</v>
      </c>
      <c r="B2363" t="s">
        <v>69</v>
      </c>
      <c r="C2363">
        <v>2011</v>
      </c>
      <c r="D2363">
        <v>3</v>
      </c>
      <c r="E2363">
        <v>24</v>
      </c>
      <c r="F2363" s="1">
        <v>40626</v>
      </c>
      <c r="G2363">
        <v>83</v>
      </c>
      <c r="H2363" t="s">
        <v>14</v>
      </c>
      <c r="I2363" t="s">
        <v>567</v>
      </c>
      <c r="J2363">
        <v>5021</v>
      </c>
      <c r="K2363">
        <v>1.6</v>
      </c>
      <c r="L2363">
        <v>2.125</v>
      </c>
      <c r="M2363">
        <f t="shared" si="108"/>
        <v>3.4000000000000004</v>
      </c>
      <c r="N2363">
        <f t="shared" si="110"/>
        <v>0.41497334797081797</v>
      </c>
      <c r="O2363">
        <f t="shared" si="109"/>
        <v>0.88181836443798822</v>
      </c>
    </row>
    <row r="2364" spans="1:15" x14ac:dyDescent="0.25">
      <c r="A2364" t="s">
        <v>91</v>
      </c>
      <c r="B2364" t="s">
        <v>69</v>
      </c>
      <c r="C2364">
        <v>2019</v>
      </c>
      <c r="D2364">
        <v>4</v>
      </c>
      <c r="E2364">
        <v>2</v>
      </c>
      <c r="F2364" s="1">
        <v>43557</v>
      </c>
      <c r="G2364">
        <v>92</v>
      </c>
      <c r="H2364" t="s">
        <v>14</v>
      </c>
      <c r="I2364" t="s">
        <v>566</v>
      </c>
      <c r="J2364">
        <v>5018</v>
      </c>
      <c r="K2364">
        <v>1.6</v>
      </c>
      <c r="L2364">
        <v>2.125</v>
      </c>
      <c r="M2364">
        <f t="shared" si="108"/>
        <v>3.4000000000000004</v>
      </c>
      <c r="N2364">
        <f t="shared" si="110"/>
        <v>0.41497334797081797</v>
      </c>
      <c r="O2364">
        <f t="shared" si="109"/>
        <v>0.88181836443798822</v>
      </c>
    </row>
    <row r="2365" spans="1:15" x14ac:dyDescent="0.25">
      <c r="A2365" t="s">
        <v>462</v>
      </c>
      <c r="B2365" t="s">
        <v>40</v>
      </c>
      <c r="C2365">
        <v>2015</v>
      </c>
      <c r="D2365">
        <v>3</v>
      </c>
      <c r="E2365">
        <v>17</v>
      </c>
      <c r="F2365" s="1">
        <v>42080</v>
      </c>
      <c r="G2365">
        <v>76</v>
      </c>
      <c r="H2365" t="s">
        <v>14</v>
      </c>
      <c r="I2365" t="s">
        <v>567</v>
      </c>
      <c r="J2365">
        <v>5021</v>
      </c>
      <c r="K2365">
        <v>1.6</v>
      </c>
      <c r="L2365">
        <v>2.125</v>
      </c>
      <c r="M2365">
        <f t="shared" si="108"/>
        <v>3.4000000000000004</v>
      </c>
      <c r="N2365">
        <f t="shared" si="110"/>
        <v>0.41497334797081797</v>
      </c>
      <c r="O2365">
        <f t="shared" si="109"/>
        <v>0.88181836443798822</v>
      </c>
    </row>
    <row r="2366" spans="1:15" x14ac:dyDescent="0.25">
      <c r="A2366" t="s">
        <v>358</v>
      </c>
      <c r="B2366" t="s">
        <v>40</v>
      </c>
      <c r="C2366">
        <v>2015</v>
      </c>
      <c r="D2366">
        <v>7</v>
      </c>
      <c r="E2366">
        <v>2</v>
      </c>
      <c r="F2366" s="1">
        <v>42187</v>
      </c>
      <c r="G2366">
        <v>183</v>
      </c>
      <c r="H2366" t="s">
        <v>14</v>
      </c>
      <c r="I2366" t="s">
        <v>568</v>
      </c>
      <c r="J2366">
        <v>9745</v>
      </c>
      <c r="K2366">
        <v>1.6</v>
      </c>
      <c r="L2366">
        <v>2.125</v>
      </c>
      <c r="M2366">
        <f t="shared" si="108"/>
        <v>3.4000000000000004</v>
      </c>
      <c r="N2366">
        <f t="shared" si="110"/>
        <v>0.41497334797081797</v>
      </c>
      <c r="O2366">
        <f t="shared" si="109"/>
        <v>0.88181836443798822</v>
      </c>
    </row>
    <row r="2367" spans="1:15" x14ac:dyDescent="0.25">
      <c r="A2367" t="s">
        <v>359</v>
      </c>
      <c r="B2367" t="s">
        <v>40</v>
      </c>
      <c r="C2367">
        <v>2016</v>
      </c>
      <c r="D2367">
        <v>7</v>
      </c>
      <c r="E2367">
        <v>12</v>
      </c>
      <c r="F2367" s="1">
        <v>42563</v>
      </c>
      <c r="G2367">
        <v>194</v>
      </c>
      <c r="H2367" t="s">
        <v>14</v>
      </c>
      <c r="I2367" t="s">
        <v>568</v>
      </c>
      <c r="J2367">
        <v>9745</v>
      </c>
      <c r="K2367">
        <v>1.6</v>
      </c>
      <c r="L2367">
        <v>2.125</v>
      </c>
      <c r="M2367">
        <f t="shared" si="108"/>
        <v>3.4000000000000004</v>
      </c>
      <c r="N2367">
        <f t="shared" si="110"/>
        <v>0.41497334797081797</v>
      </c>
      <c r="O2367">
        <f t="shared" si="109"/>
        <v>0.88181836443798822</v>
      </c>
    </row>
    <row r="2368" spans="1:15" x14ac:dyDescent="0.25">
      <c r="A2368" t="s">
        <v>360</v>
      </c>
      <c r="B2368" t="s">
        <v>40</v>
      </c>
      <c r="C2368">
        <v>2018</v>
      </c>
      <c r="D2368">
        <v>6</v>
      </c>
      <c r="E2368">
        <v>5</v>
      </c>
      <c r="F2368" s="1">
        <v>43256</v>
      </c>
      <c r="G2368">
        <v>156</v>
      </c>
      <c r="H2368" t="s">
        <v>14</v>
      </c>
      <c r="I2368" t="s">
        <v>567</v>
      </c>
      <c r="J2368">
        <v>5021</v>
      </c>
      <c r="K2368">
        <v>1.6</v>
      </c>
      <c r="L2368">
        <v>2.125</v>
      </c>
      <c r="M2368">
        <f t="shared" si="108"/>
        <v>3.4000000000000004</v>
      </c>
      <c r="N2368">
        <f t="shared" si="110"/>
        <v>0.41497334797081797</v>
      </c>
      <c r="O2368">
        <f t="shared" si="109"/>
        <v>0.88181836443798822</v>
      </c>
    </row>
    <row r="2369" spans="1:15" x14ac:dyDescent="0.25">
      <c r="A2369" t="s">
        <v>115</v>
      </c>
      <c r="B2369" t="s">
        <v>113</v>
      </c>
      <c r="C2369">
        <v>2018</v>
      </c>
      <c r="D2369">
        <v>6</v>
      </c>
      <c r="E2369">
        <v>6</v>
      </c>
      <c r="F2369" s="1">
        <v>43257</v>
      </c>
      <c r="G2369">
        <v>157</v>
      </c>
      <c r="H2369" t="s">
        <v>14</v>
      </c>
      <c r="I2369" t="s">
        <v>567</v>
      </c>
      <c r="J2369">
        <v>5021</v>
      </c>
      <c r="K2369">
        <v>1.6</v>
      </c>
      <c r="L2369">
        <v>2.125</v>
      </c>
      <c r="M2369">
        <f t="shared" si="108"/>
        <v>3.4000000000000004</v>
      </c>
      <c r="N2369">
        <f t="shared" si="110"/>
        <v>0.41497334797081797</v>
      </c>
      <c r="O2369">
        <f t="shared" si="109"/>
        <v>0.88181836443798822</v>
      </c>
    </row>
    <row r="2370" spans="1:15" x14ac:dyDescent="0.25">
      <c r="A2370" t="s">
        <v>303</v>
      </c>
      <c r="B2370" t="s">
        <v>23</v>
      </c>
      <c r="C2370">
        <v>2008</v>
      </c>
      <c r="D2370">
        <v>4</v>
      </c>
      <c r="E2370">
        <v>28</v>
      </c>
      <c r="F2370" s="1">
        <v>39566</v>
      </c>
      <c r="G2370">
        <v>119</v>
      </c>
      <c r="H2370" t="s">
        <v>17</v>
      </c>
      <c r="I2370" t="s">
        <v>418</v>
      </c>
      <c r="J2370">
        <v>4419</v>
      </c>
      <c r="K2370">
        <v>3.6491229999999999</v>
      </c>
      <c r="L2370">
        <v>0.9375</v>
      </c>
      <c r="M2370">
        <f t="shared" ref="M2370:M2433" si="111">K2370*L2370</f>
        <v>3.4210528124999997</v>
      </c>
      <c r="N2370">
        <f t="shared" si="110"/>
        <v>0.66737103629163419</v>
      </c>
      <c r="O2370">
        <f t="shared" si="109"/>
        <v>0.62566034652340707</v>
      </c>
    </row>
    <row r="2371" spans="1:15" x14ac:dyDescent="0.25">
      <c r="A2371" t="s">
        <v>126</v>
      </c>
      <c r="B2371" t="s">
        <v>13</v>
      </c>
      <c r="C2371">
        <v>2009</v>
      </c>
      <c r="D2371">
        <v>4</v>
      </c>
      <c r="E2371">
        <v>8</v>
      </c>
      <c r="F2371" s="1">
        <v>39911</v>
      </c>
      <c r="G2371">
        <v>98</v>
      </c>
      <c r="H2371" t="s">
        <v>17</v>
      </c>
      <c r="I2371" t="s">
        <v>507</v>
      </c>
      <c r="J2371">
        <v>5033</v>
      </c>
      <c r="K2371">
        <v>2.285714</v>
      </c>
      <c r="L2371">
        <v>1.5</v>
      </c>
      <c r="M2371">
        <f t="shared" si="111"/>
        <v>3.4285709999999998</v>
      </c>
      <c r="N2371">
        <f t="shared" si="110"/>
        <v>0.5166297582385968</v>
      </c>
      <c r="O2371">
        <f t="shared" ref="O2371:O2434" si="112">N2371*L2371</f>
        <v>0.77494463735789521</v>
      </c>
    </row>
    <row r="2372" spans="1:15" x14ac:dyDescent="0.25">
      <c r="A2372" t="s">
        <v>211</v>
      </c>
      <c r="B2372" t="s">
        <v>23</v>
      </c>
      <c r="C2372">
        <v>2009</v>
      </c>
      <c r="D2372">
        <v>4</v>
      </c>
      <c r="E2372">
        <v>9</v>
      </c>
      <c r="F2372" s="1">
        <v>39912</v>
      </c>
      <c r="G2372">
        <v>99</v>
      </c>
      <c r="H2372" t="s">
        <v>17</v>
      </c>
      <c r="I2372" t="s">
        <v>521</v>
      </c>
      <c r="J2372">
        <v>4374</v>
      </c>
      <c r="K2372">
        <v>2.285714</v>
      </c>
      <c r="L2372">
        <v>1.5</v>
      </c>
      <c r="M2372">
        <f t="shared" si="111"/>
        <v>3.4285709999999998</v>
      </c>
      <c r="N2372">
        <f t="shared" ref="N2372:N2435" si="113">LOG10(K2372+1)</f>
        <v>0.5166297582385968</v>
      </c>
      <c r="O2372">
        <f t="shared" si="112"/>
        <v>0.77494463735789521</v>
      </c>
    </row>
    <row r="2373" spans="1:15" x14ac:dyDescent="0.25">
      <c r="A2373" t="s">
        <v>211</v>
      </c>
      <c r="B2373" t="s">
        <v>23</v>
      </c>
      <c r="C2373">
        <v>2009</v>
      </c>
      <c r="D2373">
        <v>4</v>
      </c>
      <c r="E2373">
        <v>9</v>
      </c>
      <c r="F2373" s="1">
        <v>39912</v>
      </c>
      <c r="G2373">
        <v>99</v>
      </c>
      <c r="H2373" t="s">
        <v>17</v>
      </c>
      <c r="I2373" t="s">
        <v>513</v>
      </c>
      <c r="J2373">
        <v>5456</v>
      </c>
      <c r="K2373">
        <v>2.285714</v>
      </c>
      <c r="L2373">
        <v>1.5</v>
      </c>
      <c r="M2373">
        <f t="shared" si="111"/>
        <v>3.4285709999999998</v>
      </c>
      <c r="N2373">
        <f t="shared" si="113"/>
        <v>0.5166297582385968</v>
      </c>
      <c r="O2373">
        <f t="shared" si="112"/>
        <v>0.77494463735789521</v>
      </c>
    </row>
    <row r="2374" spans="1:15" x14ac:dyDescent="0.25">
      <c r="A2374" t="s">
        <v>228</v>
      </c>
      <c r="B2374" t="s">
        <v>23</v>
      </c>
      <c r="C2374">
        <v>2014</v>
      </c>
      <c r="D2374">
        <v>3</v>
      </c>
      <c r="E2374">
        <v>10</v>
      </c>
      <c r="F2374" s="1">
        <v>41708</v>
      </c>
      <c r="G2374">
        <v>69</v>
      </c>
      <c r="H2374" t="s">
        <v>17</v>
      </c>
      <c r="I2374" t="s">
        <v>522</v>
      </c>
      <c r="J2374">
        <v>5329</v>
      </c>
      <c r="K2374">
        <v>2.285714</v>
      </c>
      <c r="L2374">
        <v>1.5</v>
      </c>
      <c r="M2374">
        <f t="shared" si="111"/>
        <v>3.4285709999999998</v>
      </c>
      <c r="N2374">
        <f t="shared" si="113"/>
        <v>0.5166297582385968</v>
      </c>
      <c r="O2374">
        <f t="shared" si="112"/>
        <v>0.77494463735789521</v>
      </c>
    </row>
    <row r="2375" spans="1:15" x14ac:dyDescent="0.25">
      <c r="A2375" t="s">
        <v>231</v>
      </c>
      <c r="B2375" t="s">
        <v>23</v>
      </c>
      <c r="C2375">
        <v>2017</v>
      </c>
      <c r="D2375">
        <v>3</v>
      </c>
      <c r="E2375">
        <v>28</v>
      </c>
      <c r="F2375" s="1">
        <v>42822</v>
      </c>
      <c r="G2375">
        <v>87</v>
      </c>
      <c r="H2375" t="s">
        <v>14</v>
      </c>
      <c r="I2375" t="s">
        <v>521</v>
      </c>
      <c r="J2375">
        <v>4374</v>
      </c>
      <c r="K2375">
        <v>2.285714</v>
      </c>
      <c r="L2375">
        <v>1.5</v>
      </c>
      <c r="M2375">
        <f t="shared" si="111"/>
        <v>3.4285709999999998</v>
      </c>
      <c r="N2375">
        <f t="shared" si="113"/>
        <v>0.5166297582385968</v>
      </c>
      <c r="O2375">
        <f t="shared" si="112"/>
        <v>0.77494463735789521</v>
      </c>
    </row>
    <row r="2376" spans="1:15" x14ac:dyDescent="0.25">
      <c r="A2376" t="s">
        <v>231</v>
      </c>
      <c r="B2376" t="s">
        <v>23</v>
      </c>
      <c r="C2376">
        <v>2017</v>
      </c>
      <c r="D2376">
        <v>3</v>
      </c>
      <c r="E2376">
        <v>28</v>
      </c>
      <c r="F2376" s="1">
        <v>42822</v>
      </c>
      <c r="G2376">
        <v>87</v>
      </c>
      <c r="H2376" t="s">
        <v>14</v>
      </c>
      <c r="I2376" t="s">
        <v>598</v>
      </c>
      <c r="J2376">
        <v>5157</v>
      </c>
      <c r="K2376">
        <v>1.142857</v>
      </c>
      <c r="L2376">
        <v>3</v>
      </c>
      <c r="M2376">
        <f t="shared" si="111"/>
        <v>3.4285709999999998</v>
      </c>
      <c r="N2376">
        <f t="shared" si="113"/>
        <v>0.33099319008845801</v>
      </c>
      <c r="O2376">
        <f t="shared" si="112"/>
        <v>0.99297957026537409</v>
      </c>
    </row>
    <row r="2377" spans="1:15" x14ac:dyDescent="0.25">
      <c r="A2377" t="s">
        <v>102</v>
      </c>
      <c r="B2377" t="s">
        <v>27</v>
      </c>
      <c r="C2377">
        <v>2016</v>
      </c>
      <c r="D2377">
        <v>6</v>
      </c>
      <c r="E2377">
        <v>30</v>
      </c>
      <c r="F2377" s="1">
        <v>42551</v>
      </c>
      <c r="G2377">
        <v>182</v>
      </c>
      <c r="H2377" t="s">
        <v>17</v>
      </c>
      <c r="I2377" t="s">
        <v>517</v>
      </c>
      <c r="J2377">
        <v>8691</v>
      </c>
      <c r="K2377">
        <v>2.285714</v>
      </c>
      <c r="L2377">
        <v>1.5</v>
      </c>
      <c r="M2377">
        <f t="shared" si="111"/>
        <v>3.4285709999999998</v>
      </c>
      <c r="N2377">
        <f t="shared" si="113"/>
        <v>0.5166297582385968</v>
      </c>
      <c r="O2377">
        <f t="shared" si="112"/>
        <v>0.77494463735789521</v>
      </c>
    </row>
    <row r="2378" spans="1:15" x14ac:dyDescent="0.25">
      <c r="A2378" t="s">
        <v>251</v>
      </c>
      <c r="B2378" t="s">
        <v>250</v>
      </c>
      <c r="C2378">
        <v>2014</v>
      </c>
      <c r="D2378">
        <v>6</v>
      </c>
      <c r="E2378">
        <v>11</v>
      </c>
      <c r="F2378" s="1">
        <v>41801</v>
      </c>
      <c r="G2378">
        <v>162</v>
      </c>
      <c r="H2378" t="s">
        <v>14</v>
      </c>
      <c r="I2378" t="s">
        <v>517</v>
      </c>
      <c r="J2378">
        <v>8691</v>
      </c>
      <c r="K2378">
        <v>2.285714</v>
      </c>
      <c r="L2378">
        <v>1.5</v>
      </c>
      <c r="M2378">
        <f t="shared" si="111"/>
        <v>3.4285709999999998</v>
      </c>
      <c r="N2378">
        <f t="shared" si="113"/>
        <v>0.5166297582385968</v>
      </c>
      <c r="O2378">
        <f t="shared" si="112"/>
        <v>0.77494463735789521</v>
      </c>
    </row>
    <row r="2379" spans="1:15" x14ac:dyDescent="0.25">
      <c r="A2379" t="s">
        <v>251</v>
      </c>
      <c r="B2379" t="s">
        <v>250</v>
      </c>
      <c r="C2379">
        <v>2014</v>
      </c>
      <c r="D2379">
        <v>6</v>
      </c>
      <c r="E2379">
        <v>11</v>
      </c>
      <c r="F2379" s="1">
        <v>41801</v>
      </c>
      <c r="G2379">
        <v>162</v>
      </c>
      <c r="H2379" t="s">
        <v>14</v>
      </c>
      <c r="I2379" t="s">
        <v>586</v>
      </c>
      <c r="J2379">
        <v>5124</v>
      </c>
      <c r="K2379">
        <v>1.142857</v>
      </c>
      <c r="L2379">
        <v>3</v>
      </c>
      <c r="M2379">
        <f t="shared" si="111"/>
        <v>3.4285709999999998</v>
      </c>
      <c r="N2379">
        <f t="shared" si="113"/>
        <v>0.33099319008845801</v>
      </c>
      <c r="O2379">
        <f t="shared" si="112"/>
        <v>0.99297957026537409</v>
      </c>
    </row>
    <row r="2380" spans="1:15" x14ac:dyDescent="0.25">
      <c r="A2380" t="s">
        <v>180</v>
      </c>
      <c r="B2380" t="s">
        <v>176</v>
      </c>
      <c r="C2380">
        <v>2015</v>
      </c>
      <c r="D2380">
        <v>6</v>
      </c>
      <c r="E2380">
        <v>26</v>
      </c>
      <c r="F2380" s="1">
        <v>42181</v>
      </c>
      <c r="G2380">
        <v>177</v>
      </c>
      <c r="H2380" t="s">
        <v>17</v>
      </c>
      <c r="I2380" t="s">
        <v>525</v>
      </c>
      <c r="J2380">
        <v>5077</v>
      </c>
      <c r="K2380">
        <v>2.285714</v>
      </c>
      <c r="L2380">
        <v>1.5</v>
      </c>
      <c r="M2380">
        <f t="shared" si="111"/>
        <v>3.4285709999999998</v>
      </c>
      <c r="N2380">
        <f t="shared" si="113"/>
        <v>0.5166297582385968</v>
      </c>
      <c r="O2380">
        <f t="shared" si="112"/>
        <v>0.77494463735789521</v>
      </c>
    </row>
    <row r="2381" spans="1:15" x14ac:dyDescent="0.25">
      <c r="A2381" t="s">
        <v>331</v>
      </c>
      <c r="B2381" t="s">
        <v>192</v>
      </c>
      <c r="C2381">
        <v>2017</v>
      </c>
      <c r="D2381">
        <v>6</v>
      </c>
      <c r="E2381">
        <v>1</v>
      </c>
      <c r="F2381" s="1">
        <v>42887</v>
      </c>
      <c r="G2381">
        <v>152</v>
      </c>
      <c r="H2381" t="s">
        <v>17</v>
      </c>
      <c r="I2381" t="s">
        <v>520</v>
      </c>
      <c r="J2381">
        <v>5450</v>
      </c>
      <c r="K2381">
        <v>2.285714</v>
      </c>
      <c r="L2381">
        <v>1.5</v>
      </c>
      <c r="M2381">
        <f t="shared" si="111"/>
        <v>3.4285709999999998</v>
      </c>
      <c r="N2381">
        <f t="shared" si="113"/>
        <v>0.5166297582385968</v>
      </c>
      <c r="O2381">
        <f t="shared" si="112"/>
        <v>0.77494463735789521</v>
      </c>
    </row>
    <row r="2382" spans="1:15" x14ac:dyDescent="0.25">
      <c r="A2382" t="s">
        <v>114</v>
      </c>
      <c r="B2382" t="s">
        <v>113</v>
      </c>
      <c r="C2382">
        <v>2017</v>
      </c>
      <c r="D2382">
        <v>6</v>
      </c>
      <c r="E2382">
        <v>9</v>
      </c>
      <c r="F2382" s="1">
        <v>42895</v>
      </c>
      <c r="G2382">
        <v>160</v>
      </c>
      <c r="H2382" t="s">
        <v>17</v>
      </c>
      <c r="I2382" t="s">
        <v>517</v>
      </c>
      <c r="J2382">
        <v>8691</v>
      </c>
      <c r="K2382">
        <v>2.285714</v>
      </c>
      <c r="L2382">
        <v>1.5</v>
      </c>
      <c r="M2382">
        <f t="shared" si="111"/>
        <v>3.4285709999999998</v>
      </c>
      <c r="N2382">
        <f t="shared" si="113"/>
        <v>0.5166297582385968</v>
      </c>
      <c r="O2382">
        <f t="shared" si="112"/>
        <v>0.77494463735789521</v>
      </c>
    </row>
    <row r="2383" spans="1:15" x14ac:dyDescent="0.25">
      <c r="A2383" t="s">
        <v>114</v>
      </c>
      <c r="B2383" t="s">
        <v>113</v>
      </c>
      <c r="C2383">
        <v>2017</v>
      </c>
      <c r="D2383">
        <v>6</v>
      </c>
      <c r="E2383">
        <v>9</v>
      </c>
      <c r="F2383" s="1">
        <v>42895</v>
      </c>
      <c r="G2383">
        <v>160</v>
      </c>
      <c r="H2383" t="s">
        <v>17</v>
      </c>
      <c r="I2383" t="s">
        <v>521</v>
      </c>
      <c r="J2383">
        <v>4374</v>
      </c>
      <c r="K2383">
        <v>2.285714</v>
      </c>
      <c r="L2383">
        <v>1.5</v>
      </c>
      <c r="M2383">
        <f t="shared" si="111"/>
        <v>3.4285709999999998</v>
      </c>
      <c r="N2383">
        <f t="shared" si="113"/>
        <v>0.5166297582385968</v>
      </c>
      <c r="O2383">
        <f t="shared" si="112"/>
        <v>0.77494463735789521</v>
      </c>
    </row>
    <row r="2384" spans="1:15" x14ac:dyDescent="0.25">
      <c r="A2384" t="s">
        <v>66</v>
      </c>
      <c r="B2384" t="s">
        <v>13</v>
      </c>
      <c r="C2384">
        <v>2017</v>
      </c>
      <c r="D2384">
        <v>3</v>
      </c>
      <c r="E2384">
        <v>16</v>
      </c>
      <c r="F2384" s="1">
        <v>42810</v>
      </c>
      <c r="G2384">
        <v>75</v>
      </c>
      <c r="H2384" t="s">
        <v>17</v>
      </c>
      <c r="I2384" t="s">
        <v>535</v>
      </c>
      <c r="J2384">
        <v>5598</v>
      </c>
      <c r="K2384">
        <v>2.077922</v>
      </c>
      <c r="L2384">
        <v>1.65</v>
      </c>
      <c r="M2384">
        <f t="shared" si="111"/>
        <v>3.4285712999999998</v>
      </c>
      <c r="N2384">
        <f t="shared" si="113"/>
        <v>0.48825760984282485</v>
      </c>
      <c r="O2384">
        <f t="shared" si="112"/>
        <v>0.80562505624066094</v>
      </c>
    </row>
    <row r="2385" spans="1:15" x14ac:dyDescent="0.25">
      <c r="A2385" t="s">
        <v>141</v>
      </c>
      <c r="B2385" t="s">
        <v>13</v>
      </c>
      <c r="C2385">
        <v>2019</v>
      </c>
      <c r="D2385">
        <v>4</v>
      </c>
      <c r="E2385">
        <v>2</v>
      </c>
      <c r="F2385" s="1">
        <v>43557</v>
      </c>
      <c r="G2385">
        <v>92</v>
      </c>
      <c r="H2385" t="s">
        <v>17</v>
      </c>
      <c r="I2385" t="s">
        <v>539</v>
      </c>
      <c r="J2385">
        <v>13023</v>
      </c>
      <c r="K2385">
        <v>2.077922</v>
      </c>
      <c r="L2385">
        <v>1.65</v>
      </c>
      <c r="M2385">
        <f t="shared" si="111"/>
        <v>3.4285712999999998</v>
      </c>
      <c r="N2385">
        <f t="shared" si="113"/>
        <v>0.48825760984282485</v>
      </c>
      <c r="O2385">
        <f t="shared" si="112"/>
        <v>0.80562505624066094</v>
      </c>
    </row>
    <row r="2386" spans="1:15" x14ac:dyDescent="0.25">
      <c r="A2386" t="s">
        <v>125</v>
      </c>
      <c r="B2386" t="s">
        <v>13</v>
      </c>
      <c r="C2386">
        <v>2008</v>
      </c>
      <c r="D2386">
        <v>4</v>
      </c>
      <c r="E2386">
        <v>23</v>
      </c>
      <c r="F2386" s="1">
        <v>39561</v>
      </c>
      <c r="G2386">
        <v>114</v>
      </c>
      <c r="H2386" t="s">
        <v>17</v>
      </c>
      <c r="I2386" t="s">
        <v>427</v>
      </c>
      <c r="J2386">
        <v>5316</v>
      </c>
      <c r="K2386">
        <v>3.657143</v>
      </c>
      <c r="L2386">
        <v>0.9375</v>
      </c>
      <c r="M2386">
        <f t="shared" si="111"/>
        <v>3.4285715625000002</v>
      </c>
      <c r="N2386">
        <f t="shared" si="113"/>
        <v>0.66811957337559857</v>
      </c>
      <c r="O2386">
        <f t="shared" si="112"/>
        <v>0.62636210003962367</v>
      </c>
    </row>
    <row r="2387" spans="1:15" x14ac:dyDescent="0.25">
      <c r="A2387" t="s">
        <v>96</v>
      </c>
      <c r="B2387" t="s">
        <v>25</v>
      </c>
      <c r="C2387">
        <v>2015</v>
      </c>
      <c r="D2387">
        <v>6</v>
      </c>
      <c r="E2387">
        <v>25</v>
      </c>
      <c r="F2387" s="1">
        <v>42180</v>
      </c>
      <c r="G2387">
        <v>176</v>
      </c>
      <c r="H2387" t="s">
        <v>17</v>
      </c>
      <c r="I2387" t="s">
        <v>368</v>
      </c>
      <c r="J2387">
        <v>8753</v>
      </c>
      <c r="K2387">
        <v>4.5714290000000002</v>
      </c>
      <c r="L2387">
        <v>0.75</v>
      </c>
      <c r="M2387">
        <f t="shared" si="111"/>
        <v>3.4285717500000001</v>
      </c>
      <c r="N2387">
        <f t="shared" si="113"/>
        <v>0.74596660041950891</v>
      </c>
      <c r="O2387">
        <f t="shared" si="112"/>
        <v>0.55947495031463168</v>
      </c>
    </row>
    <row r="2388" spans="1:15" x14ac:dyDescent="0.25">
      <c r="A2388" t="s">
        <v>186</v>
      </c>
      <c r="B2388" t="s">
        <v>36</v>
      </c>
      <c r="C2388">
        <v>2015</v>
      </c>
      <c r="D2388">
        <v>6</v>
      </c>
      <c r="E2388">
        <v>25</v>
      </c>
      <c r="F2388" s="1">
        <v>42180</v>
      </c>
      <c r="G2388">
        <v>176</v>
      </c>
      <c r="H2388" t="s">
        <v>17</v>
      </c>
      <c r="I2388" t="s">
        <v>372</v>
      </c>
      <c r="J2388">
        <v>8408</v>
      </c>
      <c r="K2388">
        <v>4.5714290000000002</v>
      </c>
      <c r="L2388">
        <v>0.75</v>
      </c>
      <c r="M2388">
        <f t="shared" si="111"/>
        <v>3.4285717500000001</v>
      </c>
      <c r="N2388">
        <f t="shared" si="113"/>
        <v>0.74596660041950891</v>
      </c>
      <c r="O2388">
        <f t="shared" si="112"/>
        <v>0.55947495031463168</v>
      </c>
    </row>
    <row r="2389" spans="1:15" x14ac:dyDescent="0.25">
      <c r="A2389" t="s">
        <v>186</v>
      </c>
      <c r="B2389" t="s">
        <v>36</v>
      </c>
      <c r="C2389">
        <v>2015</v>
      </c>
      <c r="D2389">
        <v>6</v>
      </c>
      <c r="E2389">
        <v>25</v>
      </c>
      <c r="F2389" s="1">
        <v>42180</v>
      </c>
      <c r="G2389">
        <v>176</v>
      </c>
      <c r="H2389" t="s">
        <v>17</v>
      </c>
      <c r="I2389" t="s">
        <v>378</v>
      </c>
      <c r="J2389">
        <v>17967</v>
      </c>
      <c r="K2389">
        <v>4.5714290000000002</v>
      </c>
      <c r="L2389">
        <v>0.75</v>
      </c>
      <c r="M2389">
        <f t="shared" si="111"/>
        <v>3.4285717500000001</v>
      </c>
      <c r="N2389">
        <f t="shared" si="113"/>
        <v>0.74596660041950891</v>
      </c>
      <c r="O2389">
        <f t="shared" si="112"/>
        <v>0.55947495031463168</v>
      </c>
    </row>
    <row r="2390" spans="1:15" x14ac:dyDescent="0.25">
      <c r="A2390" t="s">
        <v>111</v>
      </c>
      <c r="B2390" t="s">
        <v>109</v>
      </c>
      <c r="C2390">
        <v>2017</v>
      </c>
      <c r="D2390">
        <v>6</v>
      </c>
      <c r="E2390">
        <v>9</v>
      </c>
      <c r="F2390" s="1">
        <v>42895</v>
      </c>
      <c r="G2390">
        <v>160</v>
      </c>
      <c r="H2390" t="s">
        <v>17</v>
      </c>
      <c r="I2390" t="s">
        <v>368</v>
      </c>
      <c r="J2390">
        <v>8753</v>
      </c>
      <c r="K2390">
        <v>4.5714290000000002</v>
      </c>
      <c r="L2390">
        <v>0.75</v>
      </c>
      <c r="M2390">
        <f t="shared" si="111"/>
        <v>3.4285717500000001</v>
      </c>
      <c r="N2390">
        <f t="shared" si="113"/>
        <v>0.74596660041950891</v>
      </c>
      <c r="O2390">
        <f t="shared" si="112"/>
        <v>0.55947495031463168</v>
      </c>
    </row>
    <row r="2391" spans="1:15" x14ac:dyDescent="0.25">
      <c r="A2391" t="s">
        <v>125</v>
      </c>
      <c r="B2391" t="s">
        <v>13</v>
      </c>
      <c r="C2391">
        <v>2008</v>
      </c>
      <c r="D2391">
        <v>4</v>
      </c>
      <c r="E2391">
        <v>23</v>
      </c>
      <c r="F2391" s="1">
        <v>39561</v>
      </c>
      <c r="G2391">
        <v>114</v>
      </c>
      <c r="H2391" t="s">
        <v>17</v>
      </c>
      <c r="I2391" t="s">
        <v>610</v>
      </c>
      <c r="J2391">
        <v>8485</v>
      </c>
      <c r="K2391">
        <v>0.91428600000000004</v>
      </c>
      <c r="L2391">
        <v>3.75</v>
      </c>
      <c r="M2391">
        <f t="shared" si="111"/>
        <v>3.4285725</v>
      </c>
      <c r="N2391">
        <f t="shared" si="113"/>
        <v>0.28200682317061793</v>
      </c>
      <c r="O2391">
        <f t="shared" si="112"/>
        <v>1.0575255868898172</v>
      </c>
    </row>
    <row r="2392" spans="1:15" x14ac:dyDescent="0.25">
      <c r="A2392" t="s">
        <v>169</v>
      </c>
      <c r="B2392" t="s">
        <v>31</v>
      </c>
      <c r="C2392">
        <v>2017</v>
      </c>
      <c r="D2392">
        <v>6</v>
      </c>
      <c r="E2392">
        <v>1</v>
      </c>
      <c r="F2392" s="1">
        <v>42887</v>
      </c>
      <c r="G2392">
        <v>152</v>
      </c>
      <c r="H2392" t="s">
        <v>17</v>
      </c>
      <c r="I2392" t="s">
        <v>575</v>
      </c>
      <c r="J2392">
        <v>5291</v>
      </c>
      <c r="K2392">
        <v>1.5238100000000001</v>
      </c>
      <c r="L2392">
        <v>2.25</v>
      </c>
      <c r="M2392">
        <f t="shared" si="111"/>
        <v>3.4285725000000005</v>
      </c>
      <c r="N2392">
        <f t="shared" si="113"/>
        <v>0.40205665680921715</v>
      </c>
      <c r="O2392">
        <f t="shared" si="112"/>
        <v>0.9046274778207386</v>
      </c>
    </row>
    <row r="2393" spans="1:15" x14ac:dyDescent="0.25">
      <c r="A2393" t="s">
        <v>145</v>
      </c>
      <c r="B2393" t="s">
        <v>69</v>
      </c>
      <c r="C2393">
        <v>2009</v>
      </c>
      <c r="D2393">
        <v>6</v>
      </c>
      <c r="E2393">
        <v>23</v>
      </c>
      <c r="F2393" s="1">
        <v>39987</v>
      </c>
      <c r="G2393">
        <v>174</v>
      </c>
      <c r="H2393" t="s">
        <v>14</v>
      </c>
      <c r="I2393" t="s">
        <v>480</v>
      </c>
      <c r="J2393">
        <v>5673</v>
      </c>
      <c r="K2393">
        <v>2.618182</v>
      </c>
      <c r="L2393">
        <v>1.3125</v>
      </c>
      <c r="M2393">
        <f t="shared" si="111"/>
        <v>3.4363638750000001</v>
      </c>
      <c r="N2393">
        <f t="shared" si="113"/>
        <v>0.55849040873930555</v>
      </c>
      <c r="O2393">
        <f t="shared" si="112"/>
        <v>0.73301866147033856</v>
      </c>
    </row>
    <row r="2394" spans="1:15" x14ac:dyDescent="0.25">
      <c r="A2394" t="s">
        <v>84</v>
      </c>
      <c r="B2394" t="s">
        <v>69</v>
      </c>
      <c r="C2394">
        <v>2012</v>
      </c>
      <c r="D2394">
        <v>6</v>
      </c>
      <c r="E2394">
        <v>21</v>
      </c>
      <c r="F2394" s="1">
        <v>41081</v>
      </c>
      <c r="G2394">
        <v>173</v>
      </c>
      <c r="H2394" t="s">
        <v>14</v>
      </c>
      <c r="I2394" t="s">
        <v>482</v>
      </c>
      <c r="J2394">
        <v>6747</v>
      </c>
      <c r="K2394">
        <v>2.618182</v>
      </c>
      <c r="L2394">
        <v>1.3125</v>
      </c>
      <c r="M2394">
        <f t="shared" si="111"/>
        <v>3.4363638750000001</v>
      </c>
      <c r="N2394">
        <f t="shared" si="113"/>
        <v>0.55849040873930555</v>
      </c>
      <c r="O2394">
        <f t="shared" si="112"/>
        <v>0.73301866147033856</v>
      </c>
    </row>
    <row r="2395" spans="1:15" x14ac:dyDescent="0.25">
      <c r="A2395" t="s">
        <v>198</v>
      </c>
      <c r="B2395" t="s">
        <v>109</v>
      </c>
      <c r="C2395">
        <v>2013</v>
      </c>
      <c r="D2395">
        <v>7</v>
      </c>
      <c r="E2395">
        <v>4</v>
      </c>
      <c r="F2395" s="1">
        <v>41459</v>
      </c>
      <c r="G2395">
        <v>185</v>
      </c>
      <c r="H2395" t="s">
        <v>14</v>
      </c>
      <c r="I2395" t="s">
        <v>536</v>
      </c>
      <c r="J2395">
        <v>5604</v>
      </c>
      <c r="K2395">
        <v>2.086957</v>
      </c>
      <c r="L2395">
        <v>1.65</v>
      </c>
      <c r="M2395">
        <f t="shared" si="111"/>
        <v>3.4434790499999997</v>
      </c>
      <c r="N2395">
        <f t="shared" si="113"/>
        <v>0.48953057998653776</v>
      </c>
      <c r="O2395">
        <f t="shared" si="112"/>
        <v>0.8077254569777873</v>
      </c>
    </row>
    <row r="2396" spans="1:15" x14ac:dyDescent="0.25">
      <c r="A2396" t="s">
        <v>123</v>
      </c>
      <c r="B2396" t="s">
        <v>13</v>
      </c>
      <c r="C2396">
        <v>2007</v>
      </c>
      <c r="D2396">
        <v>3</v>
      </c>
      <c r="E2396">
        <v>11</v>
      </c>
      <c r="F2396" s="1">
        <v>39152</v>
      </c>
      <c r="G2396">
        <v>70</v>
      </c>
      <c r="H2396" t="s">
        <v>14</v>
      </c>
      <c r="I2396" t="s">
        <v>418</v>
      </c>
      <c r="J2396">
        <v>4419</v>
      </c>
      <c r="K2396">
        <v>3.68</v>
      </c>
      <c r="L2396">
        <v>0.9375</v>
      </c>
      <c r="M2396">
        <f t="shared" si="111"/>
        <v>3.45</v>
      </c>
      <c r="N2396">
        <f t="shared" si="113"/>
        <v>0.67024585307412399</v>
      </c>
      <c r="O2396">
        <f t="shared" si="112"/>
        <v>0.6283554872569912</v>
      </c>
    </row>
    <row r="2397" spans="1:15" x14ac:dyDescent="0.25">
      <c r="A2397" t="s">
        <v>123</v>
      </c>
      <c r="B2397" t="s">
        <v>13</v>
      </c>
      <c r="C2397">
        <v>2007</v>
      </c>
      <c r="D2397">
        <v>3</v>
      </c>
      <c r="E2397">
        <v>11</v>
      </c>
      <c r="F2397" s="1">
        <v>39152</v>
      </c>
      <c r="G2397">
        <v>70</v>
      </c>
      <c r="H2397" t="s">
        <v>14</v>
      </c>
      <c r="I2397" t="s">
        <v>437</v>
      </c>
      <c r="J2397">
        <v>18613</v>
      </c>
      <c r="K2397">
        <v>3.68</v>
      </c>
      <c r="L2397">
        <v>0.9375</v>
      </c>
      <c r="M2397">
        <f t="shared" si="111"/>
        <v>3.45</v>
      </c>
      <c r="N2397">
        <f t="shared" si="113"/>
        <v>0.67024585307412399</v>
      </c>
      <c r="O2397">
        <f t="shared" si="112"/>
        <v>0.6283554872569912</v>
      </c>
    </row>
    <row r="2398" spans="1:15" x14ac:dyDescent="0.25">
      <c r="A2398" t="s">
        <v>266</v>
      </c>
      <c r="B2398" t="s">
        <v>107</v>
      </c>
      <c r="C2398">
        <v>2013</v>
      </c>
      <c r="D2398">
        <v>7</v>
      </c>
      <c r="E2398">
        <v>8</v>
      </c>
      <c r="F2398" s="1">
        <v>41463</v>
      </c>
      <c r="G2398">
        <v>189</v>
      </c>
      <c r="H2398" t="s">
        <v>14</v>
      </c>
      <c r="I2398" t="s">
        <v>440</v>
      </c>
      <c r="J2398">
        <v>5723</v>
      </c>
      <c r="K2398">
        <v>3.68</v>
      </c>
      <c r="L2398">
        <v>0.9375</v>
      </c>
      <c r="M2398">
        <f t="shared" si="111"/>
        <v>3.45</v>
      </c>
      <c r="N2398">
        <f t="shared" si="113"/>
        <v>0.67024585307412399</v>
      </c>
      <c r="O2398">
        <f t="shared" si="112"/>
        <v>0.6283554872569912</v>
      </c>
    </row>
    <row r="2399" spans="1:15" x14ac:dyDescent="0.25">
      <c r="A2399" t="s">
        <v>233</v>
      </c>
      <c r="B2399" t="s">
        <v>23</v>
      </c>
      <c r="C2399">
        <v>2019</v>
      </c>
      <c r="D2399">
        <v>4</v>
      </c>
      <c r="E2399">
        <v>1</v>
      </c>
      <c r="F2399" s="1">
        <v>43556</v>
      </c>
      <c r="G2399">
        <v>91</v>
      </c>
      <c r="H2399" t="s">
        <v>14</v>
      </c>
      <c r="I2399" t="s">
        <v>437</v>
      </c>
      <c r="J2399">
        <v>18613</v>
      </c>
      <c r="K2399">
        <v>3.6923080000000001</v>
      </c>
      <c r="L2399">
        <v>0.9375</v>
      </c>
      <c r="M2399">
        <f t="shared" si="111"/>
        <v>3.4615387500000003</v>
      </c>
      <c r="N2399">
        <f t="shared" si="113"/>
        <v>0.67138651118225612</v>
      </c>
      <c r="O2399">
        <f t="shared" si="112"/>
        <v>0.62942485423336514</v>
      </c>
    </row>
    <row r="2400" spans="1:15" x14ac:dyDescent="0.25">
      <c r="A2400" t="s">
        <v>263</v>
      </c>
      <c r="B2400" t="s">
        <v>260</v>
      </c>
      <c r="C2400">
        <v>2016</v>
      </c>
      <c r="D2400">
        <v>7</v>
      </c>
      <c r="E2400">
        <v>12</v>
      </c>
      <c r="F2400" s="1">
        <v>42563</v>
      </c>
      <c r="G2400">
        <v>194</v>
      </c>
      <c r="H2400" t="s">
        <v>14</v>
      </c>
      <c r="I2400" t="s">
        <v>425</v>
      </c>
      <c r="J2400">
        <v>4427</v>
      </c>
      <c r="K2400">
        <v>3.6923080000000001</v>
      </c>
      <c r="L2400">
        <v>0.9375</v>
      </c>
      <c r="M2400">
        <f t="shared" si="111"/>
        <v>3.4615387500000003</v>
      </c>
      <c r="N2400">
        <f t="shared" si="113"/>
        <v>0.67138651118225612</v>
      </c>
      <c r="O2400">
        <f t="shared" si="112"/>
        <v>0.62942485423336514</v>
      </c>
    </row>
    <row r="2401" spans="1:15" x14ac:dyDescent="0.25">
      <c r="A2401" t="s">
        <v>180</v>
      </c>
      <c r="B2401" t="s">
        <v>176</v>
      </c>
      <c r="C2401">
        <v>2015</v>
      </c>
      <c r="D2401">
        <v>6</v>
      </c>
      <c r="E2401">
        <v>26</v>
      </c>
      <c r="F2401" s="1">
        <v>42181</v>
      </c>
      <c r="G2401">
        <v>177</v>
      </c>
      <c r="H2401" t="s">
        <v>17</v>
      </c>
      <c r="I2401" t="s">
        <v>539</v>
      </c>
      <c r="J2401">
        <v>13023</v>
      </c>
      <c r="K2401">
        <v>2.1064430000000001</v>
      </c>
      <c r="L2401">
        <v>1.65</v>
      </c>
      <c r="M2401">
        <f t="shared" si="111"/>
        <v>3.4756309499999998</v>
      </c>
      <c r="N2401">
        <f t="shared" si="113"/>
        <v>0.49226338916993562</v>
      </c>
      <c r="O2401">
        <f t="shared" si="112"/>
        <v>0.81223459213039373</v>
      </c>
    </row>
    <row r="2402" spans="1:15" x14ac:dyDescent="0.25">
      <c r="A2402" t="s">
        <v>215</v>
      </c>
      <c r="B2402" t="s">
        <v>161</v>
      </c>
      <c r="C2402">
        <v>2016</v>
      </c>
      <c r="D2402">
        <v>7</v>
      </c>
      <c r="E2402">
        <v>5</v>
      </c>
      <c r="F2402" s="1">
        <v>42556</v>
      </c>
      <c r="G2402">
        <v>187</v>
      </c>
      <c r="H2402" t="s">
        <v>14</v>
      </c>
      <c r="I2402" t="s">
        <v>505</v>
      </c>
      <c r="J2402">
        <v>5458</v>
      </c>
      <c r="K2402">
        <v>2.4</v>
      </c>
      <c r="L2402">
        <v>1.453125</v>
      </c>
      <c r="M2402">
        <f t="shared" si="111"/>
        <v>3.4874999999999998</v>
      </c>
      <c r="N2402">
        <f t="shared" si="113"/>
        <v>0.53147891704225514</v>
      </c>
      <c r="O2402">
        <f t="shared" si="112"/>
        <v>0.77230530132702702</v>
      </c>
    </row>
    <row r="2403" spans="1:15" x14ac:dyDescent="0.25">
      <c r="A2403" t="s">
        <v>269</v>
      </c>
      <c r="B2403" t="s">
        <v>42</v>
      </c>
      <c r="C2403">
        <v>2011</v>
      </c>
      <c r="D2403">
        <v>7</v>
      </c>
      <c r="E2403">
        <v>21</v>
      </c>
      <c r="F2403" s="1">
        <v>40745</v>
      </c>
      <c r="G2403">
        <v>202</v>
      </c>
      <c r="H2403" t="s">
        <v>14</v>
      </c>
      <c r="I2403" t="s">
        <v>505</v>
      </c>
      <c r="J2403">
        <v>5458</v>
      </c>
      <c r="K2403">
        <v>2.4</v>
      </c>
      <c r="L2403">
        <v>1.453125</v>
      </c>
      <c r="M2403">
        <f t="shared" si="111"/>
        <v>3.4874999999999998</v>
      </c>
      <c r="N2403">
        <f t="shared" si="113"/>
        <v>0.53147891704225514</v>
      </c>
      <c r="O2403">
        <f t="shared" si="112"/>
        <v>0.77230530132702702</v>
      </c>
    </row>
    <row r="2404" spans="1:15" x14ac:dyDescent="0.25">
      <c r="A2404" t="s">
        <v>138</v>
      </c>
      <c r="B2404" t="s">
        <v>13</v>
      </c>
      <c r="C2404">
        <v>2016</v>
      </c>
      <c r="D2404">
        <v>4</v>
      </c>
      <c r="E2404">
        <v>11</v>
      </c>
      <c r="F2404" s="1">
        <v>42471</v>
      </c>
      <c r="G2404">
        <v>102</v>
      </c>
      <c r="H2404" t="s">
        <v>14</v>
      </c>
      <c r="I2404" t="s">
        <v>288</v>
      </c>
      <c r="J2404">
        <v>18421</v>
      </c>
      <c r="K2404">
        <v>5.3333329999999997</v>
      </c>
      <c r="L2404">
        <v>0.65625</v>
      </c>
      <c r="M2404">
        <f t="shared" si="111"/>
        <v>3.4999997812499997</v>
      </c>
      <c r="N2404">
        <f t="shared" si="113"/>
        <v>0.80163232337556156</v>
      </c>
      <c r="O2404">
        <f t="shared" si="112"/>
        <v>0.52607121221521225</v>
      </c>
    </row>
    <row r="2405" spans="1:15" x14ac:dyDescent="0.25">
      <c r="A2405" t="s">
        <v>244</v>
      </c>
      <c r="B2405" t="s">
        <v>29</v>
      </c>
      <c r="C2405">
        <v>2017</v>
      </c>
      <c r="D2405">
        <v>6</v>
      </c>
      <c r="E2405">
        <v>1</v>
      </c>
      <c r="F2405" s="1">
        <v>42887</v>
      </c>
      <c r="G2405">
        <v>152</v>
      </c>
      <c r="H2405" t="s">
        <v>17</v>
      </c>
      <c r="I2405" t="s">
        <v>283</v>
      </c>
      <c r="J2405">
        <v>18419</v>
      </c>
      <c r="K2405">
        <v>5.3333329999999997</v>
      </c>
      <c r="L2405">
        <v>0.65625</v>
      </c>
      <c r="M2405">
        <f t="shared" si="111"/>
        <v>3.4999997812499997</v>
      </c>
      <c r="N2405">
        <f t="shared" si="113"/>
        <v>0.80163232337556156</v>
      </c>
      <c r="O2405">
        <f t="shared" si="112"/>
        <v>0.52607121221521225</v>
      </c>
    </row>
    <row r="2406" spans="1:15" x14ac:dyDescent="0.25">
      <c r="A2406" t="s">
        <v>65</v>
      </c>
      <c r="B2406" t="s">
        <v>13</v>
      </c>
      <c r="C2406">
        <v>2013</v>
      </c>
      <c r="D2406">
        <v>3</v>
      </c>
      <c r="E2406">
        <v>20</v>
      </c>
      <c r="F2406" s="1">
        <v>41353</v>
      </c>
      <c r="G2406">
        <v>79</v>
      </c>
      <c r="H2406" t="s">
        <v>14</v>
      </c>
      <c r="I2406" t="s">
        <v>608</v>
      </c>
      <c r="J2406">
        <v>7490</v>
      </c>
      <c r="K2406">
        <v>1</v>
      </c>
      <c r="L2406">
        <v>3.5</v>
      </c>
      <c r="M2406">
        <f t="shared" si="111"/>
        <v>3.5</v>
      </c>
      <c r="N2406">
        <f t="shared" si="113"/>
        <v>0.3010299956639812</v>
      </c>
      <c r="O2406">
        <f t="shared" si="112"/>
        <v>1.0536049848239342</v>
      </c>
    </row>
    <row r="2407" spans="1:15" x14ac:dyDescent="0.25">
      <c r="A2407" t="s">
        <v>138</v>
      </c>
      <c r="B2407" t="s">
        <v>13</v>
      </c>
      <c r="C2407">
        <v>2016</v>
      </c>
      <c r="D2407">
        <v>4</v>
      </c>
      <c r="E2407">
        <v>11</v>
      </c>
      <c r="F2407" s="1">
        <v>42471</v>
      </c>
      <c r="G2407">
        <v>102</v>
      </c>
      <c r="H2407" t="s">
        <v>14</v>
      </c>
      <c r="I2407" t="s">
        <v>489</v>
      </c>
      <c r="J2407">
        <v>6184</v>
      </c>
      <c r="K2407">
        <v>2.6666669999999999</v>
      </c>
      <c r="L2407">
        <v>1.3125</v>
      </c>
      <c r="M2407">
        <f t="shared" si="111"/>
        <v>3.5000004374999998</v>
      </c>
      <c r="N2407">
        <f t="shared" si="113"/>
        <v>0.56427146991987731</v>
      </c>
      <c r="O2407">
        <f t="shared" si="112"/>
        <v>0.74060630426983898</v>
      </c>
    </row>
    <row r="2408" spans="1:15" x14ac:dyDescent="0.25">
      <c r="A2408" t="s">
        <v>138</v>
      </c>
      <c r="B2408" t="s">
        <v>13</v>
      </c>
      <c r="C2408">
        <v>2016</v>
      </c>
      <c r="D2408">
        <v>4</v>
      </c>
      <c r="E2408">
        <v>11</v>
      </c>
      <c r="F2408" s="1">
        <v>42471</v>
      </c>
      <c r="G2408">
        <v>102</v>
      </c>
      <c r="H2408" t="s">
        <v>14</v>
      </c>
      <c r="I2408" t="s">
        <v>482</v>
      </c>
      <c r="J2408">
        <v>6747</v>
      </c>
      <c r="K2408">
        <v>2.6666669999999999</v>
      </c>
      <c r="L2408">
        <v>1.3125</v>
      </c>
      <c r="M2408">
        <f t="shared" si="111"/>
        <v>3.5000004374999998</v>
      </c>
      <c r="N2408">
        <f t="shared" si="113"/>
        <v>0.56427146991987731</v>
      </c>
      <c r="O2408">
        <f t="shared" si="112"/>
        <v>0.74060630426983898</v>
      </c>
    </row>
    <row r="2409" spans="1:15" x14ac:dyDescent="0.25">
      <c r="A2409" t="s">
        <v>277</v>
      </c>
      <c r="B2409" t="s">
        <v>19</v>
      </c>
      <c r="C2409">
        <v>2019</v>
      </c>
      <c r="D2409">
        <v>6</v>
      </c>
      <c r="E2409">
        <v>19</v>
      </c>
      <c r="F2409" s="1">
        <v>43635</v>
      </c>
      <c r="G2409">
        <v>170</v>
      </c>
      <c r="H2409" t="s">
        <v>14</v>
      </c>
      <c r="I2409" t="s">
        <v>480</v>
      </c>
      <c r="J2409">
        <v>5673</v>
      </c>
      <c r="K2409">
        <v>2.6666669999999999</v>
      </c>
      <c r="L2409">
        <v>1.3125</v>
      </c>
      <c r="M2409">
        <f t="shared" si="111"/>
        <v>3.5000004374999998</v>
      </c>
      <c r="N2409">
        <f t="shared" si="113"/>
        <v>0.56427146991987731</v>
      </c>
      <c r="O2409">
        <f t="shared" si="112"/>
        <v>0.74060630426983898</v>
      </c>
    </row>
    <row r="2410" spans="1:15" x14ac:dyDescent="0.25">
      <c r="A2410" t="s">
        <v>277</v>
      </c>
      <c r="B2410" t="s">
        <v>19</v>
      </c>
      <c r="C2410">
        <v>2019</v>
      </c>
      <c r="D2410">
        <v>6</v>
      </c>
      <c r="E2410">
        <v>19</v>
      </c>
      <c r="F2410" s="1">
        <v>43635</v>
      </c>
      <c r="G2410">
        <v>170</v>
      </c>
      <c r="H2410" t="s">
        <v>14</v>
      </c>
      <c r="I2410" t="s">
        <v>488</v>
      </c>
      <c r="J2410">
        <v>18649</v>
      </c>
      <c r="K2410">
        <v>2.6666669999999999</v>
      </c>
      <c r="L2410">
        <v>1.3125</v>
      </c>
      <c r="M2410">
        <f t="shared" si="111"/>
        <v>3.5000004374999998</v>
      </c>
      <c r="N2410">
        <f t="shared" si="113"/>
        <v>0.56427146991987731</v>
      </c>
      <c r="O2410">
        <f t="shared" si="112"/>
        <v>0.74060630426983898</v>
      </c>
    </row>
    <row r="2411" spans="1:15" x14ac:dyDescent="0.25">
      <c r="A2411" t="s">
        <v>83</v>
      </c>
      <c r="B2411" t="s">
        <v>69</v>
      </c>
      <c r="C2411">
        <v>2011</v>
      </c>
      <c r="D2411">
        <v>7</v>
      </c>
      <c r="E2411">
        <v>25</v>
      </c>
      <c r="F2411" s="1">
        <v>40749</v>
      </c>
      <c r="G2411">
        <v>206</v>
      </c>
      <c r="H2411" t="s">
        <v>14</v>
      </c>
      <c r="I2411" t="s">
        <v>282</v>
      </c>
      <c r="J2411">
        <v>18418</v>
      </c>
      <c r="K2411">
        <v>5.3473680000000003</v>
      </c>
      <c r="L2411">
        <v>0.65625</v>
      </c>
      <c r="M2411">
        <f t="shared" si="111"/>
        <v>3.5092102500000002</v>
      </c>
      <c r="N2411">
        <f t="shared" si="113"/>
        <v>0.8025936780423818</v>
      </c>
      <c r="O2411">
        <f t="shared" si="112"/>
        <v>0.52670210121531302</v>
      </c>
    </row>
    <row r="2412" spans="1:15" x14ac:dyDescent="0.25">
      <c r="A2412" t="s">
        <v>64</v>
      </c>
      <c r="B2412" t="s">
        <v>13</v>
      </c>
      <c r="C2412">
        <v>2011</v>
      </c>
      <c r="D2412">
        <v>7</v>
      </c>
      <c r="E2412">
        <v>25</v>
      </c>
      <c r="F2412" s="1">
        <v>40749</v>
      </c>
      <c r="G2412">
        <v>206</v>
      </c>
      <c r="H2412" t="s">
        <v>14</v>
      </c>
      <c r="I2412" t="s">
        <v>537</v>
      </c>
      <c r="J2412">
        <v>5605</v>
      </c>
      <c r="K2412">
        <v>2.1333329999999999</v>
      </c>
      <c r="L2412">
        <v>1.65</v>
      </c>
      <c r="M2412">
        <f t="shared" si="111"/>
        <v>3.5199994499999998</v>
      </c>
      <c r="N2412">
        <f t="shared" si="113"/>
        <v>0.49600655267849314</v>
      </c>
      <c r="O2412">
        <f t="shared" si="112"/>
        <v>0.81841081191951359</v>
      </c>
    </row>
    <row r="2413" spans="1:15" x14ac:dyDescent="0.25">
      <c r="A2413" t="s">
        <v>22</v>
      </c>
      <c r="B2413" t="s">
        <v>23</v>
      </c>
      <c r="C2413">
        <v>2018</v>
      </c>
      <c r="D2413">
        <v>3</v>
      </c>
      <c r="E2413">
        <v>9</v>
      </c>
      <c r="F2413" s="1">
        <v>43168</v>
      </c>
      <c r="G2413">
        <v>68</v>
      </c>
      <c r="H2413" t="s">
        <v>14</v>
      </c>
      <c r="I2413" t="s">
        <v>466</v>
      </c>
      <c r="J2413">
        <v>5726</v>
      </c>
      <c r="K2413">
        <v>3.4285709999999998</v>
      </c>
      <c r="L2413">
        <v>1.026923077</v>
      </c>
      <c r="M2413">
        <f t="shared" si="111"/>
        <v>3.5208786810329666</v>
      </c>
      <c r="N2413">
        <f t="shared" si="113"/>
        <v>0.64626361179151559</v>
      </c>
      <c r="O2413">
        <f t="shared" si="112"/>
        <v>0.66366301677407669</v>
      </c>
    </row>
    <row r="2414" spans="1:15" x14ac:dyDescent="0.25">
      <c r="A2414" t="s">
        <v>150</v>
      </c>
      <c r="B2414" t="s">
        <v>69</v>
      </c>
      <c r="C2414">
        <v>2014</v>
      </c>
      <c r="D2414">
        <v>3</v>
      </c>
      <c r="E2414">
        <v>11</v>
      </c>
      <c r="F2414" s="1">
        <v>41709</v>
      </c>
      <c r="G2414">
        <v>70</v>
      </c>
      <c r="H2414" t="s">
        <v>14</v>
      </c>
      <c r="I2414" t="s">
        <v>437</v>
      </c>
      <c r="J2414">
        <v>18613</v>
      </c>
      <c r="K2414">
        <v>3.8</v>
      </c>
      <c r="L2414">
        <v>0.9375</v>
      </c>
      <c r="M2414">
        <f t="shared" si="111"/>
        <v>3.5625</v>
      </c>
      <c r="N2414">
        <f t="shared" si="113"/>
        <v>0.68124123737558717</v>
      </c>
      <c r="O2414">
        <f t="shared" si="112"/>
        <v>0.63866366003961295</v>
      </c>
    </row>
    <row r="2415" spans="1:15" x14ac:dyDescent="0.25">
      <c r="A2415" t="s">
        <v>405</v>
      </c>
      <c r="B2415" t="s">
        <v>40</v>
      </c>
      <c r="C2415">
        <v>2013</v>
      </c>
      <c r="D2415">
        <v>6</v>
      </c>
      <c r="E2415">
        <v>27</v>
      </c>
      <c r="F2415" s="1">
        <v>41452</v>
      </c>
      <c r="G2415">
        <v>178</v>
      </c>
      <c r="H2415" t="s">
        <v>14</v>
      </c>
      <c r="I2415" t="s">
        <v>425</v>
      </c>
      <c r="J2415">
        <v>4427</v>
      </c>
      <c r="K2415">
        <v>3.8</v>
      </c>
      <c r="L2415">
        <v>0.9375</v>
      </c>
      <c r="M2415">
        <f t="shared" si="111"/>
        <v>3.5625</v>
      </c>
      <c r="N2415">
        <f t="shared" si="113"/>
        <v>0.68124123737558717</v>
      </c>
      <c r="O2415">
        <f t="shared" si="112"/>
        <v>0.63866366003961295</v>
      </c>
    </row>
    <row r="2416" spans="1:15" x14ac:dyDescent="0.25">
      <c r="A2416" t="s">
        <v>126</v>
      </c>
      <c r="B2416" t="s">
        <v>13</v>
      </c>
      <c r="C2416">
        <v>2009</v>
      </c>
      <c r="D2416">
        <v>4</v>
      </c>
      <c r="E2416">
        <v>8</v>
      </c>
      <c r="F2416" s="1">
        <v>39911</v>
      </c>
      <c r="G2416">
        <v>98</v>
      </c>
      <c r="H2416" t="s">
        <v>17</v>
      </c>
      <c r="I2416" t="s">
        <v>422</v>
      </c>
      <c r="J2416">
        <v>6616</v>
      </c>
      <c r="K2416">
        <v>3.8095240000000001</v>
      </c>
      <c r="L2416">
        <v>0.9375</v>
      </c>
      <c r="M2416">
        <f t="shared" si="111"/>
        <v>3.5714287499999999</v>
      </c>
      <c r="N2416">
        <f t="shared" si="113"/>
        <v>0.68210209624850437</v>
      </c>
      <c r="O2416">
        <f t="shared" si="112"/>
        <v>0.63947071523297283</v>
      </c>
    </row>
    <row r="2417" spans="1:15" x14ac:dyDescent="0.25">
      <c r="A2417" t="s">
        <v>101</v>
      </c>
      <c r="B2417" t="s">
        <v>27</v>
      </c>
      <c r="C2417">
        <v>2015</v>
      </c>
      <c r="D2417">
        <v>6</v>
      </c>
      <c r="E2417">
        <v>25</v>
      </c>
      <c r="F2417" s="1">
        <v>42180</v>
      </c>
      <c r="G2417">
        <v>176</v>
      </c>
      <c r="H2417" t="s">
        <v>17</v>
      </c>
      <c r="I2417" t="s">
        <v>447</v>
      </c>
      <c r="J2417">
        <v>13048</v>
      </c>
      <c r="K2417">
        <v>3.8095240000000001</v>
      </c>
      <c r="L2417">
        <v>0.9375</v>
      </c>
      <c r="M2417">
        <f t="shared" si="111"/>
        <v>3.5714287499999999</v>
      </c>
      <c r="N2417">
        <f t="shared" si="113"/>
        <v>0.68210209624850437</v>
      </c>
      <c r="O2417">
        <f t="shared" si="112"/>
        <v>0.63947071523297283</v>
      </c>
    </row>
    <row r="2418" spans="1:15" x14ac:dyDescent="0.25">
      <c r="A2418" t="s">
        <v>170</v>
      </c>
      <c r="B2418" t="s">
        <v>171</v>
      </c>
      <c r="C2418">
        <v>2017</v>
      </c>
      <c r="D2418">
        <v>6</v>
      </c>
      <c r="E2418">
        <v>1</v>
      </c>
      <c r="F2418" s="1">
        <v>42887</v>
      </c>
      <c r="G2418">
        <v>152</v>
      </c>
      <c r="H2418" t="s">
        <v>17</v>
      </c>
      <c r="I2418" t="s">
        <v>436</v>
      </c>
      <c r="J2418">
        <v>5921</v>
      </c>
      <c r="K2418">
        <v>3.8095240000000001</v>
      </c>
      <c r="L2418">
        <v>0.9375</v>
      </c>
      <c r="M2418">
        <f t="shared" si="111"/>
        <v>3.5714287499999999</v>
      </c>
      <c r="N2418">
        <f t="shared" si="113"/>
        <v>0.68210209624850437</v>
      </c>
      <c r="O2418">
        <f t="shared" si="112"/>
        <v>0.63947071523297283</v>
      </c>
    </row>
    <row r="2419" spans="1:15" x14ac:dyDescent="0.25">
      <c r="A2419" t="s">
        <v>146</v>
      </c>
      <c r="B2419" t="s">
        <v>69</v>
      </c>
      <c r="C2419">
        <v>2010</v>
      </c>
      <c r="D2419">
        <v>3</v>
      </c>
      <c r="E2419">
        <v>16</v>
      </c>
      <c r="F2419" s="1">
        <v>40253</v>
      </c>
      <c r="G2419">
        <v>75</v>
      </c>
      <c r="H2419" t="s">
        <v>17</v>
      </c>
      <c r="I2419" t="s">
        <v>586</v>
      </c>
      <c r="J2419">
        <v>5124</v>
      </c>
      <c r="K2419">
        <v>1.192547</v>
      </c>
      <c r="L2419">
        <v>3</v>
      </c>
      <c r="M2419">
        <f t="shared" si="111"/>
        <v>3.5776409999999998</v>
      </c>
      <c r="N2419">
        <f t="shared" si="113"/>
        <v>0.34094891178579595</v>
      </c>
      <c r="O2419">
        <f t="shared" si="112"/>
        <v>1.0228467353573878</v>
      </c>
    </row>
    <row r="2420" spans="1:15" x14ac:dyDescent="0.25">
      <c r="A2420" t="s">
        <v>125</v>
      </c>
      <c r="B2420" t="s">
        <v>13</v>
      </c>
      <c r="C2420">
        <v>2008</v>
      </c>
      <c r="D2420">
        <v>4</v>
      </c>
      <c r="E2420">
        <v>23</v>
      </c>
      <c r="F2420" s="1">
        <v>39561</v>
      </c>
      <c r="G2420">
        <v>114</v>
      </c>
      <c r="H2420" t="s">
        <v>17</v>
      </c>
      <c r="I2420" t="s">
        <v>556</v>
      </c>
      <c r="J2420">
        <v>5809</v>
      </c>
      <c r="K2420">
        <v>1.8285709999999999</v>
      </c>
      <c r="L2420">
        <v>1.9583333329999999</v>
      </c>
      <c r="M2420">
        <f t="shared" si="111"/>
        <v>3.5809515410571429</v>
      </c>
      <c r="N2420">
        <f t="shared" si="113"/>
        <v>0.4515670844450751</v>
      </c>
      <c r="O2420">
        <f t="shared" si="112"/>
        <v>0.8843188735544163</v>
      </c>
    </row>
    <row r="2421" spans="1:15" x14ac:dyDescent="0.25">
      <c r="A2421" t="s">
        <v>83</v>
      </c>
      <c r="B2421" t="s">
        <v>69</v>
      </c>
      <c r="C2421">
        <v>2011</v>
      </c>
      <c r="D2421">
        <v>7</v>
      </c>
      <c r="E2421">
        <v>25</v>
      </c>
      <c r="F2421" s="1">
        <v>40749</v>
      </c>
      <c r="G2421">
        <v>206</v>
      </c>
      <c r="H2421" t="s">
        <v>14</v>
      </c>
      <c r="I2421" t="s">
        <v>414</v>
      </c>
      <c r="J2421">
        <v>4327</v>
      </c>
      <c r="K2421">
        <v>3.8315790000000001</v>
      </c>
      <c r="L2421">
        <v>0.9375</v>
      </c>
      <c r="M2421">
        <f t="shared" si="111"/>
        <v>3.5921053125000002</v>
      </c>
      <c r="N2421">
        <f t="shared" si="113"/>
        <v>0.68408908497929011</v>
      </c>
      <c r="O2421">
        <f t="shared" si="112"/>
        <v>0.64133351716808451</v>
      </c>
    </row>
    <row r="2422" spans="1:15" x14ac:dyDescent="0.25">
      <c r="A2422" t="s">
        <v>98</v>
      </c>
      <c r="B2422" t="s">
        <v>27</v>
      </c>
      <c r="C2422">
        <v>2012</v>
      </c>
      <c r="D2422">
        <v>6</v>
      </c>
      <c r="E2422">
        <v>26</v>
      </c>
      <c r="F2422" s="1">
        <v>41086</v>
      </c>
      <c r="G2422">
        <v>178</v>
      </c>
      <c r="H2422" t="s">
        <v>14</v>
      </c>
      <c r="I2422" t="s">
        <v>608</v>
      </c>
      <c r="J2422">
        <v>7490</v>
      </c>
      <c r="K2422">
        <v>1.0285709999999999</v>
      </c>
      <c r="L2422">
        <v>3.5</v>
      </c>
      <c r="M2422">
        <f t="shared" si="111"/>
        <v>3.5999984999999999</v>
      </c>
      <c r="N2422">
        <f t="shared" si="113"/>
        <v>0.30719021261643459</v>
      </c>
      <c r="O2422">
        <f t="shared" si="112"/>
        <v>1.0751657441575211</v>
      </c>
    </row>
    <row r="2423" spans="1:15" x14ac:dyDescent="0.25">
      <c r="A2423" t="s">
        <v>60</v>
      </c>
      <c r="B2423" t="s">
        <v>13</v>
      </c>
      <c r="C2423">
        <v>2005</v>
      </c>
      <c r="D2423">
        <v>6</v>
      </c>
      <c r="E2423">
        <v>6</v>
      </c>
      <c r="F2423" s="1">
        <v>38509</v>
      </c>
      <c r="G2423">
        <v>157</v>
      </c>
      <c r="H2423" t="s">
        <v>14</v>
      </c>
      <c r="I2423" t="s">
        <v>482</v>
      </c>
      <c r="J2423">
        <v>6747</v>
      </c>
      <c r="K2423">
        <v>2.7428569999999999</v>
      </c>
      <c r="L2423">
        <v>1.3125</v>
      </c>
      <c r="M2423">
        <f t="shared" si="111"/>
        <v>3.5999998124999997</v>
      </c>
      <c r="N2423">
        <f t="shared" si="113"/>
        <v>0.57320323472936308</v>
      </c>
      <c r="O2423">
        <f t="shared" si="112"/>
        <v>0.75232924558228909</v>
      </c>
    </row>
    <row r="2424" spans="1:15" x14ac:dyDescent="0.25">
      <c r="A2424" t="s">
        <v>47</v>
      </c>
      <c r="B2424" t="s">
        <v>13</v>
      </c>
      <c r="C2424">
        <v>2001</v>
      </c>
      <c r="D2424">
        <v>4</v>
      </c>
      <c r="E2424">
        <v>23</v>
      </c>
      <c r="F2424" s="1">
        <v>37004</v>
      </c>
      <c r="G2424">
        <v>113</v>
      </c>
      <c r="H2424" t="s">
        <v>14</v>
      </c>
      <c r="I2424" t="s">
        <v>507</v>
      </c>
      <c r="J2424">
        <v>5033</v>
      </c>
      <c r="K2424">
        <v>2.4</v>
      </c>
      <c r="L2424">
        <v>1.5</v>
      </c>
      <c r="M2424">
        <f t="shared" si="111"/>
        <v>3.5999999999999996</v>
      </c>
      <c r="N2424">
        <f t="shared" si="113"/>
        <v>0.53147891704225514</v>
      </c>
      <c r="O2424">
        <f t="shared" si="112"/>
        <v>0.79721837556338271</v>
      </c>
    </row>
    <row r="2425" spans="1:15" x14ac:dyDescent="0.25">
      <c r="A2425" t="s">
        <v>53</v>
      </c>
      <c r="B2425" t="s">
        <v>13</v>
      </c>
      <c r="C2425">
        <v>2002</v>
      </c>
      <c r="D2425">
        <v>6</v>
      </c>
      <c r="E2425">
        <v>14</v>
      </c>
      <c r="F2425" s="1">
        <v>37421</v>
      </c>
      <c r="G2425">
        <v>165</v>
      </c>
      <c r="H2425" t="s">
        <v>14</v>
      </c>
      <c r="I2425" t="s">
        <v>369</v>
      </c>
      <c r="J2425">
        <v>4212</v>
      </c>
      <c r="K2425">
        <v>4.8</v>
      </c>
      <c r="L2425">
        <v>0.75</v>
      </c>
      <c r="M2425">
        <f t="shared" si="111"/>
        <v>3.5999999999999996</v>
      </c>
      <c r="N2425">
        <f t="shared" si="113"/>
        <v>0.76342799356293722</v>
      </c>
      <c r="O2425">
        <f t="shared" si="112"/>
        <v>0.57257099517220289</v>
      </c>
    </row>
    <row r="2426" spans="1:15" x14ac:dyDescent="0.25">
      <c r="A2426" t="s">
        <v>53</v>
      </c>
      <c r="B2426" t="s">
        <v>13</v>
      </c>
      <c r="C2426">
        <v>2002</v>
      </c>
      <c r="D2426">
        <v>6</v>
      </c>
      <c r="E2426">
        <v>14</v>
      </c>
      <c r="F2426" s="1">
        <v>37421</v>
      </c>
      <c r="G2426">
        <v>165</v>
      </c>
      <c r="H2426" t="s">
        <v>14</v>
      </c>
      <c r="I2426" t="s">
        <v>366</v>
      </c>
      <c r="J2426">
        <v>5097</v>
      </c>
      <c r="K2426">
        <v>4.8</v>
      </c>
      <c r="L2426">
        <v>0.75</v>
      </c>
      <c r="M2426">
        <f t="shared" si="111"/>
        <v>3.5999999999999996</v>
      </c>
      <c r="N2426">
        <f t="shared" si="113"/>
        <v>0.76342799356293722</v>
      </c>
      <c r="O2426">
        <f t="shared" si="112"/>
        <v>0.57257099517220289</v>
      </c>
    </row>
    <row r="2427" spans="1:15" x14ac:dyDescent="0.25">
      <c r="A2427" t="s">
        <v>57</v>
      </c>
      <c r="B2427" t="s">
        <v>13</v>
      </c>
      <c r="C2427">
        <v>2003</v>
      </c>
      <c r="D2427">
        <v>7</v>
      </c>
      <c r="E2427">
        <v>15</v>
      </c>
      <c r="F2427" s="1">
        <v>37817</v>
      </c>
      <c r="G2427">
        <v>196</v>
      </c>
      <c r="H2427" t="s">
        <v>14</v>
      </c>
      <c r="I2427" t="s">
        <v>119</v>
      </c>
      <c r="J2427">
        <v>18616</v>
      </c>
      <c r="K2427">
        <v>9.6</v>
      </c>
      <c r="L2427">
        <v>0.375</v>
      </c>
      <c r="M2427">
        <f t="shared" si="111"/>
        <v>3.5999999999999996</v>
      </c>
      <c r="N2427">
        <f t="shared" si="113"/>
        <v>1.0253058652647702</v>
      </c>
      <c r="O2427">
        <f t="shared" si="112"/>
        <v>0.38448969947428879</v>
      </c>
    </row>
    <row r="2428" spans="1:15" x14ac:dyDescent="0.25">
      <c r="A2428" t="s">
        <v>59</v>
      </c>
      <c r="B2428" t="s">
        <v>13</v>
      </c>
      <c r="C2428">
        <v>2004</v>
      </c>
      <c r="D2428">
        <v>7</v>
      </c>
      <c r="E2428">
        <v>10</v>
      </c>
      <c r="F2428" s="1">
        <v>38178</v>
      </c>
      <c r="G2428">
        <v>192</v>
      </c>
      <c r="H2428" t="s">
        <v>14</v>
      </c>
      <c r="I2428" t="s">
        <v>365</v>
      </c>
      <c r="J2428">
        <v>4254</v>
      </c>
      <c r="K2428">
        <v>4.8</v>
      </c>
      <c r="L2428">
        <v>0.75</v>
      </c>
      <c r="M2428">
        <f t="shared" si="111"/>
        <v>3.5999999999999996</v>
      </c>
      <c r="N2428">
        <f t="shared" si="113"/>
        <v>0.76342799356293722</v>
      </c>
      <c r="O2428">
        <f t="shared" si="112"/>
        <v>0.57257099517220289</v>
      </c>
    </row>
    <row r="2429" spans="1:15" x14ac:dyDescent="0.25">
      <c r="A2429" t="s">
        <v>121</v>
      </c>
      <c r="B2429" t="s">
        <v>13</v>
      </c>
      <c r="C2429">
        <v>2006</v>
      </c>
      <c r="D2429">
        <v>4</v>
      </c>
      <c r="E2429">
        <v>10</v>
      </c>
      <c r="F2429" s="1">
        <v>38817</v>
      </c>
      <c r="G2429">
        <v>100</v>
      </c>
      <c r="H2429" t="s">
        <v>14</v>
      </c>
      <c r="I2429" t="s">
        <v>543</v>
      </c>
      <c r="J2429">
        <v>6168</v>
      </c>
      <c r="K2429">
        <v>1.92</v>
      </c>
      <c r="L2429">
        <v>1.875</v>
      </c>
      <c r="M2429">
        <f t="shared" si="111"/>
        <v>3.5999999999999996</v>
      </c>
      <c r="N2429">
        <f t="shared" si="113"/>
        <v>0.46538285144841829</v>
      </c>
      <c r="O2429">
        <f t="shared" si="112"/>
        <v>0.87259284646578428</v>
      </c>
    </row>
    <row r="2430" spans="1:15" x14ac:dyDescent="0.25">
      <c r="A2430" t="s">
        <v>128</v>
      </c>
      <c r="B2430" t="s">
        <v>13</v>
      </c>
      <c r="C2430">
        <v>2011</v>
      </c>
      <c r="D2430">
        <v>3</v>
      </c>
      <c r="E2430">
        <v>24</v>
      </c>
      <c r="F2430" s="1">
        <v>40626</v>
      </c>
      <c r="G2430">
        <v>83</v>
      </c>
      <c r="H2430" t="s">
        <v>14</v>
      </c>
      <c r="I2430" t="s">
        <v>419</v>
      </c>
      <c r="J2430">
        <v>9654</v>
      </c>
      <c r="K2430">
        <v>3.84</v>
      </c>
      <c r="L2430">
        <v>0.9375</v>
      </c>
      <c r="M2430">
        <f t="shared" si="111"/>
        <v>3.5999999999999996</v>
      </c>
      <c r="N2430">
        <f t="shared" si="113"/>
        <v>0.68484536164441245</v>
      </c>
      <c r="O2430">
        <f t="shared" si="112"/>
        <v>0.64204252654163663</v>
      </c>
    </row>
    <row r="2431" spans="1:15" x14ac:dyDescent="0.25">
      <c r="A2431" t="s">
        <v>131</v>
      </c>
      <c r="B2431" t="s">
        <v>13</v>
      </c>
      <c r="C2431">
        <v>2013</v>
      </c>
      <c r="D2431">
        <v>6</v>
      </c>
      <c r="E2431">
        <v>17</v>
      </c>
      <c r="F2431" s="1">
        <v>41442</v>
      </c>
      <c r="G2431">
        <v>168</v>
      </c>
      <c r="H2431" t="s">
        <v>14</v>
      </c>
      <c r="I2431" t="s">
        <v>588</v>
      </c>
      <c r="J2431">
        <v>13125</v>
      </c>
      <c r="K2431">
        <v>1.2</v>
      </c>
      <c r="L2431">
        <v>3</v>
      </c>
      <c r="M2431">
        <f t="shared" si="111"/>
        <v>3.5999999999999996</v>
      </c>
      <c r="N2431">
        <f t="shared" si="113"/>
        <v>0.34242268082220628</v>
      </c>
      <c r="O2431">
        <f t="shared" si="112"/>
        <v>1.027268042466619</v>
      </c>
    </row>
    <row r="2432" spans="1:15" x14ac:dyDescent="0.25">
      <c r="A2432" t="s">
        <v>135</v>
      </c>
      <c r="B2432" t="s">
        <v>13</v>
      </c>
      <c r="C2432">
        <v>2015</v>
      </c>
      <c r="D2432">
        <v>3</v>
      </c>
      <c r="E2432">
        <v>10</v>
      </c>
      <c r="F2432" s="1">
        <v>42073</v>
      </c>
      <c r="G2432">
        <v>69</v>
      </c>
      <c r="H2432" t="s">
        <v>14</v>
      </c>
      <c r="I2432" t="s">
        <v>118</v>
      </c>
      <c r="J2432">
        <v>20171</v>
      </c>
      <c r="K2432">
        <v>9.6</v>
      </c>
      <c r="L2432">
        <v>0.375</v>
      </c>
      <c r="M2432">
        <f t="shared" si="111"/>
        <v>3.5999999999999996</v>
      </c>
      <c r="N2432">
        <f t="shared" si="113"/>
        <v>1.0253058652647702</v>
      </c>
      <c r="O2432">
        <f t="shared" si="112"/>
        <v>0.38448969947428879</v>
      </c>
    </row>
    <row r="2433" spans="1:15" x14ac:dyDescent="0.25">
      <c r="A2433" t="s">
        <v>135</v>
      </c>
      <c r="B2433" t="s">
        <v>13</v>
      </c>
      <c r="C2433">
        <v>2015</v>
      </c>
      <c r="D2433">
        <v>3</v>
      </c>
      <c r="E2433">
        <v>10</v>
      </c>
      <c r="F2433" s="1">
        <v>42073</v>
      </c>
      <c r="G2433">
        <v>69</v>
      </c>
      <c r="H2433" t="s">
        <v>14</v>
      </c>
      <c r="I2433" t="s">
        <v>437</v>
      </c>
      <c r="J2433">
        <v>18613</v>
      </c>
      <c r="K2433">
        <v>3.84</v>
      </c>
      <c r="L2433">
        <v>0.9375</v>
      </c>
      <c r="M2433">
        <f t="shared" si="111"/>
        <v>3.5999999999999996</v>
      </c>
      <c r="N2433">
        <f t="shared" si="113"/>
        <v>0.68484536164441245</v>
      </c>
      <c r="O2433">
        <f t="shared" si="112"/>
        <v>0.64204252654163663</v>
      </c>
    </row>
    <row r="2434" spans="1:15" x14ac:dyDescent="0.25">
      <c r="A2434" t="s">
        <v>135</v>
      </c>
      <c r="B2434" t="s">
        <v>13</v>
      </c>
      <c r="C2434">
        <v>2015</v>
      </c>
      <c r="D2434">
        <v>3</v>
      </c>
      <c r="E2434">
        <v>10</v>
      </c>
      <c r="F2434" s="1">
        <v>42073</v>
      </c>
      <c r="G2434">
        <v>69</v>
      </c>
      <c r="H2434" t="s">
        <v>14</v>
      </c>
      <c r="I2434" t="s">
        <v>545</v>
      </c>
      <c r="J2434">
        <v>6784</v>
      </c>
      <c r="K2434">
        <v>1.92</v>
      </c>
      <c r="L2434">
        <v>1.875</v>
      </c>
      <c r="M2434">
        <f t="shared" ref="M2434:M2497" si="114">K2434*L2434</f>
        <v>3.5999999999999996</v>
      </c>
      <c r="N2434">
        <f t="shared" si="113"/>
        <v>0.46538285144841829</v>
      </c>
      <c r="O2434">
        <f t="shared" si="112"/>
        <v>0.87259284646578428</v>
      </c>
    </row>
    <row r="2435" spans="1:15" x14ac:dyDescent="0.25">
      <c r="A2435" t="s">
        <v>139</v>
      </c>
      <c r="B2435" t="s">
        <v>13</v>
      </c>
      <c r="C2435">
        <v>2016</v>
      </c>
      <c r="D2435">
        <v>6</v>
      </c>
      <c r="E2435">
        <v>21</v>
      </c>
      <c r="F2435" s="1">
        <v>42542</v>
      </c>
      <c r="G2435">
        <v>173</v>
      </c>
      <c r="H2435" t="s">
        <v>14</v>
      </c>
      <c r="I2435" t="s">
        <v>370</v>
      </c>
      <c r="J2435">
        <v>5370</v>
      </c>
      <c r="K2435">
        <v>4.8</v>
      </c>
      <c r="L2435">
        <v>0.75</v>
      </c>
      <c r="M2435">
        <f t="shared" si="114"/>
        <v>3.5999999999999996</v>
      </c>
      <c r="N2435">
        <f t="shared" si="113"/>
        <v>0.76342799356293722</v>
      </c>
      <c r="O2435">
        <f t="shared" ref="O2435:O2498" si="115">N2435*L2435</f>
        <v>0.57257099517220289</v>
      </c>
    </row>
    <row r="2436" spans="1:15" x14ac:dyDescent="0.25">
      <c r="A2436" t="s">
        <v>12</v>
      </c>
      <c r="B2436" t="s">
        <v>13</v>
      </c>
      <c r="C2436">
        <v>2018</v>
      </c>
      <c r="D2436">
        <v>3</v>
      </c>
      <c r="E2436">
        <v>7</v>
      </c>
      <c r="F2436" s="1">
        <v>43166</v>
      </c>
      <c r="G2436">
        <v>66</v>
      </c>
      <c r="H2436" t="s">
        <v>14</v>
      </c>
      <c r="I2436" t="s">
        <v>377</v>
      </c>
      <c r="J2436">
        <v>5462</v>
      </c>
      <c r="K2436">
        <v>4.8</v>
      </c>
      <c r="L2436">
        <v>0.75</v>
      </c>
      <c r="M2436">
        <f t="shared" si="114"/>
        <v>3.5999999999999996</v>
      </c>
      <c r="N2436">
        <f t="shared" ref="N2436:N2499" si="116">LOG10(K2436+1)</f>
        <v>0.76342799356293722</v>
      </c>
      <c r="O2436">
        <f t="shared" si="115"/>
        <v>0.57257099517220289</v>
      </c>
    </row>
    <row r="2437" spans="1:15" x14ac:dyDescent="0.25">
      <c r="A2437" t="s">
        <v>70</v>
      </c>
      <c r="B2437" t="s">
        <v>69</v>
      </c>
      <c r="C2437">
        <v>2001</v>
      </c>
      <c r="D2437">
        <v>6</v>
      </c>
      <c r="E2437">
        <v>22</v>
      </c>
      <c r="F2437" s="1">
        <v>37064</v>
      </c>
      <c r="G2437">
        <v>173</v>
      </c>
      <c r="H2437" t="s">
        <v>14</v>
      </c>
      <c r="I2437" t="s">
        <v>366</v>
      </c>
      <c r="J2437">
        <v>5097</v>
      </c>
      <c r="K2437">
        <v>4.8</v>
      </c>
      <c r="L2437">
        <v>0.75</v>
      </c>
      <c r="M2437">
        <f t="shared" si="114"/>
        <v>3.5999999999999996</v>
      </c>
      <c r="N2437">
        <f t="shared" si="116"/>
        <v>0.76342799356293722</v>
      </c>
      <c r="O2437">
        <f t="shared" si="115"/>
        <v>0.57257099517220289</v>
      </c>
    </row>
    <row r="2438" spans="1:15" x14ac:dyDescent="0.25">
      <c r="A2438" t="s">
        <v>74</v>
      </c>
      <c r="B2438" t="s">
        <v>69</v>
      </c>
      <c r="C2438">
        <v>2003</v>
      </c>
      <c r="D2438">
        <v>7</v>
      </c>
      <c r="E2438">
        <v>14</v>
      </c>
      <c r="F2438" s="1">
        <v>37816</v>
      </c>
      <c r="G2438">
        <v>195</v>
      </c>
      <c r="H2438" t="s">
        <v>14</v>
      </c>
      <c r="I2438" t="s">
        <v>118</v>
      </c>
      <c r="J2438">
        <v>20171</v>
      </c>
      <c r="K2438">
        <v>9.6</v>
      </c>
      <c r="L2438">
        <v>0.375</v>
      </c>
      <c r="M2438">
        <f t="shared" si="114"/>
        <v>3.5999999999999996</v>
      </c>
      <c r="N2438">
        <f t="shared" si="116"/>
        <v>1.0253058652647702</v>
      </c>
      <c r="O2438">
        <f t="shared" si="115"/>
        <v>0.38448969947428879</v>
      </c>
    </row>
    <row r="2439" spans="1:15" x14ac:dyDescent="0.25">
      <c r="A2439" t="s">
        <v>75</v>
      </c>
      <c r="B2439" t="s">
        <v>69</v>
      </c>
      <c r="C2439">
        <v>2004</v>
      </c>
      <c r="D2439">
        <v>4</v>
      </c>
      <c r="E2439">
        <v>5</v>
      </c>
      <c r="F2439" s="1">
        <v>38082</v>
      </c>
      <c r="G2439">
        <v>96</v>
      </c>
      <c r="H2439" t="s">
        <v>14</v>
      </c>
      <c r="I2439" t="s">
        <v>373</v>
      </c>
      <c r="J2439">
        <v>19847</v>
      </c>
      <c r="K2439">
        <v>4.8</v>
      </c>
      <c r="L2439">
        <v>0.75</v>
      </c>
      <c r="M2439">
        <f t="shared" si="114"/>
        <v>3.5999999999999996</v>
      </c>
      <c r="N2439">
        <f t="shared" si="116"/>
        <v>0.76342799356293722</v>
      </c>
      <c r="O2439">
        <f t="shared" si="115"/>
        <v>0.57257099517220289</v>
      </c>
    </row>
    <row r="2440" spans="1:15" x14ac:dyDescent="0.25">
      <c r="A2440" t="s">
        <v>75</v>
      </c>
      <c r="B2440" t="s">
        <v>69</v>
      </c>
      <c r="C2440">
        <v>2004</v>
      </c>
      <c r="D2440">
        <v>4</v>
      </c>
      <c r="E2440">
        <v>5</v>
      </c>
      <c r="F2440" s="1">
        <v>38082</v>
      </c>
      <c r="G2440">
        <v>96</v>
      </c>
      <c r="H2440" t="s">
        <v>14</v>
      </c>
      <c r="I2440" t="s">
        <v>372</v>
      </c>
      <c r="J2440">
        <v>8408</v>
      </c>
      <c r="K2440">
        <v>4.8</v>
      </c>
      <c r="L2440">
        <v>0.75</v>
      </c>
      <c r="M2440">
        <f t="shared" si="114"/>
        <v>3.5999999999999996</v>
      </c>
      <c r="N2440">
        <f t="shared" si="116"/>
        <v>0.76342799356293722</v>
      </c>
      <c r="O2440">
        <f t="shared" si="115"/>
        <v>0.57257099517220289</v>
      </c>
    </row>
    <row r="2441" spans="1:15" x14ac:dyDescent="0.25">
      <c r="A2441" t="s">
        <v>77</v>
      </c>
      <c r="B2441" t="s">
        <v>69</v>
      </c>
      <c r="C2441">
        <v>2006</v>
      </c>
      <c r="D2441">
        <v>4</v>
      </c>
      <c r="E2441">
        <v>10</v>
      </c>
      <c r="F2441" s="1">
        <v>38817</v>
      </c>
      <c r="G2441">
        <v>100</v>
      </c>
      <c r="H2441" t="s">
        <v>14</v>
      </c>
      <c r="I2441" t="s">
        <v>365</v>
      </c>
      <c r="J2441">
        <v>4254</v>
      </c>
      <c r="K2441">
        <v>4.8</v>
      </c>
      <c r="L2441">
        <v>0.75</v>
      </c>
      <c r="M2441">
        <f t="shared" si="114"/>
        <v>3.5999999999999996</v>
      </c>
      <c r="N2441">
        <f t="shared" si="116"/>
        <v>0.76342799356293722</v>
      </c>
      <c r="O2441">
        <f t="shared" si="115"/>
        <v>0.57257099517220289</v>
      </c>
    </row>
    <row r="2442" spans="1:15" x14ac:dyDescent="0.25">
      <c r="A2442" t="s">
        <v>77</v>
      </c>
      <c r="B2442" t="s">
        <v>69</v>
      </c>
      <c r="C2442">
        <v>2006</v>
      </c>
      <c r="D2442">
        <v>4</v>
      </c>
      <c r="E2442">
        <v>10</v>
      </c>
      <c r="F2442" s="1">
        <v>38817</v>
      </c>
      <c r="G2442">
        <v>100</v>
      </c>
      <c r="H2442" t="s">
        <v>14</v>
      </c>
      <c r="I2442" t="s">
        <v>368</v>
      </c>
      <c r="J2442">
        <v>8753</v>
      </c>
      <c r="K2442">
        <v>4.8</v>
      </c>
      <c r="L2442">
        <v>0.75</v>
      </c>
      <c r="M2442">
        <f t="shared" si="114"/>
        <v>3.5999999999999996</v>
      </c>
      <c r="N2442">
        <f t="shared" si="116"/>
        <v>0.76342799356293722</v>
      </c>
      <c r="O2442">
        <f t="shared" si="115"/>
        <v>0.57257099517220289</v>
      </c>
    </row>
    <row r="2443" spans="1:15" x14ac:dyDescent="0.25">
      <c r="A2443" t="s">
        <v>77</v>
      </c>
      <c r="B2443" t="s">
        <v>69</v>
      </c>
      <c r="C2443">
        <v>2006</v>
      </c>
      <c r="D2443">
        <v>4</v>
      </c>
      <c r="E2443">
        <v>10</v>
      </c>
      <c r="F2443" s="1">
        <v>38817</v>
      </c>
      <c r="G2443">
        <v>100</v>
      </c>
      <c r="H2443" t="s">
        <v>14</v>
      </c>
      <c r="I2443" t="s">
        <v>375</v>
      </c>
      <c r="J2443">
        <v>7083</v>
      </c>
      <c r="K2443">
        <v>4.8</v>
      </c>
      <c r="L2443">
        <v>0.75</v>
      </c>
      <c r="M2443">
        <f t="shared" si="114"/>
        <v>3.5999999999999996</v>
      </c>
      <c r="N2443">
        <f t="shared" si="116"/>
        <v>0.76342799356293722</v>
      </c>
      <c r="O2443">
        <f t="shared" si="115"/>
        <v>0.57257099517220289</v>
      </c>
    </row>
    <row r="2444" spans="1:15" x14ac:dyDescent="0.25">
      <c r="A2444" t="s">
        <v>79</v>
      </c>
      <c r="B2444" t="s">
        <v>69</v>
      </c>
      <c r="C2444">
        <v>2007</v>
      </c>
      <c r="D2444">
        <v>3</v>
      </c>
      <c r="E2444">
        <v>22</v>
      </c>
      <c r="F2444" s="1">
        <v>39163</v>
      </c>
      <c r="G2444">
        <v>81</v>
      </c>
      <c r="H2444" t="s">
        <v>14</v>
      </c>
      <c r="I2444" t="s">
        <v>373</v>
      </c>
      <c r="J2444">
        <v>19847</v>
      </c>
      <c r="K2444">
        <v>4.8</v>
      </c>
      <c r="L2444">
        <v>0.75</v>
      </c>
      <c r="M2444">
        <f t="shared" si="114"/>
        <v>3.5999999999999996</v>
      </c>
      <c r="N2444">
        <f t="shared" si="116"/>
        <v>0.76342799356293722</v>
      </c>
      <c r="O2444">
        <f t="shared" si="115"/>
        <v>0.57257099517220289</v>
      </c>
    </row>
    <row r="2445" spans="1:15" x14ac:dyDescent="0.25">
      <c r="A2445" t="s">
        <v>147</v>
      </c>
      <c r="B2445" t="s">
        <v>69</v>
      </c>
      <c r="C2445">
        <v>2010</v>
      </c>
      <c r="D2445">
        <v>6</v>
      </c>
      <c r="E2445">
        <v>29</v>
      </c>
      <c r="F2445" s="1">
        <v>40358</v>
      </c>
      <c r="G2445">
        <v>180</v>
      </c>
      <c r="H2445" t="s">
        <v>14</v>
      </c>
      <c r="I2445" t="s">
        <v>118</v>
      </c>
      <c r="J2445">
        <v>20171</v>
      </c>
      <c r="K2445">
        <v>9.6</v>
      </c>
      <c r="L2445">
        <v>0.375</v>
      </c>
      <c r="M2445">
        <f t="shared" si="114"/>
        <v>3.5999999999999996</v>
      </c>
      <c r="N2445">
        <f t="shared" si="116"/>
        <v>1.0253058652647702</v>
      </c>
      <c r="O2445">
        <f t="shared" si="115"/>
        <v>0.38448969947428879</v>
      </c>
    </row>
    <row r="2446" spans="1:15" x14ac:dyDescent="0.25">
      <c r="A2446" t="s">
        <v>85</v>
      </c>
      <c r="B2446" t="s">
        <v>69</v>
      </c>
      <c r="C2446">
        <v>2013</v>
      </c>
      <c r="D2446">
        <v>3</v>
      </c>
      <c r="E2446">
        <v>19</v>
      </c>
      <c r="F2446" s="1">
        <v>41352</v>
      </c>
      <c r="G2446">
        <v>78</v>
      </c>
      <c r="H2446" t="s">
        <v>14</v>
      </c>
      <c r="I2446" t="s">
        <v>375</v>
      </c>
      <c r="J2446">
        <v>7083</v>
      </c>
      <c r="K2446">
        <v>4.8</v>
      </c>
      <c r="L2446">
        <v>0.75</v>
      </c>
      <c r="M2446">
        <f t="shared" si="114"/>
        <v>3.5999999999999996</v>
      </c>
      <c r="N2446">
        <f t="shared" si="116"/>
        <v>0.76342799356293722</v>
      </c>
      <c r="O2446">
        <f t="shared" si="115"/>
        <v>0.57257099517220289</v>
      </c>
    </row>
    <row r="2447" spans="1:15" x14ac:dyDescent="0.25">
      <c r="A2447" t="s">
        <v>91</v>
      </c>
      <c r="B2447" t="s">
        <v>69</v>
      </c>
      <c r="C2447">
        <v>2019</v>
      </c>
      <c r="D2447">
        <v>4</v>
      </c>
      <c r="E2447">
        <v>2</v>
      </c>
      <c r="F2447" s="1">
        <v>43557</v>
      </c>
      <c r="G2447">
        <v>92</v>
      </c>
      <c r="H2447" t="s">
        <v>14</v>
      </c>
      <c r="I2447" t="s">
        <v>370</v>
      </c>
      <c r="J2447">
        <v>5370</v>
      </c>
      <c r="K2447">
        <v>4.8</v>
      </c>
      <c r="L2447">
        <v>0.75</v>
      </c>
      <c r="M2447">
        <f t="shared" si="114"/>
        <v>3.5999999999999996</v>
      </c>
      <c r="N2447">
        <f t="shared" si="116"/>
        <v>0.76342799356293722</v>
      </c>
      <c r="O2447">
        <f t="shared" si="115"/>
        <v>0.57257099517220289</v>
      </c>
    </row>
    <row r="2448" spans="1:15" x14ac:dyDescent="0.25">
      <c r="A2448" t="s">
        <v>296</v>
      </c>
      <c r="B2448" t="s">
        <v>19</v>
      </c>
      <c r="C2448">
        <v>2013</v>
      </c>
      <c r="D2448">
        <v>7</v>
      </c>
      <c r="E2448">
        <v>2</v>
      </c>
      <c r="F2448" s="1">
        <v>41457</v>
      </c>
      <c r="G2448">
        <v>183</v>
      </c>
      <c r="H2448" t="s">
        <v>14</v>
      </c>
      <c r="I2448" t="s">
        <v>517</v>
      </c>
      <c r="J2448">
        <v>8691</v>
      </c>
      <c r="K2448">
        <v>2.4</v>
      </c>
      <c r="L2448">
        <v>1.5</v>
      </c>
      <c r="M2448">
        <f t="shared" si="114"/>
        <v>3.5999999999999996</v>
      </c>
      <c r="N2448">
        <f t="shared" si="116"/>
        <v>0.53147891704225514</v>
      </c>
      <c r="O2448">
        <f t="shared" si="115"/>
        <v>0.79721837556338271</v>
      </c>
    </row>
    <row r="2449" spans="1:15" x14ac:dyDescent="0.25">
      <c r="A2449" t="s">
        <v>341</v>
      </c>
      <c r="B2449" t="s">
        <v>19</v>
      </c>
      <c r="C2449">
        <v>2018</v>
      </c>
      <c r="D2449">
        <v>6</v>
      </c>
      <c r="E2449">
        <v>5</v>
      </c>
      <c r="F2449" s="1">
        <v>43256</v>
      </c>
      <c r="G2449">
        <v>156</v>
      </c>
      <c r="H2449" t="s">
        <v>14</v>
      </c>
      <c r="I2449" t="s">
        <v>379</v>
      </c>
      <c r="J2449">
        <v>8850</v>
      </c>
      <c r="K2449">
        <v>4.8</v>
      </c>
      <c r="L2449">
        <v>0.75</v>
      </c>
      <c r="M2449">
        <f t="shared" si="114"/>
        <v>3.5999999999999996</v>
      </c>
      <c r="N2449">
        <f t="shared" si="116"/>
        <v>0.76342799356293722</v>
      </c>
      <c r="O2449">
        <f t="shared" si="115"/>
        <v>0.57257099517220289</v>
      </c>
    </row>
    <row r="2450" spans="1:15" x14ac:dyDescent="0.25">
      <c r="A2450" t="s">
        <v>342</v>
      </c>
      <c r="B2450" t="s">
        <v>21</v>
      </c>
      <c r="C2450">
        <v>2010</v>
      </c>
      <c r="D2450">
        <v>6</v>
      </c>
      <c r="E2450">
        <v>28</v>
      </c>
      <c r="F2450" s="1">
        <v>40357</v>
      </c>
      <c r="G2450">
        <v>179</v>
      </c>
      <c r="H2450" t="s">
        <v>14</v>
      </c>
      <c r="I2450" t="s">
        <v>517</v>
      </c>
      <c r="J2450">
        <v>8691</v>
      </c>
      <c r="K2450">
        <v>2.4</v>
      </c>
      <c r="L2450">
        <v>1.5</v>
      </c>
      <c r="M2450">
        <f t="shared" si="114"/>
        <v>3.5999999999999996</v>
      </c>
      <c r="N2450">
        <f t="shared" si="116"/>
        <v>0.53147891704225514</v>
      </c>
      <c r="O2450">
        <f t="shared" si="115"/>
        <v>0.79721837556338271</v>
      </c>
    </row>
    <row r="2451" spans="1:15" x14ac:dyDescent="0.25">
      <c r="A2451" t="s">
        <v>207</v>
      </c>
      <c r="B2451" t="s">
        <v>21</v>
      </c>
      <c r="C2451">
        <v>2011</v>
      </c>
      <c r="D2451">
        <v>7</v>
      </c>
      <c r="E2451">
        <v>14</v>
      </c>
      <c r="F2451" s="1">
        <v>40738</v>
      </c>
      <c r="G2451">
        <v>195</v>
      </c>
      <c r="H2451" t="s">
        <v>14</v>
      </c>
      <c r="I2451" t="s">
        <v>371</v>
      </c>
      <c r="J2451">
        <v>5131</v>
      </c>
      <c r="K2451">
        <v>4.8</v>
      </c>
      <c r="L2451">
        <v>0.75</v>
      </c>
      <c r="M2451">
        <f t="shared" si="114"/>
        <v>3.5999999999999996</v>
      </c>
      <c r="N2451">
        <f t="shared" si="116"/>
        <v>0.76342799356293722</v>
      </c>
      <c r="O2451">
        <f t="shared" si="115"/>
        <v>0.57257099517220289</v>
      </c>
    </row>
    <row r="2452" spans="1:15" x14ac:dyDescent="0.25">
      <c r="A2452" t="s">
        <v>209</v>
      </c>
      <c r="B2452" t="s">
        <v>21</v>
      </c>
      <c r="C2452">
        <v>2012</v>
      </c>
      <c r="D2452">
        <v>7</v>
      </c>
      <c r="E2452">
        <v>4</v>
      </c>
      <c r="F2452" s="1">
        <v>41094</v>
      </c>
      <c r="G2452">
        <v>186</v>
      </c>
      <c r="H2452" t="s">
        <v>14</v>
      </c>
      <c r="I2452" t="s">
        <v>421</v>
      </c>
      <c r="J2452">
        <v>5790</v>
      </c>
      <c r="K2452">
        <v>3.84</v>
      </c>
      <c r="L2452">
        <v>0.9375</v>
      </c>
      <c r="M2452">
        <f t="shared" si="114"/>
        <v>3.5999999999999996</v>
      </c>
      <c r="N2452">
        <f t="shared" si="116"/>
        <v>0.68484536164441245</v>
      </c>
      <c r="O2452">
        <f t="shared" si="115"/>
        <v>0.64204252654163663</v>
      </c>
    </row>
    <row r="2453" spans="1:15" x14ac:dyDescent="0.25">
      <c r="A2453" t="s">
        <v>93</v>
      </c>
      <c r="B2453" t="s">
        <v>23</v>
      </c>
      <c r="C2453">
        <v>2010</v>
      </c>
      <c r="D2453">
        <v>4</v>
      </c>
      <c r="E2453">
        <v>26</v>
      </c>
      <c r="F2453" s="1">
        <v>40294</v>
      </c>
      <c r="G2453">
        <v>116</v>
      </c>
      <c r="H2453" t="s">
        <v>14</v>
      </c>
      <c r="I2453" t="s">
        <v>519</v>
      </c>
      <c r="J2453">
        <v>5457</v>
      </c>
      <c r="K2453">
        <v>2.4</v>
      </c>
      <c r="L2453">
        <v>1.5</v>
      </c>
      <c r="M2453">
        <f t="shared" si="114"/>
        <v>3.5999999999999996</v>
      </c>
      <c r="N2453">
        <f t="shared" si="116"/>
        <v>0.53147891704225514</v>
      </c>
      <c r="O2453">
        <f t="shared" si="115"/>
        <v>0.79721837556338271</v>
      </c>
    </row>
    <row r="2454" spans="1:15" x14ac:dyDescent="0.25">
      <c r="A2454" t="s">
        <v>225</v>
      </c>
      <c r="B2454" t="s">
        <v>23</v>
      </c>
      <c r="C2454">
        <v>2011</v>
      </c>
      <c r="D2454">
        <v>7</v>
      </c>
      <c r="E2454">
        <v>21</v>
      </c>
      <c r="F2454" s="1">
        <v>40745</v>
      </c>
      <c r="G2454">
        <v>202</v>
      </c>
      <c r="H2454" t="s">
        <v>14</v>
      </c>
      <c r="I2454" t="s">
        <v>517</v>
      </c>
      <c r="J2454">
        <v>8691</v>
      </c>
      <c r="K2454">
        <v>2.4</v>
      </c>
      <c r="L2454">
        <v>1.5</v>
      </c>
      <c r="M2454">
        <f t="shared" si="114"/>
        <v>3.5999999999999996</v>
      </c>
      <c r="N2454">
        <f t="shared" si="116"/>
        <v>0.53147891704225514</v>
      </c>
      <c r="O2454">
        <f t="shared" si="115"/>
        <v>0.79721837556338271</v>
      </c>
    </row>
    <row r="2455" spans="1:15" x14ac:dyDescent="0.25">
      <c r="A2455" t="s">
        <v>94</v>
      </c>
      <c r="B2455" t="s">
        <v>23</v>
      </c>
      <c r="C2455">
        <v>2019</v>
      </c>
      <c r="D2455">
        <v>6</v>
      </c>
      <c r="E2455">
        <v>18</v>
      </c>
      <c r="F2455" s="1">
        <v>43634</v>
      </c>
      <c r="G2455">
        <v>169</v>
      </c>
      <c r="H2455" t="s">
        <v>14</v>
      </c>
      <c r="I2455" t="s">
        <v>372</v>
      </c>
      <c r="J2455">
        <v>8408</v>
      </c>
      <c r="K2455">
        <v>4.8</v>
      </c>
      <c r="L2455">
        <v>0.75</v>
      </c>
      <c r="M2455">
        <f t="shared" si="114"/>
        <v>3.5999999999999996</v>
      </c>
      <c r="N2455">
        <f t="shared" si="116"/>
        <v>0.76342799356293722</v>
      </c>
      <c r="O2455">
        <f t="shared" si="115"/>
        <v>0.57257099517220289</v>
      </c>
    </row>
    <row r="2456" spans="1:15" x14ac:dyDescent="0.25">
      <c r="A2456" t="s">
        <v>383</v>
      </c>
      <c r="B2456" t="s">
        <v>161</v>
      </c>
      <c r="C2456">
        <v>2011</v>
      </c>
      <c r="D2456">
        <v>7</v>
      </c>
      <c r="E2456">
        <v>12</v>
      </c>
      <c r="F2456" s="1">
        <v>40736</v>
      </c>
      <c r="G2456">
        <v>193</v>
      </c>
      <c r="H2456" t="s">
        <v>14</v>
      </c>
      <c r="I2456" t="s">
        <v>517</v>
      </c>
      <c r="J2456">
        <v>8691</v>
      </c>
      <c r="K2456">
        <v>2.4</v>
      </c>
      <c r="L2456">
        <v>1.5</v>
      </c>
      <c r="M2456">
        <f t="shared" si="114"/>
        <v>3.5999999999999996</v>
      </c>
      <c r="N2456">
        <f t="shared" si="116"/>
        <v>0.53147891704225514</v>
      </c>
      <c r="O2456">
        <f t="shared" si="115"/>
        <v>0.79721837556338271</v>
      </c>
    </row>
    <row r="2457" spans="1:15" x14ac:dyDescent="0.25">
      <c r="A2457" t="s">
        <v>311</v>
      </c>
      <c r="B2457" t="s">
        <v>161</v>
      </c>
      <c r="C2457">
        <v>2014</v>
      </c>
      <c r="D2457">
        <v>6</v>
      </c>
      <c r="E2457">
        <v>13</v>
      </c>
      <c r="F2457" s="1">
        <v>41803</v>
      </c>
      <c r="G2457">
        <v>164</v>
      </c>
      <c r="H2457" t="s">
        <v>14</v>
      </c>
      <c r="I2457" t="s">
        <v>517</v>
      </c>
      <c r="J2457">
        <v>8691</v>
      </c>
      <c r="K2457">
        <v>2.4</v>
      </c>
      <c r="L2457">
        <v>1.5</v>
      </c>
      <c r="M2457">
        <f t="shared" si="114"/>
        <v>3.5999999999999996</v>
      </c>
      <c r="N2457">
        <f t="shared" si="116"/>
        <v>0.53147891704225514</v>
      </c>
      <c r="O2457">
        <f t="shared" si="115"/>
        <v>0.79721837556338271</v>
      </c>
    </row>
    <row r="2458" spans="1:15" x14ac:dyDescent="0.25">
      <c r="A2458" t="s">
        <v>215</v>
      </c>
      <c r="B2458" t="s">
        <v>161</v>
      </c>
      <c r="C2458">
        <v>2016</v>
      </c>
      <c r="D2458">
        <v>7</v>
      </c>
      <c r="E2458">
        <v>5</v>
      </c>
      <c r="F2458" s="1">
        <v>42556</v>
      </c>
      <c r="G2458">
        <v>187</v>
      </c>
      <c r="H2458" t="s">
        <v>14</v>
      </c>
      <c r="I2458" t="s">
        <v>372</v>
      </c>
      <c r="J2458">
        <v>8408</v>
      </c>
      <c r="K2458">
        <v>4.8</v>
      </c>
      <c r="L2458">
        <v>0.75</v>
      </c>
      <c r="M2458">
        <f t="shared" si="114"/>
        <v>3.5999999999999996</v>
      </c>
      <c r="N2458">
        <f t="shared" si="116"/>
        <v>0.76342799356293722</v>
      </c>
      <c r="O2458">
        <f t="shared" si="115"/>
        <v>0.57257099517220289</v>
      </c>
    </row>
    <row r="2459" spans="1:15" x14ac:dyDescent="0.25">
      <c r="A2459" t="s">
        <v>163</v>
      </c>
      <c r="B2459" t="s">
        <v>161</v>
      </c>
      <c r="C2459">
        <v>2018</v>
      </c>
      <c r="D2459">
        <v>6</v>
      </c>
      <c r="E2459">
        <v>6</v>
      </c>
      <c r="F2459" s="1">
        <v>43257</v>
      </c>
      <c r="G2459">
        <v>157</v>
      </c>
      <c r="H2459" t="s">
        <v>14</v>
      </c>
      <c r="I2459" t="s">
        <v>386</v>
      </c>
      <c r="J2459">
        <v>5727</v>
      </c>
      <c r="K2459">
        <v>4.8</v>
      </c>
      <c r="L2459">
        <v>0.75</v>
      </c>
      <c r="M2459">
        <f t="shared" si="114"/>
        <v>3.5999999999999996</v>
      </c>
      <c r="N2459">
        <f t="shared" si="116"/>
        <v>0.76342799356293722</v>
      </c>
      <c r="O2459">
        <f t="shared" si="115"/>
        <v>0.57257099517220289</v>
      </c>
    </row>
    <row r="2460" spans="1:15" x14ac:dyDescent="0.25">
      <c r="A2460" t="s">
        <v>164</v>
      </c>
      <c r="B2460" t="s">
        <v>25</v>
      </c>
      <c r="C2460">
        <v>2011</v>
      </c>
      <c r="D2460">
        <v>7</v>
      </c>
      <c r="E2460">
        <v>26</v>
      </c>
      <c r="F2460" s="1">
        <v>40750</v>
      </c>
      <c r="G2460">
        <v>207</v>
      </c>
      <c r="H2460" t="s">
        <v>14</v>
      </c>
      <c r="I2460" t="s">
        <v>587</v>
      </c>
      <c r="J2460">
        <v>4363</v>
      </c>
      <c r="K2460">
        <v>1.2</v>
      </c>
      <c r="L2460">
        <v>3</v>
      </c>
      <c r="M2460">
        <f t="shared" si="114"/>
        <v>3.5999999999999996</v>
      </c>
      <c r="N2460">
        <f t="shared" si="116"/>
        <v>0.34242268082220628</v>
      </c>
      <c r="O2460">
        <f t="shared" si="115"/>
        <v>1.027268042466619</v>
      </c>
    </row>
    <row r="2461" spans="1:15" x14ac:dyDescent="0.25">
      <c r="A2461" t="s">
        <v>164</v>
      </c>
      <c r="B2461" t="s">
        <v>25</v>
      </c>
      <c r="C2461">
        <v>2011</v>
      </c>
      <c r="D2461">
        <v>7</v>
      </c>
      <c r="E2461">
        <v>26</v>
      </c>
      <c r="F2461" s="1">
        <v>40750</v>
      </c>
      <c r="G2461">
        <v>207</v>
      </c>
      <c r="H2461" t="s">
        <v>14</v>
      </c>
      <c r="I2461" t="s">
        <v>595</v>
      </c>
      <c r="J2461">
        <v>5158</v>
      </c>
      <c r="K2461">
        <v>1.2</v>
      </c>
      <c r="L2461">
        <v>3</v>
      </c>
      <c r="M2461">
        <f t="shared" si="114"/>
        <v>3.5999999999999996</v>
      </c>
      <c r="N2461">
        <f t="shared" si="116"/>
        <v>0.34242268082220628</v>
      </c>
      <c r="O2461">
        <f t="shared" si="115"/>
        <v>1.027268042466619</v>
      </c>
    </row>
    <row r="2462" spans="1:15" x14ac:dyDescent="0.25">
      <c r="A2462" t="s">
        <v>165</v>
      </c>
      <c r="B2462" t="s">
        <v>25</v>
      </c>
      <c r="C2462">
        <v>2013</v>
      </c>
      <c r="D2462">
        <v>7</v>
      </c>
      <c r="E2462">
        <v>4</v>
      </c>
      <c r="F2462" s="1">
        <v>41459</v>
      </c>
      <c r="G2462">
        <v>185</v>
      </c>
      <c r="H2462" t="s">
        <v>14</v>
      </c>
      <c r="I2462" t="s">
        <v>515</v>
      </c>
      <c r="J2462">
        <v>20153</v>
      </c>
      <c r="K2462">
        <v>2.4</v>
      </c>
      <c r="L2462">
        <v>1.5</v>
      </c>
      <c r="M2462">
        <f t="shared" si="114"/>
        <v>3.5999999999999996</v>
      </c>
      <c r="N2462">
        <f t="shared" si="116"/>
        <v>0.53147891704225514</v>
      </c>
      <c r="O2462">
        <f t="shared" si="115"/>
        <v>0.79721837556338271</v>
      </c>
    </row>
    <row r="2463" spans="1:15" x14ac:dyDescent="0.25">
      <c r="A2463" t="s">
        <v>166</v>
      </c>
      <c r="B2463" t="s">
        <v>25</v>
      </c>
      <c r="C2463">
        <v>2014</v>
      </c>
      <c r="D2463">
        <v>6</v>
      </c>
      <c r="E2463">
        <v>4</v>
      </c>
      <c r="F2463" s="1">
        <v>41794</v>
      </c>
      <c r="G2463">
        <v>155</v>
      </c>
      <c r="H2463" t="s">
        <v>14</v>
      </c>
      <c r="I2463" t="s">
        <v>372</v>
      </c>
      <c r="J2463">
        <v>8408</v>
      </c>
      <c r="K2463">
        <v>4.8</v>
      </c>
      <c r="L2463">
        <v>0.75</v>
      </c>
      <c r="M2463">
        <f t="shared" si="114"/>
        <v>3.5999999999999996</v>
      </c>
      <c r="N2463">
        <f t="shared" si="116"/>
        <v>0.76342799356293722</v>
      </c>
      <c r="O2463">
        <f t="shared" si="115"/>
        <v>0.57257099517220289</v>
      </c>
    </row>
    <row r="2464" spans="1:15" x14ac:dyDescent="0.25">
      <c r="A2464" t="s">
        <v>45</v>
      </c>
      <c r="B2464" t="s">
        <v>25</v>
      </c>
      <c r="C2464">
        <v>2016</v>
      </c>
      <c r="D2464">
        <v>6</v>
      </c>
      <c r="E2464">
        <v>30</v>
      </c>
      <c r="F2464" s="1">
        <v>42551</v>
      </c>
      <c r="G2464">
        <v>182</v>
      </c>
      <c r="H2464" t="s">
        <v>14</v>
      </c>
      <c r="I2464" t="s">
        <v>370</v>
      </c>
      <c r="J2464">
        <v>5370</v>
      </c>
      <c r="K2464">
        <v>4.8</v>
      </c>
      <c r="L2464">
        <v>0.75</v>
      </c>
      <c r="M2464">
        <f t="shared" si="114"/>
        <v>3.5999999999999996</v>
      </c>
      <c r="N2464">
        <f t="shared" si="116"/>
        <v>0.76342799356293722</v>
      </c>
      <c r="O2464">
        <f t="shared" si="115"/>
        <v>0.57257099517220289</v>
      </c>
    </row>
    <row r="2465" spans="1:15" x14ac:dyDescent="0.25">
      <c r="A2465" t="s">
        <v>45</v>
      </c>
      <c r="B2465" t="s">
        <v>25</v>
      </c>
      <c r="C2465">
        <v>2016</v>
      </c>
      <c r="D2465">
        <v>6</v>
      </c>
      <c r="E2465">
        <v>30</v>
      </c>
      <c r="F2465" s="1">
        <v>42551</v>
      </c>
      <c r="G2465">
        <v>182</v>
      </c>
      <c r="H2465" t="s">
        <v>14</v>
      </c>
      <c r="I2465" t="s">
        <v>384</v>
      </c>
      <c r="J2465">
        <v>8468</v>
      </c>
      <c r="K2465">
        <v>4.8</v>
      </c>
      <c r="L2465">
        <v>0.75</v>
      </c>
      <c r="M2465">
        <f t="shared" si="114"/>
        <v>3.5999999999999996</v>
      </c>
      <c r="N2465">
        <f t="shared" si="116"/>
        <v>0.76342799356293722</v>
      </c>
      <c r="O2465">
        <f t="shared" si="115"/>
        <v>0.57257099517220289</v>
      </c>
    </row>
    <row r="2466" spans="1:15" x14ac:dyDescent="0.25">
      <c r="A2466" t="s">
        <v>24</v>
      </c>
      <c r="B2466" t="s">
        <v>25</v>
      </c>
      <c r="C2466">
        <v>2018</v>
      </c>
      <c r="D2466">
        <v>6</v>
      </c>
      <c r="E2466">
        <v>6</v>
      </c>
      <c r="F2466" s="1">
        <v>43257</v>
      </c>
      <c r="G2466">
        <v>157</v>
      </c>
      <c r="H2466" t="s">
        <v>14</v>
      </c>
      <c r="I2466" t="s">
        <v>379</v>
      </c>
      <c r="J2466">
        <v>8850</v>
      </c>
      <c r="K2466">
        <v>4.8</v>
      </c>
      <c r="L2466">
        <v>0.75</v>
      </c>
      <c r="M2466">
        <f t="shared" si="114"/>
        <v>3.5999999999999996</v>
      </c>
      <c r="N2466">
        <f t="shared" si="116"/>
        <v>0.76342799356293722</v>
      </c>
      <c r="O2466">
        <f t="shared" si="115"/>
        <v>0.57257099517220289</v>
      </c>
    </row>
    <row r="2467" spans="1:15" x14ac:dyDescent="0.25">
      <c r="A2467" t="s">
        <v>24</v>
      </c>
      <c r="B2467" t="s">
        <v>25</v>
      </c>
      <c r="C2467">
        <v>2018</v>
      </c>
      <c r="D2467">
        <v>6</v>
      </c>
      <c r="E2467">
        <v>6</v>
      </c>
      <c r="F2467" s="1">
        <v>43257</v>
      </c>
      <c r="G2467">
        <v>157</v>
      </c>
      <c r="H2467" t="s">
        <v>14</v>
      </c>
      <c r="I2467" t="s">
        <v>375</v>
      </c>
      <c r="J2467">
        <v>7083</v>
      </c>
      <c r="K2467">
        <v>4.8</v>
      </c>
      <c r="L2467">
        <v>0.75</v>
      </c>
      <c r="M2467">
        <f t="shared" si="114"/>
        <v>3.5999999999999996</v>
      </c>
      <c r="N2467">
        <f t="shared" si="116"/>
        <v>0.76342799356293722</v>
      </c>
      <c r="O2467">
        <f t="shared" si="115"/>
        <v>0.57257099517220289</v>
      </c>
    </row>
    <row r="2468" spans="1:15" x14ac:dyDescent="0.25">
      <c r="A2468" t="s">
        <v>99</v>
      </c>
      <c r="B2468" t="s">
        <v>27</v>
      </c>
      <c r="C2468">
        <v>2013</v>
      </c>
      <c r="D2468">
        <v>7</v>
      </c>
      <c r="E2468">
        <v>3</v>
      </c>
      <c r="F2468" s="1">
        <v>41458</v>
      </c>
      <c r="G2468">
        <v>184</v>
      </c>
      <c r="H2468" t="s">
        <v>14</v>
      </c>
      <c r="I2468" t="s">
        <v>510</v>
      </c>
      <c r="J2468">
        <v>5053</v>
      </c>
      <c r="K2468">
        <v>2.4</v>
      </c>
      <c r="L2468">
        <v>1.5</v>
      </c>
      <c r="M2468">
        <f t="shared" si="114"/>
        <v>3.5999999999999996</v>
      </c>
      <c r="N2468">
        <f t="shared" si="116"/>
        <v>0.53147891704225514</v>
      </c>
      <c r="O2468">
        <f t="shared" si="115"/>
        <v>0.79721837556338271</v>
      </c>
    </row>
    <row r="2469" spans="1:15" x14ac:dyDescent="0.25">
      <c r="A2469" t="s">
        <v>100</v>
      </c>
      <c r="B2469" t="s">
        <v>27</v>
      </c>
      <c r="C2469">
        <v>2014</v>
      </c>
      <c r="D2469">
        <v>6</v>
      </c>
      <c r="E2469">
        <v>4</v>
      </c>
      <c r="F2469" s="1">
        <v>41794</v>
      </c>
      <c r="G2469">
        <v>155</v>
      </c>
      <c r="H2469" t="s">
        <v>14</v>
      </c>
      <c r="I2469" t="s">
        <v>512</v>
      </c>
      <c r="J2469">
        <v>5059</v>
      </c>
      <c r="K2469">
        <v>2.4</v>
      </c>
      <c r="L2469">
        <v>1.5</v>
      </c>
      <c r="M2469">
        <f t="shared" si="114"/>
        <v>3.5999999999999996</v>
      </c>
      <c r="N2469">
        <f t="shared" si="116"/>
        <v>0.53147891704225514</v>
      </c>
      <c r="O2469">
        <f t="shared" si="115"/>
        <v>0.79721837556338271</v>
      </c>
    </row>
    <row r="2470" spans="1:15" x14ac:dyDescent="0.25">
      <c r="A2470" t="s">
        <v>103</v>
      </c>
      <c r="B2470" t="s">
        <v>27</v>
      </c>
      <c r="C2470">
        <v>2017</v>
      </c>
      <c r="D2470">
        <v>6</v>
      </c>
      <c r="E2470">
        <v>6</v>
      </c>
      <c r="F2470" s="1">
        <v>42892</v>
      </c>
      <c r="G2470">
        <v>157</v>
      </c>
      <c r="H2470" t="s">
        <v>14</v>
      </c>
      <c r="I2470" t="s">
        <v>137</v>
      </c>
      <c r="J2470">
        <v>17820</v>
      </c>
      <c r="K2470">
        <v>9.6</v>
      </c>
      <c r="L2470">
        <v>0.375</v>
      </c>
      <c r="M2470">
        <f t="shared" si="114"/>
        <v>3.5999999999999996</v>
      </c>
      <c r="N2470">
        <f t="shared" si="116"/>
        <v>1.0253058652647702</v>
      </c>
      <c r="O2470">
        <f t="shared" si="115"/>
        <v>0.38448969947428879</v>
      </c>
    </row>
    <row r="2471" spans="1:15" x14ac:dyDescent="0.25">
      <c r="A2471" t="s">
        <v>103</v>
      </c>
      <c r="B2471" t="s">
        <v>27</v>
      </c>
      <c r="C2471">
        <v>2017</v>
      </c>
      <c r="D2471">
        <v>6</v>
      </c>
      <c r="E2471">
        <v>6</v>
      </c>
      <c r="F2471" s="1">
        <v>42892</v>
      </c>
      <c r="G2471">
        <v>157</v>
      </c>
      <c r="H2471" t="s">
        <v>14</v>
      </c>
      <c r="I2471" t="s">
        <v>391</v>
      </c>
      <c r="J2471">
        <v>5137</v>
      </c>
      <c r="K2471">
        <v>4.8</v>
      </c>
      <c r="L2471">
        <v>0.75</v>
      </c>
      <c r="M2471">
        <f t="shared" si="114"/>
        <v>3.5999999999999996</v>
      </c>
      <c r="N2471">
        <f t="shared" si="116"/>
        <v>0.76342799356293722</v>
      </c>
      <c r="O2471">
        <f t="shared" si="115"/>
        <v>0.57257099517220289</v>
      </c>
    </row>
    <row r="2472" spans="1:15" x14ac:dyDescent="0.25">
      <c r="A2472" t="s">
        <v>26</v>
      </c>
      <c r="B2472" t="s">
        <v>27</v>
      </c>
      <c r="C2472">
        <v>2018</v>
      </c>
      <c r="D2472">
        <v>6</v>
      </c>
      <c r="E2472">
        <v>4</v>
      </c>
      <c r="F2472" s="1">
        <v>43255</v>
      </c>
      <c r="G2472">
        <v>155</v>
      </c>
      <c r="H2472" t="s">
        <v>14</v>
      </c>
      <c r="I2472" t="s">
        <v>137</v>
      </c>
      <c r="J2472">
        <v>17820</v>
      </c>
      <c r="K2472">
        <v>9.6</v>
      </c>
      <c r="L2472">
        <v>0.375</v>
      </c>
      <c r="M2472">
        <f t="shared" si="114"/>
        <v>3.5999999999999996</v>
      </c>
      <c r="N2472">
        <f t="shared" si="116"/>
        <v>1.0253058652647702</v>
      </c>
      <c r="O2472">
        <f t="shared" si="115"/>
        <v>0.38448969947428879</v>
      </c>
    </row>
    <row r="2473" spans="1:15" x14ac:dyDescent="0.25">
      <c r="A2473" t="s">
        <v>26</v>
      </c>
      <c r="B2473" t="s">
        <v>27</v>
      </c>
      <c r="C2473">
        <v>2018</v>
      </c>
      <c r="D2473">
        <v>6</v>
      </c>
      <c r="E2473">
        <v>4</v>
      </c>
      <c r="F2473" s="1">
        <v>43255</v>
      </c>
      <c r="G2473">
        <v>155</v>
      </c>
      <c r="H2473" t="s">
        <v>14</v>
      </c>
      <c r="I2473" t="s">
        <v>387</v>
      </c>
      <c r="J2473">
        <v>17593</v>
      </c>
      <c r="K2473">
        <v>4.8</v>
      </c>
      <c r="L2473">
        <v>0.75</v>
      </c>
      <c r="M2473">
        <f t="shared" si="114"/>
        <v>3.5999999999999996</v>
      </c>
      <c r="N2473">
        <f t="shared" si="116"/>
        <v>0.76342799356293722</v>
      </c>
      <c r="O2473">
        <f t="shared" si="115"/>
        <v>0.57257099517220289</v>
      </c>
    </row>
    <row r="2474" spans="1:15" x14ac:dyDescent="0.25">
      <c r="A2474" t="s">
        <v>26</v>
      </c>
      <c r="B2474" t="s">
        <v>27</v>
      </c>
      <c r="C2474">
        <v>2018</v>
      </c>
      <c r="D2474">
        <v>6</v>
      </c>
      <c r="E2474">
        <v>4</v>
      </c>
      <c r="F2474" s="1">
        <v>43255</v>
      </c>
      <c r="G2474">
        <v>155</v>
      </c>
      <c r="H2474" t="s">
        <v>14</v>
      </c>
      <c r="I2474" t="s">
        <v>389</v>
      </c>
      <c r="J2474">
        <v>5371</v>
      </c>
      <c r="K2474">
        <v>4.8</v>
      </c>
      <c r="L2474">
        <v>0.75</v>
      </c>
      <c r="M2474">
        <f t="shared" si="114"/>
        <v>3.5999999999999996</v>
      </c>
      <c r="N2474">
        <f t="shared" si="116"/>
        <v>0.76342799356293722</v>
      </c>
      <c r="O2474">
        <f t="shared" si="115"/>
        <v>0.57257099517220289</v>
      </c>
    </row>
    <row r="2475" spans="1:15" x14ac:dyDescent="0.25">
      <c r="A2475" t="s">
        <v>26</v>
      </c>
      <c r="B2475" t="s">
        <v>27</v>
      </c>
      <c r="C2475">
        <v>2018</v>
      </c>
      <c r="D2475">
        <v>6</v>
      </c>
      <c r="E2475">
        <v>4</v>
      </c>
      <c r="F2475" s="1">
        <v>43255</v>
      </c>
      <c r="G2475">
        <v>155</v>
      </c>
      <c r="H2475" t="s">
        <v>14</v>
      </c>
      <c r="I2475" t="s">
        <v>520</v>
      </c>
      <c r="J2475">
        <v>5450</v>
      </c>
      <c r="K2475">
        <v>2.4</v>
      </c>
      <c r="L2475">
        <v>1.5</v>
      </c>
      <c r="M2475">
        <f t="shared" si="114"/>
        <v>3.5999999999999996</v>
      </c>
      <c r="N2475">
        <f t="shared" si="116"/>
        <v>0.53147891704225514</v>
      </c>
      <c r="O2475">
        <f t="shared" si="115"/>
        <v>0.79721837556338271</v>
      </c>
    </row>
    <row r="2476" spans="1:15" x14ac:dyDescent="0.25">
      <c r="A2476" t="s">
        <v>28</v>
      </c>
      <c r="B2476" t="s">
        <v>29</v>
      </c>
      <c r="C2476">
        <v>2018</v>
      </c>
      <c r="D2476">
        <v>6</v>
      </c>
      <c r="E2476">
        <v>5</v>
      </c>
      <c r="F2476" s="1">
        <v>43256</v>
      </c>
      <c r="G2476">
        <v>156</v>
      </c>
      <c r="H2476" t="s">
        <v>14</v>
      </c>
      <c r="I2476" t="s">
        <v>371</v>
      </c>
      <c r="J2476">
        <v>5131</v>
      </c>
      <c r="K2476">
        <v>4.8</v>
      </c>
      <c r="L2476">
        <v>0.75</v>
      </c>
      <c r="M2476">
        <f t="shared" si="114"/>
        <v>3.5999999999999996</v>
      </c>
      <c r="N2476">
        <f t="shared" si="116"/>
        <v>0.76342799356293722</v>
      </c>
      <c r="O2476">
        <f t="shared" si="115"/>
        <v>0.57257099517220289</v>
      </c>
    </row>
    <row r="2477" spans="1:15" x14ac:dyDescent="0.25">
      <c r="A2477" t="s">
        <v>246</v>
      </c>
      <c r="B2477" t="s">
        <v>31</v>
      </c>
      <c r="C2477">
        <v>2014</v>
      </c>
      <c r="D2477">
        <v>6</v>
      </c>
      <c r="E2477">
        <v>10</v>
      </c>
      <c r="F2477" s="1">
        <v>41800</v>
      </c>
      <c r="G2477">
        <v>161</v>
      </c>
      <c r="H2477" t="s">
        <v>14</v>
      </c>
      <c r="I2477" t="s">
        <v>380</v>
      </c>
      <c r="J2477">
        <v>4750</v>
      </c>
      <c r="K2477">
        <v>4.8</v>
      </c>
      <c r="L2477">
        <v>0.75</v>
      </c>
      <c r="M2477">
        <f t="shared" si="114"/>
        <v>3.5999999999999996</v>
      </c>
      <c r="N2477">
        <f t="shared" si="116"/>
        <v>0.76342799356293722</v>
      </c>
      <c r="O2477">
        <f t="shared" si="115"/>
        <v>0.57257099517220289</v>
      </c>
    </row>
    <row r="2478" spans="1:15" x14ac:dyDescent="0.25">
      <c r="A2478" t="s">
        <v>247</v>
      </c>
      <c r="B2478" t="s">
        <v>31</v>
      </c>
      <c r="C2478">
        <v>2015</v>
      </c>
      <c r="D2478">
        <v>6</v>
      </c>
      <c r="E2478">
        <v>16</v>
      </c>
      <c r="F2478" s="1">
        <v>42171</v>
      </c>
      <c r="G2478">
        <v>167</v>
      </c>
      <c r="H2478" t="s">
        <v>14</v>
      </c>
      <c r="I2478" t="s">
        <v>526</v>
      </c>
      <c r="J2478">
        <v>6438</v>
      </c>
      <c r="K2478">
        <v>2.4</v>
      </c>
      <c r="L2478">
        <v>1.5</v>
      </c>
      <c r="M2478">
        <f t="shared" si="114"/>
        <v>3.5999999999999996</v>
      </c>
      <c r="N2478">
        <f t="shared" si="116"/>
        <v>0.53147891704225514</v>
      </c>
      <c r="O2478">
        <f t="shared" si="115"/>
        <v>0.79721837556338271</v>
      </c>
    </row>
    <row r="2479" spans="1:15" x14ac:dyDescent="0.25">
      <c r="A2479" t="s">
        <v>30</v>
      </c>
      <c r="B2479" t="s">
        <v>31</v>
      </c>
      <c r="C2479">
        <v>2018</v>
      </c>
      <c r="D2479">
        <v>6</v>
      </c>
      <c r="E2479">
        <v>5</v>
      </c>
      <c r="F2479" s="1">
        <v>43256</v>
      </c>
      <c r="G2479">
        <v>156</v>
      </c>
      <c r="H2479" t="s">
        <v>14</v>
      </c>
      <c r="I2479" t="s">
        <v>390</v>
      </c>
      <c r="J2479">
        <v>5357</v>
      </c>
      <c r="K2479">
        <v>4.8</v>
      </c>
      <c r="L2479">
        <v>0.75</v>
      </c>
      <c r="M2479">
        <f t="shared" si="114"/>
        <v>3.5999999999999996</v>
      </c>
      <c r="N2479">
        <f t="shared" si="116"/>
        <v>0.76342799356293722</v>
      </c>
      <c r="O2479">
        <f t="shared" si="115"/>
        <v>0.57257099517220289</v>
      </c>
    </row>
    <row r="2480" spans="1:15" x14ac:dyDescent="0.25">
      <c r="A2480" t="s">
        <v>249</v>
      </c>
      <c r="B2480" t="s">
        <v>250</v>
      </c>
      <c r="C2480">
        <v>2010</v>
      </c>
      <c r="D2480">
        <v>6</v>
      </c>
      <c r="E2480">
        <v>24</v>
      </c>
      <c r="F2480" s="1">
        <v>40353</v>
      </c>
      <c r="G2480">
        <v>175</v>
      </c>
      <c r="H2480" t="s">
        <v>14</v>
      </c>
      <c r="I2480" t="s">
        <v>544</v>
      </c>
      <c r="J2480">
        <v>6772</v>
      </c>
      <c r="K2480">
        <v>1.92</v>
      </c>
      <c r="L2480">
        <v>1.875</v>
      </c>
      <c r="M2480">
        <f t="shared" si="114"/>
        <v>3.5999999999999996</v>
      </c>
      <c r="N2480">
        <f t="shared" si="116"/>
        <v>0.46538285144841829</v>
      </c>
      <c r="O2480">
        <f t="shared" si="115"/>
        <v>0.87259284646578428</v>
      </c>
    </row>
    <row r="2481" spans="1:15" x14ac:dyDescent="0.25">
      <c r="A2481" t="s">
        <v>352</v>
      </c>
      <c r="B2481" t="s">
        <v>250</v>
      </c>
      <c r="C2481">
        <v>2013</v>
      </c>
      <c r="D2481">
        <v>7</v>
      </c>
      <c r="E2481">
        <v>2</v>
      </c>
      <c r="F2481" s="1">
        <v>41457</v>
      </c>
      <c r="G2481">
        <v>183</v>
      </c>
      <c r="H2481" t="s">
        <v>14</v>
      </c>
      <c r="I2481" t="s">
        <v>517</v>
      </c>
      <c r="J2481">
        <v>8691</v>
      </c>
      <c r="K2481">
        <v>2.4</v>
      </c>
      <c r="L2481">
        <v>1.5</v>
      </c>
      <c r="M2481">
        <f t="shared" si="114"/>
        <v>3.5999999999999996</v>
      </c>
      <c r="N2481">
        <f t="shared" si="116"/>
        <v>0.53147891704225514</v>
      </c>
      <c r="O2481">
        <f t="shared" si="115"/>
        <v>0.79721837556338271</v>
      </c>
    </row>
    <row r="2482" spans="1:15" x14ac:dyDescent="0.25">
      <c r="A2482" t="s">
        <v>314</v>
      </c>
      <c r="B2482" t="s">
        <v>171</v>
      </c>
      <c r="C2482">
        <v>2014</v>
      </c>
      <c r="D2482">
        <v>6</v>
      </c>
      <c r="E2482">
        <v>11</v>
      </c>
      <c r="F2482" s="1">
        <v>41801</v>
      </c>
      <c r="G2482">
        <v>162</v>
      </c>
      <c r="H2482" t="s">
        <v>14</v>
      </c>
      <c r="I2482" t="s">
        <v>371</v>
      </c>
      <c r="J2482">
        <v>5131</v>
      </c>
      <c r="K2482">
        <v>4.8</v>
      </c>
      <c r="L2482">
        <v>0.75</v>
      </c>
      <c r="M2482">
        <f t="shared" si="114"/>
        <v>3.5999999999999996</v>
      </c>
      <c r="N2482">
        <f t="shared" si="116"/>
        <v>0.76342799356293722</v>
      </c>
      <c r="O2482">
        <f t="shared" si="115"/>
        <v>0.57257099517220289</v>
      </c>
    </row>
    <row r="2483" spans="1:15" x14ac:dyDescent="0.25">
      <c r="A2483" t="s">
        <v>315</v>
      </c>
      <c r="B2483" t="s">
        <v>171</v>
      </c>
      <c r="C2483">
        <v>2015</v>
      </c>
      <c r="D2483">
        <v>7</v>
      </c>
      <c r="E2483">
        <v>2</v>
      </c>
      <c r="F2483" s="1">
        <v>42187</v>
      </c>
      <c r="G2483">
        <v>183</v>
      </c>
      <c r="H2483" t="s">
        <v>14</v>
      </c>
      <c r="I2483" t="s">
        <v>371</v>
      </c>
      <c r="J2483">
        <v>5131</v>
      </c>
      <c r="K2483">
        <v>4.8</v>
      </c>
      <c r="L2483">
        <v>0.75</v>
      </c>
      <c r="M2483">
        <f t="shared" si="114"/>
        <v>3.5999999999999996</v>
      </c>
      <c r="N2483">
        <f t="shared" si="116"/>
        <v>0.76342799356293722</v>
      </c>
      <c r="O2483">
        <f t="shared" si="115"/>
        <v>0.57257099517220289</v>
      </c>
    </row>
    <row r="2484" spans="1:15" x14ac:dyDescent="0.25">
      <c r="A2484" t="s">
        <v>317</v>
      </c>
      <c r="B2484" t="s">
        <v>171</v>
      </c>
      <c r="C2484">
        <v>2019</v>
      </c>
      <c r="D2484">
        <v>6</v>
      </c>
      <c r="E2484">
        <v>18</v>
      </c>
      <c r="F2484" s="1">
        <v>43634</v>
      </c>
      <c r="G2484">
        <v>169</v>
      </c>
      <c r="H2484" t="s">
        <v>14</v>
      </c>
      <c r="I2484" t="s">
        <v>371</v>
      </c>
      <c r="J2484">
        <v>5131</v>
      </c>
      <c r="K2484">
        <v>4.8</v>
      </c>
      <c r="L2484">
        <v>0.75</v>
      </c>
      <c r="M2484">
        <f t="shared" si="114"/>
        <v>3.5999999999999996</v>
      </c>
      <c r="N2484">
        <f t="shared" si="116"/>
        <v>0.76342799356293722</v>
      </c>
      <c r="O2484">
        <f t="shared" si="115"/>
        <v>0.57257099517220289</v>
      </c>
    </row>
    <row r="2485" spans="1:15" x14ac:dyDescent="0.25">
      <c r="A2485" t="s">
        <v>173</v>
      </c>
      <c r="B2485" t="s">
        <v>33</v>
      </c>
      <c r="C2485">
        <v>2015</v>
      </c>
      <c r="D2485">
        <v>6</v>
      </c>
      <c r="E2485">
        <v>16</v>
      </c>
      <c r="F2485" s="1">
        <v>42171</v>
      </c>
      <c r="G2485">
        <v>167</v>
      </c>
      <c r="H2485" t="s">
        <v>14</v>
      </c>
      <c r="I2485" t="s">
        <v>376</v>
      </c>
      <c r="J2485">
        <v>4989</v>
      </c>
      <c r="K2485">
        <v>4.8</v>
      </c>
      <c r="L2485">
        <v>0.75</v>
      </c>
      <c r="M2485">
        <f t="shared" si="114"/>
        <v>3.5999999999999996</v>
      </c>
      <c r="N2485">
        <f t="shared" si="116"/>
        <v>0.76342799356293722</v>
      </c>
      <c r="O2485">
        <f t="shared" si="115"/>
        <v>0.57257099517220289</v>
      </c>
    </row>
    <row r="2486" spans="1:15" x14ac:dyDescent="0.25">
      <c r="A2486" t="s">
        <v>173</v>
      </c>
      <c r="B2486" t="s">
        <v>33</v>
      </c>
      <c r="C2486">
        <v>2015</v>
      </c>
      <c r="D2486">
        <v>6</v>
      </c>
      <c r="E2486">
        <v>16</v>
      </c>
      <c r="F2486" s="1">
        <v>42171</v>
      </c>
      <c r="G2486">
        <v>167</v>
      </c>
      <c r="H2486" t="s">
        <v>14</v>
      </c>
      <c r="I2486" t="s">
        <v>384</v>
      </c>
      <c r="J2486">
        <v>8468</v>
      </c>
      <c r="K2486">
        <v>4.8</v>
      </c>
      <c r="L2486">
        <v>0.75</v>
      </c>
      <c r="M2486">
        <f t="shared" si="114"/>
        <v>3.5999999999999996</v>
      </c>
      <c r="N2486">
        <f t="shared" si="116"/>
        <v>0.76342799356293722</v>
      </c>
      <c r="O2486">
        <f t="shared" si="115"/>
        <v>0.57257099517220289</v>
      </c>
    </row>
    <row r="2487" spans="1:15" x14ac:dyDescent="0.25">
      <c r="A2487" t="s">
        <v>32</v>
      </c>
      <c r="B2487" t="s">
        <v>33</v>
      </c>
      <c r="C2487">
        <v>2017</v>
      </c>
      <c r="D2487">
        <v>6</v>
      </c>
      <c r="E2487">
        <v>8</v>
      </c>
      <c r="F2487" s="1">
        <v>42894</v>
      </c>
      <c r="G2487">
        <v>159</v>
      </c>
      <c r="H2487" t="s">
        <v>14</v>
      </c>
      <c r="I2487" t="s">
        <v>379</v>
      </c>
      <c r="J2487">
        <v>8850</v>
      </c>
      <c r="K2487">
        <v>4.8</v>
      </c>
      <c r="L2487">
        <v>0.75</v>
      </c>
      <c r="M2487">
        <f t="shared" si="114"/>
        <v>3.5999999999999996</v>
      </c>
      <c r="N2487">
        <f t="shared" si="116"/>
        <v>0.76342799356293722</v>
      </c>
      <c r="O2487">
        <f t="shared" si="115"/>
        <v>0.57257099517220289</v>
      </c>
    </row>
    <row r="2488" spans="1:15" x14ac:dyDescent="0.25">
      <c r="A2488" t="s">
        <v>253</v>
      </c>
      <c r="B2488" t="s">
        <v>33</v>
      </c>
      <c r="C2488">
        <v>2019</v>
      </c>
      <c r="D2488">
        <v>6</v>
      </c>
      <c r="E2488">
        <v>17</v>
      </c>
      <c r="F2488" s="1">
        <v>43633</v>
      </c>
      <c r="G2488">
        <v>168</v>
      </c>
      <c r="H2488" t="s">
        <v>14</v>
      </c>
      <c r="I2488" t="s">
        <v>379</v>
      </c>
      <c r="J2488">
        <v>8850</v>
      </c>
      <c r="K2488">
        <v>4.8</v>
      </c>
      <c r="L2488">
        <v>0.75</v>
      </c>
      <c r="M2488">
        <f t="shared" si="114"/>
        <v>3.5999999999999996</v>
      </c>
      <c r="N2488">
        <f t="shared" si="116"/>
        <v>0.76342799356293722</v>
      </c>
      <c r="O2488">
        <f t="shared" si="115"/>
        <v>0.57257099517220289</v>
      </c>
    </row>
    <row r="2489" spans="1:15" x14ac:dyDescent="0.25">
      <c r="A2489" t="s">
        <v>177</v>
      </c>
      <c r="B2489" t="s">
        <v>176</v>
      </c>
      <c r="C2489">
        <v>2012</v>
      </c>
      <c r="D2489">
        <v>7</v>
      </c>
      <c r="E2489">
        <v>9</v>
      </c>
      <c r="F2489" s="1">
        <v>41099</v>
      </c>
      <c r="G2489">
        <v>191</v>
      </c>
      <c r="H2489" t="s">
        <v>14</v>
      </c>
      <c r="I2489" t="s">
        <v>517</v>
      </c>
      <c r="J2489">
        <v>8691</v>
      </c>
      <c r="K2489">
        <v>2.4</v>
      </c>
      <c r="L2489">
        <v>1.5</v>
      </c>
      <c r="M2489">
        <f t="shared" si="114"/>
        <v>3.5999999999999996</v>
      </c>
      <c r="N2489">
        <f t="shared" si="116"/>
        <v>0.53147891704225514</v>
      </c>
      <c r="O2489">
        <f t="shared" si="115"/>
        <v>0.79721837556338271</v>
      </c>
    </row>
    <row r="2490" spans="1:15" x14ac:dyDescent="0.25">
      <c r="A2490" t="s">
        <v>183</v>
      </c>
      <c r="B2490" t="s">
        <v>36</v>
      </c>
      <c r="C2490">
        <v>2012</v>
      </c>
      <c r="D2490">
        <v>7</v>
      </c>
      <c r="E2490">
        <v>9</v>
      </c>
      <c r="F2490" s="1">
        <v>41099</v>
      </c>
      <c r="G2490">
        <v>191</v>
      </c>
      <c r="H2490" t="s">
        <v>14</v>
      </c>
      <c r="I2490" t="s">
        <v>133</v>
      </c>
      <c r="J2490">
        <v>18629</v>
      </c>
      <c r="K2490">
        <v>9.6</v>
      </c>
      <c r="L2490">
        <v>0.375</v>
      </c>
      <c r="M2490">
        <f t="shared" si="114"/>
        <v>3.5999999999999996</v>
      </c>
      <c r="N2490">
        <f t="shared" si="116"/>
        <v>1.0253058652647702</v>
      </c>
      <c r="O2490">
        <f t="shared" si="115"/>
        <v>0.38448969947428879</v>
      </c>
    </row>
    <row r="2491" spans="1:15" x14ac:dyDescent="0.25">
      <c r="A2491" t="s">
        <v>185</v>
      </c>
      <c r="B2491" t="s">
        <v>36</v>
      </c>
      <c r="C2491">
        <v>2014</v>
      </c>
      <c r="D2491">
        <v>6</v>
      </c>
      <c r="E2491">
        <v>4</v>
      </c>
      <c r="F2491" s="1">
        <v>41794</v>
      </c>
      <c r="G2491">
        <v>155</v>
      </c>
      <c r="H2491" t="s">
        <v>14</v>
      </c>
      <c r="I2491" t="s">
        <v>372</v>
      </c>
      <c r="J2491">
        <v>8408</v>
      </c>
      <c r="K2491">
        <v>4.8</v>
      </c>
      <c r="L2491">
        <v>0.75</v>
      </c>
      <c r="M2491">
        <f t="shared" si="114"/>
        <v>3.5999999999999996</v>
      </c>
      <c r="N2491">
        <f t="shared" si="116"/>
        <v>0.76342799356293722</v>
      </c>
      <c r="O2491">
        <f t="shared" si="115"/>
        <v>0.57257099517220289</v>
      </c>
    </row>
    <row r="2492" spans="1:15" x14ac:dyDescent="0.25">
      <c r="A2492" t="s">
        <v>185</v>
      </c>
      <c r="B2492" t="s">
        <v>36</v>
      </c>
      <c r="C2492">
        <v>2014</v>
      </c>
      <c r="D2492">
        <v>6</v>
      </c>
      <c r="E2492">
        <v>4</v>
      </c>
      <c r="F2492" s="1">
        <v>41794</v>
      </c>
      <c r="G2492">
        <v>155</v>
      </c>
      <c r="H2492" t="s">
        <v>14</v>
      </c>
      <c r="I2492" t="s">
        <v>375</v>
      </c>
      <c r="J2492">
        <v>7083</v>
      </c>
      <c r="K2492">
        <v>4.8</v>
      </c>
      <c r="L2492">
        <v>0.75</v>
      </c>
      <c r="M2492">
        <f t="shared" si="114"/>
        <v>3.5999999999999996</v>
      </c>
      <c r="N2492">
        <f t="shared" si="116"/>
        <v>0.76342799356293722</v>
      </c>
      <c r="O2492">
        <f t="shared" si="115"/>
        <v>0.57257099517220289</v>
      </c>
    </row>
    <row r="2493" spans="1:15" x14ac:dyDescent="0.25">
      <c r="A2493" t="s">
        <v>37</v>
      </c>
      <c r="B2493" t="s">
        <v>36</v>
      </c>
      <c r="C2493">
        <v>2017</v>
      </c>
      <c r="D2493">
        <v>6</v>
      </c>
      <c r="E2493">
        <v>7</v>
      </c>
      <c r="F2493" s="1">
        <v>42893</v>
      </c>
      <c r="G2493">
        <v>158</v>
      </c>
      <c r="H2493" t="s">
        <v>14</v>
      </c>
      <c r="I2493" t="s">
        <v>133</v>
      </c>
      <c r="J2493">
        <v>18629</v>
      </c>
      <c r="K2493">
        <v>9.6</v>
      </c>
      <c r="L2493">
        <v>0.375</v>
      </c>
      <c r="M2493">
        <f t="shared" si="114"/>
        <v>3.5999999999999996</v>
      </c>
      <c r="N2493">
        <f t="shared" si="116"/>
        <v>1.0253058652647702</v>
      </c>
      <c r="O2493">
        <f t="shared" si="115"/>
        <v>0.38448969947428879</v>
      </c>
    </row>
    <row r="2494" spans="1:15" x14ac:dyDescent="0.25">
      <c r="A2494" t="s">
        <v>37</v>
      </c>
      <c r="B2494" t="s">
        <v>36</v>
      </c>
      <c r="C2494">
        <v>2017</v>
      </c>
      <c r="D2494">
        <v>6</v>
      </c>
      <c r="E2494">
        <v>7</v>
      </c>
      <c r="F2494" s="1">
        <v>42893</v>
      </c>
      <c r="G2494">
        <v>158</v>
      </c>
      <c r="H2494" t="s">
        <v>14</v>
      </c>
      <c r="I2494" t="s">
        <v>388</v>
      </c>
      <c r="J2494">
        <v>17919</v>
      </c>
      <c r="K2494">
        <v>4.8</v>
      </c>
      <c r="L2494">
        <v>0.75</v>
      </c>
      <c r="M2494">
        <f t="shared" si="114"/>
        <v>3.5999999999999996</v>
      </c>
      <c r="N2494">
        <f t="shared" si="116"/>
        <v>0.76342799356293722</v>
      </c>
      <c r="O2494">
        <f t="shared" si="115"/>
        <v>0.57257099517220289</v>
      </c>
    </row>
    <row r="2495" spans="1:15" x14ac:dyDescent="0.25">
      <c r="A2495" t="s">
        <v>320</v>
      </c>
      <c r="B2495" t="s">
        <v>40</v>
      </c>
      <c r="C2495">
        <v>2005</v>
      </c>
      <c r="D2495">
        <v>3</v>
      </c>
      <c r="E2495">
        <v>22</v>
      </c>
      <c r="F2495" s="1">
        <v>38433</v>
      </c>
      <c r="G2495">
        <v>81</v>
      </c>
      <c r="H2495" t="s">
        <v>14</v>
      </c>
      <c r="I2495" t="s">
        <v>521</v>
      </c>
      <c r="J2495">
        <v>4374</v>
      </c>
      <c r="K2495">
        <v>2.4</v>
      </c>
      <c r="L2495">
        <v>1.5</v>
      </c>
      <c r="M2495">
        <f t="shared" si="114"/>
        <v>3.5999999999999996</v>
      </c>
      <c r="N2495">
        <f t="shared" si="116"/>
        <v>0.53147891704225514</v>
      </c>
      <c r="O2495">
        <f t="shared" si="115"/>
        <v>0.79721837556338271</v>
      </c>
    </row>
    <row r="2496" spans="1:15" x14ac:dyDescent="0.25">
      <c r="A2496" t="s">
        <v>404</v>
      </c>
      <c r="B2496" t="s">
        <v>40</v>
      </c>
      <c r="C2496">
        <v>2012</v>
      </c>
      <c r="D2496">
        <v>3</v>
      </c>
      <c r="E2496">
        <v>21</v>
      </c>
      <c r="F2496" s="1">
        <v>40989</v>
      </c>
      <c r="G2496">
        <v>81</v>
      </c>
      <c r="H2496" t="s">
        <v>14</v>
      </c>
      <c r="I2496" t="s">
        <v>517</v>
      </c>
      <c r="J2496">
        <v>8691</v>
      </c>
      <c r="K2496">
        <v>2.4</v>
      </c>
      <c r="L2496">
        <v>1.5</v>
      </c>
      <c r="M2496">
        <f t="shared" si="114"/>
        <v>3.5999999999999996</v>
      </c>
      <c r="N2496">
        <f t="shared" si="116"/>
        <v>0.53147891704225514</v>
      </c>
      <c r="O2496">
        <f t="shared" si="115"/>
        <v>0.79721837556338271</v>
      </c>
    </row>
    <row r="2497" spans="1:15" x14ac:dyDescent="0.25">
      <c r="A2497" t="s">
        <v>405</v>
      </c>
      <c r="B2497" t="s">
        <v>40</v>
      </c>
      <c r="C2497">
        <v>2013</v>
      </c>
      <c r="D2497">
        <v>6</v>
      </c>
      <c r="E2497">
        <v>27</v>
      </c>
      <c r="F2497" s="1">
        <v>41452</v>
      </c>
      <c r="G2497">
        <v>178</v>
      </c>
      <c r="H2497" t="s">
        <v>14</v>
      </c>
      <c r="I2497" t="s">
        <v>581</v>
      </c>
      <c r="J2497">
        <v>4300</v>
      </c>
      <c r="K2497">
        <v>1.5</v>
      </c>
      <c r="L2497">
        <v>2.4</v>
      </c>
      <c r="M2497">
        <f t="shared" si="114"/>
        <v>3.5999999999999996</v>
      </c>
      <c r="N2497">
        <f t="shared" si="116"/>
        <v>0.3979400086720376</v>
      </c>
      <c r="O2497">
        <f t="shared" si="115"/>
        <v>0.95505602081289021</v>
      </c>
    </row>
    <row r="2498" spans="1:15" x14ac:dyDescent="0.25">
      <c r="A2498" t="s">
        <v>324</v>
      </c>
      <c r="B2498" t="s">
        <v>40</v>
      </c>
      <c r="C2498">
        <v>2014</v>
      </c>
      <c r="D2498">
        <v>3</v>
      </c>
      <c r="E2498">
        <v>10</v>
      </c>
      <c r="F2498" s="1">
        <v>41708</v>
      </c>
      <c r="G2498">
        <v>69</v>
      </c>
      <c r="H2498" t="s">
        <v>14</v>
      </c>
      <c r="I2498" t="s">
        <v>418</v>
      </c>
      <c r="J2498">
        <v>4419</v>
      </c>
      <c r="K2498">
        <v>3.84</v>
      </c>
      <c r="L2498">
        <v>0.9375</v>
      </c>
      <c r="M2498">
        <f t="shared" ref="M2498:M2561" si="117">K2498*L2498</f>
        <v>3.5999999999999996</v>
      </c>
      <c r="N2498">
        <f t="shared" si="116"/>
        <v>0.68484536164441245</v>
      </c>
      <c r="O2498">
        <f t="shared" si="115"/>
        <v>0.64204252654163663</v>
      </c>
    </row>
    <row r="2499" spans="1:15" x14ac:dyDescent="0.25">
      <c r="A2499" t="s">
        <v>194</v>
      </c>
      <c r="B2499" t="s">
        <v>107</v>
      </c>
      <c r="C2499">
        <v>2019</v>
      </c>
      <c r="D2499">
        <v>6</v>
      </c>
      <c r="E2499">
        <v>18</v>
      </c>
      <c r="F2499" s="1">
        <v>43634</v>
      </c>
      <c r="G2499">
        <v>169</v>
      </c>
      <c r="H2499" t="s">
        <v>14</v>
      </c>
      <c r="I2499" t="s">
        <v>372</v>
      </c>
      <c r="J2499">
        <v>8408</v>
      </c>
      <c r="K2499">
        <v>4.8</v>
      </c>
      <c r="L2499">
        <v>0.75</v>
      </c>
      <c r="M2499">
        <f t="shared" si="117"/>
        <v>3.5999999999999996</v>
      </c>
      <c r="N2499">
        <f t="shared" si="116"/>
        <v>0.76342799356293722</v>
      </c>
      <c r="O2499">
        <f t="shared" ref="O2499:O2562" si="118">N2499*L2499</f>
        <v>0.57257099517220289</v>
      </c>
    </row>
    <row r="2500" spans="1:15" x14ac:dyDescent="0.25">
      <c r="A2500" t="s">
        <v>204</v>
      </c>
      <c r="B2500" t="s">
        <v>113</v>
      </c>
      <c r="C2500">
        <v>2016</v>
      </c>
      <c r="D2500">
        <v>7</v>
      </c>
      <c r="E2500">
        <v>1</v>
      </c>
      <c r="F2500" s="1">
        <v>42552</v>
      </c>
      <c r="G2500">
        <v>183</v>
      </c>
      <c r="H2500" t="s">
        <v>14</v>
      </c>
      <c r="I2500" t="s">
        <v>520</v>
      </c>
      <c r="J2500">
        <v>5450</v>
      </c>
      <c r="K2500">
        <v>2.4</v>
      </c>
      <c r="L2500">
        <v>1.5</v>
      </c>
      <c r="M2500">
        <f t="shared" si="117"/>
        <v>3.5999999999999996</v>
      </c>
      <c r="N2500">
        <f t="shared" ref="N2500:N2563" si="119">LOG10(K2500+1)</f>
        <v>0.53147891704225514</v>
      </c>
      <c r="O2500">
        <f t="shared" si="118"/>
        <v>0.79721837556338271</v>
      </c>
    </row>
    <row r="2501" spans="1:15" x14ac:dyDescent="0.25">
      <c r="A2501" t="s">
        <v>62</v>
      </c>
      <c r="B2501" t="s">
        <v>13</v>
      </c>
      <c r="C2501">
        <v>2009</v>
      </c>
      <c r="D2501">
        <v>6</v>
      </c>
      <c r="E2501">
        <v>23</v>
      </c>
      <c r="F2501" s="1">
        <v>39987</v>
      </c>
      <c r="G2501">
        <v>174</v>
      </c>
      <c r="H2501" t="s">
        <v>14</v>
      </c>
      <c r="I2501" t="s">
        <v>574</v>
      </c>
      <c r="J2501">
        <v>5293</v>
      </c>
      <c r="K2501">
        <v>1.6</v>
      </c>
      <c r="L2501">
        <v>2.25</v>
      </c>
      <c r="M2501">
        <f t="shared" si="117"/>
        <v>3.6</v>
      </c>
      <c r="N2501">
        <f t="shared" si="119"/>
        <v>0.41497334797081797</v>
      </c>
      <c r="O2501">
        <f t="shared" si="118"/>
        <v>0.9336900329343405</v>
      </c>
    </row>
    <row r="2502" spans="1:15" x14ac:dyDescent="0.25">
      <c r="A2502" t="s">
        <v>63</v>
      </c>
      <c r="B2502" t="s">
        <v>13</v>
      </c>
      <c r="C2502">
        <v>2010</v>
      </c>
      <c r="D2502">
        <v>6</v>
      </c>
      <c r="E2502">
        <v>29</v>
      </c>
      <c r="F2502" s="1">
        <v>40358</v>
      </c>
      <c r="G2502">
        <v>180</v>
      </c>
      <c r="H2502" t="s">
        <v>14</v>
      </c>
      <c r="I2502" t="s">
        <v>469</v>
      </c>
      <c r="J2502">
        <v>4310</v>
      </c>
      <c r="K2502">
        <v>3.2</v>
      </c>
      <c r="L2502">
        <v>1.125</v>
      </c>
      <c r="M2502">
        <f t="shared" si="117"/>
        <v>3.6</v>
      </c>
      <c r="N2502">
        <f t="shared" si="119"/>
        <v>0.62324929039790045</v>
      </c>
      <c r="O2502">
        <f t="shared" si="118"/>
        <v>0.70115545169763804</v>
      </c>
    </row>
    <row r="2503" spans="1:15" x14ac:dyDescent="0.25">
      <c r="A2503" t="s">
        <v>91</v>
      </c>
      <c r="B2503" t="s">
        <v>69</v>
      </c>
      <c r="C2503">
        <v>2019</v>
      </c>
      <c r="D2503">
        <v>4</v>
      </c>
      <c r="E2503">
        <v>2</v>
      </c>
      <c r="F2503" s="1">
        <v>43557</v>
      </c>
      <c r="G2503">
        <v>92</v>
      </c>
      <c r="H2503" t="s">
        <v>14</v>
      </c>
      <c r="I2503" t="s">
        <v>469</v>
      </c>
      <c r="J2503">
        <v>4310</v>
      </c>
      <c r="K2503">
        <v>3.2</v>
      </c>
      <c r="L2503">
        <v>1.125</v>
      </c>
      <c r="M2503">
        <f t="shared" si="117"/>
        <v>3.6</v>
      </c>
      <c r="N2503">
        <f t="shared" si="119"/>
        <v>0.62324929039790045</v>
      </c>
      <c r="O2503">
        <f t="shared" si="118"/>
        <v>0.70115545169763804</v>
      </c>
    </row>
    <row r="2504" spans="1:15" x14ac:dyDescent="0.25">
      <c r="A2504" t="s">
        <v>18</v>
      </c>
      <c r="B2504" t="s">
        <v>19</v>
      </c>
      <c r="C2504">
        <v>2017</v>
      </c>
      <c r="D2504">
        <v>6</v>
      </c>
      <c r="E2504">
        <v>7</v>
      </c>
      <c r="F2504" s="1">
        <v>42893</v>
      </c>
      <c r="G2504">
        <v>158</v>
      </c>
      <c r="H2504" t="s">
        <v>14</v>
      </c>
      <c r="I2504" t="s">
        <v>15</v>
      </c>
      <c r="J2504">
        <v>8825</v>
      </c>
      <c r="K2504">
        <v>28.8</v>
      </c>
      <c r="L2504">
        <v>0.125</v>
      </c>
      <c r="M2504">
        <f t="shared" si="117"/>
        <v>3.6</v>
      </c>
      <c r="N2504">
        <f t="shared" si="119"/>
        <v>1.4742162640762553</v>
      </c>
      <c r="O2504">
        <f t="shared" si="118"/>
        <v>0.18427703300953191</v>
      </c>
    </row>
    <row r="2505" spans="1:15" x14ac:dyDescent="0.25">
      <c r="A2505" t="s">
        <v>343</v>
      </c>
      <c r="B2505" t="s">
        <v>23</v>
      </c>
      <c r="C2505">
        <v>2005</v>
      </c>
      <c r="D2505">
        <v>3</v>
      </c>
      <c r="E2505">
        <v>22</v>
      </c>
      <c r="F2505" s="1">
        <v>38433</v>
      </c>
      <c r="G2505">
        <v>81</v>
      </c>
      <c r="H2505" t="s">
        <v>14</v>
      </c>
      <c r="I2505" t="s">
        <v>471</v>
      </c>
      <c r="J2505">
        <v>4371</v>
      </c>
      <c r="K2505">
        <v>3.2</v>
      </c>
      <c r="L2505">
        <v>1.125</v>
      </c>
      <c r="M2505">
        <f t="shared" si="117"/>
        <v>3.6</v>
      </c>
      <c r="N2505">
        <f t="shared" si="119"/>
        <v>0.62324929039790045</v>
      </c>
      <c r="O2505">
        <f t="shared" si="118"/>
        <v>0.70115545169763804</v>
      </c>
    </row>
    <row r="2506" spans="1:15" x14ac:dyDescent="0.25">
      <c r="A2506" t="s">
        <v>306</v>
      </c>
      <c r="B2506" t="s">
        <v>23</v>
      </c>
      <c r="C2506">
        <v>2011</v>
      </c>
      <c r="D2506">
        <v>4</v>
      </c>
      <c r="E2506">
        <v>20</v>
      </c>
      <c r="F2506" s="1">
        <v>40653</v>
      </c>
      <c r="G2506">
        <v>110</v>
      </c>
      <c r="H2506" t="s">
        <v>14</v>
      </c>
      <c r="I2506" t="s">
        <v>474</v>
      </c>
      <c r="J2506">
        <v>4335</v>
      </c>
      <c r="K2506">
        <v>3.2</v>
      </c>
      <c r="L2506">
        <v>1.125</v>
      </c>
      <c r="M2506">
        <f t="shared" si="117"/>
        <v>3.6</v>
      </c>
      <c r="N2506">
        <f t="shared" si="119"/>
        <v>0.62324929039790045</v>
      </c>
      <c r="O2506">
        <f t="shared" si="118"/>
        <v>0.70115545169763804</v>
      </c>
    </row>
    <row r="2507" spans="1:15" x14ac:dyDescent="0.25">
      <c r="A2507" t="s">
        <v>306</v>
      </c>
      <c r="B2507" t="s">
        <v>23</v>
      </c>
      <c r="C2507">
        <v>2011</v>
      </c>
      <c r="D2507">
        <v>4</v>
      </c>
      <c r="E2507">
        <v>20</v>
      </c>
      <c r="F2507" s="1">
        <v>40653</v>
      </c>
      <c r="G2507">
        <v>110</v>
      </c>
      <c r="H2507" t="s">
        <v>14</v>
      </c>
      <c r="I2507" t="s">
        <v>573</v>
      </c>
      <c r="J2507">
        <v>5292</v>
      </c>
      <c r="K2507">
        <v>1.6</v>
      </c>
      <c r="L2507">
        <v>2.25</v>
      </c>
      <c r="M2507">
        <f t="shared" si="117"/>
        <v>3.6</v>
      </c>
      <c r="N2507">
        <f t="shared" si="119"/>
        <v>0.41497334797081797</v>
      </c>
      <c r="O2507">
        <f t="shared" si="118"/>
        <v>0.9336900329343405</v>
      </c>
    </row>
    <row r="2508" spans="1:15" x14ac:dyDescent="0.25">
      <c r="A2508" t="s">
        <v>227</v>
      </c>
      <c r="B2508" t="s">
        <v>23</v>
      </c>
      <c r="C2508">
        <v>2013</v>
      </c>
      <c r="D2508">
        <v>4</v>
      </c>
      <c r="E2508">
        <v>25</v>
      </c>
      <c r="F2508" s="1">
        <v>41389</v>
      </c>
      <c r="G2508">
        <v>115</v>
      </c>
      <c r="H2508" t="s">
        <v>14</v>
      </c>
      <c r="I2508" t="s">
        <v>475</v>
      </c>
      <c r="J2508">
        <v>4369</v>
      </c>
      <c r="K2508">
        <v>3.2</v>
      </c>
      <c r="L2508">
        <v>1.125</v>
      </c>
      <c r="M2508">
        <f t="shared" si="117"/>
        <v>3.6</v>
      </c>
      <c r="N2508">
        <f t="shared" si="119"/>
        <v>0.62324929039790045</v>
      </c>
      <c r="O2508">
        <f t="shared" si="118"/>
        <v>0.70115545169763804</v>
      </c>
    </row>
    <row r="2509" spans="1:15" x14ac:dyDescent="0.25">
      <c r="A2509" t="s">
        <v>346</v>
      </c>
      <c r="B2509" t="s">
        <v>161</v>
      </c>
      <c r="C2509">
        <v>2019</v>
      </c>
      <c r="D2509">
        <v>6</v>
      </c>
      <c r="E2509">
        <v>17</v>
      </c>
      <c r="F2509" s="1">
        <v>43633</v>
      </c>
      <c r="G2509">
        <v>168</v>
      </c>
      <c r="H2509" t="s">
        <v>14</v>
      </c>
      <c r="I2509" t="s">
        <v>474</v>
      </c>
      <c r="J2509">
        <v>4335</v>
      </c>
      <c r="K2509">
        <v>3.2</v>
      </c>
      <c r="L2509">
        <v>1.125</v>
      </c>
      <c r="M2509">
        <f t="shared" si="117"/>
        <v>3.6</v>
      </c>
      <c r="N2509">
        <f t="shared" si="119"/>
        <v>0.62324929039790045</v>
      </c>
      <c r="O2509">
        <f t="shared" si="118"/>
        <v>0.70115545169763804</v>
      </c>
    </row>
    <row r="2510" spans="1:15" x14ac:dyDescent="0.25">
      <c r="A2510" t="s">
        <v>95</v>
      </c>
      <c r="B2510" t="s">
        <v>25</v>
      </c>
      <c r="C2510">
        <v>2012</v>
      </c>
      <c r="D2510">
        <v>7</v>
      </c>
      <c r="E2510">
        <v>9</v>
      </c>
      <c r="F2510" s="1">
        <v>41099</v>
      </c>
      <c r="G2510">
        <v>191</v>
      </c>
      <c r="H2510" t="s">
        <v>14</v>
      </c>
      <c r="I2510" t="s">
        <v>469</v>
      </c>
      <c r="J2510">
        <v>4310</v>
      </c>
      <c r="K2510">
        <v>3.2</v>
      </c>
      <c r="L2510">
        <v>1.125</v>
      </c>
      <c r="M2510">
        <f t="shared" si="117"/>
        <v>3.6</v>
      </c>
      <c r="N2510">
        <f t="shared" si="119"/>
        <v>0.62324929039790045</v>
      </c>
      <c r="O2510">
        <f t="shared" si="118"/>
        <v>0.70115545169763804</v>
      </c>
    </row>
    <row r="2511" spans="1:15" x14ac:dyDescent="0.25">
      <c r="A2511" t="s">
        <v>99</v>
      </c>
      <c r="B2511" t="s">
        <v>27</v>
      </c>
      <c r="C2511">
        <v>2013</v>
      </c>
      <c r="D2511">
        <v>7</v>
      </c>
      <c r="E2511">
        <v>3</v>
      </c>
      <c r="F2511" s="1">
        <v>41458</v>
      </c>
      <c r="G2511">
        <v>184</v>
      </c>
      <c r="H2511" t="s">
        <v>14</v>
      </c>
      <c r="I2511" t="s">
        <v>572</v>
      </c>
      <c r="J2511">
        <v>5304</v>
      </c>
      <c r="K2511">
        <v>1.6</v>
      </c>
      <c r="L2511">
        <v>2.25</v>
      </c>
      <c r="M2511">
        <f t="shared" si="117"/>
        <v>3.6</v>
      </c>
      <c r="N2511">
        <f t="shared" si="119"/>
        <v>0.41497334797081797</v>
      </c>
      <c r="O2511">
        <f t="shared" si="118"/>
        <v>0.9336900329343405</v>
      </c>
    </row>
    <row r="2512" spans="1:15" x14ac:dyDescent="0.25">
      <c r="A2512" t="s">
        <v>104</v>
      </c>
      <c r="B2512" t="s">
        <v>27</v>
      </c>
      <c r="C2512">
        <v>2019</v>
      </c>
      <c r="D2512">
        <v>6</v>
      </c>
      <c r="E2512">
        <v>13</v>
      </c>
      <c r="F2512" s="1">
        <v>43629</v>
      </c>
      <c r="G2512">
        <v>164</v>
      </c>
      <c r="H2512" t="s">
        <v>14</v>
      </c>
      <c r="I2512" t="s">
        <v>576</v>
      </c>
      <c r="J2512">
        <v>5288</v>
      </c>
      <c r="K2512">
        <v>1.6</v>
      </c>
      <c r="L2512">
        <v>2.25</v>
      </c>
      <c r="M2512">
        <f t="shared" si="117"/>
        <v>3.6</v>
      </c>
      <c r="N2512">
        <f t="shared" si="119"/>
        <v>0.41497334797081797</v>
      </c>
      <c r="O2512">
        <f t="shared" si="118"/>
        <v>0.9336900329343405</v>
      </c>
    </row>
    <row r="2513" spans="1:15" x14ac:dyDescent="0.25">
      <c r="A2513" t="s">
        <v>240</v>
      </c>
      <c r="B2513" t="s">
        <v>29</v>
      </c>
      <c r="C2513">
        <v>2013</v>
      </c>
      <c r="D2513">
        <v>7</v>
      </c>
      <c r="E2513">
        <v>1</v>
      </c>
      <c r="F2513" s="1">
        <v>41456</v>
      </c>
      <c r="G2513">
        <v>182</v>
      </c>
      <c r="H2513" t="s">
        <v>14</v>
      </c>
      <c r="I2513" t="s">
        <v>578</v>
      </c>
      <c r="J2513">
        <v>10323</v>
      </c>
      <c r="K2513">
        <v>1.6</v>
      </c>
      <c r="L2513">
        <v>2.25</v>
      </c>
      <c r="M2513">
        <f t="shared" si="117"/>
        <v>3.6</v>
      </c>
      <c r="N2513">
        <f t="shared" si="119"/>
        <v>0.41497334797081797</v>
      </c>
      <c r="O2513">
        <f t="shared" si="118"/>
        <v>0.9336900329343405</v>
      </c>
    </row>
    <row r="2514" spans="1:15" x14ac:dyDescent="0.25">
      <c r="A2514" t="s">
        <v>352</v>
      </c>
      <c r="B2514" t="s">
        <v>250</v>
      </c>
      <c r="C2514">
        <v>2013</v>
      </c>
      <c r="D2514">
        <v>7</v>
      </c>
      <c r="E2514">
        <v>2</v>
      </c>
      <c r="F2514" s="1">
        <v>41457</v>
      </c>
      <c r="G2514">
        <v>183</v>
      </c>
      <c r="H2514" t="s">
        <v>14</v>
      </c>
      <c r="I2514" t="s">
        <v>474</v>
      </c>
      <c r="J2514">
        <v>4335</v>
      </c>
      <c r="K2514">
        <v>3.2</v>
      </c>
      <c r="L2514">
        <v>1.125</v>
      </c>
      <c r="M2514">
        <f t="shared" si="117"/>
        <v>3.6</v>
      </c>
      <c r="N2514">
        <f t="shared" si="119"/>
        <v>0.62324929039790045</v>
      </c>
      <c r="O2514">
        <f t="shared" si="118"/>
        <v>0.70115545169763804</v>
      </c>
    </row>
    <row r="2515" spans="1:15" x14ac:dyDescent="0.25">
      <c r="A2515" t="s">
        <v>398</v>
      </c>
      <c r="B2515" t="s">
        <v>171</v>
      </c>
      <c r="C2515">
        <v>2012</v>
      </c>
      <c r="D2515">
        <v>7</v>
      </c>
      <c r="E2515">
        <v>12</v>
      </c>
      <c r="F2515" s="1">
        <v>41102</v>
      </c>
      <c r="G2515">
        <v>194</v>
      </c>
      <c r="H2515" t="s">
        <v>14</v>
      </c>
      <c r="I2515" t="s">
        <v>474</v>
      </c>
      <c r="J2515">
        <v>4335</v>
      </c>
      <c r="K2515">
        <v>3.2</v>
      </c>
      <c r="L2515">
        <v>1.125</v>
      </c>
      <c r="M2515">
        <f t="shared" si="117"/>
        <v>3.6</v>
      </c>
      <c r="N2515">
        <f t="shared" si="119"/>
        <v>0.62324929039790045</v>
      </c>
      <c r="O2515">
        <f t="shared" si="118"/>
        <v>0.70115545169763804</v>
      </c>
    </row>
    <row r="2516" spans="1:15" x14ac:dyDescent="0.25">
      <c r="A2516" t="s">
        <v>184</v>
      </c>
      <c r="B2516" t="s">
        <v>36</v>
      </c>
      <c r="C2516">
        <v>2013</v>
      </c>
      <c r="D2516">
        <v>7</v>
      </c>
      <c r="E2516">
        <v>3</v>
      </c>
      <c r="F2516" s="1">
        <v>41458</v>
      </c>
      <c r="G2516">
        <v>184</v>
      </c>
      <c r="H2516" t="s">
        <v>14</v>
      </c>
      <c r="I2516" t="s">
        <v>572</v>
      </c>
      <c r="J2516">
        <v>5304</v>
      </c>
      <c r="K2516">
        <v>1.6</v>
      </c>
      <c r="L2516">
        <v>2.25</v>
      </c>
      <c r="M2516">
        <f t="shared" si="117"/>
        <v>3.6</v>
      </c>
      <c r="N2516">
        <f t="shared" si="119"/>
        <v>0.41497334797081797</v>
      </c>
      <c r="O2516">
        <f t="shared" si="118"/>
        <v>0.9336900329343405</v>
      </c>
    </row>
    <row r="2517" spans="1:15" x14ac:dyDescent="0.25">
      <c r="A2517" t="s">
        <v>357</v>
      </c>
      <c r="B2517" t="s">
        <v>40</v>
      </c>
      <c r="C2517">
        <v>2013</v>
      </c>
      <c r="D2517">
        <v>4</v>
      </c>
      <c r="E2517">
        <v>9</v>
      </c>
      <c r="F2517" s="1">
        <v>41373</v>
      </c>
      <c r="G2517">
        <v>99</v>
      </c>
      <c r="H2517" t="s">
        <v>14</v>
      </c>
      <c r="I2517" t="s">
        <v>469</v>
      </c>
      <c r="J2517">
        <v>4310</v>
      </c>
      <c r="K2517">
        <v>3.2</v>
      </c>
      <c r="L2517">
        <v>1.125</v>
      </c>
      <c r="M2517">
        <f t="shared" si="117"/>
        <v>3.6</v>
      </c>
      <c r="N2517">
        <f t="shared" si="119"/>
        <v>0.62324929039790045</v>
      </c>
      <c r="O2517">
        <f t="shared" si="118"/>
        <v>0.70115545169763804</v>
      </c>
    </row>
    <row r="2518" spans="1:15" x14ac:dyDescent="0.25">
      <c r="A2518" t="s">
        <v>267</v>
      </c>
      <c r="B2518" t="s">
        <v>107</v>
      </c>
      <c r="C2518">
        <v>2014</v>
      </c>
      <c r="D2518">
        <v>6</v>
      </c>
      <c r="E2518">
        <v>12</v>
      </c>
      <c r="F2518" s="1">
        <v>41802</v>
      </c>
      <c r="G2518">
        <v>163</v>
      </c>
      <c r="H2518" t="s">
        <v>14</v>
      </c>
      <c r="I2518" t="s">
        <v>573</v>
      </c>
      <c r="J2518">
        <v>5292</v>
      </c>
      <c r="K2518">
        <v>1.6</v>
      </c>
      <c r="L2518">
        <v>2.25</v>
      </c>
      <c r="M2518">
        <f t="shared" si="117"/>
        <v>3.6</v>
      </c>
      <c r="N2518">
        <f t="shared" si="119"/>
        <v>0.41497334797081797</v>
      </c>
      <c r="O2518">
        <f t="shared" si="118"/>
        <v>0.9336900329343405</v>
      </c>
    </row>
    <row r="2519" spans="1:15" x14ac:dyDescent="0.25">
      <c r="A2519" t="s">
        <v>80</v>
      </c>
      <c r="B2519" t="s">
        <v>69</v>
      </c>
      <c r="C2519">
        <v>2008</v>
      </c>
      <c r="D2519">
        <v>4</v>
      </c>
      <c r="E2519">
        <v>24</v>
      </c>
      <c r="F2519" s="1">
        <v>39562</v>
      </c>
      <c r="G2519">
        <v>115</v>
      </c>
      <c r="H2519" t="s">
        <v>17</v>
      </c>
      <c r="I2519" t="s">
        <v>559</v>
      </c>
      <c r="J2519">
        <v>6821</v>
      </c>
      <c r="K2519">
        <v>1.714286</v>
      </c>
      <c r="L2519">
        <v>2.1</v>
      </c>
      <c r="M2519">
        <f t="shared" si="117"/>
        <v>3.6000006</v>
      </c>
      <c r="N2519">
        <f t="shared" si="119"/>
        <v>0.43365560665377834</v>
      </c>
      <c r="O2519">
        <f t="shared" si="118"/>
        <v>0.91067677397293456</v>
      </c>
    </row>
    <row r="2520" spans="1:15" x14ac:dyDescent="0.25">
      <c r="A2520" t="s">
        <v>230</v>
      </c>
      <c r="B2520" t="s">
        <v>23</v>
      </c>
      <c r="C2520">
        <v>2016</v>
      </c>
      <c r="D2520">
        <v>4</v>
      </c>
      <c r="E2520">
        <v>25</v>
      </c>
      <c r="F2520" s="1">
        <v>42485</v>
      </c>
      <c r="G2520">
        <v>116</v>
      </c>
      <c r="H2520" t="s">
        <v>14</v>
      </c>
      <c r="I2520" t="s">
        <v>563</v>
      </c>
      <c r="J2520">
        <v>5844</v>
      </c>
      <c r="K2520">
        <v>1.714286</v>
      </c>
      <c r="L2520">
        <v>2.1</v>
      </c>
      <c r="M2520">
        <f t="shared" si="117"/>
        <v>3.6000006</v>
      </c>
      <c r="N2520">
        <f t="shared" si="119"/>
        <v>0.43365560665377834</v>
      </c>
      <c r="O2520">
        <f t="shared" si="118"/>
        <v>0.91067677397293456</v>
      </c>
    </row>
    <row r="2521" spans="1:15" x14ac:dyDescent="0.25">
      <c r="A2521" t="s">
        <v>148</v>
      </c>
      <c r="B2521" t="s">
        <v>69</v>
      </c>
      <c r="C2521">
        <v>2012</v>
      </c>
      <c r="D2521">
        <v>3</v>
      </c>
      <c r="E2521">
        <v>19</v>
      </c>
      <c r="F2521" s="1">
        <v>40987</v>
      </c>
      <c r="G2521">
        <v>79</v>
      </c>
      <c r="H2521" t="s">
        <v>14</v>
      </c>
      <c r="I2521" t="s">
        <v>567</v>
      </c>
      <c r="J2521">
        <v>5021</v>
      </c>
      <c r="K2521">
        <v>1.694118</v>
      </c>
      <c r="L2521">
        <v>2.125</v>
      </c>
      <c r="M2521">
        <f t="shared" si="117"/>
        <v>3.60000075</v>
      </c>
      <c r="N2521">
        <f t="shared" si="119"/>
        <v>0.43041661352006516</v>
      </c>
      <c r="O2521">
        <f t="shared" si="118"/>
        <v>0.91463530373013846</v>
      </c>
    </row>
    <row r="2522" spans="1:15" x14ac:dyDescent="0.25">
      <c r="A2522" t="s">
        <v>39</v>
      </c>
      <c r="B2522" t="s">
        <v>40</v>
      </c>
      <c r="C2522">
        <v>2019</v>
      </c>
      <c r="D2522">
        <v>4</v>
      </c>
      <c r="E2522">
        <v>1</v>
      </c>
      <c r="F2522" s="1">
        <v>43556</v>
      </c>
      <c r="G2522">
        <v>91</v>
      </c>
      <c r="H2522" t="s">
        <v>14</v>
      </c>
      <c r="I2522" t="s">
        <v>539</v>
      </c>
      <c r="J2522">
        <v>13023</v>
      </c>
      <c r="K2522">
        <v>2.2117650000000002</v>
      </c>
      <c r="L2522">
        <v>1.65</v>
      </c>
      <c r="M2522">
        <f t="shared" si="117"/>
        <v>3.6494122500000001</v>
      </c>
      <c r="N2522">
        <f t="shared" si="119"/>
        <v>0.50674376109701846</v>
      </c>
      <c r="O2522">
        <f t="shared" si="118"/>
        <v>0.83612720581008038</v>
      </c>
    </row>
    <row r="2523" spans="1:15" x14ac:dyDescent="0.25">
      <c r="A2523" t="s">
        <v>323</v>
      </c>
      <c r="B2523" t="s">
        <v>40</v>
      </c>
      <c r="C2523">
        <v>2008</v>
      </c>
      <c r="D2523">
        <v>4</v>
      </c>
      <c r="E2523">
        <v>28</v>
      </c>
      <c r="F2523" s="1">
        <v>39566</v>
      </c>
      <c r="G2523">
        <v>119</v>
      </c>
      <c r="H2523" t="s">
        <v>14</v>
      </c>
      <c r="I2523" t="s">
        <v>605</v>
      </c>
      <c r="J2523">
        <v>4531</v>
      </c>
      <c r="K2523">
        <v>1.1076919999999999</v>
      </c>
      <c r="L2523">
        <v>3.3</v>
      </c>
      <c r="M2523">
        <f t="shared" si="117"/>
        <v>3.6553835999999995</v>
      </c>
      <c r="N2523">
        <f t="shared" si="119"/>
        <v>0.32380714711289232</v>
      </c>
      <c r="O2523">
        <f t="shared" si="118"/>
        <v>1.0685635854725446</v>
      </c>
    </row>
    <row r="2524" spans="1:15" x14ac:dyDescent="0.25">
      <c r="A2524" t="s">
        <v>323</v>
      </c>
      <c r="B2524" t="s">
        <v>40</v>
      </c>
      <c r="C2524">
        <v>2008</v>
      </c>
      <c r="D2524">
        <v>4</v>
      </c>
      <c r="E2524">
        <v>28</v>
      </c>
      <c r="F2524" s="1">
        <v>39566</v>
      </c>
      <c r="G2524">
        <v>119</v>
      </c>
      <c r="H2524" t="s">
        <v>14</v>
      </c>
      <c r="I2524" t="s">
        <v>536</v>
      </c>
      <c r="J2524">
        <v>5604</v>
      </c>
      <c r="K2524">
        <v>2.2153849999999999</v>
      </c>
      <c r="L2524">
        <v>1.65</v>
      </c>
      <c r="M2524">
        <f t="shared" si="117"/>
        <v>3.6553852499999997</v>
      </c>
      <c r="N2524">
        <f t="shared" si="119"/>
        <v>0.507232981417296</v>
      </c>
      <c r="O2524">
        <f t="shared" si="118"/>
        <v>0.8369344193385384</v>
      </c>
    </row>
    <row r="2525" spans="1:15" x14ac:dyDescent="0.25">
      <c r="A2525" t="s">
        <v>323</v>
      </c>
      <c r="B2525" t="s">
        <v>40</v>
      </c>
      <c r="C2525">
        <v>2008</v>
      </c>
      <c r="D2525">
        <v>4</v>
      </c>
      <c r="E2525">
        <v>28</v>
      </c>
      <c r="F2525" s="1">
        <v>39566</v>
      </c>
      <c r="G2525">
        <v>119</v>
      </c>
      <c r="H2525" t="s">
        <v>14</v>
      </c>
      <c r="I2525" t="s">
        <v>537</v>
      </c>
      <c r="J2525">
        <v>5605</v>
      </c>
      <c r="K2525">
        <v>2.2153849999999999</v>
      </c>
      <c r="L2525">
        <v>1.65</v>
      </c>
      <c r="M2525">
        <f t="shared" si="117"/>
        <v>3.6553852499999997</v>
      </c>
      <c r="N2525">
        <f t="shared" si="119"/>
        <v>0.507232981417296</v>
      </c>
      <c r="O2525">
        <f t="shared" si="118"/>
        <v>0.8369344193385384</v>
      </c>
    </row>
    <row r="2526" spans="1:15" x14ac:dyDescent="0.25">
      <c r="A2526" t="s">
        <v>66</v>
      </c>
      <c r="B2526" t="s">
        <v>13</v>
      </c>
      <c r="C2526">
        <v>2017</v>
      </c>
      <c r="D2526">
        <v>3</v>
      </c>
      <c r="E2526">
        <v>16</v>
      </c>
      <c r="F2526" s="1">
        <v>42810</v>
      </c>
      <c r="G2526">
        <v>75</v>
      </c>
      <c r="H2526" t="s">
        <v>17</v>
      </c>
      <c r="I2526" t="s">
        <v>612</v>
      </c>
      <c r="J2526">
        <v>4740</v>
      </c>
      <c r="K2526">
        <v>0.76190500000000005</v>
      </c>
      <c r="L2526">
        <v>4.8</v>
      </c>
      <c r="M2526">
        <f t="shared" si="117"/>
        <v>3.6571440000000002</v>
      </c>
      <c r="N2526">
        <f t="shared" si="119"/>
        <v>0.24598248802151529</v>
      </c>
      <c r="O2526">
        <f t="shared" si="118"/>
        <v>1.1807159425032734</v>
      </c>
    </row>
    <row r="2527" spans="1:15" x14ac:dyDescent="0.25">
      <c r="A2527" t="s">
        <v>205</v>
      </c>
      <c r="B2527" t="s">
        <v>69</v>
      </c>
      <c r="C2527">
        <v>2009</v>
      </c>
      <c r="D2527">
        <v>4</v>
      </c>
      <c r="E2527">
        <v>8</v>
      </c>
      <c r="F2527" s="1">
        <v>39911</v>
      </c>
      <c r="G2527">
        <v>98</v>
      </c>
      <c r="H2527" t="s">
        <v>17</v>
      </c>
      <c r="I2527" t="s">
        <v>612</v>
      </c>
      <c r="J2527">
        <v>4740</v>
      </c>
      <c r="K2527">
        <v>0.76190500000000005</v>
      </c>
      <c r="L2527">
        <v>4.8</v>
      </c>
      <c r="M2527">
        <f t="shared" si="117"/>
        <v>3.6571440000000002</v>
      </c>
      <c r="N2527">
        <f t="shared" si="119"/>
        <v>0.24598248802151529</v>
      </c>
      <c r="O2527">
        <f t="shared" si="118"/>
        <v>1.1807159425032734</v>
      </c>
    </row>
    <row r="2528" spans="1:15" x14ac:dyDescent="0.25">
      <c r="A2528" t="s">
        <v>146</v>
      </c>
      <c r="B2528" t="s">
        <v>69</v>
      </c>
      <c r="C2528">
        <v>2010</v>
      </c>
      <c r="D2528">
        <v>3</v>
      </c>
      <c r="E2528">
        <v>16</v>
      </c>
      <c r="F2528" s="1">
        <v>40253</v>
      </c>
      <c r="G2528">
        <v>75</v>
      </c>
      <c r="H2528" t="s">
        <v>17</v>
      </c>
      <c r="I2528" t="s">
        <v>612</v>
      </c>
      <c r="J2528">
        <v>4740</v>
      </c>
      <c r="K2528">
        <v>0.76190500000000005</v>
      </c>
      <c r="L2528">
        <v>4.8</v>
      </c>
      <c r="M2528">
        <f t="shared" si="117"/>
        <v>3.6571440000000002</v>
      </c>
      <c r="N2528">
        <f t="shared" si="119"/>
        <v>0.24598248802151529</v>
      </c>
      <c r="O2528">
        <f t="shared" si="118"/>
        <v>1.1807159425032734</v>
      </c>
    </row>
    <row r="2529" spans="1:15" x14ac:dyDescent="0.25">
      <c r="A2529" t="s">
        <v>303</v>
      </c>
      <c r="B2529" t="s">
        <v>23</v>
      </c>
      <c r="C2529">
        <v>2008</v>
      </c>
      <c r="D2529">
        <v>4</v>
      </c>
      <c r="E2529">
        <v>28</v>
      </c>
      <c r="F2529" s="1">
        <v>39566</v>
      </c>
      <c r="G2529">
        <v>119</v>
      </c>
      <c r="H2529" t="s">
        <v>17</v>
      </c>
      <c r="I2529" t="s">
        <v>614</v>
      </c>
      <c r="J2529">
        <v>8852</v>
      </c>
      <c r="K2529">
        <v>0.76190500000000005</v>
      </c>
      <c r="L2529">
        <v>4.8</v>
      </c>
      <c r="M2529">
        <f t="shared" si="117"/>
        <v>3.6571440000000002</v>
      </c>
      <c r="N2529">
        <f t="shared" si="119"/>
        <v>0.24598248802151529</v>
      </c>
      <c r="O2529">
        <f t="shared" si="118"/>
        <v>1.1807159425032734</v>
      </c>
    </row>
    <row r="2530" spans="1:15" x14ac:dyDescent="0.25">
      <c r="A2530" t="s">
        <v>96</v>
      </c>
      <c r="B2530" t="s">
        <v>25</v>
      </c>
      <c r="C2530">
        <v>2015</v>
      </c>
      <c r="D2530">
        <v>6</v>
      </c>
      <c r="E2530">
        <v>25</v>
      </c>
      <c r="F2530" s="1">
        <v>42180</v>
      </c>
      <c r="G2530">
        <v>176</v>
      </c>
      <c r="H2530" t="s">
        <v>17</v>
      </c>
      <c r="I2530" t="s">
        <v>581</v>
      </c>
      <c r="J2530">
        <v>4300</v>
      </c>
      <c r="K2530">
        <v>1.5238100000000001</v>
      </c>
      <c r="L2530">
        <v>2.4</v>
      </c>
      <c r="M2530">
        <f t="shared" si="117"/>
        <v>3.6571440000000002</v>
      </c>
      <c r="N2530">
        <f t="shared" si="119"/>
        <v>0.40205665680921715</v>
      </c>
      <c r="O2530">
        <f t="shared" si="118"/>
        <v>0.96493597634212114</v>
      </c>
    </row>
    <row r="2531" spans="1:15" x14ac:dyDescent="0.25">
      <c r="A2531" t="s">
        <v>401</v>
      </c>
      <c r="B2531" t="s">
        <v>40</v>
      </c>
      <c r="C2531">
        <v>2008</v>
      </c>
      <c r="D2531">
        <v>6</v>
      </c>
      <c r="E2531">
        <v>11</v>
      </c>
      <c r="F2531" s="1">
        <v>39610</v>
      </c>
      <c r="G2531">
        <v>163</v>
      </c>
      <c r="H2531" t="s">
        <v>17</v>
      </c>
      <c r="I2531" t="s">
        <v>614</v>
      </c>
      <c r="J2531">
        <v>8852</v>
      </c>
      <c r="K2531">
        <v>0.76190500000000005</v>
      </c>
      <c r="L2531">
        <v>4.8</v>
      </c>
      <c r="M2531">
        <f t="shared" si="117"/>
        <v>3.6571440000000002</v>
      </c>
      <c r="N2531">
        <f t="shared" si="119"/>
        <v>0.24598248802151529</v>
      </c>
      <c r="O2531">
        <f t="shared" si="118"/>
        <v>1.1807159425032734</v>
      </c>
    </row>
    <row r="2532" spans="1:15" x14ac:dyDescent="0.25">
      <c r="A2532" t="s">
        <v>193</v>
      </c>
      <c r="B2532" t="s">
        <v>107</v>
      </c>
      <c r="C2532">
        <v>2017</v>
      </c>
      <c r="D2532">
        <v>6</v>
      </c>
      <c r="E2532">
        <v>2</v>
      </c>
      <c r="F2532" s="1">
        <v>42888</v>
      </c>
      <c r="G2532">
        <v>153</v>
      </c>
      <c r="H2532" t="s">
        <v>17</v>
      </c>
      <c r="I2532" t="s">
        <v>615</v>
      </c>
      <c r="J2532">
        <v>6408</v>
      </c>
      <c r="K2532">
        <v>0.76190500000000005</v>
      </c>
      <c r="L2532">
        <v>4.8</v>
      </c>
      <c r="M2532">
        <f t="shared" si="117"/>
        <v>3.6571440000000002</v>
      </c>
      <c r="N2532">
        <f t="shared" si="119"/>
        <v>0.24598248802151529</v>
      </c>
      <c r="O2532">
        <f t="shared" si="118"/>
        <v>1.1807159425032734</v>
      </c>
    </row>
    <row r="2533" spans="1:15" x14ac:dyDescent="0.25">
      <c r="A2533" t="s">
        <v>111</v>
      </c>
      <c r="B2533" t="s">
        <v>109</v>
      </c>
      <c r="C2533">
        <v>2017</v>
      </c>
      <c r="D2533">
        <v>6</v>
      </c>
      <c r="E2533">
        <v>9</v>
      </c>
      <c r="F2533" s="1">
        <v>42895</v>
      </c>
      <c r="G2533">
        <v>160</v>
      </c>
      <c r="H2533" t="s">
        <v>17</v>
      </c>
      <c r="I2533" t="s">
        <v>581</v>
      </c>
      <c r="J2533">
        <v>4300</v>
      </c>
      <c r="K2533">
        <v>1.5238100000000001</v>
      </c>
      <c r="L2533">
        <v>2.4</v>
      </c>
      <c r="M2533">
        <f t="shared" si="117"/>
        <v>3.6571440000000002</v>
      </c>
      <c r="N2533">
        <f t="shared" si="119"/>
        <v>0.40205665680921715</v>
      </c>
      <c r="O2533">
        <f t="shared" si="118"/>
        <v>0.96493597634212114</v>
      </c>
    </row>
    <row r="2534" spans="1:15" x14ac:dyDescent="0.25">
      <c r="A2534" t="s">
        <v>205</v>
      </c>
      <c r="B2534" t="s">
        <v>69</v>
      </c>
      <c r="C2534">
        <v>2009</v>
      </c>
      <c r="D2534">
        <v>4</v>
      </c>
      <c r="E2534">
        <v>8</v>
      </c>
      <c r="F2534" s="1">
        <v>39911</v>
      </c>
      <c r="G2534">
        <v>98</v>
      </c>
      <c r="H2534" t="s">
        <v>17</v>
      </c>
      <c r="I2534" t="s">
        <v>421</v>
      </c>
      <c r="J2534">
        <v>5790</v>
      </c>
      <c r="K2534">
        <v>3.9183669999999999</v>
      </c>
      <c r="L2534">
        <v>0.9375</v>
      </c>
      <c r="M2534">
        <f t="shared" si="117"/>
        <v>3.6734690624999997</v>
      </c>
      <c r="N2534">
        <f t="shared" si="119"/>
        <v>0.6918209319114732</v>
      </c>
      <c r="O2534">
        <f t="shared" si="118"/>
        <v>0.64858212366700618</v>
      </c>
    </row>
    <row r="2535" spans="1:15" x14ac:dyDescent="0.25">
      <c r="A2535" t="s">
        <v>268</v>
      </c>
      <c r="B2535" t="s">
        <v>107</v>
      </c>
      <c r="C2535">
        <v>2018</v>
      </c>
      <c r="D2535">
        <v>6</v>
      </c>
      <c r="E2535">
        <v>7</v>
      </c>
      <c r="F2535" s="1">
        <v>43258</v>
      </c>
      <c r="G2535">
        <v>158</v>
      </c>
      <c r="H2535" t="s">
        <v>17</v>
      </c>
      <c r="I2535" t="s">
        <v>469</v>
      </c>
      <c r="J2535">
        <v>4310</v>
      </c>
      <c r="K2535">
        <v>3.2653059999999998</v>
      </c>
      <c r="L2535">
        <v>1.125</v>
      </c>
      <c r="M2535">
        <f t="shared" si="117"/>
        <v>3.6734692499999997</v>
      </c>
      <c r="N2535">
        <f t="shared" si="119"/>
        <v>0.62995019361475602</v>
      </c>
      <c r="O2535">
        <f t="shared" si="118"/>
        <v>0.70869396781660055</v>
      </c>
    </row>
    <row r="2536" spans="1:15" x14ac:dyDescent="0.25">
      <c r="A2536" t="s">
        <v>47</v>
      </c>
      <c r="B2536" t="s">
        <v>13</v>
      </c>
      <c r="C2536">
        <v>2001</v>
      </c>
      <c r="D2536">
        <v>4</v>
      </c>
      <c r="E2536">
        <v>23</v>
      </c>
      <c r="F2536" s="1">
        <v>37004</v>
      </c>
      <c r="G2536">
        <v>113</v>
      </c>
      <c r="H2536" t="s">
        <v>14</v>
      </c>
      <c r="I2536" t="s">
        <v>286</v>
      </c>
      <c r="J2536">
        <v>6108</v>
      </c>
      <c r="K2536">
        <v>5.6</v>
      </c>
      <c r="L2536">
        <v>0.65625</v>
      </c>
      <c r="M2536">
        <f t="shared" si="117"/>
        <v>3.6749999999999998</v>
      </c>
      <c r="N2536">
        <f t="shared" si="119"/>
        <v>0.81954393554186866</v>
      </c>
      <c r="O2536">
        <f t="shared" si="118"/>
        <v>0.53782570769935134</v>
      </c>
    </row>
    <row r="2537" spans="1:15" x14ac:dyDescent="0.25">
      <c r="A2537" t="s">
        <v>88</v>
      </c>
      <c r="B2537" t="s">
        <v>69</v>
      </c>
      <c r="C2537">
        <v>2017</v>
      </c>
      <c r="D2537">
        <v>3</v>
      </c>
      <c r="E2537">
        <v>16</v>
      </c>
      <c r="F2537" s="1">
        <v>42810</v>
      </c>
      <c r="G2537">
        <v>75</v>
      </c>
      <c r="H2537" t="s">
        <v>14</v>
      </c>
      <c r="I2537" t="s">
        <v>286</v>
      </c>
      <c r="J2537">
        <v>6108</v>
      </c>
      <c r="K2537">
        <v>5.6</v>
      </c>
      <c r="L2537">
        <v>0.65625</v>
      </c>
      <c r="M2537">
        <f t="shared" si="117"/>
        <v>3.6749999999999998</v>
      </c>
      <c r="N2537">
        <f t="shared" si="119"/>
        <v>0.81954393554186866</v>
      </c>
      <c r="O2537">
        <f t="shared" si="118"/>
        <v>0.53782570769935134</v>
      </c>
    </row>
    <row r="2538" spans="1:15" x14ac:dyDescent="0.25">
      <c r="A2538" t="s">
        <v>167</v>
      </c>
      <c r="B2538" t="s">
        <v>25</v>
      </c>
      <c r="C2538">
        <v>2019</v>
      </c>
      <c r="D2538">
        <v>6</v>
      </c>
      <c r="E2538">
        <v>14</v>
      </c>
      <c r="F2538" s="1">
        <v>43630</v>
      </c>
      <c r="G2538">
        <v>165</v>
      </c>
      <c r="H2538" t="s">
        <v>14</v>
      </c>
      <c r="I2538" t="s">
        <v>288</v>
      </c>
      <c r="J2538">
        <v>18421</v>
      </c>
      <c r="K2538">
        <v>5.6</v>
      </c>
      <c r="L2538">
        <v>0.65625</v>
      </c>
      <c r="M2538">
        <f t="shared" si="117"/>
        <v>3.6749999999999998</v>
      </c>
      <c r="N2538">
        <f t="shared" si="119"/>
        <v>0.81954393554186866</v>
      </c>
      <c r="O2538">
        <f t="shared" si="118"/>
        <v>0.53782570769935134</v>
      </c>
    </row>
    <row r="2539" spans="1:15" x14ac:dyDescent="0.25">
      <c r="A2539" t="s">
        <v>99</v>
      </c>
      <c r="B2539" t="s">
        <v>27</v>
      </c>
      <c r="C2539">
        <v>2013</v>
      </c>
      <c r="D2539">
        <v>7</v>
      </c>
      <c r="E2539">
        <v>3</v>
      </c>
      <c r="F2539" s="1">
        <v>41458</v>
      </c>
      <c r="G2539">
        <v>184</v>
      </c>
      <c r="H2539" t="s">
        <v>14</v>
      </c>
      <c r="I2539" t="s">
        <v>288</v>
      </c>
      <c r="J2539">
        <v>18421</v>
      </c>
      <c r="K2539">
        <v>5.6</v>
      </c>
      <c r="L2539">
        <v>0.65625</v>
      </c>
      <c r="M2539">
        <f t="shared" si="117"/>
        <v>3.6749999999999998</v>
      </c>
      <c r="N2539">
        <f t="shared" si="119"/>
        <v>0.81954393554186866</v>
      </c>
      <c r="O2539">
        <f t="shared" si="118"/>
        <v>0.53782570769935134</v>
      </c>
    </row>
    <row r="2540" spans="1:15" x14ac:dyDescent="0.25">
      <c r="A2540" t="s">
        <v>35</v>
      </c>
      <c r="B2540" t="s">
        <v>36</v>
      </c>
      <c r="C2540">
        <v>2016</v>
      </c>
      <c r="D2540">
        <v>6</v>
      </c>
      <c r="E2540">
        <v>30</v>
      </c>
      <c r="F2540" s="1">
        <v>42551</v>
      </c>
      <c r="G2540">
        <v>182</v>
      </c>
      <c r="H2540" t="s">
        <v>17</v>
      </c>
      <c r="I2540" t="s">
        <v>379</v>
      </c>
      <c r="J2540">
        <v>8850</v>
      </c>
      <c r="K2540">
        <v>4.9177489999999997</v>
      </c>
      <c r="L2540">
        <v>0.75</v>
      </c>
      <c r="M2540">
        <f t="shared" si="117"/>
        <v>3.6883117499999996</v>
      </c>
      <c r="N2540">
        <f t="shared" si="119"/>
        <v>0.77215654071195816</v>
      </c>
      <c r="O2540">
        <f t="shared" si="118"/>
        <v>0.57911740553396862</v>
      </c>
    </row>
    <row r="2541" spans="1:15" x14ac:dyDescent="0.25">
      <c r="A2541" t="s">
        <v>349</v>
      </c>
      <c r="B2541" t="s">
        <v>31</v>
      </c>
      <c r="C2541">
        <v>2011</v>
      </c>
      <c r="D2541">
        <v>7</v>
      </c>
      <c r="E2541">
        <v>4</v>
      </c>
      <c r="F2541" s="1">
        <v>40728</v>
      </c>
      <c r="G2541">
        <v>185</v>
      </c>
      <c r="H2541" t="s">
        <v>14</v>
      </c>
      <c r="I2541" t="s">
        <v>466</v>
      </c>
      <c r="J2541">
        <v>5726</v>
      </c>
      <c r="K2541">
        <v>3.6</v>
      </c>
      <c r="L2541">
        <v>1.026923077</v>
      </c>
      <c r="M2541">
        <f t="shared" si="117"/>
        <v>3.6969230772000001</v>
      </c>
      <c r="N2541">
        <f t="shared" si="119"/>
        <v>0.66275783168157409</v>
      </c>
      <c r="O2541">
        <f t="shared" si="118"/>
        <v>0.68060131181629013</v>
      </c>
    </row>
    <row r="2542" spans="1:15" x14ac:dyDescent="0.25">
      <c r="A2542" t="s">
        <v>203</v>
      </c>
      <c r="B2542" t="s">
        <v>113</v>
      </c>
      <c r="C2542">
        <v>2015</v>
      </c>
      <c r="D2542">
        <v>6</v>
      </c>
      <c r="E2542">
        <v>26</v>
      </c>
      <c r="F2542" s="1">
        <v>42181</v>
      </c>
      <c r="G2542">
        <v>177</v>
      </c>
      <c r="H2542" t="s">
        <v>14</v>
      </c>
      <c r="I2542" t="s">
        <v>487</v>
      </c>
      <c r="J2542">
        <v>4480</v>
      </c>
      <c r="K2542">
        <v>2.8235290000000002</v>
      </c>
      <c r="L2542">
        <v>1.3125</v>
      </c>
      <c r="M2542">
        <f t="shared" si="117"/>
        <v>3.7058818125000004</v>
      </c>
      <c r="N2542">
        <f t="shared" si="119"/>
        <v>0.58246438849440418</v>
      </c>
      <c r="O2542">
        <f t="shared" si="118"/>
        <v>0.76448450989890548</v>
      </c>
    </row>
    <row r="2543" spans="1:15" x14ac:dyDescent="0.25">
      <c r="A2543" t="s">
        <v>39</v>
      </c>
      <c r="B2543" t="s">
        <v>40</v>
      </c>
      <c r="C2543">
        <v>2019</v>
      </c>
      <c r="D2543">
        <v>4</v>
      </c>
      <c r="E2543">
        <v>1</v>
      </c>
      <c r="F2543" s="1">
        <v>43556</v>
      </c>
      <c r="G2543">
        <v>91</v>
      </c>
      <c r="H2543" t="s">
        <v>14</v>
      </c>
      <c r="I2543" t="s">
        <v>287</v>
      </c>
      <c r="J2543">
        <v>6661</v>
      </c>
      <c r="K2543">
        <v>5.6470589999999996</v>
      </c>
      <c r="L2543">
        <v>0.65625</v>
      </c>
      <c r="M2543">
        <f t="shared" si="117"/>
        <v>3.7058824687499996</v>
      </c>
      <c r="N2543">
        <f t="shared" si="119"/>
        <v>0.82262953363508762</v>
      </c>
      <c r="O2543">
        <f t="shared" si="118"/>
        <v>0.53985063144802625</v>
      </c>
    </row>
    <row r="2544" spans="1:15" x14ac:dyDescent="0.25">
      <c r="A2544" t="s">
        <v>80</v>
      </c>
      <c r="B2544" t="s">
        <v>69</v>
      </c>
      <c r="C2544">
        <v>2008</v>
      </c>
      <c r="D2544">
        <v>4</v>
      </c>
      <c r="E2544">
        <v>24</v>
      </c>
      <c r="F2544" s="1">
        <v>39562</v>
      </c>
      <c r="G2544">
        <v>115</v>
      </c>
      <c r="H2544" t="s">
        <v>17</v>
      </c>
      <c r="I2544" t="s">
        <v>367</v>
      </c>
      <c r="J2544">
        <v>5135</v>
      </c>
      <c r="K2544">
        <v>4.9523809999999999</v>
      </c>
      <c r="L2544">
        <v>0.75</v>
      </c>
      <c r="M2544">
        <f t="shared" si="117"/>
        <v>3.7142857500000002</v>
      </c>
      <c r="N2544">
        <f t="shared" si="119"/>
        <v>0.77469072174849296</v>
      </c>
      <c r="O2544">
        <f t="shared" si="118"/>
        <v>0.58101804131136969</v>
      </c>
    </row>
    <row r="2545" spans="1:15" x14ac:dyDescent="0.25">
      <c r="A2545" t="s">
        <v>66</v>
      </c>
      <c r="B2545" t="s">
        <v>13</v>
      </c>
      <c r="C2545">
        <v>2017</v>
      </c>
      <c r="D2545">
        <v>3</v>
      </c>
      <c r="E2545">
        <v>16</v>
      </c>
      <c r="F2545" s="1">
        <v>42810</v>
      </c>
      <c r="G2545">
        <v>75</v>
      </c>
      <c r="H2545" t="s">
        <v>17</v>
      </c>
      <c r="I2545" t="s">
        <v>490</v>
      </c>
      <c r="J2545">
        <v>5367</v>
      </c>
      <c r="K2545">
        <v>2.8398270000000001</v>
      </c>
      <c r="L2545">
        <v>1.3125</v>
      </c>
      <c r="M2545">
        <f t="shared" si="117"/>
        <v>3.7272729375</v>
      </c>
      <c r="N2545">
        <f t="shared" si="119"/>
        <v>0.58431165805558605</v>
      </c>
      <c r="O2545">
        <f t="shared" si="118"/>
        <v>0.76690905119795671</v>
      </c>
    </row>
    <row r="2546" spans="1:15" x14ac:dyDescent="0.25">
      <c r="A2546" t="s">
        <v>323</v>
      </c>
      <c r="B2546" t="s">
        <v>40</v>
      </c>
      <c r="C2546">
        <v>2008</v>
      </c>
      <c r="D2546">
        <v>4</v>
      </c>
      <c r="E2546">
        <v>28</v>
      </c>
      <c r="F2546" s="1">
        <v>39566</v>
      </c>
      <c r="G2546">
        <v>119</v>
      </c>
      <c r="H2546" t="s">
        <v>14</v>
      </c>
      <c r="I2546" t="s">
        <v>474</v>
      </c>
      <c r="J2546">
        <v>4335</v>
      </c>
      <c r="K2546">
        <v>3.3230770000000001</v>
      </c>
      <c r="L2546">
        <v>1.125</v>
      </c>
      <c r="M2546">
        <f t="shared" si="117"/>
        <v>3.7384616250000002</v>
      </c>
      <c r="N2546">
        <f t="shared" si="119"/>
        <v>0.63579297098988408</v>
      </c>
      <c r="O2546">
        <f t="shared" si="118"/>
        <v>0.71526709236361963</v>
      </c>
    </row>
    <row r="2547" spans="1:15" x14ac:dyDescent="0.25">
      <c r="A2547" t="s">
        <v>50</v>
      </c>
      <c r="B2547" t="s">
        <v>13</v>
      </c>
      <c r="C2547">
        <v>2001</v>
      </c>
      <c r="D2547">
        <v>9</v>
      </c>
      <c r="E2547">
        <v>4</v>
      </c>
      <c r="F2547" s="1">
        <v>37138</v>
      </c>
      <c r="G2547">
        <v>247</v>
      </c>
      <c r="H2547" t="s">
        <v>14</v>
      </c>
      <c r="I2547" t="s">
        <v>48</v>
      </c>
      <c r="J2547">
        <v>18064</v>
      </c>
      <c r="K2547">
        <v>12</v>
      </c>
      <c r="L2547">
        <v>0.3125</v>
      </c>
      <c r="M2547">
        <f t="shared" si="117"/>
        <v>3.75</v>
      </c>
      <c r="N2547">
        <f t="shared" si="119"/>
        <v>1.1139433523068367</v>
      </c>
      <c r="O2547">
        <f t="shared" si="118"/>
        <v>0.34810729759588649</v>
      </c>
    </row>
    <row r="2548" spans="1:15" x14ac:dyDescent="0.25">
      <c r="A2548" t="s">
        <v>65</v>
      </c>
      <c r="B2548" t="s">
        <v>13</v>
      </c>
      <c r="C2548">
        <v>2013</v>
      </c>
      <c r="D2548">
        <v>3</v>
      </c>
      <c r="E2548">
        <v>20</v>
      </c>
      <c r="F2548" s="1">
        <v>41353</v>
      </c>
      <c r="G2548">
        <v>79</v>
      </c>
      <c r="H2548" t="s">
        <v>14</v>
      </c>
      <c r="I2548" t="s">
        <v>375</v>
      </c>
      <c r="J2548">
        <v>7083</v>
      </c>
      <c r="K2548">
        <v>5</v>
      </c>
      <c r="L2548">
        <v>0.75</v>
      </c>
      <c r="M2548">
        <f t="shared" si="117"/>
        <v>3.75</v>
      </c>
      <c r="N2548">
        <f t="shared" si="119"/>
        <v>0.77815125038364363</v>
      </c>
      <c r="O2548">
        <f t="shared" si="118"/>
        <v>0.58361343778773267</v>
      </c>
    </row>
    <row r="2549" spans="1:15" x14ac:dyDescent="0.25">
      <c r="A2549" t="s">
        <v>65</v>
      </c>
      <c r="B2549" t="s">
        <v>13</v>
      </c>
      <c r="C2549">
        <v>2013</v>
      </c>
      <c r="D2549">
        <v>3</v>
      </c>
      <c r="E2549">
        <v>20</v>
      </c>
      <c r="F2549" s="1">
        <v>41353</v>
      </c>
      <c r="G2549">
        <v>79</v>
      </c>
      <c r="H2549" t="s">
        <v>14</v>
      </c>
      <c r="I2549" t="s">
        <v>437</v>
      </c>
      <c r="J2549">
        <v>18613</v>
      </c>
      <c r="K2549">
        <v>4</v>
      </c>
      <c r="L2549">
        <v>0.9375</v>
      </c>
      <c r="M2549">
        <f t="shared" si="117"/>
        <v>3.75</v>
      </c>
      <c r="N2549">
        <f t="shared" si="119"/>
        <v>0.69897000433601886</v>
      </c>
      <c r="O2549">
        <f t="shared" si="118"/>
        <v>0.65528437906501769</v>
      </c>
    </row>
    <row r="2550" spans="1:15" x14ac:dyDescent="0.25">
      <c r="A2550" t="s">
        <v>132</v>
      </c>
      <c r="B2550" t="s">
        <v>13</v>
      </c>
      <c r="C2550">
        <v>2014</v>
      </c>
      <c r="D2550">
        <v>3</v>
      </c>
      <c r="E2550">
        <v>11</v>
      </c>
      <c r="F2550" s="1">
        <v>41709</v>
      </c>
      <c r="G2550">
        <v>70</v>
      </c>
      <c r="H2550" t="s">
        <v>14</v>
      </c>
      <c r="I2550" t="s">
        <v>118</v>
      </c>
      <c r="J2550">
        <v>20171</v>
      </c>
      <c r="K2550">
        <v>10</v>
      </c>
      <c r="L2550">
        <v>0.375</v>
      </c>
      <c r="M2550">
        <f t="shared" si="117"/>
        <v>3.75</v>
      </c>
      <c r="N2550">
        <f t="shared" si="119"/>
        <v>1.0413926851582251</v>
      </c>
      <c r="O2550">
        <f t="shared" si="118"/>
        <v>0.3905222569343344</v>
      </c>
    </row>
    <row r="2551" spans="1:15" x14ac:dyDescent="0.25">
      <c r="A2551" t="s">
        <v>71</v>
      </c>
      <c r="B2551" t="s">
        <v>69</v>
      </c>
      <c r="C2551">
        <v>2001</v>
      </c>
      <c r="D2551">
        <v>8</v>
      </c>
      <c r="E2551">
        <v>30</v>
      </c>
      <c r="F2551" s="1">
        <v>37133</v>
      </c>
      <c r="G2551">
        <v>242</v>
      </c>
      <c r="H2551" t="s">
        <v>14</v>
      </c>
      <c r="I2551" t="s">
        <v>416</v>
      </c>
      <c r="J2551">
        <v>4409</v>
      </c>
      <c r="K2551">
        <v>4</v>
      </c>
      <c r="L2551">
        <v>0.9375</v>
      </c>
      <c r="M2551">
        <f t="shared" si="117"/>
        <v>3.75</v>
      </c>
      <c r="N2551">
        <f t="shared" si="119"/>
        <v>0.69897000433601886</v>
      </c>
      <c r="O2551">
        <f t="shared" si="118"/>
        <v>0.65528437906501769</v>
      </c>
    </row>
    <row r="2552" spans="1:15" x14ac:dyDescent="0.25">
      <c r="A2552" t="s">
        <v>71</v>
      </c>
      <c r="B2552" t="s">
        <v>69</v>
      </c>
      <c r="C2552">
        <v>2001</v>
      </c>
      <c r="D2552">
        <v>8</v>
      </c>
      <c r="E2552">
        <v>30</v>
      </c>
      <c r="F2552" s="1">
        <v>37133</v>
      </c>
      <c r="G2552">
        <v>242</v>
      </c>
      <c r="H2552" t="s">
        <v>14</v>
      </c>
      <c r="I2552" t="s">
        <v>437</v>
      </c>
      <c r="J2552">
        <v>18613</v>
      </c>
      <c r="K2552">
        <v>4</v>
      </c>
      <c r="L2552">
        <v>0.9375</v>
      </c>
      <c r="M2552">
        <f t="shared" si="117"/>
        <v>3.75</v>
      </c>
      <c r="N2552">
        <f t="shared" si="119"/>
        <v>0.69897000433601886</v>
      </c>
      <c r="O2552">
        <f t="shared" si="118"/>
        <v>0.65528437906501769</v>
      </c>
    </row>
    <row r="2553" spans="1:15" x14ac:dyDescent="0.25">
      <c r="A2553" t="s">
        <v>82</v>
      </c>
      <c r="B2553" t="s">
        <v>69</v>
      </c>
      <c r="C2553">
        <v>2011</v>
      </c>
      <c r="D2553">
        <v>3</v>
      </c>
      <c r="E2553">
        <v>24</v>
      </c>
      <c r="F2553" s="1">
        <v>40626</v>
      </c>
      <c r="G2553">
        <v>83</v>
      </c>
      <c r="H2553" t="s">
        <v>14</v>
      </c>
      <c r="I2553" t="s">
        <v>421</v>
      </c>
      <c r="J2553">
        <v>5790</v>
      </c>
      <c r="K2553">
        <v>4</v>
      </c>
      <c r="L2553">
        <v>0.9375</v>
      </c>
      <c r="M2553">
        <f t="shared" si="117"/>
        <v>3.75</v>
      </c>
      <c r="N2553">
        <f t="shared" si="119"/>
        <v>0.69897000433601886</v>
      </c>
      <c r="O2553">
        <f t="shared" si="118"/>
        <v>0.65528437906501769</v>
      </c>
    </row>
    <row r="2554" spans="1:15" x14ac:dyDescent="0.25">
      <c r="A2554" t="s">
        <v>341</v>
      </c>
      <c r="B2554" t="s">
        <v>19</v>
      </c>
      <c r="C2554">
        <v>2018</v>
      </c>
      <c r="D2554">
        <v>6</v>
      </c>
      <c r="E2554">
        <v>5</v>
      </c>
      <c r="F2554" s="1">
        <v>43256</v>
      </c>
      <c r="G2554">
        <v>156</v>
      </c>
      <c r="H2554" t="s">
        <v>14</v>
      </c>
      <c r="I2554" t="s">
        <v>441</v>
      </c>
      <c r="J2554">
        <v>6062</v>
      </c>
      <c r="K2554">
        <v>4</v>
      </c>
      <c r="L2554">
        <v>0.9375</v>
      </c>
      <c r="M2554">
        <f t="shared" si="117"/>
        <v>3.75</v>
      </c>
      <c r="N2554">
        <f t="shared" si="119"/>
        <v>0.69897000433601886</v>
      </c>
      <c r="O2554">
        <f t="shared" si="118"/>
        <v>0.65528437906501769</v>
      </c>
    </row>
    <row r="2555" spans="1:15" x14ac:dyDescent="0.25">
      <c r="A2555" t="s">
        <v>343</v>
      </c>
      <c r="B2555" t="s">
        <v>23</v>
      </c>
      <c r="C2555">
        <v>2005</v>
      </c>
      <c r="D2555">
        <v>3</v>
      </c>
      <c r="E2555">
        <v>22</v>
      </c>
      <c r="F2555" s="1">
        <v>38433</v>
      </c>
      <c r="G2555">
        <v>81</v>
      </c>
      <c r="H2555" t="s">
        <v>14</v>
      </c>
      <c r="I2555" t="s">
        <v>437</v>
      </c>
      <c r="J2555">
        <v>18613</v>
      </c>
      <c r="K2555">
        <v>4</v>
      </c>
      <c r="L2555">
        <v>0.9375</v>
      </c>
      <c r="M2555">
        <f t="shared" si="117"/>
        <v>3.75</v>
      </c>
      <c r="N2555">
        <f t="shared" si="119"/>
        <v>0.69897000433601886</v>
      </c>
      <c r="O2555">
        <f t="shared" si="118"/>
        <v>0.65528437906501769</v>
      </c>
    </row>
    <row r="2556" spans="1:15" x14ac:dyDescent="0.25">
      <c r="A2556" t="s">
        <v>344</v>
      </c>
      <c r="B2556" t="s">
        <v>159</v>
      </c>
      <c r="C2556">
        <v>2014</v>
      </c>
      <c r="D2556">
        <v>6</v>
      </c>
      <c r="E2556">
        <v>13</v>
      </c>
      <c r="F2556" s="1">
        <v>41803</v>
      </c>
      <c r="G2556">
        <v>164</v>
      </c>
      <c r="H2556" t="s">
        <v>14</v>
      </c>
      <c r="I2556" t="s">
        <v>444</v>
      </c>
      <c r="J2556">
        <v>4462</v>
      </c>
      <c r="K2556">
        <v>4</v>
      </c>
      <c r="L2556">
        <v>0.9375</v>
      </c>
      <c r="M2556">
        <f t="shared" si="117"/>
        <v>3.75</v>
      </c>
      <c r="N2556">
        <f t="shared" si="119"/>
        <v>0.69897000433601886</v>
      </c>
      <c r="O2556">
        <f t="shared" si="118"/>
        <v>0.65528437906501769</v>
      </c>
    </row>
    <row r="2557" spans="1:15" x14ac:dyDescent="0.25">
      <c r="A2557" t="s">
        <v>311</v>
      </c>
      <c r="B2557" t="s">
        <v>161</v>
      </c>
      <c r="C2557">
        <v>2014</v>
      </c>
      <c r="D2557">
        <v>6</v>
      </c>
      <c r="E2557">
        <v>13</v>
      </c>
      <c r="F2557" s="1">
        <v>41803</v>
      </c>
      <c r="G2557">
        <v>164</v>
      </c>
      <c r="H2557" t="s">
        <v>14</v>
      </c>
      <c r="I2557" t="s">
        <v>444</v>
      </c>
      <c r="J2557">
        <v>4462</v>
      </c>
      <c r="K2557">
        <v>4</v>
      </c>
      <c r="L2557">
        <v>0.9375</v>
      </c>
      <c r="M2557">
        <f t="shared" si="117"/>
        <v>3.75</v>
      </c>
      <c r="N2557">
        <f t="shared" si="119"/>
        <v>0.69897000433601886</v>
      </c>
      <c r="O2557">
        <f t="shared" si="118"/>
        <v>0.65528437906501769</v>
      </c>
    </row>
    <row r="2558" spans="1:15" x14ac:dyDescent="0.25">
      <c r="A2558" t="s">
        <v>95</v>
      </c>
      <c r="B2558" t="s">
        <v>25</v>
      </c>
      <c r="C2558">
        <v>2012</v>
      </c>
      <c r="D2558">
        <v>7</v>
      </c>
      <c r="E2558">
        <v>9</v>
      </c>
      <c r="F2558" s="1">
        <v>41099</v>
      </c>
      <c r="G2558">
        <v>191</v>
      </c>
      <c r="H2558" t="s">
        <v>14</v>
      </c>
      <c r="I2558" t="s">
        <v>450</v>
      </c>
      <c r="J2558">
        <v>5237</v>
      </c>
      <c r="K2558">
        <v>4</v>
      </c>
      <c r="L2558">
        <v>0.9375</v>
      </c>
      <c r="M2558">
        <f t="shared" si="117"/>
        <v>3.75</v>
      </c>
      <c r="N2558">
        <f t="shared" si="119"/>
        <v>0.69897000433601886</v>
      </c>
      <c r="O2558">
        <f t="shared" si="118"/>
        <v>0.65528437906501769</v>
      </c>
    </row>
    <row r="2559" spans="1:15" x14ac:dyDescent="0.25">
      <c r="A2559" t="s">
        <v>97</v>
      </c>
      <c r="B2559" t="s">
        <v>27</v>
      </c>
      <c r="C2559">
        <v>2011</v>
      </c>
      <c r="D2559">
        <v>7</v>
      </c>
      <c r="E2559">
        <v>26</v>
      </c>
      <c r="F2559" s="1">
        <v>40750</v>
      </c>
      <c r="G2559">
        <v>207</v>
      </c>
      <c r="H2559" t="s">
        <v>14</v>
      </c>
      <c r="I2559" t="s">
        <v>48</v>
      </c>
      <c r="J2559">
        <v>18064</v>
      </c>
      <c r="K2559">
        <v>12</v>
      </c>
      <c r="L2559">
        <v>0.3125</v>
      </c>
      <c r="M2559">
        <f t="shared" si="117"/>
        <v>3.75</v>
      </c>
      <c r="N2559">
        <f t="shared" si="119"/>
        <v>1.1139433523068367</v>
      </c>
      <c r="O2559">
        <f t="shared" si="118"/>
        <v>0.34810729759588649</v>
      </c>
    </row>
    <row r="2560" spans="1:15" x14ac:dyDescent="0.25">
      <c r="A2560" t="s">
        <v>352</v>
      </c>
      <c r="B2560" t="s">
        <v>250</v>
      </c>
      <c r="C2560">
        <v>2013</v>
      </c>
      <c r="D2560">
        <v>7</v>
      </c>
      <c r="E2560">
        <v>2</v>
      </c>
      <c r="F2560" s="1">
        <v>41457</v>
      </c>
      <c r="G2560">
        <v>183</v>
      </c>
      <c r="H2560" t="s">
        <v>14</v>
      </c>
      <c r="I2560" t="s">
        <v>447</v>
      </c>
      <c r="J2560">
        <v>13048</v>
      </c>
      <c r="K2560">
        <v>4</v>
      </c>
      <c r="L2560">
        <v>0.9375</v>
      </c>
      <c r="M2560">
        <f t="shared" si="117"/>
        <v>3.75</v>
      </c>
      <c r="N2560">
        <f t="shared" si="119"/>
        <v>0.69897000433601886</v>
      </c>
      <c r="O2560">
        <f t="shared" si="118"/>
        <v>0.65528437906501769</v>
      </c>
    </row>
    <row r="2561" spans="1:15" x14ac:dyDescent="0.25">
      <c r="A2561" t="s">
        <v>353</v>
      </c>
      <c r="B2561" t="s">
        <v>250</v>
      </c>
      <c r="C2561">
        <v>2017</v>
      </c>
      <c r="D2561">
        <v>6</v>
      </c>
      <c r="E2561">
        <v>7</v>
      </c>
      <c r="F2561" s="1">
        <v>42893</v>
      </c>
      <c r="G2561">
        <v>158</v>
      </c>
      <c r="H2561" t="s">
        <v>14</v>
      </c>
      <c r="I2561" t="s">
        <v>444</v>
      </c>
      <c r="J2561">
        <v>4462</v>
      </c>
      <c r="K2561">
        <v>4</v>
      </c>
      <c r="L2561">
        <v>0.9375</v>
      </c>
      <c r="M2561">
        <f t="shared" si="117"/>
        <v>3.75</v>
      </c>
      <c r="N2561">
        <f t="shared" si="119"/>
        <v>0.69897000433601886</v>
      </c>
      <c r="O2561">
        <f t="shared" si="118"/>
        <v>0.65528437906501769</v>
      </c>
    </row>
    <row r="2562" spans="1:15" x14ac:dyDescent="0.25">
      <c r="A2562" t="s">
        <v>353</v>
      </c>
      <c r="B2562" t="s">
        <v>250</v>
      </c>
      <c r="C2562">
        <v>2017</v>
      </c>
      <c r="D2562">
        <v>6</v>
      </c>
      <c r="E2562">
        <v>7</v>
      </c>
      <c r="F2562" s="1">
        <v>42893</v>
      </c>
      <c r="G2562">
        <v>158</v>
      </c>
      <c r="H2562" t="s">
        <v>14</v>
      </c>
      <c r="I2562" t="s">
        <v>437</v>
      </c>
      <c r="J2562">
        <v>18613</v>
      </c>
      <c r="K2562">
        <v>4</v>
      </c>
      <c r="L2562">
        <v>0.9375</v>
      </c>
      <c r="M2562">
        <f t="shared" ref="M2562:M2625" si="120">K2562*L2562</f>
        <v>3.75</v>
      </c>
      <c r="N2562">
        <f t="shared" si="119"/>
        <v>0.69897000433601886</v>
      </c>
      <c r="O2562">
        <f t="shared" si="118"/>
        <v>0.65528437906501769</v>
      </c>
    </row>
    <row r="2563" spans="1:15" x14ac:dyDescent="0.25">
      <c r="A2563" t="s">
        <v>399</v>
      </c>
      <c r="B2563" t="s">
        <v>171</v>
      </c>
      <c r="C2563">
        <v>2013</v>
      </c>
      <c r="D2563">
        <v>7</v>
      </c>
      <c r="E2563">
        <v>8</v>
      </c>
      <c r="F2563" s="1">
        <v>41463</v>
      </c>
      <c r="G2563">
        <v>189</v>
      </c>
      <c r="H2563" t="s">
        <v>14</v>
      </c>
      <c r="I2563" t="s">
        <v>418</v>
      </c>
      <c r="J2563">
        <v>4419</v>
      </c>
      <c r="K2563">
        <v>4</v>
      </c>
      <c r="L2563">
        <v>0.9375</v>
      </c>
      <c r="M2563">
        <f t="shared" si="120"/>
        <v>3.75</v>
      </c>
      <c r="N2563">
        <f t="shared" si="119"/>
        <v>0.69897000433601886</v>
      </c>
      <c r="O2563">
        <f t="shared" ref="O2563:O2626" si="121">N2563*L2563</f>
        <v>0.65528437906501769</v>
      </c>
    </row>
    <row r="2564" spans="1:15" x14ac:dyDescent="0.25">
      <c r="A2564" t="s">
        <v>175</v>
      </c>
      <c r="B2564" t="s">
        <v>176</v>
      </c>
      <c r="C2564">
        <v>2011</v>
      </c>
      <c r="D2564">
        <v>7</v>
      </c>
      <c r="E2564">
        <v>26</v>
      </c>
      <c r="F2564" s="1">
        <v>40750</v>
      </c>
      <c r="G2564">
        <v>207</v>
      </c>
      <c r="H2564" t="s">
        <v>14</v>
      </c>
      <c r="I2564" t="s">
        <v>424</v>
      </c>
      <c r="J2564">
        <v>4398</v>
      </c>
      <c r="K2564">
        <v>4</v>
      </c>
      <c r="L2564">
        <v>0.9375</v>
      </c>
      <c r="M2564">
        <f t="shared" si="120"/>
        <v>3.75</v>
      </c>
      <c r="N2564">
        <f t="shared" ref="N2564:N2627" si="122">LOG10(K2564+1)</f>
        <v>0.69897000433601886</v>
      </c>
      <c r="O2564">
        <f t="shared" si="121"/>
        <v>0.65528437906501769</v>
      </c>
    </row>
    <row r="2565" spans="1:15" x14ac:dyDescent="0.25">
      <c r="A2565" t="s">
        <v>175</v>
      </c>
      <c r="B2565" t="s">
        <v>176</v>
      </c>
      <c r="C2565">
        <v>2011</v>
      </c>
      <c r="D2565">
        <v>7</v>
      </c>
      <c r="E2565">
        <v>26</v>
      </c>
      <c r="F2565" s="1">
        <v>40750</v>
      </c>
      <c r="G2565">
        <v>207</v>
      </c>
      <c r="H2565" t="s">
        <v>14</v>
      </c>
      <c r="I2565" t="s">
        <v>418</v>
      </c>
      <c r="J2565">
        <v>4419</v>
      </c>
      <c r="K2565">
        <v>4</v>
      </c>
      <c r="L2565">
        <v>0.9375</v>
      </c>
      <c r="M2565">
        <f t="shared" si="120"/>
        <v>3.75</v>
      </c>
      <c r="N2565">
        <f t="shared" si="122"/>
        <v>0.69897000433601886</v>
      </c>
      <c r="O2565">
        <f t="shared" si="121"/>
        <v>0.65528437906501769</v>
      </c>
    </row>
    <row r="2566" spans="1:15" x14ac:dyDescent="0.25">
      <c r="A2566" t="s">
        <v>184</v>
      </c>
      <c r="B2566" t="s">
        <v>36</v>
      </c>
      <c r="C2566">
        <v>2013</v>
      </c>
      <c r="D2566">
        <v>7</v>
      </c>
      <c r="E2566">
        <v>3</v>
      </c>
      <c r="F2566" s="1">
        <v>41458</v>
      </c>
      <c r="G2566">
        <v>184</v>
      </c>
      <c r="H2566" t="s">
        <v>14</v>
      </c>
      <c r="I2566" t="s">
        <v>421</v>
      </c>
      <c r="J2566">
        <v>5790</v>
      </c>
      <c r="K2566">
        <v>4</v>
      </c>
      <c r="L2566">
        <v>0.9375</v>
      </c>
      <c r="M2566">
        <f t="shared" si="120"/>
        <v>3.75</v>
      </c>
      <c r="N2566">
        <f t="shared" si="122"/>
        <v>0.69897000433601886</v>
      </c>
      <c r="O2566">
        <f t="shared" si="121"/>
        <v>0.65528437906501769</v>
      </c>
    </row>
    <row r="2567" spans="1:15" x14ac:dyDescent="0.25">
      <c r="A2567" t="s">
        <v>257</v>
      </c>
      <c r="B2567" t="s">
        <v>40</v>
      </c>
      <c r="C2567">
        <v>2016</v>
      </c>
      <c r="D2567">
        <v>4</v>
      </c>
      <c r="E2567">
        <v>25</v>
      </c>
      <c r="F2567" s="1">
        <v>42485</v>
      </c>
      <c r="G2567">
        <v>116</v>
      </c>
      <c r="H2567" t="s">
        <v>14</v>
      </c>
      <c r="I2567" t="s">
        <v>438</v>
      </c>
      <c r="J2567">
        <v>8847</v>
      </c>
      <c r="K2567">
        <v>4</v>
      </c>
      <c r="L2567">
        <v>0.9375</v>
      </c>
      <c r="M2567">
        <f t="shared" si="120"/>
        <v>3.75</v>
      </c>
      <c r="N2567">
        <f t="shared" si="122"/>
        <v>0.69897000433601886</v>
      </c>
      <c r="O2567">
        <f t="shared" si="121"/>
        <v>0.65528437906501769</v>
      </c>
    </row>
    <row r="2568" spans="1:15" x14ac:dyDescent="0.25">
      <c r="A2568" t="s">
        <v>361</v>
      </c>
      <c r="B2568" t="s">
        <v>260</v>
      </c>
      <c r="C2568">
        <v>2013</v>
      </c>
      <c r="D2568">
        <v>7</v>
      </c>
      <c r="E2568">
        <v>2</v>
      </c>
      <c r="F2568" s="1">
        <v>41457</v>
      </c>
      <c r="G2568">
        <v>183</v>
      </c>
      <c r="H2568" t="s">
        <v>14</v>
      </c>
      <c r="I2568" t="s">
        <v>417</v>
      </c>
      <c r="J2568">
        <v>4415</v>
      </c>
      <c r="K2568">
        <v>4</v>
      </c>
      <c r="L2568">
        <v>0.9375</v>
      </c>
      <c r="M2568">
        <f t="shared" si="120"/>
        <v>3.75</v>
      </c>
      <c r="N2568">
        <f t="shared" si="122"/>
        <v>0.69897000433601886</v>
      </c>
      <c r="O2568">
        <f t="shared" si="121"/>
        <v>0.65528437906501769</v>
      </c>
    </row>
    <row r="2569" spans="1:15" x14ac:dyDescent="0.25">
      <c r="A2569" t="s">
        <v>361</v>
      </c>
      <c r="B2569" t="s">
        <v>260</v>
      </c>
      <c r="C2569">
        <v>2013</v>
      </c>
      <c r="D2569">
        <v>7</v>
      </c>
      <c r="E2569">
        <v>2</v>
      </c>
      <c r="F2569" s="1">
        <v>41457</v>
      </c>
      <c r="G2569">
        <v>183</v>
      </c>
      <c r="H2569" t="s">
        <v>14</v>
      </c>
      <c r="I2569" t="s">
        <v>425</v>
      </c>
      <c r="J2569">
        <v>4427</v>
      </c>
      <c r="K2569">
        <v>4</v>
      </c>
      <c r="L2569">
        <v>0.9375</v>
      </c>
      <c r="M2569">
        <f t="shared" si="120"/>
        <v>3.75</v>
      </c>
      <c r="N2569">
        <f t="shared" si="122"/>
        <v>0.69897000433601886</v>
      </c>
      <c r="O2569">
        <f t="shared" si="121"/>
        <v>0.65528437906501769</v>
      </c>
    </row>
    <row r="2570" spans="1:15" x14ac:dyDescent="0.25">
      <c r="A2570" t="s">
        <v>110</v>
      </c>
      <c r="B2570" t="s">
        <v>109</v>
      </c>
      <c r="C2570">
        <v>2016</v>
      </c>
      <c r="D2570">
        <v>7</v>
      </c>
      <c r="E2570">
        <v>1</v>
      </c>
      <c r="F2570" s="1">
        <v>42552</v>
      </c>
      <c r="G2570">
        <v>183</v>
      </c>
      <c r="H2570" t="s">
        <v>14</v>
      </c>
      <c r="I2570" t="s">
        <v>429</v>
      </c>
      <c r="J2570">
        <v>5713</v>
      </c>
      <c r="K2570">
        <v>4</v>
      </c>
      <c r="L2570">
        <v>0.9375</v>
      </c>
      <c r="M2570">
        <f t="shared" si="120"/>
        <v>3.75</v>
      </c>
      <c r="N2570">
        <f t="shared" si="122"/>
        <v>0.69897000433601886</v>
      </c>
      <c r="O2570">
        <f t="shared" si="121"/>
        <v>0.65528437906501769</v>
      </c>
    </row>
    <row r="2571" spans="1:15" x14ac:dyDescent="0.25">
      <c r="A2571" t="s">
        <v>101</v>
      </c>
      <c r="B2571" t="s">
        <v>27</v>
      </c>
      <c r="C2571">
        <v>2015</v>
      </c>
      <c r="D2571">
        <v>6</v>
      </c>
      <c r="E2571">
        <v>25</v>
      </c>
      <c r="F2571" s="1">
        <v>42180</v>
      </c>
      <c r="G2571">
        <v>176</v>
      </c>
      <c r="H2571" t="s">
        <v>17</v>
      </c>
      <c r="I2571" t="s">
        <v>506</v>
      </c>
      <c r="J2571">
        <v>8429</v>
      </c>
      <c r="K2571">
        <v>2.5396830000000001</v>
      </c>
      <c r="L2571">
        <v>1.4791666670000001</v>
      </c>
      <c r="M2571">
        <f t="shared" si="120"/>
        <v>3.7566144383465616</v>
      </c>
      <c r="N2571">
        <f t="shared" si="122"/>
        <v>0.54896437007233301</v>
      </c>
      <c r="O2571">
        <f t="shared" si="121"/>
        <v>0.81200979758164737</v>
      </c>
    </row>
    <row r="2572" spans="1:15" x14ac:dyDescent="0.25">
      <c r="A2572" t="s">
        <v>277</v>
      </c>
      <c r="B2572" t="s">
        <v>19</v>
      </c>
      <c r="C2572">
        <v>2019</v>
      </c>
      <c r="D2572">
        <v>6</v>
      </c>
      <c r="E2572">
        <v>19</v>
      </c>
      <c r="F2572" s="1">
        <v>43635</v>
      </c>
      <c r="G2572">
        <v>170</v>
      </c>
      <c r="H2572" t="s">
        <v>14</v>
      </c>
      <c r="I2572" t="s">
        <v>504</v>
      </c>
      <c r="J2572">
        <v>8478</v>
      </c>
      <c r="K2572">
        <v>2.6666669999999999</v>
      </c>
      <c r="L2572">
        <v>1.41</v>
      </c>
      <c r="M2572">
        <f t="shared" si="120"/>
        <v>3.7600004699999996</v>
      </c>
      <c r="N2572">
        <f t="shared" si="122"/>
        <v>0.56427146991987731</v>
      </c>
      <c r="O2572">
        <f t="shared" si="121"/>
        <v>0.79562277258702696</v>
      </c>
    </row>
    <row r="2573" spans="1:15" x14ac:dyDescent="0.25">
      <c r="A2573" t="s">
        <v>130</v>
      </c>
      <c r="B2573" t="s">
        <v>13</v>
      </c>
      <c r="C2573">
        <v>2012</v>
      </c>
      <c r="D2573">
        <v>6</v>
      </c>
      <c r="E2573">
        <v>21</v>
      </c>
      <c r="F2573" s="1">
        <v>41081</v>
      </c>
      <c r="G2573">
        <v>173</v>
      </c>
      <c r="H2573" t="s">
        <v>17</v>
      </c>
      <c r="I2573" t="s">
        <v>536</v>
      </c>
      <c r="J2573">
        <v>5604</v>
      </c>
      <c r="K2573">
        <v>2.285714</v>
      </c>
      <c r="L2573">
        <v>1.65</v>
      </c>
      <c r="M2573">
        <f t="shared" si="120"/>
        <v>3.7714280999999996</v>
      </c>
      <c r="N2573">
        <f t="shared" si="122"/>
        <v>0.5166297582385968</v>
      </c>
      <c r="O2573">
        <f t="shared" si="121"/>
        <v>0.8524391010936847</v>
      </c>
    </row>
    <row r="2574" spans="1:15" x14ac:dyDescent="0.25">
      <c r="A2574" t="s">
        <v>66</v>
      </c>
      <c r="B2574" t="s">
        <v>13</v>
      </c>
      <c r="C2574">
        <v>2017</v>
      </c>
      <c r="D2574">
        <v>3</v>
      </c>
      <c r="E2574">
        <v>16</v>
      </c>
      <c r="F2574" s="1">
        <v>42810</v>
      </c>
      <c r="G2574">
        <v>75</v>
      </c>
      <c r="H2574" t="s">
        <v>17</v>
      </c>
      <c r="I2574" t="s">
        <v>606</v>
      </c>
      <c r="J2574">
        <v>4530</v>
      </c>
      <c r="K2574">
        <v>1.142857</v>
      </c>
      <c r="L2574">
        <v>3.3</v>
      </c>
      <c r="M2574">
        <f t="shared" si="120"/>
        <v>3.7714280999999996</v>
      </c>
      <c r="N2574">
        <f t="shared" si="122"/>
        <v>0.33099319008845801</v>
      </c>
      <c r="O2574">
        <f t="shared" si="121"/>
        <v>1.0922775272919114</v>
      </c>
    </row>
    <row r="2575" spans="1:15" x14ac:dyDescent="0.25">
      <c r="A2575" t="s">
        <v>211</v>
      </c>
      <c r="B2575" t="s">
        <v>23</v>
      </c>
      <c r="C2575">
        <v>2009</v>
      </c>
      <c r="D2575">
        <v>4</v>
      </c>
      <c r="E2575">
        <v>9</v>
      </c>
      <c r="F2575" s="1">
        <v>39912</v>
      </c>
      <c r="G2575">
        <v>99</v>
      </c>
      <c r="H2575" t="s">
        <v>17</v>
      </c>
      <c r="I2575" t="s">
        <v>536</v>
      </c>
      <c r="J2575">
        <v>5604</v>
      </c>
      <c r="K2575">
        <v>2.285714</v>
      </c>
      <c r="L2575">
        <v>1.65</v>
      </c>
      <c r="M2575">
        <f t="shared" si="120"/>
        <v>3.7714280999999996</v>
      </c>
      <c r="N2575">
        <f t="shared" si="122"/>
        <v>0.5166297582385968</v>
      </c>
      <c r="O2575">
        <f t="shared" si="121"/>
        <v>0.8524391010936847</v>
      </c>
    </row>
    <row r="2576" spans="1:15" x14ac:dyDescent="0.25">
      <c r="A2576" t="s">
        <v>228</v>
      </c>
      <c r="B2576" t="s">
        <v>23</v>
      </c>
      <c r="C2576">
        <v>2014</v>
      </c>
      <c r="D2576">
        <v>3</v>
      </c>
      <c r="E2576">
        <v>10</v>
      </c>
      <c r="F2576" s="1">
        <v>41708</v>
      </c>
      <c r="G2576">
        <v>69</v>
      </c>
      <c r="H2576" t="s">
        <v>17</v>
      </c>
      <c r="I2576" t="s">
        <v>537</v>
      </c>
      <c r="J2576">
        <v>5605</v>
      </c>
      <c r="K2576">
        <v>2.285714</v>
      </c>
      <c r="L2576">
        <v>1.65</v>
      </c>
      <c r="M2576">
        <f t="shared" si="120"/>
        <v>3.7714280999999996</v>
      </c>
      <c r="N2576">
        <f t="shared" si="122"/>
        <v>0.5166297582385968</v>
      </c>
      <c r="O2576">
        <f t="shared" si="121"/>
        <v>0.8524391010936847</v>
      </c>
    </row>
    <row r="2577" spans="1:15" x14ac:dyDescent="0.25">
      <c r="A2577" t="s">
        <v>43</v>
      </c>
      <c r="B2577" t="s">
        <v>23</v>
      </c>
      <c r="C2577">
        <v>2018</v>
      </c>
      <c r="D2577">
        <v>6</v>
      </c>
      <c r="E2577">
        <v>7</v>
      </c>
      <c r="F2577" s="1">
        <v>43258</v>
      </c>
      <c r="G2577">
        <v>158</v>
      </c>
      <c r="H2577" t="s">
        <v>17</v>
      </c>
      <c r="I2577" t="s">
        <v>539</v>
      </c>
      <c r="J2577">
        <v>13023</v>
      </c>
      <c r="K2577">
        <v>2.285714</v>
      </c>
      <c r="L2577">
        <v>1.65</v>
      </c>
      <c r="M2577">
        <f t="shared" si="120"/>
        <v>3.7714280999999996</v>
      </c>
      <c r="N2577">
        <f t="shared" si="122"/>
        <v>0.5166297582385968</v>
      </c>
      <c r="O2577">
        <f t="shared" si="121"/>
        <v>0.8524391010936847</v>
      </c>
    </row>
    <row r="2578" spans="1:15" x14ac:dyDescent="0.25">
      <c r="A2578" t="s">
        <v>169</v>
      </c>
      <c r="B2578" t="s">
        <v>31</v>
      </c>
      <c r="C2578">
        <v>2017</v>
      </c>
      <c r="D2578">
        <v>6</v>
      </c>
      <c r="E2578">
        <v>1</v>
      </c>
      <c r="F2578" s="1">
        <v>42887</v>
      </c>
      <c r="G2578">
        <v>152</v>
      </c>
      <c r="H2578" t="s">
        <v>17</v>
      </c>
      <c r="I2578" t="s">
        <v>412</v>
      </c>
      <c r="J2578">
        <v>17901</v>
      </c>
      <c r="K2578">
        <v>4.5714290000000002</v>
      </c>
      <c r="L2578">
        <v>0.82499999999999996</v>
      </c>
      <c r="M2578">
        <f t="shared" si="120"/>
        <v>3.7714289249999999</v>
      </c>
      <c r="N2578">
        <f t="shared" si="122"/>
        <v>0.74596660041950891</v>
      </c>
      <c r="O2578">
        <f t="shared" si="121"/>
        <v>0.6154224453460948</v>
      </c>
    </row>
    <row r="2579" spans="1:15" x14ac:dyDescent="0.25">
      <c r="A2579" t="s">
        <v>122</v>
      </c>
      <c r="B2579" t="s">
        <v>13</v>
      </c>
      <c r="C2579">
        <v>2006</v>
      </c>
      <c r="D2579">
        <v>6</v>
      </c>
      <c r="E2579">
        <v>15</v>
      </c>
      <c r="F2579" s="1">
        <v>38883</v>
      </c>
      <c r="G2579">
        <v>166</v>
      </c>
      <c r="H2579" t="s">
        <v>14</v>
      </c>
      <c r="I2579" t="s">
        <v>480</v>
      </c>
      <c r="J2579">
        <v>5673</v>
      </c>
      <c r="K2579">
        <v>2.88</v>
      </c>
      <c r="L2579">
        <v>1.3125</v>
      </c>
      <c r="M2579">
        <f t="shared" si="120"/>
        <v>3.78</v>
      </c>
      <c r="N2579">
        <f t="shared" si="122"/>
        <v>0.58883172559420727</v>
      </c>
      <c r="O2579">
        <f t="shared" si="121"/>
        <v>0.77284163984239707</v>
      </c>
    </row>
    <row r="2580" spans="1:15" x14ac:dyDescent="0.25">
      <c r="A2580" t="s">
        <v>123</v>
      </c>
      <c r="B2580" t="s">
        <v>13</v>
      </c>
      <c r="C2580">
        <v>2007</v>
      </c>
      <c r="D2580">
        <v>3</v>
      </c>
      <c r="E2580">
        <v>11</v>
      </c>
      <c r="F2580" s="1">
        <v>39152</v>
      </c>
      <c r="G2580">
        <v>70</v>
      </c>
      <c r="H2580" t="s">
        <v>14</v>
      </c>
      <c r="I2580" t="s">
        <v>285</v>
      </c>
      <c r="J2580">
        <v>5984</v>
      </c>
      <c r="K2580">
        <v>5.76</v>
      </c>
      <c r="L2580">
        <v>0.65625</v>
      </c>
      <c r="M2580">
        <f t="shared" si="120"/>
        <v>3.78</v>
      </c>
      <c r="N2580">
        <f t="shared" si="122"/>
        <v>0.82994669594163595</v>
      </c>
      <c r="O2580">
        <f t="shared" si="121"/>
        <v>0.54465251921169855</v>
      </c>
    </row>
    <row r="2581" spans="1:15" x14ac:dyDescent="0.25">
      <c r="A2581" t="s">
        <v>123</v>
      </c>
      <c r="B2581" t="s">
        <v>13</v>
      </c>
      <c r="C2581">
        <v>2007</v>
      </c>
      <c r="D2581">
        <v>3</v>
      </c>
      <c r="E2581">
        <v>11</v>
      </c>
      <c r="F2581" s="1">
        <v>39152</v>
      </c>
      <c r="G2581">
        <v>70</v>
      </c>
      <c r="H2581" t="s">
        <v>14</v>
      </c>
      <c r="I2581" t="s">
        <v>484</v>
      </c>
      <c r="J2581">
        <v>4489</v>
      </c>
      <c r="K2581">
        <v>2.88</v>
      </c>
      <c r="L2581">
        <v>1.3125</v>
      </c>
      <c r="M2581">
        <f t="shared" si="120"/>
        <v>3.78</v>
      </c>
      <c r="N2581">
        <f t="shared" si="122"/>
        <v>0.58883172559420727</v>
      </c>
      <c r="O2581">
        <f t="shared" si="121"/>
        <v>0.77284163984239707</v>
      </c>
    </row>
    <row r="2582" spans="1:15" x14ac:dyDescent="0.25">
      <c r="A2582" t="s">
        <v>355</v>
      </c>
      <c r="B2582" t="s">
        <v>171</v>
      </c>
      <c r="C2582">
        <v>2011</v>
      </c>
      <c r="D2582">
        <v>7</v>
      </c>
      <c r="E2582">
        <v>12</v>
      </c>
      <c r="F2582" s="1">
        <v>40736</v>
      </c>
      <c r="G2582">
        <v>193</v>
      </c>
      <c r="H2582" t="s">
        <v>14</v>
      </c>
      <c r="I2582" t="s">
        <v>561</v>
      </c>
      <c r="J2582">
        <v>6823</v>
      </c>
      <c r="K2582">
        <v>1.8</v>
      </c>
      <c r="L2582">
        <v>2.1</v>
      </c>
      <c r="M2582">
        <f t="shared" si="120"/>
        <v>3.7800000000000002</v>
      </c>
      <c r="N2582">
        <f t="shared" si="122"/>
        <v>0.44715803134221921</v>
      </c>
      <c r="O2582">
        <f t="shared" si="121"/>
        <v>0.93903186581866038</v>
      </c>
    </row>
    <row r="2583" spans="1:15" x14ac:dyDescent="0.25">
      <c r="A2583" t="s">
        <v>245</v>
      </c>
      <c r="B2583" t="s">
        <v>29</v>
      </c>
      <c r="C2583">
        <v>2019</v>
      </c>
      <c r="D2583">
        <v>6</v>
      </c>
      <c r="E2583">
        <v>27</v>
      </c>
      <c r="F2583" s="1">
        <v>43643</v>
      </c>
      <c r="G2583">
        <v>178</v>
      </c>
      <c r="H2583" t="s">
        <v>14</v>
      </c>
      <c r="I2583" t="s">
        <v>517</v>
      </c>
      <c r="J2583">
        <v>8691</v>
      </c>
      <c r="K2583">
        <v>2.526316</v>
      </c>
      <c r="L2583">
        <v>1.5</v>
      </c>
      <c r="M2583">
        <f t="shared" si="120"/>
        <v>3.7894740000000002</v>
      </c>
      <c r="N2583">
        <f t="shared" si="122"/>
        <v>0.54732122767602542</v>
      </c>
      <c r="O2583">
        <f t="shared" si="121"/>
        <v>0.82098184151403819</v>
      </c>
    </row>
    <row r="2584" spans="1:15" x14ac:dyDescent="0.25">
      <c r="A2584" t="s">
        <v>101</v>
      </c>
      <c r="B2584" t="s">
        <v>27</v>
      </c>
      <c r="C2584">
        <v>2015</v>
      </c>
      <c r="D2584">
        <v>6</v>
      </c>
      <c r="E2584">
        <v>25</v>
      </c>
      <c r="F2584" s="1">
        <v>42180</v>
      </c>
      <c r="G2584">
        <v>176</v>
      </c>
      <c r="H2584" t="s">
        <v>17</v>
      </c>
      <c r="I2584" t="s">
        <v>522</v>
      </c>
      <c r="J2584">
        <v>5329</v>
      </c>
      <c r="K2584">
        <v>2.5396830000000001</v>
      </c>
      <c r="L2584">
        <v>1.5</v>
      </c>
      <c r="M2584">
        <f t="shared" si="120"/>
        <v>3.8095245000000002</v>
      </c>
      <c r="N2584">
        <f t="shared" si="122"/>
        <v>0.54896437007233301</v>
      </c>
      <c r="O2584">
        <f t="shared" si="121"/>
        <v>0.82344655510849951</v>
      </c>
    </row>
    <row r="2585" spans="1:15" x14ac:dyDescent="0.25">
      <c r="A2585" t="s">
        <v>349</v>
      </c>
      <c r="B2585" t="s">
        <v>31</v>
      </c>
      <c r="C2585">
        <v>2011</v>
      </c>
      <c r="D2585">
        <v>7</v>
      </c>
      <c r="E2585">
        <v>4</v>
      </c>
      <c r="F2585" s="1">
        <v>40728</v>
      </c>
      <c r="G2585">
        <v>185</v>
      </c>
      <c r="H2585" t="s">
        <v>14</v>
      </c>
      <c r="I2585" t="s">
        <v>567</v>
      </c>
      <c r="J2585">
        <v>5021</v>
      </c>
      <c r="K2585">
        <v>1.8</v>
      </c>
      <c r="L2585">
        <v>2.125</v>
      </c>
      <c r="M2585">
        <f t="shared" si="120"/>
        <v>3.8250000000000002</v>
      </c>
      <c r="N2585">
        <f t="shared" si="122"/>
        <v>0.44715803134221921</v>
      </c>
      <c r="O2585">
        <f t="shared" si="121"/>
        <v>0.95021081660221585</v>
      </c>
    </row>
    <row r="2586" spans="1:15" x14ac:dyDescent="0.25">
      <c r="A2586" t="s">
        <v>125</v>
      </c>
      <c r="B2586" t="s">
        <v>13</v>
      </c>
      <c r="C2586">
        <v>2008</v>
      </c>
      <c r="D2586">
        <v>4</v>
      </c>
      <c r="E2586">
        <v>23</v>
      </c>
      <c r="F2586" s="1">
        <v>39561</v>
      </c>
      <c r="G2586">
        <v>114</v>
      </c>
      <c r="H2586" t="s">
        <v>17</v>
      </c>
      <c r="I2586" t="s">
        <v>558</v>
      </c>
      <c r="J2586">
        <v>6527</v>
      </c>
      <c r="K2586">
        <v>1.8285709999999999</v>
      </c>
      <c r="L2586">
        <v>2.1</v>
      </c>
      <c r="M2586">
        <f t="shared" si="120"/>
        <v>3.8399991</v>
      </c>
      <c r="N2586">
        <f t="shared" si="122"/>
        <v>0.4515670844450751</v>
      </c>
      <c r="O2586">
        <f t="shared" si="121"/>
        <v>0.94829087733465778</v>
      </c>
    </row>
    <row r="2587" spans="1:15" x14ac:dyDescent="0.25">
      <c r="A2587" t="s">
        <v>59</v>
      </c>
      <c r="B2587" t="s">
        <v>13</v>
      </c>
      <c r="C2587">
        <v>2004</v>
      </c>
      <c r="D2587">
        <v>7</v>
      </c>
      <c r="E2587">
        <v>10</v>
      </c>
      <c r="F2587" s="1">
        <v>38178</v>
      </c>
      <c r="G2587">
        <v>192</v>
      </c>
      <c r="H2587" t="s">
        <v>14</v>
      </c>
      <c r="I2587" t="s">
        <v>612</v>
      </c>
      <c r="J2587">
        <v>4740</v>
      </c>
      <c r="K2587">
        <v>0.8</v>
      </c>
      <c r="L2587">
        <v>4.8</v>
      </c>
      <c r="M2587">
        <f t="shared" si="120"/>
        <v>3.84</v>
      </c>
      <c r="N2587">
        <f t="shared" si="122"/>
        <v>0.25527250510330607</v>
      </c>
      <c r="O2587">
        <f t="shared" si="121"/>
        <v>1.2253080244958692</v>
      </c>
    </row>
    <row r="2588" spans="1:15" x14ac:dyDescent="0.25">
      <c r="A2588" t="s">
        <v>120</v>
      </c>
      <c r="B2588" t="s">
        <v>13</v>
      </c>
      <c r="C2588">
        <v>2005</v>
      </c>
      <c r="D2588">
        <v>3</v>
      </c>
      <c r="E2588">
        <v>24</v>
      </c>
      <c r="F2588" s="1">
        <v>38435</v>
      </c>
      <c r="G2588">
        <v>83</v>
      </c>
      <c r="H2588" t="s">
        <v>14</v>
      </c>
      <c r="I2588" t="s">
        <v>612</v>
      </c>
      <c r="J2588">
        <v>4740</v>
      </c>
      <c r="K2588">
        <v>0.8</v>
      </c>
      <c r="L2588">
        <v>4.8</v>
      </c>
      <c r="M2588">
        <f t="shared" si="120"/>
        <v>3.84</v>
      </c>
      <c r="N2588">
        <f t="shared" si="122"/>
        <v>0.25527250510330607</v>
      </c>
      <c r="O2588">
        <f t="shared" si="121"/>
        <v>1.2253080244958692</v>
      </c>
    </row>
    <row r="2589" spans="1:15" x14ac:dyDescent="0.25">
      <c r="A2589" t="s">
        <v>62</v>
      </c>
      <c r="B2589" t="s">
        <v>13</v>
      </c>
      <c r="C2589">
        <v>2009</v>
      </c>
      <c r="D2589">
        <v>6</v>
      </c>
      <c r="E2589">
        <v>23</v>
      </c>
      <c r="F2589" s="1">
        <v>39987</v>
      </c>
      <c r="G2589">
        <v>174</v>
      </c>
      <c r="H2589" t="s">
        <v>14</v>
      </c>
      <c r="I2589" t="s">
        <v>612</v>
      </c>
      <c r="J2589">
        <v>4740</v>
      </c>
      <c r="K2589">
        <v>0.8</v>
      </c>
      <c r="L2589">
        <v>4.8</v>
      </c>
      <c r="M2589">
        <f t="shared" si="120"/>
        <v>3.84</v>
      </c>
      <c r="N2589">
        <f t="shared" si="122"/>
        <v>0.25527250510330607</v>
      </c>
      <c r="O2589">
        <f t="shared" si="121"/>
        <v>1.2253080244958692</v>
      </c>
    </row>
    <row r="2590" spans="1:15" x14ac:dyDescent="0.25">
      <c r="A2590" t="s">
        <v>139</v>
      </c>
      <c r="B2590" t="s">
        <v>13</v>
      </c>
      <c r="C2590">
        <v>2016</v>
      </c>
      <c r="D2590">
        <v>6</v>
      </c>
      <c r="E2590">
        <v>21</v>
      </c>
      <c r="F2590" s="1">
        <v>42542</v>
      </c>
      <c r="G2590">
        <v>173</v>
      </c>
      <c r="H2590" t="s">
        <v>14</v>
      </c>
      <c r="I2590" t="s">
        <v>612</v>
      </c>
      <c r="J2590">
        <v>4740</v>
      </c>
      <c r="K2590">
        <v>0.8</v>
      </c>
      <c r="L2590">
        <v>4.8</v>
      </c>
      <c r="M2590">
        <f t="shared" si="120"/>
        <v>3.84</v>
      </c>
      <c r="N2590">
        <f t="shared" si="122"/>
        <v>0.25527250510330607</v>
      </c>
      <c r="O2590">
        <f t="shared" si="121"/>
        <v>1.2253080244958692</v>
      </c>
    </row>
    <row r="2591" spans="1:15" x14ac:dyDescent="0.25">
      <c r="A2591" t="s">
        <v>140</v>
      </c>
      <c r="B2591" t="s">
        <v>13</v>
      </c>
      <c r="C2591">
        <v>2017</v>
      </c>
      <c r="D2591">
        <v>6</v>
      </c>
      <c r="E2591">
        <v>12</v>
      </c>
      <c r="F2591" s="1">
        <v>42898</v>
      </c>
      <c r="G2591">
        <v>163</v>
      </c>
      <c r="H2591" t="s">
        <v>14</v>
      </c>
      <c r="I2591" t="s">
        <v>612</v>
      </c>
      <c r="J2591">
        <v>4740</v>
      </c>
      <c r="K2591">
        <v>0.8</v>
      </c>
      <c r="L2591">
        <v>4.8</v>
      </c>
      <c r="M2591">
        <f t="shared" si="120"/>
        <v>3.84</v>
      </c>
      <c r="N2591">
        <f t="shared" si="122"/>
        <v>0.25527250510330607</v>
      </c>
      <c r="O2591">
        <f t="shared" si="121"/>
        <v>1.2253080244958692</v>
      </c>
    </row>
    <row r="2592" spans="1:15" x14ac:dyDescent="0.25">
      <c r="A2592" t="s">
        <v>292</v>
      </c>
      <c r="B2592" t="s">
        <v>69</v>
      </c>
      <c r="C2592">
        <v>2002</v>
      </c>
      <c r="D2592">
        <v>6</v>
      </c>
      <c r="E2592">
        <v>12</v>
      </c>
      <c r="F2592" s="1">
        <v>37419</v>
      </c>
      <c r="G2592">
        <v>163</v>
      </c>
      <c r="H2592" t="s">
        <v>14</v>
      </c>
      <c r="I2592" t="s">
        <v>612</v>
      </c>
      <c r="J2592">
        <v>4740</v>
      </c>
      <c r="K2592">
        <v>0.8</v>
      </c>
      <c r="L2592">
        <v>4.8</v>
      </c>
      <c r="M2592">
        <f t="shared" si="120"/>
        <v>3.84</v>
      </c>
      <c r="N2592">
        <f t="shared" si="122"/>
        <v>0.25527250510330607</v>
      </c>
      <c r="O2592">
        <f t="shared" si="121"/>
        <v>1.2253080244958692</v>
      </c>
    </row>
    <row r="2593" spans="1:15" x14ac:dyDescent="0.25">
      <c r="A2593" t="s">
        <v>77</v>
      </c>
      <c r="B2593" t="s">
        <v>69</v>
      </c>
      <c r="C2593">
        <v>2006</v>
      </c>
      <c r="D2593">
        <v>4</v>
      </c>
      <c r="E2593">
        <v>10</v>
      </c>
      <c r="F2593" s="1">
        <v>38817</v>
      </c>
      <c r="G2593">
        <v>100</v>
      </c>
      <c r="H2593" t="s">
        <v>14</v>
      </c>
      <c r="I2593" t="s">
        <v>612</v>
      </c>
      <c r="J2593">
        <v>4740</v>
      </c>
      <c r="K2593">
        <v>0.8</v>
      </c>
      <c r="L2593">
        <v>4.8</v>
      </c>
      <c r="M2593">
        <f t="shared" si="120"/>
        <v>3.84</v>
      </c>
      <c r="N2593">
        <f t="shared" si="122"/>
        <v>0.25527250510330607</v>
      </c>
      <c r="O2593">
        <f t="shared" si="121"/>
        <v>1.2253080244958692</v>
      </c>
    </row>
    <row r="2594" spans="1:15" x14ac:dyDescent="0.25">
      <c r="A2594" t="s">
        <v>150</v>
      </c>
      <c r="B2594" t="s">
        <v>69</v>
      </c>
      <c r="C2594">
        <v>2014</v>
      </c>
      <c r="D2594">
        <v>3</v>
      </c>
      <c r="E2594">
        <v>11</v>
      </c>
      <c r="F2594" s="1">
        <v>41709</v>
      </c>
      <c r="G2594">
        <v>70</v>
      </c>
      <c r="H2594" t="s">
        <v>14</v>
      </c>
      <c r="I2594" t="s">
        <v>612</v>
      </c>
      <c r="J2594">
        <v>4740</v>
      </c>
      <c r="K2594">
        <v>0.8</v>
      </c>
      <c r="L2594">
        <v>4.8</v>
      </c>
      <c r="M2594">
        <f t="shared" si="120"/>
        <v>3.84</v>
      </c>
      <c r="N2594">
        <f t="shared" si="122"/>
        <v>0.25527250510330607</v>
      </c>
      <c r="O2594">
        <f t="shared" si="121"/>
        <v>1.2253080244958692</v>
      </c>
    </row>
    <row r="2595" spans="1:15" x14ac:dyDescent="0.25">
      <c r="A2595" t="s">
        <v>152</v>
      </c>
      <c r="B2595" t="s">
        <v>69</v>
      </c>
      <c r="C2595">
        <v>2015</v>
      </c>
      <c r="D2595">
        <v>6</v>
      </c>
      <c r="E2595">
        <v>16</v>
      </c>
      <c r="F2595" s="1">
        <v>42171</v>
      </c>
      <c r="G2595">
        <v>167</v>
      </c>
      <c r="H2595" t="s">
        <v>14</v>
      </c>
      <c r="I2595" t="s">
        <v>612</v>
      </c>
      <c r="J2595">
        <v>4740</v>
      </c>
      <c r="K2595">
        <v>0.8</v>
      </c>
      <c r="L2595">
        <v>4.8</v>
      </c>
      <c r="M2595">
        <f t="shared" si="120"/>
        <v>3.84</v>
      </c>
      <c r="N2595">
        <f t="shared" si="122"/>
        <v>0.25527250510330607</v>
      </c>
      <c r="O2595">
        <f t="shared" si="121"/>
        <v>1.2253080244958692</v>
      </c>
    </row>
    <row r="2596" spans="1:15" x14ac:dyDescent="0.25">
      <c r="A2596" t="s">
        <v>297</v>
      </c>
      <c r="B2596" t="s">
        <v>19</v>
      </c>
      <c r="C2596">
        <v>2016</v>
      </c>
      <c r="D2596">
        <v>7</v>
      </c>
      <c r="E2596">
        <v>13</v>
      </c>
      <c r="F2596" s="1">
        <v>42564</v>
      </c>
      <c r="G2596">
        <v>195</v>
      </c>
      <c r="H2596" t="s">
        <v>14</v>
      </c>
      <c r="I2596" t="s">
        <v>581</v>
      </c>
      <c r="J2596">
        <v>4300</v>
      </c>
      <c r="K2596">
        <v>1.6</v>
      </c>
      <c r="L2596">
        <v>2.4</v>
      </c>
      <c r="M2596">
        <f t="shared" si="120"/>
        <v>3.84</v>
      </c>
      <c r="N2596">
        <f t="shared" si="122"/>
        <v>0.41497334797081797</v>
      </c>
      <c r="O2596">
        <f t="shared" si="121"/>
        <v>0.99593603512996309</v>
      </c>
    </row>
    <row r="2597" spans="1:15" x14ac:dyDescent="0.25">
      <c r="A2597" t="s">
        <v>300</v>
      </c>
      <c r="B2597" t="s">
        <v>23</v>
      </c>
      <c r="C2597">
        <v>2006</v>
      </c>
      <c r="D2597">
        <v>6</v>
      </c>
      <c r="E2597">
        <v>21</v>
      </c>
      <c r="F2597" s="1">
        <v>38889</v>
      </c>
      <c r="G2597">
        <v>172</v>
      </c>
      <c r="H2597" t="s">
        <v>14</v>
      </c>
      <c r="I2597" t="s">
        <v>614</v>
      </c>
      <c r="J2597">
        <v>8852</v>
      </c>
      <c r="K2597">
        <v>0.8</v>
      </c>
      <c r="L2597">
        <v>4.8</v>
      </c>
      <c r="M2597">
        <f t="shared" si="120"/>
        <v>3.84</v>
      </c>
      <c r="N2597">
        <f t="shared" si="122"/>
        <v>0.25527250510330607</v>
      </c>
      <c r="O2597">
        <f t="shared" si="121"/>
        <v>1.2253080244958692</v>
      </c>
    </row>
    <row r="2598" spans="1:15" x14ac:dyDescent="0.25">
      <c r="A2598" t="s">
        <v>93</v>
      </c>
      <c r="B2598" t="s">
        <v>23</v>
      </c>
      <c r="C2598">
        <v>2010</v>
      </c>
      <c r="D2598">
        <v>4</v>
      </c>
      <c r="E2598">
        <v>26</v>
      </c>
      <c r="F2598" s="1">
        <v>40294</v>
      </c>
      <c r="G2598">
        <v>116</v>
      </c>
      <c r="H2598" t="s">
        <v>14</v>
      </c>
      <c r="I2598" t="s">
        <v>614</v>
      </c>
      <c r="J2598">
        <v>8852</v>
      </c>
      <c r="K2598">
        <v>0.8</v>
      </c>
      <c r="L2598">
        <v>4.8</v>
      </c>
      <c r="M2598">
        <f t="shared" si="120"/>
        <v>3.84</v>
      </c>
      <c r="N2598">
        <f t="shared" si="122"/>
        <v>0.25527250510330607</v>
      </c>
      <c r="O2598">
        <f t="shared" si="121"/>
        <v>1.2253080244958692</v>
      </c>
    </row>
    <row r="2599" spans="1:15" x14ac:dyDescent="0.25">
      <c r="A2599" t="s">
        <v>307</v>
      </c>
      <c r="B2599" t="s">
        <v>23</v>
      </c>
      <c r="C2599">
        <v>2013</v>
      </c>
      <c r="D2599">
        <v>7</v>
      </c>
      <c r="E2599">
        <v>1</v>
      </c>
      <c r="F2599" s="1">
        <v>41456</v>
      </c>
      <c r="G2599">
        <v>182</v>
      </c>
      <c r="H2599" t="s">
        <v>14</v>
      </c>
      <c r="I2599" t="s">
        <v>615</v>
      </c>
      <c r="J2599">
        <v>6408</v>
      </c>
      <c r="K2599">
        <v>0.8</v>
      </c>
      <c r="L2599">
        <v>4.8</v>
      </c>
      <c r="M2599">
        <f t="shared" si="120"/>
        <v>3.84</v>
      </c>
      <c r="N2599">
        <f t="shared" si="122"/>
        <v>0.25527250510330607</v>
      </c>
      <c r="O2599">
        <f t="shared" si="121"/>
        <v>1.2253080244958692</v>
      </c>
    </row>
    <row r="2600" spans="1:15" x14ac:dyDescent="0.25">
      <c r="A2600" t="s">
        <v>234</v>
      </c>
      <c r="B2600" t="s">
        <v>159</v>
      </c>
      <c r="C2600">
        <v>2010</v>
      </c>
      <c r="D2600">
        <v>6</v>
      </c>
      <c r="E2600">
        <v>29</v>
      </c>
      <c r="F2600" s="1">
        <v>40358</v>
      </c>
      <c r="G2600">
        <v>180</v>
      </c>
      <c r="H2600" t="s">
        <v>14</v>
      </c>
      <c r="I2600" t="s">
        <v>581</v>
      </c>
      <c r="J2600">
        <v>4300</v>
      </c>
      <c r="K2600">
        <v>1.6</v>
      </c>
      <c r="L2600">
        <v>2.4</v>
      </c>
      <c r="M2600">
        <f t="shared" si="120"/>
        <v>3.84</v>
      </c>
      <c r="N2600">
        <f t="shared" si="122"/>
        <v>0.41497334797081797</v>
      </c>
      <c r="O2600">
        <f t="shared" si="121"/>
        <v>0.99593603512996309</v>
      </c>
    </row>
    <row r="2601" spans="1:15" x14ac:dyDescent="0.25">
      <c r="A2601" t="s">
        <v>236</v>
      </c>
      <c r="B2601" t="s">
        <v>159</v>
      </c>
      <c r="C2601">
        <v>2012</v>
      </c>
      <c r="D2601">
        <v>6</v>
      </c>
      <c r="E2601">
        <v>27</v>
      </c>
      <c r="F2601" s="1">
        <v>41087</v>
      </c>
      <c r="G2601">
        <v>179</v>
      </c>
      <c r="H2601" t="s">
        <v>14</v>
      </c>
      <c r="I2601" t="s">
        <v>615</v>
      </c>
      <c r="J2601">
        <v>6408</v>
      </c>
      <c r="K2601">
        <v>0.8</v>
      </c>
      <c r="L2601">
        <v>4.8</v>
      </c>
      <c r="M2601">
        <f t="shared" si="120"/>
        <v>3.84</v>
      </c>
      <c r="N2601">
        <f t="shared" si="122"/>
        <v>0.25527250510330607</v>
      </c>
      <c r="O2601">
        <f t="shared" si="121"/>
        <v>1.2253080244958692</v>
      </c>
    </row>
    <row r="2602" spans="1:15" x14ac:dyDescent="0.25">
      <c r="A2602" t="s">
        <v>236</v>
      </c>
      <c r="B2602" t="s">
        <v>159</v>
      </c>
      <c r="C2602">
        <v>2012</v>
      </c>
      <c r="D2602">
        <v>6</v>
      </c>
      <c r="E2602">
        <v>27</v>
      </c>
      <c r="F2602" s="1">
        <v>41087</v>
      </c>
      <c r="G2602">
        <v>179</v>
      </c>
      <c r="H2602" t="s">
        <v>14</v>
      </c>
      <c r="I2602" t="s">
        <v>614</v>
      </c>
      <c r="J2602">
        <v>8852</v>
      </c>
      <c r="K2602">
        <v>0.8</v>
      </c>
      <c r="L2602">
        <v>4.8</v>
      </c>
      <c r="M2602">
        <f t="shared" si="120"/>
        <v>3.84</v>
      </c>
      <c r="N2602">
        <f t="shared" si="122"/>
        <v>0.25527250510330607</v>
      </c>
      <c r="O2602">
        <f t="shared" si="121"/>
        <v>1.2253080244958692</v>
      </c>
    </row>
    <row r="2603" spans="1:15" x14ac:dyDescent="0.25">
      <c r="A2603" t="s">
        <v>104</v>
      </c>
      <c r="B2603" t="s">
        <v>27</v>
      </c>
      <c r="C2603">
        <v>2019</v>
      </c>
      <c r="D2603">
        <v>6</v>
      </c>
      <c r="E2603">
        <v>13</v>
      </c>
      <c r="F2603" s="1">
        <v>43629</v>
      </c>
      <c r="G2603">
        <v>164</v>
      </c>
      <c r="H2603" t="s">
        <v>14</v>
      </c>
      <c r="I2603" t="s">
        <v>478</v>
      </c>
      <c r="J2603">
        <v>4330</v>
      </c>
      <c r="K2603">
        <v>3.2</v>
      </c>
      <c r="L2603">
        <v>1.2</v>
      </c>
      <c r="M2603">
        <f t="shared" si="120"/>
        <v>3.84</v>
      </c>
      <c r="N2603">
        <f t="shared" si="122"/>
        <v>0.62324929039790045</v>
      </c>
      <c r="O2603">
        <f t="shared" si="121"/>
        <v>0.74789914847748051</v>
      </c>
    </row>
    <row r="2604" spans="1:15" x14ac:dyDescent="0.25">
      <c r="A2604" t="s">
        <v>247</v>
      </c>
      <c r="B2604" t="s">
        <v>31</v>
      </c>
      <c r="C2604">
        <v>2015</v>
      </c>
      <c r="D2604">
        <v>6</v>
      </c>
      <c r="E2604">
        <v>16</v>
      </c>
      <c r="F2604" s="1">
        <v>42171</v>
      </c>
      <c r="G2604">
        <v>167</v>
      </c>
      <c r="H2604" t="s">
        <v>14</v>
      </c>
      <c r="I2604" t="s">
        <v>581</v>
      </c>
      <c r="J2604">
        <v>4300</v>
      </c>
      <c r="K2604">
        <v>1.6</v>
      </c>
      <c r="L2604">
        <v>2.4</v>
      </c>
      <c r="M2604">
        <f t="shared" si="120"/>
        <v>3.84</v>
      </c>
      <c r="N2604">
        <f t="shared" si="122"/>
        <v>0.41497334797081797</v>
      </c>
      <c r="O2604">
        <f t="shared" si="121"/>
        <v>0.99593603512996309</v>
      </c>
    </row>
    <row r="2605" spans="1:15" x14ac:dyDescent="0.25">
      <c r="A2605" t="s">
        <v>217</v>
      </c>
      <c r="B2605" t="s">
        <v>31</v>
      </c>
      <c r="C2605">
        <v>2016</v>
      </c>
      <c r="D2605">
        <v>7</v>
      </c>
      <c r="E2605">
        <v>13</v>
      </c>
      <c r="F2605" s="1">
        <v>42564</v>
      </c>
      <c r="G2605">
        <v>195</v>
      </c>
      <c r="H2605" t="s">
        <v>14</v>
      </c>
      <c r="I2605" t="s">
        <v>615</v>
      </c>
      <c r="J2605">
        <v>6408</v>
      </c>
      <c r="K2605">
        <v>0.8</v>
      </c>
      <c r="L2605">
        <v>4.8</v>
      </c>
      <c r="M2605">
        <f t="shared" si="120"/>
        <v>3.84</v>
      </c>
      <c r="N2605">
        <f t="shared" si="122"/>
        <v>0.25527250510330607</v>
      </c>
      <c r="O2605">
        <f t="shared" si="121"/>
        <v>1.2253080244958692</v>
      </c>
    </row>
    <row r="2606" spans="1:15" x14ac:dyDescent="0.25">
      <c r="A2606" t="s">
        <v>249</v>
      </c>
      <c r="B2606" t="s">
        <v>250</v>
      </c>
      <c r="C2606">
        <v>2010</v>
      </c>
      <c r="D2606">
        <v>6</v>
      </c>
      <c r="E2606">
        <v>24</v>
      </c>
      <c r="F2606" s="1">
        <v>40353</v>
      </c>
      <c r="G2606">
        <v>175</v>
      </c>
      <c r="H2606" t="s">
        <v>14</v>
      </c>
      <c r="I2606" t="s">
        <v>615</v>
      </c>
      <c r="J2606">
        <v>6408</v>
      </c>
      <c r="K2606">
        <v>0.8</v>
      </c>
      <c r="L2606">
        <v>4.8</v>
      </c>
      <c r="M2606">
        <f t="shared" si="120"/>
        <v>3.84</v>
      </c>
      <c r="N2606">
        <f t="shared" si="122"/>
        <v>0.25527250510330607</v>
      </c>
      <c r="O2606">
        <f t="shared" si="121"/>
        <v>1.2253080244958692</v>
      </c>
    </row>
    <row r="2607" spans="1:15" x14ac:dyDescent="0.25">
      <c r="A2607" t="s">
        <v>352</v>
      </c>
      <c r="B2607" t="s">
        <v>250</v>
      </c>
      <c r="C2607">
        <v>2013</v>
      </c>
      <c r="D2607">
        <v>7</v>
      </c>
      <c r="E2607">
        <v>2</v>
      </c>
      <c r="F2607" s="1">
        <v>41457</v>
      </c>
      <c r="G2607">
        <v>183</v>
      </c>
      <c r="H2607" t="s">
        <v>14</v>
      </c>
      <c r="I2607" t="s">
        <v>581</v>
      </c>
      <c r="J2607">
        <v>4300</v>
      </c>
      <c r="K2607">
        <v>1.6</v>
      </c>
      <c r="L2607">
        <v>2.4</v>
      </c>
      <c r="M2607">
        <f t="shared" si="120"/>
        <v>3.84</v>
      </c>
      <c r="N2607">
        <f t="shared" si="122"/>
        <v>0.41497334797081797</v>
      </c>
      <c r="O2607">
        <f t="shared" si="121"/>
        <v>0.99593603512996309</v>
      </c>
    </row>
    <row r="2608" spans="1:15" x14ac:dyDescent="0.25">
      <c r="A2608" t="s">
        <v>316</v>
      </c>
      <c r="B2608" t="s">
        <v>171</v>
      </c>
      <c r="C2608">
        <v>2016</v>
      </c>
      <c r="D2608">
        <v>7</v>
      </c>
      <c r="E2608">
        <v>6</v>
      </c>
      <c r="F2608" s="1">
        <v>42557</v>
      </c>
      <c r="G2608">
        <v>188</v>
      </c>
      <c r="H2608" t="s">
        <v>14</v>
      </c>
      <c r="I2608" t="s">
        <v>581</v>
      </c>
      <c r="J2608">
        <v>4300</v>
      </c>
      <c r="K2608">
        <v>1.6</v>
      </c>
      <c r="L2608">
        <v>2.4</v>
      </c>
      <c r="M2608">
        <f t="shared" si="120"/>
        <v>3.84</v>
      </c>
      <c r="N2608">
        <f t="shared" si="122"/>
        <v>0.41497334797081797</v>
      </c>
      <c r="O2608">
        <f t="shared" si="121"/>
        <v>0.99593603512996309</v>
      </c>
    </row>
    <row r="2609" spans="1:15" x14ac:dyDescent="0.25">
      <c r="A2609" t="s">
        <v>32</v>
      </c>
      <c r="B2609" t="s">
        <v>33</v>
      </c>
      <c r="C2609">
        <v>2017</v>
      </c>
      <c r="D2609">
        <v>6</v>
      </c>
      <c r="E2609">
        <v>8</v>
      </c>
      <c r="F2609" s="1">
        <v>42894</v>
      </c>
      <c r="G2609">
        <v>159</v>
      </c>
      <c r="H2609" t="s">
        <v>14</v>
      </c>
      <c r="I2609" t="s">
        <v>581</v>
      </c>
      <c r="J2609">
        <v>4300</v>
      </c>
      <c r="K2609">
        <v>1.6</v>
      </c>
      <c r="L2609">
        <v>2.4</v>
      </c>
      <c r="M2609">
        <f t="shared" si="120"/>
        <v>3.84</v>
      </c>
      <c r="N2609">
        <f t="shared" si="122"/>
        <v>0.41497334797081797</v>
      </c>
      <c r="O2609">
        <f t="shared" si="121"/>
        <v>0.99593603512996309</v>
      </c>
    </row>
    <row r="2610" spans="1:15" x14ac:dyDescent="0.25">
      <c r="A2610" t="s">
        <v>188</v>
      </c>
      <c r="B2610" t="s">
        <v>40</v>
      </c>
      <c r="C2610">
        <v>2012</v>
      </c>
      <c r="D2610">
        <v>6</v>
      </c>
      <c r="E2610">
        <v>28</v>
      </c>
      <c r="F2610" s="1">
        <v>41088</v>
      </c>
      <c r="G2610">
        <v>180</v>
      </c>
      <c r="H2610" t="s">
        <v>14</v>
      </c>
      <c r="I2610" t="s">
        <v>581</v>
      </c>
      <c r="J2610">
        <v>4300</v>
      </c>
      <c r="K2610">
        <v>1.6</v>
      </c>
      <c r="L2610">
        <v>2.4</v>
      </c>
      <c r="M2610">
        <f t="shared" si="120"/>
        <v>3.84</v>
      </c>
      <c r="N2610">
        <f t="shared" si="122"/>
        <v>0.41497334797081797</v>
      </c>
      <c r="O2610">
        <f t="shared" si="121"/>
        <v>0.99593603512996309</v>
      </c>
    </row>
    <row r="2611" spans="1:15" x14ac:dyDescent="0.25">
      <c r="A2611" t="s">
        <v>357</v>
      </c>
      <c r="B2611" t="s">
        <v>40</v>
      </c>
      <c r="C2611">
        <v>2013</v>
      </c>
      <c r="D2611">
        <v>4</v>
      </c>
      <c r="E2611">
        <v>9</v>
      </c>
      <c r="F2611" s="1">
        <v>41373</v>
      </c>
      <c r="G2611">
        <v>99</v>
      </c>
      <c r="H2611" t="s">
        <v>14</v>
      </c>
      <c r="I2611" t="s">
        <v>614</v>
      </c>
      <c r="J2611">
        <v>8852</v>
      </c>
      <c r="K2611">
        <v>0.8</v>
      </c>
      <c r="L2611">
        <v>4.8</v>
      </c>
      <c r="M2611">
        <f t="shared" si="120"/>
        <v>3.84</v>
      </c>
      <c r="N2611">
        <f t="shared" si="122"/>
        <v>0.25527250510330607</v>
      </c>
      <c r="O2611">
        <f t="shared" si="121"/>
        <v>1.2253080244958692</v>
      </c>
    </row>
    <row r="2612" spans="1:15" x14ac:dyDescent="0.25">
      <c r="A2612" t="s">
        <v>405</v>
      </c>
      <c r="B2612" t="s">
        <v>40</v>
      </c>
      <c r="C2612">
        <v>2013</v>
      </c>
      <c r="D2612">
        <v>6</v>
      </c>
      <c r="E2612">
        <v>27</v>
      </c>
      <c r="F2612" s="1">
        <v>41452</v>
      </c>
      <c r="G2612">
        <v>178</v>
      </c>
      <c r="H2612" t="s">
        <v>14</v>
      </c>
      <c r="I2612" t="s">
        <v>615</v>
      </c>
      <c r="J2612">
        <v>6408</v>
      </c>
      <c r="K2612">
        <v>0.8</v>
      </c>
      <c r="L2612">
        <v>4.8</v>
      </c>
      <c r="M2612">
        <f t="shared" si="120"/>
        <v>3.84</v>
      </c>
      <c r="N2612">
        <f t="shared" si="122"/>
        <v>0.25527250510330607</v>
      </c>
      <c r="O2612">
        <f t="shared" si="121"/>
        <v>1.2253080244958692</v>
      </c>
    </row>
    <row r="2613" spans="1:15" x14ac:dyDescent="0.25">
      <c r="A2613" t="s">
        <v>359</v>
      </c>
      <c r="B2613" t="s">
        <v>40</v>
      </c>
      <c r="C2613">
        <v>2016</v>
      </c>
      <c r="D2613">
        <v>7</v>
      </c>
      <c r="E2613">
        <v>12</v>
      </c>
      <c r="F2613" s="1">
        <v>42563</v>
      </c>
      <c r="G2613">
        <v>194</v>
      </c>
      <c r="H2613" t="s">
        <v>14</v>
      </c>
      <c r="I2613" t="s">
        <v>615</v>
      </c>
      <c r="J2613">
        <v>6408</v>
      </c>
      <c r="K2613">
        <v>0.8</v>
      </c>
      <c r="L2613">
        <v>4.8</v>
      </c>
      <c r="M2613">
        <f t="shared" si="120"/>
        <v>3.84</v>
      </c>
      <c r="N2613">
        <f t="shared" si="122"/>
        <v>0.25527250510330607</v>
      </c>
      <c r="O2613">
        <f t="shared" si="121"/>
        <v>1.2253080244958692</v>
      </c>
    </row>
    <row r="2614" spans="1:15" x14ac:dyDescent="0.25">
      <c r="A2614" t="s">
        <v>333</v>
      </c>
      <c r="B2614" t="s">
        <v>42</v>
      </c>
      <c r="C2614">
        <v>2010</v>
      </c>
      <c r="D2614">
        <v>6</v>
      </c>
      <c r="E2614">
        <v>23</v>
      </c>
      <c r="F2614" s="1">
        <v>40352</v>
      </c>
      <c r="G2614">
        <v>174</v>
      </c>
      <c r="H2614" t="s">
        <v>14</v>
      </c>
      <c r="I2614" t="s">
        <v>615</v>
      </c>
      <c r="J2614">
        <v>6408</v>
      </c>
      <c r="K2614">
        <v>0.8</v>
      </c>
      <c r="L2614">
        <v>4.8</v>
      </c>
      <c r="M2614">
        <f t="shared" si="120"/>
        <v>3.84</v>
      </c>
      <c r="N2614">
        <f t="shared" si="122"/>
        <v>0.25527250510330607</v>
      </c>
      <c r="O2614">
        <f t="shared" si="121"/>
        <v>1.2253080244958692</v>
      </c>
    </row>
    <row r="2615" spans="1:15" x14ac:dyDescent="0.25">
      <c r="A2615" t="s">
        <v>199</v>
      </c>
      <c r="B2615" t="s">
        <v>109</v>
      </c>
      <c r="C2615">
        <v>2014</v>
      </c>
      <c r="D2615">
        <v>6</v>
      </c>
      <c r="E2615">
        <v>16</v>
      </c>
      <c r="F2615" s="1">
        <v>41806</v>
      </c>
      <c r="G2615">
        <v>167</v>
      </c>
      <c r="H2615" t="s">
        <v>14</v>
      </c>
      <c r="I2615" t="s">
        <v>581</v>
      </c>
      <c r="J2615">
        <v>4300</v>
      </c>
      <c r="K2615">
        <v>1.6</v>
      </c>
      <c r="L2615">
        <v>2.4</v>
      </c>
      <c r="M2615">
        <f t="shared" si="120"/>
        <v>3.84</v>
      </c>
      <c r="N2615">
        <f t="shared" si="122"/>
        <v>0.41497334797081797</v>
      </c>
      <c r="O2615">
        <f t="shared" si="121"/>
        <v>0.99593603512996309</v>
      </c>
    </row>
    <row r="2616" spans="1:15" x14ac:dyDescent="0.25">
      <c r="A2616" t="s">
        <v>110</v>
      </c>
      <c r="B2616" t="s">
        <v>109</v>
      </c>
      <c r="C2616">
        <v>2016</v>
      </c>
      <c r="D2616">
        <v>7</v>
      </c>
      <c r="E2616">
        <v>1</v>
      </c>
      <c r="F2616" s="1">
        <v>42552</v>
      </c>
      <c r="G2616">
        <v>183</v>
      </c>
      <c r="H2616" t="s">
        <v>14</v>
      </c>
      <c r="I2616" t="s">
        <v>581</v>
      </c>
      <c r="J2616">
        <v>4300</v>
      </c>
      <c r="K2616">
        <v>1.6</v>
      </c>
      <c r="L2616">
        <v>2.4</v>
      </c>
      <c r="M2616">
        <f t="shared" si="120"/>
        <v>3.84</v>
      </c>
      <c r="N2616">
        <f t="shared" si="122"/>
        <v>0.41497334797081797</v>
      </c>
      <c r="O2616">
        <f t="shared" si="121"/>
        <v>0.99593603512996309</v>
      </c>
    </row>
    <row r="2617" spans="1:15" x14ac:dyDescent="0.25">
      <c r="A2617" t="s">
        <v>116</v>
      </c>
      <c r="B2617" t="s">
        <v>113</v>
      </c>
      <c r="C2617">
        <v>2019</v>
      </c>
      <c r="D2617">
        <v>6</v>
      </c>
      <c r="E2617">
        <v>14</v>
      </c>
      <c r="F2617" s="1">
        <v>43630</v>
      </c>
      <c r="G2617">
        <v>165</v>
      </c>
      <c r="H2617" t="s">
        <v>14</v>
      </c>
      <c r="I2617" t="s">
        <v>612</v>
      </c>
      <c r="J2617">
        <v>4740</v>
      </c>
      <c r="K2617">
        <v>0.8</v>
      </c>
      <c r="L2617">
        <v>4.8</v>
      </c>
      <c r="M2617">
        <f t="shared" si="120"/>
        <v>3.84</v>
      </c>
      <c r="N2617">
        <f t="shared" si="122"/>
        <v>0.25527250510330607</v>
      </c>
      <c r="O2617">
        <f t="shared" si="121"/>
        <v>1.2253080244958692</v>
      </c>
    </row>
    <row r="2618" spans="1:15" x14ac:dyDescent="0.25">
      <c r="A2618" t="s">
        <v>321</v>
      </c>
      <c r="B2618" t="s">
        <v>40</v>
      </c>
      <c r="C2618">
        <v>2006</v>
      </c>
      <c r="D2618">
        <v>7</v>
      </c>
      <c r="E2618">
        <v>13</v>
      </c>
      <c r="F2618" s="1">
        <v>38911</v>
      </c>
      <c r="G2618">
        <v>194</v>
      </c>
      <c r="H2618" t="s">
        <v>14</v>
      </c>
      <c r="I2618" t="s">
        <v>544</v>
      </c>
      <c r="J2618">
        <v>6772</v>
      </c>
      <c r="K2618">
        <v>2.0521739999999999</v>
      </c>
      <c r="L2618">
        <v>1.875</v>
      </c>
      <c r="M2618">
        <f t="shared" si="120"/>
        <v>3.8478262499999998</v>
      </c>
      <c r="N2618">
        <f t="shared" si="122"/>
        <v>0.4846092884852744</v>
      </c>
      <c r="O2618">
        <f t="shared" si="121"/>
        <v>0.90864241590988948</v>
      </c>
    </row>
    <row r="2619" spans="1:15" x14ac:dyDescent="0.25">
      <c r="A2619" t="s">
        <v>236</v>
      </c>
      <c r="B2619" t="s">
        <v>159</v>
      </c>
      <c r="C2619">
        <v>2012</v>
      </c>
      <c r="D2619">
        <v>6</v>
      </c>
      <c r="E2619">
        <v>27</v>
      </c>
      <c r="F2619" s="1">
        <v>41087</v>
      </c>
      <c r="G2619">
        <v>179</v>
      </c>
      <c r="H2619" t="s">
        <v>14</v>
      </c>
      <c r="I2619" t="s">
        <v>336</v>
      </c>
      <c r="J2619">
        <v>6425</v>
      </c>
      <c r="K2619">
        <v>5.6</v>
      </c>
      <c r="L2619">
        <v>0.6875</v>
      </c>
      <c r="M2619">
        <f t="shared" si="120"/>
        <v>3.8499999999999996</v>
      </c>
      <c r="N2619">
        <f t="shared" si="122"/>
        <v>0.81954393554186866</v>
      </c>
      <c r="O2619">
        <f t="shared" si="121"/>
        <v>0.56343645568503475</v>
      </c>
    </row>
    <row r="2620" spans="1:15" x14ac:dyDescent="0.25">
      <c r="A2620" t="s">
        <v>172</v>
      </c>
      <c r="B2620" t="s">
        <v>33</v>
      </c>
      <c r="C2620">
        <v>2014</v>
      </c>
      <c r="D2620">
        <v>6</v>
      </c>
      <c r="E2620">
        <v>13</v>
      </c>
      <c r="F2620" s="1">
        <v>41803</v>
      </c>
      <c r="G2620">
        <v>164</v>
      </c>
      <c r="H2620" t="s">
        <v>14</v>
      </c>
      <c r="I2620" t="s">
        <v>118</v>
      </c>
      <c r="J2620">
        <v>20171</v>
      </c>
      <c r="K2620">
        <v>10.28571</v>
      </c>
      <c r="L2620">
        <v>0.375</v>
      </c>
      <c r="M2620">
        <f t="shared" si="120"/>
        <v>3.8571412499999997</v>
      </c>
      <c r="N2620">
        <f t="shared" si="122"/>
        <v>1.0525288863541982</v>
      </c>
      <c r="O2620">
        <f t="shared" si="121"/>
        <v>0.39469833238282431</v>
      </c>
    </row>
    <row r="2621" spans="1:15" x14ac:dyDescent="0.25">
      <c r="A2621" t="s">
        <v>156</v>
      </c>
      <c r="B2621" t="s">
        <v>21</v>
      </c>
      <c r="C2621">
        <v>2013</v>
      </c>
      <c r="D2621">
        <v>7</v>
      </c>
      <c r="E2621">
        <v>8</v>
      </c>
      <c r="F2621" s="1">
        <v>41463</v>
      </c>
      <c r="G2621">
        <v>189</v>
      </c>
      <c r="H2621" t="s">
        <v>14</v>
      </c>
      <c r="I2621" t="s">
        <v>471</v>
      </c>
      <c r="J2621">
        <v>4371</v>
      </c>
      <c r="K2621">
        <v>3.4285709999999998</v>
      </c>
      <c r="L2621">
        <v>1.125</v>
      </c>
      <c r="M2621">
        <f t="shared" si="120"/>
        <v>3.8571423749999996</v>
      </c>
      <c r="N2621">
        <f t="shared" si="122"/>
        <v>0.64626361179151559</v>
      </c>
      <c r="O2621">
        <f t="shared" si="121"/>
        <v>0.72704656326545503</v>
      </c>
    </row>
    <row r="2622" spans="1:15" x14ac:dyDescent="0.25">
      <c r="A2622" t="s">
        <v>230</v>
      </c>
      <c r="B2622" t="s">
        <v>23</v>
      </c>
      <c r="C2622">
        <v>2016</v>
      </c>
      <c r="D2622">
        <v>4</v>
      </c>
      <c r="E2622">
        <v>25</v>
      </c>
      <c r="F2622" s="1">
        <v>42485</v>
      </c>
      <c r="G2622">
        <v>116</v>
      </c>
      <c r="H2622" t="s">
        <v>14</v>
      </c>
      <c r="I2622" t="s">
        <v>473</v>
      </c>
      <c r="J2622">
        <v>4366</v>
      </c>
      <c r="K2622">
        <v>3.4285709999999998</v>
      </c>
      <c r="L2622">
        <v>1.125</v>
      </c>
      <c r="M2622">
        <f t="shared" si="120"/>
        <v>3.8571423749999996</v>
      </c>
      <c r="N2622">
        <f t="shared" si="122"/>
        <v>0.64626361179151559</v>
      </c>
      <c r="O2622">
        <f t="shared" si="121"/>
        <v>0.72704656326545503</v>
      </c>
    </row>
    <row r="2623" spans="1:15" x14ac:dyDescent="0.25">
      <c r="A2623" t="s">
        <v>230</v>
      </c>
      <c r="B2623" t="s">
        <v>23</v>
      </c>
      <c r="C2623">
        <v>2016</v>
      </c>
      <c r="D2623">
        <v>4</v>
      </c>
      <c r="E2623">
        <v>25</v>
      </c>
      <c r="F2623" s="1">
        <v>42485</v>
      </c>
      <c r="G2623">
        <v>116</v>
      </c>
      <c r="H2623" t="s">
        <v>14</v>
      </c>
      <c r="I2623" t="s">
        <v>475</v>
      </c>
      <c r="J2623">
        <v>4369</v>
      </c>
      <c r="K2623">
        <v>3.4285709999999998</v>
      </c>
      <c r="L2623">
        <v>1.125</v>
      </c>
      <c r="M2623">
        <f t="shared" si="120"/>
        <v>3.8571423749999996</v>
      </c>
      <c r="N2623">
        <f t="shared" si="122"/>
        <v>0.64626361179151559</v>
      </c>
      <c r="O2623">
        <f t="shared" si="121"/>
        <v>0.72704656326545503</v>
      </c>
    </row>
    <row r="2624" spans="1:15" x14ac:dyDescent="0.25">
      <c r="A2624" t="s">
        <v>309</v>
      </c>
      <c r="B2624" t="s">
        <v>23</v>
      </c>
      <c r="C2624">
        <v>2016</v>
      </c>
      <c r="D2624">
        <v>7</v>
      </c>
      <c r="E2624">
        <v>6</v>
      </c>
      <c r="F2624" s="1">
        <v>42557</v>
      </c>
      <c r="G2624">
        <v>188</v>
      </c>
      <c r="H2624" t="s">
        <v>14</v>
      </c>
      <c r="I2624" t="s">
        <v>469</v>
      </c>
      <c r="J2624">
        <v>4310</v>
      </c>
      <c r="K2624">
        <v>3.4285709999999998</v>
      </c>
      <c r="L2624">
        <v>1.125</v>
      </c>
      <c r="M2624">
        <f t="shared" si="120"/>
        <v>3.8571423749999996</v>
      </c>
      <c r="N2624">
        <f t="shared" si="122"/>
        <v>0.64626361179151559</v>
      </c>
      <c r="O2624">
        <f t="shared" si="121"/>
        <v>0.72704656326545503</v>
      </c>
    </row>
    <row r="2625" spans="1:15" x14ac:dyDescent="0.25">
      <c r="A2625" t="s">
        <v>309</v>
      </c>
      <c r="B2625" t="s">
        <v>23</v>
      </c>
      <c r="C2625">
        <v>2016</v>
      </c>
      <c r="D2625">
        <v>7</v>
      </c>
      <c r="E2625">
        <v>6</v>
      </c>
      <c r="F2625" s="1">
        <v>42557</v>
      </c>
      <c r="G2625">
        <v>188</v>
      </c>
      <c r="H2625" t="s">
        <v>14</v>
      </c>
      <c r="I2625" t="s">
        <v>473</v>
      </c>
      <c r="J2625">
        <v>4366</v>
      </c>
      <c r="K2625">
        <v>3.4285709999999998</v>
      </c>
      <c r="L2625">
        <v>1.125</v>
      </c>
      <c r="M2625">
        <f t="shared" si="120"/>
        <v>3.8571423749999996</v>
      </c>
      <c r="N2625">
        <f t="shared" si="122"/>
        <v>0.64626361179151559</v>
      </c>
      <c r="O2625">
        <f t="shared" si="121"/>
        <v>0.72704656326545503</v>
      </c>
    </row>
    <row r="2626" spans="1:15" x14ac:dyDescent="0.25">
      <c r="A2626" t="s">
        <v>182</v>
      </c>
      <c r="B2626" t="s">
        <v>176</v>
      </c>
      <c r="C2626">
        <v>2017</v>
      </c>
      <c r="D2626">
        <v>6</v>
      </c>
      <c r="E2626">
        <v>9</v>
      </c>
      <c r="F2626" s="1">
        <v>42895</v>
      </c>
      <c r="G2626">
        <v>160</v>
      </c>
      <c r="H2626" t="s">
        <v>14</v>
      </c>
      <c r="I2626" t="s">
        <v>469</v>
      </c>
      <c r="J2626">
        <v>4310</v>
      </c>
      <c r="K2626">
        <v>3.4285709999999998</v>
      </c>
      <c r="L2626">
        <v>1.125</v>
      </c>
      <c r="M2626">
        <f t="shared" ref="M2626:M2689" si="123">K2626*L2626</f>
        <v>3.8571423749999996</v>
      </c>
      <c r="N2626">
        <f t="shared" si="122"/>
        <v>0.64626361179151559</v>
      </c>
      <c r="O2626">
        <f t="shared" si="121"/>
        <v>0.72704656326545503</v>
      </c>
    </row>
    <row r="2627" spans="1:15" x14ac:dyDescent="0.25">
      <c r="A2627" t="s">
        <v>358</v>
      </c>
      <c r="B2627" t="s">
        <v>40</v>
      </c>
      <c r="C2627">
        <v>2015</v>
      </c>
      <c r="D2627">
        <v>7</v>
      </c>
      <c r="E2627">
        <v>2</v>
      </c>
      <c r="F2627" s="1">
        <v>42187</v>
      </c>
      <c r="G2627">
        <v>183</v>
      </c>
      <c r="H2627" t="s">
        <v>14</v>
      </c>
      <c r="I2627" t="s">
        <v>475</v>
      </c>
      <c r="J2627">
        <v>4369</v>
      </c>
      <c r="K2627">
        <v>3.4285709999999998</v>
      </c>
      <c r="L2627">
        <v>1.125</v>
      </c>
      <c r="M2627">
        <f t="shared" si="123"/>
        <v>3.8571423749999996</v>
      </c>
      <c r="N2627">
        <f t="shared" si="122"/>
        <v>0.64626361179151559</v>
      </c>
      <c r="O2627">
        <f t="shared" ref="O2627:O2690" si="124">N2627*L2627</f>
        <v>0.72704656326545503</v>
      </c>
    </row>
    <row r="2628" spans="1:15" x14ac:dyDescent="0.25">
      <c r="A2628" t="s">
        <v>106</v>
      </c>
      <c r="B2628" t="s">
        <v>107</v>
      </c>
      <c r="C2628">
        <v>2016</v>
      </c>
      <c r="D2628">
        <v>7</v>
      </c>
      <c r="E2628">
        <v>6</v>
      </c>
      <c r="F2628" s="1">
        <v>42557</v>
      </c>
      <c r="G2628">
        <v>188</v>
      </c>
      <c r="H2628" t="s">
        <v>14</v>
      </c>
      <c r="I2628" t="s">
        <v>472</v>
      </c>
      <c r="J2628">
        <v>21232</v>
      </c>
      <c r="K2628">
        <v>3.4285709999999998</v>
      </c>
      <c r="L2628">
        <v>1.125</v>
      </c>
      <c r="M2628">
        <f t="shared" si="123"/>
        <v>3.8571423749999996</v>
      </c>
      <c r="N2628">
        <f t="shared" ref="N2628:N2691" si="125">LOG10(K2628+1)</f>
        <v>0.64626361179151559</v>
      </c>
      <c r="O2628">
        <f t="shared" si="124"/>
        <v>0.72704656326545503</v>
      </c>
    </row>
    <row r="2629" spans="1:15" x14ac:dyDescent="0.25">
      <c r="A2629" t="s">
        <v>199</v>
      </c>
      <c r="B2629" t="s">
        <v>109</v>
      </c>
      <c r="C2629">
        <v>2014</v>
      </c>
      <c r="D2629">
        <v>6</v>
      </c>
      <c r="E2629">
        <v>16</v>
      </c>
      <c r="F2629" s="1">
        <v>41806</v>
      </c>
      <c r="G2629">
        <v>167</v>
      </c>
      <c r="H2629" t="s">
        <v>14</v>
      </c>
      <c r="I2629" t="s">
        <v>469</v>
      </c>
      <c r="J2629">
        <v>4310</v>
      </c>
      <c r="K2629">
        <v>3.4285709999999998</v>
      </c>
      <c r="L2629">
        <v>1.125</v>
      </c>
      <c r="M2629">
        <f t="shared" si="123"/>
        <v>3.8571423749999996</v>
      </c>
      <c r="N2629">
        <f t="shared" si="125"/>
        <v>0.64626361179151559</v>
      </c>
      <c r="O2629">
        <f t="shared" si="124"/>
        <v>0.72704656326545503</v>
      </c>
    </row>
    <row r="2630" spans="1:15" x14ac:dyDescent="0.25">
      <c r="A2630" t="s">
        <v>60</v>
      </c>
      <c r="B2630" t="s">
        <v>13</v>
      </c>
      <c r="C2630">
        <v>2005</v>
      </c>
      <c r="D2630">
        <v>6</v>
      </c>
      <c r="E2630">
        <v>6</v>
      </c>
      <c r="F2630" s="1">
        <v>38509</v>
      </c>
      <c r="G2630">
        <v>157</v>
      </c>
      <c r="H2630" t="s">
        <v>14</v>
      </c>
      <c r="I2630" t="s">
        <v>424</v>
      </c>
      <c r="J2630">
        <v>4398</v>
      </c>
      <c r="K2630">
        <v>4.1142859999999999</v>
      </c>
      <c r="L2630">
        <v>0.9375</v>
      </c>
      <c r="M2630">
        <f t="shared" si="123"/>
        <v>3.8571431249999999</v>
      </c>
      <c r="N2630">
        <f t="shared" si="125"/>
        <v>0.7087850108918784</v>
      </c>
      <c r="O2630">
        <f t="shared" si="124"/>
        <v>0.664485947711136</v>
      </c>
    </row>
    <row r="2631" spans="1:15" x14ac:dyDescent="0.25">
      <c r="A2631" t="s">
        <v>226</v>
      </c>
      <c r="B2631" t="s">
        <v>23</v>
      </c>
      <c r="C2631">
        <v>2012</v>
      </c>
      <c r="D2631">
        <v>3</v>
      </c>
      <c r="E2631">
        <v>21</v>
      </c>
      <c r="F2631" s="1">
        <v>40989</v>
      </c>
      <c r="G2631">
        <v>81</v>
      </c>
      <c r="H2631" t="s">
        <v>14</v>
      </c>
      <c r="I2631" t="s">
        <v>430</v>
      </c>
      <c r="J2631">
        <v>6835</v>
      </c>
      <c r="K2631">
        <v>4.1142859999999999</v>
      </c>
      <c r="L2631">
        <v>0.9375</v>
      </c>
      <c r="M2631">
        <f t="shared" si="123"/>
        <v>3.8571431249999999</v>
      </c>
      <c r="N2631">
        <f t="shared" si="125"/>
        <v>0.7087850108918784</v>
      </c>
      <c r="O2631">
        <f t="shared" si="124"/>
        <v>0.664485947711136</v>
      </c>
    </row>
    <row r="2632" spans="1:15" x14ac:dyDescent="0.25">
      <c r="A2632" t="s">
        <v>212</v>
      </c>
      <c r="B2632" t="s">
        <v>23</v>
      </c>
      <c r="C2632">
        <v>2012</v>
      </c>
      <c r="D2632">
        <v>7</v>
      </c>
      <c r="E2632">
        <v>12</v>
      </c>
      <c r="F2632" s="1">
        <v>41102</v>
      </c>
      <c r="G2632">
        <v>194</v>
      </c>
      <c r="H2632" t="s">
        <v>14</v>
      </c>
      <c r="I2632" t="s">
        <v>440</v>
      </c>
      <c r="J2632">
        <v>5723</v>
      </c>
      <c r="K2632">
        <v>4.1142859999999999</v>
      </c>
      <c r="L2632">
        <v>0.9375</v>
      </c>
      <c r="M2632">
        <f t="shared" si="123"/>
        <v>3.8571431249999999</v>
      </c>
      <c r="N2632">
        <f t="shared" si="125"/>
        <v>0.7087850108918784</v>
      </c>
      <c r="O2632">
        <f t="shared" si="124"/>
        <v>0.664485947711136</v>
      </c>
    </row>
    <row r="2633" spans="1:15" x14ac:dyDescent="0.25">
      <c r="A2633" t="s">
        <v>345</v>
      </c>
      <c r="B2633" t="s">
        <v>161</v>
      </c>
      <c r="C2633">
        <v>2010</v>
      </c>
      <c r="D2633">
        <v>6</v>
      </c>
      <c r="E2633">
        <v>25</v>
      </c>
      <c r="F2633" s="1">
        <v>40354</v>
      </c>
      <c r="G2633">
        <v>176</v>
      </c>
      <c r="H2633" t="s">
        <v>14</v>
      </c>
      <c r="I2633" t="s">
        <v>418</v>
      </c>
      <c r="J2633">
        <v>4419</v>
      </c>
      <c r="K2633">
        <v>4.1142859999999999</v>
      </c>
      <c r="L2633">
        <v>0.9375</v>
      </c>
      <c r="M2633">
        <f t="shared" si="123"/>
        <v>3.8571431249999999</v>
      </c>
      <c r="N2633">
        <f t="shared" si="125"/>
        <v>0.7087850108918784</v>
      </c>
      <c r="O2633">
        <f t="shared" si="124"/>
        <v>0.664485947711136</v>
      </c>
    </row>
    <row r="2634" spans="1:15" x14ac:dyDescent="0.25">
      <c r="A2634" t="s">
        <v>98</v>
      </c>
      <c r="B2634" t="s">
        <v>27</v>
      </c>
      <c r="C2634">
        <v>2012</v>
      </c>
      <c r="D2634">
        <v>6</v>
      </c>
      <c r="E2634">
        <v>26</v>
      </c>
      <c r="F2634" s="1">
        <v>41086</v>
      </c>
      <c r="G2634">
        <v>178</v>
      </c>
      <c r="H2634" t="s">
        <v>14</v>
      </c>
      <c r="I2634" t="s">
        <v>417</v>
      </c>
      <c r="J2634">
        <v>4415</v>
      </c>
      <c r="K2634">
        <v>4.1142859999999999</v>
      </c>
      <c r="L2634">
        <v>0.9375</v>
      </c>
      <c r="M2634">
        <f t="shared" si="123"/>
        <v>3.8571431249999999</v>
      </c>
      <c r="N2634">
        <f t="shared" si="125"/>
        <v>0.7087850108918784</v>
      </c>
      <c r="O2634">
        <f t="shared" si="124"/>
        <v>0.664485947711136</v>
      </c>
    </row>
    <row r="2635" spans="1:15" x14ac:dyDescent="0.25">
      <c r="A2635" t="s">
        <v>348</v>
      </c>
      <c r="B2635" t="s">
        <v>31</v>
      </c>
      <c r="C2635">
        <v>2010</v>
      </c>
      <c r="D2635">
        <v>6</v>
      </c>
      <c r="E2635">
        <v>24</v>
      </c>
      <c r="F2635" s="1">
        <v>40353</v>
      </c>
      <c r="G2635">
        <v>175</v>
      </c>
      <c r="H2635" t="s">
        <v>14</v>
      </c>
      <c r="I2635" t="s">
        <v>445</v>
      </c>
      <c r="J2635">
        <v>5413</v>
      </c>
      <c r="K2635">
        <v>4.1142859999999999</v>
      </c>
      <c r="L2635">
        <v>0.9375</v>
      </c>
      <c r="M2635">
        <f t="shared" si="123"/>
        <v>3.8571431249999999</v>
      </c>
      <c r="N2635">
        <f t="shared" si="125"/>
        <v>0.7087850108918784</v>
      </c>
      <c r="O2635">
        <f t="shared" si="124"/>
        <v>0.664485947711136</v>
      </c>
    </row>
    <row r="2636" spans="1:15" x14ac:dyDescent="0.25">
      <c r="A2636" t="s">
        <v>216</v>
      </c>
      <c r="B2636" t="s">
        <v>31</v>
      </c>
      <c r="C2636">
        <v>2012</v>
      </c>
      <c r="D2636">
        <v>6</v>
      </c>
      <c r="E2636">
        <v>28</v>
      </c>
      <c r="F2636" s="1">
        <v>41088</v>
      </c>
      <c r="G2636">
        <v>180</v>
      </c>
      <c r="H2636" t="s">
        <v>14</v>
      </c>
      <c r="I2636" t="s">
        <v>444</v>
      </c>
      <c r="J2636">
        <v>4462</v>
      </c>
      <c r="K2636">
        <v>4.1142859999999999</v>
      </c>
      <c r="L2636">
        <v>0.9375</v>
      </c>
      <c r="M2636">
        <f t="shared" si="123"/>
        <v>3.8571431249999999</v>
      </c>
      <c r="N2636">
        <f t="shared" si="125"/>
        <v>0.7087850108918784</v>
      </c>
      <c r="O2636">
        <f t="shared" si="124"/>
        <v>0.664485947711136</v>
      </c>
    </row>
    <row r="2637" spans="1:15" x14ac:dyDescent="0.25">
      <c r="A2637" t="s">
        <v>396</v>
      </c>
      <c r="B2637" t="s">
        <v>250</v>
      </c>
      <c r="C2637">
        <v>2012</v>
      </c>
      <c r="D2637">
        <v>7</v>
      </c>
      <c r="E2637">
        <v>12</v>
      </c>
      <c r="F2637" s="1">
        <v>41102</v>
      </c>
      <c r="G2637">
        <v>194</v>
      </c>
      <c r="H2637" t="s">
        <v>14</v>
      </c>
      <c r="I2637" t="s">
        <v>547</v>
      </c>
      <c r="J2637">
        <v>6886</v>
      </c>
      <c r="K2637">
        <v>2.0571429999999999</v>
      </c>
      <c r="L2637">
        <v>1.875</v>
      </c>
      <c r="M2637">
        <f t="shared" si="123"/>
        <v>3.8571431249999999</v>
      </c>
      <c r="N2637">
        <f t="shared" si="125"/>
        <v>0.4853157536290682</v>
      </c>
      <c r="O2637">
        <f t="shared" si="124"/>
        <v>0.90996703805450285</v>
      </c>
    </row>
    <row r="2638" spans="1:15" x14ac:dyDescent="0.25">
      <c r="A2638" t="s">
        <v>181</v>
      </c>
      <c r="B2638" t="s">
        <v>176</v>
      </c>
      <c r="C2638">
        <v>2016</v>
      </c>
      <c r="D2638">
        <v>7</v>
      </c>
      <c r="E2638">
        <v>1</v>
      </c>
      <c r="F2638" s="1">
        <v>42552</v>
      </c>
      <c r="G2638">
        <v>183</v>
      </c>
      <c r="H2638" t="s">
        <v>14</v>
      </c>
      <c r="I2638" t="s">
        <v>118</v>
      </c>
      <c r="J2638">
        <v>20171</v>
      </c>
      <c r="K2638">
        <v>10.32727</v>
      </c>
      <c r="L2638">
        <v>0.375</v>
      </c>
      <c r="M2638">
        <f t="shared" si="123"/>
        <v>3.8727262500000004</v>
      </c>
      <c r="N2638">
        <f t="shared" si="125"/>
        <v>1.0541252525996285</v>
      </c>
      <c r="O2638">
        <f t="shared" si="124"/>
        <v>0.39529696972486073</v>
      </c>
    </row>
    <row r="2639" spans="1:15" x14ac:dyDescent="0.25">
      <c r="A2639" t="s">
        <v>256</v>
      </c>
      <c r="B2639" t="s">
        <v>40</v>
      </c>
      <c r="C2639">
        <v>2014</v>
      </c>
      <c r="D2639">
        <v>6</v>
      </c>
      <c r="E2639">
        <v>10</v>
      </c>
      <c r="F2639" s="1">
        <v>41800</v>
      </c>
      <c r="G2639">
        <v>161</v>
      </c>
      <c r="H2639" t="s">
        <v>14</v>
      </c>
      <c r="I2639" t="s">
        <v>223</v>
      </c>
      <c r="J2639">
        <v>8251</v>
      </c>
      <c r="K2639">
        <v>7.3846150000000002</v>
      </c>
      <c r="L2639">
        <v>0.52500000000000002</v>
      </c>
      <c r="M2639">
        <f t="shared" si="123"/>
        <v>3.8769228750000004</v>
      </c>
      <c r="N2639">
        <f t="shared" si="125"/>
        <v>0.92348312571202118</v>
      </c>
      <c r="O2639">
        <f t="shared" si="124"/>
        <v>0.48482864099881112</v>
      </c>
    </row>
    <row r="2640" spans="1:15" x14ac:dyDescent="0.25">
      <c r="A2640" t="s">
        <v>66</v>
      </c>
      <c r="B2640" t="s">
        <v>13</v>
      </c>
      <c r="C2640">
        <v>2017</v>
      </c>
      <c r="D2640">
        <v>3</v>
      </c>
      <c r="E2640">
        <v>16</v>
      </c>
      <c r="F2640" s="1">
        <v>42810</v>
      </c>
      <c r="G2640">
        <v>75</v>
      </c>
      <c r="H2640" t="s">
        <v>17</v>
      </c>
      <c r="I2640" t="s">
        <v>426</v>
      </c>
      <c r="J2640">
        <v>6833</v>
      </c>
      <c r="K2640">
        <v>4.1558440000000001</v>
      </c>
      <c r="L2640">
        <v>0.9375</v>
      </c>
      <c r="M2640">
        <f t="shared" si="123"/>
        <v>3.89610375</v>
      </c>
      <c r="N2640">
        <f t="shared" si="125"/>
        <v>0.71229976846334386</v>
      </c>
      <c r="O2640">
        <f t="shared" si="124"/>
        <v>0.66778103293438484</v>
      </c>
    </row>
    <row r="2641" spans="1:15" x14ac:dyDescent="0.25">
      <c r="A2641" t="s">
        <v>35</v>
      </c>
      <c r="B2641" t="s">
        <v>36</v>
      </c>
      <c r="C2641">
        <v>2016</v>
      </c>
      <c r="D2641">
        <v>6</v>
      </c>
      <c r="E2641">
        <v>30</v>
      </c>
      <c r="F2641" s="1">
        <v>42551</v>
      </c>
      <c r="G2641">
        <v>182</v>
      </c>
      <c r="H2641" t="s">
        <v>17</v>
      </c>
      <c r="I2641" t="s">
        <v>543</v>
      </c>
      <c r="J2641">
        <v>6168</v>
      </c>
      <c r="K2641">
        <v>2.077922</v>
      </c>
      <c r="L2641">
        <v>1.875</v>
      </c>
      <c r="M2641">
        <f t="shared" si="123"/>
        <v>3.89610375</v>
      </c>
      <c r="N2641">
        <f t="shared" si="125"/>
        <v>0.48825760984282485</v>
      </c>
      <c r="O2641">
        <f t="shared" si="124"/>
        <v>0.91548301845529656</v>
      </c>
    </row>
    <row r="2642" spans="1:15" x14ac:dyDescent="0.25">
      <c r="A2642" t="s">
        <v>35</v>
      </c>
      <c r="B2642" t="s">
        <v>36</v>
      </c>
      <c r="C2642">
        <v>2016</v>
      </c>
      <c r="D2642">
        <v>6</v>
      </c>
      <c r="E2642">
        <v>30</v>
      </c>
      <c r="F2642" s="1">
        <v>42551</v>
      </c>
      <c r="G2642">
        <v>182</v>
      </c>
      <c r="H2642" t="s">
        <v>17</v>
      </c>
      <c r="I2642" t="s">
        <v>550</v>
      </c>
      <c r="J2642">
        <v>6780</v>
      </c>
      <c r="K2642">
        <v>2.077922</v>
      </c>
      <c r="L2642">
        <v>1.875</v>
      </c>
      <c r="M2642">
        <f t="shared" si="123"/>
        <v>3.89610375</v>
      </c>
      <c r="N2642">
        <f t="shared" si="125"/>
        <v>0.48825760984282485</v>
      </c>
      <c r="O2642">
        <f t="shared" si="124"/>
        <v>0.91548301845529656</v>
      </c>
    </row>
    <row r="2643" spans="1:15" x14ac:dyDescent="0.25">
      <c r="A2643" t="s">
        <v>50</v>
      </c>
      <c r="B2643" t="s">
        <v>13</v>
      </c>
      <c r="C2643">
        <v>2001</v>
      </c>
      <c r="D2643">
        <v>9</v>
      </c>
      <c r="E2643">
        <v>4</v>
      </c>
      <c r="F2643" s="1">
        <v>37138</v>
      </c>
      <c r="G2643">
        <v>247</v>
      </c>
      <c r="H2643" t="s">
        <v>14</v>
      </c>
      <c r="I2643" t="s">
        <v>119</v>
      </c>
      <c r="J2643">
        <v>18616</v>
      </c>
      <c r="K2643">
        <v>10.4</v>
      </c>
      <c r="L2643">
        <v>0.375</v>
      </c>
      <c r="M2643">
        <f t="shared" si="123"/>
        <v>3.9000000000000004</v>
      </c>
      <c r="N2643">
        <f t="shared" si="125"/>
        <v>1.0569048513364727</v>
      </c>
      <c r="O2643">
        <f t="shared" si="124"/>
        <v>0.39633931925117727</v>
      </c>
    </row>
    <row r="2644" spans="1:15" x14ac:dyDescent="0.25">
      <c r="A2644" t="s">
        <v>461</v>
      </c>
      <c r="B2644" t="s">
        <v>40</v>
      </c>
      <c r="C2644">
        <v>2011</v>
      </c>
      <c r="D2644">
        <v>7</v>
      </c>
      <c r="E2644">
        <v>4</v>
      </c>
      <c r="F2644" s="1">
        <v>40728</v>
      </c>
      <c r="G2644">
        <v>185</v>
      </c>
      <c r="H2644" t="s">
        <v>14</v>
      </c>
      <c r="I2644" t="s">
        <v>519</v>
      </c>
      <c r="J2644">
        <v>5457</v>
      </c>
      <c r="K2644">
        <v>2.6</v>
      </c>
      <c r="L2644">
        <v>1.5</v>
      </c>
      <c r="M2644">
        <f t="shared" si="123"/>
        <v>3.9000000000000004</v>
      </c>
      <c r="N2644">
        <f t="shared" si="125"/>
        <v>0.55630250076728727</v>
      </c>
      <c r="O2644">
        <f t="shared" si="124"/>
        <v>0.8344537511509309</v>
      </c>
    </row>
    <row r="2645" spans="1:15" x14ac:dyDescent="0.25">
      <c r="A2645" t="s">
        <v>198</v>
      </c>
      <c r="B2645" t="s">
        <v>109</v>
      </c>
      <c r="C2645">
        <v>2013</v>
      </c>
      <c r="D2645">
        <v>7</v>
      </c>
      <c r="E2645">
        <v>4</v>
      </c>
      <c r="F2645" s="1">
        <v>41459</v>
      </c>
      <c r="G2645">
        <v>185</v>
      </c>
      <c r="H2645" t="s">
        <v>14</v>
      </c>
      <c r="I2645" t="s">
        <v>424</v>
      </c>
      <c r="J2645">
        <v>4398</v>
      </c>
      <c r="K2645">
        <v>4.1739129999999998</v>
      </c>
      <c r="L2645">
        <v>0.9375</v>
      </c>
      <c r="M2645">
        <f t="shared" si="123"/>
        <v>3.9130434374999998</v>
      </c>
      <c r="N2645">
        <f t="shared" si="125"/>
        <v>0.7138191217254044</v>
      </c>
      <c r="O2645">
        <f t="shared" si="124"/>
        <v>0.66920542661756666</v>
      </c>
    </row>
    <row r="2646" spans="1:15" x14ac:dyDescent="0.25">
      <c r="A2646" t="s">
        <v>198</v>
      </c>
      <c r="B2646" t="s">
        <v>109</v>
      </c>
      <c r="C2646">
        <v>2013</v>
      </c>
      <c r="D2646">
        <v>7</v>
      </c>
      <c r="E2646">
        <v>4</v>
      </c>
      <c r="F2646" s="1">
        <v>41459</v>
      </c>
      <c r="G2646">
        <v>185</v>
      </c>
      <c r="H2646" t="s">
        <v>14</v>
      </c>
      <c r="I2646" t="s">
        <v>551</v>
      </c>
      <c r="J2646">
        <v>6882</v>
      </c>
      <c r="K2646">
        <v>2.086957</v>
      </c>
      <c r="L2646">
        <v>1.875</v>
      </c>
      <c r="M2646">
        <f t="shared" si="123"/>
        <v>3.9130443750000001</v>
      </c>
      <c r="N2646">
        <f t="shared" si="125"/>
        <v>0.48953057998653776</v>
      </c>
      <c r="O2646">
        <f t="shared" si="124"/>
        <v>0.91786983747475825</v>
      </c>
    </row>
    <row r="2647" spans="1:15" x14ac:dyDescent="0.25">
      <c r="A2647" t="s">
        <v>84</v>
      </c>
      <c r="B2647" t="s">
        <v>69</v>
      </c>
      <c r="C2647">
        <v>2012</v>
      </c>
      <c r="D2647">
        <v>6</v>
      </c>
      <c r="E2647">
        <v>21</v>
      </c>
      <c r="F2647" s="1">
        <v>41081</v>
      </c>
      <c r="G2647">
        <v>173</v>
      </c>
      <c r="H2647" t="s">
        <v>14</v>
      </c>
      <c r="I2647" t="s">
        <v>586</v>
      </c>
      <c r="J2647">
        <v>5124</v>
      </c>
      <c r="K2647">
        <v>1.309091</v>
      </c>
      <c r="L2647">
        <v>3</v>
      </c>
      <c r="M2647">
        <f t="shared" si="123"/>
        <v>3.927273</v>
      </c>
      <c r="N2647">
        <f t="shared" si="125"/>
        <v>0.36344104855992065</v>
      </c>
      <c r="O2647">
        <f t="shared" si="124"/>
        <v>1.090323145679762</v>
      </c>
    </row>
    <row r="2648" spans="1:15" x14ac:dyDescent="0.25">
      <c r="A2648" t="s">
        <v>65</v>
      </c>
      <c r="B2648" t="s">
        <v>13</v>
      </c>
      <c r="C2648">
        <v>2013</v>
      </c>
      <c r="D2648">
        <v>3</v>
      </c>
      <c r="E2648">
        <v>20</v>
      </c>
      <c r="F2648" s="1">
        <v>41353</v>
      </c>
      <c r="G2648">
        <v>79</v>
      </c>
      <c r="H2648" t="s">
        <v>14</v>
      </c>
      <c r="I2648" t="s">
        <v>488</v>
      </c>
      <c r="J2648">
        <v>18649</v>
      </c>
      <c r="K2648">
        <v>3</v>
      </c>
      <c r="L2648">
        <v>1.3125</v>
      </c>
      <c r="M2648">
        <f t="shared" si="123"/>
        <v>3.9375</v>
      </c>
      <c r="N2648">
        <f t="shared" si="125"/>
        <v>0.6020599913279624</v>
      </c>
      <c r="O2648">
        <f t="shared" si="124"/>
        <v>0.79020373861795068</v>
      </c>
    </row>
    <row r="2649" spans="1:15" x14ac:dyDescent="0.25">
      <c r="A2649" t="s">
        <v>294</v>
      </c>
      <c r="B2649" t="s">
        <v>69</v>
      </c>
      <c r="C2649">
        <v>2014</v>
      </c>
      <c r="D2649">
        <v>6</v>
      </c>
      <c r="E2649">
        <v>17</v>
      </c>
      <c r="F2649" s="1">
        <v>41807</v>
      </c>
      <c r="G2649">
        <v>168</v>
      </c>
      <c r="H2649" t="s">
        <v>14</v>
      </c>
      <c r="I2649" t="s">
        <v>481</v>
      </c>
      <c r="J2649">
        <v>6745</v>
      </c>
      <c r="K2649">
        <v>3</v>
      </c>
      <c r="L2649">
        <v>1.3125</v>
      </c>
      <c r="M2649">
        <f t="shared" si="123"/>
        <v>3.9375</v>
      </c>
      <c r="N2649">
        <f t="shared" si="125"/>
        <v>0.6020599913279624</v>
      </c>
      <c r="O2649">
        <f t="shared" si="124"/>
        <v>0.79020373861795068</v>
      </c>
    </row>
    <row r="2650" spans="1:15" x14ac:dyDescent="0.25">
      <c r="A2650" t="s">
        <v>87</v>
      </c>
      <c r="B2650" t="s">
        <v>69</v>
      </c>
      <c r="C2650">
        <v>2016</v>
      </c>
      <c r="D2650">
        <v>6</v>
      </c>
      <c r="E2650">
        <v>21</v>
      </c>
      <c r="F2650" s="1">
        <v>42542</v>
      </c>
      <c r="G2650">
        <v>173</v>
      </c>
      <c r="H2650" t="s">
        <v>14</v>
      </c>
      <c r="I2650" t="s">
        <v>283</v>
      </c>
      <c r="J2650">
        <v>18419</v>
      </c>
      <c r="K2650">
        <v>6</v>
      </c>
      <c r="L2650">
        <v>0.65625</v>
      </c>
      <c r="M2650">
        <f t="shared" si="123"/>
        <v>3.9375</v>
      </c>
      <c r="N2650">
        <f t="shared" si="125"/>
        <v>0.84509804001425681</v>
      </c>
      <c r="O2650">
        <f t="shared" si="124"/>
        <v>0.554595588759356</v>
      </c>
    </row>
    <row r="2651" spans="1:15" x14ac:dyDescent="0.25">
      <c r="A2651" t="s">
        <v>458</v>
      </c>
      <c r="B2651" t="s">
        <v>250</v>
      </c>
      <c r="C2651">
        <v>2016</v>
      </c>
      <c r="D2651">
        <v>7</v>
      </c>
      <c r="E2651">
        <v>12</v>
      </c>
      <c r="F2651" s="1">
        <v>42563</v>
      </c>
      <c r="G2651">
        <v>194</v>
      </c>
      <c r="H2651" t="s">
        <v>14</v>
      </c>
      <c r="I2651" t="s">
        <v>496</v>
      </c>
      <c r="J2651">
        <v>4481</v>
      </c>
      <c r="K2651">
        <v>3</v>
      </c>
      <c r="L2651">
        <v>1.3125</v>
      </c>
      <c r="M2651">
        <f t="shared" si="123"/>
        <v>3.9375</v>
      </c>
      <c r="N2651">
        <f t="shared" si="125"/>
        <v>0.6020599913279624</v>
      </c>
      <c r="O2651">
        <f t="shared" si="124"/>
        <v>0.79020373861795068</v>
      </c>
    </row>
    <row r="2652" spans="1:15" x14ac:dyDescent="0.25">
      <c r="A2652" t="s">
        <v>38</v>
      </c>
      <c r="B2652" t="s">
        <v>36</v>
      </c>
      <c r="C2652">
        <v>2018</v>
      </c>
      <c r="D2652">
        <v>6</v>
      </c>
      <c r="E2652">
        <v>4</v>
      </c>
      <c r="F2652" s="1">
        <v>43255</v>
      </c>
      <c r="G2652">
        <v>155</v>
      </c>
      <c r="H2652" t="s">
        <v>14</v>
      </c>
      <c r="I2652" t="s">
        <v>287</v>
      </c>
      <c r="J2652">
        <v>6661</v>
      </c>
      <c r="K2652">
        <v>6</v>
      </c>
      <c r="L2652">
        <v>0.65625</v>
      </c>
      <c r="M2652">
        <f t="shared" si="123"/>
        <v>3.9375</v>
      </c>
      <c r="N2652">
        <f t="shared" si="125"/>
        <v>0.84509804001425681</v>
      </c>
      <c r="O2652">
        <f t="shared" si="124"/>
        <v>0.554595588759356</v>
      </c>
    </row>
    <row r="2653" spans="1:15" x14ac:dyDescent="0.25">
      <c r="A2653" t="s">
        <v>364</v>
      </c>
      <c r="B2653" t="s">
        <v>107</v>
      </c>
      <c r="C2653">
        <v>2015</v>
      </c>
      <c r="D2653">
        <v>7</v>
      </c>
      <c r="E2653">
        <v>1</v>
      </c>
      <c r="F2653" s="1">
        <v>42186</v>
      </c>
      <c r="G2653">
        <v>182</v>
      </c>
      <c r="H2653" t="s">
        <v>14</v>
      </c>
      <c r="I2653" t="s">
        <v>487</v>
      </c>
      <c r="J2653">
        <v>4480</v>
      </c>
      <c r="K2653">
        <v>3</v>
      </c>
      <c r="L2653">
        <v>1.3125</v>
      </c>
      <c r="M2653">
        <f t="shared" si="123"/>
        <v>3.9375</v>
      </c>
      <c r="N2653">
        <f t="shared" si="125"/>
        <v>0.6020599913279624</v>
      </c>
      <c r="O2653">
        <f t="shared" si="124"/>
        <v>0.79020373861795068</v>
      </c>
    </row>
    <row r="2654" spans="1:15" x14ac:dyDescent="0.25">
      <c r="A2654" t="s">
        <v>90</v>
      </c>
      <c r="B2654" t="s">
        <v>69</v>
      </c>
      <c r="C2654">
        <v>2018</v>
      </c>
      <c r="D2654">
        <v>6</v>
      </c>
      <c r="E2654">
        <v>15</v>
      </c>
      <c r="F2654" s="1">
        <v>43266</v>
      </c>
      <c r="G2654">
        <v>166</v>
      </c>
      <c r="H2654" t="s">
        <v>14</v>
      </c>
      <c r="I2654" t="s">
        <v>506</v>
      </c>
      <c r="J2654">
        <v>8429</v>
      </c>
      <c r="K2654">
        <v>2.6666669999999999</v>
      </c>
      <c r="L2654">
        <v>1.4791666670000001</v>
      </c>
      <c r="M2654">
        <f t="shared" si="123"/>
        <v>3.9444449383888891</v>
      </c>
      <c r="N2654">
        <f t="shared" si="125"/>
        <v>0.56427146991987731</v>
      </c>
      <c r="O2654">
        <f t="shared" si="124"/>
        <v>0.83465154944457576</v>
      </c>
    </row>
    <row r="2655" spans="1:15" x14ac:dyDescent="0.25">
      <c r="A2655" t="s">
        <v>84</v>
      </c>
      <c r="B2655" t="s">
        <v>69</v>
      </c>
      <c r="C2655">
        <v>2012</v>
      </c>
      <c r="D2655">
        <v>6</v>
      </c>
      <c r="E2655">
        <v>21</v>
      </c>
      <c r="F2655" s="1">
        <v>41081</v>
      </c>
      <c r="G2655">
        <v>173</v>
      </c>
      <c r="H2655" t="s">
        <v>14</v>
      </c>
      <c r="I2655" t="s">
        <v>544</v>
      </c>
      <c r="J2655">
        <v>6772</v>
      </c>
      <c r="K2655">
        <v>2.1090909999999998</v>
      </c>
      <c r="L2655">
        <v>1.875</v>
      </c>
      <c r="M2655">
        <f t="shared" si="123"/>
        <v>3.9545456249999997</v>
      </c>
      <c r="N2655">
        <f t="shared" si="125"/>
        <v>0.49263343359657885</v>
      </c>
      <c r="O2655">
        <f t="shared" si="124"/>
        <v>0.92368768799358536</v>
      </c>
    </row>
    <row r="2656" spans="1:15" x14ac:dyDescent="0.25">
      <c r="A2656" t="s">
        <v>61</v>
      </c>
      <c r="B2656" t="s">
        <v>13</v>
      </c>
      <c r="C2656">
        <v>2008</v>
      </c>
      <c r="D2656">
        <v>6</v>
      </c>
      <c r="E2656">
        <v>23</v>
      </c>
      <c r="F2656" s="1">
        <v>39622</v>
      </c>
      <c r="G2656">
        <v>175</v>
      </c>
      <c r="H2656" t="s">
        <v>17</v>
      </c>
      <c r="I2656" t="s">
        <v>419</v>
      </c>
      <c r="J2656">
        <v>9654</v>
      </c>
      <c r="K2656">
        <v>4.2197800000000001</v>
      </c>
      <c r="L2656">
        <v>0.9375</v>
      </c>
      <c r="M2656">
        <f t="shared" si="123"/>
        <v>3.9560437500000001</v>
      </c>
      <c r="N2656">
        <f t="shared" si="125"/>
        <v>0.71765219901768917</v>
      </c>
      <c r="O2656">
        <f t="shared" si="124"/>
        <v>0.67279893657908363</v>
      </c>
    </row>
    <row r="2657" spans="1:15" x14ac:dyDescent="0.25">
      <c r="A2657" t="s">
        <v>61</v>
      </c>
      <c r="B2657" t="s">
        <v>13</v>
      </c>
      <c r="C2657">
        <v>2008</v>
      </c>
      <c r="D2657">
        <v>6</v>
      </c>
      <c r="E2657">
        <v>23</v>
      </c>
      <c r="F2657" s="1">
        <v>39622</v>
      </c>
      <c r="G2657">
        <v>175</v>
      </c>
      <c r="H2657" t="s">
        <v>17</v>
      </c>
      <c r="I2657" t="s">
        <v>543</v>
      </c>
      <c r="J2657">
        <v>6168</v>
      </c>
      <c r="K2657">
        <v>2.10989</v>
      </c>
      <c r="L2657">
        <v>1.875</v>
      </c>
      <c r="M2657">
        <f t="shared" si="123"/>
        <v>3.9560437500000001</v>
      </c>
      <c r="N2657">
        <f t="shared" si="125"/>
        <v>0.49274502785710161</v>
      </c>
      <c r="O2657">
        <f t="shared" si="124"/>
        <v>0.92389692723206551</v>
      </c>
    </row>
    <row r="2658" spans="1:15" x14ac:dyDescent="0.25">
      <c r="A2658" t="s">
        <v>47</v>
      </c>
      <c r="B2658" t="s">
        <v>13</v>
      </c>
      <c r="C2658">
        <v>2001</v>
      </c>
      <c r="D2658">
        <v>4</v>
      </c>
      <c r="E2658">
        <v>23</v>
      </c>
      <c r="F2658" s="1">
        <v>37004</v>
      </c>
      <c r="G2658">
        <v>113</v>
      </c>
      <c r="H2658" t="s">
        <v>14</v>
      </c>
      <c r="I2658" t="s">
        <v>534</v>
      </c>
      <c r="J2658">
        <v>5594</v>
      </c>
      <c r="K2658">
        <v>2.4</v>
      </c>
      <c r="L2658">
        <v>1.65</v>
      </c>
      <c r="M2658">
        <f t="shared" si="123"/>
        <v>3.9599999999999995</v>
      </c>
      <c r="N2658">
        <f t="shared" si="125"/>
        <v>0.53147891704225514</v>
      </c>
      <c r="O2658">
        <f t="shared" si="124"/>
        <v>0.87694021311972092</v>
      </c>
    </row>
    <row r="2659" spans="1:15" x14ac:dyDescent="0.25">
      <c r="A2659" t="s">
        <v>58</v>
      </c>
      <c r="B2659" t="s">
        <v>13</v>
      </c>
      <c r="C2659">
        <v>2004</v>
      </c>
      <c r="D2659">
        <v>4</v>
      </c>
      <c r="E2659">
        <v>6</v>
      </c>
      <c r="F2659" s="1">
        <v>38083</v>
      </c>
      <c r="G2659">
        <v>97</v>
      </c>
      <c r="H2659" t="s">
        <v>14</v>
      </c>
      <c r="I2659" t="s">
        <v>411</v>
      </c>
      <c r="J2659">
        <v>7066</v>
      </c>
      <c r="K2659">
        <v>4.8</v>
      </c>
      <c r="L2659">
        <v>0.82499999999999996</v>
      </c>
      <c r="M2659">
        <f t="shared" si="123"/>
        <v>3.9599999999999995</v>
      </c>
      <c r="N2659">
        <f t="shared" si="125"/>
        <v>0.76342799356293722</v>
      </c>
      <c r="O2659">
        <f t="shared" si="124"/>
        <v>0.62982809468942313</v>
      </c>
    </row>
    <row r="2660" spans="1:15" x14ac:dyDescent="0.25">
      <c r="A2660" t="s">
        <v>59</v>
      </c>
      <c r="B2660" t="s">
        <v>13</v>
      </c>
      <c r="C2660">
        <v>2004</v>
      </c>
      <c r="D2660">
        <v>7</v>
      </c>
      <c r="E2660">
        <v>10</v>
      </c>
      <c r="F2660" s="1">
        <v>38178</v>
      </c>
      <c r="G2660">
        <v>192</v>
      </c>
      <c r="H2660" t="s">
        <v>14</v>
      </c>
      <c r="I2660" t="s">
        <v>411</v>
      </c>
      <c r="J2660">
        <v>7066</v>
      </c>
      <c r="K2660">
        <v>4.8</v>
      </c>
      <c r="L2660">
        <v>0.82499999999999996</v>
      </c>
      <c r="M2660">
        <f t="shared" si="123"/>
        <v>3.9599999999999995</v>
      </c>
      <c r="N2660">
        <f t="shared" si="125"/>
        <v>0.76342799356293722</v>
      </c>
      <c r="O2660">
        <f t="shared" si="124"/>
        <v>0.62982809468942313</v>
      </c>
    </row>
    <row r="2661" spans="1:15" x14ac:dyDescent="0.25">
      <c r="A2661" t="s">
        <v>343</v>
      </c>
      <c r="B2661" t="s">
        <v>23</v>
      </c>
      <c r="C2661">
        <v>2005</v>
      </c>
      <c r="D2661">
        <v>3</v>
      </c>
      <c r="E2661">
        <v>22</v>
      </c>
      <c r="F2661" s="1">
        <v>38433</v>
      </c>
      <c r="G2661">
        <v>81</v>
      </c>
      <c r="H2661" t="s">
        <v>14</v>
      </c>
      <c r="I2661" t="s">
        <v>537</v>
      </c>
      <c r="J2661">
        <v>5605</v>
      </c>
      <c r="K2661">
        <v>2.4</v>
      </c>
      <c r="L2661">
        <v>1.65</v>
      </c>
      <c r="M2661">
        <f t="shared" si="123"/>
        <v>3.9599999999999995</v>
      </c>
      <c r="N2661">
        <f t="shared" si="125"/>
        <v>0.53147891704225514</v>
      </c>
      <c r="O2661">
        <f t="shared" si="124"/>
        <v>0.87694021311972092</v>
      </c>
    </row>
    <row r="2662" spans="1:15" x14ac:dyDescent="0.25">
      <c r="A2662" t="s">
        <v>306</v>
      </c>
      <c r="B2662" t="s">
        <v>23</v>
      </c>
      <c r="C2662">
        <v>2011</v>
      </c>
      <c r="D2662">
        <v>4</v>
      </c>
      <c r="E2662">
        <v>20</v>
      </c>
      <c r="F2662" s="1">
        <v>40653</v>
      </c>
      <c r="G2662">
        <v>110</v>
      </c>
      <c r="H2662" t="s">
        <v>14</v>
      </c>
      <c r="I2662" t="s">
        <v>539</v>
      </c>
      <c r="J2662">
        <v>13023</v>
      </c>
      <c r="K2662">
        <v>2.4</v>
      </c>
      <c r="L2662">
        <v>1.65</v>
      </c>
      <c r="M2662">
        <f t="shared" si="123"/>
        <v>3.9599999999999995</v>
      </c>
      <c r="N2662">
        <f t="shared" si="125"/>
        <v>0.53147891704225514</v>
      </c>
      <c r="O2662">
        <f t="shared" si="124"/>
        <v>0.87694021311972092</v>
      </c>
    </row>
    <row r="2663" spans="1:15" x14ac:dyDescent="0.25">
      <c r="A2663" t="s">
        <v>306</v>
      </c>
      <c r="B2663" t="s">
        <v>23</v>
      </c>
      <c r="C2663">
        <v>2011</v>
      </c>
      <c r="D2663">
        <v>4</v>
      </c>
      <c r="E2663">
        <v>20</v>
      </c>
      <c r="F2663" s="1">
        <v>40653</v>
      </c>
      <c r="G2663">
        <v>110</v>
      </c>
      <c r="H2663" t="s">
        <v>14</v>
      </c>
      <c r="I2663" t="s">
        <v>537</v>
      </c>
      <c r="J2663">
        <v>5605</v>
      </c>
      <c r="K2663">
        <v>2.4</v>
      </c>
      <c r="L2663">
        <v>1.65</v>
      </c>
      <c r="M2663">
        <f t="shared" si="123"/>
        <v>3.9599999999999995</v>
      </c>
      <c r="N2663">
        <f t="shared" si="125"/>
        <v>0.53147891704225514</v>
      </c>
      <c r="O2663">
        <f t="shared" si="124"/>
        <v>0.87694021311972092</v>
      </c>
    </row>
    <row r="2664" spans="1:15" x14ac:dyDescent="0.25">
      <c r="A2664" t="s">
        <v>227</v>
      </c>
      <c r="B2664" t="s">
        <v>23</v>
      </c>
      <c r="C2664">
        <v>2013</v>
      </c>
      <c r="D2664">
        <v>4</v>
      </c>
      <c r="E2664">
        <v>25</v>
      </c>
      <c r="F2664" s="1">
        <v>41389</v>
      </c>
      <c r="G2664">
        <v>115</v>
      </c>
      <c r="H2664" t="s">
        <v>14</v>
      </c>
      <c r="I2664" t="s">
        <v>539</v>
      </c>
      <c r="J2664">
        <v>13023</v>
      </c>
      <c r="K2664">
        <v>2.4</v>
      </c>
      <c r="L2664">
        <v>1.65</v>
      </c>
      <c r="M2664">
        <f t="shared" si="123"/>
        <v>3.9599999999999995</v>
      </c>
      <c r="N2664">
        <f t="shared" si="125"/>
        <v>0.53147891704225514</v>
      </c>
      <c r="O2664">
        <f t="shared" si="124"/>
        <v>0.87694021311972092</v>
      </c>
    </row>
    <row r="2665" spans="1:15" x14ac:dyDescent="0.25">
      <c r="A2665" t="s">
        <v>100</v>
      </c>
      <c r="B2665" t="s">
        <v>27</v>
      </c>
      <c r="C2665">
        <v>2014</v>
      </c>
      <c r="D2665">
        <v>6</v>
      </c>
      <c r="E2665">
        <v>4</v>
      </c>
      <c r="F2665" s="1">
        <v>41794</v>
      </c>
      <c r="G2665">
        <v>155</v>
      </c>
      <c r="H2665" t="s">
        <v>14</v>
      </c>
      <c r="I2665" t="s">
        <v>539</v>
      </c>
      <c r="J2665">
        <v>13023</v>
      </c>
      <c r="K2665">
        <v>2.4</v>
      </c>
      <c r="L2665">
        <v>1.65</v>
      </c>
      <c r="M2665">
        <f t="shared" si="123"/>
        <v>3.9599999999999995</v>
      </c>
      <c r="N2665">
        <f t="shared" si="125"/>
        <v>0.53147891704225514</v>
      </c>
      <c r="O2665">
        <f t="shared" si="124"/>
        <v>0.87694021311972092</v>
      </c>
    </row>
    <row r="2666" spans="1:15" x14ac:dyDescent="0.25">
      <c r="A2666" t="s">
        <v>100</v>
      </c>
      <c r="B2666" t="s">
        <v>27</v>
      </c>
      <c r="C2666">
        <v>2014</v>
      </c>
      <c r="D2666">
        <v>6</v>
      </c>
      <c r="E2666">
        <v>4</v>
      </c>
      <c r="F2666" s="1">
        <v>41794</v>
      </c>
      <c r="G2666">
        <v>155</v>
      </c>
      <c r="H2666" t="s">
        <v>14</v>
      </c>
      <c r="I2666" t="s">
        <v>537</v>
      </c>
      <c r="J2666">
        <v>5605</v>
      </c>
      <c r="K2666">
        <v>2.4</v>
      </c>
      <c r="L2666">
        <v>1.65</v>
      </c>
      <c r="M2666">
        <f t="shared" si="123"/>
        <v>3.9599999999999995</v>
      </c>
      <c r="N2666">
        <f t="shared" si="125"/>
        <v>0.53147891704225514</v>
      </c>
      <c r="O2666">
        <f t="shared" si="124"/>
        <v>0.87694021311972092</v>
      </c>
    </row>
    <row r="2667" spans="1:15" x14ac:dyDescent="0.25">
      <c r="A2667" t="s">
        <v>103</v>
      </c>
      <c r="B2667" t="s">
        <v>27</v>
      </c>
      <c r="C2667">
        <v>2017</v>
      </c>
      <c r="D2667">
        <v>6</v>
      </c>
      <c r="E2667">
        <v>6</v>
      </c>
      <c r="F2667" s="1">
        <v>42892</v>
      </c>
      <c r="G2667">
        <v>157</v>
      </c>
      <c r="H2667" t="s">
        <v>14</v>
      </c>
      <c r="I2667" t="s">
        <v>412</v>
      </c>
      <c r="J2667">
        <v>17901</v>
      </c>
      <c r="K2667">
        <v>4.8</v>
      </c>
      <c r="L2667">
        <v>0.82499999999999996</v>
      </c>
      <c r="M2667">
        <f t="shared" si="123"/>
        <v>3.9599999999999995</v>
      </c>
      <c r="N2667">
        <f t="shared" si="125"/>
        <v>0.76342799356293722</v>
      </c>
      <c r="O2667">
        <f t="shared" si="124"/>
        <v>0.62982809468942313</v>
      </c>
    </row>
    <row r="2668" spans="1:15" x14ac:dyDescent="0.25">
      <c r="A2668" t="s">
        <v>177</v>
      </c>
      <c r="B2668" t="s">
        <v>176</v>
      </c>
      <c r="C2668">
        <v>2012</v>
      </c>
      <c r="D2668">
        <v>7</v>
      </c>
      <c r="E2668">
        <v>9</v>
      </c>
      <c r="F2668" s="1">
        <v>41099</v>
      </c>
      <c r="G2668">
        <v>191</v>
      </c>
      <c r="H2668" t="s">
        <v>14</v>
      </c>
      <c r="I2668" t="s">
        <v>539</v>
      </c>
      <c r="J2668">
        <v>13023</v>
      </c>
      <c r="K2668">
        <v>2.4</v>
      </c>
      <c r="L2668">
        <v>1.65</v>
      </c>
      <c r="M2668">
        <f t="shared" si="123"/>
        <v>3.9599999999999995</v>
      </c>
      <c r="N2668">
        <f t="shared" si="125"/>
        <v>0.53147891704225514</v>
      </c>
      <c r="O2668">
        <f t="shared" si="124"/>
        <v>0.87694021311972092</v>
      </c>
    </row>
    <row r="2669" spans="1:15" x14ac:dyDescent="0.25">
      <c r="A2669" t="s">
        <v>178</v>
      </c>
      <c r="B2669" t="s">
        <v>176</v>
      </c>
      <c r="C2669">
        <v>2013</v>
      </c>
      <c r="D2669">
        <v>7</v>
      </c>
      <c r="E2669">
        <v>4</v>
      </c>
      <c r="F2669" s="1">
        <v>41459</v>
      </c>
      <c r="G2669">
        <v>185</v>
      </c>
      <c r="H2669" t="s">
        <v>14</v>
      </c>
      <c r="I2669" t="s">
        <v>536</v>
      </c>
      <c r="J2669">
        <v>5604</v>
      </c>
      <c r="K2669">
        <v>2.4</v>
      </c>
      <c r="L2669">
        <v>1.65</v>
      </c>
      <c r="M2669">
        <f t="shared" si="123"/>
        <v>3.9599999999999995</v>
      </c>
      <c r="N2669">
        <f t="shared" si="125"/>
        <v>0.53147891704225514</v>
      </c>
      <c r="O2669">
        <f t="shared" si="124"/>
        <v>0.87694021311972092</v>
      </c>
    </row>
    <row r="2670" spans="1:15" x14ac:dyDescent="0.25">
      <c r="A2670" t="s">
        <v>178</v>
      </c>
      <c r="B2670" t="s">
        <v>176</v>
      </c>
      <c r="C2670">
        <v>2013</v>
      </c>
      <c r="D2670">
        <v>7</v>
      </c>
      <c r="E2670">
        <v>4</v>
      </c>
      <c r="F2670" s="1">
        <v>41459</v>
      </c>
      <c r="G2670">
        <v>185</v>
      </c>
      <c r="H2670" t="s">
        <v>14</v>
      </c>
      <c r="I2670" t="s">
        <v>537</v>
      </c>
      <c r="J2670">
        <v>5605</v>
      </c>
      <c r="K2670">
        <v>2.4</v>
      </c>
      <c r="L2670">
        <v>1.65</v>
      </c>
      <c r="M2670">
        <f t="shared" si="123"/>
        <v>3.9599999999999995</v>
      </c>
      <c r="N2670">
        <f t="shared" si="125"/>
        <v>0.53147891704225514</v>
      </c>
      <c r="O2670">
        <f t="shared" si="124"/>
        <v>0.87694021311972092</v>
      </c>
    </row>
    <row r="2671" spans="1:15" x14ac:dyDescent="0.25">
      <c r="A2671" t="s">
        <v>460</v>
      </c>
      <c r="B2671" t="s">
        <v>40</v>
      </c>
      <c r="C2671">
        <v>2007</v>
      </c>
      <c r="D2671">
        <v>7</v>
      </c>
      <c r="E2671">
        <v>22</v>
      </c>
      <c r="F2671" s="1">
        <v>39285</v>
      </c>
      <c r="G2671">
        <v>203</v>
      </c>
      <c r="H2671" t="s">
        <v>14</v>
      </c>
      <c r="I2671" t="s">
        <v>539</v>
      </c>
      <c r="J2671">
        <v>13023</v>
      </c>
      <c r="K2671">
        <v>2.4</v>
      </c>
      <c r="L2671">
        <v>1.65</v>
      </c>
      <c r="M2671">
        <f t="shared" si="123"/>
        <v>3.9599999999999995</v>
      </c>
      <c r="N2671">
        <f t="shared" si="125"/>
        <v>0.53147891704225514</v>
      </c>
      <c r="O2671">
        <f t="shared" si="124"/>
        <v>0.87694021311972092</v>
      </c>
    </row>
    <row r="2672" spans="1:15" x14ac:dyDescent="0.25">
      <c r="A2672" t="s">
        <v>404</v>
      </c>
      <c r="B2672" t="s">
        <v>40</v>
      </c>
      <c r="C2672">
        <v>2012</v>
      </c>
      <c r="D2672">
        <v>3</v>
      </c>
      <c r="E2672">
        <v>21</v>
      </c>
      <c r="F2672" s="1">
        <v>40989</v>
      </c>
      <c r="G2672">
        <v>81</v>
      </c>
      <c r="H2672" t="s">
        <v>14</v>
      </c>
      <c r="I2672" t="s">
        <v>539</v>
      </c>
      <c r="J2672">
        <v>13023</v>
      </c>
      <c r="K2672">
        <v>2.4</v>
      </c>
      <c r="L2672">
        <v>1.65</v>
      </c>
      <c r="M2672">
        <f t="shared" si="123"/>
        <v>3.9599999999999995</v>
      </c>
      <c r="N2672">
        <f t="shared" si="125"/>
        <v>0.53147891704225514</v>
      </c>
      <c r="O2672">
        <f t="shared" si="124"/>
        <v>0.87694021311972092</v>
      </c>
    </row>
    <row r="2673" spans="1:15" x14ac:dyDescent="0.25">
      <c r="A2673" t="s">
        <v>259</v>
      </c>
      <c r="B2673" t="s">
        <v>260</v>
      </c>
      <c r="C2673">
        <v>2012</v>
      </c>
      <c r="D2673">
        <v>6</v>
      </c>
      <c r="E2673">
        <v>28</v>
      </c>
      <c r="F2673" s="1">
        <v>41088</v>
      </c>
      <c r="G2673">
        <v>180</v>
      </c>
      <c r="H2673" t="s">
        <v>14</v>
      </c>
      <c r="I2673" t="s">
        <v>539</v>
      </c>
      <c r="J2673">
        <v>13023</v>
      </c>
      <c r="K2673">
        <v>2.4</v>
      </c>
      <c r="L2673">
        <v>1.65</v>
      </c>
      <c r="M2673">
        <f t="shared" si="123"/>
        <v>3.9599999999999995</v>
      </c>
      <c r="N2673">
        <f t="shared" si="125"/>
        <v>0.53147891704225514</v>
      </c>
      <c r="O2673">
        <f t="shared" si="124"/>
        <v>0.87694021311972092</v>
      </c>
    </row>
    <row r="2674" spans="1:15" x14ac:dyDescent="0.25">
      <c r="A2674" t="s">
        <v>195</v>
      </c>
      <c r="B2674" t="s">
        <v>42</v>
      </c>
      <c r="C2674">
        <v>2015</v>
      </c>
      <c r="D2674">
        <v>7</v>
      </c>
      <c r="E2674">
        <v>1</v>
      </c>
      <c r="F2674" s="1">
        <v>42186</v>
      </c>
      <c r="G2674">
        <v>182</v>
      </c>
      <c r="H2674" t="s">
        <v>14</v>
      </c>
      <c r="I2674" t="s">
        <v>536</v>
      </c>
      <c r="J2674">
        <v>5604</v>
      </c>
      <c r="K2674">
        <v>2.4</v>
      </c>
      <c r="L2674">
        <v>1.65</v>
      </c>
      <c r="M2674">
        <f t="shared" si="123"/>
        <v>3.9599999999999995</v>
      </c>
      <c r="N2674">
        <f t="shared" si="125"/>
        <v>0.53147891704225514</v>
      </c>
      <c r="O2674">
        <f t="shared" si="124"/>
        <v>0.87694021311972092</v>
      </c>
    </row>
    <row r="2675" spans="1:15" x14ac:dyDescent="0.25">
      <c r="A2675" t="s">
        <v>110</v>
      </c>
      <c r="B2675" t="s">
        <v>109</v>
      </c>
      <c r="C2675">
        <v>2016</v>
      </c>
      <c r="D2675">
        <v>7</v>
      </c>
      <c r="E2675">
        <v>1</v>
      </c>
      <c r="F2675" s="1">
        <v>42552</v>
      </c>
      <c r="G2675">
        <v>183</v>
      </c>
      <c r="H2675" t="s">
        <v>14</v>
      </c>
      <c r="I2675" t="s">
        <v>536</v>
      </c>
      <c r="J2675">
        <v>5604</v>
      </c>
      <c r="K2675">
        <v>2.4</v>
      </c>
      <c r="L2675">
        <v>1.65</v>
      </c>
      <c r="M2675">
        <f t="shared" si="123"/>
        <v>3.9599999999999995</v>
      </c>
      <c r="N2675">
        <f t="shared" si="125"/>
        <v>0.53147891704225514</v>
      </c>
      <c r="O2675">
        <f t="shared" si="124"/>
        <v>0.87694021311972092</v>
      </c>
    </row>
    <row r="2676" spans="1:15" x14ac:dyDescent="0.25">
      <c r="A2676" t="s">
        <v>249</v>
      </c>
      <c r="B2676" t="s">
        <v>250</v>
      </c>
      <c r="C2676">
        <v>2010</v>
      </c>
      <c r="D2676">
        <v>6</v>
      </c>
      <c r="E2676">
        <v>24</v>
      </c>
      <c r="F2676" s="1">
        <v>40353</v>
      </c>
      <c r="G2676">
        <v>175</v>
      </c>
      <c r="H2676" t="s">
        <v>14</v>
      </c>
      <c r="I2676" t="s">
        <v>336</v>
      </c>
      <c r="J2676">
        <v>6425</v>
      </c>
      <c r="K2676">
        <v>5.76</v>
      </c>
      <c r="L2676">
        <v>0.6875</v>
      </c>
      <c r="M2676">
        <f t="shared" si="123"/>
        <v>3.96</v>
      </c>
      <c r="N2676">
        <f t="shared" si="125"/>
        <v>0.82994669594163595</v>
      </c>
      <c r="O2676">
        <f t="shared" si="124"/>
        <v>0.57058835345987469</v>
      </c>
    </row>
    <row r="2677" spans="1:15" x14ac:dyDescent="0.25">
      <c r="A2677" t="s">
        <v>106</v>
      </c>
      <c r="B2677" t="s">
        <v>107</v>
      </c>
      <c r="C2677">
        <v>2016</v>
      </c>
      <c r="D2677">
        <v>7</v>
      </c>
      <c r="E2677">
        <v>6</v>
      </c>
      <c r="F2677" s="1">
        <v>42557</v>
      </c>
      <c r="G2677">
        <v>188</v>
      </c>
      <c r="H2677" t="s">
        <v>14</v>
      </c>
      <c r="I2677" t="s">
        <v>418</v>
      </c>
      <c r="J2677">
        <v>4419</v>
      </c>
      <c r="K2677">
        <v>4.2285709999999996</v>
      </c>
      <c r="L2677">
        <v>0.9375</v>
      </c>
      <c r="M2677">
        <f t="shared" si="123"/>
        <v>3.9642853124999995</v>
      </c>
      <c r="N2677">
        <f t="shared" si="125"/>
        <v>0.71838300978224401</v>
      </c>
      <c r="O2677">
        <f t="shared" si="124"/>
        <v>0.67348407167085378</v>
      </c>
    </row>
    <row r="2678" spans="1:15" x14ac:dyDescent="0.25">
      <c r="A2678" t="s">
        <v>233</v>
      </c>
      <c r="B2678" t="s">
        <v>23</v>
      </c>
      <c r="C2678">
        <v>2019</v>
      </c>
      <c r="D2678">
        <v>4</v>
      </c>
      <c r="E2678">
        <v>1</v>
      </c>
      <c r="F2678" s="1">
        <v>43556</v>
      </c>
      <c r="G2678">
        <v>91</v>
      </c>
      <c r="H2678" t="s">
        <v>14</v>
      </c>
      <c r="I2678" t="s">
        <v>522</v>
      </c>
      <c r="J2678">
        <v>5329</v>
      </c>
      <c r="K2678">
        <v>2.6461540000000001</v>
      </c>
      <c r="L2678">
        <v>1.5</v>
      </c>
      <c r="M2678">
        <f t="shared" si="123"/>
        <v>3.9692310000000002</v>
      </c>
      <c r="N2678">
        <f t="shared" si="125"/>
        <v>0.56183500769190964</v>
      </c>
      <c r="O2678">
        <f t="shared" si="124"/>
        <v>0.84275251153786446</v>
      </c>
    </row>
    <row r="2679" spans="1:15" x14ac:dyDescent="0.25">
      <c r="A2679" t="s">
        <v>39</v>
      </c>
      <c r="B2679" t="s">
        <v>40</v>
      </c>
      <c r="C2679">
        <v>2019</v>
      </c>
      <c r="D2679">
        <v>4</v>
      </c>
      <c r="E2679">
        <v>1</v>
      </c>
      <c r="F2679" s="1">
        <v>43556</v>
      </c>
      <c r="G2679">
        <v>91</v>
      </c>
      <c r="H2679" t="s">
        <v>14</v>
      </c>
      <c r="I2679" t="s">
        <v>453</v>
      </c>
      <c r="J2679">
        <v>5920</v>
      </c>
      <c r="K2679">
        <v>4.2352939999999997</v>
      </c>
      <c r="L2679">
        <v>0.9375</v>
      </c>
      <c r="M2679">
        <f t="shared" si="123"/>
        <v>3.9705881249999999</v>
      </c>
      <c r="N2679">
        <f t="shared" si="125"/>
        <v>0.7189410755072122</v>
      </c>
      <c r="O2679">
        <f t="shared" si="124"/>
        <v>0.67400725828801145</v>
      </c>
    </row>
    <row r="2680" spans="1:15" x14ac:dyDescent="0.25">
      <c r="A2680" t="s">
        <v>129</v>
      </c>
      <c r="B2680" t="s">
        <v>13</v>
      </c>
      <c r="C2680">
        <v>2012</v>
      </c>
      <c r="D2680">
        <v>3</v>
      </c>
      <c r="E2680">
        <v>19</v>
      </c>
      <c r="F2680" s="1">
        <v>40987</v>
      </c>
      <c r="G2680">
        <v>79</v>
      </c>
      <c r="H2680" t="s">
        <v>14</v>
      </c>
      <c r="I2680" t="s">
        <v>583</v>
      </c>
      <c r="J2680">
        <v>6376</v>
      </c>
      <c r="K2680">
        <v>1.5157890000000001</v>
      </c>
      <c r="L2680">
        <v>2.625</v>
      </c>
      <c r="M2680">
        <f t="shared" si="123"/>
        <v>3.9789461250000002</v>
      </c>
      <c r="N2680">
        <f t="shared" si="125"/>
        <v>0.40067421388835461</v>
      </c>
      <c r="O2680">
        <f t="shared" si="124"/>
        <v>1.0517698114569309</v>
      </c>
    </row>
    <row r="2681" spans="1:15" x14ac:dyDescent="0.25">
      <c r="A2681" t="s">
        <v>203</v>
      </c>
      <c r="B2681" t="s">
        <v>113</v>
      </c>
      <c r="C2681">
        <v>2015</v>
      </c>
      <c r="D2681">
        <v>6</v>
      </c>
      <c r="E2681">
        <v>26</v>
      </c>
      <c r="F2681" s="1">
        <v>42181</v>
      </c>
      <c r="G2681">
        <v>177</v>
      </c>
      <c r="H2681" t="s">
        <v>14</v>
      </c>
      <c r="I2681" t="s">
        <v>504</v>
      </c>
      <c r="J2681">
        <v>8478</v>
      </c>
      <c r="K2681">
        <v>2.8235290000000002</v>
      </c>
      <c r="L2681">
        <v>1.41</v>
      </c>
      <c r="M2681">
        <f t="shared" si="123"/>
        <v>3.9811758899999998</v>
      </c>
      <c r="N2681">
        <f t="shared" si="125"/>
        <v>0.58246438849440418</v>
      </c>
      <c r="O2681">
        <f t="shared" si="124"/>
        <v>0.82127478777710983</v>
      </c>
    </row>
    <row r="2682" spans="1:15" x14ac:dyDescent="0.25">
      <c r="A2682" t="s">
        <v>211</v>
      </c>
      <c r="B2682" t="s">
        <v>23</v>
      </c>
      <c r="C2682">
        <v>2009</v>
      </c>
      <c r="D2682">
        <v>4</v>
      </c>
      <c r="E2682">
        <v>9</v>
      </c>
      <c r="F2682" s="1">
        <v>39912</v>
      </c>
      <c r="G2682">
        <v>99</v>
      </c>
      <c r="H2682" t="s">
        <v>17</v>
      </c>
      <c r="I2682" t="s">
        <v>542</v>
      </c>
      <c r="J2682">
        <v>5101</v>
      </c>
      <c r="K2682">
        <v>2.285714</v>
      </c>
      <c r="L2682">
        <v>1.75</v>
      </c>
      <c r="M2682">
        <f t="shared" si="123"/>
        <v>3.9999994999999999</v>
      </c>
      <c r="N2682">
        <f t="shared" si="125"/>
        <v>0.5166297582385968</v>
      </c>
      <c r="O2682">
        <f t="shared" si="124"/>
        <v>0.90410207691754441</v>
      </c>
    </row>
    <row r="2683" spans="1:15" x14ac:dyDescent="0.25">
      <c r="A2683" t="s">
        <v>231</v>
      </c>
      <c r="B2683" t="s">
        <v>23</v>
      </c>
      <c r="C2683">
        <v>2017</v>
      </c>
      <c r="D2683">
        <v>3</v>
      </c>
      <c r="E2683">
        <v>28</v>
      </c>
      <c r="F2683" s="1">
        <v>42822</v>
      </c>
      <c r="G2683">
        <v>87</v>
      </c>
      <c r="H2683" t="s">
        <v>14</v>
      </c>
      <c r="I2683" t="s">
        <v>607</v>
      </c>
      <c r="J2683">
        <v>6935</v>
      </c>
      <c r="K2683">
        <v>1.142857</v>
      </c>
      <c r="L2683">
        <v>3.5</v>
      </c>
      <c r="M2683">
        <f t="shared" si="123"/>
        <v>3.9999994999999999</v>
      </c>
      <c r="N2683">
        <f t="shared" si="125"/>
        <v>0.33099319008845801</v>
      </c>
      <c r="O2683">
        <f t="shared" si="124"/>
        <v>1.158476165309603</v>
      </c>
    </row>
    <row r="2684" spans="1:15" x14ac:dyDescent="0.25">
      <c r="A2684" t="s">
        <v>232</v>
      </c>
      <c r="B2684" t="s">
        <v>23</v>
      </c>
      <c r="C2684">
        <v>2017</v>
      </c>
      <c r="D2684">
        <v>6</v>
      </c>
      <c r="E2684">
        <v>2</v>
      </c>
      <c r="F2684" s="1">
        <v>42888</v>
      </c>
      <c r="G2684">
        <v>153</v>
      </c>
      <c r="H2684" t="s">
        <v>17</v>
      </c>
      <c r="I2684" t="s">
        <v>372</v>
      </c>
      <c r="J2684">
        <v>8408</v>
      </c>
      <c r="K2684">
        <v>5.3333329999999997</v>
      </c>
      <c r="L2684">
        <v>0.75</v>
      </c>
      <c r="M2684">
        <f t="shared" si="123"/>
        <v>3.9999997499999997</v>
      </c>
      <c r="N2684">
        <f t="shared" si="125"/>
        <v>0.80163232337556156</v>
      </c>
      <c r="O2684">
        <f t="shared" si="124"/>
        <v>0.60122424253167117</v>
      </c>
    </row>
    <row r="2685" spans="1:15" x14ac:dyDescent="0.25">
      <c r="A2685" t="s">
        <v>34</v>
      </c>
      <c r="B2685" t="s">
        <v>33</v>
      </c>
      <c r="C2685">
        <v>2018</v>
      </c>
      <c r="D2685">
        <v>6</v>
      </c>
      <c r="E2685">
        <v>6</v>
      </c>
      <c r="F2685" s="1">
        <v>43257</v>
      </c>
      <c r="G2685">
        <v>157</v>
      </c>
      <c r="H2685" t="s">
        <v>14</v>
      </c>
      <c r="I2685" t="s">
        <v>379</v>
      </c>
      <c r="J2685">
        <v>8850</v>
      </c>
      <c r="K2685">
        <v>5.3333329999999997</v>
      </c>
      <c r="L2685">
        <v>0.75</v>
      </c>
      <c r="M2685">
        <f t="shared" si="123"/>
        <v>3.9999997499999997</v>
      </c>
      <c r="N2685">
        <f t="shared" si="125"/>
        <v>0.80163232337556156</v>
      </c>
      <c r="O2685">
        <f t="shared" si="124"/>
        <v>0.60122424253167117</v>
      </c>
    </row>
    <row r="2686" spans="1:15" x14ac:dyDescent="0.25">
      <c r="A2686" t="s">
        <v>101</v>
      </c>
      <c r="B2686" t="s">
        <v>27</v>
      </c>
      <c r="C2686">
        <v>2015</v>
      </c>
      <c r="D2686">
        <v>6</v>
      </c>
      <c r="E2686">
        <v>25</v>
      </c>
      <c r="F2686" s="1">
        <v>42180</v>
      </c>
      <c r="G2686">
        <v>176</v>
      </c>
      <c r="H2686" t="s">
        <v>17</v>
      </c>
      <c r="I2686" t="s">
        <v>238</v>
      </c>
      <c r="J2686">
        <v>4433</v>
      </c>
      <c r="K2686">
        <v>7.6190480000000003</v>
      </c>
      <c r="L2686">
        <v>0.52500000000000002</v>
      </c>
      <c r="M2686">
        <f t="shared" si="123"/>
        <v>4.0000002000000006</v>
      </c>
      <c r="N2686">
        <f t="shared" si="125"/>
        <v>0.93545929933060101</v>
      </c>
      <c r="O2686">
        <f t="shared" si="124"/>
        <v>0.49111613214856553</v>
      </c>
    </row>
    <row r="2687" spans="1:15" x14ac:dyDescent="0.25">
      <c r="A2687" t="s">
        <v>401</v>
      </c>
      <c r="B2687" t="s">
        <v>40</v>
      </c>
      <c r="C2687">
        <v>2008</v>
      </c>
      <c r="D2687">
        <v>6</v>
      </c>
      <c r="E2687">
        <v>11</v>
      </c>
      <c r="F2687" s="1">
        <v>39610</v>
      </c>
      <c r="G2687">
        <v>163</v>
      </c>
      <c r="H2687" t="s">
        <v>17</v>
      </c>
      <c r="I2687" t="s">
        <v>418</v>
      </c>
      <c r="J2687">
        <v>4419</v>
      </c>
      <c r="K2687">
        <v>4.266667</v>
      </c>
      <c r="L2687">
        <v>0.9375</v>
      </c>
      <c r="M2687">
        <f t="shared" si="123"/>
        <v>4.0000003125000001</v>
      </c>
      <c r="N2687">
        <f t="shared" si="125"/>
        <v>0.72153585972175183</v>
      </c>
      <c r="O2687">
        <f t="shared" si="124"/>
        <v>0.67643986848914239</v>
      </c>
    </row>
    <row r="2688" spans="1:15" x14ac:dyDescent="0.25">
      <c r="A2688" t="s">
        <v>339</v>
      </c>
      <c r="B2688" t="s">
        <v>19</v>
      </c>
      <c r="C2688">
        <v>2014</v>
      </c>
      <c r="D2688">
        <v>6</v>
      </c>
      <c r="E2688">
        <v>11</v>
      </c>
      <c r="F2688" s="1">
        <v>41801</v>
      </c>
      <c r="G2688">
        <v>162</v>
      </c>
      <c r="H2688" t="s">
        <v>14</v>
      </c>
      <c r="I2688" t="s">
        <v>517</v>
      </c>
      <c r="J2688">
        <v>8691</v>
      </c>
      <c r="K2688">
        <v>2.6666669999999999</v>
      </c>
      <c r="L2688">
        <v>1.5</v>
      </c>
      <c r="M2688">
        <f t="shared" si="123"/>
        <v>4.0000004999999996</v>
      </c>
      <c r="N2688">
        <f t="shared" si="125"/>
        <v>0.56427146991987731</v>
      </c>
      <c r="O2688">
        <f t="shared" si="124"/>
        <v>0.84640720487981591</v>
      </c>
    </row>
    <row r="2689" spans="1:15" x14ac:dyDescent="0.25">
      <c r="A2689" t="s">
        <v>265</v>
      </c>
      <c r="B2689" t="s">
        <v>260</v>
      </c>
      <c r="C2689">
        <v>2019</v>
      </c>
      <c r="D2689">
        <v>6</v>
      </c>
      <c r="E2689">
        <v>19</v>
      </c>
      <c r="F2689" s="1">
        <v>43635</v>
      </c>
      <c r="G2689">
        <v>170</v>
      </c>
      <c r="H2689" t="s">
        <v>14</v>
      </c>
      <c r="I2689" t="s">
        <v>519</v>
      </c>
      <c r="J2689">
        <v>5457</v>
      </c>
      <c r="K2689">
        <v>2.6666669999999999</v>
      </c>
      <c r="L2689">
        <v>1.5</v>
      </c>
      <c r="M2689">
        <f t="shared" si="123"/>
        <v>4.0000004999999996</v>
      </c>
      <c r="N2689">
        <f t="shared" si="125"/>
        <v>0.56427146991987731</v>
      </c>
      <c r="O2689">
        <f t="shared" si="124"/>
        <v>0.84640720487981591</v>
      </c>
    </row>
    <row r="2690" spans="1:15" x14ac:dyDescent="0.25">
      <c r="A2690" t="s">
        <v>180</v>
      </c>
      <c r="B2690" t="s">
        <v>176</v>
      </c>
      <c r="C2690">
        <v>2015</v>
      </c>
      <c r="D2690">
        <v>6</v>
      </c>
      <c r="E2690">
        <v>26</v>
      </c>
      <c r="F2690" s="1">
        <v>42181</v>
      </c>
      <c r="G2690">
        <v>177</v>
      </c>
      <c r="H2690" t="s">
        <v>17</v>
      </c>
      <c r="I2690" t="s">
        <v>118</v>
      </c>
      <c r="J2690">
        <v>20171</v>
      </c>
      <c r="K2690">
        <v>10.66667</v>
      </c>
      <c r="L2690">
        <v>0.375</v>
      </c>
      <c r="M2690">
        <f t="shared" ref="M2690:M2753" si="126">K2690*L2690</f>
        <v>4.0000012500000004</v>
      </c>
      <c r="N2690">
        <f t="shared" si="125"/>
        <v>1.0669469137147332</v>
      </c>
      <c r="O2690">
        <f t="shared" si="124"/>
        <v>0.40010509264302496</v>
      </c>
    </row>
    <row r="2691" spans="1:15" x14ac:dyDescent="0.25">
      <c r="A2691" t="s">
        <v>138</v>
      </c>
      <c r="B2691" t="s">
        <v>13</v>
      </c>
      <c r="C2691">
        <v>2016</v>
      </c>
      <c r="D2691">
        <v>4</v>
      </c>
      <c r="E2691">
        <v>11</v>
      </c>
      <c r="F2691" s="1">
        <v>42471</v>
      </c>
      <c r="G2691">
        <v>102</v>
      </c>
      <c r="H2691" t="s">
        <v>14</v>
      </c>
      <c r="I2691" t="s">
        <v>286</v>
      </c>
      <c r="J2691">
        <v>6108</v>
      </c>
      <c r="K2691">
        <v>6.1333330000000004</v>
      </c>
      <c r="L2691">
        <v>0.65625</v>
      </c>
      <c r="M2691">
        <f t="shared" si="126"/>
        <v>4.02499978125</v>
      </c>
      <c r="N2691">
        <f t="shared" si="125"/>
        <v>0.85329249833539322</v>
      </c>
      <c r="O2691">
        <f t="shared" ref="O2691:O2754" si="127">N2691*L2691</f>
        <v>0.55997320203260181</v>
      </c>
    </row>
    <row r="2692" spans="1:15" x14ac:dyDescent="0.25">
      <c r="A2692" t="s">
        <v>298</v>
      </c>
      <c r="B2692" t="s">
        <v>21</v>
      </c>
      <c r="C2692">
        <v>2015</v>
      </c>
      <c r="D2692">
        <v>7</v>
      </c>
      <c r="E2692">
        <v>3</v>
      </c>
      <c r="F2692" s="1">
        <v>42188</v>
      </c>
      <c r="G2692">
        <v>184</v>
      </c>
      <c r="H2692" t="s">
        <v>17</v>
      </c>
      <c r="I2692" t="s">
        <v>504</v>
      </c>
      <c r="J2692">
        <v>8478</v>
      </c>
      <c r="K2692">
        <v>2.8571430000000002</v>
      </c>
      <c r="L2692">
        <v>1.41</v>
      </c>
      <c r="M2692">
        <f t="shared" si="126"/>
        <v>4.0285716300000001</v>
      </c>
      <c r="N2692">
        <f t="shared" ref="N2692:N2755" si="128">LOG10(K2692+1)</f>
        <v>0.58626574022971101</v>
      </c>
      <c r="O2692">
        <f t="shared" si="127"/>
        <v>0.82663469372389242</v>
      </c>
    </row>
    <row r="2693" spans="1:15" x14ac:dyDescent="0.25">
      <c r="A2693" t="s">
        <v>121</v>
      </c>
      <c r="B2693" t="s">
        <v>13</v>
      </c>
      <c r="C2693">
        <v>2006</v>
      </c>
      <c r="D2693">
        <v>4</v>
      </c>
      <c r="E2693">
        <v>10</v>
      </c>
      <c r="F2693" s="1">
        <v>38817</v>
      </c>
      <c r="G2693">
        <v>100</v>
      </c>
      <c r="H2693" t="s">
        <v>14</v>
      </c>
      <c r="I2693" t="s">
        <v>561</v>
      </c>
      <c r="J2693">
        <v>6823</v>
      </c>
      <c r="K2693">
        <v>1.92</v>
      </c>
      <c r="L2693">
        <v>2.1</v>
      </c>
      <c r="M2693">
        <f t="shared" si="126"/>
        <v>4.032</v>
      </c>
      <c r="N2693">
        <f t="shared" si="128"/>
        <v>0.46538285144841829</v>
      </c>
      <c r="O2693">
        <f t="shared" si="127"/>
        <v>0.9773039880416784</v>
      </c>
    </row>
    <row r="2694" spans="1:15" x14ac:dyDescent="0.25">
      <c r="A2694" t="s">
        <v>271</v>
      </c>
      <c r="B2694" t="s">
        <v>42</v>
      </c>
      <c r="C2694">
        <v>2013</v>
      </c>
      <c r="D2694">
        <v>7</v>
      </c>
      <c r="E2694">
        <v>10</v>
      </c>
      <c r="F2694" s="1">
        <v>41465</v>
      </c>
      <c r="G2694">
        <v>191</v>
      </c>
      <c r="H2694" t="s">
        <v>14</v>
      </c>
      <c r="I2694" t="s">
        <v>557</v>
      </c>
      <c r="J2694">
        <v>21248</v>
      </c>
      <c r="K2694">
        <v>1.92</v>
      </c>
      <c r="L2694">
        <v>2.1</v>
      </c>
      <c r="M2694">
        <f t="shared" si="126"/>
        <v>4.032</v>
      </c>
      <c r="N2694">
        <f t="shared" si="128"/>
        <v>0.46538285144841829</v>
      </c>
      <c r="O2694">
        <f t="shared" si="127"/>
        <v>0.9773039880416784</v>
      </c>
    </row>
    <row r="2695" spans="1:15" x14ac:dyDescent="0.25">
      <c r="A2695" t="s">
        <v>205</v>
      </c>
      <c r="B2695" t="s">
        <v>69</v>
      </c>
      <c r="C2695">
        <v>2009</v>
      </c>
      <c r="D2695">
        <v>4</v>
      </c>
      <c r="E2695">
        <v>8</v>
      </c>
      <c r="F2695" s="1">
        <v>39911</v>
      </c>
      <c r="G2695">
        <v>98</v>
      </c>
      <c r="H2695" t="s">
        <v>17</v>
      </c>
      <c r="I2695" t="s">
        <v>336</v>
      </c>
      <c r="J2695">
        <v>6425</v>
      </c>
      <c r="K2695">
        <v>5.8775510000000004</v>
      </c>
      <c r="L2695">
        <v>0.6875</v>
      </c>
      <c r="M2695">
        <f t="shared" si="126"/>
        <v>4.0408163125000005</v>
      </c>
      <c r="N2695">
        <f t="shared" si="128"/>
        <v>0.83743381955411733</v>
      </c>
      <c r="O2695">
        <f t="shared" si="127"/>
        <v>0.57573575094345564</v>
      </c>
    </row>
    <row r="2696" spans="1:15" x14ac:dyDescent="0.25">
      <c r="A2696" t="s">
        <v>164</v>
      </c>
      <c r="B2696" t="s">
        <v>25</v>
      </c>
      <c r="C2696">
        <v>2011</v>
      </c>
      <c r="D2696">
        <v>7</v>
      </c>
      <c r="E2696">
        <v>26</v>
      </c>
      <c r="F2696" s="1">
        <v>40750</v>
      </c>
      <c r="G2696">
        <v>207</v>
      </c>
      <c r="H2696" t="s">
        <v>14</v>
      </c>
      <c r="I2696" t="s">
        <v>133</v>
      </c>
      <c r="J2696">
        <v>18629</v>
      </c>
      <c r="K2696">
        <v>10.8</v>
      </c>
      <c r="L2696">
        <v>0.375</v>
      </c>
      <c r="M2696">
        <f t="shared" si="126"/>
        <v>4.0500000000000007</v>
      </c>
      <c r="N2696">
        <f t="shared" si="128"/>
        <v>1.0718820073061255</v>
      </c>
      <c r="O2696">
        <f t="shared" si="127"/>
        <v>0.40195575273979706</v>
      </c>
    </row>
    <row r="2697" spans="1:15" x14ac:dyDescent="0.25">
      <c r="A2697" t="s">
        <v>271</v>
      </c>
      <c r="B2697" t="s">
        <v>42</v>
      </c>
      <c r="C2697">
        <v>2013</v>
      </c>
      <c r="D2697">
        <v>7</v>
      </c>
      <c r="E2697">
        <v>10</v>
      </c>
      <c r="F2697" s="1">
        <v>41465</v>
      </c>
      <c r="G2697">
        <v>191</v>
      </c>
      <c r="H2697" t="s">
        <v>14</v>
      </c>
      <c r="I2697" t="s">
        <v>568</v>
      </c>
      <c r="J2697">
        <v>9745</v>
      </c>
      <c r="K2697">
        <v>1.92</v>
      </c>
      <c r="L2697">
        <v>2.125</v>
      </c>
      <c r="M2697">
        <f t="shared" si="126"/>
        <v>4.08</v>
      </c>
      <c r="N2697">
        <f t="shared" si="128"/>
        <v>0.46538285144841829</v>
      </c>
      <c r="O2697">
        <f t="shared" si="127"/>
        <v>0.98893855932788888</v>
      </c>
    </row>
    <row r="2698" spans="1:15" x14ac:dyDescent="0.25">
      <c r="A2698" t="s">
        <v>112</v>
      </c>
      <c r="B2698" t="s">
        <v>113</v>
      </c>
      <c r="C2698">
        <v>2011</v>
      </c>
      <c r="D2698">
        <v>7</v>
      </c>
      <c r="E2698">
        <v>27</v>
      </c>
      <c r="F2698" s="1">
        <v>40751</v>
      </c>
      <c r="G2698">
        <v>208</v>
      </c>
      <c r="H2698" t="s">
        <v>14</v>
      </c>
      <c r="I2698" t="s">
        <v>519</v>
      </c>
      <c r="J2698">
        <v>5457</v>
      </c>
      <c r="K2698">
        <v>2.72</v>
      </c>
      <c r="L2698">
        <v>1.5</v>
      </c>
      <c r="M2698">
        <f t="shared" si="126"/>
        <v>4.08</v>
      </c>
      <c r="N2698">
        <f t="shared" si="128"/>
        <v>0.57054293988189753</v>
      </c>
      <c r="O2698">
        <f t="shared" si="127"/>
        <v>0.85581440982284629</v>
      </c>
    </row>
    <row r="2699" spans="1:15" x14ac:dyDescent="0.25">
      <c r="A2699" t="s">
        <v>149</v>
      </c>
      <c r="B2699" t="s">
        <v>69</v>
      </c>
      <c r="C2699">
        <v>2013</v>
      </c>
      <c r="D2699">
        <v>6</v>
      </c>
      <c r="E2699">
        <v>17</v>
      </c>
      <c r="F2699" s="1">
        <v>41442</v>
      </c>
      <c r="G2699">
        <v>168</v>
      </c>
      <c r="H2699" t="s">
        <v>14</v>
      </c>
      <c r="I2699" t="s">
        <v>418</v>
      </c>
      <c r="J2699">
        <v>4419</v>
      </c>
      <c r="K2699">
        <v>4.3636359999999996</v>
      </c>
      <c r="L2699">
        <v>0.9375</v>
      </c>
      <c r="M2699">
        <f t="shared" si="126"/>
        <v>4.0909087499999996</v>
      </c>
      <c r="N2699">
        <f t="shared" si="128"/>
        <v>0.72945929704022439</v>
      </c>
      <c r="O2699">
        <f t="shared" si="127"/>
        <v>0.6838680909752104</v>
      </c>
    </row>
    <row r="2700" spans="1:15" x14ac:dyDescent="0.25">
      <c r="A2700" t="s">
        <v>149</v>
      </c>
      <c r="B2700" t="s">
        <v>69</v>
      </c>
      <c r="C2700">
        <v>2013</v>
      </c>
      <c r="D2700">
        <v>6</v>
      </c>
      <c r="E2700">
        <v>17</v>
      </c>
      <c r="F2700" s="1">
        <v>41442</v>
      </c>
      <c r="G2700">
        <v>168</v>
      </c>
      <c r="H2700" t="s">
        <v>14</v>
      </c>
      <c r="I2700" t="s">
        <v>425</v>
      </c>
      <c r="J2700">
        <v>4427</v>
      </c>
      <c r="K2700">
        <v>4.3636359999999996</v>
      </c>
      <c r="L2700">
        <v>0.9375</v>
      </c>
      <c r="M2700">
        <f t="shared" si="126"/>
        <v>4.0909087499999996</v>
      </c>
      <c r="N2700">
        <f t="shared" si="128"/>
        <v>0.72945929704022439</v>
      </c>
      <c r="O2700">
        <f t="shared" si="127"/>
        <v>0.6838680909752104</v>
      </c>
    </row>
    <row r="2701" spans="1:15" x14ac:dyDescent="0.25">
      <c r="A2701" t="s">
        <v>187</v>
      </c>
      <c r="B2701" t="s">
        <v>36</v>
      </c>
      <c r="C2701">
        <v>2019</v>
      </c>
      <c r="D2701">
        <v>6</v>
      </c>
      <c r="E2701">
        <v>13</v>
      </c>
      <c r="F2701" s="1">
        <v>43629</v>
      </c>
      <c r="G2701">
        <v>164</v>
      </c>
      <c r="H2701" t="s">
        <v>14</v>
      </c>
      <c r="I2701" t="s">
        <v>544</v>
      </c>
      <c r="J2701">
        <v>6772</v>
      </c>
      <c r="K2701">
        <v>2.1818179999999998</v>
      </c>
      <c r="L2701">
        <v>1.875</v>
      </c>
      <c r="M2701">
        <f t="shared" si="126"/>
        <v>4.0909087499999996</v>
      </c>
      <c r="N2701">
        <f t="shared" si="128"/>
        <v>0.50267533437522227</v>
      </c>
      <c r="O2701">
        <f t="shared" si="127"/>
        <v>0.94251625195354172</v>
      </c>
    </row>
    <row r="2702" spans="1:15" x14ac:dyDescent="0.25">
      <c r="A2702" t="s">
        <v>146</v>
      </c>
      <c r="B2702" t="s">
        <v>69</v>
      </c>
      <c r="C2702">
        <v>2010</v>
      </c>
      <c r="D2702">
        <v>3</v>
      </c>
      <c r="E2702">
        <v>16</v>
      </c>
      <c r="F2702" s="1">
        <v>40253</v>
      </c>
      <c r="G2702">
        <v>75</v>
      </c>
      <c r="H2702" t="s">
        <v>17</v>
      </c>
      <c r="I2702" t="s">
        <v>467</v>
      </c>
      <c r="J2702">
        <v>6867</v>
      </c>
      <c r="K2702">
        <v>3.908903</v>
      </c>
      <c r="L2702">
        <v>1.05</v>
      </c>
      <c r="M2702">
        <f t="shared" si="126"/>
        <v>4.1043481499999999</v>
      </c>
      <c r="N2702">
        <f t="shared" si="128"/>
        <v>0.69098445051890534</v>
      </c>
      <c r="O2702">
        <f t="shared" si="127"/>
        <v>0.72553367304485061</v>
      </c>
    </row>
    <row r="2703" spans="1:15" x14ac:dyDescent="0.25">
      <c r="A2703" t="s">
        <v>198</v>
      </c>
      <c r="B2703" t="s">
        <v>109</v>
      </c>
      <c r="C2703">
        <v>2013</v>
      </c>
      <c r="D2703">
        <v>7</v>
      </c>
      <c r="E2703">
        <v>4</v>
      </c>
      <c r="F2703" s="1">
        <v>41459</v>
      </c>
      <c r="G2703">
        <v>185</v>
      </c>
      <c r="H2703" t="s">
        <v>14</v>
      </c>
      <c r="I2703" t="s">
        <v>496</v>
      </c>
      <c r="J2703">
        <v>4481</v>
      </c>
      <c r="K2703">
        <v>3.1304349999999999</v>
      </c>
      <c r="L2703">
        <v>1.3125</v>
      </c>
      <c r="M2703">
        <f t="shared" si="126"/>
        <v>4.1086959374999994</v>
      </c>
      <c r="N2703">
        <f t="shared" si="128"/>
        <v>0.61599579212885858</v>
      </c>
      <c r="O2703">
        <f t="shared" si="127"/>
        <v>0.80849447716912692</v>
      </c>
    </row>
    <row r="2704" spans="1:15" x14ac:dyDescent="0.25">
      <c r="A2704" t="s">
        <v>139</v>
      </c>
      <c r="B2704" t="s">
        <v>13</v>
      </c>
      <c r="C2704">
        <v>2016</v>
      </c>
      <c r="D2704">
        <v>6</v>
      </c>
      <c r="E2704">
        <v>21</v>
      </c>
      <c r="F2704" s="1">
        <v>42542</v>
      </c>
      <c r="G2704">
        <v>173</v>
      </c>
      <c r="H2704" t="s">
        <v>14</v>
      </c>
      <c r="I2704" t="s">
        <v>413</v>
      </c>
      <c r="J2704">
        <v>6663</v>
      </c>
      <c r="K2704">
        <v>4.8</v>
      </c>
      <c r="L2704">
        <v>0.85714285700000004</v>
      </c>
      <c r="M2704">
        <f t="shared" si="126"/>
        <v>4.1142857136000002</v>
      </c>
      <c r="N2704">
        <f t="shared" si="128"/>
        <v>0.76342799356293722</v>
      </c>
      <c r="O2704">
        <f t="shared" si="127"/>
        <v>0.65436685151631369</v>
      </c>
    </row>
    <row r="2705" spans="1:15" x14ac:dyDescent="0.25">
      <c r="A2705" t="s">
        <v>325</v>
      </c>
      <c r="B2705" t="s">
        <v>40</v>
      </c>
      <c r="C2705">
        <v>2017</v>
      </c>
      <c r="D2705">
        <v>3</v>
      </c>
      <c r="E2705">
        <v>28</v>
      </c>
      <c r="F2705" s="1">
        <v>42822</v>
      </c>
      <c r="G2705">
        <v>87</v>
      </c>
      <c r="H2705" t="s">
        <v>14</v>
      </c>
      <c r="I2705" t="s">
        <v>413</v>
      </c>
      <c r="J2705">
        <v>6663</v>
      </c>
      <c r="K2705">
        <v>4.8</v>
      </c>
      <c r="L2705">
        <v>0.85714285700000004</v>
      </c>
      <c r="M2705">
        <f t="shared" si="126"/>
        <v>4.1142857136000002</v>
      </c>
      <c r="N2705">
        <f t="shared" si="128"/>
        <v>0.76342799356293722</v>
      </c>
      <c r="O2705">
        <f t="shared" si="127"/>
        <v>0.65436685151631369</v>
      </c>
    </row>
    <row r="2706" spans="1:15" x14ac:dyDescent="0.25">
      <c r="A2706" t="s">
        <v>182</v>
      </c>
      <c r="B2706" t="s">
        <v>176</v>
      </c>
      <c r="C2706">
        <v>2017</v>
      </c>
      <c r="D2706">
        <v>6</v>
      </c>
      <c r="E2706">
        <v>9</v>
      </c>
      <c r="F2706" s="1">
        <v>42895</v>
      </c>
      <c r="G2706">
        <v>160</v>
      </c>
      <c r="H2706" t="s">
        <v>14</v>
      </c>
      <c r="I2706" t="s">
        <v>278</v>
      </c>
      <c r="J2706">
        <v>4522</v>
      </c>
      <c r="K2706">
        <v>6.8571429999999998</v>
      </c>
      <c r="L2706">
        <v>0.6</v>
      </c>
      <c r="M2706">
        <f t="shared" si="126"/>
        <v>4.1142857999999993</v>
      </c>
      <c r="N2706">
        <f t="shared" si="128"/>
        <v>0.89526465737625027</v>
      </c>
      <c r="O2706">
        <f t="shared" si="127"/>
        <v>0.5371587944257501</v>
      </c>
    </row>
    <row r="2707" spans="1:15" x14ac:dyDescent="0.25">
      <c r="A2707" t="s">
        <v>205</v>
      </c>
      <c r="B2707" t="s">
        <v>69</v>
      </c>
      <c r="C2707">
        <v>2009</v>
      </c>
      <c r="D2707">
        <v>4</v>
      </c>
      <c r="E2707">
        <v>8</v>
      </c>
      <c r="F2707" s="1">
        <v>39911</v>
      </c>
      <c r="G2707">
        <v>98</v>
      </c>
      <c r="H2707" t="s">
        <v>17</v>
      </c>
      <c r="I2707" t="s">
        <v>558</v>
      </c>
      <c r="J2707">
        <v>6527</v>
      </c>
      <c r="K2707">
        <v>1.959184</v>
      </c>
      <c r="L2707">
        <v>2.1</v>
      </c>
      <c r="M2707">
        <f t="shared" si="126"/>
        <v>4.1142864000000001</v>
      </c>
      <c r="N2707">
        <f t="shared" si="128"/>
        <v>0.47117197012860834</v>
      </c>
      <c r="O2707">
        <f t="shared" si="127"/>
        <v>0.98946113727007756</v>
      </c>
    </row>
    <row r="2708" spans="1:15" x14ac:dyDescent="0.25">
      <c r="A2708" t="s">
        <v>134</v>
      </c>
      <c r="B2708" t="s">
        <v>13</v>
      </c>
      <c r="C2708">
        <v>2014</v>
      </c>
      <c r="D2708">
        <v>6</v>
      </c>
      <c r="E2708">
        <v>17</v>
      </c>
      <c r="F2708" s="1">
        <v>41807</v>
      </c>
      <c r="G2708">
        <v>168</v>
      </c>
      <c r="H2708" t="s">
        <v>14</v>
      </c>
      <c r="I2708" t="s">
        <v>336</v>
      </c>
      <c r="J2708">
        <v>6425</v>
      </c>
      <c r="K2708">
        <v>6</v>
      </c>
      <c r="L2708">
        <v>0.6875</v>
      </c>
      <c r="M2708">
        <f t="shared" si="126"/>
        <v>4.125</v>
      </c>
      <c r="N2708">
        <f t="shared" si="128"/>
        <v>0.84509804001425681</v>
      </c>
      <c r="O2708">
        <f t="shared" si="127"/>
        <v>0.58100490250980152</v>
      </c>
    </row>
    <row r="2709" spans="1:15" x14ac:dyDescent="0.25">
      <c r="A2709" t="s">
        <v>179</v>
      </c>
      <c r="B2709" t="s">
        <v>176</v>
      </c>
      <c r="C2709">
        <v>2014</v>
      </c>
      <c r="D2709">
        <v>6</v>
      </c>
      <c r="E2709">
        <v>16</v>
      </c>
      <c r="F2709" s="1">
        <v>41806</v>
      </c>
      <c r="G2709">
        <v>167</v>
      </c>
      <c r="H2709" t="s">
        <v>14</v>
      </c>
      <c r="I2709" t="s">
        <v>536</v>
      </c>
      <c r="J2709">
        <v>5604</v>
      </c>
      <c r="K2709">
        <v>2.5142859999999998</v>
      </c>
      <c r="L2709">
        <v>1.65</v>
      </c>
      <c r="M2709">
        <f t="shared" si="126"/>
        <v>4.1485718999999994</v>
      </c>
      <c r="N2709">
        <f t="shared" si="128"/>
        <v>0.54583710239761529</v>
      </c>
      <c r="O2709">
        <f t="shared" si="127"/>
        <v>0.90063121895606524</v>
      </c>
    </row>
    <row r="2710" spans="1:15" x14ac:dyDescent="0.25">
      <c r="A2710" t="s">
        <v>298</v>
      </c>
      <c r="B2710" t="s">
        <v>21</v>
      </c>
      <c r="C2710">
        <v>2015</v>
      </c>
      <c r="D2710">
        <v>7</v>
      </c>
      <c r="E2710">
        <v>3</v>
      </c>
      <c r="F2710" s="1">
        <v>42188</v>
      </c>
      <c r="G2710">
        <v>184</v>
      </c>
      <c r="H2710" t="s">
        <v>17</v>
      </c>
      <c r="I2710" t="s">
        <v>505</v>
      </c>
      <c r="J2710">
        <v>5458</v>
      </c>
      <c r="K2710">
        <v>2.8571430000000002</v>
      </c>
      <c r="L2710">
        <v>1.453125</v>
      </c>
      <c r="M2710">
        <f t="shared" si="126"/>
        <v>4.1517859218750006</v>
      </c>
      <c r="N2710">
        <f t="shared" si="128"/>
        <v>0.58626574022971101</v>
      </c>
      <c r="O2710">
        <f t="shared" si="127"/>
        <v>0.85191740377129876</v>
      </c>
    </row>
    <row r="2711" spans="1:15" x14ac:dyDescent="0.25">
      <c r="A2711" t="s">
        <v>345</v>
      </c>
      <c r="B2711" t="s">
        <v>161</v>
      </c>
      <c r="C2711">
        <v>2010</v>
      </c>
      <c r="D2711">
        <v>6</v>
      </c>
      <c r="E2711">
        <v>25</v>
      </c>
      <c r="F2711" s="1">
        <v>40354</v>
      </c>
      <c r="G2711">
        <v>176</v>
      </c>
      <c r="H2711" t="s">
        <v>14</v>
      </c>
      <c r="I2711" t="s">
        <v>505</v>
      </c>
      <c r="J2711">
        <v>5458</v>
      </c>
      <c r="K2711">
        <v>2.8571430000000002</v>
      </c>
      <c r="L2711">
        <v>1.453125</v>
      </c>
      <c r="M2711">
        <f t="shared" si="126"/>
        <v>4.1517859218750006</v>
      </c>
      <c r="N2711">
        <f t="shared" si="128"/>
        <v>0.58626574022971101</v>
      </c>
      <c r="O2711">
        <f t="shared" si="127"/>
        <v>0.85191740377129876</v>
      </c>
    </row>
    <row r="2712" spans="1:15" x14ac:dyDescent="0.25">
      <c r="A2712" t="s">
        <v>61</v>
      </c>
      <c r="B2712" t="s">
        <v>13</v>
      </c>
      <c r="C2712">
        <v>2008</v>
      </c>
      <c r="D2712">
        <v>6</v>
      </c>
      <c r="E2712">
        <v>23</v>
      </c>
      <c r="F2712" s="1">
        <v>39622</v>
      </c>
      <c r="G2712">
        <v>175</v>
      </c>
      <c r="H2712" t="s">
        <v>17</v>
      </c>
      <c r="I2712" t="s">
        <v>282</v>
      </c>
      <c r="J2712">
        <v>18418</v>
      </c>
      <c r="K2712">
        <v>6.3296700000000001</v>
      </c>
      <c r="L2712">
        <v>0.65625</v>
      </c>
      <c r="M2712">
        <f t="shared" si="126"/>
        <v>4.1538459374999999</v>
      </c>
      <c r="N2712">
        <f t="shared" si="128"/>
        <v>0.86508442206197</v>
      </c>
      <c r="O2712">
        <f t="shared" si="127"/>
        <v>0.56771165197816786</v>
      </c>
    </row>
    <row r="2713" spans="1:15" x14ac:dyDescent="0.25">
      <c r="A2713" t="s">
        <v>256</v>
      </c>
      <c r="B2713" t="s">
        <v>40</v>
      </c>
      <c r="C2713">
        <v>2014</v>
      </c>
      <c r="D2713">
        <v>6</v>
      </c>
      <c r="E2713">
        <v>10</v>
      </c>
      <c r="F2713" s="1">
        <v>41800</v>
      </c>
      <c r="G2713">
        <v>161</v>
      </c>
      <c r="H2713" t="s">
        <v>14</v>
      </c>
      <c r="I2713" t="s">
        <v>371</v>
      </c>
      <c r="J2713">
        <v>5131</v>
      </c>
      <c r="K2713">
        <v>5.538462</v>
      </c>
      <c r="L2713">
        <v>0.75</v>
      </c>
      <c r="M2713">
        <f t="shared" si="126"/>
        <v>4.1538465000000002</v>
      </c>
      <c r="N2713">
        <f t="shared" si="128"/>
        <v>0.81547560406353592</v>
      </c>
      <c r="O2713">
        <f t="shared" si="127"/>
        <v>0.61160670304765197</v>
      </c>
    </row>
    <row r="2714" spans="1:15" x14ac:dyDescent="0.25">
      <c r="A2714" t="s">
        <v>256</v>
      </c>
      <c r="B2714" t="s">
        <v>40</v>
      </c>
      <c r="C2714">
        <v>2014</v>
      </c>
      <c r="D2714">
        <v>6</v>
      </c>
      <c r="E2714">
        <v>10</v>
      </c>
      <c r="F2714" s="1">
        <v>41800</v>
      </c>
      <c r="G2714">
        <v>161</v>
      </c>
      <c r="H2714" t="s">
        <v>14</v>
      </c>
      <c r="I2714" t="s">
        <v>469</v>
      </c>
      <c r="J2714">
        <v>4310</v>
      </c>
      <c r="K2714">
        <v>3.6923080000000001</v>
      </c>
      <c r="L2714">
        <v>1.125</v>
      </c>
      <c r="M2714">
        <f t="shared" si="126"/>
        <v>4.1538465000000002</v>
      </c>
      <c r="N2714">
        <f t="shared" si="128"/>
        <v>0.67138651118225612</v>
      </c>
      <c r="O2714">
        <f t="shared" si="127"/>
        <v>0.75530982508003808</v>
      </c>
    </row>
    <row r="2715" spans="1:15" x14ac:dyDescent="0.25">
      <c r="A2715" t="s">
        <v>141</v>
      </c>
      <c r="B2715" t="s">
        <v>13</v>
      </c>
      <c r="C2715">
        <v>2019</v>
      </c>
      <c r="D2715">
        <v>4</v>
      </c>
      <c r="E2715">
        <v>2</v>
      </c>
      <c r="F2715" s="1">
        <v>43557</v>
      </c>
      <c r="G2715">
        <v>92</v>
      </c>
      <c r="H2715" t="s">
        <v>17</v>
      </c>
      <c r="I2715" t="s">
        <v>465</v>
      </c>
      <c r="J2715">
        <v>7201</v>
      </c>
      <c r="K2715">
        <v>4.1558440000000001</v>
      </c>
      <c r="L2715">
        <v>1</v>
      </c>
      <c r="M2715">
        <f t="shared" si="126"/>
        <v>4.1558440000000001</v>
      </c>
      <c r="N2715">
        <f t="shared" si="128"/>
        <v>0.71229976846334386</v>
      </c>
      <c r="O2715">
        <f t="shared" si="127"/>
        <v>0.71229976846334386</v>
      </c>
    </row>
    <row r="2716" spans="1:15" x14ac:dyDescent="0.25">
      <c r="A2716" t="s">
        <v>180</v>
      </c>
      <c r="B2716" t="s">
        <v>176</v>
      </c>
      <c r="C2716">
        <v>2015</v>
      </c>
      <c r="D2716">
        <v>6</v>
      </c>
      <c r="E2716">
        <v>26</v>
      </c>
      <c r="F2716" s="1">
        <v>42181</v>
      </c>
      <c r="G2716">
        <v>177</v>
      </c>
      <c r="H2716" t="s">
        <v>17</v>
      </c>
      <c r="I2716" t="s">
        <v>505</v>
      </c>
      <c r="J2716">
        <v>5458</v>
      </c>
      <c r="K2716">
        <v>2.868347</v>
      </c>
      <c r="L2716">
        <v>1.453125</v>
      </c>
      <c r="M2716">
        <f t="shared" si="126"/>
        <v>4.1680667343749995</v>
      </c>
      <c r="N2716">
        <f t="shared" si="128"/>
        <v>0.58752542441456657</v>
      </c>
      <c r="O2716">
        <f t="shared" si="127"/>
        <v>0.85374788235241705</v>
      </c>
    </row>
    <row r="2717" spans="1:15" x14ac:dyDescent="0.25">
      <c r="A2717" t="s">
        <v>122</v>
      </c>
      <c r="B2717" t="s">
        <v>13</v>
      </c>
      <c r="C2717">
        <v>2006</v>
      </c>
      <c r="D2717">
        <v>6</v>
      </c>
      <c r="E2717">
        <v>15</v>
      </c>
      <c r="F2717" s="1">
        <v>38883</v>
      </c>
      <c r="G2717">
        <v>166</v>
      </c>
      <c r="H2717" t="s">
        <v>14</v>
      </c>
      <c r="I2717" t="s">
        <v>505</v>
      </c>
      <c r="J2717">
        <v>5458</v>
      </c>
      <c r="K2717">
        <v>2.88</v>
      </c>
      <c r="L2717">
        <v>1.453125</v>
      </c>
      <c r="M2717">
        <f t="shared" si="126"/>
        <v>4.1849999999999996</v>
      </c>
      <c r="N2717">
        <f t="shared" si="128"/>
        <v>0.58883172559420727</v>
      </c>
      <c r="O2717">
        <f t="shared" si="127"/>
        <v>0.85564610125408247</v>
      </c>
    </row>
    <row r="2718" spans="1:15" x14ac:dyDescent="0.25">
      <c r="A2718" t="s">
        <v>123</v>
      </c>
      <c r="B2718" t="s">
        <v>13</v>
      </c>
      <c r="C2718">
        <v>2007</v>
      </c>
      <c r="D2718">
        <v>3</v>
      </c>
      <c r="E2718">
        <v>11</v>
      </c>
      <c r="F2718" s="1">
        <v>39152</v>
      </c>
      <c r="G2718">
        <v>70</v>
      </c>
      <c r="H2718" t="s">
        <v>14</v>
      </c>
      <c r="I2718" t="s">
        <v>505</v>
      </c>
      <c r="J2718">
        <v>5458</v>
      </c>
      <c r="K2718">
        <v>2.88</v>
      </c>
      <c r="L2718">
        <v>1.453125</v>
      </c>
      <c r="M2718">
        <f t="shared" si="126"/>
        <v>4.1849999999999996</v>
      </c>
      <c r="N2718">
        <f t="shared" si="128"/>
        <v>0.58883172559420727</v>
      </c>
      <c r="O2718">
        <f t="shared" si="127"/>
        <v>0.85564610125408247</v>
      </c>
    </row>
    <row r="2719" spans="1:15" x14ac:dyDescent="0.25">
      <c r="A2719" t="s">
        <v>301</v>
      </c>
      <c r="B2719" t="s">
        <v>23</v>
      </c>
      <c r="C2719">
        <v>2007</v>
      </c>
      <c r="D2719">
        <v>4</v>
      </c>
      <c r="E2719">
        <v>12</v>
      </c>
      <c r="F2719" s="1">
        <v>39184</v>
      </c>
      <c r="G2719">
        <v>102</v>
      </c>
      <c r="H2719" t="s">
        <v>14</v>
      </c>
      <c r="I2719" t="s">
        <v>505</v>
      </c>
      <c r="J2719">
        <v>5458</v>
      </c>
      <c r="K2719">
        <v>2.88</v>
      </c>
      <c r="L2719">
        <v>1.453125</v>
      </c>
      <c r="M2719">
        <f t="shared" si="126"/>
        <v>4.1849999999999996</v>
      </c>
      <c r="N2719">
        <f t="shared" si="128"/>
        <v>0.58883172559420727</v>
      </c>
      <c r="O2719">
        <f t="shared" si="127"/>
        <v>0.85564610125408247</v>
      </c>
    </row>
    <row r="2720" spans="1:15" x14ac:dyDescent="0.25">
      <c r="A2720" t="s">
        <v>16</v>
      </c>
      <c r="B2720" t="s">
        <v>13</v>
      </c>
      <c r="C2720">
        <v>2018</v>
      </c>
      <c r="D2720">
        <v>6</v>
      </c>
      <c r="E2720">
        <v>15</v>
      </c>
      <c r="F2720" s="1">
        <v>43266</v>
      </c>
      <c r="G2720">
        <v>166</v>
      </c>
      <c r="H2720" t="s">
        <v>17</v>
      </c>
      <c r="I2720" t="s">
        <v>336</v>
      </c>
      <c r="J2720">
        <v>6425</v>
      </c>
      <c r="K2720">
        <v>6.0952380000000002</v>
      </c>
      <c r="L2720">
        <v>0.6875</v>
      </c>
      <c r="M2720">
        <f t="shared" si="126"/>
        <v>4.190476125</v>
      </c>
      <c r="N2720">
        <f t="shared" si="128"/>
        <v>0.85096696784889858</v>
      </c>
      <c r="O2720">
        <f t="shared" si="127"/>
        <v>0.58503979039611775</v>
      </c>
    </row>
    <row r="2721" spans="1:15" x14ac:dyDescent="0.25">
      <c r="A2721" t="s">
        <v>101</v>
      </c>
      <c r="B2721" t="s">
        <v>27</v>
      </c>
      <c r="C2721">
        <v>2015</v>
      </c>
      <c r="D2721">
        <v>6</v>
      </c>
      <c r="E2721">
        <v>25</v>
      </c>
      <c r="F2721" s="1">
        <v>42180</v>
      </c>
      <c r="G2721">
        <v>176</v>
      </c>
      <c r="H2721" t="s">
        <v>17</v>
      </c>
      <c r="I2721" t="s">
        <v>412</v>
      </c>
      <c r="J2721">
        <v>17901</v>
      </c>
      <c r="K2721">
        <v>5.0793650000000001</v>
      </c>
      <c r="L2721">
        <v>0.82499999999999996</v>
      </c>
      <c r="M2721">
        <f t="shared" si="126"/>
        <v>4.190476125</v>
      </c>
      <c r="N2721">
        <f t="shared" si="128"/>
        <v>0.7838582188454003</v>
      </c>
      <c r="O2721">
        <f t="shared" si="127"/>
        <v>0.64668303054745524</v>
      </c>
    </row>
    <row r="2722" spans="1:15" x14ac:dyDescent="0.25">
      <c r="A2722" t="s">
        <v>101</v>
      </c>
      <c r="B2722" t="s">
        <v>27</v>
      </c>
      <c r="C2722">
        <v>2015</v>
      </c>
      <c r="D2722">
        <v>6</v>
      </c>
      <c r="E2722">
        <v>25</v>
      </c>
      <c r="F2722" s="1">
        <v>42180</v>
      </c>
      <c r="G2722">
        <v>176</v>
      </c>
      <c r="H2722" t="s">
        <v>17</v>
      </c>
      <c r="I2722" t="s">
        <v>539</v>
      </c>
      <c r="J2722">
        <v>13023</v>
      </c>
      <c r="K2722">
        <v>2.5396830000000001</v>
      </c>
      <c r="L2722">
        <v>1.65</v>
      </c>
      <c r="M2722">
        <f t="shared" si="126"/>
        <v>4.1904769499999999</v>
      </c>
      <c r="N2722">
        <f t="shared" si="128"/>
        <v>0.54896437007233301</v>
      </c>
      <c r="O2722">
        <f t="shared" si="127"/>
        <v>0.90579121061934942</v>
      </c>
    </row>
    <row r="2723" spans="1:15" x14ac:dyDescent="0.25">
      <c r="A2723" t="s">
        <v>58</v>
      </c>
      <c r="B2723" t="s">
        <v>13</v>
      </c>
      <c r="C2723">
        <v>2004</v>
      </c>
      <c r="D2723">
        <v>4</v>
      </c>
      <c r="E2723">
        <v>6</v>
      </c>
      <c r="F2723" s="1">
        <v>38083</v>
      </c>
      <c r="G2723">
        <v>97</v>
      </c>
      <c r="H2723" t="s">
        <v>14</v>
      </c>
      <c r="I2723" t="s">
        <v>367</v>
      </c>
      <c r="J2723">
        <v>5135</v>
      </c>
      <c r="K2723">
        <v>5.6</v>
      </c>
      <c r="L2723">
        <v>0.75</v>
      </c>
      <c r="M2723">
        <f t="shared" si="126"/>
        <v>4.1999999999999993</v>
      </c>
      <c r="N2723">
        <f t="shared" si="128"/>
        <v>0.81954393554186866</v>
      </c>
      <c r="O2723">
        <f t="shared" si="127"/>
        <v>0.61465795165640147</v>
      </c>
    </row>
    <row r="2724" spans="1:15" x14ac:dyDescent="0.25">
      <c r="A2724" t="s">
        <v>132</v>
      </c>
      <c r="B2724" t="s">
        <v>13</v>
      </c>
      <c r="C2724">
        <v>2014</v>
      </c>
      <c r="D2724">
        <v>3</v>
      </c>
      <c r="E2724">
        <v>11</v>
      </c>
      <c r="F2724" s="1">
        <v>41709</v>
      </c>
      <c r="G2724">
        <v>70</v>
      </c>
      <c r="H2724" t="s">
        <v>14</v>
      </c>
      <c r="I2724" t="s">
        <v>512</v>
      </c>
      <c r="J2724">
        <v>5059</v>
      </c>
      <c r="K2724">
        <v>2.8</v>
      </c>
      <c r="L2724">
        <v>1.5</v>
      </c>
      <c r="M2724">
        <f t="shared" si="126"/>
        <v>4.1999999999999993</v>
      </c>
      <c r="N2724">
        <f t="shared" si="128"/>
        <v>0.57978359661681012</v>
      </c>
      <c r="O2724">
        <f t="shared" si="127"/>
        <v>0.86967539492521517</v>
      </c>
    </row>
    <row r="2725" spans="1:15" x14ac:dyDescent="0.25">
      <c r="A2725" t="s">
        <v>71</v>
      </c>
      <c r="B2725" t="s">
        <v>69</v>
      </c>
      <c r="C2725">
        <v>2001</v>
      </c>
      <c r="D2725">
        <v>8</v>
      </c>
      <c r="E2725">
        <v>30</v>
      </c>
      <c r="F2725" s="1">
        <v>37133</v>
      </c>
      <c r="G2725">
        <v>242</v>
      </c>
      <c r="H2725" t="s">
        <v>14</v>
      </c>
      <c r="I2725" t="s">
        <v>379</v>
      </c>
      <c r="J2725">
        <v>8850</v>
      </c>
      <c r="K2725">
        <v>5.6</v>
      </c>
      <c r="L2725">
        <v>0.75</v>
      </c>
      <c r="M2725">
        <f t="shared" si="126"/>
        <v>4.1999999999999993</v>
      </c>
      <c r="N2725">
        <f t="shared" si="128"/>
        <v>0.81954393554186866</v>
      </c>
      <c r="O2725">
        <f t="shared" si="127"/>
        <v>0.61465795165640147</v>
      </c>
    </row>
    <row r="2726" spans="1:15" x14ac:dyDescent="0.25">
      <c r="A2726" t="s">
        <v>71</v>
      </c>
      <c r="B2726" t="s">
        <v>69</v>
      </c>
      <c r="C2726">
        <v>2001</v>
      </c>
      <c r="D2726">
        <v>8</v>
      </c>
      <c r="E2726">
        <v>30</v>
      </c>
      <c r="F2726" s="1">
        <v>37133</v>
      </c>
      <c r="G2726">
        <v>242</v>
      </c>
      <c r="H2726" t="s">
        <v>14</v>
      </c>
      <c r="I2726" t="s">
        <v>371</v>
      </c>
      <c r="J2726">
        <v>5131</v>
      </c>
      <c r="K2726">
        <v>5.6</v>
      </c>
      <c r="L2726">
        <v>0.75</v>
      </c>
      <c r="M2726">
        <f t="shared" si="126"/>
        <v>4.1999999999999993</v>
      </c>
      <c r="N2726">
        <f t="shared" si="128"/>
        <v>0.81954393554186866</v>
      </c>
      <c r="O2726">
        <f t="shared" si="127"/>
        <v>0.61465795165640147</v>
      </c>
    </row>
    <row r="2727" spans="1:15" x14ac:dyDescent="0.25">
      <c r="A2727" t="s">
        <v>297</v>
      </c>
      <c r="B2727" t="s">
        <v>19</v>
      </c>
      <c r="C2727">
        <v>2016</v>
      </c>
      <c r="D2727">
        <v>7</v>
      </c>
      <c r="E2727">
        <v>13</v>
      </c>
      <c r="F2727" s="1">
        <v>42564</v>
      </c>
      <c r="G2727">
        <v>195</v>
      </c>
      <c r="H2727" t="s">
        <v>14</v>
      </c>
      <c r="I2727" t="s">
        <v>517</v>
      </c>
      <c r="J2727">
        <v>8691</v>
      </c>
      <c r="K2727">
        <v>2.8</v>
      </c>
      <c r="L2727">
        <v>1.5</v>
      </c>
      <c r="M2727">
        <f t="shared" si="126"/>
        <v>4.1999999999999993</v>
      </c>
      <c r="N2727">
        <f t="shared" si="128"/>
        <v>0.57978359661681012</v>
      </c>
      <c r="O2727">
        <f t="shared" si="127"/>
        <v>0.86967539492521517</v>
      </c>
    </row>
    <row r="2728" spans="1:15" x14ac:dyDescent="0.25">
      <c r="A2728" t="s">
        <v>46</v>
      </c>
      <c r="B2728" t="s">
        <v>25</v>
      </c>
      <c r="C2728">
        <v>2017</v>
      </c>
      <c r="D2728">
        <v>6</v>
      </c>
      <c r="E2728">
        <v>6</v>
      </c>
      <c r="F2728" s="1">
        <v>42892</v>
      </c>
      <c r="G2728">
        <v>157</v>
      </c>
      <c r="H2728" t="s">
        <v>14</v>
      </c>
      <c r="I2728" t="s">
        <v>387</v>
      </c>
      <c r="J2728">
        <v>17593</v>
      </c>
      <c r="K2728">
        <v>5.6</v>
      </c>
      <c r="L2728">
        <v>0.75</v>
      </c>
      <c r="M2728">
        <f t="shared" si="126"/>
        <v>4.1999999999999993</v>
      </c>
      <c r="N2728">
        <f t="shared" si="128"/>
        <v>0.81954393554186866</v>
      </c>
      <c r="O2728">
        <f t="shared" si="127"/>
        <v>0.61465795165640147</v>
      </c>
    </row>
    <row r="2729" spans="1:15" x14ac:dyDescent="0.25">
      <c r="A2729" t="s">
        <v>104</v>
      </c>
      <c r="B2729" t="s">
        <v>27</v>
      </c>
      <c r="C2729">
        <v>2019</v>
      </c>
      <c r="D2729">
        <v>6</v>
      </c>
      <c r="E2729">
        <v>13</v>
      </c>
      <c r="F2729" s="1">
        <v>43629</v>
      </c>
      <c r="G2729">
        <v>164</v>
      </c>
      <c r="H2729" t="s">
        <v>14</v>
      </c>
      <c r="I2729" t="s">
        <v>137</v>
      </c>
      <c r="J2729">
        <v>17820</v>
      </c>
      <c r="K2729">
        <v>11.2</v>
      </c>
      <c r="L2729">
        <v>0.375</v>
      </c>
      <c r="M2729">
        <f t="shared" si="126"/>
        <v>4.1999999999999993</v>
      </c>
      <c r="N2729">
        <f t="shared" si="128"/>
        <v>1.0863598306747482</v>
      </c>
      <c r="O2729">
        <f t="shared" si="127"/>
        <v>0.40738493650303054</v>
      </c>
    </row>
    <row r="2730" spans="1:15" x14ac:dyDescent="0.25">
      <c r="A2730" t="s">
        <v>239</v>
      </c>
      <c r="B2730" t="s">
        <v>29</v>
      </c>
      <c r="C2730">
        <v>2012</v>
      </c>
      <c r="D2730">
        <v>7</v>
      </c>
      <c r="E2730">
        <v>3</v>
      </c>
      <c r="F2730" s="1">
        <v>41093</v>
      </c>
      <c r="G2730">
        <v>185</v>
      </c>
      <c r="H2730" t="s">
        <v>14</v>
      </c>
      <c r="I2730" t="s">
        <v>394</v>
      </c>
      <c r="J2730">
        <v>20515</v>
      </c>
      <c r="K2730">
        <v>5.6</v>
      </c>
      <c r="L2730">
        <v>0.75</v>
      </c>
      <c r="M2730">
        <f t="shared" si="126"/>
        <v>4.1999999999999993</v>
      </c>
      <c r="N2730">
        <f t="shared" si="128"/>
        <v>0.81954393554186866</v>
      </c>
      <c r="O2730">
        <f t="shared" si="127"/>
        <v>0.61465795165640147</v>
      </c>
    </row>
    <row r="2731" spans="1:15" x14ac:dyDescent="0.25">
      <c r="A2731" t="s">
        <v>37</v>
      </c>
      <c r="B2731" t="s">
        <v>36</v>
      </c>
      <c r="C2731">
        <v>2017</v>
      </c>
      <c r="D2731">
        <v>6</v>
      </c>
      <c r="E2731">
        <v>7</v>
      </c>
      <c r="F2731" s="1">
        <v>42893</v>
      </c>
      <c r="G2731">
        <v>158</v>
      </c>
      <c r="H2731" t="s">
        <v>14</v>
      </c>
      <c r="I2731" t="s">
        <v>387</v>
      </c>
      <c r="J2731">
        <v>17593</v>
      </c>
      <c r="K2731">
        <v>5.6</v>
      </c>
      <c r="L2731">
        <v>0.75</v>
      </c>
      <c r="M2731">
        <f t="shared" si="126"/>
        <v>4.1999999999999993</v>
      </c>
      <c r="N2731">
        <f t="shared" si="128"/>
        <v>0.81954393554186866</v>
      </c>
      <c r="O2731">
        <f t="shared" si="127"/>
        <v>0.61465795165640147</v>
      </c>
    </row>
    <row r="2732" spans="1:15" x14ac:dyDescent="0.25">
      <c r="A2732" t="s">
        <v>37</v>
      </c>
      <c r="B2732" t="s">
        <v>36</v>
      </c>
      <c r="C2732">
        <v>2017</v>
      </c>
      <c r="D2732">
        <v>6</v>
      </c>
      <c r="E2732">
        <v>7</v>
      </c>
      <c r="F2732" s="1">
        <v>42893</v>
      </c>
      <c r="G2732">
        <v>158</v>
      </c>
      <c r="H2732" t="s">
        <v>14</v>
      </c>
      <c r="I2732" t="s">
        <v>370</v>
      </c>
      <c r="J2732">
        <v>5370</v>
      </c>
      <c r="K2732">
        <v>5.6</v>
      </c>
      <c r="L2732">
        <v>0.75</v>
      </c>
      <c r="M2732">
        <f t="shared" si="126"/>
        <v>4.1999999999999993</v>
      </c>
      <c r="N2732">
        <f t="shared" si="128"/>
        <v>0.81954393554186866</v>
      </c>
      <c r="O2732">
        <f t="shared" si="127"/>
        <v>0.61465795165640147</v>
      </c>
    </row>
    <row r="2733" spans="1:15" x14ac:dyDescent="0.25">
      <c r="A2733" t="s">
        <v>361</v>
      </c>
      <c r="B2733" t="s">
        <v>260</v>
      </c>
      <c r="C2733">
        <v>2013</v>
      </c>
      <c r="D2733">
        <v>7</v>
      </c>
      <c r="E2733">
        <v>2</v>
      </c>
      <c r="F2733" s="1">
        <v>41457</v>
      </c>
      <c r="G2733">
        <v>183</v>
      </c>
      <c r="H2733" t="s">
        <v>14</v>
      </c>
      <c r="I2733" t="s">
        <v>371</v>
      </c>
      <c r="J2733">
        <v>5131</v>
      </c>
      <c r="K2733">
        <v>5.6</v>
      </c>
      <c r="L2733">
        <v>0.75</v>
      </c>
      <c r="M2733">
        <f t="shared" si="126"/>
        <v>4.1999999999999993</v>
      </c>
      <c r="N2733">
        <f t="shared" si="128"/>
        <v>0.81954393554186866</v>
      </c>
      <c r="O2733">
        <f t="shared" si="127"/>
        <v>0.61465795165640147</v>
      </c>
    </row>
    <row r="2734" spans="1:15" x14ac:dyDescent="0.25">
      <c r="A2734" t="s">
        <v>267</v>
      </c>
      <c r="B2734" t="s">
        <v>107</v>
      </c>
      <c r="C2734">
        <v>2014</v>
      </c>
      <c r="D2734">
        <v>6</v>
      </c>
      <c r="E2734">
        <v>12</v>
      </c>
      <c r="F2734" s="1">
        <v>41802</v>
      </c>
      <c r="G2734">
        <v>163</v>
      </c>
      <c r="H2734" t="s">
        <v>14</v>
      </c>
      <c r="I2734" t="s">
        <v>372</v>
      </c>
      <c r="J2734">
        <v>8408</v>
      </c>
      <c r="K2734">
        <v>5.6</v>
      </c>
      <c r="L2734">
        <v>0.75</v>
      </c>
      <c r="M2734">
        <f t="shared" si="126"/>
        <v>4.1999999999999993</v>
      </c>
      <c r="N2734">
        <f t="shared" si="128"/>
        <v>0.81954393554186866</v>
      </c>
      <c r="O2734">
        <f t="shared" si="127"/>
        <v>0.61465795165640147</v>
      </c>
    </row>
    <row r="2735" spans="1:15" x14ac:dyDescent="0.25">
      <c r="A2735" t="s">
        <v>47</v>
      </c>
      <c r="B2735" t="s">
        <v>13</v>
      </c>
      <c r="C2735">
        <v>2001</v>
      </c>
      <c r="D2735">
        <v>4</v>
      </c>
      <c r="E2735">
        <v>23</v>
      </c>
      <c r="F2735" s="1">
        <v>37004</v>
      </c>
      <c r="G2735">
        <v>113</v>
      </c>
      <c r="H2735" t="s">
        <v>14</v>
      </c>
      <c r="I2735" t="s">
        <v>287</v>
      </c>
      <c r="J2735">
        <v>6661</v>
      </c>
      <c r="K2735">
        <v>6.4</v>
      </c>
      <c r="L2735">
        <v>0.65625</v>
      </c>
      <c r="M2735">
        <f t="shared" si="126"/>
        <v>4.2</v>
      </c>
      <c r="N2735">
        <f t="shared" si="128"/>
        <v>0.86923171973097624</v>
      </c>
      <c r="O2735">
        <f t="shared" si="127"/>
        <v>0.57043331607345316</v>
      </c>
    </row>
    <row r="2736" spans="1:15" x14ac:dyDescent="0.25">
      <c r="A2736" t="s">
        <v>55</v>
      </c>
      <c r="B2736" t="s">
        <v>13</v>
      </c>
      <c r="C2736">
        <v>2003</v>
      </c>
      <c r="D2736">
        <v>3</v>
      </c>
      <c r="E2736">
        <v>17</v>
      </c>
      <c r="F2736" s="1">
        <v>37697</v>
      </c>
      <c r="G2736">
        <v>76</v>
      </c>
      <c r="H2736" t="s">
        <v>14</v>
      </c>
      <c r="I2736" t="s">
        <v>484</v>
      </c>
      <c r="J2736">
        <v>4489</v>
      </c>
      <c r="K2736">
        <v>3.2</v>
      </c>
      <c r="L2736">
        <v>1.3125</v>
      </c>
      <c r="M2736">
        <f t="shared" si="126"/>
        <v>4.2</v>
      </c>
      <c r="N2736">
        <f t="shared" si="128"/>
        <v>0.62324929039790045</v>
      </c>
      <c r="O2736">
        <f t="shared" si="127"/>
        <v>0.81801469364724433</v>
      </c>
    </row>
    <row r="2737" spans="1:15" x14ac:dyDescent="0.25">
      <c r="A2737" t="s">
        <v>55</v>
      </c>
      <c r="B2737" t="s">
        <v>13</v>
      </c>
      <c r="C2737">
        <v>2003</v>
      </c>
      <c r="D2737">
        <v>3</v>
      </c>
      <c r="E2737">
        <v>17</v>
      </c>
      <c r="F2737" s="1">
        <v>37697</v>
      </c>
      <c r="G2737">
        <v>76</v>
      </c>
      <c r="H2737" t="s">
        <v>14</v>
      </c>
      <c r="I2737" t="s">
        <v>483</v>
      </c>
      <c r="J2737">
        <v>21659</v>
      </c>
      <c r="K2737">
        <v>3.2</v>
      </c>
      <c r="L2737">
        <v>1.3125</v>
      </c>
      <c r="M2737">
        <f t="shared" si="126"/>
        <v>4.2</v>
      </c>
      <c r="N2737">
        <f t="shared" si="128"/>
        <v>0.62324929039790045</v>
      </c>
      <c r="O2737">
        <f t="shared" si="127"/>
        <v>0.81801469364724433</v>
      </c>
    </row>
    <row r="2738" spans="1:15" x14ac:dyDescent="0.25">
      <c r="A2738" t="s">
        <v>65</v>
      </c>
      <c r="B2738" t="s">
        <v>13</v>
      </c>
      <c r="C2738">
        <v>2013</v>
      </c>
      <c r="D2738">
        <v>3</v>
      </c>
      <c r="E2738">
        <v>20</v>
      </c>
      <c r="F2738" s="1">
        <v>41353</v>
      </c>
      <c r="G2738">
        <v>79</v>
      </c>
      <c r="H2738" t="s">
        <v>14</v>
      </c>
      <c r="I2738" t="s">
        <v>559</v>
      </c>
      <c r="J2738">
        <v>6821</v>
      </c>
      <c r="K2738">
        <v>2</v>
      </c>
      <c r="L2738">
        <v>2.1</v>
      </c>
      <c r="M2738">
        <f t="shared" si="126"/>
        <v>4.2</v>
      </c>
      <c r="N2738">
        <f t="shared" si="128"/>
        <v>0.47712125471966244</v>
      </c>
      <c r="O2738">
        <f t="shared" si="127"/>
        <v>1.0019546349112911</v>
      </c>
    </row>
    <row r="2739" spans="1:15" x14ac:dyDescent="0.25">
      <c r="A2739" t="s">
        <v>68</v>
      </c>
      <c r="B2739" t="s">
        <v>69</v>
      </c>
      <c r="C2739">
        <v>2001</v>
      </c>
      <c r="D2739">
        <v>4</v>
      </c>
      <c r="E2739">
        <v>26</v>
      </c>
      <c r="F2739" s="1">
        <v>37007</v>
      </c>
      <c r="G2739">
        <v>116</v>
      </c>
      <c r="H2739" t="s">
        <v>14</v>
      </c>
      <c r="I2739" t="s">
        <v>467</v>
      </c>
      <c r="J2739">
        <v>6867</v>
      </c>
      <c r="K2739">
        <v>4</v>
      </c>
      <c r="L2739">
        <v>1.05</v>
      </c>
      <c r="M2739">
        <f t="shared" si="126"/>
        <v>4.2</v>
      </c>
      <c r="N2739">
        <f t="shared" si="128"/>
        <v>0.69897000433601886</v>
      </c>
      <c r="O2739">
        <f t="shared" si="127"/>
        <v>0.73391850455281982</v>
      </c>
    </row>
    <row r="2740" spans="1:15" x14ac:dyDescent="0.25">
      <c r="A2740" t="s">
        <v>68</v>
      </c>
      <c r="B2740" t="s">
        <v>69</v>
      </c>
      <c r="C2740">
        <v>2001</v>
      </c>
      <c r="D2740">
        <v>4</v>
      </c>
      <c r="E2740">
        <v>26</v>
      </c>
      <c r="F2740" s="1">
        <v>37007</v>
      </c>
      <c r="G2740">
        <v>116</v>
      </c>
      <c r="H2740" t="s">
        <v>14</v>
      </c>
      <c r="I2740" t="s">
        <v>583</v>
      </c>
      <c r="J2740">
        <v>6376</v>
      </c>
      <c r="K2740">
        <v>1.6</v>
      </c>
      <c r="L2740">
        <v>2.625</v>
      </c>
      <c r="M2740">
        <f t="shared" si="126"/>
        <v>4.2</v>
      </c>
      <c r="N2740">
        <f t="shared" si="128"/>
        <v>0.41497334797081797</v>
      </c>
      <c r="O2740">
        <f t="shared" si="127"/>
        <v>1.0893050384233971</v>
      </c>
    </row>
    <row r="2741" spans="1:15" x14ac:dyDescent="0.25">
      <c r="A2741" t="s">
        <v>71</v>
      </c>
      <c r="B2741" t="s">
        <v>69</v>
      </c>
      <c r="C2741">
        <v>2001</v>
      </c>
      <c r="D2741">
        <v>8</v>
      </c>
      <c r="E2741">
        <v>30</v>
      </c>
      <c r="F2741" s="1">
        <v>37133</v>
      </c>
      <c r="G2741">
        <v>242</v>
      </c>
      <c r="H2741" t="s">
        <v>14</v>
      </c>
      <c r="I2741" t="s">
        <v>488</v>
      </c>
      <c r="J2741">
        <v>18649</v>
      </c>
      <c r="K2741">
        <v>3.2</v>
      </c>
      <c r="L2741">
        <v>1.3125</v>
      </c>
      <c r="M2741">
        <f t="shared" si="126"/>
        <v>4.2</v>
      </c>
      <c r="N2741">
        <f t="shared" si="128"/>
        <v>0.62324929039790045</v>
      </c>
      <c r="O2741">
        <f t="shared" si="127"/>
        <v>0.81801469364724433</v>
      </c>
    </row>
    <row r="2742" spans="1:15" x14ac:dyDescent="0.25">
      <c r="A2742" t="s">
        <v>78</v>
      </c>
      <c r="B2742" t="s">
        <v>69</v>
      </c>
      <c r="C2742">
        <v>2006</v>
      </c>
      <c r="D2742">
        <v>7</v>
      </c>
      <c r="E2742">
        <v>13</v>
      </c>
      <c r="F2742" s="1">
        <v>38911</v>
      </c>
      <c r="G2742">
        <v>194</v>
      </c>
      <c r="H2742" t="s">
        <v>14</v>
      </c>
      <c r="I2742" t="s">
        <v>608</v>
      </c>
      <c r="J2742">
        <v>7490</v>
      </c>
      <c r="K2742">
        <v>1.2</v>
      </c>
      <c r="L2742">
        <v>3.5</v>
      </c>
      <c r="M2742">
        <f t="shared" si="126"/>
        <v>4.2</v>
      </c>
      <c r="N2742">
        <f t="shared" si="128"/>
        <v>0.34242268082220628</v>
      </c>
      <c r="O2742">
        <f t="shared" si="127"/>
        <v>1.198479382877722</v>
      </c>
    </row>
    <row r="2743" spans="1:15" x14ac:dyDescent="0.25">
      <c r="A2743" t="s">
        <v>147</v>
      </c>
      <c r="B2743" t="s">
        <v>69</v>
      </c>
      <c r="C2743">
        <v>2010</v>
      </c>
      <c r="D2743">
        <v>6</v>
      </c>
      <c r="E2743">
        <v>29</v>
      </c>
      <c r="F2743" s="1">
        <v>40358</v>
      </c>
      <c r="G2743">
        <v>180</v>
      </c>
      <c r="H2743" t="s">
        <v>14</v>
      </c>
      <c r="I2743" t="s">
        <v>480</v>
      </c>
      <c r="J2743">
        <v>5673</v>
      </c>
      <c r="K2743">
        <v>3.2</v>
      </c>
      <c r="L2743">
        <v>1.3125</v>
      </c>
      <c r="M2743">
        <f t="shared" si="126"/>
        <v>4.2</v>
      </c>
      <c r="N2743">
        <f t="shared" si="128"/>
        <v>0.62324929039790045</v>
      </c>
      <c r="O2743">
        <f t="shared" si="127"/>
        <v>0.81801469364724433</v>
      </c>
    </row>
    <row r="2744" spans="1:15" x14ac:dyDescent="0.25">
      <c r="A2744" t="s">
        <v>91</v>
      </c>
      <c r="B2744" t="s">
        <v>69</v>
      </c>
      <c r="C2744">
        <v>2019</v>
      </c>
      <c r="D2744">
        <v>4</v>
      </c>
      <c r="E2744">
        <v>2</v>
      </c>
      <c r="F2744" s="1">
        <v>43557</v>
      </c>
      <c r="G2744">
        <v>92</v>
      </c>
      <c r="H2744" t="s">
        <v>14</v>
      </c>
      <c r="I2744" t="s">
        <v>284</v>
      </c>
      <c r="J2744">
        <v>5983</v>
      </c>
      <c r="K2744">
        <v>6.4</v>
      </c>
      <c r="L2744">
        <v>0.65625</v>
      </c>
      <c r="M2744">
        <f t="shared" si="126"/>
        <v>4.2</v>
      </c>
      <c r="N2744">
        <f t="shared" si="128"/>
        <v>0.86923171973097624</v>
      </c>
      <c r="O2744">
        <f t="shared" si="127"/>
        <v>0.57043331607345316</v>
      </c>
    </row>
    <row r="2745" spans="1:15" x14ac:dyDescent="0.25">
      <c r="A2745" t="s">
        <v>343</v>
      </c>
      <c r="B2745" t="s">
        <v>23</v>
      </c>
      <c r="C2745">
        <v>2005</v>
      </c>
      <c r="D2745">
        <v>3</v>
      </c>
      <c r="E2745">
        <v>22</v>
      </c>
      <c r="F2745" s="1">
        <v>38433</v>
      </c>
      <c r="G2745">
        <v>81</v>
      </c>
      <c r="H2745" t="s">
        <v>14</v>
      </c>
      <c r="I2745" t="s">
        <v>496</v>
      </c>
      <c r="J2745">
        <v>4481</v>
      </c>
      <c r="K2745">
        <v>3.2</v>
      </c>
      <c r="L2745">
        <v>1.3125</v>
      </c>
      <c r="M2745">
        <f t="shared" si="126"/>
        <v>4.2</v>
      </c>
      <c r="N2745">
        <f t="shared" si="128"/>
        <v>0.62324929039790045</v>
      </c>
      <c r="O2745">
        <f t="shared" si="127"/>
        <v>0.81801469364724433</v>
      </c>
    </row>
    <row r="2746" spans="1:15" x14ac:dyDescent="0.25">
      <c r="A2746" t="s">
        <v>227</v>
      </c>
      <c r="B2746" t="s">
        <v>23</v>
      </c>
      <c r="C2746">
        <v>2013</v>
      </c>
      <c r="D2746">
        <v>4</v>
      </c>
      <c r="E2746">
        <v>25</v>
      </c>
      <c r="F2746" s="1">
        <v>41389</v>
      </c>
      <c r="G2746">
        <v>115</v>
      </c>
      <c r="H2746" t="s">
        <v>14</v>
      </c>
      <c r="I2746" t="s">
        <v>287</v>
      </c>
      <c r="J2746">
        <v>6661</v>
      </c>
      <c r="K2746">
        <v>6.4</v>
      </c>
      <c r="L2746">
        <v>0.65625</v>
      </c>
      <c r="M2746">
        <f t="shared" si="126"/>
        <v>4.2</v>
      </c>
      <c r="N2746">
        <f t="shared" si="128"/>
        <v>0.86923171973097624</v>
      </c>
      <c r="O2746">
        <f t="shared" si="127"/>
        <v>0.57043331607345316</v>
      </c>
    </row>
    <row r="2747" spans="1:15" x14ac:dyDescent="0.25">
      <c r="A2747" t="s">
        <v>234</v>
      </c>
      <c r="B2747" t="s">
        <v>159</v>
      </c>
      <c r="C2747">
        <v>2010</v>
      </c>
      <c r="D2747">
        <v>6</v>
      </c>
      <c r="E2747">
        <v>29</v>
      </c>
      <c r="F2747" s="1">
        <v>40358</v>
      </c>
      <c r="G2747">
        <v>180</v>
      </c>
      <c r="H2747" t="s">
        <v>14</v>
      </c>
      <c r="I2747" t="s">
        <v>584</v>
      </c>
      <c r="J2747">
        <v>6673</v>
      </c>
      <c r="K2747">
        <v>1.6</v>
      </c>
      <c r="L2747">
        <v>2.625</v>
      </c>
      <c r="M2747">
        <f t="shared" si="126"/>
        <v>4.2</v>
      </c>
      <c r="N2747">
        <f t="shared" si="128"/>
        <v>0.41497334797081797</v>
      </c>
      <c r="O2747">
        <f t="shared" si="127"/>
        <v>1.0893050384233971</v>
      </c>
    </row>
    <row r="2748" spans="1:15" x14ac:dyDescent="0.25">
      <c r="A2748" t="s">
        <v>95</v>
      </c>
      <c r="B2748" t="s">
        <v>25</v>
      </c>
      <c r="C2748">
        <v>2012</v>
      </c>
      <c r="D2748">
        <v>7</v>
      </c>
      <c r="E2748">
        <v>9</v>
      </c>
      <c r="F2748" s="1">
        <v>41099</v>
      </c>
      <c r="G2748">
        <v>191</v>
      </c>
      <c r="H2748" t="s">
        <v>14</v>
      </c>
      <c r="I2748" t="s">
        <v>283</v>
      </c>
      <c r="J2748">
        <v>18419</v>
      </c>
      <c r="K2748">
        <v>6.4</v>
      </c>
      <c r="L2748">
        <v>0.65625</v>
      </c>
      <c r="M2748">
        <f t="shared" si="126"/>
        <v>4.2</v>
      </c>
      <c r="N2748">
        <f t="shared" si="128"/>
        <v>0.86923171973097624</v>
      </c>
      <c r="O2748">
        <f t="shared" si="127"/>
        <v>0.57043331607345316</v>
      </c>
    </row>
    <row r="2749" spans="1:15" x14ac:dyDescent="0.25">
      <c r="A2749" t="s">
        <v>104</v>
      </c>
      <c r="B2749" t="s">
        <v>27</v>
      </c>
      <c r="C2749">
        <v>2019</v>
      </c>
      <c r="D2749">
        <v>6</v>
      </c>
      <c r="E2749">
        <v>13</v>
      </c>
      <c r="F2749" s="1">
        <v>43629</v>
      </c>
      <c r="G2749">
        <v>164</v>
      </c>
      <c r="H2749" t="s">
        <v>14</v>
      </c>
      <c r="I2749" t="s">
        <v>585</v>
      </c>
      <c r="J2749">
        <v>16959</v>
      </c>
      <c r="K2749">
        <v>1.6</v>
      </c>
      <c r="L2749">
        <v>2.625</v>
      </c>
      <c r="M2749">
        <f t="shared" si="126"/>
        <v>4.2</v>
      </c>
      <c r="N2749">
        <f t="shared" si="128"/>
        <v>0.41497334797081797</v>
      </c>
      <c r="O2749">
        <f t="shared" si="127"/>
        <v>1.0893050384233971</v>
      </c>
    </row>
    <row r="2750" spans="1:15" x14ac:dyDescent="0.25">
      <c r="A2750" t="s">
        <v>239</v>
      </c>
      <c r="B2750" t="s">
        <v>29</v>
      </c>
      <c r="C2750">
        <v>2012</v>
      </c>
      <c r="D2750">
        <v>7</v>
      </c>
      <c r="E2750">
        <v>3</v>
      </c>
      <c r="F2750" s="1">
        <v>41093</v>
      </c>
      <c r="G2750">
        <v>185</v>
      </c>
      <c r="H2750" t="s">
        <v>14</v>
      </c>
      <c r="I2750" t="s">
        <v>616</v>
      </c>
      <c r="J2750">
        <v>11176</v>
      </c>
      <c r="K2750">
        <v>0.8</v>
      </c>
      <c r="L2750">
        <v>5.25</v>
      </c>
      <c r="M2750">
        <f t="shared" si="126"/>
        <v>4.2</v>
      </c>
      <c r="N2750">
        <f t="shared" si="128"/>
        <v>0.25527250510330607</v>
      </c>
      <c r="O2750">
        <f t="shared" si="127"/>
        <v>1.3401806517923569</v>
      </c>
    </row>
    <row r="2751" spans="1:15" x14ac:dyDescent="0.25">
      <c r="A2751" t="s">
        <v>240</v>
      </c>
      <c r="B2751" t="s">
        <v>29</v>
      </c>
      <c r="C2751">
        <v>2013</v>
      </c>
      <c r="D2751">
        <v>7</v>
      </c>
      <c r="E2751">
        <v>1</v>
      </c>
      <c r="F2751" s="1">
        <v>41456</v>
      </c>
      <c r="G2751">
        <v>182</v>
      </c>
      <c r="H2751" t="s">
        <v>14</v>
      </c>
      <c r="I2751" t="s">
        <v>616</v>
      </c>
      <c r="J2751">
        <v>11176</v>
      </c>
      <c r="K2751">
        <v>0.8</v>
      </c>
      <c r="L2751">
        <v>5.25</v>
      </c>
      <c r="M2751">
        <f t="shared" si="126"/>
        <v>4.2</v>
      </c>
      <c r="N2751">
        <f t="shared" si="128"/>
        <v>0.25527250510330607</v>
      </c>
      <c r="O2751">
        <f t="shared" si="127"/>
        <v>1.3401806517923569</v>
      </c>
    </row>
    <row r="2752" spans="1:15" x14ac:dyDescent="0.25">
      <c r="A2752" t="s">
        <v>246</v>
      </c>
      <c r="B2752" t="s">
        <v>31</v>
      </c>
      <c r="C2752">
        <v>2014</v>
      </c>
      <c r="D2752">
        <v>6</v>
      </c>
      <c r="E2752">
        <v>10</v>
      </c>
      <c r="F2752" s="1">
        <v>41800</v>
      </c>
      <c r="G2752">
        <v>161</v>
      </c>
      <c r="H2752" t="s">
        <v>14</v>
      </c>
      <c r="I2752" t="s">
        <v>616</v>
      </c>
      <c r="J2752">
        <v>11176</v>
      </c>
      <c r="K2752">
        <v>0.8</v>
      </c>
      <c r="L2752">
        <v>5.25</v>
      </c>
      <c r="M2752">
        <f t="shared" si="126"/>
        <v>4.2</v>
      </c>
      <c r="N2752">
        <f t="shared" si="128"/>
        <v>0.25527250510330607</v>
      </c>
      <c r="O2752">
        <f t="shared" si="127"/>
        <v>1.3401806517923569</v>
      </c>
    </row>
    <row r="2753" spans="1:15" x14ac:dyDescent="0.25">
      <c r="A2753" t="s">
        <v>352</v>
      </c>
      <c r="B2753" t="s">
        <v>250</v>
      </c>
      <c r="C2753">
        <v>2013</v>
      </c>
      <c r="D2753">
        <v>7</v>
      </c>
      <c r="E2753">
        <v>2</v>
      </c>
      <c r="F2753" s="1">
        <v>41457</v>
      </c>
      <c r="G2753">
        <v>183</v>
      </c>
      <c r="H2753" t="s">
        <v>14</v>
      </c>
      <c r="I2753" t="s">
        <v>496</v>
      </c>
      <c r="J2753">
        <v>4481</v>
      </c>
      <c r="K2753">
        <v>3.2</v>
      </c>
      <c r="L2753">
        <v>1.3125</v>
      </c>
      <c r="M2753">
        <f t="shared" si="126"/>
        <v>4.2</v>
      </c>
      <c r="N2753">
        <f t="shared" si="128"/>
        <v>0.62324929039790045</v>
      </c>
      <c r="O2753">
        <f t="shared" si="127"/>
        <v>0.81801469364724433</v>
      </c>
    </row>
    <row r="2754" spans="1:15" x14ac:dyDescent="0.25">
      <c r="A2754" t="s">
        <v>183</v>
      </c>
      <c r="B2754" t="s">
        <v>36</v>
      </c>
      <c r="C2754">
        <v>2012</v>
      </c>
      <c r="D2754">
        <v>7</v>
      </c>
      <c r="E2754">
        <v>9</v>
      </c>
      <c r="F2754" s="1">
        <v>41099</v>
      </c>
      <c r="G2754">
        <v>191</v>
      </c>
      <c r="H2754" t="s">
        <v>14</v>
      </c>
      <c r="I2754" t="s">
        <v>585</v>
      </c>
      <c r="J2754">
        <v>16959</v>
      </c>
      <c r="K2754">
        <v>1.6</v>
      </c>
      <c r="L2754">
        <v>2.625</v>
      </c>
      <c r="M2754">
        <f t="shared" ref="M2754:M2817" si="129">K2754*L2754</f>
        <v>4.2</v>
      </c>
      <c r="N2754">
        <f t="shared" si="128"/>
        <v>0.41497334797081797</v>
      </c>
      <c r="O2754">
        <f t="shared" si="127"/>
        <v>1.0893050384233971</v>
      </c>
    </row>
    <row r="2755" spans="1:15" x14ac:dyDescent="0.25">
      <c r="A2755" t="s">
        <v>262</v>
      </c>
      <c r="B2755" t="s">
        <v>260</v>
      </c>
      <c r="C2755">
        <v>2015</v>
      </c>
      <c r="D2755">
        <v>7</v>
      </c>
      <c r="E2755">
        <v>2</v>
      </c>
      <c r="F2755" s="1">
        <v>42187</v>
      </c>
      <c r="G2755">
        <v>183</v>
      </c>
      <c r="H2755" t="s">
        <v>14</v>
      </c>
      <c r="I2755" t="s">
        <v>616</v>
      </c>
      <c r="J2755">
        <v>11176</v>
      </c>
      <c r="K2755">
        <v>0.8</v>
      </c>
      <c r="L2755">
        <v>5.25</v>
      </c>
      <c r="M2755">
        <f t="shared" si="129"/>
        <v>4.2</v>
      </c>
      <c r="N2755">
        <f t="shared" si="128"/>
        <v>0.25527250510330607</v>
      </c>
      <c r="O2755">
        <f t="shared" ref="O2755:O2818" si="130">N2755*L2755</f>
        <v>1.3401806517923569</v>
      </c>
    </row>
    <row r="2756" spans="1:15" x14ac:dyDescent="0.25">
      <c r="A2756" t="s">
        <v>330</v>
      </c>
      <c r="B2756" t="s">
        <v>192</v>
      </c>
      <c r="C2756">
        <v>2014</v>
      </c>
      <c r="D2756">
        <v>6</v>
      </c>
      <c r="E2756">
        <v>11</v>
      </c>
      <c r="F2756" s="1">
        <v>41801</v>
      </c>
      <c r="G2756">
        <v>162</v>
      </c>
      <c r="H2756" t="s">
        <v>14</v>
      </c>
      <c r="I2756" t="s">
        <v>496</v>
      </c>
      <c r="J2756">
        <v>4481</v>
      </c>
      <c r="K2756">
        <v>3.2</v>
      </c>
      <c r="L2756">
        <v>1.3125</v>
      </c>
      <c r="M2756">
        <f t="shared" si="129"/>
        <v>4.2</v>
      </c>
      <c r="N2756">
        <f t="shared" ref="N2756:N2819" si="131">LOG10(K2756+1)</f>
        <v>0.62324929039790045</v>
      </c>
      <c r="O2756">
        <f t="shared" si="130"/>
        <v>0.81801469364724433</v>
      </c>
    </row>
    <row r="2757" spans="1:15" x14ac:dyDescent="0.25">
      <c r="A2757" t="s">
        <v>194</v>
      </c>
      <c r="B2757" t="s">
        <v>107</v>
      </c>
      <c r="C2757">
        <v>2019</v>
      </c>
      <c r="D2757">
        <v>6</v>
      </c>
      <c r="E2757">
        <v>18</v>
      </c>
      <c r="F2757" s="1">
        <v>43634</v>
      </c>
      <c r="G2757">
        <v>169</v>
      </c>
      <c r="H2757" t="s">
        <v>14</v>
      </c>
      <c r="I2757" t="s">
        <v>616</v>
      </c>
      <c r="J2757">
        <v>11176</v>
      </c>
      <c r="K2757">
        <v>0.8</v>
      </c>
      <c r="L2757">
        <v>5.25</v>
      </c>
      <c r="M2757">
        <f t="shared" si="129"/>
        <v>4.2</v>
      </c>
      <c r="N2757">
        <f t="shared" si="131"/>
        <v>0.25527250510330607</v>
      </c>
      <c r="O2757">
        <f t="shared" si="130"/>
        <v>1.3401806517923569</v>
      </c>
    </row>
    <row r="2758" spans="1:15" x14ac:dyDescent="0.25">
      <c r="A2758" t="s">
        <v>157</v>
      </c>
      <c r="B2758" t="s">
        <v>23</v>
      </c>
      <c r="C2758">
        <v>2015</v>
      </c>
      <c r="D2758">
        <v>3</v>
      </c>
      <c r="E2758">
        <v>17</v>
      </c>
      <c r="F2758" s="1">
        <v>42080</v>
      </c>
      <c r="G2758">
        <v>76</v>
      </c>
      <c r="H2758" t="s">
        <v>14</v>
      </c>
      <c r="I2758" t="s">
        <v>595</v>
      </c>
      <c r="J2758">
        <v>5158</v>
      </c>
      <c r="K2758">
        <v>1.4117649999999999</v>
      </c>
      <c r="L2758">
        <v>3</v>
      </c>
      <c r="M2758">
        <f t="shared" si="129"/>
        <v>4.2352949999999998</v>
      </c>
      <c r="N2758">
        <f t="shared" si="131"/>
        <v>0.38233498830420004</v>
      </c>
      <c r="O2758">
        <f t="shared" si="130"/>
        <v>1.1470049649126002</v>
      </c>
    </row>
    <row r="2759" spans="1:15" x14ac:dyDescent="0.25">
      <c r="A2759" t="s">
        <v>203</v>
      </c>
      <c r="B2759" t="s">
        <v>113</v>
      </c>
      <c r="C2759">
        <v>2015</v>
      </c>
      <c r="D2759">
        <v>6</v>
      </c>
      <c r="E2759">
        <v>26</v>
      </c>
      <c r="F2759" s="1">
        <v>42181</v>
      </c>
      <c r="G2759">
        <v>177</v>
      </c>
      <c r="H2759" t="s">
        <v>14</v>
      </c>
      <c r="I2759" t="s">
        <v>587</v>
      </c>
      <c r="J2759">
        <v>4363</v>
      </c>
      <c r="K2759">
        <v>1.4117649999999999</v>
      </c>
      <c r="L2759">
        <v>3</v>
      </c>
      <c r="M2759">
        <f t="shared" si="129"/>
        <v>4.2352949999999998</v>
      </c>
      <c r="N2759">
        <f t="shared" si="131"/>
        <v>0.38233498830420004</v>
      </c>
      <c r="O2759">
        <f t="shared" si="130"/>
        <v>1.1470049649126002</v>
      </c>
    </row>
    <row r="2760" spans="1:15" x14ac:dyDescent="0.25">
      <c r="A2760" t="s">
        <v>203</v>
      </c>
      <c r="B2760" t="s">
        <v>113</v>
      </c>
      <c r="C2760">
        <v>2015</v>
      </c>
      <c r="D2760">
        <v>6</v>
      </c>
      <c r="E2760">
        <v>26</v>
      </c>
      <c r="F2760" s="1">
        <v>42181</v>
      </c>
      <c r="G2760">
        <v>177</v>
      </c>
      <c r="H2760" t="s">
        <v>14</v>
      </c>
      <c r="I2760" t="s">
        <v>593</v>
      </c>
      <c r="J2760">
        <v>5159</v>
      </c>
      <c r="K2760">
        <v>1.4117649999999999</v>
      </c>
      <c r="L2760">
        <v>3</v>
      </c>
      <c r="M2760">
        <f t="shared" si="129"/>
        <v>4.2352949999999998</v>
      </c>
      <c r="N2760">
        <f t="shared" si="131"/>
        <v>0.38233498830420004</v>
      </c>
      <c r="O2760">
        <f t="shared" si="130"/>
        <v>1.1470049649126002</v>
      </c>
    </row>
    <row r="2761" spans="1:15" x14ac:dyDescent="0.25">
      <c r="A2761" t="s">
        <v>203</v>
      </c>
      <c r="B2761" t="s">
        <v>113</v>
      </c>
      <c r="C2761">
        <v>2015</v>
      </c>
      <c r="D2761">
        <v>6</v>
      </c>
      <c r="E2761">
        <v>26</v>
      </c>
      <c r="F2761" s="1">
        <v>42181</v>
      </c>
      <c r="G2761">
        <v>177</v>
      </c>
      <c r="H2761" t="s">
        <v>14</v>
      </c>
      <c r="I2761" t="s">
        <v>588</v>
      </c>
      <c r="J2761">
        <v>13125</v>
      </c>
      <c r="K2761">
        <v>1.4117649999999999</v>
      </c>
      <c r="L2761">
        <v>3</v>
      </c>
      <c r="M2761">
        <f t="shared" si="129"/>
        <v>4.2352949999999998</v>
      </c>
      <c r="N2761">
        <f t="shared" si="131"/>
        <v>0.38233498830420004</v>
      </c>
      <c r="O2761">
        <f t="shared" si="130"/>
        <v>1.1470049649126002</v>
      </c>
    </row>
    <row r="2762" spans="1:15" x14ac:dyDescent="0.25">
      <c r="A2762" t="s">
        <v>80</v>
      </c>
      <c r="B2762" t="s">
        <v>69</v>
      </c>
      <c r="C2762">
        <v>2008</v>
      </c>
      <c r="D2762">
        <v>4</v>
      </c>
      <c r="E2762">
        <v>24</v>
      </c>
      <c r="F2762" s="1">
        <v>39562</v>
      </c>
      <c r="G2762">
        <v>115</v>
      </c>
      <c r="H2762" t="s">
        <v>17</v>
      </c>
      <c r="I2762" t="s">
        <v>484</v>
      </c>
      <c r="J2762">
        <v>4489</v>
      </c>
      <c r="K2762">
        <v>3.2380949999999999</v>
      </c>
      <c r="L2762">
        <v>1.3125</v>
      </c>
      <c r="M2762">
        <f t="shared" si="129"/>
        <v>4.2499996874999999</v>
      </c>
      <c r="N2762">
        <f t="shared" si="131"/>
        <v>0.62717068751242633</v>
      </c>
      <c r="O2762">
        <f t="shared" si="130"/>
        <v>0.82316152736005954</v>
      </c>
    </row>
    <row r="2763" spans="1:15" x14ac:dyDescent="0.25">
      <c r="A2763" t="s">
        <v>66</v>
      </c>
      <c r="B2763" t="s">
        <v>13</v>
      </c>
      <c r="C2763">
        <v>2017</v>
      </c>
      <c r="D2763">
        <v>3</v>
      </c>
      <c r="E2763">
        <v>16</v>
      </c>
      <c r="F2763" s="1">
        <v>42810</v>
      </c>
      <c r="G2763">
        <v>75</v>
      </c>
      <c r="H2763" t="s">
        <v>17</v>
      </c>
      <c r="I2763" t="s">
        <v>432</v>
      </c>
      <c r="J2763">
        <v>4410</v>
      </c>
      <c r="K2763">
        <v>4.536797</v>
      </c>
      <c r="L2763">
        <v>0.9375</v>
      </c>
      <c r="M2763">
        <f t="shared" si="129"/>
        <v>4.2532471874999995</v>
      </c>
      <c r="N2763">
        <f t="shared" si="131"/>
        <v>0.74325860091919738</v>
      </c>
      <c r="O2763">
        <f t="shared" si="130"/>
        <v>0.69680493836174751</v>
      </c>
    </row>
    <row r="2764" spans="1:15" x14ac:dyDescent="0.25">
      <c r="A2764" t="s">
        <v>129</v>
      </c>
      <c r="B2764" t="s">
        <v>13</v>
      </c>
      <c r="C2764">
        <v>2012</v>
      </c>
      <c r="D2764">
        <v>3</v>
      </c>
      <c r="E2764">
        <v>19</v>
      </c>
      <c r="F2764" s="1">
        <v>40987</v>
      </c>
      <c r="G2764">
        <v>79</v>
      </c>
      <c r="H2764" t="s">
        <v>14</v>
      </c>
      <c r="I2764" t="s">
        <v>423</v>
      </c>
      <c r="J2764">
        <v>6834</v>
      </c>
      <c r="K2764">
        <v>4.5473679999999996</v>
      </c>
      <c r="L2764">
        <v>0.9375</v>
      </c>
      <c r="M2764">
        <f t="shared" si="129"/>
        <v>4.2631574999999993</v>
      </c>
      <c r="N2764">
        <f t="shared" si="131"/>
        <v>0.74408697696016957</v>
      </c>
      <c r="O2764">
        <f t="shared" si="130"/>
        <v>0.697581540900159</v>
      </c>
    </row>
    <row r="2765" spans="1:15" x14ac:dyDescent="0.25">
      <c r="A2765" t="s">
        <v>83</v>
      </c>
      <c r="B2765" t="s">
        <v>69</v>
      </c>
      <c r="C2765">
        <v>2011</v>
      </c>
      <c r="D2765">
        <v>7</v>
      </c>
      <c r="E2765">
        <v>25</v>
      </c>
      <c r="F2765" s="1">
        <v>40749</v>
      </c>
      <c r="G2765">
        <v>206</v>
      </c>
      <c r="H2765" t="s">
        <v>14</v>
      </c>
      <c r="I2765" t="s">
        <v>418</v>
      </c>
      <c r="J2765">
        <v>4419</v>
      </c>
      <c r="K2765">
        <v>4.5473679999999996</v>
      </c>
      <c r="L2765">
        <v>0.9375</v>
      </c>
      <c r="M2765">
        <f t="shared" si="129"/>
        <v>4.2631574999999993</v>
      </c>
      <c r="N2765">
        <f t="shared" si="131"/>
        <v>0.74408697696016957</v>
      </c>
      <c r="O2765">
        <f t="shared" si="130"/>
        <v>0.697581540900159</v>
      </c>
    </row>
    <row r="2766" spans="1:15" x14ac:dyDescent="0.25">
      <c r="A2766" t="s">
        <v>218</v>
      </c>
      <c r="B2766" t="s">
        <v>40</v>
      </c>
      <c r="C2766">
        <v>2010</v>
      </c>
      <c r="D2766">
        <v>4</v>
      </c>
      <c r="E2766">
        <v>26</v>
      </c>
      <c r="F2766" s="1">
        <v>40294</v>
      </c>
      <c r="G2766">
        <v>116</v>
      </c>
      <c r="H2766" t="s">
        <v>14</v>
      </c>
      <c r="I2766" t="s">
        <v>417</v>
      </c>
      <c r="J2766">
        <v>4415</v>
      </c>
      <c r="K2766">
        <v>4.5473679999999996</v>
      </c>
      <c r="L2766">
        <v>0.9375</v>
      </c>
      <c r="M2766">
        <f t="shared" si="129"/>
        <v>4.2631574999999993</v>
      </c>
      <c r="N2766">
        <f t="shared" si="131"/>
        <v>0.74408697696016957</v>
      </c>
      <c r="O2766">
        <f t="shared" si="130"/>
        <v>0.697581540900159</v>
      </c>
    </row>
    <row r="2767" spans="1:15" x14ac:dyDescent="0.25">
      <c r="A2767" t="s">
        <v>66</v>
      </c>
      <c r="B2767" t="s">
        <v>13</v>
      </c>
      <c r="C2767">
        <v>2017</v>
      </c>
      <c r="D2767">
        <v>3</v>
      </c>
      <c r="E2767">
        <v>16</v>
      </c>
      <c r="F2767" s="1">
        <v>42810</v>
      </c>
      <c r="G2767">
        <v>75</v>
      </c>
      <c r="H2767" t="s">
        <v>17</v>
      </c>
      <c r="I2767" t="s">
        <v>466</v>
      </c>
      <c r="J2767">
        <v>5726</v>
      </c>
      <c r="K2767">
        <v>4.1558440000000001</v>
      </c>
      <c r="L2767">
        <v>1.026923077</v>
      </c>
      <c r="M2767">
        <f t="shared" si="129"/>
        <v>4.2677321080119883</v>
      </c>
      <c r="N2767">
        <f t="shared" si="131"/>
        <v>0.71229976846334386</v>
      </c>
      <c r="O2767">
        <f t="shared" si="130"/>
        <v>0.73147706997676465</v>
      </c>
    </row>
    <row r="2768" spans="1:15" x14ac:dyDescent="0.25">
      <c r="A2768" t="s">
        <v>149</v>
      </c>
      <c r="B2768" t="s">
        <v>69</v>
      </c>
      <c r="C2768">
        <v>2013</v>
      </c>
      <c r="D2768">
        <v>6</v>
      </c>
      <c r="E2768">
        <v>17</v>
      </c>
      <c r="F2768" s="1">
        <v>41442</v>
      </c>
      <c r="G2768">
        <v>168</v>
      </c>
      <c r="H2768" t="s">
        <v>14</v>
      </c>
      <c r="I2768" t="s">
        <v>556</v>
      </c>
      <c r="J2768">
        <v>5809</v>
      </c>
      <c r="K2768">
        <v>2.1818179999999998</v>
      </c>
      <c r="L2768">
        <v>1.9583333329999999</v>
      </c>
      <c r="M2768">
        <f t="shared" si="129"/>
        <v>4.2727269159393932</v>
      </c>
      <c r="N2768">
        <f t="shared" si="131"/>
        <v>0.50267533437522227</v>
      </c>
      <c r="O2768">
        <f t="shared" si="130"/>
        <v>0.98440586298391841</v>
      </c>
    </row>
    <row r="2769" spans="1:15" x14ac:dyDescent="0.25">
      <c r="A2769" t="s">
        <v>364</v>
      </c>
      <c r="B2769" t="s">
        <v>107</v>
      </c>
      <c r="C2769">
        <v>2015</v>
      </c>
      <c r="D2769">
        <v>7</v>
      </c>
      <c r="E2769">
        <v>1</v>
      </c>
      <c r="F2769" s="1">
        <v>42186</v>
      </c>
      <c r="G2769">
        <v>182</v>
      </c>
      <c r="H2769" t="s">
        <v>14</v>
      </c>
      <c r="I2769" t="s">
        <v>475</v>
      </c>
      <c r="J2769">
        <v>4369</v>
      </c>
      <c r="K2769">
        <v>3.8</v>
      </c>
      <c r="L2769">
        <v>1.125</v>
      </c>
      <c r="M2769">
        <f t="shared" si="129"/>
        <v>4.2749999999999995</v>
      </c>
      <c r="N2769">
        <f t="shared" si="131"/>
        <v>0.68124123737558717</v>
      </c>
      <c r="O2769">
        <f t="shared" si="130"/>
        <v>0.76639639204753562</v>
      </c>
    </row>
    <row r="2770" spans="1:15" x14ac:dyDescent="0.25">
      <c r="A2770" t="s">
        <v>321</v>
      </c>
      <c r="B2770" t="s">
        <v>40</v>
      </c>
      <c r="C2770">
        <v>2006</v>
      </c>
      <c r="D2770">
        <v>7</v>
      </c>
      <c r="E2770">
        <v>13</v>
      </c>
      <c r="F2770" s="1">
        <v>38911</v>
      </c>
      <c r="G2770">
        <v>194</v>
      </c>
      <c r="H2770" t="s">
        <v>14</v>
      </c>
      <c r="I2770" t="s">
        <v>520</v>
      </c>
      <c r="J2770">
        <v>5450</v>
      </c>
      <c r="K2770">
        <v>2.8521740000000002</v>
      </c>
      <c r="L2770">
        <v>1.5</v>
      </c>
      <c r="M2770">
        <f t="shared" si="129"/>
        <v>4.2782610000000005</v>
      </c>
      <c r="N2770">
        <f t="shared" si="131"/>
        <v>0.58570589567294495</v>
      </c>
      <c r="O2770">
        <f t="shared" si="130"/>
        <v>0.87855884350941738</v>
      </c>
    </row>
    <row r="2771" spans="1:15" x14ac:dyDescent="0.25">
      <c r="A2771" t="s">
        <v>228</v>
      </c>
      <c r="B2771" t="s">
        <v>23</v>
      </c>
      <c r="C2771">
        <v>2014</v>
      </c>
      <c r="D2771">
        <v>3</v>
      </c>
      <c r="E2771">
        <v>10</v>
      </c>
      <c r="F2771" s="1">
        <v>41708</v>
      </c>
      <c r="G2771">
        <v>69</v>
      </c>
      <c r="H2771" t="s">
        <v>17</v>
      </c>
      <c r="I2771" t="s">
        <v>544</v>
      </c>
      <c r="J2771">
        <v>6772</v>
      </c>
      <c r="K2771">
        <v>2.285714</v>
      </c>
      <c r="L2771">
        <v>1.875</v>
      </c>
      <c r="M2771">
        <f t="shared" si="129"/>
        <v>4.2857137500000002</v>
      </c>
      <c r="N2771">
        <f t="shared" si="131"/>
        <v>0.5166297582385968</v>
      </c>
      <c r="O2771">
        <f t="shared" si="130"/>
        <v>0.96868079669736895</v>
      </c>
    </row>
    <row r="2772" spans="1:15" x14ac:dyDescent="0.25">
      <c r="A2772" t="s">
        <v>231</v>
      </c>
      <c r="B2772" t="s">
        <v>23</v>
      </c>
      <c r="C2772">
        <v>2017</v>
      </c>
      <c r="D2772">
        <v>3</v>
      </c>
      <c r="E2772">
        <v>28</v>
      </c>
      <c r="F2772" s="1">
        <v>42822</v>
      </c>
      <c r="G2772">
        <v>87</v>
      </c>
      <c r="H2772" t="s">
        <v>14</v>
      </c>
      <c r="I2772" t="s">
        <v>544</v>
      </c>
      <c r="J2772">
        <v>6772</v>
      </c>
      <c r="K2772">
        <v>2.285714</v>
      </c>
      <c r="L2772">
        <v>1.875</v>
      </c>
      <c r="M2772">
        <f t="shared" si="129"/>
        <v>4.2857137500000002</v>
      </c>
      <c r="N2772">
        <f t="shared" si="131"/>
        <v>0.5166297582385968</v>
      </c>
      <c r="O2772">
        <f t="shared" si="130"/>
        <v>0.96868079669736895</v>
      </c>
    </row>
    <row r="2773" spans="1:15" x14ac:dyDescent="0.25">
      <c r="A2773" t="s">
        <v>298</v>
      </c>
      <c r="B2773" t="s">
        <v>21</v>
      </c>
      <c r="C2773">
        <v>2015</v>
      </c>
      <c r="D2773">
        <v>7</v>
      </c>
      <c r="E2773">
        <v>3</v>
      </c>
      <c r="F2773" s="1">
        <v>42188</v>
      </c>
      <c r="G2773">
        <v>184</v>
      </c>
      <c r="H2773" t="s">
        <v>17</v>
      </c>
      <c r="I2773" t="s">
        <v>513</v>
      </c>
      <c r="J2773">
        <v>5456</v>
      </c>
      <c r="K2773">
        <v>2.8571430000000002</v>
      </c>
      <c r="L2773">
        <v>1.5</v>
      </c>
      <c r="M2773">
        <f t="shared" si="129"/>
        <v>4.2857145000000001</v>
      </c>
      <c r="N2773">
        <f t="shared" si="131"/>
        <v>0.58626574022971101</v>
      </c>
      <c r="O2773">
        <f t="shared" si="130"/>
        <v>0.87939861034456657</v>
      </c>
    </row>
    <row r="2774" spans="1:15" x14ac:dyDescent="0.25">
      <c r="A2774" t="s">
        <v>130</v>
      </c>
      <c r="B2774" t="s">
        <v>13</v>
      </c>
      <c r="C2774">
        <v>2012</v>
      </c>
      <c r="D2774">
        <v>6</v>
      </c>
      <c r="E2774">
        <v>21</v>
      </c>
      <c r="F2774" s="1">
        <v>41081</v>
      </c>
      <c r="G2774">
        <v>173</v>
      </c>
      <c r="H2774" t="s">
        <v>17</v>
      </c>
      <c r="I2774" t="s">
        <v>418</v>
      </c>
      <c r="J2774">
        <v>4419</v>
      </c>
      <c r="K2774">
        <v>4.5714290000000002</v>
      </c>
      <c r="L2774">
        <v>0.9375</v>
      </c>
      <c r="M2774">
        <f t="shared" si="129"/>
        <v>4.2857146875000005</v>
      </c>
      <c r="N2774">
        <f t="shared" si="131"/>
        <v>0.74596660041950891</v>
      </c>
      <c r="O2774">
        <f t="shared" si="130"/>
        <v>0.6993436878932896</v>
      </c>
    </row>
    <row r="2775" spans="1:15" x14ac:dyDescent="0.25">
      <c r="A2775" t="s">
        <v>16</v>
      </c>
      <c r="B2775" t="s">
        <v>13</v>
      </c>
      <c r="C2775">
        <v>2018</v>
      </c>
      <c r="D2775">
        <v>6</v>
      </c>
      <c r="E2775">
        <v>15</v>
      </c>
      <c r="F2775" s="1">
        <v>43266</v>
      </c>
      <c r="G2775">
        <v>166</v>
      </c>
      <c r="H2775" t="s">
        <v>17</v>
      </c>
      <c r="I2775" t="s">
        <v>439</v>
      </c>
      <c r="J2775">
        <v>16946</v>
      </c>
      <c r="K2775">
        <v>4.5714290000000002</v>
      </c>
      <c r="L2775">
        <v>0.9375</v>
      </c>
      <c r="M2775">
        <f t="shared" si="129"/>
        <v>4.2857146875000005</v>
      </c>
      <c r="N2775">
        <f t="shared" si="131"/>
        <v>0.74596660041950891</v>
      </c>
      <c r="O2775">
        <f t="shared" si="130"/>
        <v>0.6993436878932896</v>
      </c>
    </row>
    <row r="2776" spans="1:15" x14ac:dyDescent="0.25">
      <c r="A2776" t="s">
        <v>16</v>
      </c>
      <c r="B2776" t="s">
        <v>13</v>
      </c>
      <c r="C2776">
        <v>2018</v>
      </c>
      <c r="D2776">
        <v>6</v>
      </c>
      <c r="E2776">
        <v>15</v>
      </c>
      <c r="F2776" s="1">
        <v>43266</v>
      </c>
      <c r="G2776">
        <v>166</v>
      </c>
      <c r="H2776" t="s">
        <v>17</v>
      </c>
      <c r="I2776" t="s">
        <v>425</v>
      </c>
      <c r="J2776">
        <v>4427</v>
      </c>
      <c r="K2776">
        <v>4.5714290000000002</v>
      </c>
      <c r="L2776">
        <v>0.9375</v>
      </c>
      <c r="M2776">
        <f t="shared" si="129"/>
        <v>4.2857146875000005</v>
      </c>
      <c r="N2776">
        <f t="shared" si="131"/>
        <v>0.74596660041950891</v>
      </c>
      <c r="O2776">
        <f t="shared" si="130"/>
        <v>0.6993436878932896</v>
      </c>
    </row>
    <row r="2777" spans="1:15" x14ac:dyDescent="0.25">
      <c r="A2777" t="s">
        <v>210</v>
      </c>
      <c r="B2777" t="s">
        <v>21</v>
      </c>
      <c r="C2777">
        <v>2017</v>
      </c>
      <c r="D2777">
        <v>6</v>
      </c>
      <c r="E2777">
        <v>2</v>
      </c>
      <c r="F2777" s="1">
        <v>42888</v>
      </c>
      <c r="G2777">
        <v>153</v>
      </c>
      <c r="H2777" t="s">
        <v>17</v>
      </c>
      <c r="I2777" t="s">
        <v>444</v>
      </c>
      <c r="J2777">
        <v>4462</v>
      </c>
      <c r="K2777">
        <v>4.5714290000000002</v>
      </c>
      <c r="L2777">
        <v>0.9375</v>
      </c>
      <c r="M2777">
        <f t="shared" si="129"/>
        <v>4.2857146875000005</v>
      </c>
      <c r="N2777">
        <f t="shared" si="131"/>
        <v>0.74596660041950891</v>
      </c>
      <c r="O2777">
        <f t="shared" si="130"/>
        <v>0.6993436878932896</v>
      </c>
    </row>
    <row r="2778" spans="1:15" x14ac:dyDescent="0.25">
      <c r="A2778" t="s">
        <v>210</v>
      </c>
      <c r="B2778" t="s">
        <v>21</v>
      </c>
      <c r="C2778">
        <v>2017</v>
      </c>
      <c r="D2778">
        <v>6</v>
      </c>
      <c r="E2778">
        <v>2</v>
      </c>
      <c r="F2778" s="1">
        <v>42888</v>
      </c>
      <c r="G2778">
        <v>153</v>
      </c>
      <c r="H2778" t="s">
        <v>17</v>
      </c>
      <c r="I2778" t="s">
        <v>437</v>
      </c>
      <c r="J2778">
        <v>18613</v>
      </c>
      <c r="K2778">
        <v>4.5714290000000002</v>
      </c>
      <c r="L2778">
        <v>0.9375</v>
      </c>
      <c r="M2778">
        <f t="shared" si="129"/>
        <v>4.2857146875000005</v>
      </c>
      <c r="N2778">
        <f t="shared" si="131"/>
        <v>0.74596660041950891</v>
      </c>
      <c r="O2778">
        <f t="shared" si="130"/>
        <v>0.6993436878932896</v>
      </c>
    </row>
    <row r="2779" spans="1:15" x14ac:dyDescent="0.25">
      <c r="A2779" t="s">
        <v>219</v>
      </c>
      <c r="B2779" t="s">
        <v>23</v>
      </c>
      <c r="C2779">
        <v>2008</v>
      </c>
      <c r="D2779">
        <v>6</v>
      </c>
      <c r="E2779">
        <v>11</v>
      </c>
      <c r="F2779" s="1">
        <v>39610</v>
      </c>
      <c r="G2779">
        <v>163</v>
      </c>
      <c r="H2779" t="s">
        <v>17</v>
      </c>
      <c r="I2779" t="s">
        <v>431</v>
      </c>
      <c r="J2779">
        <v>4380</v>
      </c>
      <c r="K2779">
        <v>4.5714290000000002</v>
      </c>
      <c r="L2779">
        <v>0.9375</v>
      </c>
      <c r="M2779">
        <f t="shared" si="129"/>
        <v>4.2857146875000005</v>
      </c>
      <c r="N2779">
        <f t="shared" si="131"/>
        <v>0.74596660041950891</v>
      </c>
      <c r="O2779">
        <f t="shared" si="130"/>
        <v>0.6993436878932896</v>
      </c>
    </row>
    <row r="2780" spans="1:15" x14ac:dyDescent="0.25">
      <c r="A2780" t="s">
        <v>232</v>
      </c>
      <c r="B2780" t="s">
        <v>23</v>
      </c>
      <c r="C2780">
        <v>2017</v>
      </c>
      <c r="D2780">
        <v>6</v>
      </c>
      <c r="E2780">
        <v>2</v>
      </c>
      <c r="F2780" s="1">
        <v>42888</v>
      </c>
      <c r="G2780">
        <v>153</v>
      </c>
      <c r="H2780" t="s">
        <v>17</v>
      </c>
      <c r="I2780" t="s">
        <v>440</v>
      </c>
      <c r="J2780">
        <v>5723</v>
      </c>
      <c r="K2780">
        <v>4.5714290000000002</v>
      </c>
      <c r="L2780">
        <v>0.9375</v>
      </c>
      <c r="M2780">
        <f t="shared" si="129"/>
        <v>4.2857146875000005</v>
      </c>
      <c r="N2780">
        <f t="shared" si="131"/>
        <v>0.74596660041950891</v>
      </c>
      <c r="O2780">
        <f t="shared" si="130"/>
        <v>0.6993436878932896</v>
      </c>
    </row>
    <row r="2781" spans="1:15" x14ac:dyDescent="0.25">
      <c r="A2781" t="s">
        <v>232</v>
      </c>
      <c r="B2781" t="s">
        <v>23</v>
      </c>
      <c r="C2781">
        <v>2017</v>
      </c>
      <c r="D2781">
        <v>6</v>
      </c>
      <c r="E2781">
        <v>2</v>
      </c>
      <c r="F2781" s="1">
        <v>42888</v>
      </c>
      <c r="G2781">
        <v>153</v>
      </c>
      <c r="H2781" t="s">
        <v>17</v>
      </c>
      <c r="I2781" t="s">
        <v>421</v>
      </c>
      <c r="J2781">
        <v>5790</v>
      </c>
      <c r="K2781">
        <v>4.5714290000000002</v>
      </c>
      <c r="L2781">
        <v>0.9375</v>
      </c>
      <c r="M2781">
        <f t="shared" si="129"/>
        <v>4.2857146875000005</v>
      </c>
      <c r="N2781">
        <f t="shared" si="131"/>
        <v>0.74596660041950891</v>
      </c>
      <c r="O2781">
        <f t="shared" si="130"/>
        <v>0.6993436878932896</v>
      </c>
    </row>
    <row r="2782" spans="1:15" x14ac:dyDescent="0.25">
      <c r="A2782" t="s">
        <v>160</v>
      </c>
      <c r="B2782" t="s">
        <v>161</v>
      </c>
      <c r="C2782">
        <v>2015</v>
      </c>
      <c r="D2782">
        <v>6</v>
      </c>
      <c r="E2782">
        <v>30</v>
      </c>
      <c r="F2782" s="1">
        <v>42185</v>
      </c>
      <c r="G2782">
        <v>181</v>
      </c>
      <c r="H2782" t="s">
        <v>17</v>
      </c>
      <c r="I2782" t="s">
        <v>436</v>
      </c>
      <c r="J2782">
        <v>5921</v>
      </c>
      <c r="K2782">
        <v>4.5714290000000002</v>
      </c>
      <c r="L2782">
        <v>0.9375</v>
      </c>
      <c r="M2782">
        <f t="shared" si="129"/>
        <v>4.2857146875000005</v>
      </c>
      <c r="N2782">
        <f t="shared" si="131"/>
        <v>0.74596660041950891</v>
      </c>
      <c r="O2782">
        <f t="shared" si="130"/>
        <v>0.6993436878932896</v>
      </c>
    </row>
    <row r="2783" spans="1:15" x14ac:dyDescent="0.25">
      <c r="A2783" t="s">
        <v>160</v>
      </c>
      <c r="B2783" t="s">
        <v>161</v>
      </c>
      <c r="C2783">
        <v>2015</v>
      </c>
      <c r="D2783">
        <v>6</v>
      </c>
      <c r="E2783">
        <v>30</v>
      </c>
      <c r="F2783" s="1">
        <v>42185</v>
      </c>
      <c r="G2783">
        <v>181</v>
      </c>
      <c r="H2783" t="s">
        <v>17</v>
      </c>
      <c r="I2783" t="s">
        <v>441</v>
      </c>
      <c r="J2783">
        <v>6062</v>
      </c>
      <c r="K2783">
        <v>4.5714290000000002</v>
      </c>
      <c r="L2783">
        <v>0.9375</v>
      </c>
      <c r="M2783">
        <f t="shared" si="129"/>
        <v>4.2857146875000005</v>
      </c>
      <c r="N2783">
        <f t="shared" si="131"/>
        <v>0.74596660041950891</v>
      </c>
      <c r="O2783">
        <f t="shared" si="130"/>
        <v>0.6993436878932896</v>
      </c>
    </row>
    <row r="2784" spans="1:15" x14ac:dyDescent="0.25">
      <c r="A2784" t="s">
        <v>96</v>
      </c>
      <c r="B2784" t="s">
        <v>25</v>
      </c>
      <c r="C2784">
        <v>2015</v>
      </c>
      <c r="D2784">
        <v>6</v>
      </c>
      <c r="E2784">
        <v>25</v>
      </c>
      <c r="F2784" s="1">
        <v>42180</v>
      </c>
      <c r="G2784">
        <v>176</v>
      </c>
      <c r="H2784" t="s">
        <v>17</v>
      </c>
      <c r="I2784" t="s">
        <v>446</v>
      </c>
      <c r="J2784">
        <v>4877</v>
      </c>
      <c r="K2784">
        <v>4.5714290000000002</v>
      </c>
      <c r="L2784">
        <v>0.9375</v>
      </c>
      <c r="M2784">
        <f t="shared" si="129"/>
        <v>4.2857146875000005</v>
      </c>
      <c r="N2784">
        <f t="shared" si="131"/>
        <v>0.74596660041950891</v>
      </c>
      <c r="O2784">
        <f t="shared" si="130"/>
        <v>0.6993436878932896</v>
      </c>
    </row>
    <row r="2785" spans="1:15" x14ac:dyDescent="0.25">
      <c r="A2785" t="s">
        <v>96</v>
      </c>
      <c r="B2785" t="s">
        <v>25</v>
      </c>
      <c r="C2785">
        <v>2015</v>
      </c>
      <c r="D2785">
        <v>6</v>
      </c>
      <c r="E2785">
        <v>25</v>
      </c>
      <c r="F2785" s="1">
        <v>42180</v>
      </c>
      <c r="G2785">
        <v>176</v>
      </c>
      <c r="H2785" t="s">
        <v>17</v>
      </c>
      <c r="I2785" t="s">
        <v>438</v>
      </c>
      <c r="J2785">
        <v>8847</v>
      </c>
      <c r="K2785">
        <v>4.5714290000000002</v>
      </c>
      <c r="L2785">
        <v>0.9375</v>
      </c>
      <c r="M2785">
        <f t="shared" si="129"/>
        <v>4.2857146875000005</v>
      </c>
      <c r="N2785">
        <f t="shared" si="131"/>
        <v>0.74596660041950891</v>
      </c>
      <c r="O2785">
        <f t="shared" si="130"/>
        <v>0.6993436878932896</v>
      </c>
    </row>
    <row r="2786" spans="1:15" x14ac:dyDescent="0.25">
      <c r="A2786" t="s">
        <v>96</v>
      </c>
      <c r="B2786" t="s">
        <v>25</v>
      </c>
      <c r="C2786">
        <v>2015</v>
      </c>
      <c r="D2786">
        <v>6</v>
      </c>
      <c r="E2786">
        <v>25</v>
      </c>
      <c r="F2786" s="1">
        <v>42180</v>
      </c>
      <c r="G2786">
        <v>176</v>
      </c>
      <c r="H2786" t="s">
        <v>17</v>
      </c>
      <c r="I2786" t="s">
        <v>447</v>
      </c>
      <c r="J2786">
        <v>13048</v>
      </c>
      <c r="K2786">
        <v>4.5714290000000002</v>
      </c>
      <c r="L2786">
        <v>0.9375</v>
      </c>
      <c r="M2786">
        <f t="shared" si="129"/>
        <v>4.2857146875000005</v>
      </c>
      <c r="N2786">
        <f t="shared" si="131"/>
        <v>0.74596660041950891</v>
      </c>
      <c r="O2786">
        <f t="shared" si="130"/>
        <v>0.6993436878932896</v>
      </c>
    </row>
    <row r="2787" spans="1:15" x14ac:dyDescent="0.25">
      <c r="A2787" t="s">
        <v>96</v>
      </c>
      <c r="B2787" t="s">
        <v>25</v>
      </c>
      <c r="C2787">
        <v>2015</v>
      </c>
      <c r="D2787">
        <v>6</v>
      </c>
      <c r="E2787">
        <v>25</v>
      </c>
      <c r="F2787" s="1">
        <v>42180</v>
      </c>
      <c r="G2787">
        <v>176</v>
      </c>
      <c r="H2787" t="s">
        <v>17</v>
      </c>
      <c r="I2787" t="s">
        <v>422</v>
      </c>
      <c r="J2787">
        <v>6616</v>
      </c>
      <c r="K2787">
        <v>4.5714290000000002</v>
      </c>
      <c r="L2787">
        <v>0.9375</v>
      </c>
      <c r="M2787">
        <f t="shared" si="129"/>
        <v>4.2857146875000005</v>
      </c>
      <c r="N2787">
        <f t="shared" si="131"/>
        <v>0.74596660041950891</v>
      </c>
      <c r="O2787">
        <f t="shared" si="130"/>
        <v>0.6993436878932896</v>
      </c>
    </row>
    <row r="2788" spans="1:15" x14ac:dyDescent="0.25">
      <c r="A2788" t="s">
        <v>186</v>
      </c>
      <c r="B2788" t="s">
        <v>36</v>
      </c>
      <c r="C2788">
        <v>2015</v>
      </c>
      <c r="D2788">
        <v>6</v>
      </c>
      <c r="E2788">
        <v>25</v>
      </c>
      <c r="F2788" s="1">
        <v>42180</v>
      </c>
      <c r="G2788">
        <v>176</v>
      </c>
      <c r="H2788" t="s">
        <v>17</v>
      </c>
      <c r="I2788" t="s">
        <v>443</v>
      </c>
      <c r="J2788">
        <v>4406</v>
      </c>
      <c r="K2788">
        <v>4.5714290000000002</v>
      </c>
      <c r="L2788">
        <v>0.9375</v>
      </c>
      <c r="M2788">
        <f t="shared" si="129"/>
        <v>4.2857146875000005</v>
      </c>
      <c r="N2788">
        <f t="shared" si="131"/>
        <v>0.74596660041950891</v>
      </c>
      <c r="O2788">
        <f t="shared" si="130"/>
        <v>0.6993436878932896</v>
      </c>
    </row>
    <row r="2789" spans="1:15" x14ac:dyDescent="0.25">
      <c r="A2789" t="s">
        <v>186</v>
      </c>
      <c r="B2789" t="s">
        <v>36</v>
      </c>
      <c r="C2789">
        <v>2015</v>
      </c>
      <c r="D2789">
        <v>6</v>
      </c>
      <c r="E2789">
        <v>25</v>
      </c>
      <c r="F2789" s="1">
        <v>42180</v>
      </c>
      <c r="G2789">
        <v>176</v>
      </c>
      <c r="H2789" t="s">
        <v>17</v>
      </c>
      <c r="I2789" t="s">
        <v>429</v>
      </c>
      <c r="J2789">
        <v>5713</v>
      </c>
      <c r="K2789">
        <v>4.5714290000000002</v>
      </c>
      <c r="L2789">
        <v>0.9375</v>
      </c>
      <c r="M2789">
        <f t="shared" si="129"/>
        <v>4.2857146875000005</v>
      </c>
      <c r="N2789">
        <f t="shared" si="131"/>
        <v>0.74596660041950891</v>
      </c>
      <c r="O2789">
        <f t="shared" si="130"/>
        <v>0.6993436878932896</v>
      </c>
    </row>
    <row r="2790" spans="1:15" x14ac:dyDescent="0.25">
      <c r="A2790" t="s">
        <v>362</v>
      </c>
      <c r="B2790" t="s">
        <v>192</v>
      </c>
      <c r="C2790">
        <v>2015</v>
      </c>
      <c r="D2790">
        <v>6</v>
      </c>
      <c r="E2790">
        <v>17</v>
      </c>
      <c r="F2790" s="1">
        <v>42172</v>
      </c>
      <c r="G2790">
        <v>168</v>
      </c>
      <c r="H2790" t="s">
        <v>17</v>
      </c>
      <c r="I2790" t="s">
        <v>417</v>
      </c>
      <c r="J2790">
        <v>4415</v>
      </c>
      <c r="K2790">
        <v>4.5714290000000002</v>
      </c>
      <c r="L2790">
        <v>0.9375</v>
      </c>
      <c r="M2790">
        <f t="shared" si="129"/>
        <v>4.2857146875000005</v>
      </c>
      <c r="N2790">
        <f t="shared" si="131"/>
        <v>0.74596660041950891</v>
      </c>
      <c r="O2790">
        <f t="shared" si="130"/>
        <v>0.6993436878932896</v>
      </c>
    </row>
    <row r="2791" spans="1:15" x14ac:dyDescent="0.25">
      <c r="A2791" t="s">
        <v>362</v>
      </c>
      <c r="B2791" t="s">
        <v>192</v>
      </c>
      <c r="C2791">
        <v>2015</v>
      </c>
      <c r="D2791">
        <v>6</v>
      </c>
      <c r="E2791">
        <v>17</v>
      </c>
      <c r="F2791" s="1">
        <v>42172</v>
      </c>
      <c r="G2791">
        <v>168</v>
      </c>
      <c r="H2791" t="s">
        <v>17</v>
      </c>
      <c r="I2791" t="s">
        <v>446</v>
      </c>
      <c r="J2791">
        <v>4877</v>
      </c>
      <c r="K2791">
        <v>4.5714290000000002</v>
      </c>
      <c r="L2791">
        <v>0.9375</v>
      </c>
      <c r="M2791">
        <f t="shared" si="129"/>
        <v>4.2857146875000005</v>
      </c>
      <c r="N2791">
        <f t="shared" si="131"/>
        <v>0.74596660041950891</v>
      </c>
      <c r="O2791">
        <f t="shared" si="130"/>
        <v>0.6993436878932896</v>
      </c>
    </row>
    <row r="2792" spans="1:15" x14ac:dyDescent="0.25">
      <c r="A2792" t="s">
        <v>362</v>
      </c>
      <c r="B2792" t="s">
        <v>192</v>
      </c>
      <c r="C2792">
        <v>2015</v>
      </c>
      <c r="D2792">
        <v>6</v>
      </c>
      <c r="E2792">
        <v>17</v>
      </c>
      <c r="F2792" s="1">
        <v>42172</v>
      </c>
      <c r="G2792">
        <v>168</v>
      </c>
      <c r="H2792" t="s">
        <v>17</v>
      </c>
      <c r="I2792" t="s">
        <v>447</v>
      </c>
      <c r="J2792">
        <v>13048</v>
      </c>
      <c r="K2792">
        <v>4.5714290000000002</v>
      </c>
      <c r="L2792">
        <v>0.9375</v>
      </c>
      <c r="M2792">
        <f t="shared" si="129"/>
        <v>4.2857146875000005</v>
      </c>
      <c r="N2792">
        <f t="shared" si="131"/>
        <v>0.74596660041950891</v>
      </c>
      <c r="O2792">
        <f t="shared" si="130"/>
        <v>0.6993436878932896</v>
      </c>
    </row>
    <row r="2793" spans="1:15" x14ac:dyDescent="0.25">
      <c r="A2793" t="s">
        <v>193</v>
      </c>
      <c r="B2793" t="s">
        <v>107</v>
      </c>
      <c r="C2793">
        <v>2017</v>
      </c>
      <c r="D2793">
        <v>6</v>
      </c>
      <c r="E2793">
        <v>2</v>
      </c>
      <c r="F2793" s="1">
        <v>42888</v>
      </c>
      <c r="G2793">
        <v>153</v>
      </c>
      <c r="H2793" t="s">
        <v>17</v>
      </c>
      <c r="I2793" t="s">
        <v>425</v>
      </c>
      <c r="J2793">
        <v>4427</v>
      </c>
      <c r="K2793">
        <v>4.5714290000000002</v>
      </c>
      <c r="L2793">
        <v>0.9375</v>
      </c>
      <c r="M2793">
        <f t="shared" si="129"/>
        <v>4.2857146875000005</v>
      </c>
      <c r="N2793">
        <f t="shared" si="131"/>
        <v>0.74596660041950891</v>
      </c>
      <c r="O2793">
        <f t="shared" si="130"/>
        <v>0.6993436878932896</v>
      </c>
    </row>
    <row r="2794" spans="1:15" x14ac:dyDescent="0.25">
      <c r="A2794" t="s">
        <v>193</v>
      </c>
      <c r="B2794" t="s">
        <v>107</v>
      </c>
      <c r="C2794">
        <v>2017</v>
      </c>
      <c r="D2794">
        <v>6</v>
      </c>
      <c r="E2794">
        <v>2</v>
      </c>
      <c r="F2794" s="1">
        <v>42888</v>
      </c>
      <c r="G2794">
        <v>153</v>
      </c>
      <c r="H2794" t="s">
        <v>17</v>
      </c>
      <c r="I2794" t="s">
        <v>429</v>
      </c>
      <c r="J2794">
        <v>5713</v>
      </c>
      <c r="K2794">
        <v>4.5714290000000002</v>
      </c>
      <c r="L2794">
        <v>0.9375</v>
      </c>
      <c r="M2794">
        <f t="shared" si="129"/>
        <v>4.2857146875000005</v>
      </c>
      <c r="N2794">
        <f t="shared" si="131"/>
        <v>0.74596660041950891</v>
      </c>
      <c r="O2794">
        <f t="shared" si="130"/>
        <v>0.6993436878932896</v>
      </c>
    </row>
    <row r="2795" spans="1:15" x14ac:dyDescent="0.25">
      <c r="A2795" t="s">
        <v>41</v>
      </c>
      <c r="B2795" t="s">
        <v>42</v>
      </c>
      <c r="C2795">
        <v>2018</v>
      </c>
      <c r="D2795">
        <v>6</v>
      </c>
      <c r="E2795">
        <v>11</v>
      </c>
      <c r="F2795" s="1">
        <v>43262</v>
      </c>
      <c r="G2795">
        <v>162</v>
      </c>
      <c r="H2795" t="s">
        <v>17</v>
      </c>
      <c r="I2795" t="s">
        <v>464</v>
      </c>
      <c r="J2795">
        <v>6173</v>
      </c>
      <c r="K2795">
        <v>4.5714290000000002</v>
      </c>
      <c r="L2795">
        <v>0.9375</v>
      </c>
      <c r="M2795">
        <f t="shared" si="129"/>
        <v>4.2857146875000005</v>
      </c>
      <c r="N2795">
        <f t="shared" si="131"/>
        <v>0.74596660041950891</v>
      </c>
      <c r="O2795">
        <f t="shared" si="130"/>
        <v>0.6993436878932896</v>
      </c>
    </row>
    <row r="2796" spans="1:15" x14ac:dyDescent="0.25">
      <c r="A2796" t="s">
        <v>111</v>
      </c>
      <c r="B2796" t="s">
        <v>109</v>
      </c>
      <c r="C2796">
        <v>2017</v>
      </c>
      <c r="D2796">
        <v>6</v>
      </c>
      <c r="E2796">
        <v>9</v>
      </c>
      <c r="F2796" s="1">
        <v>42895</v>
      </c>
      <c r="G2796">
        <v>160</v>
      </c>
      <c r="H2796" t="s">
        <v>17</v>
      </c>
      <c r="I2796" t="s">
        <v>445</v>
      </c>
      <c r="J2796">
        <v>5413</v>
      </c>
      <c r="K2796">
        <v>4.5714290000000002</v>
      </c>
      <c r="L2796">
        <v>0.9375</v>
      </c>
      <c r="M2796">
        <f t="shared" si="129"/>
        <v>4.2857146875000005</v>
      </c>
      <c r="N2796">
        <f t="shared" si="131"/>
        <v>0.74596660041950891</v>
      </c>
      <c r="O2796">
        <f t="shared" si="130"/>
        <v>0.6993436878932896</v>
      </c>
    </row>
    <row r="2797" spans="1:15" x14ac:dyDescent="0.25">
      <c r="A2797" t="s">
        <v>114</v>
      </c>
      <c r="B2797" t="s">
        <v>113</v>
      </c>
      <c r="C2797">
        <v>2017</v>
      </c>
      <c r="D2797">
        <v>6</v>
      </c>
      <c r="E2797">
        <v>9</v>
      </c>
      <c r="F2797" s="1">
        <v>42895</v>
      </c>
      <c r="G2797">
        <v>160</v>
      </c>
      <c r="H2797" t="s">
        <v>17</v>
      </c>
      <c r="I2797" t="s">
        <v>417</v>
      </c>
      <c r="J2797">
        <v>4415</v>
      </c>
      <c r="K2797">
        <v>4.5714290000000002</v>
      </c>
      <c r="L2797">
        <v>0.9375</v>
      </c>
      <c r="M2797">
        <f t="shared" si="129"/>
        <v>4.2857146875000005</v>
      </c>
      <c r="N2797">
        <f t="shared" si="131"/>
        <v>0.74596660041950891</v>
      </c>
      <c r="O2797">
        <f t="shared" si="130"/>
        <v>0.6993436878932896</v>
      </c>
    </row>
    <row r="2798" spans="1:15" x14ac:dyDescent="0.25">
      <c r="A2798" t="s">
        <v>202</v>
      </c>
      <c r="B2798" t="s">
        <v>113</v>
      </c>
      <c r="C2798">
        <v>2014</v>
      </c>
      <c r="D2798">
        <v>6</v>
      </c>
      <c r="E2798">
        <v>16</v>
      </c>
      <c r="F2798" s="1">
        <v>41806</v>
      </c>
      <c r="G2798">
        <v>167</v>
      </c>
      <c r="H2798" t="s">
        <v>14</v>
      </c>
      <c r="I2798" t="s">
        <v>288</v>
      </c>
      <c r="J2798">
        <v>18421</v>
      </c>
      <c r="K2798">
        <v>6.5454549999999996</v>
      </c>
      <c r="L2798">
        <v>0.65625</v>
      </c>
      <c r="M2798">
        <f t="shared" si="129"/>
        <v>4.29545484375</v>
      </c>
      <c r="N2798">
        <f t="shared" si="131"/>
        <v>0.87768543338016625</v>
      </c>
      <c r="O2798">
        <f t="shared" si="130"/>
        <v>0.57598106565573415</v>
      </c>
    </row>
    <row r="2799" spans="1:15" x14ac:dyDescent="0.25">
      <c r="A2799" t="s">
        <v>122</v>
      </c>
      <c r="B2799" t="s">
        <v>13</v>
      </c>
      <c r="C2799">
        <v>2006</v>
      </c>
      <c r="D2799">
        <v>6</v>
      </c>
      <c r="E2799">
        <v>15</v>
      </c>
      <c r="F2799" s="1">
        <v>38883</v>
      </c>
      <c r="G2799">
        <v>166</v>
      </c>
      <c r="H2799" t="s">
        <v>14</v>
      </c>
      <c r="I2799" t="s">
        <v>512</v>
      </c>
      <c r="J2799">
        <v>5059</v>
      </c>
      <c r="K2799">
        <v>2.88</v>
      </c>
      <c r="L2799">
        <v>1.5</v>
      </c>
      <c r="M2799">
        <f t="shared" si="129"/>
        <v>4.32</v>
      </c>
      <c r="N2799">
        <f t="shared" si="131"/>
        <v>0.58883172559420727</v>
      </c>
      <c r="O2799">
        <f t="shared" si="130"/>
        <v>0.8832475883913109</v>
      </c>
    </row>
    <row r="2800" spans="1:15" x14ac:dyDescent="0.25">
      <c r="A2800" t="s">
        <v>209</v>
      </c>
      <c r="B2800" t="s">
        <v>21</v>
      </c>
      <c r="C2800">
        <v>2012</v>
      </c>
      <c r="D2800">
        <v>7</v>
      </c>
      <c r="E2800">
        <v>4</v>
      </c>
      <c r="F2800" s="1">
        <v>41094</v>
      </c>
      <c r="G2800">
        <v>186</v>
      </c>
      <c r="H2800" t="s">
        <v>14</v>
      </c>
      <c r="I2800" t="s">
        <v>469</v>
      </c>
      <c r="J2800">
        <v>4310</v>
      </c>
      <c r="K2800">
        <v>3.84</v>
      </c>
      <c r="L2800">
        <v>1.125</v>
      </c>
      <c r="M2800">
        <f t="shared" si="129"/>
        <v>4.32</v>
      </c>
      <c r="N2800">
        <f t="shared" si="131"/>
        <v>0.68484536164441245</v>
      </c>
      <c r="O2800">
        <f t="shared" si="130"/>
        <v>0.770451031849964</v>
      </c>
    </row>
    <row r="2801" spans="1:15" x14ac:dyDescent="0.25">
      <c r="A2801" t="s">
        <v>301</v>
      </c>
      <c r="B2801" t="s">
        <v>23</v>
      </c>
      <c r="C2801">
        <v>2007</v>
      </c>
      <c r="D2801">
        <v>4</v>
      </c>
      <c r="E2801">
        <v>12</v>
      </c>
      <c r="F2801" s="1">
        <v>39184</v>
      </c>
      <c r="G2801">
        <v>102</v>
      </c>
      <c r="H2801" t="s">
        <v>14</v>
      </c>
      <c r="I2801" t="s">
        <v>508</v>
      </c>
      <c r="J2801">
        <v>12550</v>
      </c>
      <c r="K2801">
        <v>2.88</v>
      </c>
      <c r="L2801">
        <v>1.5</v>
      </c>
      <c r="M2801">
        <f t="shared" si="129"/>
        <v>4.32</v>
      </c>
      <c r="N2801">
        <f t="shared" si="131"/>
        <v>0.58883172559420727</v>
      </c>
      <c r="O2801">
        <f t="shared" si="130"/>
        <v>0.8832475883913109</v>
      </c>
    </row>
    <row r="2802" spans="1:15" x14ac:dyDescent="0.25">
      <c r="A2802" t="s">
        <v>301</v>
      </c>
      <c r="B2802" t="s">
        <v>23</v>
      </c>
      <c r="C2802">
        <v>2007</v>
      </c>
      <c r="D2802">
        <v>4</v>
      </c>
      <c r="E2802">
        <v>12</v>
      </c>
      <c r="F2802" s="1">
        <v>39184</v>
      </c>
      <c r="G2802">
        <v>102</v>
      </c>
      <c r="H2802" t="s">
        <v>14</v>
      </c>
      <c r="I2802" t="s">
        <v>522</v>
      </c>
      <c r="J2802">
        <v>5329</v>
      </c>
      <c r="K2802">
        <v>2.88</v>
      </c>
      <c r="L2802">
        <v>1.5</v>
      </c>
      <c r="M2802">
        <f t="shared" si="129"/>
        <v>4.32</v>
      </c>
      <c r="N2802">
        <f t="shared" si="131"/>
        <v>0.58883172559420727</v>
      </c>
      <c r="O2802">
        <f t="shared" si="130"/>
        <v>0.8832475883913109</v>
      </c>
    </row>
    <row r="2803" spans="1:15" x14ac:dyDescent="0.25">
      <c r="A2803" t="s">
        <v>249</v>
      </c>
      <c r="B2803" t="s">
        <v>250</v>
      </c>
      <c r="C2803">
        <v>2010</v>
      </c>
      <c r="D2803">
        <v>6</v>
      </c>
      <c r="E2803">
        <v>24</v>
      </c>
      <c r="F2803" s="1">
        <v>40353</v>
      </c>
      <c r="G2803">
        <v>175</v>
      </c>
      <c r="H2803" t="s">
        <v>14</v>
      </c>
      <c r="I2803" t="s">
        <v>371</v>
      </c>
      <c r="J2803">
        <v>5131</v>
      </c>
      <c r="K2803">
        <v>5.76</v>
      </c>
      <c r="L2803">
        <v>0.75</v>
      </c>
      <c r="M2803">
        <f t="shared" si="129"/>
        <v>4.32</v>
      </c>
      <c r="N2803">
        <f t="shared" si="131"/>
        <v>0.82994669594163595</v>
      </c>
      <c r="O2803">
        <f t="shared" si="130"/>
        <v>0.62246002195622696</v>
      </c>
    </row>
    <row r="2804" spans="1:15" x14ac:dyDescent="0.25">
      <c r="A2804" t="s">
        <v>354</v>
      </c>
      <c r="B2804" t="s">
        <v>171</v>
      </c>
      <c r="C2804">
        <v>2010</v>
      </c>
      <c r="D2804">
        <v>6</v>
      </c>
      <c r="E2804">
        <v>23</v>
      </c>
      <c r="F2804" s="1">
        <v>40352</v>
      </c>
      <c r="G2804">
        <v>174</v>
      </c>
      <c r="H2804" t="s">
        <v>14</v>
      </c>
      <c r="I2804" t="s">
        <v>513</v>
      </c>
      <c r="J2804">
        <v>5456</v>
      </c>
      <c r="K2804">
        <v>2.88</v>
      </c>
      <c r="L2804">
        <v>1.5</v>
      </c>
      <c r="M2804">
        <f t="shared" si="129"/>
        <v>4.32</v>
      </c>
      <c r="N2804">
        <f t="shared" si="131"/>
        <v>0.58883172559420727</v>
      </c>
      <c r="O2804">
        <f t="shared" si="130"/>
        <v>0.8832475883913109</v>
      </c>
    </row>
    <row r="2805" spans="1:15" x14ac:dyDescent="0.25">
      <c r="A2805" t="s">
        <v>354</v>
      </c>
      <c r="B2805" t="s">
        <v>171</v>
      </c>
      <c r="C2805">
        <v>2010</v>
      </c>
      <c r="D2805">
        <v>6</v>
      </c>
      <c r="E2805">
        <v>23</v>
      </c>
      <c r="F2805" s="1">
        <v>40352</v>
      </c>
      <c r="G2805">
        <v>174</v>
      </c>
      <c r="H2805" t="s">
        <v>14</v>
      </c>
      <c r="I2805" t="s">
        <v>586</v>
      </c>
      <c r="J2805">
        <v>5124</v>
      </c>
      <c r="K2805">
        <v>1.44</v>
      </c>
      <c r="L2805">
        <v>3</v>
      </c>
      <c r="M2805">
        <f t="shared" si="129"/>
        <v>4.32</v>
      </c>
      <c r="N2805">
        <f t="shared" si="131"/>
        <v>0.38738982633872943</v>
      </c>
      <c r="O2805">
        <f t="shared" si="130"/>
        <v>1.1621694790161883</v>
      </c>
    </row>
    <row r="2806" spans="1:15" x14ac:dyDescent="0.25">
      <c r="A2806" t="s">
        <v>356</v>
      </c>
      <c r="B2806" t="s">
        <v>40</v>
      </c>
      <c r="C2806">
        <v>2010</v>
      </c>
      <c r="D2806">
        <v>6</v>
      </c>
      <c r="E2806">
        <v>25</v>
      </c>
      <c r="F2806" s="1">
        <v>40354</v>
      </c>
      <c r="G2806">
        <v>176</v>
      </c>
      <c r="H2806" t="s">
        <v>14</v>
      </c>
      <c r="I2806" t="s">
        <v>573</v>
      </c>
      <c r="J2806">
        <v>5292</v>
      </c>
      <c r="K2806">
        <v>1.92</v>
      </c>
      <c r="L2806">
        <v>2.25</v>
      </c>
      <c r="M2806">
        <f t="shared" si="129"/>
        <v>4.32</v>
      </c>
      <c r="N2806">
        <f t="shared" si="131"/>
        <v>0.46538285144841829</v>
      </c>
      <c r="O2806">
        <f t="shared" si="130"/>
        <v>1.0471114157589412</v>
      </c>
    </row>
    <row r="2807" spans="1:15" x14ac:dyDescent="0.25">
      <c r="A2807" t="s">
        <v>255</v>
      </c>
      <c r="B2807" t="s">
        <v>40</v>
      </c>
      <c r="C2807">
        <v>2011</v>
      </c>
      <c r="D2807">
        <v>4</v>
      </c>
      <c r="E2807">
        <v>20</v>
      </c>
      <c r="F2807" s="1">
        <v>40653</v>
      </c>
      <c r="G2807">
        <v>110</v>
      </c>
      <c r="H2807" t="s">
        <v>14</v>
      </c>
      <c r="I2807" t="s">
        <v>573</v>
      </c>
      <c r="J2807">
        <v>5292</v>
      </c>
      <c r="K2807">
        <v>1.92</v>
      </c>
      <c r="L2807">
        <v>2.25</v>
      </c>
      <c r="M2807">
        <f t="shared" si="129"/>
        <v>4.32</v>
      </c>
      <c r="N2807">
        <f t="shared" si="131"/>
        <v>0.46538285144841829</v>
      </c>
      <c r="O2807">
        <f t="shared" si="130"/>
        <v>1.0471114157589412</v>
      </c>
    </row>
    <row r="2808" spans="1:15" x14ac:dyDescent="0.25">
      <c r="A2808" t="s">
        <v>266</v>
      </c>
      <c r="B2808" t="s">
        <v>107</v>
      </c>
      <c r="C2808">
        <v>2013</v>
      </c>
      <c r="D2808">
        <v>7</v>
      </c>
      <c r="E2808">
        <v>8</v>
      </c>
      <c r="F2808" s="1">
        <v>41463</v>
      </c>
      <c r="G2808">
        <v>189</v>
      </c>
      <c r="H2808" t="s">
        <v>14</v>
      </c>
      <c r="I2808" t="s">
        <v>472</v>
      </c>
      <c r="J2808">
        <v>21232</v>
      </c>
      <c r="K2808">
        <v>3.84</v>
      </c>
      <c r="L2808">
        <v>1.125</v>
      </c>
      <c r="M2808">
        <f t="shared" si="129"/>
        <v>4.32</v>
      </c>
      <c r="N2808">
        <f t="shared" si="131"/>
        <v>0.68484536164441245</v>
      </c>
      <c r="O2808">
        <f t="shared" si="130"/>
        <v>0.770451031849964</v>
      </c>
    </row>
    <row r="2809" spans="1:15" x14ac:dyDescent="0.25">
      <c r="A2809" t="s">
        <v>271</v>
      </c>
      <c r="B2809" t="s">
        <v>42</v>
      </c>
      <c r="C2809">
        <v>2013</v>
      </c>
      <c r="D2809">
        <v>7</v>
      </c>
      <c r="E2809">
        <v>10</v>
      </c>
      <c r="F2809" s="1">
        <v>41465</v>
      </c>
      <c r="G2809">
        <v>191</v>
      </c>
      <c r="H2809" t="s">
        <v>14</v>
      </c>
      <c r="I2809" t="s">
        <v>469</v>
      </c>
      <c r="J2809">
        <v>4310</v>
      </c>
      <c r="K2809">
        <v>3.84</v>
      </c>
      <c r="L2809">
        <v>1.125</v>
      </c>
      <c r="M2809">
        <f t="shared" si="129"/>
        <v>4.32</v>
      </c>
      <c r="N2809">
        <f t="shared" si="131"/>
        <v>0.68484536164441245</v>
      </c>
      <c r="O2809">
        <f t="shared" si="130"/>
        <v>0.770451031849964</v>
      </c>
    </row>
    <row r="2810" spans="1:15" x14ac:dyDescent="0.25">
      <c r="A2810" t="s">
        <v>112</v>
      </c>
      <c r="B2810" t="s">
        <v>113</v>
      </c>
      <c r="C2810">
        <v>2011</v>
      </c>
      <c r="D2810">
        <v>7</v>
      </c>
      <c r="E2810">
        <v>27</v>
      </c>
      <c r="F2810" s="1">
        <v>40751</v>
      </c>
      <c r="G2810">
        <v>208</v>
      </c>
      <c r="H2810" t="s">
        <v>14</v>
      </c>
      <c r="I2810" t="s">
        <v>469</v>
      </c>
      <c r="J2810">
        <v>4310</v>
      </c>
      <c r="K2810">
        <v>3.84</v>
      </c>
      <c r="L2810">
        <v>1.125</v>
      </c>
      <c r="M2810">
        <f t="shared" si="129"/>
        <v>4.32</v>
      </c>
      <c r="N2810">
        <f t="shared" si="131"/>
        <v>0.68484536164441245</v>
      </c>
      <c r="O2810">
        <f t="shared" si="130"/>
        <v>0.770451031849964</v>
      </c>
    </row>
    <row r="2811" spans="1:15" x14ac:dyDescent="0.25">
      <c r="A2811" t="s">
        <v>396</v>
      </c>
      <c r="B2811" t="s">
        <v>250</v>
      </c>
      <c r="C2811">
        <v>2012</v>
      </c>
      <c r="D2811">
        <v>7</v>
      </c>
      <c r="E2811">
        <v>12</v>
      </c>
      <c r="F2811" s="1">
        <v>41102</v>
      </c>
      <c r="G2811">
        <v>194</v>
      </c>
      <c r="H2811" t="s">
        <v>14</v>
      </c>
      <c r="I2811" t="s">
        <v>561</v>
      </c>
      <c r="J2811">
        <v>6823</v>
      </c>
      <c r="K2811">
        <v>2.0571429999999999</v>
      </c>
      <c r="L2811">
        <v>2.1</v>
      </c>
      <c r="M2811">
        <f t="shared" si="129"/>
        <v>4.3200003000000002</v>
      </c>
      <c r="N2811">
        <f t="shared" si="131"/>
        <v>0.4853157536290682</v>
      </c>
      <c r="O2811">
        <f t="shared" si="130"/>
        <v>1.0191630826210432</v>
      </c>
    </row>
    <row r="2812" spans="1:15" x14ac:dyDescent="0.25">
      <c r="A2812" t="s">
        <v>303</v>
      </c>
      <c r="B2812" t="s">
        <v>23</v>
      </c>
      <c r="C2812">
        <v>2008</v>
      </c>
      <c r="D2812">
        <v>4</v>
      </c>
      <c r="E2812">
        <v>28</v>
      </c>
      <c r="F2812" s="1">
        <v>39566</v>
      </c>
      <c r="G2812">
        <v>119</v>
      </c>
      <c r="H2812" t="s">
        <v>17</v>
      </c>
      <c r="I2812" t="s">
        <v>586</v>
      </c>
      <c r="J2812">
        <v>5124</v>
      </c>
      <c r="K2812">
        <v>1.4436089999999999</v>
      </c>
      <c r="L2812">
        <v>3</v>
      </c>
      <c r="M2812">
        <f t="shared" si="129"/>
        <v>4.3308269999999993</v>
      </c>
      <c r="N2812">
        <f t="shared" si="131"/>
        <v>0.38803171600291642</v>
      </c>
      <c r="O2812">
        <f t="shared" si="130"/>
        <v>1.1640951480087494</v>
      </c>
    </row>
    <row r="2813" spans="1:15" x14ac:dyDescent="0.25">
      <c r="A2813" t="s">
        <v>303</v>
      </c>
      <c r="B2813" t="s">
        <v>23</v>
      </c>
      <c r="C2813">
        <v>2008</v>
      </c>
      <c r="D2813">
        <v>4</v>
      </c>
      <c r="E2813">
        <v>28</v>
      </c>
      <c r="F2813" s="1">
        <v>39566</v>
      </c>
      <c r="G2813">
        <v>119</v>
      </c>
      <c r="H2813" t="s">
        <v>17</v>
      </c>
      <c r="I2813" t="s">
        <v>589</v>
      </c>
      <c r="J2813">
        <v>5160</v>
      </c>
      <c r="K2813">
        <v>1.4436089999999999</v>
      </c>
      <c r="L2813">
        <v>3</v>
      </c>
      <c r="M2813">
        <f t="shared" si="129"/>
        <v>4.3308269999999993</v>
      </c>
      <c r="N2813">
        <f t="shared" si="131"/>
        <v>0.38803171600291642</v>
      </c>
      <c r="O2813">
        <f t="shared" si="130"/>
        <v>1.1640951480087494</v>
      </c>
    </row>
    <row r="2814" spans="1:15" x14ac:dyDescent="0.25">
      <c r="A2814" t="s">
        <v>66</v>
      </c>
      <c r="B2814" t="s">
        <v>13</v>
      </c>
      <c r="C2814">
        <v>2017</v>
      </c>
      <c r="D2814">
        <v>3</v>
      </c>
      <c r="E2814">
        <v>16</v>
      </c>
      <c r="F2814" s="1">
        <v>42810</v>
      </c>
      <c r="G2814">
        <v>75</v>
      </c>
      <c r="H2814" t="s">
        <v>17</v>
      </c>
      <c r="I2814" t="s">
        <v>467</v>
      </c>
      <c r="J2814">
        <v>6867</v>
      </c>
      <c r="K2814">
        <v>4.1558440000000001</v>
      </c>
      <c r="L2814">
        <v>1.05</v>
      </c>
      <c r="M2814">
        <f t="shared" si="129"/>
        <v>4.3636362000000002</v>
      </c>
      <c r="N2814">
        <f t="shared" si="131"/>
        <v>0.71229976846334386</v>
      </c>
      <c r="O2814">
        <f t="shared" si="130"/>
        <v>0.7479147568865111</v>
      </c>
    </row>
    <row r="2815" spans="1:15" x14ac:dyDescent="0.25">
      <c r="A2815" t="s">
        <v>35</v>
      </c>
      <c r="B2815" t="s">
        <v>36</v>
      </c>
      <c r="C2815">
        <v>2016</v>
      </c>
      <c r="D2815">
        <v>6</v>
      </c>
      <c r="E2815">
        <v>30</v>
      </c>
      <c r="F2815" s="1">
        <v>42551</v>
      </c>
      <c r="G2815">
        <v>182</v>
      </c>
      <c r="H2815" t="s">
        <v>17</v>
      </c>
      <c r="I2815" t="s">
        <v>557</v>
      </c>
      <c r="J2815">
        <v>21248</v>
      </c>
      <c r="K2815">
        <v>2.077922</v>
      </c>
      <c r="L2815">
        <v>2.1</v>
      </c>
      <c r="M2815">
        <f t="shared" si="129"/>
        <v>4.3636362000000002</v>
      </c>
      <c r="N2815">
        <f t="shared" si="131"/>
        <v>0.48825760984282485</v>
      </c>
      <c r="O2815">
        <f t="shared" si="130"/>
        <v>1.0253409806699323</v>
      </c>
    </row>
    <row r="2816" spans="1:15" x14ac:dyDescent="0.25">
      <c r="A2816" t="s">
        <v>198</v>
      </c>
      <c r="B2816" t="s">
        <v>109</v>
      </c>
      <c r="C2816">
        <v>2013</v>
      </c>
      <c r="D2816">
        <v>7</v>
      </c>
      <c r="E2816">
        <v>4</v>
      </c>
      <c r="F2816" s="1">
        <v>41459</v>
      </c>
      <c r="G2816">
        <v>185</v>
      </c>
      <c r="H2816" t="s">
        <v>14</v>
      </c>
      <c r="I2816" t="s">
        <v>223</v>
      </c>
      <c r="J2816">
        <v>8251</v>
      </c>
      <c r="K2816">
        <v>8.3478259999999995</v>
      </c>
      <c r="L2816">
        <v>0.52500000000000002</v>
      </c>
      <c r="M2816">
        <f t="shared" si="129"/>
        <v>4.3826086499999999</v>
      </c>
      <c r="N2816">
        <f t="shared" si="131"/>
        <v>0.97071061985806373</v>
      </c>
      <c r="O2816">
        <f t="shared" si="130"/>
        <v>0.50962307542548346</v>
      </c>
    </row>
    <row r="2817" spans="1:15" x14ac:dyDescent="0.25">
      <c r="A2817" t="s">
        <v>205</v>
      </c>
      <c r="B2817" t="s">
        <v>69</v>
      </c>
      <c r="C2817">
        <v>2009</v>
      </c>
      <c r="D2817">
        <v>4</v>
      </c>
      <c r="E2817">
        <v>8</v>
      </c>
      <c r="F2817" s="1">
        <v>39911</v>
      </c>
      <c r="G2817">
        <v>98</v>
      </c>
      <c r="H2817" t="s">
        <v>17</v>
      </c>
      <c r="I2817" t="s">
        <v>419</v>
      </c>
      <c r="J2817">
        <v>9654</v>
      </c>
      <c r="K2817">
        <v>4.6802720000000004</v>
      </c>
      <c r="L2817">
        <v>0.9375</v>
      </c>
      <c r="M2817">
        <f t="shared" si="129"/>
        <v>4.3877550000000003</v>
      </c>
      <c r="N2817">
        <f t="shared" si="131"/>
        <v>0.75436913241361547</v>
      </c>
      <c r="O2817">
        <f t="shared" si="130"/>
        <v>0.70722106163776455</v>
      </c>
    </row>
    <row r="2818" spans="1:15" x14ac:dyDescent="0.25">
      <c r="A2818" t="s">
        <v>125</v>
      </c>
      <c r="B2818" t="s">
        <v>13</v>
      </c>
      <c r="C2818">
        <v>2008</v>
      </c>
      <c r="D2818">
        <v>4</v>
      </c>
      <c r="E2818">
        <v>23</v>
      </c>
      <c r="F2818" s="1">
        <v>39561</v>
      </c>
      <c r="G2818">
        <v>114</v>
      </c>
      <c r="H2818" t="s">
        <v>17</v>
      </c>
      <c r="I2818" t="s">
        <v>612</v>
      </c>
      <c r="J2818">
        <v>4740</v>
      </c>
      <c r="K2818">
        <v>0.91428600000000004</v>
      </c>
      <c r="L2818">
        <v>4.8</v>
      </c>
      <c r="M2818">
        <f t="shared" ref="M2818:M2881" si="132">K2818*L2818</f>
        <v>4.3885728000000004</v>
      </c>
      <c r="N2818">
        <f t="shared" si="131"/>
        <v>0.28200682317061793</v>
      </c>
      <c r="O2818">
        <f t="shared" si="130"/>
        <v>1.3536327512189661</v>
      </c>
    </row>
    <row r="2819" spans="1:15" x14ac:dyDescent="0.25">
      <c r="A2819" t="s">
        <v>104</v>
      </c>
      <c r="B2819" t="s">
        <v>27</v>
      </c>
      <c r="C2819">
        <v>2019</v>
      </c>
      <c r="D2819">
        <v>6</v>
      </c>
      <c r="E2819">
        <v>13</v>
      </c>
      <c r="F2819" s="1">
        <v>43629</v>
      </c>
      <c r="G2819">
        <v>164</v>
      </c>
      <c r="H2819" t="s">
        <v>14</v>
      </c>
      <c r="I2819" t="s">
        <v>336</v>
      </c>
      <c r="J2819">
        <v>6425</v>
      </c>
      <c r="K2819">
        <v>6.4</v>
      </c>
      <c r="L2819">
        <v>0.6875</v>
      </c>
      <c r="M2819">
        <f t="shared" si="132"/>
        <v>4.4000000000000004</v>
      </c>
      <c r="N2819">
        <f t="shared" si="131"/>
        <v>0.86923171973097624</v>
      </c>
      <c r="O2819">
        <f t="shared" ref="O2819:O2882" si="133">N2819*L2819</f>
        <v>0.59759680731504616</v>
      </c>
    </row>
    <row r="2820" spans="1:15" x14ac:dyDescent="0.25">
      <c r="A2820" t="s">
        <v>257</v>
      </c>
      <c r="B2820" t="s">
        <v>40</v>
      </c>
      <c r="C2820">
        <v>2016</v>
      </c>
      <c r="D2820">
        <v>4</v>
      </c>
      <c r="E2820">
        <v>25</v>
      </c>
      <c r="F2820" s="1">
        <v>42485</v>
      </c>
      <c r="G2820">
        <v>116</v>
      </c>
      <c r="H2820" t="s">
        <v>14</v>
      </c>
      <c r="I2820" t="s">
        <v>336</v>
      </c>
      <c r="J2820">
        <v>6425</v>
      </c>
      <c r="K2820">
        <v>6.4</v>
      </c>
      <c r="L2820">
        <v>0.6875</v>
      </c>
      <c r="M2820">
        <f t="shared" si="132"/>
        <v>4.4000000000000004</v>
      </c>
      <c r="N2820">
        <f t="shared" ref="N2820:N2883" si="134">LOG10(K2820+1)</f>
        <v>0.86923171973097624</v>
      </c>
      <c r="O2820">
        <f t="shared" si="133"/>
        <v>0.59759680731504616</v>
      </c>
    </row>
    <row r="2821" spans="1:15" x14ac:dyDescent="0.25">
      <c r="A2821" t="s">
        <v>129</v>
      </c>
      <c r="B2821" t="s">
        <v>13</v>
      </c>
      <c r="C2821">
        <v>2012</v>
      </c>
      <c r="D2821">
        <v>3</v>
      </c>
      <c r="E2821">
        <v>19</v>
      </c>
      <c r="F2821" s="1">
        <v>40987</v>
      </c>
      <c r="G2821">
        <v>79</v>
      </c>
      <c r="H2821" t="s">
        <v>14</v>
      </c>
      <c r="I2821" t="s">
        <v>505</v>
      </c>
      <c r="J2821">
        <v>5458</v>
      </c>
      <c r="K2821">
        <v>3.0315789999999998</v>
      </c>
      <c r="L2821">
        <v>1.453125</v>
      </c>
      <c r="M2821">
        <f t="shared" si="132"/>
        <v>4.405263234375</v>
      </c>
      <c r="N2821">
        <f t="shared" si="134"/>
        <v>0.60547517434941567</v>
      </c>
      <c r="O2821">
        <f t="shared" si="133"/>
        <v>0.87983111272649461</v>
      </c>
    </row>
    <row r="2822" spans="1:15" x14ac:dyDescent="0.25">
      <c r="A2822" t="s">
        <v>126</v>
      </c>
      <c r="B2822" t="s">
        <v>13</v>
      </c>
      <c r="C2822">
        <v>2009</v>
      </c>
      <c r="D2822">
        <v>4</v>
      </c>
      <c r="E2822">
        <v>8</v>
      </c>
      <c r="F2822" s="1">
        <v>39911</v>
      </c>
      <c r="G2822">
        <v>98</v>
      </c>
      <c r="H2822" t="s">
        <v>17</v>
      </c>
      <c r="I2822" t="s">
        <v>505</v>
      </c>
      <c r="J2822">
        <v>5458</v>
      </c>
      <c r="K2822">
        <v>3.0476190000000001</v>
      </c>
      <c r="L2822">
        <v>1.453125</v>
      </c>
      <c r="M2822">
        <f t="shared" si="132"/>
        <v>4.4285713593749998</v>
      </c>
      <c r="N2822">
        <f t="shared" si="134"/>
        <v>0.6071996258710266</v>
      </c>
      <c r="O2822">
        <f t="shared" si="133"/>
        <v>0.88233695634383558</v>
      </c>
    </row>
    <row r="2823" spans="1:15" x14ac:dyDescent="0.25">
      <c r="A2823" t="s">
        <v>114</v>
      </c>
      <c r="B2823" t="s">
        <v>113</v>
      </c>
      <c r="C2823">
        <v>2017</v>
      </c>
      <c r="D2823">
        <v>6</v>
      </c>
      <c r="E2823">
        <v>9</v>
      </c>
      <c r="F2823" s="1">
        <v>42895</v>
      </c>
      <c r="G2823">
        <v>160</v>
      </c>
      <c r="H2823" t="s">
        <v>17</v>
      </c>
      <c r="I2823" t="s">
        <v>505</v>
      </c>
      <c r="J2823">
        <v>5458</v>
      </c>
      <c r="K2823">
        <v>3.0476190000000001</v>
      </c>
      <c r="L2823">
        <v>1.453125</v>
      </c>
      <c r="M2823">
        <f t="shared" si="132"/>
        <v>4.4285713593749998</v>
      </c>
      <c r="N2823">
        <f t="shared" si="134"/>
        <v>0.6071996258710266</v>
      </c>
      <c r="O2823">
        <f t="shared" si="133"/>
        <v>0.88233695634383558</v>
      </c>
    </row>
    <row r="2824" spans="1:15" x14ac:dyDescent="0.25">
      <c r="A2824" t="s">
        <v>328</v>
      </c>
      <c r="B2824" t="s">
        <v>192</v>
      </c>
      <c r="C2824">
        <v>2010</v>
      </c>
      <c r="D2824">
        <v>6</v>
      </c>
      <c r="E2824">
        <v>28</v>
      </c>
      <c r="F2824" s="1">
        <v>40357</v>
      </c>
      <c r="G2824">
        <v>179</v>
      </c>
      <c r="H2824" t="s">
        <v>14</v>
      </c>
      <c r="I2824" t="s">
        <v>517</v>
      </c>
      <c r="J2824">
        <v>8691</v>
      </c>
      <c r="K2824">
        <v>2.9793099999999999</v>
      </c>
      <c r="L2824">
        <v>1.5</v>
      </c>
      <c r="M2824">
        <f t="shared" si="132"/>
        <v>4.4689649999999999</v>
      </c>
      <c r="N2824">
        <f t="shared" si="134"/>
        <v>0.59980777328691759</v>
      </c>
      <c r="O2824">
        <f t="shared" si="133"/>
        <v>0.89971165993037638</v>
      </c>
    </row>
    <row r="2825" spans="1:15" x14ac:dyDescent="0.25">
      <c r="A2825" t="s">
        <v>146</v>
      </c>
      <c r="B2825" t="s">
        <v>69</v>
      </c>
      <c r="C2825">
        <v>2010</v>
      </c>
      <c r="D2825">
        <v>3</v>
      </c>
      <c r="E2825">
        <v>16</v>
      </c>
      <c r="F2825" s="1">
        <v>40253</v>
      </c>
      <c r="G2825">
        <v>75</v>
      </c>
      <c r="H2825" t="s">
        <v>17</v>
      </c>
      <c r="I2825" t="s">
        <v>418</v>
      </c>
      <c r="J2825">
        <v>4419</v>
      </c>
      <c r="K2825">
        <v>4.7701859999999998</v>
      </c>
      <c r="L2825">
        <v>0.9375</v>
      </c>
      <c r="M2825">
        <f t="shared" si="132"/>
        <v>4.4720493750000001</v>
      </c>
      <c r="N2825">
        <f t="shared" si="134"/>
        <v>0.76118981271754804</v>
      </c>
      <c r="O2825">
        <f t="shared" si="133"/>
        <v>0.71361544942270128</v>
      </c>
    </row>
    <row r="2826" spans="1:15" x14ac:dyDescent="0.25">
      <c r="A2826" t="s">
        <v>255</v>
      </c>
      <c r="B2826" t="s">
        <v>40</v>
      </c>
      <c r="C2826">
        <v>2011</v>
      </c>
      <c r="D2826">
        <v>4</v>
      </c>
      <c r="E2826">
        <v>20</v>
      </c>
      <c r="F2826" s="1">
        <v>40653</v>
      </c>
      <c r="G2826">
        <v>110</v>
      </c>
      <c r="H2826" t="s">
        <v>14</v>
      </c>
      <c r="I2826" t="s">
        <v>536</v>
      </c>
      <c r="J2826">
        <v>5604</v>
      </c>
      <c r="K2826">
        <v>2.72</v>
      </c>
      <c r="L2826">
        <v>1.65</v>
      </c>
      <c r="M2826">
        <f t="shared" si="132"/>
        <v>4.4880000000000004</v>
      </c>
      <c r="N2826">
        <f t="shared" si="134"/>
        <v>0.57054293988189753</v>
      </c>
      <c r="O2826">
        <f t="shared" si="133"/>
        <v>0.94139585080513088</v>
      </c>
    </row>
    <row r="2827" spans="1:15" x14ac:dyDescent="0.25">
      <c r="A2827" t="s">
        <v>255</v>
      </c>
      <c r="B2827" t="s">
        <v>40</v>
      </c>
      <c r="C2827">
        <v>2011</v>
      </c>
      <c r="D2827">
        <v>4</v>
      </c>
      <c r="E2827">
        <v>20</v>
      </c>
      <c r="F2827" s="1">
        <v>40653</v>
      </c>
      <c r="G2827">
        <v>110</v>
      </c>
      <c r="H2827" t="s">
        <v>14</v>
      </c>
      <c r="I2827" t="s">
        <v>537</v>
      </c>
      <c r="J2827">
        <v>5605</v>
      </c>
      <c r="K2827">
        <v>2.72</v>
      </c>
      <c r="L2827">
        <v>1.65</v>
      </c>
      <c r="M2827">
        <f t="shared" si="132"/>
        <v>4.4880000000000004</v>
      </c>
      <c r="N2827">
        <f t="shared" si="134"/>
        <v>0.57054293988189753</v>
      </c>
      <c r="O2827">
        <f t="shared" si="133"/>
        <v>0.94139585080513088</v>
      </c>
    </row>
    <row r="2828" spans="1:15" x14ac:dyDescent="0.25">
      <c r="A2828" t="s">
        <v>86</v>
      </c>
      <c r="B2828" t="s">
        <v>69</v>
      </c>
      <c r="C2828">
        <v>2015</v>
      </c>
      <c r="D2828">
        <v>3</v>
      </c>
      <c r="E2828">
        <v>25</v>
      </c>
      <c r="F2828" s="1">
        <v>42088</v>
      </c>
      <c r="G2828">
        <v>84</v>
      </c>
      <c r="H2828" t="s">
        <v>14</v>
      </c>
      <c r="I2828" t="s">
        <v>493</v>
      </c>
      <c r="J2828">
        <v>4487</v>
      </c>
      <c r="K2828">
        <v>3.4285709999999998</v>
      </c>
      <c r="L2828">
        <v>1.3125</v>
      </c>
      <c r="M2828">
        <f t="shared" si="132"/>
        <v>4.4999994374999996</v>
      </c>
      <c r="N2828">
        <f t="shared" si="134"/>
        <v>0.64626361179151559</v>
      </c>
      <c r="O2828">
        <f t="shared" si="133"/>
        <v>0.84822099047636423</v>
      </c>
    </row>
    <row r="2829" spans="1:15" x14ac:dyDescent="0.25">
      <c r="A2829" t="s">
        <v>154</v>
      </c>
      <c r="B2829" t="s">
        <v>69</v>
      </c>
      <c r="C2829">
        <v>2017</v>
      </c>
      <c r="D2829">
        <v>6</v>
      </c>
      <c r="E2829">
        <v>12</v>
      </c>
      <c r="F2829" s="1">
        <v>42898</v>
      </c>
      <c r="G2829">
        <v>163</v>
      </c>
      <c r="H2829" t="s">
        <v>14</v>
      </c>
      <c r="I2829" t="s">
        <v>483</v>
      </c>
      <c r="J2829">
        <v>21659</v>
      </c>
      <c r="K2829">
        <v>3.4285709999999998</v>
      </c>
      <c r="L2829">
        <v>1.3125</v>
      </c>
      <c r="M2829">
        <f t="shared" si="132"/>
        <v>4.4999994374999996</v>
      </c>
      <c r="N2829">
        <f t="shared" si="134"/>
        <v>0.64626361179151559</v>
      </c>
      <c r="O2829">
        <f t="shared" si="133"/>
        <v>0.84822099047636423</v>
      </c>
    </row>
    <row r="2830" spans="1:15" x14ac:dyDescent="0.25">
      <c r="A2830" t="s">
        <v>309</v>
      </c>
      <c r="B2830" t="s">
        <v>23</v>
      </c>
      <c r="C2830">
        <v>2016</v>
      </c>
      <c r="D2830">
        <v>7</v>
      </c>
      <c r="E2830">
        <v>6</v>
      </c>
      <c r="F2830" s="1">
        <v>42557</v>
      </c>
      <c r="G2830">
        <v>188</v>
      </c>
      <c r="H2830" t="s">
        <v>14</v>
      </c>
      <c r="I2830" t="s">
        <v>496</v>
      </c>
      <c r="J2830">
        <v>4481</v>
      </c>
      <c r="K2830">
        <v>3.4285709999999998</v>
      </c>
      <c r="L2830">
        <v>1.3125</v>
      </c>
      <c r="M2830">
        <f t="shared" si="132"/>
        <v>4.4999994374999996</v>
      </c>
      <c r="N2830">
        <f t="shared" si="134"/>
        <v>0.64626361179151559</v>
      </c>
      <c r="O2830">
        <f t="shared" si="133"/>
        <v>0.84822099047636423</v>
      </c>
    </row>
    <row r="2831" spans="1:15" x14ac:dyDescent="0.25">
      <c r="A2831" t="s">
        <v>22</v>
      </c>
      <c r="B2831" t="s">
        <v>23</v>
      </c>
      <c r="C2831">
        <v>2018</v>
      </c>
      <c r="D2831">
        <v>3</v>
      </c>
      <c r="E2831">
        <v>9</v>
      </c>
      <c r="F2831" s="1">
        <v>43168</v>
      </c>
      <c r="G2831">
        <v>68</v>
      </c>
      <c r="H2831" t="s">
        <v>14</v>
      </c>
      <c r="I2831" t="s">
        <v>496</v>
      </c>
      <c r="J2831">
        <v>4481</v>
      </c>
      <c r="K2831">
        <v>3.4285709999999998</v>
      </c>
      <c r="L2831">
        <v>1.3125</v>
      </c>
      <c r="M2831">
        <f t="shared" si="132"/>
        <v>4.4999994374999996</v>
      </c>
      <c r="N2831">
        <f t="shared" si="134"/>
        <v>0.64626361179151559</v>
      </c>
      <c r="O2831">
        <f t="shared" si="133"/>
        <v>0.84822099047636423</v>
      </c>
    </row>
    <row r="2832" spans="1:15" x14ac:dyDescent="0.25">
      <c r="A2832" t="s">
        <v>22</v>
      </c>
      <c r="B2832" t="s">
        <v>23</v>
      </c>
      <c r="C2832">
        <v>2018</v>
      </c>
      <c r="D2832">
        <v>3</v>
      </c>
      <c r="E2832">
        <v>9</v>
      </c>
      <c r="F2832" s="1">
        <v>43168</v>
      </c>
      <c r="G2832">
        <v>68</v>
      </c>
      <c r="H2832" t="s">
        <v>14</v>
      </c>
      <c r="I2832" t="s">
        <v>480</v>
      </c>
      <c r="J2832">
        <v>5673</v>
      </c>
      <c r="K2832">
        <v>3.4285709999999998</v>
      </c>
      <c r="L2832">
        <v>1.3125</v>
      </c>
      <c r="M2832">
        <f t="shared" si="132"/>
        <v>4.4999994374999996</v>
      </c>
      <c r="N2832">
        <f t="shared" si="134"/>
        <v>0.64626361179151559</v>
      </c>
      <c r="O2832">
        <f t="shared" si="133"/>
        <v>0.84822099047636423</v>
      </c>
    </row>
    <row r="2833" spans="1:15" x14ac:dyDescent="0.25">
      <c r="A2833" t="s">
        <v>22</v>
      </c>
      <c r="B2833" t="s">
        <v>23</v>
      </c>
      <c r="C2833">
        <v>2018</v>
      </c>
      <c r="D2833">
        <v>3</v>
      </c>
      <c r="E2833">
        <v>9</v>
      </c>
      <c r="F2833" s="1">
        <v>43168</v>
      </c>
      <c r="G2833">
        <v>68</v>
      </c>
      <c r="H2833" t="s">
        <v>14</v>
      </c>
      <c r="I2833" t="s">
        <v>491</v>
      </c>
      <c r="J2833">
        <v>6465</v>
      </c>
      <c r="K2833">
        <v>3.4285709999999998</v>
      </c>
      <c r="L2833">
        <v>1.3125</v>
      </c>
      <c r="M2833">
        <f t="shared" si="132"/>
        <v>4.4999994374999996</v>
      </c>
      <c r="N2833">
        <f t="shared" si="134"/>
        <v>0.64626361179151559</v>
      </c>
      <c r="O2833">
        <f t="shared" si="133"/>
        <v>0.84822099047636423</v>
      </c>
    </row>
    <row r="2834" spans="1:15" x14ac:dyDescent="0.25">
      <c r="A2834" t="s">
        <v>22</v>
      </c>
      <c r="B2834" t="s">
        <v>23</v>
      </c>
      <c r="C2834">
        <v>2018</v>
      </c>
      <c r="D2834">
        <v>3</v>
      </c>
      <c r="E2834">
        <v>9</v>
      </c>
      <c r="F2834" s="1">
        <v>43168</v>
      </c>
      <c r="G2834">
        <v>68</v>
      </c>
      <c r="H2834" t="s">
        <v>14</v>
      </c>
      <c r="I2834" t="s">
        <v>499</v>
      </c>
      <c r="J2834">
        <v>6970</v>
      </c>
      <c r="K2834">
        <v>3.4285709999999998</v>
      </c>
      <c r="L2834">
        <v>1.3125</v>
      </c>
      <c r="M2834">
        <f t="shared" si="132"/>
        <v>4.4999994374999996</v>
      </c>
      <c r="N2834">
        <f t="shared" si="134"/>
        <v>0.64626361179151559</v>
      </c>
      <c r="O2834">
        <f t="shared" si="133"/>
        <v>0.84822099047636423</v>
      </c>
    </row>
    <row r="2835" spans="1:15" x14ac:dyDescent="0.25">
      <c r="A2835" t="s">
        <v>172</v>
      </c>
      <c r="B2835" t="s">
        <v>33</v>
      </c>
      <c r="C2835">
        <v>2014</v>
      </c>
      <c r="D2835">
        <v>6</v>
      </c>
      <c r="E2835">
        <v>13</v>
      </c>
      <c r="F2835" s="1">
        <v>41803</v>
      </c>
      <c r="G2835">
        <v>164</v>
      </c>
      <c r="H2835" t="s">
        <v>14</v>
      </c>
      <c r="I2835" t="s">
        <v>483</v>
      </c>
      <c r="J2835">
        <v>21659</v>
      </c>
      <c r="K2835">
        <v>3.4285709999999998</v>
      </c>
      <c r="L2835">
        <v>1.3125</v>
      </c>
      <c r="M2835">
        <f t="shared" si="132"/>
        <v>4.4999994374999996</v>
      </c>
      <c r="N2835">
        <f t="shared" si="134"/>
        <v>0.64626361179151559</v>
      </c>
      <c r="O2835">
        <f t="shared" si="133"/>
        <v>0.84822099047636423</v>
      </c>
    </row>
    <row r="2836" spans="1:15" x14ac:dyDescent="0.25">
      <c r="A2836" t="s">
        <v>106</v>
      </c>
      <c r="B2836" t="s">
        <v>107</v>
      </c>
      <c r="C2836">
        <v>2016</v>
      </c>
      <c r="D2836">
        <v>7</v>
      </c>
      <c r="E2836">
        <v>6</v>
      </c>
      <c r="F2836" s="1">
        <v>42557</v>
      </c>
      <c r="G2836">
        <v>188</v>
      </c>
      <c r="H2836" t="s">
        <v>14</v>
      </c>
      <c r="I2836" t="s">
        <v>496</v>
      </c>
      <c r="J2836">
        <v>4481</v>
      </c>
      <c r="K2836">
        <v>3.4285709999999998</v>
      </c>
      <c r="L2836">
        <v>1.3125</v>
      </c>
      <c r="M2836">
        <f t="shared" si="132"/>
        <v>4.4999994374999996</v>
      </c>
      <c r="N2836">
        <f t="shared" si="134"/>
        <v>0.64626361179151559</v>
      </c>
      <c r="O2836">
        <f t="shared" si="133"/>
        <v>0.84822099047636423</v>
      </c>
    </row>
    <row r="2837" spans="1:15" x14ac:dyDescent="0.25">
      <c r="A2837" t="s">
        <v>47</v>
      </c>
      <c r="B2837" t="s">
        <v>13</v>
      </c>
      <c r="C2837">
        <v>2001</v>
      </c>
      <c r="D2837">
        <v>4</v>
      </c>
      <c r="E2837">
        <v>23</v>
      </c>
      <c r="F2837" s="1">
        <v>37004</v>
      </c>
      <c r="G2837">
        <v>113</v>
      </c>
      <c r="H2837" t="s">
        <v>14</v>
      </c>
      <c r="I2837" t="s">
        <v>416</v>
      </c>
      <c r="J2837">
        <v>4409</v>
      </c>
      <c r="K2837">
        <v>4.8</v>
      </c>
      <c r="L2837">
        <v>0.9375</v>
      </c>
      <c r="M2837">
        <f t="shared" si="132"/>
        <v>4.5</v>
      </c>
      <c r="N2837">
        <f t="shared" si="134"/>
        <v>0.76342799356293722</v>
      </c>
      <c r="O2837">
        <f t="shared" si="133"/>
        <v>0.71571374396525367</v>
      </c>
    </row>
    <row r="2838" spans="1:15" x14ac:dyDescent="0.25">
      <c r="A2838" t="s">
        <v>47</v>
      </c>
      <c r="B2838" t="s">
        <v>13</v>
      </c>
      <c r="C2838">
        <v>2001</v>
      </c>
      <c r="D2838">
        <v>4</v>
      </c>
      <c r="E2838">
        <v>23</v>
      </c>
      <c r="F2838" s="1">
        <v>37004</v>
      </c>
      <c r="G2838">
        <v>113</v>
      </c>
      <c r="H2838" t="s">
        <v>14</v>
      </c>
      <c r="I2838" t="s">
        <v>543</v>
      </c>
      <c r="J2838">
        <v>6168</v>
      </c>
      <c r="K2838">
        <v>2.4</v>
      </c>
      <c r="L2838">
        <v>1.875</v>
      </c>
      <c r="M2838">
        <f t="shared" si="132"/>
        <v>4.5</v>
      </c>
      <c r="N2838">
        <f t="shared" si="134"/>
        <v>0.53147891704225514</v>
      </c>
      <c r="O2838">
        <f t="shared" si="133"/>
        <v>0.99652296945422836</v>
      </c>
    </row>
    <row r="2839" spans="1:15" x14ac:dyDescent="0.25">
      <c r="A2839" t="s">
        <v>49</v>
      </c>
      <c r="B2839" t="s">
        <v>13</v>
      </c>
      <c r="C2839">
        <v>2001</v>
      </c>
      <c r="D2839">
        <v>6</v>
      </c>
      <c r="E2839">
        <v>21</v>
      </c>
      <c r="F2839" s="1">
        <v>37063</v>
      </c>
      <c r="G2839">
        <v>172</v>
      </c>
      <c r="H2839" t="s">
        <v>14</v>
      </c>
      <c r="I2839" t="s">
        <v>543</v>
      </c>
      <c r="J2839">
        <v>6168</v>
      </c>
      <c r="K2839">
        <v>2.4</v>
      </c>
      <c r="L2839">
        <v>1.875</v>
      </c>
      <c r="M2839">
        <f t="shared" si="132"/>
        <v>4.5</v>
      </c>
      <c r="N2839">
        <f t="shared" si="134"/>
        <v>0.53147891704225514</v>
      </c>
      <c r="O2839">
        <f t="shared" si="133"/>
        <v>0.99652296945422836</v>
      </c>
    </row>
    <row r="2840" spans="1:15" x14ac:dyDescent="0.25">
      <c r="A2840" t="s">
        <v>58</v>
      </c>
      <c r="B2840" t="s">
        <v>13</v>
      </c>
      <c r="C2840">
        <v>2004</v>
      </c>
      <c r="D2840">
        <v>4</v>
      </c>
      <c r="E2840">
        <v>6</v>
      </c>
      <c r="F2840" s="1">
        <v>38083</v>
      </c>
      <c r="G2840">
        <v>97</v>
      </c>
      <c r="H2840" t="s">
        <v>14</v>
      </c>
      <c r="I2840" t="s">
        <v>419</v>
      </c>
      <c r="J2840">
        <v>9654</v>
      </c>
      <c r="K2840">
        <v>4.8</v>
      </c>
      <c r="L2840">
        <v>0.9375</v>
      </c>
      <c r="M2840">
        <f t="shared" si="132"/>
        <v>4.5</v>
      </c>
      <c r="N2840">
        <f t="shared" si="134"/>
        <v>0.76342799356293722</v>
      </c>
      <c r="O2840">
        <f t="shared" si="133"/>
        <v>0.71571374396525367</v>
      </c>
    </row>
    <row r="2841" spans="1:15" x14ac:dyDescent="0.25">
      <c r="A2841" t="s">
        <v>58</v>
      </c>
      <c r="B2841" t="s">
        <v>13</v>
      </c>
      <c r="C2841">
        <v>2004</v>
      </c>
      <c r="D2841">
        <v>4</v>
      </c>
      <c r="E2841">
        <v>6</v>
      </c>
      <c r="F2841" s="1">
        <v>38083</v>
      </c>
      <c r="G2841">
        <v>97</v>
      </c>
      <c r="H2841" t="s">
        <v>14</v>
      </c>
      <c r="I2841" t="s">
        <v>429</v>
      </c>
      <c r="J2841">
        <v>5713</v>
      </c>
      <c r="K2841">
        <v>4.8</v>
      </c>
      <c r="L2841">
        <v>0.9375</v>
      </c>
      <c r="M2841">
        <f t="shared" si="132"/>
        <v>4.5</v>
      </c>
      <c r="N2841">
        <f t="shared" si="134"/>
        <v>0.76342799356293722</v>
      </c>
      <c r="O2841">
        <f t="shared" si="133"/>
        <v>0.71571374396525367</v>
      </c>
    </row>
    <row r="2842" spans="1:15" x14ac:dyDescent="0.25">
      <c r="A2842" t="s">
        <v>59</v>
      </c>
      <c r="B2842" t="s">
        <v>13</v>
      </c>
      <c r="C2842">
        <v>2004</v>
      </c>
      <c r="D2842">
        <v>7</v>
      </c>
      <c r="E2842">
        <v>10</v>
      </c>
      <c r="F2842" s="1">
        <v>38178</v>
      </c>
      <c r="G2842">
        <v>192</v>
      </c>
      <c r="H2842" t="s">
        <v>14</v>
      </c>
      <c r="I2842" t="s">
        <v>54</v>
      </c>
      <c r="J2842">
        <v>18130</v>
      </c>
      <c r="K2842">
        <v>14.4</v>
      </c>
      <c r="L2842">
        <v>0.3125</v>
      </c>
      <c r="M2842">
        <f t="shared" si="132"/>
        <v>4.5</v>
      </c>
      <c r="N2842">
        <f t="shared" si="134"/>
        <v>1.1875207208364631</v>
      </c>
      <c r="O2842">
        <f t="shared" si="133"/>
        <v>0.37110022526139474</v>
      </c>
    </row>
    <row r="2843" spans="1:15" x14ac:dyDescent="0.25">
      <c r="A2843" t="s">
        <v>124</v>
      </c>
      <c r="B2843" t="s">
        <v>13</v>
      </c>
      <c r="C2843">
        <v>2007</v>
      </c>
      <c r="D2843">
        <v>7</v>
      </c>
      <c r="E2843">
        <v>12</v>
      </c>
      <c r="F2843" s="1">
        <v>39275</v>
      </c>
      <c r="G2843">
        <v>193</v>
      </c>
      <c r="H2843" t="s">
        <v>14</v>
      </c>
      <c r="I2843" t="s">
        <v>422</v>
      </c>
      <c r="J2843">
        <v>6616</v>
      </c>
      <c r="K2843">
        <v>4.8</v>
      </c>
      <c r="L2843">
        <v>0.9375</v>
      </c>
      <c r="M2843">
        <f t="shared" si="132"/>
        <v>4.5</v>
      </c>
      <c r="N2843">
        <f t="shared" si="134"/>
        <v>0.76342799356293722</v>
      </c>
      <c r="O2843">
        <f t="shared" si="133"/>
        <v>0.71571374396525367</v>
      </c>
    </row>
    <row r="2844" spans="1:15" x14ac:dyDescent="0.25">
      <c r="A2844" t="s">
        <v>127</v>
      </c>
      <c r="B2844" t="s">
        <v>13</v>
      </c>
      <c r="C2844">
        <v>2010</v>
      </c>
      <c r="D2844">
        <v>3</v>
      </c>
      <c r="E2844">
        <v>16</v>
      </c>
      <c r="F2844" s="1">
        <v>40253</v>
      </c>
      <c r="G2844">
        <v>75</v>
      </c>
      <c r="H2844" t="s">
        <v>14</v>
      </c>
      <c r="I2844" t="s">
        <v>432</v>
      </c>
      <c r="J2844">
        <v>4410</v>
      </c>
      <c r="K2844">
        <v>4.8</v>
      </c>
      <c r="L2844">
        <v>0.9375</v>
      </c>
      <c r="M2844">
        <f t="shared" si="132"/>
        <v>4.5</v>
      </c>
      <c r="N2844">
        <f t="shared" si="134"/>
        <v>0.76342799356293722</v>
      </c>
      <c r="O2844">
        <f t="shared" si="133"/>
        <v>0.71571374396525367</v>
      </c>
    </row>
    <row r="2845" spans="1:15" x14ac:dyDescent="0.25">
      <c r="A2845" t="s">
        <v>127</v>
      </c>
      <c r="B2845" t="s">
        <v>13</v>
      </c>
      <c r="C2845">
        <v>2010</v>
      </c>
      <c r="D2845">
        <v>3</v>
      </c>
      <c r="E2845">
        <v>16</v>
      </c>
      <c r="F2845" s="1">
        <v>40253</v>
      </c>
      <c r="G2845">
        <v>75</v>
      </c>
      <c r="H2845" t="s">
        <v>14</v>
      </c>
      <c r="I2845" t="s">
        <v>545</v>
      </c>
      <c r="J2845">
        <v>6784</v>
      </c>
      <c r="K2845">
        <v>2.4</v>
      </c>
      <c r="L2845">
        <v>1.875</v>
      </c>
      <c r="M2845">
        <f t="shared" si="132"/>
        <v>4.5</v>
      </c>
      <c r="N2845">
        <f t="shared" si="134"/>
        <v>0.53147891704225514</v>
      </c>
      <c r="O2845">
        <f t="shared" si="133"/>
        <v>0.99652296945422836</v>
      </c>
    </row>
    <row r="2846" spans="1:15" x14ac:dyDescent="0.25">
      <c r="A2846" t="s">
        <v>131</v>
      </c>
      <c r="B2846" t="s">
        <v>13</v>
      </c>
      <c r="C2846">
        <v>2013</v>
      </c>
      <c r="D2846">
        <v>6</v>
      </c>
      <c r="E2846">
        <v>17</v>
      </c>
      <c r="F2846" s="1">
        <v>41442</v>
      </c>
      <c r="G2846">
        <v>168</v>
      </c>
      <c r="H2846" t="s">
        <v>14</v>
      </c>
      <c r="I2846" t="s">
        <v>424</v>
      </c>
      <c r="J2846">
        <v>4398</v>
      </c>
      <c r="K2846">
        <v>4.8</v>
      </c>
      <c r="L2846">
        <v>0.9375</v>
      </c>
      <c r="M2846">
        <f t="shared" si="132"/>
        <v>4.5</v>
      </c>
      <c r="N2846">
        <f t="shared" si="134"/>
        <v>0.76342799356293722</v>
      </c>
      <c r="O2846">
        <f t="shared" si="133"/>
        <v>0.71571374396525367</v>
      </c>
    </row>
    <row r="2847" spans="1:15" x14ac:dyDescent="0.25">
      <c r="A2847" t="s">
        <v>131</v>
      </c>
      <c r="B2847" t="s">
        <v>13</v>
      </c>
      <c r="C2847">
        <v>2013</v>
      </c>
      <c r="D2847">
        <v>6</v>
      </c>
      <c r="E2847">
        <v>17</v>
      </c>
      <c r="F2847" s="1">
        <v>41442</v>
      </c>
      <c r="G2847">
        <v>168</v>
      </c>
      <c r="H2847" t="s">
        <v>14</v>
      </c>
      <c r="I2847" t="s">
        <v>416</v>
      </c>
      <c r="J2847">
        <v>4409</v>
      </c>
      <c r="K2847">
        <v>4.8</v>
      </c>
      <c r="L2847">
        <v>0.9375</v>
      </c>
      <c r="M2847">
        <f t="shared" si="132"/>
        <v>4.5</v>
      </c>
      <c r="N2847">
        <f t="shared" si="134"/>
        <v>0.76342799356293722</v>
      </c>
      <c r="O2847">
        <f t="shared" si="133"/>
        <v>0.71571374396525367</v>
      </c>
    </row>
    <row r="2848" spans="1:15" x14ac:dyDescent="0.25">
      <c r="A2848" t="s">
        <v>136</v>
      </c>
      <c r="B2848" t="s">
        <v>13</v>
      </c>
      <c r="C2848">
        <v>2015</v>
      </c>
      <c r="D2848">
        <v>6</v>
      </c>
      <c r="E2848">
        <v>16</v>
      </c>
      <c r="F2848" s="1">
        <v>42171</v>
      </c>
      <c r="G2848">
        <v>167</v>
      </c>
      <c r="H2848" t="s">
        <v>14</v>
      </c>
      <c r="I2848" t="s">
        <v>417</v>
      </c>
      <c r="J2848">
        <v>4415</v>
      </c>
      <c r="K2848">
        <v>4.8</v>
      </c>
      <c r="L2848">
        <v>0.9375</v>
      </c>
      <c r="M2848">
        <f t="shared" si="132"/>
        <v>4.5</v>
      </c>
      <c r="N2848">
        <f t="shared" si="134"/>
        <v>0.76342799356293722</v>
      </c>
      <c r="O2848">
        <f t="shared" si="133"/>
        <v>0.71571374396525367</v>
      </c>
    </row>
    <row r="2849" spans="1:15" x14ac:dyDescent="0.25">
      <c r="A2849" t="s">
        <v>136</v>
      </c>
      <c r="B2849" t="s">
        <v>13</v>
      </c>
      <c r="C2849">
        <v>2015</v>
      </c>
      <c r="D2849">
        <v>6</v>
      </c>
      <c r="E2849">
        <v>16</v>
      </c>
      <c r="F2849" s="1">
        <v>42171</v>
      </c>
      <c r="G2849">
        <v>167</v>
      </c>
      <c r="H2849" t="s">
        <v>14</v>
      </c>
      <c r="I2849" t="s">
        <v>428</v>
      </c>
      <c r="J2849">
        <v>9981</v>
      </c>
      <c r="K2849">
        <v>4.8</v>
      </c>
      <c r="L2849">
        <v>0.9375</v>
      </c>
      <c r="M2849">
        <f t="shared" si="132"/>
        <v>4.5</v>
      </c>
      <c r="N2849">
        <f t="shared" si="134"/>
        <v>0.76342799356293722</v>
      </c>
      <c r="O2849">
        <f t="shared" si="133"/>
        <v>0.71571374396525367</v>
      </c>
    </row>
    <row r="2850" spans="1:15" x14ac:dyDescent="0.25">
      <c r="A2850" t="s">
        <v>139</v>
      </c>
      <c r="B2850" t="s">
        <v>13</v>
      </c>
      <c r="C2850">
        <v>2016</v>
      </c>
      <c r="D2850">
        <v>6</v>
      </c>
      <c r="E2850">
        <v>21</v>
      </c>
      <c r="F2850" s="1">
        <v>42542</v>
      </c>
      <c r="G2850">
        <v>173</v>
      </c>
      <c r="H2850" t="s">
        <v>14</v>
      </c>
      <c r="I2850" t="s">
        <v>422</v>
      </c>
      <c r="J2850">
        <v>6616</v>
      </c>
      <c r="K2850">
        <v>4.8</v>
      </c>
      <c r="L2850">
        <v>0.9375</v>
      </c>
      <c r="M2850">
        <f t="shared" si="132"/>
        <v>4.5</v>
      </c>
      <c r="N2850">
        <f t="shared" si="134"/>
        <v>0.76342799356293722</v>
      </c>
      <c r="O2850">
        <f t="shared" si="133"/>
        <v>0.71571374396525367</v>
      </c>
    </row>
    <row r="2851" spans="1:15" x14ac:dyDescent="0.25">
      <c r="A2851" t="s">
        <v>140</v>
      </c>
      <c r="B2851" t="s">
        <v>13</v>
      </c>
      <c r="C2851">
        <v>2017</v>
      </c>
      <c r="D2851">
        <v>6</v>
      </c>
      <c r="E2851">
        <v>12</v>
      </c>
      <c r="F2851" s="1">
        <v>42898</v>
      </c>
      <c r="G2851">
        <v>163</v>
      </c>
      <c r="H2851" t="s">
        <v>14</v>
      </c>
      <c r="I2851" t="s">
        <v>119</v>
      </c>
      <c r="J2851">
        <v>18616</v>
      </c>
      <c r="K2851">
        <v>12</v>
      </c>
      <c r="L2851">
        <v>0.375</v>
      </c>
      <c r="M2851">
        <f t="shared" si="132"/>
        <v>4.5</v>
      </c>
      <c r="N2851">
        <f t="shared" si="134"/>
        <v>1.1139433523068367</v>
      </c>
      <c r="O2851">
        <f t="shared" si="133"/>
        <v>0.41772875711506374</v>
      </c>
    </row>
    <row r="2852" spans="1:15" x14ac:dyDescent="0.25">
      <c r="A2852" t="s">
        <v>140</v>
      </c>
      <c r="B2852" t="s">
        <v>13</v>
      </c>
      <c r="C2852">
        <v>2017</v>
      </c>
      <c r="D2852">
        <v>6</v>
      </c>
      <c r="E2852">
        <v>12</v>
      </c>
      <c r="F2852" s="1">
        <v>42898</v>
      </c>
      <c r="G2852">
        <v>163</v>
      </c>
      <c r="H2852" t="s">
        <v>14</v>
      </c>
      <c r="I2852" t="s">
        <v>432</v>
      </c>
      <c r="J2852">
        <v>4410</v>
      </c>
      <c r="K2852">
        <v>4.8</v>
      </c>
      <c r="L2852">
        <v>0.9375</v>
      </c>
      <c r="M2852">
        <f t="shared" si="132"/>
        <v>4.5</v>
      </c>
      <c r="N2852">
        <f t="shared" si="134"/>
        <v>0.76342799356293722</v>
      </c>
      <c r="O2852">
        <f t="shared" si="133"/>
        <v>0.71571374396525367</v>
      </c>
    </row>
    <row r="2853" spans="1:15" x14ac:dyDescent="0.25">
      <c r="A2853" t="s">
        <v>140</v>
      </c>
      <c r="B2853" t="s">
        <v>13</v>
      </c>
      <c r="C2853">
        <v>2017</v>
      </c>
      <c r="D2853">
        <v>6</v>
      </c>
      <c r="E2853">
        <v>12</v>
      </c>
      <c r="F2853" s="1">
        <v>42898</v>
      </c>
      <c r="G2853">
        <v>163</v>
      </c>
      <c r="H2853" t="s">
        <v>14</v>
      </c>
      <c r="I2853" t="s">
        <v>428</v>
      </c>
      <c r="J2853">
        <v>9981</v>
      </c>
      <c r="K2853">
        <v>4.8</v>
      </c>
      <c r="L2853">
        <v>0.9375</v>
      </c>
      <c r="M2853">
        <f t="shared" si="132"/>
        <v>4.5</v>
      </c>
      <c r="N2853">
        <f t="shared" si="134"/>
        <v>0.76342799356293722</v>
      </c>
      <c r="O2853">
        <f t="shared" si="133"/>
        <v>0.71571374396525367</v>
      </c>
    </row>
    <row r="2854" spans="1:15" x14ac:dyDescent="0.25">
      <c r="A2854" t="s">
        <v>140</v>
      </c>
      <c r="B2854" t="s">
        <v>13</v>
      </c>
      <c r="C2854">
        <v>2017</v>
      </c>
      <c r="D2854">
        <v>6</v>
      </c>
      <c r="E2854">
        <v>12</v>
      </c>
      <c r="F2854" s="1">
        <v>42898</v>
      </c>
      <c r="G2854">
        <v>163</v>
      </c>
      <c r="H2854" t="s">
        <v>14</v>
      </c>
      <c r="I2854" t="s">
        <v>421</v>
      </c>
      <c r="J2854">
        <v>5790</v>
      </c>
      <c r="K2854">
        <v>4.8</v>
      </c>
      <c r="L2854">
        <v>0.9375</v>
      </c>
      <c r="M2854">
        <f t="shared" si="132"/>
        <v>4.5</v>
      </c>
      <c r="N2854">
        <f t="shared" si="134"/>
        <v>0.76342799356293722</v>
      </c>
      <c r="O2854">
        <f t="shared" si="133"/>
        <v>0.71571374396525367</v>
      </c>
    </row>
    <row r="2855" spans="1:15" x14ac:dyDescent="0.25">
      <c r="A2855" t="s">
        <v>67</v>
      </c>
      <c r="B2855" t="s">
        <v>13</v>
      </c>
      <c r="C2855">
        <v>2019</v>
      </c>
      <c r="D2855">
        <v>7</v>
      </c>
      <c r="E2855">
        <v>5</v>
      </c>
      <c r="F2855" s="1">
        <v>43651</v>
      </c>
      <c r="G2855">
        <v>186</v>
      </c>
      <c r="H2855" t="s">
        <v>14</v>
      </c>
      <c r="I2855" t="s">
        <v>431</v>
      </c>
      <c r="J2855">
        <v>4380</v>
      </c>
      <c r="K2855">
        <v>4.8</v>
      </c>
      <c r="L2855">
        <v>0.9375</v>
      </c>
      <c r="M2855">
        <f t="shared" si="132"/>
        <v>4.5</v>
      </c>
      <c r="N2855">
        <f t="shared" si="134"/>
        <v>0.76342799356293722</v>
      </c>
      <c r="O2855">
        <f t="shared" si="133"/>
        <v>0.71571374396525367</v>
      </c>
    </row>
    <row r="2856" spans="1:15" x14ac:dyDescent="0.25">
      <c r="A2856" t="s">
        <v>67</v>
      </c>
      <c r="B2856" t="s">
        <v>13</v>
      </c>
      <c r="C2856">
        <v>2019</v>
      </c>
      <c r="D2856">
        <v>7</v>
      </c>
      <c r="E2856">
        <v>5</v>
      </c>
      <c r="F2856" s="1">
        <v>43651</v>
      </c>
      <c r="G2856">
        <v>186</v>
      </c>
      <c r="H2856" t="s">
        <v>14</v>
      </c>
      <c r="I2856" t="s">
        <v>422</v>
      </c>
      <c r="J2856">
        <v>6616</v>
      </c>
      <c r="K2856">
        <v>4.8</v>
      </c>
      <c r="L2856">
        <v>0.9375</v>
      </c>
      <c r="M2856">
        <f t="shared" si="132"/>
        <v>4.5</v>
      </c>
      <c r="N2856">
        <f t="shared" si="134"/>
        <v>0.76342799356293722</v>
      </c>
      <c r="O2856">
        <f t="shared" si="133"/>
        <v>0.71571374396525367</v>
      </c>
    </row>
    <row r="2857" spans="1:15" x14ac:dyDescent="0.25">
      <c r="A2857" t="s">
        <v>292</v>
      </c>
      <c r="B2857" t="s">
        <v>69</v>
      </c>
      <c r="C2857">
        <v>2002</v>
      </c>
      <c r="D2857">
        <v>6</v>
      </c>
      <c r="E2857">
        <v>12</v>
      </c>
      <c r="F2857" s="1">
        <v>37419</v>
      </c>
      <c r="G2857">
        <v>163</v>
      </c>
      <c r="H2857" t="s">
        <v>14</v>
      </c>
      <c r="I2857" t="s">
        <v>429</v>
      </c>
      <c r="J2857">
        <v>5713</v>
      </c>
      <c r="K2857">
        <v>4.8</v>
      </c>
      <c r="L2857">
        <v>0.9375</v>
      </c>
      <c r="M2857">
        <f t="shared" si="132"/>
        <v>4.5</v>
      </c>
      <c r="N2857">
        <f t="shared" si="134"/>
        <v>0.76342799356293722</v>
      </c>
      <c r="O2857">
        <f t="shared" si="133"/>
        <v>0.71571374396525367</v>
      </c>
    </row>
    <row r="2858" spans="1:15" x14ac:dyDescent="0.25">
      <c r="A2858" t="s">
        <v>292</v>
      </c>
      <c r="B2858" t="s">
        <v>69</v>
      </c>
      <c r="C2858">
        <v>2002</v>
      </c>
      <c r="D2858">
        <v>6</v>
      </c>
      <c r="E2858">
        <v>12</v>
      </c>
      <c r="F2858" s="1">
        <v>37419</v>
      </c>
      <c r="G2858">
        <v>163</v>
      </c>
      <c r="H2858" t="s">
        <v>14</v>
      </c>
      <c r="I2858" t="s">
        <v>423</v>
      </c>
      <c r="J2858">
        <v>6834</v>
      </c>
      <c r="K2858">
        <v>4.8</v>
      </c>
      <c r="L2858">
        <v>0.9375</v>
      </c>
      <c r="M2858">
        <f t="shared" si="132"/>
        <v>4.5</v>
      </c>
      <c r="N2858">
        <f t="shared" si="134"/>
        <v>0.76342799356293722</v>
      </c>
      <c r="O2858">
        <f t="shared" si="133"/>
        <v>0.71571374396525367</v>
      </c>
    </row>
    <row r="2859" spans="1:15" x14ac:dyDescent="0.25">
      <c r="A2859" t="s">
        <v>74</v>
      </c>
      <c r="B2859" t="s">
        <v>69</v>
      </c>
      <c r="C2859">
        <v>2003</v>
      </c>
      <c r="D2859">
        <v>7</v>
      </c>
      <c r="E2859">
        <v>14</v>
      </c>
      <c r="F2859" s="1">
        <v>37816</v>
      </c>
      <c r="G2859">
        <v>195</v>
      </c>
      <c r="H2859" t="s">
        <v>14</v>
      </c>
      <c r="I2859" t="s">
        <v>441</v>
      </c>
      <c r="J2859">
        <v>6062</v>
      </c>
      <c r="K2859">
        <v>4.8</v>
      </c>
      <c r="L2859">
        <v>0.9375</v>
      </c>
      <c r="M2859">
        <f t="shared" si="132"/>
        <v>4.5</v>
      </c>
      <c r="N2859">
        <f t="shared" si="134"/>
        <v>0.76342799356293722</v>
      </c>
      <c r="O2859">
        <f t="shared" si="133"/>
        <v>0.71571374396525367</v>
      </c>
    </row>
    <row r="2860" spans="1:15" x14ac:dyDescent="0.25">
      <c r="A2860" t="s">
        <v>74</v>
      </c>
      <c r="B2860" t="s">
        <v>69</v>
      </c>
      <c r="C2860">
        <v>2003</v>
      </c>
      <c r="D2860">
        <v>7</v>
      </c>
      <c r="E2860">
        <v>14</v>
      </c>
      <c r="F2860" s="1">
        <v>37816</v>
      </c>
      <c r="G2860">
        <v>195</v>
      </c>
      <c r="H2860" t="s">
        <v>14</v>
      </c>
      <c r="I2860" t="s">
        <v>423</v>
      </c>
      <c r="J2860">
        <v>6834</v>
      </c>
      <c r="K2860">
        <v>4.8</v>
      </c>
      <c r="L2860">
        <v>0.9375</v>
      </c>
      <c r="M2860">
        <f t="shared" si="132"/>
        <v>4.5</v>
      </c>
      <c r="N2860">
        <f t="shared" si="134"/>
        <v>0.76342799356293722</v>
      </c>
      <c r="O2860">
        <f t="shared" si="133"/>
        <v>0.71571374396525367</v>
      </c>
    </row>
    <row r="2861" spans="1:15" x14ac:dyDescent="0.25">
      <c r="A2861" t="s">
        <v>75</v>
      </c>
      <c r="B2861" t="s">
        <v>69</v>
      </c>
      <c r="C2861">
        <v>2004</v>
      </c>
      <c r="D2861">
        <v>4</v>
      </c>
      <c r="E2861">
        <v>5</v>
      </c>
      <c r="F2861" s="1">
        <v>38082</v>
      </c>
      <c r="G2861">
        <v>96</v>
      </c>
      <c r="H2861" t="s">
        <v>14</v>
      </c>
      <c r="I2861" t="s">
        <v>48</v>
      </c>
      <c r="J2861">
        <v>18064</v>
      </c>
      <c r="K2861">
        <v>14.4</v>
      </c>
      <c r="L2861">
        <v>0.3125</v>
      </c>
      <c r="M2861">
        <f t="shared" si="132"/>
        <v>4.5</v>
      </c>
      <c r="N2861">
        <f t="shared" si="134"/>
        <v>1.1875207208364631</v>
      </c>
      <c r="O2861">
        <f t="shared" si="133"/>
        <v>0.37110022526139474</v>
      </c>
    </row>
    <row r="2862" spans="1:15" x14ac:dyDescent="0.25">
      <c r="A2862" t="s">
        <v>75</v>
      </c>
      <c r="B2862" t="s">
        <v>69</v>
      </c>
      <c r="C2862">
        <v>2004</v>
      </c>
      <c r="D2862">
        <v>4</v>
      </c>
      <c r="E2862">
        <v>5</v>
      </c>
      <c r="F2862" s="1">
        <v>38082</v>
      </c>
      <c r="G2862">
        <v>96</v>
      </c>
      <c r="H2862" t="s">
        <v>14</v>
      </c>
      <c r="I2862" t="s">
        <v>421</v>
      </c>
      <c r="J2862">
        <v>5790</v>
      </c>
      <c r="K2862">
        <v>4.8</v>
      </c>
      <c r="L2862">
        <v>0.9375</v>
      </c>
      <c r="M2862">
        <f t="shared" si="132"/>
        <v>4.5</v>
      </c>
      <c r="N2862">
        <f t="shared" si="134"/>
        <v>0.76342799356293722</v>
      </c>
      <c r="O2862">
        <f t="shared" si="133"/>
        <v>0.71571374396525367</v>
      </c>
    </row>
    <row r="2863" spans="1:15" x14ac:dyDescent="0.25">
      <c r="A2863" t="s">
        <v>75</v>
      </c>
      <c r="B2863" t="s">
        <v>69</v>
      </c>
      <c r="C2863">
        <v>2004</v>
      </c>
      <c r="D2863">
        <v>4</v>
      </c>
      <c r="E2863">
        <v>5</v>
      </c>
      <c r="F2863" s="1">
        <v>38082</v>
      </c>
      <c r="G2863">
        <v>96</v>
      </c>
      <c r="H2863" t="s">
        <v>14</v>
      </c>
      <c r="I2863" t="s">
        <v>426</v>
      </c>
      <c r="J2863">
        <v>6833</v>
      </c>
      <c r="K2863">
        <v>4.8</v>
      </c>
      <c r="L2863">
        <v>0.9375</v>
      </c>
      <c r="M2863">
        <f t="shared" si="132"/>
        <v>4.5</v>
      </c>
      <c r="N2863">
        <f t="shared" si="134"/>
        <v>0.76342799356293722</v>
      </c>
      <c r="O2863">
        <f t="shared" si="133"/>
        <v>0.71571374396525367</v>
      </c>
    </row>
    <row r="2864" spans="1:15" x14ac:dyDescent="0.25">
      <c r="A2864" t="s">
        <v>76</v>
      </c>
      <c r="B2864" t="s">
        <v>69</v>
      </c>
      <c r="C2864">
        <v>2004</v>
      </c>
      <c r="D2864">
        <v>7</v>
      </c>
      <c r="E2864">
        <v>9</v>
      </c>
      <c r="F2864" s="1">
        <v>38177</v>
      </c>
      <c r="G2864">
        <v>191</v>
      </c>
      <c r="H2864" t="s">
        <v>14</v>
      </c>
      <c r="I2864" t="s">
        <v>431</v>
      </c>
      <c r="J2864">
        <v>4380</v>
      </c>
      <c r="K2864">
        <v>4.8</v>
      </c>
      <c r="L2864">
        <v>0.9375</v>
      </c>
      <c r="M2864">
        <f t="shared" si="132"/>
        <v>4.5</v>
      </c>
      <c r="N2864">
        <f t="shared" si="134"/>
        <v>0.76342799356293722</v>
      </c>
      <c r="O2864">
        <f t="shared" si="133"/>
        <v>0.71571374396525367</v>
      </c>
    </row>
    <row r="2865" spans="1:15" x14ac:dyDescent="0.25">
      <c r="A2865" t="s">
        <v>76</v>
      </c>
      <c r="B2865" t="s">
        <v>69</v>
      </c>
      <c r="C2865">
        <v>2004</v>
      </c>
      <c r="D2865">
        <v>7</v>
      </c>
      <c r="E2865">
        <v>9</v>
      </c>
      <c r="F2865" s="1">
        <v>38177</v>
      </c>
      <c r="G2865">
        <v>191</v>
      </c>
      <c r="H2865" t="s">
        <v>14</v>
      </c>
      <c r="I2865" t="s">
        <v>418</v>
      </c>
      <c r="J2865">
        <v>4419</v>
      </c>
      <c r="K2865">
        <v>4.8</v>
      </c>
      <c r="L2865">
        <v>0.9375</v>
      </c>
      <c r="M2865">
        <f t="shared" si="132"/>
        <v>4.5</v>
      </c>
      <c r="N2865">
        <f t="shared" si="134"/>
        <v>0.76342799356293722</v>
      </c>
      <c r="O2865">
        <f t="shared" si="133"/>
        <v>0.71571374396525367</v>
      </c>
    </row>
    <row r="2866" spans="1:15" x14ac:dyDescent="0.25">
      <c r="A2866" t="s">
        <v>76</v>
      </c>
      <c r="B2866" t="s">
        <v>69</v>
      </c>
      <c r="C2866">
        <v>2004</v>
      </c>
      <c r="D2866">
        <v>7</v>
      </c>
      <c r="E2866">
        <v>9</v>
      </c>
      <c r="F2866" s="1">
        <v>38177</v>
      </c>
      <c r="G2866">
        <v>191</v>
      </c>
      <c r="H2866" t="s">
        <v>14</v>
      </c>
      <c r="I2866" t="s">
        <v>419</v>
      </c>
      <c r="J2866">
        <v>9654</v>
      </c>
      <c r="K2866">
        <v>4.8</v>
      </c>
      <c r="L2866">
        <v>0.9375</v>
      </c>
      <c r="M2866">
        <f t="shared" si="132"/>
        <v>4.5</v>
      </c>
      <c r="N2866">
        <f t="shared" si="134"/>
        <v>0.76342799356293722</v>
      </c>
      <c r="O2866">
        <f t="shared" si="133"/>
        <v>0.71571374396525367</v>
      </c>
    </row>
    <row r="2867" spans="1:15" x14ac:dyDescent="0.25">
      <c r="A2867" t="s">
        <v>77</v>
      </c>
      <c r="B2867" t="s">
        <v>69</v>
      </c>
      <c r="C2867">
        <v>2006</v>
      </c>
      <c r="D2867">
        <v>4</v>
      </c>
      <c r="E2867">
        <v>10</v>
      </c>
      <c r="F2867" s="1">
        <v>38817</v>
      </c>
      <c r="G2867">
        <v>100</v>
      </c>
      <c r="H2867" t="s">
        <v>14</v>
      </c>
      <c r="I2867" t="s">
        <v>422</v>
      </c>
      <c r="J2867">
        <v>6616</v>
      </c>
      <c r="K2867">
        <v>4.8</v>
      </c>
      <c r="L2867">
        <v>0.9375</v>
      </c>
      <c r="M2867">
        <f t="shared" si="132"/>
        <v>4.5</v>
      </c>
      <c r="N2867">
        <f t="shared" si="134"/>
        <v>0.76342799356293722</v>
      </c>
      <c r="O2867">
        <f t="shared" si="133"/>
        <v>0.71571374396525367</v>
      </c>
    </row>
    <row r="2868" spans="1:15" x14ac:dyDescent="0.25">
      <c r="A2868" t="s">
        <v>79</v>
      </c>
      <c r="B2868" t="s">
        <v>69</v>
      </c>
      <c r="C2868">
        <v>2007</v>
      </c>
      <c r="D2868">
        <v>3</v>
      </c>
      <c r="E2868">
        <v>22</v>
      </c>
      <c r="F2868" s="1">
        <v>39163</v>
      </c>
      <c r="G2868">
        <v>81</v>
      </c>
      <c r="H2868" t="s">
        <v>14</v>
      </c>
      <c r="I2868" t="s">
        <v>420</v>
      </c>
      <c r="J2868">
        <v>5779</v>
      </c>
      <c r="K2868">
        <v>4.8</v>
      </c>
      <c r="L2868">
        <v>0.9375</v>
      </c>
      <c r="M2868">
        <f t="shared" si="132"/>
        <v>4.5</v>
      </c>
      <c r="N2868">
        <f t="shared" si="134"/>
        <v>0.76342799356293722</v>
      </c>
      <c r="O2868">
        <f t="shared" si="133"/>
        <v>0.71571374396525367</v>
      </c>
    </row>
    <row r="2869" spans="1:15" x14ac:dyDescent="0.25">
      <c r="A2869" t="s">
        <v>147</v>
      </c>
      <c r="B2869" t="s">
        <v>69</v>
      </c>
      <c r="C2869">
        <v>2010</v>
      </c>
      <c r="D2869">
        <v>6</v>
      </c>
      <c r="E2869">
        <v>29</v>
      </c>
      <c r="F2869" s="1">
        <v>40358</v>
      </c>
      <c r="G2869">
        <v>180</v>
      </c>
      <c r="H2869" t="s">
        <v>14</v>
      </c>
      <c r="I2869" t="s">
        <v>429</v>
      </c>
      <c r="J2869">
        <v>5713</v>
      </c>
      <c r="K2869">
        <v>4.8</v>
      </c>
      <c r="L2869">
        <v>0.9375</v>
      </c>
      <c r="M2869">
        <f t="shared" si="132"/>
        <v>4.5</v>
      </c>
      <c r="N2869">
        <f t="shared" si="134"/>
        <v>0.76342799356293722</v>
      </c>
      <c r="O2869">
        <f t="shared" si="133"/>
        <v>0.71571374396525367</v>
      </c>
    </row>
    <row r="2870" spans="1:15" x14ac:dyDescent="0.25">
      <c r="A2870" t="s">
        <v>85</v>
      </c>
      <c r="B2870" t="s">
        <v>69</v>
      </c>
      <c r="C2870">
        <v>2013</v>
      </c>
      <c r="D2870">
        <v>3</v>
      </c>
      <c r="E2870">
        <v>19</v>
      </c>
      <c r="F2870" s="1">
        <v>41352</v>
      </c>
      <c r="G2870">
        <v>78</v>
      </c>
      <c r="H2870" t="s">
        <v>14</v>
      </c>
      <c r="I2870" t="s">
        <v>422</v>
      </c>
      <c r="J2870">
        <v>6616</v>
      </c>
      <c r="K2870">
        <v>4.8</v>
      </c>
      <c r="L2870">
        <v>0.9375</v>
      </c>
      <c r="M2870">
        <f t="shared" si="132"/>
        <v>4.5</v>
      </c>
      <c r="N2870">
        <f t="shared" si="134"/>
        <v>0.76342799356293722</v>
      </c>
      <c r="O2870">
        <f t="shared" si="133"/>
        <v>0.71571374396525367</v>
      </c>
    </row>
    <row r="2871" spans="1:15" x14ac:dyDescent="0.25">
      <c r="A2871" t="s">
        <v>152</v>
      </c>
      <c r="B2871" t="s">
        <v>69</v>
      </c>
      <c r="C2871">
        <v>2015</v>
      </c>
      <c r="D2871">
        <v>6</v>
      </c>
      <c r="E2871">
        <v>16</v>
      </c>
      <c r="F2871" s="1">
        <v>42171</v>
      </c>
      <c r="G2871">
        <v>167</v>
      </c>
      <c r="H2871" t="s">
        <v>14</v>
      </c>
      <c r="I2871" t="s">
        <v>414</v>
      </c>
      <c r="J2871">
        <v>4327</v>
      </c>
      <c r="K2871">
        <v>4.8</v>
      </c>
      <c r="L2871">
        <v>0.9375</v>
      </c>
      <c r="M2871">
        <f t="shared" si="132"/>
        <v>4.5</v>
      </c>
      <c r="N2871">
        <f t="shared" si="134"/>
        <v>0.76342799356293722</v>
      </c>
      <c r="O2871">
        <f t="shared" si="133"/>
        <v>0.71571374396525367</v>
      </c>
    </row>
    <row r="2872" spans="1:15" x14ac:dyDescent="0.25">
      <c r="A2872" t="s">
        <v>88</v>
      </c>
      <c r="B2872" t="s">
        <v>69</v>
      </c>
      <c r="C2872">
        <v>2017</v>
      </c>
      <c r="D2872">
        <v>3</v>
      </c>
      <c r="E2872">
        <v>16</v>
      </c>
      <c r="F2872" s="1">
        <v>42810</v>
      </c>
      <c r="G2872">
        <v>75</v>
      </c>
      <c r="H2872" t="s">
        <v>14</v>
      </c>
      <c r="I2872" t="s">
        <v>437</v>
      </c>
      <c r="J2872">
        <v>18613</v>
      </c>
      <c r="K2872">
        <v>4.8</v>
      </c>
      <c r="L2872">
        <v>0.9375</v>
      </c>
      <c r="M2872">
        <f t="shared" si="132"/>
        <v>4.5</v>
      </c>
      <c r="N2872">
        <f t="shared" si="134"/>
        <v>0.76342799356293722</v>
      </c>
      <c r="O2872">
        <f t="shared" si="133"/>
        <v>0.71571374396525367</v>
      </c>
    </row>
    <row r="2873" spans="1:15" x14ac:dyDescent="0.25">
      <c r="A2873" t="s">
        <v>89</v>
      </c>
      <c r="B2873" t="s">
        <v>69</v>
      </c>
      <c r="C2873">
        <v>2018</v>
      </c>
      <c r="D2873">
        <v>3</v>
      </c>
      <c r="E2873">
        <v>7</v>
      </c>
      <c r="F2873" s="1">
        <v>43166</v>
      </c>
      <c r="G2873">
        <v>66</v>
      </c>
      <c r="H2873" t="s">
        <v>14</v>
      </c>
      <c r="I2873" t="s">
        <v>425</v>
      </c>
      <c r="J2873">
        <v>4427</v>
      </c>
      <c r="K2873">
        <v>4.8</v>
      </c>
      <c r="L2873">
        <v>0.9375</v>
      </c>
      <c r="M2873">
        <f t="shared" si="132"/>
        <v>4.5</v>
      </c>
      <c r="N2873">
        <f t="shared" si="134"/>
        <v>0.76342799356293722</v>
      </c>
      <c r="O2873">
        <f t="shared" si="133"/>
        <v>0.71571374396525367</v>
      </c>
    </row>
    <row r="2874" spans="1:15" x14ac:dyDescent="0.25">
      <c r="A2874" t="s">
        <v>89</v>
      </c>
      <c r="B2874" t="s">
        <v>69</v>
      </c>
      <c r="C2874">
        <v>2018</v>
      </c>
      <c r="D2874">
        <v>3</v>
      </c>
      <c r="E2874">
        <v>7</v>
      </c>
      <c r="F2874" s="1">
        <v>43166</v>
      </c>
      <c r="G2874">
        <v>66</v>
      </c>
      <c r="H2874" t="s">
        <v>14</v>
      </c>
      <c r="I2874" t="s">
        <v>437</v>
      </c>
      <c r="J2874">
        <v>18613</v>
      </c>
      <c r="K2874">
        <v>4.8</v>
      </c>
      <c r="L2874">
        <v>0.9375</v>
      </c>
      <c r="M2874">
        <f t="shared" si="132"/>
        <v>4.5</v>
      </c>
      <c r="N2874">
        <f t="shared" si="134"/>
        <v>0.76342799356293722</v>
      </c>
      <c r="O2874">
        <f t="shared" si="133"/>
        <v>0.71571374396525367</v>
      </c>
    </row>
    <row r="2875" spans="1:15" x14ac:dyDescent="0.25">
      <c r="A2875" t="s">
        <v>89</v>
      </c>
      <c r="B2875" t="s">
        <v>69</v>
      </c>
      <c r="C2875">
        <v>2018</v>
      </c>
      <c r="D2875">
        <v>3</v>
      </c>
      <c r="E2875">
        <v>7</v>
      </c>
      <c r="F2875" s="1">
        <v>43166</v>
      </c>
      <c r="G2875">
        <v>66</v>
      </c>
      <c r="H2875" t="s">
        <v>14</v>
      </c>
      <c r="I2875" t="s">
        <v>423</v>
      </c>
      <c r="J2875">
        <v>6834</v>
      </c>
      <c r="K2875">
        <v>4.8</v>
      </c>
      <c r="L2875">
        <v>0.9375</v>
      </c>
      <c r="M2875">
        <f t="shared" si="132"/>
        <v>4.5</v>
      </c>
      <c r="N2875">
        <f t="shared" si="134"/>
        <v>0.76342799356293722</v>
      </c>
      <c r="O2875">
        <f t="shared" si="133"/>
        <v>0.71571374396525367</v>
      </c>
    </row>
    <row r="2876" spans="1:15" x14ac:dyDescent="0.25">
      <c r="A2876" t="s">
        <v>91</v>
      </c>
      <c r="B2876" t="s">
        <v>69</v>
      </c>
      <c r="C2876">
        <v>2019</v>
      </c>
      <c r="D2876">
        <v>4</v>
      </c>
      <c r="E2876">
        <v>2</v>
      </c>
      <c r="F2876" s="1">
        <v>43557</v>
      </c>
      <c r="G2876">
        <v>92</v>
      </c>
      <c r="H2876" t="s">
        <v>14</v>
      </c>
      <c r="I2876" t="s">
        <v>418</v>
      </c>
      <c r="J2876">
        <v>4419</v>
      </c>
      <c r="K2876">
        <v>4.8</v>
      </c>
      <c r="L2876">
        <v>0.9375</v>
      </c>
      <c r="M2876">
        <f t="shared" si="132"/>
        <v>4.5</v>
      </c>
      <c r="N2876">
        <f t="shared" si="134"/>
        <v>0.76342799356293722</v>
      </c>
      <c r="O2876">
        <f t="shared" si="133"/>
        <v>0.71571374396525367</v>
      </c>
    </row>
    <row r="2877" spans="1:15" x14ac:dyDescent="0.25">
      <c r="A2877" t="s">
        <v>92</v>
      </c>
      <c r="B2877" t="s">
        <v>69</v>
      </c>
      <c r="C2877">
        <v>2019</v>
      </c>
      <c r="D2877">
        <v>7</v>
      </c>
      <c r="E2877">
        <v>5</v>
      </c>
      <c r="F2877" s="1">
        <v>43651</v>
      </c>
      <c r="G2877">
        <v>186</v>
      </c>
      <c r="H2877" t="s">
        <v>14</v>
      </c>
      <c r="I2877" t="s">
        <v>424</v>
      </c>
      <c r="J2877">
        <v>4398</v>
      </c>
      <c r="K2877">
        <v>4.8</v>
      </c>
      <c r="L2877">
        <v>0.9375</v>
      </c>
      <c r="M2877">
        <f t="shared" si="132"/>
        <v>4.5</v>
      </c>
      <c r="N2877">
        <f t="shared" si="134"/>
        <v>0.76342799356293722</v>
      </c>
      <c r="O2877">
        <f t="shared" si="133"/>
        <v>0.71571374396525367</v>
      </c>
    </row>
    <row r="2878" spans="1:15" x14ac:dyDescent="0.25">
      <c r="A2878" t="s">
        <v>92</v>
      </c>
      <c r="B2878" t="s">
        <v>69</v>
      </c>
      <c r="C2878">
        <v>2019</v>
      </c>
      <c r="D2878">
        <v>7</v>
      </c>
      <c r="E2878">
        <v>5</v>
      </c>
      <c r="F2878" s="1">
        <v>43651</v>
      </c>
      <c r="G2878">
        <v>186</v>
      </c>
      <c r="H2878" t="s">
        <v>14</v>
      </c>
      <c r="I2878" t="s">
        <v>428</v>
      </c>
      <c r="J2878">
        <v>9981</v>
      </c>
      <c r="K2878">
        <v>4.8</v>
      </c>
      <c r="L2878">
        <v>0.9375</v>
      </c>
      <c r="M2878">
        <f t="shared" si="132"/>
        <v>4.5</v>
      </c>
      <c r="N2878">
        <f t="shared" si="134"/>
        <v>0.76342799356293722</v>
      </c>
      <c r="O2878">
        <f t="shared" si="133"/>
        <v>0.71571374396525367</v>
      </c>
    </row>
    <row r="2879" spans="1:15" x14ac:dyDescent="0.25">
      <c r="A2879" t="s">
        <v>337</v>
      </c>
      <c r="B2879" t="s">
        <v>19</v>
      </c>
      <c r="C2879">
        <v>2011</v>
      </c>
      <c r="D2879">
        <v>7</v>
      </c>
      <c r="E2879">
        <v>5</v>
      </c>
      <c r="F2879" s="1">
        <v>40729</v>
      </c>
      <c r="G2879">
        <v>186</v>
      </c>
      <c r="H2879" t="s">
        <v>14</v>
      </c>
      <c r="I2879" t="s">
        <v>444</v>
      </c>
      <c r="J2879">
        <v>4462</v>
      </c>
      <c r="K2879">
        <v>4.8</v>
      </c>
      <c r="L2879">
        <v>0.9375</v>
      </c>
      <c r="M2879">
        <f t="shared" si="132"/>
        <v>4.5</v>
      </c>
      <c r="N2879">
        <f t="shared" si="134"/>
        <v>0.76342799356293722</v>
      </c>
      <c r="O2879">
        <f t="shared" si="133"/>
        <v>0.71571374396525367</v>
      </c>
    </row>
    <row r="2880" spans="1:15" x14ac:dyDescent="0.25">
      <c r="A2880" t="s">
        <v>296</v>
      </c>
      <c r="B2880" t="s">
        <v>19</v>
      </c>
      <c r="C2880">
        <v>2013</v>
      </c>
      <c r="D2880">
        <v>7</v>
      </c>
      <c r="E2880">
        <v>2</v>
      </c>
      <c r="F2880" s="1">
        <v>41457</v>
      </c>
      <c r="G2880">
        <v>183</v>
      </c>
      <c r="H2880" t="s">
        <v>14</v>
      </c>
      <c r="I2880" t="s">
        <v>425</v>
      </c>
      <c r="J2880">
        <v>4427</v>
      </c>
      <c r="K2880">
        <v>4.8</v>
      </c>
      <c r="L2880">
        <v>0.9375</v>
      </c>
      <c r="M2880">
        <f t="shared" si="132"/>
        <v>4.5</v>
      </c>
      <c r="N2880">
        <f t="shared" si="134"/>
        <v>0.76342799356293722</v>
      </c>
      <c r="O2880">
        <f t="shared" si="133"/>
        <v>0.71571374396525367</v>
      </c>
    </row>
    <row r="2881" spans="1:15" x14ac:dyDescent="0.25">
      <c r="A2881" t="s">
        <v>296</v>
      </c>
      <c r="B2881" t="s">
        <v>19</v>
      </c>
      <c r="C2881">
        <v>2013</v>
      </c>
      <c r="D2881">
        <v>7</v>
      </c>
      <c r="E2881">
        <v>2</v>
      </c>
      <c r="F2881" s="1">
        <v>41457</v>
      </c>
      <c r="G2881">
        <v>183</v>
      </c>
      <c r="H2881" t="s">
        <v>14</v>
      </c>
      <c r="I2881" t="s">
        <v>551</v>
      </c>
      <c r="J2881">
        <v>6882</v>
      </c>
      <c r="K2881">
        <v>2.4</v>
      </c>
      <c r="L2881">
        <v>1.875</v>
      </c>
      <c r="M2881">
        <f t="shared" si="132"/>
        <v>4.5</v>
      </c>
      <c r="N2881">
        <f t="shared" si="134"/>
        <v>0.53147891704225514</v>
      </c>
      <c r="O2881">
        <f t="shared" si="133"/>
        <v>0.99652296945422836</v>
      </c>
    </row>
    <row r="2882" spans="1:15" x14ac:dyDescent="0.25">
      <c r="A2882" t="s">
        <v>340</v>
      </c>
      <c r="B2882" t="s">
        <v>19</v>
      </c>
      <c r="C2882">
        <v>2015</v>
      </c>
      <c r="D2882">
        <v>6</v>
      </c>
      <c r="E2882">
        <v>17</v>
      </c>
      <c r="F2882" s="1">
        <v>42172</v>
      </c>
      <c r="G2882">
        <v>168</v>
      </c>
      <c r="H2882" t="s">
        <v>14</v>
      </c>
      <c r="I2882" t="s">
        <v>444</v>
      </c>
      <c r="J2882">
        <v>4462</v>
      </c>
      <c r="K2882">
        <v>4.8</v>
      </c>
      <c r="L2882">
        <v>0.9375</v>
      </c>
      <c r="M2882">
        <f t="shared" ref="M2882:M2945" si="135">K2882*L2882</f>
        <v>4.5</v>
      </c>
      <c r="N2882">
        <f t="shared" si="134"/>
        <v>0.76342799356293722</v>
      </c>
      <c r="O2882">
        <f t="shared" si="133"/>
        <v>0.71571374396525367</v>
      </c>
    </row>
    <row r="2883" spans="1:15" x14ac:dyDescent="0.25">
      <c r="A2883" t="s">
        <v>340</v>
      </c>
      <c r="B2883" t="s">
        <v>19</v>
      </c>
      <c r="C2883">
        <v>2015</v>
      </c>
      <c r="D2883">
        <v>6</v>
      </c>
      <c r="E2883">
        <v>17</v>
      </c>
      <c r="F2883" s="1">
        <v>42172</v>
      </c>
      <c r="G2883">
        <v>168</v>
      </c>
      <c r="H2883" t="s">
        <v>14</v>
      </c>
      <c r="I2883" t="s">
        <v>447</v>
      </c>
      <c r="J2883">
        <v>13048</v>
      </c>
      <c r="K2883">
        <v>4.8</v>
      </c>
      <c r="L2883">
        <v>0.9375</v>
      </c>
      <c r="M2883">
        <f t="shared" si="135"/>
        <v>4.5</v>
      </c>
      <c r="N2883">
        <f t="shared" si="134"/>
        <v>0.76342799356293722</v>
      </c>
      <c r="O2883">
        <f t="shared" ref="O2883:O2946" si="136">N2883*L2883</f>
        <v>0.71571374396525367</v>
      </c>
    </row>
    <row r="2884" spans="1:15" x14ac:dyDescent="0.25">
      <c r="A2884" t="s">
        <v>18</v>
      </c>
      <c r="B2884" t="s">
        <v>19</v>
      </c>
      <c r="C2884">
        <v>2017</v>
      </c>
      <c r="D2884">
        <v>6</v>
      </c>
      <c r="E2884">
        <v>7</v>
      </c>
      <c r="F2884" s="1">
        <v>42893</v>
      </c>
      <c r="G2884">
        <v>158</v>
      </c>
      <c r="H2884" t="s">
        <v>14</v>
      </c>
      <c r="I2884" t="s">
        <v>417</v>
      </c>
      <c r="J2884">
        <v>4415</v>
      </c>
      <c r="K2884">
        <v>4.8</v>
      </c>
      <c r="L2884">
        <v>0.9375</v>
      </c>
      <c r="M2884">
        <f t="shared" si="135"/>
        <v>4.5</v>
      </c>
      <c r="N2884">
        <f t="shared" ref="N2884:N2947" si="137">LOG10(K2884+1)</f>
        <v>0.76342799356293722</v>
      </c>
      <c r="O2884">
        <f t="shared" si="136"/>
        <v>0.71571374396525367</v>
      </c>
    </row>
    <row r="2885" spans="1:15" x14ac:dyDescent="0.25">
      <c r="A2885" t="s">
        <v>18</v>
      </c>
      <c r="B2885" t="s">
        <v>19</v>
      </c>
      <c r="C2885">
        <v>2017</v>
      </c>
      <c r="D2885">
        <v>6</v>
      </c>
      <c r="E2885">
        <v>7</v>
      </c>
      <c r="F2885" s="1">
        <v>42893</v>
      </c>
      <c r="G2885">
        <v>158</v>
      </c>
      <c r="H2885" t="s">
        <v>14</v>
      </c>
      <c r="I2885" t="s">
        <v>444</v>
      </c>
      <c r="J2885">
        <v>4462</v>
      </c>
      <c r="K2885">
        <v>4.8</v>
      </c>
      <c r="L2885">
        <v>0.9375</v>
      </c>
      <c r="M2885">
        <f t="shared" si="135"/>
        <v>4.5</v>
      </c>
      <c r="N2885">
        <f t="shared" si="137"/>
        <v>0.76342799356293722</v>
      </c>
      <c r="O2885">
        <f t="shared" si="136"/>
        <v>0.71571374396525367</v>
      </c>
    </row>
    <row r="2886" spans="1:15" x14ac:dyDescent="0.25">
      <c r="A2886" t="s">
        <v>18</v>
      </c>
      <c r="B2886" t="s">
        <v>19</v>
      </c>
      <c r="C2886">
        <v>2017</v>
      </c>
      <c r="D2886">
        <v>6</v>
      </c>
      <c r="E2886">
        <v>7</v>
      </c>
      <c r="F2886" s="1">
        <v>42893</v>
      </c>
      <c r="G2886">
        <v>158</v>
      </c>
      <c r="H2886" t="s">
        <v>14</v>
      </c>
      <c r="I2886" t="s">
        <v>445</v>
      </c>
      <c r="J2886">
        <v>5413</v>
      </c>
      <c r="K2886">
        <v>4.8</v>
      </c>
      <c r="L2886">
        <v>0.9375</v>
      </c>
      <c r="M2886">
        <f t="shared" si="135"/>
        <v>4.5</v>
      </c>
      <c r="N2886">
        <f t="shared" si="137"/>
        <v>0.76342799356293722</v>
      </c>
      <c r="O2886">
        <f t="shared" si="136"/>
        <v>0.71571374396525367</v>
      </c>
    </row>
    <row r="2887" spans="1:15" x14ac:dyDescent="0.25">
      <c r="A2887" t="s">
        <v>18</v>
      </c>
      <c r="B2887" t="s">
        <v>19</v>
      </c>
      <c r="C2887">
        <v>2017</v>
      </c>
      <c r="D2887">
        <v>6</v>
      </c>
      <c r="E2887">
        <v>7</v>
      </c>
      <c r="F2887" s="1">
        <v>42893</v>
      </c>
      <c r="G2887">
        <v>158</v>
      </c>
      <c r="H2887" t="s">
        <v>14</v>
      </c>
      <c r="I2887" t="s">
        <v>436</v>
      </c>
      <c r="J2887">
        <v>5921</v>
      </c>
      <c r="K2887">
        <v>4.8</v>
      </c>
      <c r="L2887">
        <v>0.9375</v>
      </c>
      <c r="M2887">
        <f t="shared" si="135"/>
        <v>4.5</v>
      </c>
      <c r="N2887">
        <f t="shared" si="137"/>
        <v>0.76342799356293722</v>
      </c>
      <c r="O2887">
        <f t="shared" si="136"/>
        <v>0.71571374396525367</v>
      </c>
    </row>
    <row r="2888" spans="1:15" x14ac:dyDescent="0.25">
      <c r="A2888" t="s">
        <v>18</v>
      </c>
      <c r="B2888" t="s">
        <v>19</v>
      </c>
      <c r="C2888">
        <v>2017</v>
      </c>
      <c r="D2888">
        <v>6</v>
      </c>
      <c r="E2888">
        <v>7</v>
      </c>
      <c r="F2888" s="1">
        <v>42893</v>
      </c>
      <c r="G2888">
        <v>158</v>
      </c>
      <c r="H2888" t="s">
        <v>14</v>
      </c>
      <c r="I2888" t="s">
        <v>441</v>
      </c>
      <c r="J2888">
        <v>6062</v>
      </c>
      <c r="K2888">
        <v>4.8</v>
      </c>
      <c r="L2888">
        <v>0.9375</v>
      </c>
      <c r="M2888">
        <f t="shared" si="135"/>
        <v>4.5</v>
      </c>
      <c r="N2888">
        <f t="shared" si="137"/>
        <v>0.76342799356293722</v>
      </c>
      <c r="O2888">
        <f t="shared" si="136"/>
        <v>0.71571374396525367</v>
      </c>
    </row>
    <row r="2889" spans="1:15" x14ac:dyDescent="0.25">
      <c r="A2889" t="s">
        <v>18</v>
      </c>
      <c r="B2889" t="s">
        <v>19</v>
      </c>
      <c r="C2889">
        <v>2017</v>
      </c>
      <c r="D2889">
        <v>6</v>
      </c>
      <c r="E2889">
        <v>7</v>
      </c>
      <c r="F2889" s="1">
        <v>42893</v>
      </c>
      <c r="G2889">
        <v>158</v>
      </c>
      <c r="H2889" t="s">
        <v>14</v>
      </c>
      <c r="I2889" t="s">
        <v>551</v>
      </c>
      <c r="J2889">
        <v>6882</v>
      </c>
      <c r="K2889">
        <v>2.4</v>
      </c>
      <c r="L2889">
        <v>1.875</v>
      </c>
      <c r="M2889">
        <f t="shared" si="135"/>
        <v>4.5</v>
      </c>
      <c r="N2889">
        <f t="shared" si="137"/>
        <v>0.53147891704225514</v>
      </c>
      <c r="O2889">
        <f t="shared" si="136"/>
        <v>0.99652296945422836</v>
      </c>
    </row>
    <row r="2890" spans="1:15" x14ac:dyDescent="0.25">
      <c r="A2890" t="s">
        <v>341</v>
      </c>
      <c r="B2890" t="s">
        <v>19</v>
      </c>
      <c r="C2890">
        <v>2018</v>
      </c>
      <c r="D2890">
        <v>6</v>
      </c>
      <c r="E2890">
        <v>5</v>
      </c>
      <c r="F2890" s="1">
        <v>43256</v>
      </c>
      <c r="G2890">
        <v>156</v>
      </c>
      <c r="H2890" t="s">
        <v>14</v>
      </c>
      <c r="I2890" t="s">
        <v>431</v>
      </c>
      <c r="J2890">
        <v>4380</v>
      </c>
      <c r="K2890">
        <v>4.8</v>
      </c>
      <c r="L2890">
        <v>0.9375</v>
      </c>
      <c r="M2890">
        <f t="shared" si="135"/>
        <v>4.5</v>
      </c>
      <c r="N2890">
        <f t="shared" si="137"/>
        <v>0.76342799356293722</v>
      </c>
      <c r="O2890">
        <f t="shared" si="136"/>
        <v>0.71571374396525367</v>
      </c>
    </row>
    <row r="2891" spans="1:15" x14ac:dyDescent="0.25">
      <c r="A2891" t="s">
        <v>207</v>
      </c>
      <c r="B2891" t="s">
        <v>21</v>
      </c>
      <c r="C2891">
        <v>2011</v>
      </c>
      <c r="D2891">
        <v>7</v>
      </c>
      <c r="E2891">
        <v>14</v>
      </c>
      <c r="F2891" s="1">
        <v>40738</v>
      </c>
      <c r="G2891">
        <v>195</v>
      </c>
      <c r="H2891" t="s">
        <v>14</v>
      </c>
      <c r="I2891" t="s">
        <v>440</v>
      </c>
      <c r="J2891">
        <v>5723</v>
      </c>
      <c r="K2891">
        <v>4.8</v>
      </c>
      <c r="L2891">
        <v>0.9375</v>
      </c>
      <c r="M2891">
        <f t="shared" si="135"/>
        <v>4.5</v>
      </c>
      <c r="N2891">
        <f t="shared" si="137"/>
        <v>0.76342799356293722</v>
      </c>
      <c r="O2891">
        <f t="shared" si="136"/>
        <v>0.71571374396525367</v>
      </c>
    </row>
    <row r="2892" spans="1:15" x14ac:dyDescent="0.25">
      <c r="A2892" t="s">
        <v>20</v>
      </c>
      <c r="B2892" t="s">
        <v>21</v>
      </c>
      <c r="C2892">
        <v>2016</v>
      </c>
      <c r="D2892">
        <v>7</v>
      </c>
      <c r="E2892">
        <v>6</v>
      </c>
      <c r="F2892" s="1">
        <v>42557</v>
      </c>
      <c r="G2892">
        <v>188</v>
      </c>
      <c r="H2892" t="s">
        <v>14</v>
      </c>
      <c r="I2892" t="s">
        <v>469</v>
      </c>
      <c r="J2892">
        <v>4310</v>
      </c>
      <c r="K2892">
        <v>4</v>
      </c>
      <c r="L2892">
        <v>1.125</v>
      </c>
      <c r="M2892">
        <f t="shared" si="135"/>
        <v>4.5</v>
      </c>
      <c r="N2892">
        <f t="shared" si="137"/>
        <v>0.69897000433601886</v>
      </c>
      <c r="O2892">
        <f t="shared" si="136"/>
        <v>0.7863412548780212</v>
      </c>
    </row>
    <row r="2893" spans="1:15" x14ac:dyDescent="0.25">
      <c r="A2893" t="s">
        <v>300</v>
      </c>
      <c r="B2893" t="s">
        <v>23</v>
      </c>
      <c r="C2893">
        <v>2006</v>
      </c>
      <c r="D2893">
        <v>6</v>
      </c>
      <c r="E2893">
        <v>21</v>
      </c>
      <c r="F2893" s="1">
        <v>38889</v>
      </c>
      <c r="G2893">
        <v>172</v>
      </c>
      <c r="H2893" t="s">
        <v>14</v>
      </c>
      <c r="I2893" t="s">
        <v>444</v>
      </c>
      <c r="J2893">
        <v>4462</v>
      </c>
      <c r="K2893">
        <v>4.8</v>
      </c>
      <c r="L2893">
        <v>0.9375</v>
      </c>
      <c r="M2893">
        <f t="shared" si="135"/>
        <v>4.5</v>
      </c>
      <c r="N2893">
        <f t="shared" si="137"/>
        <v>0.76342799356293722</v>
      </c>
      <c r="O2893">
        <f t="shared" si="136"/>
        <v>0.71571374396525367</v>
      </c>
    </row>
    <row r="2894" spans="1:15" x14ac:dyDescent="0.25">
      <c r="A2894" t="s">
        <v>304</v>
      </c>
      <c r="B2894" t="s">
        <v>23</v>
      </c>
      <c r="C2894">
        <v>2009</v>
      </c>
      <c r="D2894">
        <v>6</v>
      </c>
      <c r="E2894">
        <v>23</v>
      </c>
      <c r="F2894" s="1">
        <v>39987</v>
      </c>
      <c r="G2894">
        <v>174</v>
      </c>
      <c r="H2894" t="s">
        <v>14</v>
      </c>
      <c r="I2894" t="s">
        <v>440</v>
      </c>
      <c r="J2894">
        <v>5723</v>
      </c>
      <c r="K2894">
        <v>4.8</v>
      </c>
      <c r="L2894">
        <v>0.9375</v>
      </c>
      <c r="M2894">
        <f t="shared" si="135"/>
        <v>4.5</v>
      </c>
      <c r="N2894">
        <f t="shared" si="137"/>
        <v>0.76342799356293722</v>
      </c>
      <c r="O2894">
        <f t="shared" si="136"/>
        <v>0.71571374396525367</v>
      </c>
    </row>
    <row r="2895" spans="1:15" x14ac:dyDescent="0.25">
      <c r="A2895" t="s">
        <v>307</v>
      </c>
      <c r="B2895" t="s">
        <v>23</v>
      </c>
      <c r="C2895">
        <v>2013</v>
      </c>
      <c r="D2895">
        <v>7</v>
      </c>
      <c r="E2895">
        <v>1</v>
      </c>
      <c r="F2895" s="1">
        <v>41456</v>
      </c>
      <c r="G2895">
        <v>182</v>
      </c>
      <c r="H2895" t="s">
        <v>14</v>
      </c>
      <c r="I2895" t="s">
        <v>475</v>
      </c>
      <c r="J2895">
        <v>4369</v>
      </c>
      <c r="K2895">
        <v>4</v>
      </c>
      <c r="L2895">
        <v>1.125</v>
      </c>
      <c r="M2895">
        <f t="shared" si="135"/>
        <v>4.5</v>
      </c>
      <c r="N2895">
        <f t="shared" si="137"/>
        <v>0.69897000433601886</v>
      </c>
      <c r="O2895">
        <f t="shared" si="136"/>
        <v>0.7863412548780212</v>
      </c>
    </row>
    <row r="2896" spans="1:15" x14ac:dyDescent="0.25">
      <c r="A2896" t="s">
        <v>229</v>
      </c>
      <c r="B2896" t="s">
        <v>23</v>
      </c>
      <c r="C2896">
        <v>2015</v>
      </c>
      <c r="D2896">
        <v>7</v>
      </c>
      <c r="E2896">
        <v>1</v>
      </c>
      <c r="F2896" s="1">
        <v>42186</v>
      </c>
      <c r="G2896">
        <v>182</v>
      </c>
      <c r="H2896" t="s">
        <v>14</v>
      </c>
      <c r="I2896" t="s">
        <v>418</v>
      </c>
      <c r="J2896">
        <v>4419</v>
      </c>
      <c r="K2896">
        <v>4.8</v>
      </c>
      <c r="L2896">
        <v>0.9375</v>
      </c>
      <c r="M2896">
        <f t="shared" si="135"/>
        <v>4.5</v>
      </c>
      <c r="N2896">
        <f t="shared" si="137"/>
        <v>0.76342799356293722</v>
      </c>
      <c r="O2896">
        <f t="shared" si="136"/>
        <v>0.71571374396525367</v>
      </c>
    </row>
    <row r="2897" spans="1:15" x14ac:dyDescent="0.25">
      <c r="A2897" t="s">
        <v>229</v>
      </c>
      <c r="B2897" t="s">
        <v>23</v>
      </c>
      <c r="C2897">
        <v>2015</v>
      </c>
      <c r="D2897">
        <v>7</v>
      </c>
      <c r="E2897">
        <v>1</v>
      </c>
      <c r="F2897" s="1">
        <v>42186</v>
      </c>
      <c r="G2897">
        <v>182</v>
      </c>
      <c r="H2897" t="s">
        <v>14</v>
      </c>
      <c r="I2897" t="s">
        <v>441</v>
      </c>
      <c r="J2897">
        <v>6062</v>
      </c>
      <c r="K2897">
        <v>4.8</v>
      </c>
      <c r="L2897">
        <v>0.9375</v>
      </c>
      <c r="M2897">
        <f t="shared" si="135"/>
        <v>4.5</v>
      </c>
      <c r="N2897">
        <f t="shared" si="137"/>
        <v>0.76342799356293722</v>
      </c>
      <c r="O2897">
        <f t="shared" si="136"/>
        <v>0.71571374396525367</v>
      </c>
    </row>
    <row r="2898" spans="1:15" x14ac:dyDescent="0.25">
      <c r="A2898" t="s">
        <v>94</v>
      </c>
      <c r="B2898" t="s">
        <v>23</v>
      </c>
      <c r="C2898">
        <v>2019</v>
      </c>
      <c r="D2898">
        <v>6</v>
      </c>
      <c r="E2898">
        <v>18</v>
      </c>
      <c r="F2898" s="1">
        <v>43634</v>
      </c>
      <c r="G2898">
        <v>169</v>
      </c>
      <c r="H2898" t="s">
        <v>14</v>
      </c>
      <c r="I2898" t="s">
        <v>425</v>
      </c>
      <c r="J2898">
        <v>4427</v>
      </c>
      <c r="K2898">
        <v>4.8</v>
      </c>
      <c r="L2898">
        <v>0.9375</v>
      </c>
      <c r="M2898">
        <f t="shared" si="135"/>
        <v>4.5</v>
      </c>
      <c r="N2898">
        <f t="shared" si="137"/>
        <v>0.76342799356293722</v>
      </c>
      <c r="O2898">
        <f t="shared" si="136"/>
        <v>0.71571374396525367</v>
      </c>
    </row>
    <row r="2899" spans="1:15" x14ac:dyDescent="0.25">
      <c r="A2899" t="s">
        <v>94</v>
      </c>
      <c r="B2899" t="s">
        <v>23</v>
      </c>
      <c r="C2899">
        <v>2019</v>
      </c>
      <c r="D2899">
        <v>6</v>
      </c>
      <c r="E2899">
        <v>18</v>
      </c>
      <c r="F2899" s="1">
        <v>43634</v>
      </c>
      <c r="G2899">
        <v>169</v>
      </c>
      <c r="H2899" t="s">
        <v>14</v>
      </c>
      <c r="I2899" t="s">
        <v>444</v>
      </c>
      <c r="J2899">
        <v>4462</v>
      </c>
      <c r="K2899">
        <v>4.8</v>
      </c>
      <c r="L2899">
        <v>0.9375</v>
      </c>
      <c r="M2899">
        <f t="shared" si="135"/>
        <v>4.5</v>
      </c>
      <c r="N2899">
        <f t="shared" si="137"/>
        <v>0.76342799356293722</v>
      </c>
      <c r="O2899">
        <f t="shared" si="136"/>
        <v>0.71571374396525367</v>
      </c>
    </row>
    <row r="2900" spans="1:15" x14ac:dyDescent="0.25">
      <c r="A2900" t="s">
        <v>237</v>
      </c>
      <c r="B2900" t="s">
        <v>159</v>
      </c>
      <c r="C2900">
        <v>2015</v>
      </c>
      <c r="D2900">
        <v>6</v>
      </c>
      <c r="E2900">
        <v>30</v>
      </c>
      <c r="F2900" s="1">
        <v>42185</v>
      </c>
      <c r="G2900">
        <v>181</v>
      </c>
      <c r="H2900" t="s">
        <v>14</v>
      </c>
      <c r="I2900" t="s">
        <v>446</v>
      </c>
      <c r="J2900">
        <v>4877</v>
      </c>
      <c r="K2900">
        <v>4.8</v>
      </c>
      <c r="L2900">
        <v>0.9375</v>
      </c>
      <c r="M2900">
        <f t="shared" si="135"/>
        <v>4.5</v>
      </c>
      <c r="N2900">
        <f t="shared" si="137"/>
        <v>0.76342799356293722</v>
      </c>
      <c r="O2900">
        <f t="shared" si="136"/>
        <v>0.71571374396525367</v>
      </c>
    </row>
    <row r="2901" spans="1:15" x14ac:dyDescent="0.25">
      <c r="A2901" t="s">
        <v>213</v>
      </c>
      <c r="B2901" t="s">
        <v>159</v>
      </c>
      <c r="C2901">
        <v>2016</v>
      </c>
      <c r="D2901">
        <v>7</v>
      </c>
      <c r="E2901">
        <v>5</v>
      </c>
      <c r="F2901" s="1">
        <v>42556</v>
      </c>
      <c r="G2901">
        <v>187</v>
      </c>
      <c r="H2901" t="s">
        <v>14</v>
      </c>
      <c r="I2901" t="s">
        <v>513</v>
      </c>
      <c r="J2901">
        <v>5456</v>
      </c>
      <c r="K2901">
        <v>3</v>
      </c>
      <c r="L2901">
        <v>1.5</v>
      </c>
      <c r="M2901">
        <f t="shared" si="135"/>
        <v>4.5</v>
      </c>
      <c r="N2901">
        <f t="shared" si="137"/>
        <v>0.6020599913279624</v>
      </c>
      <c r="O2901">
        <f t="shared" si="136"/>
        <v>0.90308998699194354</v>
      </c>
    </row>
    <row r="2902" spans="1:15" x14ac:dyDescent="0.25">
      <c r="A2902" t="s">
        <v>385</v>
      </c>
      <c r="B2902" t="s">
        <v>161</v>
      </c>
      <c r="C2902">
        <v>2013</v>
      </c>
      <c r="D2902">
        <v>7</v>
      </c>
      <c r="E2902">
        <v>10</v>
      </c>
      <c r="F2902" s="1">
        <v>41465</v>
      </c>
      <c r="G2902">
        <v>191</v>
      </c>
      <c r="H2902" t="s">
        <v>14</v>
      </c>
      <c r="I2902" t="s">
        <v>547</v>
      </c>
      <c r="J2902">
        <v>6886</v>
      </c>
      <c r="K2902">
        <v>2.4</v>
      </c>
      <c r="L2902">
        <v>1.875</v>
      </c>
      <c r="M2902">
        <f t="shared" si="135"/>
        <v>4.5</v>
      </c>
      <c r="N2902">
        <f t="shared" si="137"/>
        <v>0.53147891704225514</v>
      </c>
      <c r="O2902">
        <f t="shared" si="136"/>
        <v>0.99652296945422836</v>
      </c>
    </row>
    <row r="2903" spans="1:15" x14ac:dyDescent="0.25">
      <c r="A2903" t="s">
        <v>215</v>
      </c>
      <c r="B2903" t="s">
        <v>161</v>
      </c>
      <c r="C2903">
        <v>2016</v>
      </c>
      <c r="D2903">
        <v>7</v>
      </c>
      <c r="E2903">
        <v>5</v>
      </c>
      <c r="F2903" s="1">
        <v>42556</v>
      </c>
      <c r="G2903">
        <v>187</v>
      </c>
      <c r="H2903" t="s">
        <v>14</v>
      </c>
      <c r="I2903" t="s">
        <v>436</v>
      </c>
      <c r="J2903">
        <v>5921</v>
      </c>
      <c r="K2903">
        <v>4.8</v>
      </c>
      <c r="L2903">
        <v>0.9375</v>
      </c>
      <c r="M2903">
        <f t="shared" si="135"/>
        <v>4.5</v>
      </c>
      <c r="N2903">
        <f t="shared" si="137"/>
        <v>0.76342799356293722</v>
      </c>
      <c r="O2903">
        <f t="shared" si="136"/>
        <v>0.71571374396525367</v>
      </c>
    </row>
    <row r="2904" spans="1:15" x14ac:dyDescent="0.25">
      <c r="A2904" t="s">
        <v>215</v>
      </c>
      <c r="B2904" t="s">
        <v>161</v>
      </c>
      <c r="C2904">
        <v>2016</v>
      </c>
      <c r="D2904">
        <v>7</v>
      </c>
      <c r="E2904">
        <v>5</v>
      </c>
      <c r="F2904" s="1">
        <v>42556</v>
      </c>
      <c r="G2904">
        <v>187</v>
      </c>
      <c r="H2904" t="s">
        <v>14</v>
      </c>
      <c r="I2904" t="s">
        <v>547</v>
      </c>
      <c r="J2904">
        <v>6886</v>
      </c>
      <c r="K2904">
        <v>2.4</v>
      </c>
      <c r="L2904">
        <v>1.875</v>
      </c>
      <c r="M2904">
        <f t="shared" si="135"/>
        <v>4.5</v>
      </c>
      <c r="N2904">
        <f t="shared" si="137"/>
        <v>0.53147891704225514</v>
      </c>
      <c r="O2904">
        <f t="shared" si="136"/>
        <v>0.99652296945422836</v>
      </c>
    </row>
    <row r="2905" spans="1:15" x14ac:dyDescent="0.25">
      <c r="A2905" t="s">
        <v>162</v>
      </c>
      <c r="B2905" t="s">
        <v>161</v>
      </c>
      <c r="C2905">
        <v>2017</v>
      </c>
      <c r="D2905">
        <v>6</v>
      </c>
      <c r="E2905">
        <v>8</v>
      </c>
      <c r="F2905" s="1">
        <v>42894</v>
      </c>
      <c r="G2905">
        <v>159</v>
      </c>
      <c r="H2905" t="s">
        <v>14</v>
      </c>
      <c r="I2905" t="s">
        <v>446</v>
      </c>
      <c r="J2905">
        <v>4877</v>
      </c>
      <c r="K2905">
        <v>4.8</v>
      </c>
      <c r="L2905">
        <v>0.9375</v>
      </c>
      <c r="M2905">
        <f t="shared" si="135"/>
        <v>4.5</v>
      </c>
      <c r="N2905">
        <f t="shared" si="137"/>
        <v>0.76342799356293722</v>
      </c>
      <c r="O2905">
        <f t="shared" si="136"/>
        <v>0.71571374396525367</v>
      </c>
    </row>
    <row r="2906" spans="1:15" x14ac:dyDescent="0.25">
      <c r="A2906" t="s">
        <v>162</v>
      </c>
      <c r="B2906" t="s">
        <v>161</v>
      </c>
      <c r="C2906">
        <v>2017</v>
      </c>
      <c r="D2906">
        <v>6</v>
      </c>
      <c r="E2906">
        <v>8</v>
      </c>
      <c r="F2906" s="1">
        <v>42894</v>
      </c>
      <c r="G2906">
        <v>159</v>
      </c>
      <c r="H2906" t="s">
        <v>14</v>
      </c>
      <c r="I2906" t="s">
        <v>450</v>
      </c>
      <c r="J2906">
        <v>5237</v>
      </c>
      <c r="K2906">
        <v>4.8</v>
      </c>
      <c r="L2906">
        <v>0.9375</v>
      </c>
      <c r="M2906">
        <f t="shared" si="135"/>
        <v>4.5</v>
      </c>
      <c r="N2906">
        <f t="shared" si="137"/>
        <v>0.76342799356293722</v>
      </c>
      <c r="O2906">
        <f t="shared" si="136"/>
        <v>0.71571374396525367</v>
      </c>
    </row>
    <row r="2907" spans="1:15" x14ac:dyDescent="0.25">
      <c r="A2907" t="s">
        <v>162</v>
      </c>
      <c r="B2907" t="s">
        <v>161</v>
      </c>
      <c r="C2907">
        <v>2017</v>
      </c>
      <c r="D2907">
        <v>6</v>
      </c>
      <c r="E2907">
        <v>8</v>
      </c>
      <c r="F2907" s="1">
        <v>42894</v>
      </c>
      <c r="G2907">
        <v>159</v>
      </c>
      <c r="H2907" t="s">
        <v>14</v>
      </c>
      <c r="I2907" t="s">
        <v>453</v>
      </c>
      <c r="J2907">
        <v>5920</v>
      </c>
      <c r="K2907">
        <v>4.8</v>
      </c>
      <c r="L2907">
        <v>0.9375</v>
      </c>
      <c r="M2907">
        <f t="shared" si="135"/>
        <v>4.5</v>
      </c>
      <c r="N2907">
        <f t="shared" si="137"/>
        <v>0.76342799356293722</v>
      </c>
      <c r="O2907">
        <f t="shared" si="136"/>
        <v>0.71571374396525367</v>
      </c>
    </row>
    <row r="2908" spans="1:15" x14ac:dyDescent="0.25">
      <c r="A2908" t="s">
        <v>162</v>
      </c>
      <c r="B2908" t="s">
        <v>161</v>
      </c>
      <c r="C2908">
        <v>2017</v>
      </c>
      <c r="D2908">
        <v>6</v>
      </c>
      <c r="E2908">
        <v>8</v>
      </c>
      <c r="F2908" s="1">
        <v>42894</v>
      </c>
      <c r="G2908">
        <v>159</v>
      </c>
      <c r="H2908" t="s">
        <v>14</v>
      </c>
      <c r="I2908" t="s">
        <v>447</v>
      </c>
      <c r="J2908">
        <v>13048</v>
      </c>
      <c r="K2908">
        <v>4.8</v>
      </c>
      <c r="L2908">
        <v>0.9375</v>
      </c>
      <c r="M2908">
        <f t="shared" si="135"/>
        <v>4.5</v>
      </c>
      <c r="N2908">
        <f t="shared" si="137"/>
        <v>0.76342799356293722</v>
      </c>
      <c r="O2908">
        <f t="shared" si="136"/>
        <v>0.71571374396525367</v>
      </c>
    </row>
    <row r="2909" spans="1:15" x14ac:dyDescent="0.25">
      <c r="A2909" t="s">
        <v>162</v>
      </c>
      <c r="B2909" t="s">
        <v>161</v>
      </c>
      <c r="C2909">
        <v>2017</v>
      </c>
      <c r="D2909">
        <v>6</v>
      </c>
      <c r="E2909">
        <v>8</v>
      </c>
      <c r="F2909" s="1">
        <v>42894</v>
      </c>
      <c r="G2909">
        <v>159</v>
      </c>
      <c r="H2909" t="s">
        <v>14</v>
      </c>
      <c r="I2909" t="s">
        <v>454</v>
      </c>
      <c r="J2909">
        <v>18659</v>
      </c>
      <c r="K2909">
        <v>4.8</v>
      </c>
      <c r="L2909">
        <v>0.9375</v>
      </c>
      <c r="M2909">
        <f t="shared" si="135"/>
        <v>4.5</v>
      </c>
      <c r="N2909">
        <f t="shared" si="137"/>
        <v>0.76342799356293722</v>
      </c>
      <c r="O2909">
        <f t="shared" si="136"/>
        <v>0.71571374396525367</v>
      </c>
    </row>
    <row r="2910" spans="1:15" x14ac:dyDescent="0.25">
      <c r="A2910" t="s">
        <v>163</v>
      </c>
      <c r="B2910" t="s">
        <v>161</v>
      </c>
      <c r="C2910">
        <v>2018</v>
      </c>
      <c r="D2910">
        <v>6</v>
      </c>
      <c r="E2910">
        <v>6</v>
      </c>
      <c r="F2910" s="1">
        <v>43257</v>
      </c>
      <c r="G2910">
        <v>157</v>
      </c>
      <c r="H2910" t="s">
        <v>14</v>
      </c>
      <c r="I2910" t="s">
        <v>431</v>
      </c>
      <c r="J2910">
        <v>4380</v>
      </c>
      <c r="K2910">
        <v>4.8</v>
      </c>
      <c r="L2910">
        <v>0.9375</v>
      </c>
      <c r="M2910">
        <f t="shared" si="135"/>
        <v>4.5</v>
      </c>
      <c r="N2910">
        <f t="shared" si="137"/>
        <v>0.76342799356293722</v>
      </c>
      <c r="O2910">
        <f t="shared" si="136"/>
        <v>0.71571374396525367</v>
      </c>
    </row>
    <row r="2911" spans="1:15" x14ac:dyDescent="0.25">
      <c r="A2911" t="s">
        <v>164</v>
      </c>
      <c r="B2911" t="s">
        <v>25</v>
      </c>
      <c r="C2911">
        <v>2011</v>
      </c>
      <c r="D2911">
        <v>7</v>
      </c>
      <c r="E2911">
        <v>26</v>
      </c>
      <c r="F2911" s="1">
        <v>40750</v>
      </c>
      <c r="G2911">
        <v>207</v>
      </c>
      <c r="H2911" t="s">
        <v>14</v>
      </c>
      <c r="I2911" t="s">
        <v>610</v>
      </c>
      <c r="J2911">
        <v>8485</v>
      </c>
      <c r="K2911">
        <v>1.2</v>
      </c>
      <c r="L2911">
        <v>3.75</v>
      </c>
      <c r="M2911">
        <f t="shared" si="135"/>
        <v>4.5</v>
      </c>
      <c r="N2911">
        <f t="shared" si="137"/>
        <v>0.34242268082220628</v>
      </c>
      <c r="O2911">
        <f t="shared" si="136"/>
        <v>1.2840850530832735</v>
      </c>
    </row>
    <row r="2912" spans="1:15" x14ac:dyDescent="0.25">
      <c r="A2912" t="s">
        <v>166</v>
      </c>
      <c r="B2912" t="s">
        <v>25</v>
      </c>
      <c r="C2912">
        <v>2014</v>
      </c>
      <c r="D2912">
        <v>6</v>
      </c>
      <c r="E2912">
        <v>4</v>
      </c>
      <c r="F2912" s="1">
        <v>41794</v>
      </c>
      <c r="G2912">
        <v>155</v>
      </c>
      <c r="H2912" t="s">
        <v>14</v>
      </c>
      <c r="I2912" t="s">
        <v>438</v>
      </c>
      <c r="J2912">
        <v>8847</v>
      </c>
      <c r="K2912">
        <v>4.8</v>
      </c>
      <c r="L2912">
        <v>0.9375</v>
      </c>
      <c r="M2912">
        <f t="shared" si="135"/>
        <v>4.5</v>
      </c>
      <c r="N2912">
        <f t="shared" si="137"/>
        <v>0.76342799356293722</v>
      </c>
      <c r="O2912">
        <f t="shared" si="136"/>
        <v>0.71571374396525367</v>
      </c>
    </row>
    <row r="2913" spans="1:15" x14ac:dyDescent="0.25">
      <c r="A2913" t="s">
        <v>166</v>
      </c>
      <c r="B2913" t="s">
        <v>25</v>
      </c>
      <c r="C2913">
        <v>2014</v>
      </c>
      <c r="D2913">
        <v>6</v>
      </c>
      <c r="E2913">
        <v>4</v>
      </c>
      <c r="F2913" s="1">
        <v>41794</v>
      </c>
      <c r="G2913">
        <v>155</v>
      </c>
      <c r="H2913" t="s">
        <v>14</v>
      </c>
      <c r="I2913" t="s">
        <v>447</v>
      </c>
      <c r="J2913">
        <v>13048</v>
      </c>
      <c r="K2913">
        <v>4.8</v>
      </c>
      <c r="L2913">
        <v>0.9375</v>
      </c>
      <c r="M2913">
        <f t="shared" si="135"/>
        <v>4.5</v>
      </c>
      <c r="N2913">
        <f t="shared" si="137"/>
        <v>0.76342799356293722</v>
      </c>
      <c r="O2913">
        <f t="shared" si="136"/>
        <v>0.71571374396525367</v>
      </c>
    </row>
    <row r="2914" spans="1:15" x14ac:dyDescent="0.25">
      <c r="A2914" t="s">
        <v>45</v>
      </c>
      <c r="B2914" t="s">
        <v>25</v>
      </c>
      <c r="C2914">
        <v>2016</v>
      </c>
      <c r="D2914">
        <v>6</v>
      </c>
      <c r="E2914">
        <v>30</v>
      </c>
      <c r="F2914" s="1">
        <v>42551</v>
      </c>
      <c r="G2914">
        <v>182</v>
      </c>
      <c r="H2914" t="s">
        <v>14</v>
      </c>
      <c r="I2914" t="s">
        <v>445</v>
      </c>
      <c r="J2914">
        <v>5413</v>
      </c>
      <c r="K2914">
        <v>4.8</v>
      </c>
      <c r="L2914">
        <v>0.9375</v>
      </c>
      <c r="M2914">
        <f t="shared" si="135"/>
        <v>4.5</v>
      </c>
      <c r="N2914">
        <f t="shared" si="137"/>
        <v>0.76342799356293722</v>
      </c>
      <c r="O2914">
        <f t="shared" si="136"/>
        <v>0.71571374396525367</v>
      </c>
    </row>
    <row r="2915" spans="1:15" x14ac:dyDescent="0.25">
      <c r="A2915" t="s">
        <v>45</v>
      </c>
      <c r="B2915" t="s">
        <v>25</v>
      </c>
      <c r="C2915">
        <v>2016</v>
      </c>
      <c r="D2915">
        <v>6</v>
      </c>
      <c r="E2915">
        <v>30</v>
      </c>
      <c r="F2915" s="1">
        <v>42551</v>
      </c>
      <c r="G2915">
        <v>182</v>
      </c>
      <c r="H2915" t="s">
        <v>14</v>
      </c>
      <c r="I2915" t="s">
        <v>429</v>
      </c>
      <c r="J2915">
        <v>5713</v>
      </c>
      <c r="K2915">
        <v>4.8</v>
      </c>
      <c r="L2915">
        <v>0.9375</v>
      </c>
      <c r="M2915">
        <f t="shared" si="135"/>
        <v>4.5</v>
      </c>
      <c r="N2915">
        <f t="shared" si="137"/>
        <v>0.76342799356293722</v>
      </c>
      <c r="O2915">
        <f t="shared" si="136"/>
        <v>0.71571374396525367</v>
      </c>
    </row>
    <row r="2916" spans="1:15" x14ac:dyDescent="0.25">
      <c r="A2916" t="s">
        <v>46</v>
      </c>
      <c r="B2916" t="s">
        <v>25</v>
      </c>
      <c r="C2916">
        <v>2017</v>
      </c>
      <c r="D2916">
        <v>6</v>
      </c>
      <c r="E2916">
        <v>6</v>
      </c>
      <c r="F2916" s="1">
        <v>42892</v>
      </c>
      <c r="G2916">
        <v>157</v>
      </c>
      <c r="H2916" t="s">
        <v>14</v>
      </c>
      <c r="I2916" t="s">
        <v>422</v>
      </c>
      <c r="J2916">
        <v>6616</v>
      </c>
      <c r="K2916">
        <v>4.8</v>
      </c>
      <c r="L2916">
        <v>0.9375</v>
      </c>
      <c r="M2916">
        <f t="shared" si="135"/>
        <v>4.5</v>
      </c>
      <c r="N2916">
        <f t="shared" si="137"/>
        <v>0.76342799356293722</v>
      </c>
      <c r="O2916">
        <f t="shared" si="136"/>
        <v>0.71571374396525367</v>
      </c>
    </row>
    <row r="2917" spans="1:15" x14ac:dyDescent="0.25">
      <c r="A2917" t="s">
        <v>24</v>
      </c>
      <c r="B2917" t="s">
        <v>25</v>
      </c>
      <c r="C2917">
        <v>2018</v>
      </c>
      <c r="D2917">
        <v>6</v>
      </c>
      <c r="E2917">
        <v>6</v>
      </c>
      <c r="F2917" s="1">
        <v>43257</v>
      </c>
      <c r="G2917">
        <v>157</v>
      </c>
      <c r="H2917" t="s">
        <v>14</v>
      </c>
      <c r="I2917" t="s">
        <v>414</v>
      </c>
      <c r="J2917">
        <v>4327</v>
      </c>
      <c r="K2917">
        <v>4.8</v>
      </c>
      <c r="L2917">
        <v>0.9375</v>
      </c>
      <c r="M2917">
        <f t="shared" si="135"/>
        <v>4.5</v>
      </c>
      <c r="N2917">
        <f t="shared" si="137"/>
        <v>0.76342799356293722</v>
      </c>
      <c r="O2917">
        <f t="shared" si="136"/>
        <v>0.71571374396525367</v>
      </c>
    </row>
    <row r="2918" spans="1:15" x14ac:dyDescent="0.25">
      <c r="A2918" t="s">
        <v>24</v>
      </c>
      <c r="B2918" t="s">
        <v>25</v>
      </c>
      <c r="C2918">
        <v>2018</v>
      </c>
      <c r="D2918">
        <v>6</v>
      </c>
      <c r="E2918">
        <v>6</v>
      </c>
      <c r="F2918" s="1">
        <v>43257</v>
      </c>
      <c r="G2918">
        <v>157</v>
      </c>
      <c r="H2918" t="s">
        <v>14</v>
      </c>
      <c r="I2918" t="s">
        <v>429</v>
      </c>
      <c r="J2918">
        <v>5713</v>
      </c>
      <c r="K2918">
        <v>4.8</v>
      </c>
      <c r="L2918">
        <v>0.9375</v>
      </c>
      <c r="M2918">
        <f t="shared" si="135"/>
        <v>4.5</v>
      </c>
      <c r="N2918">
        <f t="shared" si="137"/>
        <v>0.76342799356293722</v>
      </c>
      <c r="O2918">
        <f t="shared" si="136"/>
        <v>0.71571374396525367</v>
      </c>
    </row>
    <row r="2919" spans="1:15" x14ac:dyDescent="0.25">
      <c r="A2919" t="s">
        <v>167</v>
      </c>
      <c r="B2919" t="s">
        <v>25</v>
      </c>
      <c r="C2919">
        <v>2019</v>
      </c>
      <c r="D2919">
        <v>6</v>
      </c>
      <c r="E2919">
        <v>14</v>
      </c>
      <c r="F2919" s="1">
        <v>43630</v>
      </c>
      <c r="G2919">
        <v>165</v>
      </c>
      <c r="H2919" t="s">
        <v>14</v>
      </c>
      <c r="I2919" t="s">
        <v>440</v>
      </c>
      <c r="J2919">
        <v>5723</v>
      </c>
      <c r="K2919">
        <v>4.8</v>
      </c>
      <c r="L2919">
        <v>0.9375</v>
      </c>
      <c r="M2919">
        <f t="shared" si="135"/>
        <v>4.5</v>
      </c>
      <c r="N2919">
        <f t="shared" si="137"/>
        <v>0.76342799356293722</v>
      </c>
      <c r="O2919">
        <f t="shared" si="136"/>
        <v>0.71571374396525367</v>
      </c>
    </row>
    <row r="2920" spans="1:15" x14ac:dyDescent="0.25">
      <c r="A2920" t="s">
        <v>167</v>
      </c>
      <c r="B2920" t="s">
        <v>25</v>
      </c>
      <c r="C2920">
        <v>2019</v>
      </c>
      <c r="D2920">
        <v>6</v>
      </c>
      <c r="E2920">
        <v>14</v>
      </c>
      <c r="F2920" s="1">
        <v>43630</v>
      </c>
      <c r="G2920">
        <v>165</v>
      </c>
      <c r="H2920" t="s">
        <v>14</v>
      </c>
      <c r="I2920" t="s">
        <v>447</v>
      </c>
      <c r="J2920">
        <v>13048</v>
      </c>
      <c r="K2920">
        <v>4.8</v>
      </c>
      <c r="L2920">
        <v>0.9375</v>
      </c>
      <c r="M2920">
        <f t="shared" si="135"/>
        <v>4.5</v>
      </c>
      <c r="N2920">
        <f t="shared" si="137"/>
        <v>0.76342799356293722</v>
      </c>
      <c r="O2920">
        <f t="shared" si="136"/>
        <v>0.71571374396525367</v>
      </c>
    </row>
    <row r="2921" spans="1:15" x14ac:dyDescent="0.25">
      <c r="A2921" t="s">
        <v>97</v>
      </c>
      <c r="B2921" t="s">
        <v>27</v>
      </c>
      <c r="C2921">
        <v>2011</v>
      </c>
      <c r="D2921">
        <v>7</v>
      </c>
      <c r="E2921">
        <v>26</v>
      </c>
      <c r="F2921" s="1">
        <v>40750</v>
      </c>
      <c r="G2921">
        <v>207</v>
      </c>
      <c r="H2921" t="s">
        <v>14</v>
      </c>
      <c r="I2921" t="s">
        <v>447</v>
      </c>
      <c r="J2921">
        <v>13048</v>
      </c>
      <c r="K2921">
        <v>4.8</v>
      </c>
      <c r="L2921">
        <v>0.9375</v>
      </c>
      <c r="M2921">
        <f t="shared" si="135"/>
        <v>4.5</v>
      </c>
      <c r="N2921">
        <f t="shared" si="137"/>
        <v>0.76342799356293722</v>
      </c>
      <c r="O2921">
        <f t="shared" si="136"/>
        <v>0.71571374396525367</v>
      </c>
    </row>
    <row r="2922" spans="1:15" x14ac:dyDescent="0.25">
      <c r="A2922" t="s">
        <v>100</v>
      </c>
      <c r="B2922" t="s">
        <v>27</v>
      </c>
      <c r="C2922">
        <v>2014</v>
      </c>
      <c r="D2922">
        <v>6</v>
      </c>
      <c r="E2922">
        <v>4</v>
      </c>
      <c r="F2922" s="1">
        <v>41794</v>
      </c>
      <c r="G2922">
        <v>155</v>
      </c>
      <c r="H2922" t="s">
        <v>14</v>
      </c>
      <c r="I2922" t="s">
        <v>455</v>
      </c>
      <c r="J2922">
        <v>4639</v>
      </c>
      <c r="K2922">
        <v>4.8</v>
      </c>
      <c r="L2922">
        <v>0.9375</v>
      </c>
      <c r="M2922">
        <f t="shared" si="135"/>
        <v>4.5</v>
      </c>
      <c r="N2922">
        <f t="shared" si="137"/>
        <v>0.76342799356293722</v>
      </c>
      <c r="O2922">
        <f t="shared" si="136"/>
        <v>0.71571374396525367</v>
      </c>
    </row>
    <row r="2923" spans="1:15" x14ac:dyDescent="0.25">
      <c r="A2923" t="s">
        <v>100</v>
      </c>
      <c r="B2923" t="s">
        <v>27</v>
      </c>
      <c r="C2923">
        <v>2014</v>
      </c>
      <c r="D2923">
        <v>6</v>
      </c>
      <c r="E2923">
        <v>4</v>
      </c>
      <c r="F2923" s="1">
        <v>41794</v>
      </c>
      <c r="G2923">
        <v>155</v>
      </c>
      <c r="H2923" t="s">
        <v>14</v>
      </c>
      <c r="I2923" t="s">
        <v>456</v>
      </c>
      <c r="J2923">
        <v>5724</v>
      </c>
      <c r="K2923">
        <v>4.8</v>
      </c>
      <c r="L2923">
        <v>0.9375</v>
      </c>
      <c r="M2923">
        <f t="shared" si="135"/>
        <v>4.5</v>
      </c>
      <c r="N2923">
        <f t="shared" si="137"/>
        <v>0.76342799356293722</v>
      </c>
      <c r="O2923">
        <f t="shared" si="136"/>
        <v>0.71571374396525367</v>
      </c>
    </row>
    <row r="2924" spans="1:15" x14ac:dyDescent="0.25">
      <c r="A2924" t="s">
        <v>100</v>
      </c>
      <c r="B2924" t="s">
        <v>27</v>
      </c>
      <c r="C2924">
        <v>2014</v>
      </c>
      <c r="D2924">
        <v>6</v>
      </c>
      <c r="E2924">
        <v>4</v>
      </c>
      <c r="F2924" s="1">
        <v>41794</v>
      </c>
      <c r="G2924">
        <v>155</v>
      </c>
      <c r="H2924" t="s">
        <v>14</v>
      </c>
      <c r="I2924" t="s">
        <v>426</v>
      </c>
      <c r="J2924">
        <v>6833</v>
      </c>
      <c r="K2924">
        <v>4.8</v>
      </c>
      <c r="L2924">
        <v>0.9375</v>
      </c>
      <c r="M2924">
        <f t="shared" si="135"/>
        <v>4.5</v>
      </c>
      <c r="N2924">
        <f t="shared" si="137"/>
        <v>0.76342799356293722</v>
      </c>
      <c r="O2924">
        <f t="shared" si="136"/>
        <v>0.71571374396525367</v>
      </c>
    </row>
    <row r="2925" spans="1:15" x14ac:dyDescent="0.25">
      <c r="A2925" t="s">
        <v>103</v>
      </c>
      <c r="B2925" t="s">
        <v>27</v>
      </c>
      <c r="C2925">
        <v>2017</v>
      </c>
      <c r="D2925">
        <v>6</v>
      </c>
      <c r="E2925">
        <v>6</v>
      </c>
      <c r="F2925" s="1">
        <v>42892</v>
      </c>
      <c r="G2925">
        <v>157</v>
      </c>
      <c r="H2925" t="s">
        <v>14</v>
      </c>
      <c r="I2925" t="s">
        <v>425</v>
      </c>
      <c r="J2925">
        <v>4427</v>
      </c>
      <c r="K2925">
        <v>4.8</v>
      </c>
      <c r="L2925">
        <v>0.9375</v>
      </c>
      <c r="M2925">
        <f t="shared" si="135"/>
        <v>4.5</v>
      </c>
      <c r="N2925">
        <f t="shared" si="137"/>
        <v>0.76342799356293722</v>
      </c>
      <c r="O2925">
        <f t="shared" si="136"/>
        <v>0.71571374396525367</v>
      </c>
    </row>
    <row r="2926" spans="1:15" x14ac:dyDescent="0.25">
      <c r="A2926" t="s">
        <v>103</v>
      </c>
      <c r="B2926" t="s">
        <v>27</v>
      </c>
      <c r="C2926">
        <v>2017</v>
      </c>
      <c r="D2926">
        <v>6</v>
      </c>
      <c r="E2926">
        <v>6</v>
      </c>
      <c r="F2926" s="1">
        <v>42892</v>
      </c>
      <c r="G2926">
        <v>157</v>
      </c>
      <c r="H2926" t="s">
        <v>14</v>
      </c>
      <c r="I2926" t="s">
        <v>428</v>
      </c>
      <c r="J2926">
        <v>9981</v>
      </c>
      <c r="K2926">
        <v>4.8</v>
      </c>
      <c r="L2926">
        <v>0.9375</v>
      </c>
      <c r="M2926">
        <f t="shared" si="135"/>
        <v>4.5</v>
      </c>
      <c r="N2926">
        <f t="shared" si="137"/>
        <v>0.76342799356293722</v>
      </c>
      <c r="O2926">
        <f t="shared" si="136"/>
        <v>0.71571374396525367</v>
      </c>
    </row>
    <row r="2927" spans="1:15" x14ac:dyDescent="0.25">
      <c r="A2927" t="s">
        <v>103</v>
      </c>
      <c r="B2927" t="s">
        <v>27</v>
      </c>
      <c r="C2927">
        <v>2017</v>
      </c>
      <c r="D2927">
        <v>6</v>
      </c>
      <c r="E2927">
        <v>6</v>
      </c>
      <c r="F2927" s="1">
        <v>42892</v>
      </c>
      <c r="G2927">
        <v>157</v>
      </c>
      <c r="H2927" t="s">
        <v>14</v>
      </c>
      <c r="I2927" t="s">
        <v>434</v>
      </c>
      <c r="J2927">
        <v>5730</v>
      </c>
      <c r="K2927">
        <v>4.8</v>
      </c>
      <c r="L2927">
        <v>0.9375</v>
      </c>
      <c r="M2927">
        <f t="shared" si="135"/>
        <v>4.5</v>
      </c>
      <c r="N2927">
        <f t="shared" si="137"/>
        <v>0.76342799356293722</v>
      </c>
      <c r="O2927">
        <f t="shared" si="136"/>
        <v>0.71571374396525367</v>
      </c>
    </row>
    <row r="2928" spans="1:15" x14ac:dyDescent="0.25">
      <c r="A2928" t="s">
        <v>103</v>
      </c>
      <c r="B2928" t="s">
        <v>27</v>
      </c>
      <c r="C2928">
        <v>2017</v>
      </c>
      <c r="D2928">
        <v>6</v>
      </c>
      <c r="E2928">
        <v>6</v>
      </c>
      <c r="F2928" s="1">
        <v>42892</v>
      </c>
      <c r="G2928">
        <v>157</v>
      </c>
      <c r="H2928" t="s">
        <v>14</v>
      </c>
      <c r="I2928" t="s">
        <v>436</v>
      </c>
      <c r="J2928">
        <v>5921</v>
      </c>
      <c r="K2928">
        <v>4.8</v>
      </c>
      <c r="L2928">
        <v>0.9375</v>
      </c>
      <c r="M2928">
        <f t="shared" si="135"/>
        <v>4.5</v>
      </c>
      <c r="N2928">
        <f t="shared" si="137"/>
        <v>0.76342799356293722</v>
      </c>
      <c r="O2928">
        <f t="shared" si="136"/>
        <v>0.71571374396525367</v>
      </c>
    </row>
    <row r="2929" spans="1:15" x14ac:dyDescent="0.25">
      <c r="A2929" t="s">
        <v>103</v>
      </c>
      <c r="B2929" t="s">
        <v>27</v>
      </c>
      <c r="C2929">
        <v>2017</v>
      </c>
      <c r="D2929">
        <v>6</v>
      </c>
      <c r="E2929">
        <v>6</v>
      </c>
      <c r="F2929" s="1">
        <v>42892</v>
      </c>
      <c r="G2929">
        <v>157</v>
      </c>
      <c r="H2929" t="s">
        <v>14</v>
      </c>
      <c r="I2929" t="s">
        <v>441</v>
      </c>
      <c r="J2929">
        <v>6062</v>
      </c>
      <c r="K2929">
        <v>4.8</v>
      </c>
      <c r="L2929">
        <v>0.9375</v>
      </c>
      <c r="M2929">
        <f t="shared" si="135"/>
        <v>4.5</v>
      </c>
      <c r="N2929">
        <f t="shared" si="137"/>
        <v>0.76342799356293722</v>
      </c>
      <c r="O2929">
        <f t="shared" si="136"/>
        <v>0.71571374396525367</v>
      </c>
    </row>
    <row r="2930" spans="1:15" x14ac:dyDescent="0.25">
      <c r="A2930" t="s">
        <v>26</v>
      </c>
      <c r="B2930" t="s">
        <v>27</v>
      </c>
      <c r="C2930">
        <v>2018</v>
      </c>
      <c r="D2930">
        <v>6</v>
      </c>
      <c r="E2930">
        <v>4</v>
      </c>
      <c r="F2930" s="1">
        <v>43255</v>
      </c>
      <c r="G2930">
        <v>155</v>
      </c>
      <c r="H2930" t="s">
        <v>14</v>
      </c>
      <c r="I2930" t="s">
        <v>417</v>
      </c>
      <c r="J2930">
        <v>4415</v>
      </c>
      <c r="K2930">
        <v>4.8</v>
      </c>
      <c r="L2930">
        <v>0.9375</v>
      </c>
      <c r="M2930">
        <f t="shared" si="135"/>
        <v>4.5</v>
      </c>
      <c r="N2930">
        <f t="shared" si="137"/>
        <v>0.76342799356293722</v>
      </c>
      <c r="O2930">
        <f t="shared" si="136"/>
        <v>0.71571374396525367</v>
      </c>
    </row>
    <row r="2931" spans="1:15" x14ac:dyDescent="0.25">
      <c r="A2931" t="s">
        <v>26</v>
      </c>
      <c r="B2931" t="s">
        <v>27</v>
      </c>
      <c r="C2931">
        <v>2018</v>
      </c>
      <c r="D2931">
        <v>6</v>
      </c>
      <c r="E2931">
        <v>4</v>
      </c>
      <c r="F2931" s="1">
        <v>43255</v>
      </c>
      <c r="G2931">
        <v>155</v>
      </c>
      <c r="H2931" t="s">
        <v>14</v>
      </c>
      <c r="I2931" t="s">
        <v>447</v>
      </c>
      <c r="J2931">
        <v>13048</v>
      </c>
      <c r="K2931">
        <v>4.8</v>
      </c>
      <c r="L2931">
        <v>0.9375</v>
      </c>
      <c r="M2931">
        <f t="shared" si="135"/>
        <v>4.5</v>
      </c>
      <c r="N2931">
        <f t="shared" si="137"/>
        <v>0.76342799356293722</v>
      </c>
      <c r="O2931">
        <f t="shared" si="136"/>
        <v>0.71571374396525367</v>
      </c>
    </row>
    <row r="2932" spans="1:15" x14ac:dyDescent="0.25">
      <c r="A2932" t="s">
        <v>26</v>
      </c>
      <c r="B2932" t="s">
        <v>27</v>
      </c>
      <c r="C2932">
        <v>2018</v>
      </c>
      <c r="D2932">
        <v>6</v>
      </c>
      <c r="E2932">
        <v>4</v>
      </c>
      <c r="F2932" s="1">
        <v>43255</v>
      </c>
      <c r="G2932">
        <v>155</v>
      </c>
      <c r="H2932" t="s">
        <v>14</v>
      </c>
      <c r="I2932" t="s">
        <v>437</v>
      </c>
      <c r="J2932">
        <v>18613</v>
      </c>
      <c r="K2932">
        <v>4.8</v>
      </c>
      <c r="L2932">
        <v>0.9375</v>
      </c>
      <c r="M2932">
        <f t="shared" si="135"/>
        <v>4.5</v>
      </c>
      <c r="N2932">
        <f t="shared" si="137"/>
        <v>0.76342799356293722</v>
      </c>
      <c r="O2932">
        <f t="shared" si="136"/>
        <v>0.71571374396525367</v>
      </c>
    </row>
    <row r="2933" spans="1:15" x14ac:dyDescent="0.25">
      <c r="A2933" t="s">
        <v>104</v>
      </c>
      <c r="B2933" t="s">
        <v>27</v>
      </c>
      <c r="C2933">
        <v>2019</v>
      </c>
      <c r="D2933">
        <v>6</v>
      </c>
      <c r="E2933">
        <v>13</v>
      </c>
      <c r="F2933" s="1">
        <v>43629</v>
      </c>
      <c r="G2933">
        <v>164</v>
      </c>
      <c r="H2933" t="s">
        <v>14</v>
      </c>
      <c r="I2933" t="s">
        <v>424</v>
      </c>
      <c r="J2933">
        <v>4398</v>
      </c>
      <c r="K2933">
        <v>4.8</v>
      </c>
      <c r="L2933">
        <v>0.9375</v>
      </c>
      <c r="M2933">
        <f t="shared" si="135"/>
        <v>4.5</v>
      </c>
      <c r="N2933">
        <f t="shared" si="137"/>
        <v>0.76342799356293722</v>
      </c>
      <c r="O2933">
        <f t="shared" si="136"/>
        <v>0.71571374396525367</v>
      </c>
    </row>
    <row r="2934" spans="1:15" x14ac:dyDescent="0.25">
      <c r="A2934" t="s">
        <v>104</v>
      </c>
      <c r="B2934" t="s">
        <v>27</v>
      </c>
      <c r="C2934">
        <v>2019</v>
      </c>
      <c r="D2934">
        <v>6</v>
      </c>
      <c r="E2934">
        <v>13</v>
      </c>
      <c r="F2934" s="1">
        <v>43629</v>
      </c>
      <c r="G2934">
        <v>164</v>
      </c>
      <c r="H2934" t="s">
        <v>14</v>
      </c>
      <c r="I2934" t="s">
        <v>440</v>
      </c>
      <c r="J2934">
        <v>5723</v>
      </c>
      <c r="K2934">
        <v>4.8</v>
      </c>
      <c r="L2934">
        <v>0.9375</v>
      </c>
      <c r="M2934">
        <f t="shared" si="135"/>
        <v>4.5</v>
      </c>
      <c r="N2934">
        <f t="shared" si="137"/>
        <v>0.76342799356293722</v>
      </c>
      <c r="O2934">
        <f t="shared" si="136"/>
        <v>0.71571374396525367</v>
      </c>
    </row>
    <row r="2935" spans="1:15" x14ac:dyDescent="0.25">
      <c r="A2935" t="s">
        <v>347</v>
      </c>
      <c r="B2935" t="s">
        <v>29</v>
      </c>
      <c r="C2935">
        <v>2010</v>
      </c>
      <c r="D2935">
        <v>6</v>
      </c>
      <c r="E2935">
        <v>23</v>
      </c>
      <c r="F2935" s="1">
        <v>40352</v>
      </c>
      <c r="G2935">
        <v>174</v>
      </c>
      <c r="H2935" t="s">
        <v>14</v>
      </c>
      <c r="I2935" t="s">
        <v>431</v>
      </c>
      <c r="J2935">
        <v>4380</v>
      </c>
      <c r="K2935">
        <v>4.8</v>
      </c>
      <c r="L2935">
        <v>0.9375</v>
      </c>
      <c r="M2935">
        <f t="shared" si="135"/>
        <v>4.5</v>
      </c>
      <c r="N2935">
        <f t="shared" si="137"/>
        <v>0.76342799356293722</v>
      </c>
      <c r="O2935">
        <f t="shared" si="136"/>
        <v>0.71571374396525367</v>
      </c>
    </row>
    <row r="2936" spans="1:15" x14ac:dyDescent="0.25">
      <c r="A2936" t="s">
        <v>28</v>
      </c>
      <c r="B2936" t="s">
        <v>29</v>
      </c>
      <c r="C2936">
        <v>2018</v>
      </c>
      <c r="D2936">
        <v>6</v>
      </c>
      <c r="E2936">
        <v>5</v>
      </c>
      <c r="F2936" s="1">
        <v>43256</v>
      </c>
      <c r="G2936">
        <v>156</v>
      </c>
      <c r="H2936" t="s">
        <v>14</v>
      </c>
      <c r="I2936" t="s">
        <v>436</v>
      </c>
      <c r="J2936">
        <v>5921</v>
      </c>
      <c r="K2936">
        <v>4.8</v>
      </c>
      <c r="L2936">
        <v>0.9375</v>
      </c>
      <c r="M2936">
        <f t="shared" si="135"/>
        <v>4.5</v>
      </c>
      <c r="N2936">
        <f t="shared" si="137"/>
        <v>0.76342799356293722</v>
      </c>
      <c r="O2936">
        <f t="shared" si="136"/>
        <v>0.71571374396525367</v>
      </c>
    </row>
    <row r="2937" spans="1:15" x14ac:dyDescent="0.25">
      <c r="A2937" t="s">
        <v>352</v>
      </c>
      <c r="B2937" t="s">
        <v>250</v>
      </c>
      <c r="C2937">
        <v>2013</v>
      </c>
      <c r="D2937">
        <v>7</v>
      </c>
      <c r="E2937">
        <v>2</v>
      </c>
      <c r="F2937" s="1">
        <v>41457</v>
      </c>
      <c r="G2937">
        <v>183</v>
      </c>
      <c r="H2937" t="s">
        <v>14</v>
      </c>
      <c r="I2937" t="s">
        <v>551</v>
      </c>
      <c r="J2937">
        <v>6882</v>
      </c>
      <c r="K2937">
        <v>2.4</v>
      </c>
      <c r="L2937">
        <v>1.875</v>
      </c>
      <c r="M2937">
        <f t="shared" si="135"/>
        <v>4.5</v>
      </c>
      <c r="N2937">
        <f t="shared" si="137"/>
        <v>0.53147891704225514</v>
      </c>
      <c r="O2937">
        <f t="shared" si="136"/>
        <v>0.99652296945422836</v>
      </c>
    </row>
    <row r="2938" spans="1:15" x14ac:dyDescent="0.25">
      <c r="A2938" t="s">
        <v>313</v>
      </c>
      <c r="B2938" t="s">
        <v>250</v>
      </c>
      <c r="C2938">
        <v>2015</v>
      </c>
      <c r="D2938">
        <v>6</v>
      </c>
      <c r="E2938">
        <v>17</v>
      </c>
      <c r="F2938" s="1">
        <v>42172</v>
      </c>
      <c r="G2938">
        <v>168</v>
      </c>
      <c r="H2938" t="s">
        <v>14</v>
      </c>
      <c r="I2938" t="s">
        <v>444</v>
      </c>
      <c r="J2938">
        <v>4462</v>
      </c>
      <c r="K2938">
        <v>4.8</v>
      </c>
      <c r="L2938">
        <v>0.9375</v>
      </c>
      <c r="M2938">
        <f t="shared" si="135"/>
        <v>4.5</v>
      </c>
      <c r="N2938">
        <f t="shared" si="137"/>
        <v>0.76342799356293722</v>
      </c>
      <c r="O2938">
        <f t="shared" si="136"/>
        <v>0.71571374396525367</v>
      </c>
    </row>
    <row r="2939" spans="1:15" x14ac:dyDescent="0.25">
      <c r="A2939" t="s">
        <v>313</v>
      </c>
      <c r="B2939" t="s">
        <v>250</v>
      </c>
      <c r="C2939">
        <v>2015</v>
      </c>
      <c r="D2939">
        <v>6</v>
      </c>
      <c r="E2939">
        <v>17</v>
      </c>
      <c r="F2939" s="1">
        <v>42172</v>
      </c>
      <c r="G2939">
        <v>168</v>
      </c>
      <c r="H2939" t="s">
        <v>14</v>
      </c>
      <c r="I2939" t="s">
        <v>446</v>
      </c>
      <c r="J2939">
        <v>4877</v>
      </c>
      <c r="K2939">
        <v>4.8</v>
      </c>
      <c r="L2939">
        <v>0.9375</v>
      </c>
      <c r="M2939">
        <f t="shared" si="135"/>
        <v>4.5</v>
      </c>
      <c r="N2939">
        <f t="shared" si="137"/>
        <v>0.76342799356293722</v>
      </c>
      <c r="O2939">
        <f t="shared" si="136"/>
        <v>0.71571374396525367</v>
      </c>
    </row>
    <row r="2940" spans="1:15" x14ac:dyDescent="0.25">
      <c r="A2940" t="s">
        <v>313</v>
      </c>
      <c r="B2940" t="s">
        <v>250</v>
      </c>
      <c r="C2940">
        <v>2015</v>
      </c>
      <c r="D2940">
        <v>6</v>
      </c>
      <c r="E2940">
        <v>17</v>
      </c>
      <c r="F2940" s="1">
        <v>42172</v>
      </c>
      <c r="G2940">
        <v>168</v>
      </c>
      <c r="H2940" t="s">
        <v>14</v>
      </c>
      <c r="I2940" t="s">
        <v>445</v>
      </c>
      <c r="J2940">
        <v>5413</v>
      </c>
      <c r="K2940">
        <v>4.8</v>
      </c>
      <c r="L2940">
        <v>0.9375</v>
      </c>
      <c r="M2940">
        <f t="shared" si="135"/>
        <v>4.5</v>
      </c>
      <c r="N2940">
        <f t="shared" si="137"/>
        <v>0.76342799356293722</v>
      </c>
      <c r="O2940">
        <f t="shared" si="136"/>
        <v>0.71571374396525367</v>
      </c>
    </row>
    <row r="2941" spans="1:15" x14ac:dyDescent="0.25">
      <c r="A2941" t="s">
        <v>458</v>
      </c>
      <c r="B2941" t="s">
        <v>250</v>
      </c>
      <c r="C2941">
        <v>2016</v>
      </c>
      <c r="D2941">
        <v>7</v>
      </c>
      <c r="E2941">
        <v>12</v>
      </c>
      <c r="F2941" s="1">
        <v>42563</v>
      </c>
      <c r="G2941">
        <v>194</v>
      </c>
      <c r="H2941" t="s">
        <v>14</v>
      </c>
      <c r="I2941" t="s">
        <v>517</v>
      </c>
      <c r="J2941">
        <v>8691</v>
      </c>
      <c r="K2941">
        <v>3</v>
      </c>
      <c r="L2941">
        <v>1.5</v>
      </c>
      <c r="M2941">
        <f t="shared" si="135"/>
        <v>4.5</v>
      </c>
      <c r="N2941">
        <f t="shared" si="137"/>
        <v>0.6020599913279624</v>
      </c>
      <c r="O2941">
        <f t="shared" si="136"/>
        <v>0.90308998699194354</v>
      </c>
    </row>
    <row r="2942" spans="1:15" x14ac:dyDescent="0.25">
      <c r="A2942" t="s">
        <v>353</v>
      </c>
      <c r="B2942" t="s">
        <v>250</v>
      </c>
      <c r="C2942">
        <v>2017</v>
      </c>
      <c r="D2942">
        <v>6</v>
      </c>
      <c r="E2942">
        <v>7</v>
      </c>
      <c r="F2942" s="1">
        <v>42893</v>
      </c>
      <c r="G2942">
        <v>158</v>
      </c>
      <c r="H2942" t="s">
        <v>14</v>
      </c>
      <c r="I2942" t="s">
        <v>475</v>
      </c>
      <c r="J2942">
        <v>4369</v>
      </c>
      <c r="K2942">
        <v>4</v>
      </c>
      <c r="L2942">
        <v>1.125</v>
      </c>
      <c r="M2942">
        <f t="shared" si="135"/>
        <v>4.5</v>
      </c>
      <c r="N2942">
        <f t="shared" si="137"/>
        <v>0.69897000433601886</v>
      </c>
      <c r="O2942">
        <f t="shared" si="136"/>
        <v>0.7863412548780212</v>
      </c>
    </row>
    <row r="2943" spans="1:15" x14ac:dyDescent="0.25">
      <c r="A2943" t="s">
        <v>399</v>
      </c>
      <c r="B2943" t="s">
        <v>171</v>
      </c>
      <c r="C2943">
        <v>2013</v>
      </c>
      <c r="D2943">
        <v>7</v>
      </c>
      <c r="E2943">
        <v>8</v>
      </c>
      <c r="F2943" s="1">
        <v>41463</v>
      </c>
      <c r="G2943">
        <v>189</v>
      </c>
      <c r="H2943" t="s">
        <v>14</v>
      </c>
      <c r="I2943" t="s">
        <v>547</v>
      </c>
      <c r="J2943">
        <v>6886</v>
      </c>
      <c r="K2943">
        <v>2.4</v>
      </c>
      <c r="L2943">
        <v>1.875</v>
      </c>
      <c r="M2943">
        <f t="shared" si="135"/>
        <v>4.5</v>
      </c>
      <c r="N2943">
        <f t="shared" si="137"/>
        <v>0.53147891704225514</v>
      </c>
      <c r="O2943">
        <f t="shared" si="136"/>
        <v>0.99652296945422836</v>
      </c>
    </row>
    <row r="2944" spans="1:15" x14ac:dyDescent="0.25">
      <c r="A2944" t="s">
        <v>314</v>
      </c>
      <c r="B2944" t="s">
        <v>171</v>
      </c>
      <c r="C2944">
        <v>2014</v>
      </c>
      <c r="D2944">
        <v>6</v>
      </c>
      <c r="E2944">
        <v>11</v>
      </c>
      <c r="F2944" s="1">
        <v>41801</v>
      </c>
      <c r="G2944">
        <v>162</v>
      </c>
      <c r="H2944" t="s">
        <v>14</v>
      </c>
      <c r="I2944" t="s">
        <v>447</v>
      </c>
      <c r="J2944">
        <v>13048</v>
      </c>
      <c r="K2944">
        <v>4.8</v>
      </c>
      <c r="L2944">
        <v>0.9375</v>
      </c>
      <c r="M2944">
        <f t="shared" si="135"/>
        <v>4.5</v>
      </c>
      <c r="N2944">
        <f t="shared" si="137"/>
        <v>0.76342799356293722</v>
      </c>
      <c r="O2944">
        <f t="shared" si="136"/>
        <v>0.71571374396525367</v>
      </c>
    </row>
    <row r="2945" spans="1:15" x14ac:dyDescent="0.25">
      <c r="A2945" t="s">
        <v>315</v>
      </c>
      <c r="B2945" t="s">
        <v>171</v>
      </c>
      <c r="C2945">
        <v>2015</v>
      </c>
      <c r="D2945">
        <v>7</v>
      </c>
      <c r="E2945">
        <v>2</v>
      </c>
      <c r="F2945" s="1">
        <v>42187</v>
      </c>
      <c r="G2945">
        <v>183</v>
      </c>
      <c r="H2945" t="s">
        <v>14</v>
      </c>
      <c r="I2945" t="s">
        <v>440</v>
      </c>
      <c r="J2945">
        <v>5723</v>
      </c>
      <c r="K2945">
        <v>4.8</v>
      </c>
      <c r="L2945">
        <v>0.9375</v>
      </c>
      <c r="M2945">
        <f t="shared" si="135"/>
        <v>4.5</v>
      </c>
      <c r="N2945">
        <f t="shared" si="137"/>
        <v>0.76342799356293722</v>
      </c>
      <c r="O2945">
        <f t="shared" si="136"/>
        <v>0.71571374396525367</v>
      </c>
    </row>
    <row r="2946" spans="1:15" x14ac:dyDescent="0.25">
      <c r="A2946" t="s">
        <v>317</v>
      </c>
      <c r="B2946" t="s">
        <v>171</v>
      </c>
      <c r="C2946">
        <v>2019</v>
      </c>
      <c r="D2946">
        <v>6</v>
      </c>
      <c r="E2946">
        <v>18</v>
      </c>
      <c r="F2946" s="1">
        <v>43634</v>
      </c>
      <c r="G2946">
        <v>169</v>
      </c>
      <c r="H2946" t="s">
        <v>14</v>
      </c>
      <c r="I2946" t="s">
        <v>431</v>
      </c>
      <c r="J2946">
        <v>4380</v>
      </c>
      <c r="K2946">
        <v>4.8</v>
      </c>
      <c r="L2946">
        <v>0.9375</v>
      </c>
      <c r="M2946">
        <f t="shared" ref="M2946:M3009" si="138">K2946*L2946</f>
        <v>4.5</v>
      </c>
      <c r="N2946">
        <f t="shared" si="137"/>
        <v>0.76342799356293722</v>
      </c>
      <c r="O2946">
        <f t="shared" si="136"/>
        <v>0.71571374396525367</v>
      </c>
    </row>
    <row r="2947" spans="1:15" x14ac:dyDescent="0.25">
      <c r="A2947" t="s">
        <v>459</v>
      </c>
      <c r="B2947" t="s">
        <v>33</v>
      </c>
      <c r="C2947">
        <v>2011</v>
      </c>
      <c r="D2947">
        <v>7</v>
      </c>
      <c r="E2947">
        <v>5</v>
      </c>
      <c r="F2947" s="1">
        <v>40729</v>
      </c>
      <c r="G2947">
        <v>186</v>
      </c>
      <c r="H2947" t="s">
        <v>14</v>
      </c>
      <c r="I2947" t="s">
        <v>418</v>
      </c>
      <c r="J2947">
        <v>4419</v>
      </c>
      <c r="K2947">
        <v>4.8</v>
      </c>
      <c r="L2947">
        <v>0.9375</v>
      </c>
      <c r="M2947">
        <f t="shared" si="138"/>
        <v>4.5</v>
      </c>
      <c r="N2947">
        <f t="shared" si="137"/>
        <v>0.76342799356293722</v>
      </c>
      <c r="O2947">
        <f t="shared" ref="O2947:O3010" si="139">N2947*L2947</f>
        <v>0.71571374396525367</v>
      </c>
    </row>
    <row r="2948" spans="1:15" x14ac:dyDescent="0.25">
      <c r="A2948" t="s">
        <v>173</v>
      </c>
      <c r="B2948" t="s">
        <v>33</v>
      </c>
      <c r="C2948">
        <v>2015</v>
      </c>
      <c r="D2948">
        <v>6</v>
      </c>
      <c r="E2948">
        <v>16</v>
      </c>
      <c r="F2948" s="1">
        <v>42171</v>
      </c>
      <c r="G2948">
        <v>167</v>
      </c>
      <c r="H2948" t="s">
        <v>14</v>
      </c>
      <c r="I2948" t="s">
        <v>452</v>
      </c>
      <c r="J2948">
        <v>4425</v>
      </c>
      <c r="K2948">
        <v>4.8</v>
      </c>
      <c r="L2948">
        <v>0.9375</v>
      </c>
      <c r="M2948">
        <f t="shared" si="138"/>
        <v>4.5</v>
      </c>
      <c r="N2948">
        <f t="shared" ref="N2948:N3011" si="140">LOG10(K2948+1)</f>
        <v>0.76342799356293722</v>
      </c>
      <c r="O2948">
        <f t="shared" si="139"/>
        <v>0.71571374396525367</v>
      </c>
    </row>
    <row r="2949" spans="1:15" x14ac:dyDescent="0.25">
      <c r="A2949" t="s">
        <v>173</v>
      </c>
      <c r="B2949" t="s">
        <v>33</v>
      </c>
      <c r="C2949">
        <v>2015</v>
      </c>
      <c r="D2949">
        <v>6</v>
      </c>
      <c r="E2949">
        <v>16</v>
      </c>
      <c r="F2949" s="1">
        <v>42171</v>
      </c>
      <c r="G2949">
        <v>167</v>
      </c>
      <c r="H2949" t="s">
        <v>14</v>
      </c>
      <c r="I2949" t="s">
        <v>435</v>
      </c>
      <c r="J2949">
        <v>6836</v>
      </c>
      <c r="K2949">
        <v>4.8</v>
      </c>
      <c r="L2949">
        <v>0.9375</v>
      </c>
      <c r="M2949">
        <f t="shared" si="138"/>
        <v>4.5</v>
      </c>
      <c r="N2949">
        <f t="shared" si="140"/>
        <v>0.76342799356293722</v>
      </c>
      <c r="O2949">
        <f t="shared" si="139"/>
        <v>0.71571374396525367</v>
      </c>
    </row>
    <row r="2950" spans="1:15" x14ac:dyDescent="0.25">
      <c r="A2950" t="s">
        <v>174</v>
      </c>
      <c r="B2950" t="s">
        <v>33</v>
      </c>
      <c r="C2950">
        <v>2016</v>
      </c>
      <c r="D2950">
        <v>7</v>
      </c>
      <c r="E2950">
        <v>15</v>
      </c>
      <c r="F2950" s="1">
        <v>42566</v>
      </c>
      <c r="G2950">
        <v>197</v>
      </c>
      <c r="H2950" t="s">
        <v>14</v>
      </c>
      <c r="I2950" t="s">
        <v>444</v>
      </c>
      <c r="J2950">
        <v>4462</v>
      </c>
      <c r="K2950">
        <v>4.8</v>
      </c>
      <c r="L2950">
        <v>0.9375</v>
      </c>
      <c r="M2950">
        <f t="shared" si="138"/>
        <v>4.5</v>
      </c>
      <c r="N2950">
        <f t="shared" si="140"/>
        <v>0.76342799356293722</v>
      </c>
      <c r="O2950">
        <f t="shared" si="139"/>
        <v>0.71571374396525367</v>
      </c>
    </row>
    <row r="2951" spans="1:15" x14ac:dyDescent="0.25">
      <c r="A2951" t="s">
        <v>32</v>
      </c>
      <c r="B2951" t="s">
        <v>33</v>
      </c>
      <c r="C2951">
        <v>2017</v>
      </c>
      <c r="D2951">
        <v>6</v>
      </c>
      <c r="E2951">
        <v>8</v>
      </c>
      <c r="F2951" s="1">
        <v>42894</v>
      </c>
      <c r="G2951">
        <v>159</v>
      </c>
      <c r="H2951" t="s">
        <v>14</v>
      </c>
      <c r="I2951" t="s">
        <v>417</v>
      </c>
      <c r="J2951">
        <v>4415</v>
      </c>
      <c r="K2951">
        <v>4.8</v>
      </c>
      <c r="L2951">
        <v>0.9375</v>
      </c>
      <c r="M2951">
        <f t="shared" si="138"/>
        <v>4.5</v>
      </c>
      <c r="N2951">
        <f t="shared" si="140"/>
        <v>0.76342799356293722</v>
      </c>
      <c r="O2951">
        <f t="shared" si="139"/>
        <v>0.71571374396525367</v>
      </c>
    </row>
    <row r="2952" spans="1:15" x14ac:dyDescent="0.25">
      <c r="A2952" t="s">
        <v>32</v>
      </c>
      <c r="B2952" t="s">
        <v>33</v>
      </c>
      <c r="C2952">
        <v>2017</v>
      </c>
      <c r="D2952">
        <v>6</v>
      </c>
      <c r="E2952">
        <v>8</v>
      </c>
      <c r="F2952" s="1">
        <v>42894</v>
      </c>
      <c r="G2952">
        <v>159</v>
      </c>
      <c r="H2952" t="s">
        <v>14</v>
      </c>
      <c r="I2952" t="s">
        <v>444</v>
      </c>
      <c r="J2952">
        <v>4462</v>
      </c>
      <c r="K2952">
        <v>4.8</v>
      </c>
      <c r="L2952">
        <v>0.9375</v>
      </c>
      <c r="M2952">
        <f t="shared" si="138"/>
        <v>4.5</v>
      </c>
      <c r="N2952">
        <f t="shared" si="140"/>
        <v>0.76342799356293722</v>
      </c>
      <c r="O2952">
        <f t="shared" si="139"/>
        <v>0.71571374396525367</v>
      </c>
    </row>
    <row r="2953" spans="1:15" x14ac:dyDescent="0.25">
      <c r="A2953" t="s">
        <v>32</v>
      </c>
      <c r="B2953" t="s">
        <v>33</v>
      </c>
      <c r="C2953">
        <v>2017</v>
      </c>
      <c r="D2953">
        <v>6</v>
      </c>
      <c r="E2953">
        <v>8</v>
      </c>
      <c r="F2953" s="1">
        <v>42894</v>
      </c>
      <c r="G2953">
        <v>159</v>
      </c>
      <c r="H2953" t="s">
        <v>14</v>
      </c>
      <c r="I2953" t="s">
        <v>436</v>
      </c>
      <c r="J2953">
        <v>5921</v>
      </c>
      <c r="K2953">
        <v>4.8</v>
      </c>
      <c r="L2953">
        <v>0.9375</v>
      </c>
      <c r="M2953">
        <f t="shared" si="138"/>
        <v>4.5</v>
      </c>
      <c r="N2953">
        <f t="shared" si="140"/>
        <v>0.76342799356293722</v>
      </c>
      <c r="O2953">
        <f t="shared" si="139"/>
        <v>0.71571374396525367</v>
      </c>
    </row>
    <row r="2954" spans="1:15" x14ac:dyDescent="0.25">
      <c r="A2954" t="s">
        <v>175</v>
      </c>
      <c r="B2954" t="s">
        <v>176</v>
      </c>
      <c r="C2954">
        <v>2011</v>
      </c>
      <c r="D2954">
        <v>7</v>
      </c>
      <c r="E2954">
        <v>26</v>
      </c>
      <c r="F2954" s="1">
        <v>40750</v>
      </c>
      <c r="G2954">
        <v>207</v>
      </c>
      <c r="H2954" t="s">
        <v>14</v>
      </c>
      <c r="I2954" t="s">
        <v>474</v>
      </c>
      <c r="J2954">
        <v>4335</v>
      </c>
      <c r="K2954">
        <v>4</v>
      </c>
      <c r="L2954">
        <v>1.125</v>
      </c>
      <c r="M2954">
        <f t="shared" si="138"/>
        <v>4.5</v>
      </c>
      <c r="N2954">
        <f t="shared" si="140"/>
        <v>0.69897000433601886</v>
      </c>
      <c r="O2954">
        <f t="shared" si="139"/>
        <v>0.7863412548780212</v>
      </c>
    </row>
    <row r="2955" spans="1:15" x14ac:dyDescent="0.25">
      <c r="A2955" t="s">
        <v>177</v>
      </c>
      <c r="B2955" t="s">
        <v>176</v>
      </c>
      <c r="C2955">
        <v>2012</v>
      </c>
      <c r="D2955">
        <v>7</v>
      </c>
      <c r="E2955">
        <v>9</v>
      </c>
      <c r="F2955" s="1">
        <v>41099</v>
      </c>
      <c r="G2955">
        <v>191</v>
      </c>
      <c r="H2955" t="s">
        <v>14</v>
      </c>
      <c r="I2955" t="s">
        <v>424</v>
      </c>
      <c r="J2955">
        <v>4398</v>
      </c>
      <c r="K2955">
        <v>4.8</v>
      </c>
      <c r="L2955">
        <v>0.9375</v>
      </c>
      <c r="M2955">
        <f t="shared" si="138"/>
        <v>4.5</v>
      </c>
      <c r="N2955">
        <f t="shared" si="140"/>
        <v>0.76342799356293722</v>
      </c>
      <c r="O2955">
        <f t="shared" si="139"/>
        <v>0.71571374396525367</v>
      </c>
    </row>
    <row r="2956" spans="1:15" x14ac:dyDescent="0.25">
      <c r="A2956" t="s">
        <v>37</v>
      </c>
      <c r="B2956" t="s">
        <v>36</v>
      </c>
      <c r="C2956">
        <v>2017</v>
      </c>
      <c r="D2956">
        <v>6</v>
      </c>
      <c r="E2956">
        <v>7</v>
      </c>
      <c r="F2956" s="1">
        <v>42893</v>
      </c>
      <c r="G2956">
        <v>158</v>
      </c>
      <c r="H2956" t="s">
        <v>14</v>
      </c>
      <c r="I2956" t="s">
        <v>451</v>
      </c>
      <c r="J2956">
        <v>6065</v>
      </c>
      <c r="K2956">
        <v>4.8</v>
      </c>
      <c r="L2956">
        <v>0.9375</v>
      </c>
      <c r="M2956">
        <f t="shared" si="138"/>
        <v>4.5</v>
      </c>
      <c r="N2956">
        <f t="shared" si="140"/>
        <v>0.76342799356293722</v>
      </c>
      <c r="O2956">
        <f t="shared" si="139"/>
        <v>0.71571374396525367</v>
      </c>
    </row>
    <row r="2957" spans="1:15" x14ac:dyDescent="0.25">
      <c r="A2957" t="s">
        <v>38</v>
      </c>
      <c r="B2957" t="s">
        <v>36</v>
      </c>
      <c r="C2957">
        <v>2018</v>
      </c>
      <c r="D2957">
        <v>6</v>
      </c>
      <c r="E2957">
        <v>4</v>
      </c>
      <c r="F2957" s="1">
        <v>43255</v>
      </c>
      <c r="G2957">
        <v>155</v>
      </c>
      <c r="H2957" t="s">
        <v>14</v>
      </c>
      <c r="I2957" t="s">
        <v>133</v>
      </c>
      <c r="J2957">
        <v>18629</v>
      </c>
      <c r="K2957">
        <v>12</v>
      </c>
      <c r="L2957">
        <v>0.375</v>
      </c>
      <c r="M2957">
        <f t="shared" si="138"/>
        <v>4.5</v>
      </c>
      <c r="N2957">
        <f t="shared" si="140"/>
        <v>1.1139433523068367</v>
      </c>
      <c r="O2957">
        <f t="shared" si="139"/>
        <v>0.41772875711506374</v>
      </c>
    </row>
    <row r="2958" spans="1:15" x14ac:dyDescent="0.25">
      <c r="A2958" t="s">
        <v>403</v>
      </c>
      <c r="B2958" t="s">
        <v>40</v>
      </c>
      <c r="C2958">
        <v>2009</v>
      </c>
      <c r="D2958">
        <v>6</v>
      </c>
      <c r="E2958">
        <v>13</v>
      </c>
      <c r="F2958" s="1">
        <v>39977</v>
      </c>
      <c r="G2958">
        <v>164</v>
      </c>
      <c r="H2958" t="s">
        <v>14</v>
      </c>
      <c r="I2958" t="s">
        <v>444</v>
      </c>
      <c r="J2958">
        <v>4462</v>
      </c>
      <c r="K2958">
        <v>4.8</v>
      </c>
      <c r="L2958">
        <v>0.9375</v>
      </c>
      <c r="M2958">
        <f t="shared" si="138"/>
        <v>4.5</v>
      </c>
      <c r="N2958">
        <f t="shared" si="140"/>
        <v>0.76342799356293722</v>
      </c>
      <c r="O2958">
        <f t="shared" si="139"/>
        <v>0.71571374396525367</v>
      </c>
    </row>
    <row r="2959" spans="1:15" x14ac:dyDescent="0.25">
      <c r="A2959" t="s">
        <v>462</v>
      </c>
      <c r="B2959" t="s">
        <v>40</v>
      </c>
      <c r="C2959">
        <v>2015</v>
      </c>
      <c r="D2959">
        <v>3</v>
      </c>
      <c r="E2959">
        <v>17</v>
      </c>
      <c r="F2959" s="1">
        <v>42080</v>
      </c>
      <c r="G2959">
        <v>76</v>
      </c>
      <c r="H2959" t="s">
        <v>14</v>
      </c>
      <c r="I2959" t="s">
        <v>418</v>
      </c>
      <c r="J2959">
        <v>4419</v>
      </c>
      <c r="K2959">
        <v>4.8</v>
      </c>
      <c r="L2959">
        <v>0.9375</v>
      </c>
      <c r="M2959">
        <f t="shared" si="138"/>
        <v>4.5</v>
      </c>
      <c r="N2959">
        <f t="shared" si="140"/>
        <v>0.76342799356293722</v>
      </c>
      <c r="O2959">
        <f t="shared" si="139"/>
        <v>0.71571374396525367</v>
      </c>
    </row>
    <row r="2960" spans="1:15" x14ac:dyDescent="0.25">
      <c r="A2960" t="s">
        <v>105</v>
      </c>
      <c r="B2960" t="s">
        <v>40</v>
      </c>
      <c r="C2960">
        <v>2018</v>
      </c>
      <c r="D2960">
        <v>3</v>
      </c>
      <c r="E2960">
        <v>9</v>
      </c>
      <c r="F2960" s="1">
        <v>43168</v>
      </c>
      <c r="G2960">
        <v>68</v>
      </c>
      <c r="H2960" t="s">
        <v>14</v>
      </c>
      <c r="I2960" t="s">
        <v>444</v>
      </c>
      <c r="J2960">
        <v>4462</v>
      </c>
      <c r="K2960">
        <v>4.8</v>
      </c>
      <c r="L2960">
        <v>0.9375</v>
      </c>
      <c r="M2960">
        <f t="shared" si="138"/>
        <v>4.5</v>
      </c>
      <c r="N2960">
        <f t="shared" si="140"/>
        <v>0.76342799356293722</v>
      </c>
      <c r="O2960">
        <f t="shared" si="139"/>
        <v>0.71571374396525367</v>
      </c>
    </row>
    <row r="2961" spans="1:15" x14ac:dyDescent="0.25">
      <c r="A2961" t="s">
        <v>105</v>
      </c>
      <c r="B2961" t="s">
        <v>40</v>
      </c>
      <c r="C2961">
        <v>2018</v>
      </c>
      <c r="D2961">
        <v>3</v>
      </c>
      <c r="E2961">
        <v>9</v>
      </c>
      <c r="F2961" s="1">
        <v>43168</v>
      </c>
      <c r="G2961">
        <v>68</v>
      </c>
      <c r="H2961" t="s">
        <v>14</v>
      </c>
      <c r="I2961" t="s">
        <v>445</v>
      </c>
      <c r="J2961">
        <v>5413</v>
      </c>
      <c r="K2961">
        <v>4.8</v>
      </c>
      <c r="L2961">
        <v>0.9375</v>
      </c>
      <c r="M2961">
        <f t="shared" si="138"/>
        <v>4.5</v>
      </c>
      <c r="N2961">
        <f t="shared" si="140"/>
        <v>0.76342799356293722</v>
      </c>
      <c r="O2961">
        <f t="shared" si="139"/>
        <v>0.71571374396525367</v>
      </c>
    </row>
    <row r="2962" spans="1:15" x14ac:dyDescent="0.25">
      <c r="A2962" t="s">
        <v>360</v>
      </c>
      <c r="B2962" t="s">
        <v>40</v>
      </c>
      <c r="C2962">
        <v>2018</v>
      </c>
      <c r="D2962">
        <v>6</v>
      </c>
      <c r="E2962">
        <v>5</v>
      </c>
      <c r="F2962" s="1">
        <v>43256</v>
      </c>
      <c r="G2962">
        <v>156</v>
      </c>
      <c r="H2962" t="s">
        <v>14</v>
      </c>
      <c r="I2962" t="s">
        <v>445</v>
      </c>
      <c r="J2962">
        <v>5413</v>
      </c>
      <c r="K2962">
        <v>4.8</v>
      </c>
      <c r="L2962">
        <v>0.9375</v>
      </c>
      <c r="M2962">
        <f t="shared" si="138"/>
        <v>4.5</v>
      </c>
      <c r="N2962">
        <f t="shared" si="140"/>
        <v>0.76342799356293722</v>
      </c>
      <c r="O2962">
        <f t="shared" si="139"/>
        <v>0.71571374396525367</v>
      </c>
    </row>
    <row r="2963" spans="1:15" x14ac:dyDescent="0.25">
      <c r="A2963" t="s">
        <v>39</v>
      </c>
      <c r="B2963" t="s">
        <v>40</v>
      </c>
      <c r="C2963">
        <v>2019</v>
      </c>
      <c r="D2963">
        <v>4</v>
      </c>
      <c r="E2963">
        <v>1</v>
      </c>
      <c r="F2963" s="1">
        <v>43556</v>
      </c>
      <c r="G2963">
        <v>91</v>
      </c>
      <c r="H2963" t="s">
        <v>14</v>
      </c>
      <c r="I2963" t="s">
        <v>551</v>
      </c>
      <c r="J2963">
        <v>6882</v>
      </c>
      <c r="K2963">
        <v>2.4</v>
      </c>
      <c r="L2963">
        <v>1.875</v>
      </c>
      <c r="M2963">
        <f t="shared" si="138"/>
        <v>4.5</v>
      </c>
      <c r="N2963">
        <f t="shared" si="140"/>
        <v>0.53147891704225514</v>
      </c>
      <c r="O2963">
        <f t="shared" si="139"/>
        <v>0.99652296945422836</v>
      </c>
    </row>
    <row r="2964" spans="1:15" x14ac:dyDescent="0.25">
      <c r="A2964" t="s">
        <v>190</v>
      </c>
      <c r="B2964" t="s">
        <v>40</v>
      </c>
      <c r="C2964">
        <v>2019</v>
      </c>
      <c r="D2964">
        <v>6</v>
      </c>
      <c r="E2964">
        <v>28</v>
      </c>
      <c r="F2964" s="1">
        <v>43644</v>
      </c>
      <c r="G2964">
        <v>179</v>
      </c>
      <c r="H2964" t="s">
        <v>14</v>
      </c>
      <c r="I2964" t="s">
        <v>421</v>
      </c>
      <c r="J2964">
        <v>5790</v>
      </c>
      <c r="K2964">
        <v>4.8</v>
      </c>
      <c r="L2964">
        <v>0.9375</v>
      </c>
      <c r="M2964">
        <f t="shared" si="138"/>
        <v>4.5</v>
      </c>
      <c r="N2964">
        <f t="shared" si="140"/>
        <v>0.76342799356293722</v>
      </c>
      <c r="O2964">
        <f t="shared" si="139"/>
        <v>0.71571374396525367</v>
      </c>
    </row>
    <row r="2965" spans="1:15" x14ac:dyDescent="0.25">
      <c r="A2965" t="s">
        <v>326</v>
      </c>
      <c r="B2965" t="s">
        <v>260</v>
      </c>
      <c r="C2965">
        <v>2011</v>
      </c>
      <c r="D2965">
        <v>7</v>
      </c>
      <c r="E2965">
        <v>5</v>
      </c>
      <c r="F2965" s="1">
        <v>40729</v>
      </c>
      <c r="G2965">
        <v>186</v>
      </c>
      <c r="H2965" t="s">
        <v>14</v>
      </c>
      <c r="I2965" t="s">
        <v>444</v>
      </c>
      <c r="J2965">
        <v>4462</v>
      </c>
      <c r="K2965">
        <v>4.8</v>
      </c>
      <c r="L2965">
        <v>0.9375</v>
      </c>
      <c r="M2965">
        <f t="shared" si="138"/>
        <v>4.5</v>
      </c>
      <c r="N2965">
        <f t="shared" si="140"/>
        <v>0.76342799356293722</v>
      </c>
      <c r="O2965">
        <f t="shared" si="139"/>
        <v>0.71571374396525367</v>
      </c>
    </row>
    <row r="2966" spans="1:15" x14ac:dyDescent="0.25">
      <c r="A2966" t="s">
        <v>264</v>
      </c>
      <c r="B2966" t="s">
        <v>260</v>
      </c>
      <c r="C2966">
        <v>2018</v>
      </c>
      <c r="D2966">
        <v>6</v>
      </c>
      <c r="E2966">
        <v>5</v>
      </c>
      <c r="F2966" s="1">
        <v>43256</v>
      </c>
      <c r="G2966">
        <v>156</v>
      </c>
      <c r="H2966" t="s">
        <v>14</v>
      </c>
      <c r="I2966" t="s">
        <v>453</v>
      </c>
      <c r="J2966">
        <v>5920</v>
      </c>
      <c r="K2966">
        <v>4.8</v>
      </c>
      <c r="L2966">
        <v>0.9375</v>
      </c>
      <c r="M2966">
        <f t="shared" si="138"/>
        <v>4.5</v>
      </c>
      <c r="N2966">
        <f t="shared" si="140"/>
        <v>0.76342799356293722</v>
      </c>
      <c r="O2966">
        <f t="shared" si="139"/>
        <v>0.71571374396525367</v>
      </c>
    </row>
    <row r="2967" spans="1:15" x14ac:dyDescent="0.25">
      <c r="A2967" t="s">
        <v>330</v>
      </c>
      <c r="B2967" t="s">
        <v>192</v>
      </c>
      <c r="C2967">
        <v>2014</v>
      </c>
      <c r="D2967">
        <v>6</v>
      </c>
      <c r="E2967">
        <v>11</v>
      </c>
      <c r="F2967" s="1">
        <v>41801</v>
      </c>
      <c r="G2967">
        <v>162</v>
      </c>
      <c r="H2967" t="s">
        <v>14</v>
      </c>
      <c r="I2967" t="s">
        <v>418</v>
      </c>
      <c r="J2967">
        <v>4419</v>
      </c>
      <c r="K2967">
        <v>4.8</v>
      </c>
      <c r="L2967">
        <v>0.9375</v>
      </c>
      <c r="M2967">
        <f t="shared" si="138"/>
        <v>4.5</v>
      </c>
      <c r="N2967">
        <f t="shared" si="140"/>
        <v>0.76342799356293722</v>
      </c>
      <c r="O2967">
        <f t="shared" si="139"/>
        <v>0.71571374396525367</v>
      </c>
    </row>
    <row r="2968" spans="1:15" x14ac:dyDescent="0.25">
      <c r="A2968" t="s">
        <v>332</v>
      </c>
      <c r="B2968" t="s">
        <v>107</v>
      </c>
      <c r="C2968">
        <v>2010</v>
      </c>
      <c r="D2968">
        <v>6</v>
      </c>
      <c r="E2968">
        <v>23</v>
      </c>
      <c r="F2968" s="1">
        <v>40352</v>
      </c>
      <c r="G2968">
        <v>174</v>
      </c>
      <c r="H2968" t="s">
        <v>14</v>
      </c>
      <c r="I2968" t="s">
        <v>418</v>
      </c>
      <c r="J2968">
        <v>4419</v>
      </c>
      <c r="K2968">
        <v>4.8</v>
      </c>
      <c r="L2968">
        <v>0.9375</v>
      </c>
      <c r="M2968">
        <f t="shared" si="138"/>
        <v>4.5</v>
      </c>
      <c r="N2968">
        <f t="shared" si="140"/>
        <v>0.76342799356293722</v>
      </c>
      <c r="O2968">
        <f t="shared" si="139"/>
        <v>0.71571374396525367</v>
      </c>
    </row>
    <row r="2969" spans="1:15" x14ac:dyDescent="0.25">
      <c r="A2969" t="s">
        <v>267</v>
      </c>
      <c r="B2969" t="s">
        <v>107</v>
      </c>
      <c r="C2969">
        <v>2014</v>
      </c>
      <c r="D2969">
        <v>6</v>
      </c>
      <c r="E2969">
        <v>12</v>
      </c>
      <c r="F2969" s="1">
        <v>41802</v>
      </c>
      <c r="G2969">
        <v>163</v>
      </c>
      <c r="H2969" t="s">
        <v>14</v>
      </c>
      <c r="I2969" t="s">
        <v>473</v>
      </c>
      <c r="J2969">
        <v>4366</v>
      </c>
      <c r="K2969">
        <v>4</v>
      </c>
      <c r="L2969">
        <v>1.125</v>
      </c>
      <c r="M2969">
        <f t="shared" si="138"/>
        <v>4.5</v>
      </c>
      <c r="N2969">
        <f t="shared" si="140"/>
        <v>0.69897000433601886</v>
      </c>
      <c r="O2969">
        <f t="shared" si="139"/>
        <v>0.7863412548780212</v>
      </c>
    </row>
    <row r="2970" spans="1:15" x14ac:dyDescent="0.25">
      <c r="A2970" t="s">
        <v>364</v>
      </c>
      <c r="B2970" t="s">
        <v>107</v>
      </c>
      <c r="C2970">
        <v>2015</v>
      </c>
      <c r="D2970">
        <v>7</v>
      </c>
      <c r="E2970">
        <v>1</v>
      </c>
      <c r="F2970" s="1">
        <v>42186</v>
      </c>
      <c r="G2970">
        <v>182</v>
      </c>
      <c r="H2970" t="s">
        <v>14</v>
      </c>
      <c r="I2970" t="s">
        <v>519</v>
      </c>
      <c r="J2970">
        <v>5457</v>
      </c>
      <c r="K2970">
        <v>3</v>
      </c>
      <c r="L2970">
        <v>1.5</v>
      </c>
      <c r="M2970">
        <f t="shared" si="138"/>
        <v>4.5</v>
      </c>
      <c r="N2970">
        <f t="shared" si="140"/>
        <v>0.6020599913279624</v>
      </c>
      <c r="O2970">
        <f t="shared" si="139"/>
        <v>0.90308998699194354</v>
      </c>
    </row>
    <row r="2971" spans="1:15" x14ac:dyDescent="0.25">
      <c r="A2971" t="s">
        <v>333</v>
      </c>
      <c r="B2971" t="s">
        <v>42</v>
      </c>
      <c r="C2971">
        <v>2010</v>
      </c>
      <c r="D2971">
        <v>6</v>
      </c>
      <c r="E2971">
        <v>23</v>
      </c>
      <c r="F2971" s="1">
        <v>40352</v>
      </c>
      <c r="G2971">
        <v>174</v>
      </c>
      <c r="H2971" t="s">
        <v>14</v>
      </c>
      <c r="I2971" t="s">
        <v>417</v>
      </c>
      <c r="J2971">
        <v>4415</v>
      </c>
      <c r="K2971">
        <v>4.8</v>
      </c>
      <c r="L2971">
        <v>0.9375</v>
      </c>
      <c r="M2971">
        <f t="shared" si="138"/>
        <v>4.5</v>
      </c>
      <c r="N2971">
        <f t="shared" si="140"/>
        <v>0.76342799356293722</v>
      </c>
      <c r="O2971">
        <f t="shared" si="139"/>
        <v>0.71571374396525367</v>
      </c>
    </row>
    <row r="2972" spans="1:15" x14ac:dyDescent="0.25">
      <c r="A2972" t="s">
        <v>333</v>
      </c>
      <c r="B2972" t="s">
        <v>42</v>
      </c>
      <c r="C2972">
        <v>2010</v>
      </c>
      <c r="D2972">
        <v>6</v>
      </c>
      <c r="E2972">
        <v>23</v>
      </c>
      <c r="F2972" s="1">
        <v>40352</v>
      </c>
      <c r="G2972">
        <v>174</v>
      </c>
      <c r="H2972" t="s">
        <v>14</v>
      </c>
      <c r="I2972" t="s">
        <v>418</v>
      </c>
      <c r="J2972">
        <v>4419</v>
      </c>
      <c r="K2972">
        <v>4.8</v>
      </c>
      <c r="L2972">
        <v>0.9375</v>
      </c>
      <c r="M2972">
        <f t="shared" si="138"/>
        <v>4.5</v>
      </c>
      <c r="N2972">
        <f t="shared" si="140"/>
        <v>0.76342799356293722</v>
      </c>
      <c r="O2972">
        <f t="shared" si="139"/>
        <v>0.71571374396525367</v>
      </c>
    </row>
    <row r="2973" spans="1:15" x14ac:dyDescent="0.25">
      <c r="A2973" t="s">
        <v>269</v>
      </c>
      <c r="B2973" t="s">
        <v>42</v>
      </c>
      <c r="C2973">
        <v>2011</v>
      </c>
      <c r="D2973">
        <v>7</v>
      </c>
      <c r="E2973">
        <v>21</v>
      </c>
      <c r="F2973" s="1">
        <v>40745</v>
      </c>
      <c r="G2973">
        <v>202</v>
      </c>
      <c r="H2973" t="s">
        <v>14</v>
      </c>
      <c r="I2973" t="s">
        <v>424</v>
      </c>
      <c r="J2973">
        <v>4398</v>
      </c>
      <c r="K2973">
        <v>4.8</v>
      </c>
      <c r="L2973">
        <v>0.9375</v>
      </c>
      <c r="M2973">
        <f t="shared" si="138"/>
        <v>4.5</v>
      </c>
      <c r="N2973">
        <f t="shared" si="140"/>
        <v>0.76342799356293722</v>
      </c>
      <c r="O2973">
        <f t="shared" si="139"/>
        <v>0.71571374396525367</v>
      </c>
    </row>
    <row r="2974" spans="1:15" x14ac:dyDescent="0.25">
      <c r="A2974" t="s">
        <v>269</v>
      </c>
      <c r="B2974" t="s">
        <v>42</v>
      </c>
      <c r="C2974">
        <v>2011</v>
      </c>
      <c r="D2974">
        <v>7</v>
      </c>
      <c r="E2974">
        <v>21</v>
      </c>
      <c r="F2974" s="1">
        <v>40745</v>
      </c>
      <c r="G2974">
        <v>202</v>
      </c>
      <c r="H2974" t="s">
        <v>14</v>
      </c>
      <c r="I2974" t="s">
        <v>445</v>
      </c>
      <c r="J2974">
        <v>5413</v>
      </c>
      <c r="K2974">
        <v>4.8</v>
      </c>
      <c r="L2974">
        <v>0.9375</v>
      </c>
      <c r="M2974">
        <f t="shared" si="138"/>
        <v>4.5</v>
      </c>
      <c r="N2974">
        <f t="shared" si="140"/>
        <v>0.76342799356293722</v>
      </c>
      <c r="O2974">
        <f t="shared" si="139"/>
        <v>0.71571374396525367</v>
      </c>
    </row>
    <row r="2975" spans="1:15" x14ac:dyDescent="0.25">
      <c r="A2975" t="s">
        <v>272</v>
      </c>
      <c r="B2975" t="s">
        <v>42</v>
      </c>
      <c r="C2975">
        <v>2014</v>
      </c>
      <c r="D2975">
        <v>6</v>
      </c>
      <c r="E2975">
        <v>12</v>
      </c>
      <c r="F2975" s="1">
        <v>41802</v>
      </c>
      <c r="G2975">
        <v>163</v>
      </c>
      <c r="H2975" t="s">
        <v>14</v>
      </c>
      <c r="I2975" t="s">
        <v>425</v>
      </c>
      <c r="J2975">
        <v>4427</v>
      </c>
      <c r="K2975">
        <v>4.8</v>
      </c>
      <c r="L2975">
        <v>0.9375</v>
      </c>
      <c r="M2975">
        <f t="shared" si="138"/>
        <v>4.5</v>
      </c>
      <c r="N2975">
        <f t="shared" si="140"/>
        <v>0.76342799356293722</v>
      </c>
      <c r="O2975">
        <f t="shared" si="139"/>
        <v>0.71571374396525367</v>
      </c>
    </row>
    <row r="2976" spans="1:15" x14ac:dyDescent="0.25">
      <c r="A2976" t="s">
        <v>272</v>
      </c>
      <c r="B2976" t="s">
        <v>42</v>
      </c>
      <c r="C2976">
        <v>2014</v>
      </c>
      <c r="D2976">
        <v>6</v>
      </c>
      <c r="E2976">
        <v>12</v>
      </c>
      <c r="F2976" s="1">
        <v>41802</v>
      </c>
      <c r="G2976">
        <v>163</v>
      </c>
      <c r="H2976" t="s">
        <v>14</v>
      </c>
      <c r="I2976" t="s">
        <v>421</v>
      </c>
      <c r="J2976">
        <v>5790</v>
      </c>
      <c r="K2976">
        <v>4.8</v>
      </c>
      <c r="L2976">
        <v>0.9375</v>
      </c>
      <c r="M2976">
        <f t="shared" si="138"/>
        <v>4.5</v>
      </c>
      <c r="N2976">
        <f t="shared" si="140"/>
        <v>0.76342799356293722</v>
      </c>
      <c r="O2976">
        <f t="shared" si="139"/>
        <v>0.71571374396525367</v>
      </c>
    </row>
    <row r="2977" spans="1:15" x14ac:dyDescent="0.25">
      <c r="A2977" t="s">
        <v>272</v>
      </c>
      <c r="B2977" t="s">
        <v>42</v>
      </c>
      <c r="C2977">
        <v>2014</v>
      </c>
      <c r="D2977">
        <v>6</v>
      </c>
      <c r="E2977">
        <v>12</v>
      </c>
      <c r="F2977" s="1">
        <v>41802</v>
      </c>
      <c r="G2977">
        <v>163</v>
      </c>
      <c r="H2977" t="s">
        <v>14</v>
      </c>
      <c r="I2977" t="s">
        <v>438</v>
      </c>
      <c r="J2977">
        <v>8847</v>
      </c>
      <c r="K2977">
        <v>4.8</v>
      </c>
      <c r="L2977">
        <v>0.9375</v>
      </c>
      <c r="M2977">
        <f t="shared" si="138"/>
        <v>4.5</v>
      </c>
      <c r="N2977">
        <f t="shared" si="140"/>
        <v>0.76342799356293722</v>
      </c>
      <c r="O2977">
        <f t="shared" si="139"/>
        <v>0.71571374396525367</v>
      </c>
    </row>
    <row r="2978" spans="1:15" x14ac:dyDescent="0.25">
      <c r="A2978" t="s">
        <v>334</v>
      </c>
      <c r="B2978" t="s">
        <v>42</v>
      </c>
      <c r="C2978">
        <v>2016</v>
      </c>
      <c r="D2978">
        <v>7</v>
      </c>
      <c r="E2978">
        <v>5</v>
      </c>
      <c r="F2978" s="1">
        <v>42556</v>
      </c>
      <c r="G2978">
        <v>187</v>
      </c>
      <c r="H2978" t="s">
        <v>14</v>
      </c>
      <c r="I2978" t="s">
        <v>438</v>
      </c>
      <c r="J2978">
        <v>8847</v>
      </c>
      <c r="K2978">
        <v>4.8</v>
      </c>
      <c r="L2978">
        <v>0.9375</v>
      </c>
      <c r="M2978">
        <f t="shared" si="138"/>
        <v>4.5</v>
      </c>
      <c r="N2978">
        <f t="shared" si="140"/>
        <v>0.76342799356293722</v>
      </c>
      <c r="O2978">
        <f t="shared" si="139"/>
        <v>0.71571374396525367</v>
      </c>
    </row>
    <row r="2979" spans="1:15" x14ac:dyDescent="0.25">
      <c r="A2979" t="s">
        <v>335</v>
      </c>
      <c r="B2979" t="s">
        <v>42</v>
      </c>
      <c r="C2979">
        <v>2017</v>
      </c>
      <c r="D2979">
        <v>6</v>
      </c>
      <c r="E2979">
        <v>2</v>
      </c>
      <c r="F2979" s="1">
        <v>42888</v>
      </c>
      <c r="G2979">
        <v>153</v>
      </c>
      <c r="H2979" t="s">
        <v>14</v>
      </c>
      <c r="I2979" t="s">
        <v>440</v>
      </c>
      <c r="J2979">
        <v>5723</v>
      </c>
      <c r="K2979">
        <v>4.8</v>
      </c>
      <c r="L2979">
        <v>0.9375</v>
      </c>
      <c r="M2979">
        <f t="shared" si="138"/>
        <v>4.5</v>
      </c>
      <c r="N2979">
        <f t="shared" si="140"/>
        <v>0.76342799356293722</v>
      </c>
      <c r="O2979">
        <f t="shared" si="139"/>
        <v>0.71571374396525367</v>
      </c>
    </row>
    <row r="2980" spans="1:15" x14ac:dyDescent="0.25">
      <c r="A2980" t="s">
        <v>335</v>
      </c>
      <c r="B2980" t="s">
        <v>42</v>
      </c>
      <c r="C2980">
        <v>2017</v>
      </c>
      <c r="D2980">
        <v>6</v>
      </c>
      <c r="E2980">
        <v>2</v>
      </c>
      <c r="F2980" s="1">
        <v>42888</v>
      </c>
      <c r="G2980">
        <v>153</v>
      </c>
      <c r="H2980" t="s">
        <v>14</v>
      </c>
      <c r="I2980" t="s">
        <v>421</v>
      </c>
      <c r="J2980">
        <v>5790</v>
      </c>
      <c r="K2980">
        <v>4.8</v>
      </c>
      <c r="L2980">
        <v>0.9375</v>
      </c>
      <c r="M2980">
        <f t="shared" si="138"/>
        <v>4.5</v>
      </c>
      <c r="N2980">
        <f t="shared" si="140"/>
        <v>0.76342799356293722</v>
      </c>
      <c r="O2980">
        <f t="shared" si="139"/>
        <v>0.71571374396525367</v>
      </c>
    </row>
    <row r="2981" spans="1:15" x14ac:dyDescent="0.25">
      <c r="A2981" t="s">
        <v>335</v>
      </c>
      <c r="B2981" t="s">
        <v>42</v>
      </c>
      <c r="C2981">
        <v>2017</v>
      </c>
      <c r="D2981">
        <v>6</v>
      </c>
      <c r="E2981">
        <v>2</v>
      </c>
      <c r="F2981" s="1">
        <v>42888</v>
      </c>
      <c r="G2981">
        <v>153</v>
      </c>
      <c r="H2981" t="s">
        <v>14</v>
      </c>
      <c r="I2981" t="s">
        <v>436</v>
      </c>
      <c r="J2981">
        <v>5921</v>
      </c>
      <c r="K2981">
        <v>4.8</v>
      </c>
      <c r="L2981">
        <v>0.9375</v>
      </c>
      <c r="M2981">
        <f t="shared" si="138"/>
        <v>4.5</v>
      </c>
      <c r="N2981">
        <f t="shared" si="140"/>
        <v>0.76342799356293722</v>
      </c>
      <c r="O2981">
        <f t="shared" si="139"/>
        <v>0.71571374396525367</v>
      </c>
    </row>
    <row r="2982" spans="1:15" x14ac:dyDescent="0.25">
      <c r="A2982" t="s">
        <v>197</v>
      </c>
      <c r="B2982" t="s">
        <v>109</v>
      </c>
      <c r="C2982">
        <v>2011</v>
      </c>
      <c r="D2982">
        <v>7</v>
      </c>
      <c r="E2982">
        <v>27</v>
      </c>
      <c r="F2982" s="1">
        <v>40751</v>
      </c>
      <c r="G2982">
        <v>208</v>
      </c>
      <c r="H2982" t="s">
        <v>14</v>
      </c>
      <c r="I2982" t="s">
        <v>417</v>
      </c>
      <c r="J2982">
        <v>4415</v>
      </c>
      <c r="K2982">
        <v>4.8</v>
      </c>
      <c r="L2982">
        <v>0.9375</v>
      </c>
      <c r="M2982">
        <f t="shared" si="138"/>
        <v>4.5</v>
      </c>
      <c r="N2982">
        <f t="shared" si="140"/>
        <v>0.76342799356293722</v>
      </c>
      <c r="O2982">
        <f t="shared" si="139"/>
        <v>0.71571374396525367</v>
      </c>
    </row>
    <row r="2983" spans="1:15" x14ac:dyDescent="0.25">
      <c r="A2983" t="s">
        <v>108</v>
      </c>
      <c r="B2983" t="s">
        <v>109</v>
      </c>
      <c r="C2983">
        <v>2012</v>
      </c>
      <c r="D2983">
        <v>7</v>
      </c>
      <c r="E2983">
        <v>5</v>
      </c>
      <c r="F2983" s="1">
        <v>41095</v>
      </c>
      <c r="G2983">
        <v>187</v>
      </c>
      <c r="H2983" t="s">
        <v>14</v>
      </c>
      <c r="I2983" t="s">
        <v>424</v>
      </c>
      <c r="J2983">
        <v>4398</v>
      </c>
      <c r="K2983">
        <v>4.8</v>
      </c>
      <c r="L2983">
        <v>0.9375</v>
      </c>
      <c r="M2983">
        <f t="shared" si="138"/>
        <v>4.5</v>
      </c>
      <c r="N2983">
        <f t="shared" si="140"/>
        <v>0.76342799356293722</v>
      </c>
      <c r="O2983">
        <f t="shared" si="139"/>
        <v>0.71571374396525367</v>
      </c>
    </row>
    <row r="2984" spans="1:15" x14ac:dyDescent="0.25">
      <c r="A2984" t="s">
        <v>110</v>
      </c>
      <c r="B2984" t="s">
        <v>109</v>
      </c>
      <c r="C2984">
        <v>2016</v>
      </c>
      <c r="D2984">
        <v>7</v>
      </c>
      <c r="E2984">
        <v>1</v>
      </c>
      <c r="F2984" s="1">
        <v>42552</v>
      </c>
      <c r="G2984">
        <v>183</v>
      </c>
      <c r="H2984" t="s">
        <v>14</v>
      </c>
      <c r="I2984" t="s">
        <v>550</v>
      </c>
      <c r="J2984">
        <v>6780</v>
      </c>
      <c r="K2984">
        <v>2.4</v>
      </c>
      <c r="L2984">
        <v>1.875</v>
      </c>
      <c r="M2984">
        <f t="shared" si="138"/>
        <v>4.5</v>
      </c>
      <c r="N2984">
        <f t="shared" si="140"/>
        <v>0.53147891704225514</v>
      </c>
      <c r="O2984">
        <f t="shared" si="139"/>
        <v>0.99652296945422836</v>
      </c>
    </row>
    <row r="2985" spans="1:15" x14ac:dyDescent="0.25">
      <c r="A2985" t="s">
        <v>115</v>
      </c>
      <c r="B2985" t="s">
        <v>113</v>
      </c>
      <c r="C2985">
        <v>2018</v>
      </c>
      <c r="D2985">
        <v>6</v>
      </c>
      <c r="E2985">
        <v>6</v>
      </c>
      <c r="F2985" s="1">
        <v>43257</v>
      </c>
      <c r="G2985">
        <v>157</v>
      </c>
      <c r="H2985" t="s">
        <v>14</v>
      </c>
      <c r="I2985" t="s">
        <v>48</v>
      </c>
      <c r="J2985">
        <v>18064</v>
      </c>
      <c r="K2985">
        <v>14.4</v>
      </c>
      <c r="L2985">
        <v>0.3125</v>
      </c>
      <c r="M2985">
        <f t="shared" si="138"/>
        <v>4.5</v>
      </c>
      <c r="N2985">
        <f t="shared" si="140"/>
        <v>1.1875207208364631</v>
      </c>
      <c r="O2985">
        <f t="shared" si="139"/>
        <v>0.37110022526139474</v>
      </c>
    </row>
    <row r="2986" spans="1:15" x14ac:dyDescent="0.25">
      <c r="A2986" t="s">
        <v>115</v>
      </c>
      <c r="B2986" t="s">
        <v>113</v>
      </c>
      <c r="C2986">
        <v>2018</v>
      </c>
      <c r="D2986">
        <v>6</v>
      </c>
      <c r="E2986">
        <v>6</v>
      </c>
      <c r="F2986" s="1">
        <v>43257</v>
      </c>
      <c r="G2986">
        <v>157</v>
      </c>
      <c r="H2986" t="s">
        <v>14</v>
      </c>
      <c r="I2986" t="s">
        <v>450</v>
      </c>
      <c r="J2986">
        <v>5237</v>
      </c>
      <c r="K2986">
        <v>4.8</v>
      </c>
      <c r="L2986">
        <v>0.9375</v>
      </c>
      <c r="M2986">
        <f t="shared" si="138"/>
        <v>4.5</v>
      </c>
      <c r="N2986">
        <f t="shared" si="140"/>
        <v>0.76342799356293722</v>
      </c>
      <c r="O2986">
        <f t="shared" si="139"/>
        <v>0.71571374396525367</v>
      </c>
    </row>
    <row r="2987" spans="1:15" x14ac:dyDescent="0.25">
      <c r="A2987" t="s">
        <v>80</v>
      </c>
      <c r="B2987" t="s">
        <v>69</v>
      </c>
      <c r="C2987">
        <v>2008</v>
      </c>
      <c r="D2987">
        <v>4</v>
      </c>
      <c r="E2987">
        <v>24</v>
      </c>
      <c r="F2987" s="1">
        <v>39562</v>
      </c>
      <c r="G2987">
        <v>115</v>
      </c>
      <c r="H2987" t="s">
        <v>17</v>
      </c>
      <c r="I2987" t="s">
        <v>288</v>
      </c>
      <c r="J2987">
        <v>18421</v>
      </c>
      <c r="K2987">
        <v>6.8571429999999998</v>
      </c>
      <c r="L2987">
        <v>0.65625</v>
      </c>
      <c r="M2987">
        <f t="shared" si="138"/>
        <v>4.5000000937499998</v>
      </c>
      <c r="N2987">
        <f t="shared" si="140"/>
        <v>0.89526465737625027</v>
      </c>
      <c r="O2987">
        <f t="shared" si="139"/>
        <v>0.58751743140316426</v>
      </c>
    </row>
    <row r="2988" spans="1:15" x14ac:dyDescent="0.25">
      <c r="A2988" t="s">
        <v>81</v>
      </c>
      <c r="B2988" t="s">
        <v>69</v>
      </c>
      <c r="C2988">
        <v>2008</v>
      </c>
      <c r="D2988">
        <v>6</v>
      </c>
      <c r="E2988">
        <v>23</v>
      </c>
      <c r="F2988" s="1">
        <v>39622</v>
      </c>
      <c r="G2988">
        <v>175</v>
      </c>
      <c r="H2988" t="s">
        <v>17</v>
      </c>
      <c r="I2988" t="s">
        <v>288</v>
      </c>
      <c r="J2988">
        <v>18421</v>
      </c>
      <c r="K2988">
        <v>6.8571429999999998</v>
      </c>
      <c r="L2988">
        <v>0.65625</v>
      </c>
      <c r="M2988">
        <f t="shared" si="138"/>
        <v>4.5000000937499998</v>
      </c>
      <c r="N2988">
        <f t="shared" si="140"/>
        <v>0.89526465737625027</v>
      </c>
      <c r="O2988">
        <f t="shared" si="139"/>
        <v>0.58751743140316426</v>
      </c>
    </row>
    <row r="2989" spans="1:15" x14ac:dyDescent="0.25">
      <c r="A2989" t="s">
        <v>156</v>
      </c>
      <c r="B2989" t="s">
        <v>21</v>
      </c>
      <c r="C2989">
        <v>2013</v>
      </c>
      <c r="D2989">
        <v>7</v>
      </c>
      <c r="E2989">
        <v>8</v>
      </c>
      <c r="F2989" s="1">
        <v>41463</v>
      </c>
      <c r="G2989">
        <v>189</v>
      </c>
      <c r="H2989" t="s">
        <v>14</v>
      </c>
      <c r="I2989" t="s">
        <v>288</v>
      </c>
      <c r="J2989">
        <v>18421</v>
      </c>
      <c r="K2989">
        <v>6.8571429999999998</v>
      </c>
      <c r="L2989">
        <v>0.65625</v>
      </c>
      <c r="M2989">
        <f t="shared" si="138"/>
        <v>4.5000000937499998</v>
      </c>
      <c r="N2989">
        <f t="shared" si="140"/>
        <v>0.89526465737625027</v>
      </c>
      <c r="O2989">
        <f t="shared" si="139"/>
        <v>0.58751743140316426</v>
      </c>
    </row>
    <row r="2990" spans="1:15" x14ac:dyDescent="0.25">
      <c r="A2990" t="s">
        <v>156</v>
      </c>
      <c r="B2990" t="s">
        <v>21</v>
      </c>
      <c r="C2990">
        <v>2013</v>
      </c>
      <c r="D2990">
        <v>7</v>
      </c>
      <c r="E2990">
        <v>8</v>
      </c>
      <c r="F2990" s="1">
        <v>41463</v>
      </c>
      <c r="G2990">
        <v>189</v>
      </c>
      <c r="H2990" t="s">
        <v>14</v>
      </c>
      <c r="I2990" t="s">
        <v>287</v>
      </c>
      <c r="J2990">
        <v>6661</v>
      </c>
      <c r="K2990">
        <v>6.8571429999999998</v>
      </c>
      <c r="L2990">
        <v>0.65625</v>
      </c>
      <c r="M2990">
        <f t="shared" si="138"/>
        <v>4.5000000937499998</v>
      </c>
      <c r="N2990">
        <f t="shared" si="140"/>
        <v>0.89526465737625027</v>
      </c>
      <c r="O2990">
        <f t="shared" si="139"/>
        <v>0.58751743140316426</v>
      </c>
    </row>
    <row r="2991" spans="1:15" x14ac:dyDescent="0.25">
      <c r="A2991" t="s">
        <v>309</v>
      </c>
      <c r="B2991" t="s">
        <v>23</v>
      </c>
      <c r="C2991">
        <v>2016</v>
      </c>
      <c r="D2991">
        <v>7</v>
      </c>
      <c r="E2991">
        <v>6</v>
      </c>
      <c r="F2991" s="1">
        <v>42557</v>
      </c>
      <c r="G2991">
        <v>188</v>
      </c>
      <c r="H2991" t="s">
        <v>14</v>
      </c>
      <c r="I2991" t="s">
        <v>287</v>
      </c>
      <c r="J2991">
        <v>6661</v>
      </c>
      <c r="K2991">
        <v>6.8571429999999998</v>
      </c>
      <c r="L2991">
        <v>0.65625</v>
      </c>
      <c r="M2991">
        <f t="shared" si="138"/>
        <v>4.5000000937499998</v>
      </c>
      <c r="N2991">
        <f t="shared" si="140"/>
        <v>0.89526465737625027</v>
      </c>
      <c r="O2991">
        <f t="shared" si="139"/>
        <v>0.58751743140316426</v>
      </c>
    </row>
    <row r="2992" spans="1:15" x14ac:dyDescent="0.25">
      <c r="A2992" t="s">
        <v>125</v>
      </c>
      <c r="B2992" t="s">
        <v>13</v>
      </c>
      <c r="C2992">
        <v>2008</v>
      </c>
      <c r="D2992">
        <v>4</v>
      </c>
      <c r="E2992">
        <v>23</v>
      </c>
      <c r="F2992" s="1">
        <v>39561</v>
      </c>
      <c r="G2992">
        <v>114</v>
      </c>
      <c r="H2992" t="s">
        <v>17</v>
      </c>
      <c r="I2992" t="s">
        <v>539</v>
      </c>
      <c r="J2992">
        <v>13023</v>
      </c>
      <c r="K2992">
        <v>2.7428569999999999</v>
      </c>
      <c r="L2992">
        <v>1.65</v>
      </c>
      <c r="M2992">
        <f t="shared" si="138"/>
        <v>4.5257140499999995</v>
      </c>
      <c r="N2992">
        <f t="shared" si="140"/>
        <v>0.57320323472936308</v>
      </c>
      <c r="O2992">
        <f t="shared" si="139"/>
        <v>0.94578533730344905</v>
      </c>
    </row>
    <row r="2993" spans="1:15" x14ac:dyDescent="0.25">
      <c r="A2993" t="s">
        <v>66</v>
      </c>
      <c r="B2993" t="s">
        <v>13</v>
      </c>
      <c r="C2993">
        <v>2017</v>
      </c>
      <c r="D2993">
        <v>3</v>
      </c>
      <c r="E2993">
        <v>16</v>
      </c>
      <c r="F2993" s="1">
        <v>42810</v>
      </c>
      <c r="G2993">
        <v>75</v>
      </c>
      <c r="H2993" t="s">
        <v>17</v>
      </c>
      <c r="I2993" t="s">
        <v>375</v>
      </c>
      <c r="J2993">
        <v>7083</v>
      </c>
      <c r="K2993">
        <v>6.0606059999999999</v>
      </c>
      <c r="L2993">
        <v>0.75</v>
      </c>
      <c r="M2993">
        <f t="shared" si="138"/>
        <v>4.5454545</v>
      </c>
      <c r="N2993">
        <f t="shared" si="140"/>
        <v>0.84884197742028189</v>
      </c>
      <c r="O2993">
        <f t="shared" si="139"/>
        <v>0.63663148306521145</v>
      </c>
    </row>
    <row r="2994" spans="1:15" x14ac:dyDescent="0.25">
      <c r="A2994" t="s">
        <v>83</v>
      </c>
      <c r="B2994" t="s">
        <v>69</v>
      </c>
      <c r="C2994">
        <v>2011</v>
      </c>
      <c r="D2994">
        <v>7</v>
      </c>
      <c r="E2994">
        <v>25</v>
      </c>
      <c r="F2994" s="1">
        <v>40749</v>
      </c>
      <c r="G2994">
        <v>206</v>
      </c>
      <c r="H2994" t="s">
        <v>14</v>
      </c>
      <c r="I2994" t="s">
        <v>588</v>
      </c>
      <c r="J2994">
        <v>13125</v>
      </c>
      <c r="K2994">
        <v>1.5157890000000001</v>
      </c>
      <c r="L2994">
        <v>3</v>
      </c>
      <c r="M2994">
        <f t="shared" si="138"/>
        <v>4.5473670000000004</v>
      </c>
      <c r="N2994">
        <f t="shared" si="140"/>
        <v>0.40067421388835461</v>
      </c>
      <c r="O2994">
        <f t="shared" si="139"/>
        <v>1.2020226416650639</v>
      </c>
    </row>
    <row r="2995" spans="1:15" x14ac:dyDescent="0.25">
      <c r="A2995" t="s">
        <v>218</v>
      </c>
      <c r="B2995" t="s">
        <v>40</v>
      </c>
      <c r="C2995">
        <v>2010</v>
      </c>
      <c r="D2995">
        <v>4</v>
      </c>
      <c r="E2995">
        <v>26</v>
      </c>
      <c r="F2995" s="1">
        <v>40294</v>
      </c>
      <c r="G2995">
        <v>116</v>
      </c>
      <c r="H2995" t="s">
        <v>14</v>
      </c>
      <c r="I2995" t="s">
        <v>587</v>
      </c>
      <c r="J2995">
        <v>4363</v>
      </c>
      <c r="K2995">
        <v>1.5157890000000001</v>
      </c>
      <c r="L2995">
        <v>3</v>
      </c>
      <c r="M2995">
        <f t="shared" si="138"/>
        <v>4.5473670000000004</v>
      </c>
      <c r="N2995">
        <f t="shared" si="140"/>
        <v>0.40067421388835461</v>
      </c>
      <c r="O2995">
        <f t="shared" si="139"/>
        <v>1.2020226416650639</v>
      </c>
    </row>
    <row r="2996" spans="1:15" x14ac:dyDescent="0.25">
      <c r="A2996" t="s">
        <v>126</v>
      </c>
      <c r="B2996" t="s">
        <v>13</v>
      </c>
      <c r="C2996">
        <v>2009</v>
      </c>
      <c r="D2996">
        <v>4</v>
      </c>
      <c r="E2996">
        <v>8</v>
      </c>
      <c r="F2996" s="1">
        <v>39911</v>
      </c>
      <c r="G2996">
        <v>98</v>
      </c>
      <c r="H2996" t="s">
        <v>17</v>
      </c>
      <c r="I2996" t="s">
        <v>512</v>
      </c>
      <c r="J2996">
        <v>5059</v>
      </c>
      <c r="K2996">
        <v>3.0476190000000001</v>
      </c>
      <c r="L2996">
        <v>1.5</v>
      </c>
      <c r="M2996">
        <f t="shared" si="138"/>
        <v>4.5714284999999997</v>
      </c>
      <c r="N2996">
        <f t="shared" si="140"/>
        <v>0.6071996258710266</v>
      </c>
      <c r="O2996">
        <f t="shared" si="139"/>
        <v>0.91079943880653991</v>
      </c>
    </row>
    <row r="2997" spans="1:15" x14ac:dyDescent="0.25">
      <c r="A2997" t="s">
        <v>211</v>
      </c>
      <c r="B2997" t="s">
        <v>23</v>
      </c>
      <c r="C2997">
        <v>2009</v>
      </c>
      <c r="D2997">
        <v>4</v>
      </c>
      <c r="E2997">
        <v>9</v>
      </c>
      <c r="F2997" s="1">
        <v>39912</v>
      </c>
      <c r="G2997">
        <v>99</v>
      </c>
      <c r="H2997" t="s">
        <v>17</v>
      </c>
      <c r="I2997" t="s">
        <v>517</v>
      </c>
      <c r="J2997">
        <v>8691</v>
      </c>
      <c r="K2997">
        <v>3.0476190000000001</v>
      </c>
      <c r="L2997">
        <v>1.5</v>
      </c>
      <c r="M2997">
        <f t="shared" si="138"/>
        <v>4.5714284999999997</v>
      </c>
      <c r="N2997">
        <f t="shared" si="140"/>
        <v>0.6071996258710266</v>
      </c>
      <c r="O2997">
        <f t="shared" si="139"/>
        <v>0.91079943880653991</v>
      </c>
    </row>
    <row r="2998" spans="1:15" x14ac:dyDescent="0.25">
      <c r="A2998" t="s">
        <v>43</v>
      </c>
      <c r="B2998" t="s">
        <v>23</v>
      </c>
      <c r="C2998">
        <v>2018</v>
      </c>
      <c r="D2998">
        <v>6</v>
      </c>
      <c r="E2998">
        <v>7</v>
      </c>
      <c r="F2998" s="1">
        <v>43258</v>
      </c>
      <c r="G2998">
        <v>158</v>
      </c>
      <c r="H2998" t="s">
        <v>17</v>
      </c>
      <c r="I2998" t="s">
        <v>519</v>
      </c>
      <c r="J2998">
        <v>5457</v>
      </c>
      <c r="K2998">
        <v>3.0476190000000001</v>
      </c>
      <c r="L2998">
        <v>1.5</v>
      </c>
      <c r="M2998">
        <f t="shared" si="138"/>
        <v>4.5714284999999997</v>
      </c>
      <c r="N2998">
        <f t="shared" si="140"/>
        <v>0.6071996258710266</v>
      </c>
      <c r="O2998">
        <f t="shared" si="139"/>
        <v>0.91079943880653991</v>
      </c>
    </row>
    <row r="2999" spans="1:15" x14ac:dyDescent="0.25">
      <c r="A2999" t="s">
        <v>331</v>
      </c>
      <c r="B2999" t="s">
        <v>192</v>
      </c>
      <c r="C2999">
        <v>2017</v>
      </c>
      <c r="D2999">
        <v>6</v>
      </c>
      <c r="E2999">
        <v>1</v>
      </c>
      <c r="F2999" s="1">
        <v>42887</v>
      </c>
      <c r="G2999">
        <v>152</v>
      </c>
      <c r="H2999" t="s">
        <v>17</v>
      </c>
      <c r="I2999" t="s">
        <v>479</v>
      </c>
      <c r="J2999">
        <v>4584</v>
      </c>
      <c r="K2999">
        <v>3.8095240000000001</v>
      </c>
      <c r="L2999">
        <v>1.2</v>
      </c>
      <c r="M2999">
        <f t="shared" si="138"/>
        <v>4.5714287999999996</v>
      </c>
      <c r="N2999">
        <f t="shared" si="140"/>
        <v>0.68210209624850437</v>
      </c>
      <c r="O2999">
        <f t="shared" si="139"/>
        <v>0.81852251549820521</v>
      </c>
    </row>
    <row r="3000" spans="1:15" x14ac:dyDescent="0.25">
      <c r="A3000" t="s">
        <v>126</v>
      </c>
      <c r="B3000" t="s">
        <v>13</v>
      </c>
      <c r="C3000">
        <v>2009</v>
      </c>
      <c r="D3000">
        <v>4</v>
      </c>
      <c r="E3000">
        <v>8</v>
      </c>
      <c r="F3000" s="1">
        <v>39911</v>
      </c>
      <c r="G3000">
        <v>98</v>
      </c>
      <c r="H3000" t="s">
        <v>17</v>
      </c>
      <c r="I3000" t="s">
        <v>617</v>
      </c>
      <c r="J3000">
        <v>5075</v>
      </c>
      <c r="K3000">
        <v>0.76190500000000005</v>
      </c>
      <c r="L3000">
        <v>6</v>
      </c>
      <c r="M3000">
        <f t="shared" si="138"/>
        <v>4.5714300000000003</v>
      </c>
      <c r="N3000">
        <f t="shared" si="140"/>
        <v>0.24598248802151529</v>
      </c>
      <c r="O3000">
        <f t="shared" si="139"/>
        <v>1.4758949281290916</v>
      </c>
    </row>
    <row r="3001" spans="1:15" x14ac:dyDescent="0.25">
      <c r="A3001" t="s">
        <v>130</v>
      </c>
      <c r="B3001" t="s">
        <v>13</v>
      </c>
      <c r="C3001">
        <v>2012</v>
      </c>
      <c r="D3001">
        <v>6</v>
      </c>
      <c r="E3001">
        <v>21</v>
      </c>
      <c r="F3001" s="1">
        <v>41081</v>
      </c>
      <c r="G3001">
        <v>173</v>
      </c>
      <c r="H3001" t="s">
        <v>17</v>
      </c>
      <c r="I3001" t="s">
        <v>587</v>
      </c>
      <c r="J3001">
        <v>4363</v>
      </c>
      <c r="K3001">
        <v>1.5238100000000001</v>
      </c>
      <c r="L3001">
        <v>3</v>
      </c>
      <c r="M3001">
        <f t="shared" si="138"/>
        <v>4.5714300000000003</v>
      </c>
      <c r="N3001">
        <f t="shared" si="140"/>
        <v>0.40205665680921715</v>
      </c>
      <c r="O3001">
        <f t="shared" si="139"/>
        <v>1.2061699704276514</v>
      </c>
    </row>
    <row r="3002" spans="1:15" x14ac:dyDescent="0.25">
      <c r="A3002" t="s">
        <v>141</v>
      </c>
      <c r="B3002" t="s">
        <v>13</v>
      </c>
      <c r="C3002">
        <v>2019</v>
      </c>
      <c r="D3002">
        <v>4</v>
      </c>
      <c r="E3002">
        <v>2</v>
      </c>
      <c r="F3002" s="1">
        <v>43557</v>
      </c>
      <c r="G3002">
        <v>92</v>
      </c>
      <c r="H3002" t="s">
        <v>17</v>
      </c>
      <c r="I3002" t="s">
        <v>617</v>
      </c>
      <c r="J3002">
        <v>5075</v>
      </c>
      <c r="K3002">
        <v>0.76190500000000005</v>
      </c>
      <c r="L3002">
        <v>6</v>
      </c>
      <c r="M3002">
        <f t="shared" si="138"/>
        <v>4.5714300000000003</v>
      </c>
      <c r="N3002">
        <f t="shared" si="140"/>
        <v>0.24598248802151529</v>
      </c>
      <c r="O3002">
        <f t="shared" si="139"/>
        <v>1.4758949281290916</v>
      </c>
    </row>
    <row r="3003" spans="1:15" x14ac:dyDescent="0.25">
      <c r="A3003" t="s">
        <v>146</v>
      </c>
      <c r="B3003" t="s">
        <v>69</v>
      </c>
      <c r="C3003">
        <v>2010</v>
      </c>
      <c r="D3003">
        <v>3</v>
      </c>
      <c r="E3003">
        <v>16</v>
      </c>
      <c r="F3003" s="1">
        <v>40253</v>
      </c>
      <c r="G3003">
        <v>75</v>
      </c>
      <c r="H3003" t="s">
        <v>17</v>
      </c>
      <c r="I3003" t="s">
        <v>617</v>
      </c>
      <c r="J3003">
        <v>5075</v>
      </c>
      <c r="K3003">
        <v>0.76190500000000005</v>
      </c>
      <c r="L3003">
        <v>6</v>
      </c>
      <c r="M3003">
        <f t="shared" si="138"/>
        <v>4.5714300000000003</v>
      </c>
      <c r="N3003">
        <f t="shared" si="140"/>
        <v>0.24598248802151529</v>
      </c>
      <c r="O3003">
        <f t="shared" si="139"/>
        <v>1.4758949281290916</v>
      </c>
    </row>
    <row r="3004" spans="1:15" x14ac:dyDescent="0.25">
      <c r="A3004" t="s">
        <v>211</v>
      </c>
      <c r="B3004" t="s">
        <v>23</v>
      </c>
      <c r="C3004">
        <v>2009</v>
      </c>
      <c r="D3004">
        <v>4</v>
      </c>
      <c r="E3004">
        <v>9</v>
      </c>
      <c r="F3004" s="1">
        <v>39912</v>
      </c>
      <c r="G3004">
        <v>99</v>
      </c>
      <c r="H3004" t="s">
        <v>17</v>
      </c>
      <c r="I3004" t="s">
        <v>586</v>
      </c>
      <c r="J3004">
        <v>5124</v>
      </c>
      <c r="K3004">
        <v>1.5238100000000001</v>
      </c>
      <c r="L3004">
        <v>3</v>
      </c>
      <c r="M3004">
        <f t="shared" si="138"/>
        <v>4.5714300000000003</v>
      </c>
      <c r="N3004">
        <f t="shared" si="140"/>
        <v>0.40205665680921715</v>
      </c>
      <c r="O3004">
        <f t="shared" si="139"/>
        <v>1.2061699704276514</v>
      </c>
    </row>
    <row r="3005" spans="1:15" x14ac:dyDescent="0.25">
      <c r="A3005" t="s">
        <v>211</v>
      </c>
      <c r="B3005" t="s">
        <v>23</v>
      </c>
      <c r="C3005">
        <v>2009</v>
      </c>
      <c r="D3005">
        <v>4</v>
      </c>
      <c r="E3005">
        <v>9</v>
      </c>
      <c r="F3005" s="1">
        <v>39912</v>
      </c>
      <c r="G3005">
        <v>99</v>
      </c>
      <c r="H3005" t="s">
        <v>17</v>
      </c>
      <c r="I3005" t="s">
        <v>617</v>
      </c>
      <c r="J3005">
        <v>5075</v>
      </c>
      <c r="K3005">
        <v>0.76190500000000005</v>
      </c>
      <c r="L3005">
        <v>6</v>
      </c>
      <c r="M3005">
        <f t="shared" si="138"/>
        <v>4.5714300000000003</v>
      </c>
      <c r="N3005">
        <f t="shared" si="140"/>
        <v>0.24598248802151529</v>
      </c>
      <c r="O3005">
        <f t="shared" si="139"/>
        <v>1.4758949281290916</v>
      </c>
    </row>
    <row r="3006" spans="1:15" x14ac:dyDescent="0.25">
      <c r="A3006" t="s">
        <v>232</v>
      </c>
      <c r="B3006" t="s">
        <v>23</v>
      </c>
      <c r="C3006">
        <v>2017</v>
      </c>
      <c r="D3006">
        <v>6</v>
      </c>
      <c r="E3006">
        <v>2</v>
      </c>
      <c r="F3006" s="1">
        <v>42888</v>
      </c>
      <c r="G3006">
        <v>153</v>
      </c>
      <c r="H3006" t="s">
        <v>17</v>
      </c>
      <c r="I3006" t="s">
        <v>617</v>
      </c>
      <c r="J3006">
        <v>5075</v>
      </c>
      <c r="K3006">
        <v>0.76190500000000005</v>
      </c>
      <c r="L3006">
        <v>6</v>
      </c>
      <c r="M3006">
        <f t="shared" si="138"/>
        <v>4.5714300000000003</v>
      </c>
      <c r="N3006">
        <f t="shared" si="140"/>
        <v>0.24598248802151529</v>
      </c>
      <c r="O3006">
        <f t="shared" si="139"/>
        <v>1.4758949281290916</v>
      </c>
    </row>
    <row r="3007" spans="1:15" x14ac:dyDescent="0.25">
      <c r="A3007" t="s">
        <v>43</v>
      </c>
      <c r="B3007" t="s">
        <v>23</v>
      </c>
      <c r="C3007">
        <v>2018</v>
      </c>
      <c r="D3007">
        <v>6</v>
      </c>
      <c r="E3007">
        <v>7</v>
      </c>
      <c r="F3007" s="1">
        <v>43258</v>
      </c>
      <c r="G3007">
        <v>158</v>
      </c>
      <c r="H3007" t="s">
        <v>17</v>
      </c>
      <c r="I3007" t="s">
        <v>588</v>
      </c>
      <c r="J3007">
        <v>13125</v>
      </c>
      <c r="K3007">
        <v>1.5238100000000001</v>
      </c>
      <c r="L3007">
        <v>3</v>
      </c>
      <c r="M3007">
        <f t="shared" si="138"/>
        <v>4.5714300000000003</v>
      </c>
      <c r="N3007">
        <f t="shared" si="140"/>
        <v>0.40205665680921715</v>
      </c>
      <c r="O3007">
        <f t="shared" si="139"/>
        <v>1.2061699704276514</v>
      </c>
    </row>
    <row r="3008" spans="1:15" x14ac:dyDescent="0.25">
      <c r="A3008" t="s">
        <v>43</v>
      </c>
      <c r="B3008" t="s">
        <v>23</v>
      </c>
      <c r="C3008">
        <v>2018</v>
      </c>
      <c r="D3008">
        <v>6</v>
      </c>
      <c r="E3008">
        <v>7</v>
      </c>
      <c r="F3008" s="1">
        <v>43258</v>
      </c>
      <c r="G3008">
        <v>158</v>
      </c>
      <c r="H3008" t="s">
        <v>17</v>
      </c>
      <c r="I3008" t="s">
        <v>618</v>
      </c>
      <c r="J3008">
        <v>5900</v>
      </c>
      <c r="K3008">
        <v>0.76190500000000005</v>
      </c>
      <c r="L3008">
        <v>6</v>
      </c>
      <c r="M3008">
        <f t="shared" si="138"/>
        <v>4.5714300000000003</v>
      </c>
      <c r="N3008">
        <f t="shared" si="140"/>
        <v>0.24598248802151529</v>
      </c>
      <c r="O3008">
        <f t="shared" si="139"/>
        <v>1.4758949281290916</v>
      </c>
    </row>
    <row r="3009" spans="1:15" x14ac:dyDescent="0.25">
      <c r="A3009" t="s">
        <v>160</v>
      </c>
      <c r="B3009" t="s">
        <v>161</v>
      </c>
      <c r="C3009">
        <v>2015</v>
      </c>
      <c r="D3009">
        <v>6</v>
      </c>
      <c r="E3009">
        <v>30</v>
      </c>
      <c r="F3009" s="1">
        <v>42185</v>
      </c>
      <c r="G3009">
        <v>181</v>
      </c>
      <c r="H3009" t="s">
        <v>17</v>
      </c>
      <c r="I3009" t="s">
        <v>618</v>
      </c>
      <c r="J3009">
        <v>5900</v>
      </c>
      <c r="K3009">
        <v>0.76190500000000005</v>
      </c>
      <c r="L3009">
        <v>6</v>
      </c>
      <c r="M3009">
        <f t="shared" si="138"/>
        <v>4.5714300000000003</v>
      </c>
      <c r="N3009">
        <f t="shared" si="140"/>
        <v>0.24598248802151529</v>
      </c>
      <c r="O3009">
        <f t="shared" si="139"/>
        <v>1.4758949281290916</v>
      </c>
    </row>
    <row r="3010" spans="1:15" x14ac:dyDescent="0.25">
      <c r="A3010" t="s">
        <v>96</v>
      </c>
      <c r="B3010" t="s">
        <v>25</v>
      </c>
      <c r="C3010">
        <v>2015</v>
      </c>
      <c r="D3010">
        <v>6</v>
      </c>
      <c r="E3010">
        <v>25</v>
      </c>
      <c r="F3010" s="1">
        <v>42180</v>
      </c>
      <c r="G3010">
        <v>176</v>
      </c>
      <c r="H3010" t="s">
        <v>17</v>
      </c>
      <c r="I3010" t="s">
        <v>588</v>
      </c>
      <c r="J3010">
        <v>13125</v>
      </c>
      <c r="K3010">
        <v>1.5238100000000001</v>
      </c>
      <c r="L3010">
        <v>3</v>
      </c>
      <c r="M3010">
        <f t="shared" ref="M3010:M3073" si="141">K3010*L3010</f>
        <v>4.5714300000000003</v>
      </c>
      <c r="N3010">
        <f t="shared" si="140"/>
        <v>0.40205665680921715</v>
      </c>
      <c r="O3010">
        <f t="shared" si="139"/>
        <v>1.2061699704276514</v>
      </c>
    </row>
    <row r="3011" spans="1:15" x14ac:dyDescent="0.25">
      <c r="A3011" t="s">
        <v>170</v>
      </c>
      <c r="B3011" t="s">
        <v>171</v>
      </c>
      <c r="C3011">
        <v>2017</v>
      </c>
      <c r="D3011">
        <v>6</v>
      </c>
      <c r="E3011">
        <v>1</v>
      </c>
      <c r="F3011" s="1">
        <v>42887</v>
      </c>
      <c r="G3011">
        <v>152</v>
      </c>
      <c r="H3011" t="s">
        <v>17</v>
      </c>
      <c r="I3011" t="s">
        <v>617</v>
      </c>
      <c r="J3011">
        <v>5075</v>
      </c>
      <c r="K3011">
        <v>0.76190500000000005</v>
      </c>
      <c r="L3011">
        <v>6</v>
      </c>
      <c r="M3011">
        <f t="shared" si="141"/>
        <v>4.5714300000000003</v>
      </c>
      <c r="N3011">
        <f t="shared" si="140"/>
        <v>0.24598248802151529</v>
      </c>
      <c r="O3011">
        <f t="shared" ref="O3011:O3074" si="142">N3011*L3011</f>
        <v>1.4758949281290916</v>
      </c>
    </row>
    <row r="3012" spans="1:15" x14ac:dyDescent="0.25">
      <c r="A3012" t="s">
        <v>180</v>
      </c>
      <c r="B3012" t="s">
        <v>176</v>
      </c>
      <c r="C3012">
        <v>2015</v>
      </c>
      <c r="D3012">
        <v>6</v>
      </c>
      <c r="E3012">
        <v>26</v>
      </c>
      <c r="F3012" s="1">
        <v>42181</v>
      </c>
      <c r="G3012">
        <v>177</v>
      </c>
      <c r="H3012" t="s">
        <v>17</v>
      </c>
      <c r="I3012" t="s">
        <v>597</v>
      </c>
      <c r="J3012">
        <v>5162</v>
      </c>
      <c r="K3012">
        <v>1.5238100000000001</v>
      </c>
      <c r="L3012">
        <v>3</v>
      </c>
      <c r="M3012">
        <f t="shared" si="141"/>
        <v>4.5714300000000003</v>
      </c>
      <c r="N3012">
        <f t="shared" ref="N3012:N3075" si="143">LOG10(K3012+1)</f>
        <v>0.40205665680921715</v>
      </c>
      <c r="O3012">
        <f t="shared" si="142"/>
        <v>1.2061699704276514</v>
      </c>
    </row>
    <row r="3013" spans="1:15" x14ac:dyDescent="0.25">
      <c r="A3013" t="s">
        <v>362</v>
      </c>
      <c r="B3013" t="s">
        <v>192</v>
      </c>
      <c r="C3013">
        <v>2015</v>
      </c>
      <c r="D3013">
        <v>6</v>
      </c>
      <c r="E3013">
        <v>17</v>
      </c>
      <c r="F3013" s="1">
        <v>42172</v>
      </c>
      <c r="G3013">
        <v>168</v>
      </c>
      <c r="H3013" t="s">
        <v>17</v>
      </c>
      <c r="I3013" t="s">
        <v>593</v>
      </c>
      <c r="J3013">
        <v>5159</v>
      </c>
      <c r="K3013">
        <v>1.5238100000000001</v>
      </c>
      <c r="L3013">
        <v>3</v>
      </c>
      <c r="M3013">
        <f t="shared" si="141"/>
        <v>4.5714300000000003</v>
      </c>
      <c r="N3013">
        <f t="shared" si="143"/>
        <v>0.40205665680921715</v>
      </c>
      <c r="O3013">
        <f t="shared" si="142"/>
        <v>1.2061699704276514</v>
      </c>
    </row>
    <row r="3014" spans="1:15" x14ac:dyDescent="0.25">
      <c r="A3014" t="s">
        <v>362</v>
      </c>
      <c r="B3014" t="s">
        <v>192</v>
      </c>
      <c r="C3014">
        <v>2015</v>
      </c>
      <c r="D3014">
        <v>6</v>
      </c>
      <c r="E3014">
        <v>17</v>
      </c>
      <c r="F3014" s="1">
        <v>42172</v>
      </c>
      <c r="G3014">
        <v>168</v>
      </c>
      <c r="H3014" t="s">
        <v>17</v>
      </c>
      <c r="I3014" t="s">
        <v>617</v>
      </c>
      <c r="J3014">
        <v>5075</v>
      </c>
      <c r="K3014">
        <v>0.76190500000000005</v>
      </c>
      <c r="L3014">
        <v>6</v>
      </c>
      <c r="M3014">
        <f t="shared" si="141"/>
        <v>4.5714300000000003</v>
      </c>
      <c r="N3014">
        <f t="shared" si="143"/>
        <v>0.24598248802151529</v>
      </c>
      <c r="O3014">
        <f t="shared" si="142"/>
        <v>1.4758949281290916</v>
      </c>
    </row>
    <row r="3015" spans="1:15" x14ac:dyDescent="0.25">
      <c r="A3015" t="s">
        <v>217</v>
      </c>
      <c r="B3015" t="s">
        <v>31</v>
      </c>
      <c r="C3015">
        <v>2016</v>
      </c>
      <c r="D3015">
        <v>7</v>
      </c>
      <c r="E3015">
        <v>13</v>
      </c>
      <c r="F3015" s="1">
        <v>42564</v>
      </c>
      <c r="G3015">
        <v>195</v>
      </c>
      <c r="H3015" t="s">
        <v>14</v>
      </c>
      <c r="I3015" t="s">
        <v>561</v>
      </c>
      <c r="J3015">
        <v>6823</v>
      </c>
      <c r="K3015">
        <v>2.1818179999999998</v>
      </c>
      <c r="L3015">
        <v>2.1</v>
      </c>
      <c r="M3015">
        <f t="shared" si="141"/>
        <v>4.5818177999999996</v>
      </c>
      <c r="N3015">
        <f t="shared" si="143"/>
        <v>0.50267533437522227</v>
      </c>
      <c r="O3015">
        <f t="shared" si="142"/>
        <v>1.0556182021879668</v>
      </c>
    </row>
    <row r="3016" spans="1:15" x14ac:dyDescent="0.25">
      <c r="A3016" t="s">
        <v>141</v>
      </c>
      <c r="B3016" t="s">
        <v>13</v>
      </c>
      <c r="C3016">
        <v>2019</v>
      </c>
      <c r="D3016">
        <v>4</v>
      </c>
      <c r="E3016">
        <v>2</v>
      </c>
      <c r="F3016" s="1">
        <v>43557</v>
      </c>
      <c r="G3016">
        <v>92</v>
      </c>
      <c r="H3016" t="s">
        <v>17</v>
      </c>
      <c r="I3016" t="s">
        <v>432</v>
      </c>
      <c r="J3016">
        <v>4410</v>
      </c>
      <c r="K3016">
        <v>4.9177489999999997</v>
      </c>
      <c r="L3016">
        <v>0.9375</v>
      </c>
      <c r="M3016">
        <f t="shared" si="141"/>
        <v>4.6103896874999997</v>
      </c>
      <c r="N3016">
        <f t="shared" si="143"/>
        <v>0.77215654071195816</v>
      </c>
      <c r="O3016">
        <f t="shared" si="142"/>
        <v>0.7238967569174608</v>
      </c>
    </row>
    <row r="3017" spans="1:15" x14ac:dyDescent="0.25">
      <c r="A3017" t="s">
        <v>164</v>
      </c>
      <c r="B3017" t="s">
        <v>25</v>
      </c>
      <c r="C3017">
        <v>2011</v>
      </c>
      <c r="D3017">
        <v>7</v>
      </c>
      <c r="E3017">
        <v>26</v>
      </c>
      <c r="F3017" s="1">
        <v>40750</v>
      </c>
      <c r="G3017">
        <v>207</v>
      </c>
      <c r="H3017" t="s">
        <v>14</v>
      </c>
      <c r="I3017" t="s">
        <v>555</v>
      </c>
      <c r="J3017">
        <v>7458</v>
      </c>
      <c r="K3017">
        <v>2.4</v>
      </c>
      <c r="L3017">
        <v>1.921875</v>
      </c>
      <c r="M3017">
        <f t="shared" si="141"/>
        <v>4.6124999999999998</v>
      </c>
      <c r="N3017">
        <f t="shared" si="143"/>
        <v>0.53147891704225514</v>
      </c>
      <c r="O3017">
        <f t="shared" si="142"/>
        <v>1.0214360436905841</v>
      </c>
    </row>
    <row r="3018" spans="1:15" x14ac:dyDescent="0.25">
      <c r="A3018" t="s">
        <v>226</v>
      </c>
      <c r="B3018" t="s">
        <v>23</v>
      </c>
      <c r="C3018">
        <v>2012</v>
      </c>
      <c r="D3018">
        <v>3</v>
      </c>
      <c r="E3018">
        <v>21</v>
      </c>
      <c r="F3018" s="1">
        <v>40989</v>
      </c>
      <c r="G3018">
        <v>81</v>
      </c>
      <c r="H3018" t="s">
        <v>14</v>
      </c>
      <c r="I3018" t="s">
        <v>474</v>
      </c>
      <c r="J3018">
        <v>4335</v>
      </c>
      <c r="K3018">
        <v>4.1142859999999999</v>
      </c>
      <c r="L3018">
        <v>1.125</v>
      </c>
      <c r="M3018">
        <f t="shared" si="141"/>
        <v>4.6285717499999999</v>
      </c>
      <c r="N3018">
        <f t="shared" si="143"/>
        <v>0.7087850108918784</v>
      </c>
      <c r="O3018">
        <f t="shared" si="142"/>
        <v>0.79738313725336318</v>
      </c>
    </row>
    <row r="3019" spans="1:15" x14ac:dyDescent="0.25">
      <c r="A3019" t="s">
        <v>345</v>
      </c>
      <c r="B3019" t="s">
        <v>161</v>
      </c>
      <c r="C3019">
        <v>2010</v>
      </c>
      <c r="D3019">
        <v>6</v>
      </c>
      <c r="E3019">
        <v>25</v>
      </c>
      <c r="F3019" s="1">
        <v>40354</v>
      </c>
      <c r="G3019">
        <v>176</v>
      </c>
      <c r="H3019" t="s">
        <v>14</v>
      </c>
      <c r="I3019" t="s">
        <v>572</v>
      </c>
      <c r="J3019">
        <v>5304</v>
      </c>
      <c r="K3019">
        <v>2.0571429999999999</v>
      </c>
      <c r="L3019">
        <v>2.25</v>
      </c>
      <c r="M3019">
        <f t="shared" si="141"/>
        <v>4.6285717499999999</v>
      </c>
      <c r="N3019">
        <f t="shared" si="143"/>
        <v>0.4853157536290682</v>
      </c>
      <c r="O3019">
        <f t="shared" si="142"/>
        <v>1.0919604456654035</v>
      </c>
    </row>
    <row r="3020" spans="1:15" x14ac:dyDescent="0.25">
      <c r="A3020" t="s">
        <v>348</v>
      </c>
      <c r="B3020" t="s">
        <v>31</v>
      </c>
      <c r="C3020">
        <v>2010</v>
      </c>
      <c r="D3020">
        <v>6</v>
      </c>
      <c r="E3020">
        <v>24</v>
      </c>
      <c r="F3020" s="1">
        <v>40353</v>
      </c>
      <c r="G3020">
        <v>175</v>
      </c>
      <c r="H3020" t="s">
        <v>14</v>
      </c>
      <c r="I3020" t="s">
        <v>471</v>
      </c>
      <c r="J3020">
        <v>4371</v>
      </c>
      <c r="K3020">
        <v>4.1142859999999999</v>
      </c>
      <c r="L3020">
        <v>1.125</v>
      </c>
      <c r="M3020">
        <f t="shared" si="141"/>
        <v>4.6285717499999999</v>
      </c>
      <c r="N3020">
        <f t="shared" si="143"/>
        <v>0.7087850108918784</v>
      </c>
      <c r="O3020">
        <f t="shared" si="142"/>
        <v>0.79738313725336318</v>
      </c>
    </row>
    <row r="3021" spans="1:15" x14ac:dyDescent="0.25">
      <c r="A3021" t="s">
        <v>202</v>
      </c>
      <c r="B3021" t="s">
        <v>113</v>
      </c>
      <c r="C3021">
        <v>2014</v>
      </c>
      <c r="D3021">
        <v>6</v>
      </c>
      <c r="E3021">
        <v>16</v>
      </c>
      <c r="F3021" s="1">
        <v>41806</v>
      </c>
      <c r="G3021">
        <v>167</v>
      </c>
      <c r="H3021" t="s">
        <v>14</v>
      </c>
      <c r="I3021" t="s">
        <v>567</v>
      </c>
      <c r="J3021">
        <v>5021</v>
      </c>
      <c r="K3021">
        <v>2.1818179999999998</v>
      </c>
      <c r="L3021">
        <v>2.125</v>
      </c>
      <c r="M3021">
        <f t="shared" si="141"/>
        <v>4.6363632499999996</v>
      </c>
      <c r="N3021">
        <f t="shared" si="143"/>
        <v>0.50267533437522227</v>
      </c>
      <c r="O3021">
        <f t="shared" si="142"/>
        <v>1.0681850855473474</v>
      </c>
    </row>
    <row r="3022" spans="1:15" x14ac:dyDescent="0.25">
      <c r="A3022" t="s">
        <v>245</v>
      </c>
      <c r="B3022" t="s">
        <v>29</v>
      </c>
      <c r="C3022">
        <v>2019</v>
      </c>
      <c r="D3022">
        <v>6</v>
      </c>
      <c r="E3022">
        <v>27</v>
      </c>
      <c r="F3022" s="1">
        <v>43643</v>
      </c>
      <c r="G3022">
        <v>178</v>
      </c>
      <c r="H3022" t="s">
        <v>14</v>
      </c>
      <c r="I3022" t="s">
        <v>223</v>
      </c>
      <c r="J3022">
        <v>8251</v>
      </c>
      <c r="K3022">
        <v>8.8421050000000001</v>
      </c>
      <c r="L3022">
        <v>0.52500000000000002</v>
      </c>
      <c r="M3022">
        <f t="shared" si="141"/>
        <v>4.6421051250000005</v>
      </c>
      <c r="N3022">
        <f t="shared" si="143"/>
        <v>0.99308799397151792</v>
      </c>
      <c r="O3022">
        <f t="shared" si="142"/>
        <v>0.52137119683504696</v>
      </c>
    </row>
    <row r="3023" spans="1:15" x14ac:dyDescent="0.25">
      <c r="A3023" t="s">
        <v>66</v>
      </c>
      <c r="B3023" t="s">
        <v>13</v>
      </c>
      <c r="C3023">
        <v>2017</v>
      </c>
      <c r="D3023">
        <v>3</v>
      </c>
      <c r="E3023">
        <v>16</v>
      </c>
      <c r="F3023" s="1">
        <v>42810</v>
      </c>
      <c r="G3023">
        <v>75</v>
      </c>
      <c r="H3023" t="s">
        <v>17</v>
      </c>
      <c r="I3023" t="s">
        <v>429</v>
      </c>
      <c r="J3023">
        <v>5713</v>
      </c>
      <c r="K3023">
        <v>4.9523809999999999</v>
      </c>
      <c r="L3023">
        <v>0.9375</v>
      </c>
      <c r="M3023">
        <f t="shared" si="141"/>
        <v>4.6428571874999998</v>
      </c>
      <c r="N3023">
        <f t="shared" si="143"/>
        <v>0.77469072174849296</v>
      </c>
      <c r="O3023">
        <f t="shared" si="142"/>
        <v>0.72627255163921212</v>
      </c>
    </row>
    <row r="3024" spans="1:15" x14ac:dyDescent="0.25">
      <c r="A3024" t="s">
        <v>270</v>
      </c>
      <c r="B3024" t="s">
        <v>42</v>
      </c>
      <c r="C3024">
        <v>2012</v>
      </c>
      <c r="D3024">
        <v>6</v>
      </c>
      <c r="E3024">
        <v>27</v>
      </c>
      <c r="F3024" s="1">
        <v>41087</v>
      </c>
      <c r="G3024">
        <v>179</v>
      </c>
      <c r="H3024" t="s">
        <v>14</v>
      </c>
      <c r="I3024" t="s">
        <v>223</v>
      </c>
      <c r="J3024">
        <v>8251</v>
      </c>
      <c r="K3024">
        <v>8.8615379999999995</v>
      </c>
      <c r="L3024">
        <v>0.52500000000000002</v>
      </c>
      <c r="M3024">
        <f t="shared" si="141"/>
        <v>4.6523074500000003</v>
      </c>
      <c r="N3024">
        <f t="shared" si="143"/>
        <v>0.99394465255016662</v>
      </c>
      <c r="O3024">
        <f t="shared" si="142"/>
        <v>0.52182094258883749</v>
      </c>
    </row>
    <row r="3025" spans="1:15" x14ac:dyDescent="0.25">
      <c r="A3025" t="s">
        <v>157</v>
      </c>
      <c r="B3025" t="s">
        <v>23</v>
      </c>
      <c r="C3025">
        <v>2015</v>
      </c>
      <c r="D3025">
        <v>3</v>
      </c>
      <c r="E3025">
        <v>17</v>
      </c>
      <c r="F3025" s="1">
        <v>42080</v>
      </c>
      <c r="G3025">
        <v>76</v>
      </c>
      <c r="H3025" t="s">
        <v>14</v>
      </c>
      <c r="I3025" t="s">
        <v>539</v>
      </c>
      <c r="J3025">
        <v>13023</v>
      </c>
      <c r="K3025">
        <v>2.8235290000000002</v>
      </c>
      <c r="L3025">
        <v>1.65</v>
      </c>
      <c r="M3025">
        <f t="shared" si="141"/>
        <v>4.65882285</v>
      </c>
      <c r="N3025">
        <f t="shared" si="143"/>
        <v>0.58246438849440418</v>
      </c>
      <c r="O3025">
        <f t="shared" si="142"/>
        <v>0.96106624101576688</v>
      </c>
    </row>
    <row r="3026" spans="1:15" x14ac:dyDescent="0.25">
      <c r="A3026" t="s">
        <v>203</v>
      </c>
      <c r="B3026" t="s">
        <v>113</v>
      </c>
      <c r="C3026">
        <v>2015</v>
      </c>
      <c r="D3026">
        <v>6</v>
      </c>
      <c r="E3026">
        <v>26</v>
      </c>
      <c r="F3026" s="1">
        <v>42181</v>
      </c>
      <c r="G3026">
        <v>177</v>
      </c>
      <c r="H3026" t="s">
        <v>14</v>
      </c>
      <c r="I3026" t="s">
        <v>604</v>
      </c>
      <c r="J3026">
        <v>4532</v>
      </c>
      <c r="K3026">
        <v>1.4117649999999999</v>
      </c>
      <c r="L3026">
        <v>3.3</v>
      </c>
      <c r="M3026">
        <f t="shared" si="141"/>
        <v>4.6588244999999997</v>
      </c>
      <c r="N3026">
        <f t="shared" si="143"/>
        <v>0.38233498830420004</v>
      </c>
      <c r="O3026">
        <f t="shared" si="142"/>
        <v>1.2617054614038601</v>
      </c>
    </row>
    <row r="3027" spans="1:15" x14ac:dyDescent="0.25">
      <c r="A3027" t="s">
        <v>141</v>
      </c>
      <c r="B3027" t="s">
        <v>13</v>
      </c>
      <c r="C3027">
        <v>2019</v>
      </c>
      <c r="D3027">
        <v>4</v>
      </c>
      <c r="E3027">
        <v>2</v>
      </c>
      <c r="F3027" s="1">
        <v>43557</v>
      </c>
      <c r="G3027">
        <v>92</v>
      </c>
      <c r="H3027" t="s">
        <v>17</v>
      </c>
      <c r="I3027" t="s">
        <v>137</v>
      </c>
      <c r="J3027">
        <v>17820</v>
      </c>
      <c r="K3027">
        <v>12.46753</v>
      </c>
      <c r="L3027">
        <v>0.375</v>
      </c>
      <c r="M3027">
        <f t="shared" si="141"/>
        <v>4.6753237500000004</v>
      </c>
      <c r="N3027">
        <f t="shared" si="143"/>
        <v>1.1292879516447567</v>
      </c>
      <c r="O3027">
        <f t="shared" si="142"/>
        <v>0.42348298186678379</v>
      </c>
    </row>
    <row r="3028" spans="1:15" x14ac:dyDescent="0.25">
      <c r="A3028" t="s">
        <v>141</v>
      </c>
      <c r="B3028" t="s">
        <v>13</v>
      </c>
      <c r="C3028">
        <v>2019</v>
      </c>
      <c r="D3028">
        <v>4</v>
      </c>
      <c r="E3028">
        <v>2</v>
      </c>
      <c r="F3028" s="1">
        <v>43557</v>
      </c>
      <c r="G3028">
        <v>92</v>
      </c>
      <c r="H3028" t="s">
        <v>17</v>
      </c>
      <c r="I3028" t="s">
        <v>365</v>
      </c>
      <c r="J3028">
        <v>4254</v>
      </c>
      <c r="K3028">
        <v>6.2337660000000001</v>
      </c>
      <c r="L3028">
        <v>0.75</v>
      </c>
      <c r="M3028">
        <f t="shared" si="141"/>
        <v>4.6753245000000003</v>
      </c>
      <c r="N3028">
        <f t="shared" si="143"/>
        <v>0.85936445596659572</v>
      </c>
      <c r="O3028">
        <f t="shared" si="142"/>
        <v>0.64452334197494676</v>
      </c>
    </row>
    <row r="3029" spans="1:15" x14ac:dyDescent="0.25">
      <c r="A3029" t="s">
        <v>141</v>
      </c>
      <c r="B3029" t="s">
        <v>13</v>
      </c>
      <c r="C3029">
        <v>2019</v>
      </c>
      <c r="D3029">
        <v>4</v>
      </c>
      <c r="E3029">
        <v>2</v>
      </c>
      <c r="F3029" s="1">
        <v>43557</v>
      </c>
      <c r="G3029">
        <v>92</v>
      </c>
      <c r="H3029" t="s">
        <v>17</v>
      </c>
      <c r="I3029" t="s">
        <v>535</v>
      </c>
      <c r="J3029">
        <v>5598</v>
      </c>
      <c r="K3029">
        <v>2.8398270000000001</v>
      </c>
      <c r="L3029">
        <v>1.65</v>
      </c>
      <c r="M3029">
        <f t="shared" si="141"/>
        <v>4.6857145500000001</v>
      </c>
      <c r="N3029">
        <f t="shared" si="143"/>
        <v>0.58431165805558605</v>
      </c>
      <c r="O3029">
        <f t="shared" si="142"/>
        <v>0.96411423579171696</v>
      </c>
    </row>
    <row r="3030" spans="1:15" x14ac:dyDescent="0.25">
      <c r="A3030" t="s">
        <v>65</v>
      </c>
      <c r="B3030" t="s">
        <v>13</v>
      </c>
      <c r="C3030">
        <v>2013</v>
      </c>
      <c r="D3030">
        <v>3</v>
      </c>
      <c r="E3030">
        <v>20</v>
      </c>
      <c r="F3030" s="1">
        <v>41353</v>
      </c>
      <c r="G3030">
        <v>79</v>
      </c>
      <c r="H3030" t="s">
        <v>14</v>
      </c>
      <c r="I3030" t="s">
        <v>414</v>
      </c>
      <c r="J3030">
        <v>4327</v>
      </c>
      <c r="K3030">
        <v>5</v>
      </c>
      <c r="L3030">
        <v>0.9375</v>
      </c>
      <c r="M3030">
        <f t="shared" si="141"/>
        <v>4.6875</v>
      </c>
      <c r="N3030">
        <f t="shared" si="143"/>
        <v>0.77815125038364363</v>
      </c>
      <c r="O3030">
        <f t="shared" si="142"/>
        <v>0.72951679723466589</v>
      </c>
    </row>
    <row r="3031" spans="1:15" x14ac:dyDescent="0.25">
      <c r="A3031" t="s">
        <v>102</v>
      </c>
      <c r="B3031" t="s">
        <v>27</v>
      </c>
      <c r="C3031">
        <v>2016</v>
      </c>
      <c r="D3031">
        <v>6</v>
      </c>
      <c r="E3031">
        <v>30</v>
      </c>
      <c r="F3031" s="1">
        <v>42551</v>
      </c>
      <c r="G3031">
        <v>182</v>
      </c>
      <c r="H3031" t="s">
        <v>17</v>
      </c>
      <c r="I3031" t="s">
        <v>466</v>
      </c>
      <c r="J3031">
        <v>5726</v>
      </c>
      <c r="K3031">
        <v>4.5714290000000002</v>
      </c>
      <c r="L3031">
        <v>1.026923077</v>
      </c>
      <c r="M3031">
        <f t="shared" si="141"/>
        <v>4.6945059349670331</v>
      </c>
      <c r="N3031">
        <f t="shared" si="143"/>
        <v>0.74596660041950891</v>
      </c>
      <c r="O3031">
        <f t="shared" si="142"/>
        <v>0.7660503166420316</v>
      </c>
    </row>
    <row r="3032" spans="1:15" x14ac:dyDescent="0.25">
      <c r="A3032" t="s">
        <v>321</v>
      </c>
      <c r="B3032" t="s">
        <v>40</v>
      </c>
      <c r="C3032">
        <v>2006</v>
      </c>
      <c r="D3032">
        <v>7</v>
      </c>
      <c r="E3032">
        <v>13</v>
      </c>
      <c r="F3032" s="1">
        <v>38911</v>
      </c>
      <c r="G3032">
        <v>194</v>
      </c>
      <c r="H3032" t="s">
        <v>14</v>
      </c>
      <c r="I3032" t="s">
        <v>547</v>
      </c>
      <c r="J3032">
        <v>6886</v>
      </c>
      <c r="K3032">
        <v>2.5043479999999998</v>
      </c>
      <c r="L3032">
        <v>1.875</v>
      </c>
      <c r="M3032">
        <f t="shared" si="141"/>
        <v>4.6956524999999996</v>
      </c>
      <c r="N3032">
        <f t="shared" si="143"/>
        <v>0.54460722734057321</v>
      </c>
      <c r="O3032">
        <f t="shared" si="142"/>
        <v>1.0211385512635747</v>
      </c>
    </row>
    <row r="3033" spans="1:15" x14ac:dyDescent="0.25">
      <c r="A3033" t="s">
        <v>321</v>
      </c>
      <c r="B3033" t="s">
        <v>40</v>
      </c>
      <c r="C3033">
        <v>2006</v>
      </c>
      <c r="D3033">
        <v>7</v>
      </c>
      <c r="E3033">
        <v>13</v>
      </c>
      <c r="F3033" s="1">
        <v>38911</v>
      </c>
      <c r="G3033">
        <v>194</v>
      </c>
      <c r="H3033" t="s">
        <v>14</v>
      </c>
      <c r="I3033" t="s">
        <v>609</v>
      </c>
      <c r="J3033">
        <v>4955</v>
      </c>
      <c r="K3033">
        <v>1.2521739999999999</v>
      </c>
      <c r="L3033">
        <v>3.75</v>
      </c>
      <c r="M3033">
        <f t="shared" si="141"/>
        <v>4.6956524999999996</v>
      </c>
      <c r="N3033">
        <f t="shared" si="143"/>
        <v>0.35260194049576654</v>
      </c>
      <c r="O3033">
        <f t="shared" si="142"/>
        <v>1.3222572768591245</v>
      </c>
    </row>
    <row r="3034" spans="1:15" x14ac:dyDescent="0.25">
      <c r="A3034" t="s">
        <v>64</v>
      </c>
      <c r="B3034" t="s">
        <v>13</v>
      </c>
      <c r="C3034">
        <v>2011</v>
      </c>
      <c r="D3034">
        <v>7</v>
      </c>
      <c r="E3034">
        <v>25</v>
      </c>
      <c r="F3034" s="1">
        <v>40749</v>
      </c>
      <c r="G3034">
        <v>206</v>
      </c>
      <c r="H3034" t="s">
        <v>14</v>
      </c>
      <c r="I3034" t="s">
        <v>118</v>
      </c>
      <c r="J3034">
        <v>20171</v>
      </c>
      <c r="K3034">
        <v>12.533329999999999</v>
      </c>
      <c r="L3034">
        <v>0.375</v>
      </c>
      <c r="M3034">
        <f t="shared" si="141"/>
        <v>4.6999987499999998</v>
      </c>
      <c r="N3034">
        <f t="shared" si="143"/>
        <v>1.1314046718884343</v>
      </c>
      <c r="O3034">
        <f t="shared" si="142"/>
        <v>0.42427675195816283</v>
      </c>
    </row>
    <row r="3035" spans="1:15" x14ac:dyDescent="0.25">
      <c r="A3035" t="s">
        <v>270</v>
      </c>
      <c r="B3035" t="s">
        <v>42</v>
      </c>
      <c r="C3035">
        <v>2012</v>
      </c>
      <c r="D3035">
        <v>6</v>
      </c>
      <c r="E3035">
        <v>27</v>
      </c>
      <c r="F3035" s="1">
        <v>41087</v>
      </c>
      <c r="G3035">
        <v>179</v>
      </c>
      <c r="H3035" t="s">
        <v>14</v>
      </c>
      <c r="I3035" t="s">
        <v>567</v>
      </c>
      <c r="J3035">
        <v>5021</v>
      </c>
      <c r="K3035">
        <v>2.2153849999999999</v>
      </c>
      <c r="L3035">
        <v>2.125</v>
      </c>
      <c r="M3035">
        <f t="shared" si="141"/>
        <v>4.7076931249999996</v>
      </c>
      <c r="N3035">
        <f t="shared" si="143"/>
        <v>0.507232981417296</v>
      </c>
      <c r="O3035">
        <f t="shared" si="142"/>
        <v>1.077870085511754</v>
      </c>
    </row>
    <row r="3036" spans="1:15" x14ac:dyDescent="0.25">
      <c r="A3036" t="s">
        <v>86</v>
      </c>
      <c r="B3036" t="s">
        <v>69</v>
      </c>
      <c r="C3036">
        <v>2015</v>
      </c>
      <c r="D3036">
        <v>3</v>
      </c>
      <c r="E3036">
        <v>25</v>
      </c>
      <c r="F3036" s="1">
        <v>42088</v>
      </c>
      <c r="G3036">
        <v>84</v>
      </c>
      <c r="H3036" t="s">
        <v>14</v>
      </c>
      <c r="I3036" t="s">
        <v>336</v>
      </c>
      <c r="J3036">
        <v>6425</v>
      </c>
      <c r="K3036">
        <v>6.8571429999999998</v>
      </c>
      <c r="L3036">
        <v>0.6875</v>
      </c>
      <c r="M3036">
        <f t="shared" si="141"/>
        <v>4.7142858125</v>
      </c>
      <c r="N3036">
        <f t="shared" si="143"/>
        <v>0.89526465737625027</v>
      </c>
      <c r="O3036">
        <f t="shared" si="142"/>
        <v>0.61549445194617203</v>
      </c>
    </row>
    <row r="3037" spans="1:15" x14ac:dyDescent="0.25">
      <c r="A3037" t="s">
        <v>298</v>
      </c>
      <c r="B3037" t="s">
        <v>21</v>
      </c>
      <c r="C3037">
        <v>2015</v>
      </c>
      <c r="D3037">
        <v>7</v>
      </c>
      <c r="E3037">
        <v>3</v>
      </c>
      <c r="F3037" s="1">
        <v>42188</v>
      </c>
      <c r="G3037">
        <v>184</v>
      </c>
      <c r="H3037" t="s">
        <v>17</v>
      </c>
      <c r="I3037" t="s">
        <v>537</v>
      </c>
      <c r="J3037">
        <v>5605</v>
      </c>
      <c r="K3037">
        <v>2.8571430000000002</v>
      </c>
      <c r="L3037">
        <v>1.65</v>
      </c>
      <c r="M3037">
        <f t="shared" si="141"/>
        <v>4.7142859499999998</v>
      </c>
      <c r="N3037">
        <f t="shared" si="143"/>
        <v>0.58626574022971101</v>
      </c>
      <c r="O3037">
        <f t="shared" si="142"/>
        <v>0.96733847137902307</v>
      </c>
    </row>
    <row r="3038" spans="1:15" x14ac:dyDescent="0.25">
      <c r="A3038" t="s">
        <v>164</v>
      </c>
      <c r="B3038" t="s">
        <v>25</v>
      </c>
      <c r="C3038">
        <v>2011</v>
      </c>
      <c r="D3038">
        <v>7</v>
      </c>
      <c r="E3038">
        <v>26</v>
      </c>
      <c r="F3038" s="1">
        <v>40750</v>
      </c>
      <c r="G3038">
        <v>207</v>
      </c>
      <c r="H3038" t="s">
        <v>14</v>
      </c>
      <c r="I3038" t="s">
        <v>283</v>
      </c>
      <c r="J3038">
        <v>18419</v>
      </c>
      <c r="K3038">
        <v>7.2</v>
      </c>
      <c r="L3038">
        <v>0.65625</v>
      </c>
      <c r="M3038">
        <f t="shared" si="141"/>
        <v>4.7250000000000005</v>
      </c>
      <c r="N3038">
        <f t="shared" si="143"/>
        <v>0.91381385238371671</v>
      </c>
      <c r="O3038">
        <f t="shared" si="142"/>
        <v>0.59969034062681414</v>
      </c>
    </row>
    <row r="3039" spans="1:15" x14ac:dyDescent="0.25">
      <c r="A3039" t="s">
        <v>325</v>
      </c>
      <c r="B3039" t="s">
        <v>40</v>
      </c>
      <c r="C3039">
        <v>2017</v>
      </c>
      <c r="D3039">
        <v>3</v>
      </c>
      <c r="E3039">
        <v>28</v>
      </c>
      <c r="F3039" s="1">
        <v>42822</v>
      </c>
      <c r="G3039">
        <v>87</v>
      </c>
      <c r="H3039" t="s">
        <v>14</v>
      </c>
      <c r="I3039" t="s">
        <v>287</v>
      </c>
      <c r="J3039">
        <v>6661</v>
      </c>
      <c r="K3039">
        <v>7.2</v>
      </c>
      <c r="L3039">
        <v>0.65625</v>
      </c>
      <c r="M3039">
        <f t="shared" si="141"/>
        <v>4.7250000000000005</v>
      </c>
      <c r="N3039">
        <f t="shared" si="143"/>
        <v>0.91381385238371671</v>
      </c>
      <c r="O3039">
        <f t="shared" si="142"/>
        <v>0.59969034062681414</v>
      </c>
    </row>
    <row r="3040" spans="1:15" x14ac:dyDescent="0.25">
      <c r="A3040" t="s">
        <v>408</v>
      </c>
      <c r="B3040" t="s">
        <v>107</v>
      </c>
      <c r="C3040">
        <v>2012</v>
      </c>
      <c r="D3040">
        <v>7</v>
      </c>
      <c r="E3040">
        <v>4</v>
      </c>
      <c r="F3040" s="1">
        <v>41094</v>
      </c>
      <c r="G3040">
        <v>186</v>
      </c>
      <c r="H3040" t="s">
        <v>14</v>
      </c>
      <c r="I3040" t="s">
        <v>496</v>
      </c>
      <c r="J3040">
        <v>4481</v>
      </c>
      <c r="K3040">
        <v>3.6</v>
      </c>
      <c r="L3040">
        <v>1.3125</v>
      </c>
      <c r="M3040">
        <f t="shared" si="141"/>
        <v>4.7250000000000005</v>
      </c>
      <c r="N3040">
        <f t="shared" si="143"/>
        <v>0.66275783168157409</v>
      </c>
      <c r="O3040">
        <f t="shared" si="142"/>
        <v>0.86986965408206596</v>
      </c>
    </row>
    <row r="3041" spans="1:15" x14ac:dyDescent="0.25">
      <c r="A3041" t="s">
        <v>61</v>
      </c>
      <c r="B3041" t="s">
        <v>13</v>
      </c>
      <c r="C3041">
        <v>2008</v>
      </c>
      <c r="D3041">
        <v>6</v>
      </c>
      <c r="E3041">
        <v>23</v>
      </c>
      <c r="F3041" s="1">
        <v>39622</v>
      </c>
      <c r="G3041">
        <v>175</v>
      </c>
      <c r="H3041" t="s">
        <v>17</v>
      </c>
      <c r="I3041" t="s">
        <v>536</v>
      </c>
      <c r="J3041">
        <v>5604</v>
      </c>
      <c r="K3041">
        <v>2.8717950000000001</v>
      </c>
      <c r="L3041">
        <v>1.65</v>
      </c>
      <c r="M3041">
        <f t="shared" si="141"/>
        <v>4.7384617499999999</v>
      </c>
      <c r="N3041">
        <f t="shared" si="143"/>
        <v>0.58791235464728198</v>
      </c>
      <c r="O3041">
        <f t="shared" si="142"/>
        <v>0.97005538516801526</v>
      </c>
    </row>
    <row r="3042" spans="1:15" x14ac:dyDescent="0.25">
      <c r="A3042" t="s">
        <v>268</v>
      </c>
      <c r="B3042" t="s">
        <v>107</v>
      </c>
      <c r="C3042">
        <v>2018</v>
      </c>
      <c r="D3042">
        <v>6</v>
      </c>
      <c r="E3042">
        <v>7</v>
      </c>
      <c r="F3042" s="1">
        <v>43258</v>
      </c>
      <c r="G3042">
        <v>158</v>
      </c>
      <c r="H3042" t="s">
        <v>17</v>
      </c>
      <c r="I3042" t="s">
        <v>505</v>
      </c>
      <c r="J3042">
        <v>5458</v>
      </c>
      <c r="K3042">
        <v>3.2653059999999998</v>
      </c>
      <c r="L3042">
        <v>1.453125</v>
      </c>
      <c r="M3042">
        <f t="shared" si="141"/>
        <v>4.7448977812499997</v>
      </c>
      <c r="N3042">
        <f t="shared" si="143"/>
        <v>0.62995019361475602</v>
      </c>
      <c r="O3042">
        <f t="shared" si="142"/>
        <v>0.91539637509644234</v>
      </c>
    </row>
    <row r="3043" spans="1:15" x14ac:dyDescent="0.25">
      <c r="A3043" t="s">
        <v>123</v>
      </c>
      <c r="B3043" t="s">
        <v>13</v>
      </c>
      <c r="C3043">
        <v>2007</v>
      </c>
      <c r="D3043">
        <v>3</v>
      </c>
      <c r="E3043">
        <v>11</v>
      </c>
      <c r="F3043" s="1">
        <v>39152</v>
      </c>
      <c r="G3043">
        <v>70</v>
      </c>
      <c r="H3043" t="s">
        <v>14</v>
      </c>
      <c r="I3043" t="s">
        <v>534</v>
      </c>
      <c r="J3043">
        <v>5594</v>
      </c>
      <c r="K3043">
        <v>2.88</v>
      </c>
      <c r="L3043">
        <v>1.65</v>
      </c>
      <c r="M3043">
        <f t="shared" si="141"/>
        <v>4.7519999999999998</v>
      </c>
      <c r="N3043">
        <f t="shared" si="143"/>
        <v>0.58883172559420727</v>
      </c>
      <c r="O3043">
        <f t="shared" si="142"/>
        <v>0.97157234723044195</v>
      </c>
    </row>
    <row r="3044" spans="1:15" x14ac:dyDescent="0.25">
      <c r="A3044" t="s">
        <v>128</v>
      </c>
      <c r="B3044" t="s">
        <v>13</v>
      </c>
      <c r="C3044">
        <v>2011</v>
      </c>
      <c r="D3044">
        <v>3</v>
      </c>
      <c r="E3044">
        <v>24</v>
      </c>
      <c r="F3044" s="1">
        <v>40626</v>
      </c>
      <c r="G3044">
        <v>83</v>
      </c>
      <c r="H3044" t="s">
        <v>14</v>
      </c>
      <c r="I3044" t="s">
        <v>539</v>
      </c>
      <c r="J3044">
        <v>13023</v>
      </c>
      <c r="K3044">
        <v>2.88</v>
      </c>
      <c r="L3044">
        <v>1.65</v>
      </c>
      <c r="M3044">
        <f t="shared" si="141"/>
        <v>4.7519999999999998</v>
      </c>
      <c r="N3044">
        <f t="shared" si="143"/>
        <v>0.58883172559420727</v>
      </c>
      <c r="O3044">
        <f t="shared" si="142"/>
        <v>0.97157234723044195</v>
      </c>
    </row>
    <row r="3045" spans="1:15" x14ac:dyDescent="0.25">
      <c r="A3045" t="s">
        <v>351</v>
      </c>
      <c r="B3045" t="s">
        <v>250</v>
      </c>
      <c r="C3045">
        <v>2011</v>
      </c>
      <c r="D3045">
        <v>7</v>
      </c>
      <c r="E3045">
        <v>5</v>
      </c>
      <c r="F3045" s="1">
        <v>40729</v>
      </c>
      <c r="G3045">
        <v>186</v>
      </c>
      <c r="H3045" t="s">
        <v>14</v>
      </c>
      <c r="I3045" t="s">
        <v>539</v>
      </c>
      <c r="J3045">
        <v>13023</v>
      </c>
      <c r="K3045">
        <v>2.88</v>
      </c>
      <c r="L3045">
        <v>1.65</v>
      </c>
      <c r="M3045">
        <f t="shared" si="141"/>
        <v>4.7519999999999998</v>
      </c>
      <c r="N3045">
        <f t="shared" si="143"/>
        <v>0.58883172559420727</v>
      </c>
      <c r="O3045">
        <f t="shared" si="142"/>
        <v>0.97157234723044195</v>
      </c>
    </row>
    <row r="3046" spans="1:15" x14ac:dyDescent="0.25">
      <c r="A3046" t="s">
        <v>16</v>
      </c>
      <c r="B3046" t="s">
        <v>13</v>
      </c>
      <c r="C3046">
        <v>2018</v>
      </c>
      <c r="D3046">
        <v>6</v>
      </c>
      <c r="E3046">
        <v>15</v>
      </c>
      <c r="F3046" s="1">
        <v>43266</v>
      </c>
      <c r="G3046">
        <v>166</v>
      </c>
      <c r="H3046" t="s">
        <v>17</v>
      </c>
      <c r="I3046" t="s">
        <v>48</v>
      </c>
      <c r="J3046">
        <v>18064</v>
      </c>
      <c r="K3046">
        <v>15.238099999999999</v>
      </c>
      <c r="L3046">
        <v>0.3125</v>
      </c>
      <c r="M3046">
        <f t="shared" si="141"/>
        <v>4.76190625</v>
      </c>
      <c r="N3046">
        <f t="shared" si="143"/>
        <v>1.2105352116176453</v>
      </c>
      <c r="O3046">
        <f t="shared" si="142"/>
        <v>0.37829225363051416</v>
      </c>
    </row>
    <row r="3047" spans="1:15" x14ac:dyDescent="0.25">
      <c r="A3047" t="s">
        <v>303</v>
      </c>
      <c r="B3047" t="s">
        <v>23</v>
      </c>
      <c r="C3047">
        <v>2008</v>
      </c>
      <c r="D3047">
        <v>4</v>
      </c>
      <c r="E3047">
        <v>28</v>
      </c>
      <c r="F3047" s="1">
        <v>39566</v>
      </c>
      <c r="G3047">
        <v>119</v>
      </c>
      <c r="H3047" t="s">
        <v>17</v>
      </c>
      <c r="I3047" t="s">
        <v>539</v>
      </c>
      <c r="J3047">
        <v>13023</v>
      </c>
      <c r="K3047">
        <v>2.8872179999999998</v>
      </c>
      <c r="L3047">
        <v>1.65</v>
      </c>
      <c r="M3047">
        <f t="shared" si="141"/>
        <v>4.7639096999999992</v>
      </c>
      <c r="N3047">
        <f t="shared" si="143"/>
        <v>0.5896388970866886</v>
      </c>
      <c r="O3047">
        <f t="shared" si="142"/>
        <v>0.97290418019303615</v>
      </c>
    </row>
    <row r="3048" spans="1:15" x14ac:dyDescent="0.25">
      <c r="A3048" t="s">
        <v>303</v>
      </c>
      <c r="B3048" t="s">
        <v>23</v>
      </c>
      <c r="C3048">
        <v>2008</v>
      </c>
      <c r="D3048">
        <v>4</v>
      </c>
      <c r="E3048">
        <v>28</v>
      </c>
      <c r="F3048" s="1">
        <v>39566</v>
      </c>
      <c r="G3048">
        <v>119</v>
      </c>
      <c r="H3048" t="s">
        <v>17</v>
      </c>
      <c r="I3048" t="s">
        <v>536</v>
      </c>
      <c r="J3048">
        <v>5604</v>
      </c>
      <c r="K3048">
        <v>2.8872179999999998</v>
      </c>
      <c r="L3048">
        <v>1.65</v>
      </c>
      <c r="M3048">
        <f t="shared" si="141"/>
        <v>4.7639096999999992</v>
      </c>
      <c r="N3048">
        <f t="shared" si="143"/>
        <v>0.5896388970866886</v>
      </c>
      <c r="O3048">
        <f t="shared" si="142"/>
        <v>0.97290418019303615</v>
      </c>
    </row>
    <row r="3049" spans="1:15" x14ac:dyDescent="0.25">
      <c r="A3049" t="s">
        <v>130</v>
      </c>
      <c r="B3049" t="s">
        <v>13</v>
      </c>
      <c r="C3049">
        <v>2012</v>
      </c>
      <c r="D3049">
        <v>6</v>
      </c>
      <c r="E3049">
        <v>21</v>
      </c>
      <c r="F3049" s="1">
        <v>41081</v>
      </c>
      <c r="G3049">
        <v>173</v>
      </c>
      <c r="H3049" t="s">
        <v>17</v>
      </c>
      <c r="I3049" t="s">
        <v>559</v>
      </c>
      <c r="J3049">
        <v>6821</v>
      </c>
      <c r="K3049">
        <v>2.285714</v>
      </c>
      <c r="L3049">
        <v>2.1</v>
      </c>
      <c r="M3049">
        <f t="shared" si="141"/>
        <v>4.7999993999999999</v>
      </c>
      <c r="N3049">
        <f t="shared" si="143"/>
        <v>0.5166297582385968</v>
      </c>
      <c r="O3049">
        <f t="shared" si="142"/>
        <v>1.0849224923010534</v>
      </c>
    </row>
    <row r="3050" spans="1:15" x14ac:dyDescent="0.25">
      <c r="A3050" t="s">
        <v>101</v>
      </c>
      <c r="B3050" t="s">
        <v>27</v>
      </c>
      <c r="C3050">
        <v>2015</v>
      </c>
      <c r="D3050">
        <v>6</v>
      </c>
      <c r="E3050">
        <v>25</v>
      </c>
      <c r="F3050" s="1">
        <v>42180</v>
      </c>
      <c r="G3050">
        <v>176</v>
      </c>
      <c r="H3050" t="s">
        <v>17</v>
      </c>
      <c r="I3050" t="s">
        <v>561</v>
      </c>
      <c r="J3050">
        <v>6823</v>
      </c>
      <c r="K3050">
        <v>2.285714</v>
      </c>
      <c r="L3050">
        <v>2.1</v>
      </c>
      <c r="M3050">
        <f t="shared" si="141"/>
        <v>4.7999993999999999</v>
      </c>
      <c r="N3050">
        <f t="shared" si="143"/>
        <v>0.5166297582385968</v>
      </c>
      <c r="O3050">
        <f t="shared" si="142"/>
        <v>1.0849224923010534</v>
      </c>
    </row>
    <row r="3051" spans="1:15" x14ac:dyDescent="0.25">
      <c r="A3051" t="s">
        <v>170</v>
      </c>
      <c r="B3051" t="s">
        <v>171</v>
      </c>
      <c r="C3051">
        <v>2017</v>
      </c>
      <c r="D3051">
        <v>6</v>
      </c>
      <c r="E3051">
        <v>1</v>
      </c>
      <c r="F3051" s="1">
        <v>42887</v>
      </c>
      <c r="G3051">
        <v>152</v>
      </c>
      <c r="H3051" t="s">
        <v>17</v>
      </c>
      <c r="I3051" t="s">
        <v>557</v>
      </c>
      <c r="J3051">
        <v>21248</v>
      </c>
      <c r="K3051">
        <v>2.285714</v>
      </c>
      <c r="L3051">
        <v>2.1</v>
      </c>
      <c r="M3051">
        <f t="shared" si="141"/>
        <v>4.7999993999999999</v>
      </c>
      <c r="N3051">
        <f t="shared" si="143"/>
        <v>0.5166297582385968</v>
      </c>
      <c r="O3051">
        <f t="shared" si="142"/>
        <v>1.0849224923010534</v>
      </c>
    </row>
    <row r="3052" spans="1:15" x14ac:dyDescent="0.25">
      <c r="A3052" t="s">
        <v>186</v>
      </c>
      <c r="B3052" t="s">
        <v>36</v>
      </c>
      <c r="C3052">
        <v>2015</v>
      </c>
      <c r="D3052">
        <v>6</v>
      </c>
      <c r="E3052">
        <v>25</v>
      </c>
      <c r="F3052" s="1">
        <v>42180</v>
      </c>
      <c r="G3052">
        <v>176</v>
      </c>
      <c r="H3052" t="s">
        <v>17</v>
      </c>
      <c r="I3052" t="s">
        <v>557</v>
      </c>
      <c r="J3052">
        <v>21248</v>
      </c>
      <c r="K3052">
        <v>2.285714</v>
      </c>
      <c r="L3052">
        <v>2.1</v>
      </c>
      <c r="M3052">
        <f t="shared" si="141"/>
        <v>4.7999993999999999</v>
      </c>
      <c r="N3052">
        <f t="shared" si="143"/>
        <v>0.5166297582385968</v>
      </c>
      <c r="O3052">
        <f t="shared" si="142"/>
        <v>1.0849224923010534</v>
      </c>
    </row>
    <row r="3053" spans="1:15" x14ac:dyDescent="0.25">
      <c r="A3053" t="s">
        <v>125</v>
      </c>
      <c r="B3053" t="s">
        <v>13</v>
      </c>
      <c r="C3053">
        <v>2008</v>
      </c>
      <c r="D3053">
        <v>4</v>
      </c>
      <c r="E3053">
        <v>23</v>
      </c>
      <c r="F3053" s="1">
        <v>39561</v>
      </c>
      <c r="G3053">
        <v>114</v>
      </c>
      <c r="H3053" t="s">
        <v>17</v>
      </c>
      <c r="I3053" t="s">
        <v>542</v>
      </c>
      <c r="J3053">
        <v>5101</v>
      </c>
      <c r="K3053">
        <v>2.7428569999999999</v>
      </c>
      <c r="L3053">
        <v>1.75</v>
      </c>
      <c r="M3053">
        <f t="shared" si="141"/>
        <v>4.7999997499999996</v>
      </c>
      <c r="N3053">
        <f t="shared" si="143"/>
        <v>0.57320323472936308</v>
      </c>
      <c r="O3053">
        <f t="shared" si="142"/>
        <v>1.0031056607763853</v>
      </c>
    </row>
    <row r="3054" spans="1:15" x14ac:dyDescent="0.25">
      <c r="A3054" t="s">
        <v>53</v>
      </c>
      <c r="B3054" t="s">
        <v>13</v>
      </c>
      <c r="C3054">
        <v>2002</v>
      </c>
      <c r="D3054">
        <v>6</v>
      </c>
      <c r="E3054">
        <v>14</v>
      </c>
      <c r="F3054" s="1">
        <v>37421</v>
      </c>
      <c r="G3054">
        <v>165</v>
      </c>
      <c r="H3054" t="s">
        <v>14</v>
      </c>
      <c r="I3054" t="s">
        <v>465</v>
      </c>
      <c r="J3054">
        <v>7201</v>
      </c>
      <c r="K3054">
        <v>4.8</v>
      </c>
      <c r="L3054">
        <v>1</v>
      </c>
      <c r="M3054">
        <f t="shared" si="141"/>
        <v>4.8</v>
      </c>
      <c r="N3054">
        <f t="shared" si="143"/>
        <v>0.76342799356293722</v>
      </c>
      <c r="O3054">
        <f t="shared" si="142"/>
        <v>0.76342799356293722</v>
      </c>
    </row>
    <row r="3055" spans="1:15" x14ac:dyDescent="0.25">
      <c r="A3055" t="s">
        <v>45</v>
      </c>
      <c r="B3055" t="s">
        <v>25</v>
      </c>
      <c r="C3055">
        <v>2016</v>
      </c>
      <c r="D3055">
        <v>6</v>
      </c>
      <c r="E3055">
        <v>30</v>
      </c>
      <c r="F3055" s="1">
        <v>42551</v>
      </c>
      <c r="G3055">
        <v>182</v>
      </c>
      <c r="H3055" t="s">
        <v>14</v>
      </c>
      <c r="I3055" t="s">
        <v>465</v>
      </c>
      <c r="J3055">
        <v>7201</v>
      </c>
      <c r="K3055">
        <v>4.8</v>
      </c>
      <c r="L3055">
        <v>1</v>
      </c>
      <c r="M3055">
        <f t="shared" si="141"/>
        <v>4.8</v>
      </c>
      <c r="N3055">
        <f t="shared" si="143"/>
        <v>0.76342799356293722</v>
      </c>
      <c r="O3055">
        <f t="shared" si="142"/>
        <v>0.76342799356293722</v>
      </c>
    </row>
    <row r="3056" spans="1:15" x14ac:dyDescent="0.25">
      <c r="A3056" t="s">
        <v>185</v>
      </c>
      <c r="B3056" t="s">
        <v>36</v>
      </c>
      <c r="C3056">
        <v>2014</v>
      </c>
      <c r="D3056">
        <v>6</v>
      </c>
      <c r="E3056">
        <v>4</v>
      </c>
      <c r="F3056" s="1">
        <v>41794</v>
      </c>
      <c r="G3056">
        <v>155</v>
      </c>
      <c r="H3056" t="s">
        <v>14</v>
      </c>
      <c r="I3056" t="s">
        <v>465</v>
      </c>
      <c r="J3056">
        <v>7201</v>
      </c>
      <c r="K3056">
        <v>4.8</v>
      </c>
      <c r="L3056">
        <v>1</v>
      </c>
      <c r="M3056">
        <f t="shared" si="141"/>
        <v>4.8</v>
      </c>
      <c r="N3056">
        <f t="shared" si="143"/>
        <v>0.76342799356293722</v>
      </c>
      <c r="O3056">
        <f t="shared" si="142"/>
        <v>0.76342799356293722</v>
      </c>
    </row>
    <row r="3057" spans="1:15" x14ac:dyDescent="0.25">
      <c r="A3057" t="s">
        <v>47</v>
      </c>
      <c r="B3057" t="s">
        <v>13</v>
      </c>
      <c r="C3057">
        <v>2001</v>
      </c>
      <c r="D3057">
        <v>4</v>
      </c>
      <c r="E3057">
        <v>23</v>
      </c>
      <c r="F3057" s="1">
        <v>37004</v>
      </c>
      <c r="G3057">
        <v>113</v>
      </c>
      <c r="H3057" t="s">
        <v>14</v>
      </c>
      <c r="I3057" t="s">
        <v>508</v>
      </c>
      <c r="J3057">
        <v>12550</v>
      </c>
      <c r="K3057">
        <v>3.2</v>
      </c>
      <c r="L3057">
        <v>1.5</v>
      </c>
      <c r="M3057">
        <f t="shared" si="141"/>
        <v>4.8000000000000007</v>
      </c>
      <c r="N3057">
        <f t="shared" si="143"/>
        <v>0.62324929039790045</v>
      </c>
      <c r="O3057">
        <f t="shared" si="142"/>
        <v>0.93487393559685072</v>
      </c>
    </row>
    <row r="3058" spans="1:15" x14ac:dyDescent="0.25">
      <c r="A3058" t="s">
        <v>50</v>
      </c>
      <c r="B3058" t="s">
        <v>13</v>
      </c>
      <c r="C3058">
        <v>2001</v>
      </c>
      <c r="D3058">
        <v>9</v>
      </c>
      <c r="E3058">
        <v>4</v>
      </c>
      <c r="F3058" s="1">
        <v>37138</v>
      </c>
      <c r="G3058">
        <v>247</v>
      </c>
      <c r="H3058" t="s">
        <v>14</v>
      </c>
      <c r="I3058" t="s">
        <v>371</v>
      </c>
      <c r="J3058">
        <v>5131</v>
      </c>
      <c r="K3058">
        <v>6.4</v>
      </c>
      <c r="L3058">
        <v>0.75</v>
      </c>
      <c r="M3058">
        <f t="shared" si="141"/>
        <v>4.8000000000000007</v>
      </c>
      <c r="N3058">
        <f t="shared" si="143"/>
        <v>0.86923171973097624</v>
      </c>
      <c r="O3058">
        <f t="shared" si="142"/>
        <v>0.65192378979823218</v>
      </c>
    </row>
    <row r="3059" spans="1:15" x14ac:dyDescent="0.25">
      <c r="A3059" t="s">
        <v>50</v>
      </c>
      <c r="B3059" t="s">
        <v>13</v>
      </c>
      <c r="C3059">
        <v>2001</v>
      </c>
      <c r="D3059">
        <v>9</v>
      </c>
      <c r="E3059">
        <v>4</v>
      </c>
      <c r="F3059" s="1">
        <v>37138</v>
      </c>
      <c r="G3059">
        <v>247</v>
      </c>
      <c r="H3059" t="s">
        <v>14</v>
      </c>
      <c r="I3059" t="s">
        <v>587</v>
      </c>
      <c r="J3059">
        <v>4363</v>
      </c>
      <c r="K3059">
        <v>1.6</v>
      </c>
      <c r="L3059">
        <v>3</v>
      </c>
      <c r="M3059">
        <f t="shared" si="141"/>
        <v>4.8000000000000007</v>
      </c>
      <c r="N3059">
        <f t="shared" si="143"/>
        <v>0.41497334797081797</v>
      </c>
      <c r="O3059">
        <f t="shared" si="142"/>
        <v>1.2449200439124539</v>
      </c>
    </row>
    <row r="3060" spans="1:15" x14ac:dyDescent="0.25">
      <c r="A3060" t="s">
        <v>55</v>
      </c>
      <c r="B3060" t="s">
        <v>13</v>
      </c>
      <c r="C3060">
        <v>2003</v>
      </c>
      <c r="D3060">
        <v>3</v>
      </c>
      <c r="E3060">
        <v>17</v>
      </c>
      <c r="F3060" s="1">
        <v>37697</v>
      </c>
      <c r="G3060">
        <v>76</v>
      </c>
      <c r="H3060" t="s">
        <v>14</v>
      </c>
      <c r="I3060" t="s">
        <v>366</v>
      </c>
      <c r="J3060">
        <v>5097</v>
      </c>
      <c r="K3060">
        <v>6.4</v>
      </c>
      <c r="L3060">
        <v>0.75</v>
      </c>
      <c r="M3060">
        <f t="shared" si="141"/>
        <v>4.8000000000000007</v>
      </c>
      <c r="N3060">
        <f t="shared" si="143"/>
        <v>0.86923171973097624</v>
      </c>
      <c r="O3060">
        <f t="shared" si="142"/>
        <v>0.65192378979823218</v>
      </c>
    </row>
    <row r="3061" spans="1:15" x14ac:dyDescent="0.25">
      <c r="A3061" t="s">
        <v>55</v>
      </c>
      <c r="B3061" t="s">
        <v>13</v>
      </c>
      <c r="C3061">
        <v>2003</v>
      </c>
      <c r="D3061">
        <v>3</v>
      </c>
      <c r="E3061">
        <v>17</v>
      </c>
      <c r="F3061" s="1">
        <v>37697</v>
      </c>
      <c r="G3061">
        <v>76</v>
      </c>
      <c r="H3061" t="s">
        <v>14</v>
      </c>
      <c r="I3061" t="s">
        <v>510</v>
      </c>
      <c r="J3061">
        <v>5053</v>
      </c>
      <c r="K3061">
        <v>3.2</v>
      </c>
      <c r="L3061">
        <v>1.5</v>
      </c>
      <c r="M3061">
        <f t="shared" si="141"/>
        <v>4.8000000000000007</v>
      </c>
      <c r="N3061">
        <f t="shared" si="143"/>
        <v>0.62324929039790045</v>
      </c>
      <c r="O3061">
        <f t="shared" si="142"/>
        <v>0.93487393559685072</v>
      </c>
    </row>
    <row r="3062" spans="1:15" x14ac:dyDescent="0.25">
      <c r="A3062" t="s">
        <v>59</v>
      </c>
      <c r="B3062" t="s">
        <v>13</v>
      </c>
      <c r="C3062">
        <v>2004</v>
      </c>
      <c r="D3062">
        <v>7</v>
      </c>
      <c r="E3062">
        <v>10</v>
      </c>
      <c r="F3062" s="1">
        <v>38178</v>
      </c>
      <c r="G3062">
        <v>192</v>
      </c>
      <c r="H3062" t="s">
        <v>14</v>
      </c>
      <c r="I3062" t="s">
        <v>617</v>
      </c>
      <c r="J3062">
        <v>5075</v>
      </c>
      <c r="K3062">
        <v>0.8</v>
      </c>
      <c r="L3062">
        <v>6</v>
      </c>
      <c r="M3062">
        <f t="shared" si="141"/>
        <v>4.8000000000000007</v>
      </c>
      <c r="N3062">
        <f t="shared" si="143"/>
        <v>0.25527250510330607</v>
      </c>
      <c r="O3062">
        <f t="shared" si="142"/>
        <v>1.5316350306198365</v>
      </c>
    </row>
    <row r="3063" spans="1:15" x14ac:dyDescent="0.25">
      <c r="A3063" t="s">
        <v>62</v>
      </c>
      <c r="B3063" t="s">
        <v>13</v>
      </c>
      <c r="C3063">
        <v>2009</v>
      </c>
      <c r="D3063">
        <v>6</v>
      </c>
      <c r="E3063">
        <v>23</v>
      </c>
      <c r="F3063" s="1">
        <v>39987</v>
      </c>
      <c r="G3063">
        <v>174</v>
      </c>
      <c r="H3063" t="s">
        <v>14</v>
      </c>
      <c r="I3063" t="s">
        <v>588</v>
      </c>
      <c r="J3063">
        <v>13125</v>
      </c>
      <c r="K3063">
        <v>1.6</v>
      </c>
      <c r="L3063">
        <v>3</v>
      </c>
      <c r="M3063">
        <f t="shared" si="141"/>
        <v>4.8000000000000007</v>
      </c>
      <c r="N3063">
        <f t="shared" si="143"/>
        <v>0.41497334797081797</v>
      </c>
      <c r="O3063">
        <f t="shared" si="142"/>
        <v>1.2449200439124539</v>
      </c>
    </row>
    <row r="3064" spans="1:15" x14ac:dyDescent="0.25">
      <c r="A3064" t="s">
        <v>63</v>
      </c>
      <c r="B3064" t="s">
        <v>13</v>
      </c>
      <c r="C3064">
        <v>2010</v>
      </c>
      <c r="D3064">
        <v>6</v>
      </c>
      <c r="E3064">
        <v>29</v>
      </c>
      <c r="F3064" s="1">
        <v>40358</v>
      </c>
      <c r="G3064">
        <v>180</v>
      </c>
      <c r="H3064" t="s">
        <v>14</v>
      </c>
      <c r="I3064" t="s">
        <v>509</v>
      </c>
      <c r="J3064">
        <v>9747</v>
      </c>
      <c r="K3064">
        <v>3.2</v>
      </c>
      <c r="L3064">
        <v>1.5</v>
      </c>
      <c r="M3064">
        <f t="shared" si="141"/>
        <v>4.8000000000000007</v>
      </c>
      <c r="N3064">
        <f t="shared" si="143"/>
        <v>0.62324929039790045</v>
      </c>
      <c r="O3064">
        <f t="shared" si="142"/>
        <v>0.93487393559685072</v>
      </c>
    </row>
    <row r="3065" spans="1:15" x14ac:dyDescent="0.25">
      <c r="A3065" t="s">
        <v>140</v>
      </c>
      <c r="B3065" t="s">
        <v>13</v>
      </c>
      <c r="C3065">
        <v>2017</v>
      </c>
      <c r="D3065">
        <v>6</v>
      </c>
      <c r="E3065">
        <v>12</v>
      </c>
      <c r="F3065" s="1">
        <v>42898</v>
      </c>
      <c r="G3065">
        <v>163</v>
      </c>
      <c r="H3065" t="s">
        <v>14</v>
      </c>
      <c r="I3065" t="s">
        <v>588</v>
      </c>
      <c r="J3065">
        <v>13125</v>
      </c>
      <c r="K3065">
        <v>1.6</v>
      </c>
      <c r="L3065">
        <v>3</v>
      </c>
      <c r="M3065">
        <f t="shared" si="141"/>
        <v>4.8000000000000007</v>
      </c>
      <c r="N3065">
        <f t="shared" si="143"/>
        <v>0.41497334797081797</v>
      </c>
      <c r="O3065">
        <f t="shared" si="142"/>
        <v>1.2449200439124539</v>
      </c>
    </row>
    <row r="3066" spans="1:15" x14ac:dyDescent="0.25">
      <c r="A3066" t="s">
        <v>86</v>
      </c>
      <c r="B3066" t="s">
        <v>69</v>
      </c>
      <c r="C3066">
        <v>2015</v>
      </c>
      <c r="D3066">
        <v>3</v>
      </c>
      <c r="E3066">
        <v>25</v>
      </c>
      <c r="F3066" s="1">
        <v>42088</v>
      </c>
      <c r="G3066">
        <v>84</v>
      </c>
      <c r="H3066" t="s">
        <v>14</v>
      </c>
      <c r="I3066" t="s">
        <v>617</v>
      </c>
      <c r="J3066">
        <v>5075</v>
      </c>
      <c r="K3066">
        <v>0.8</v>
      </c>
      <c r="L3066">
        <v>6</v>
      </c>
      <c r="M3066">
        <f t="shared" si="141"/>
        <v>4.8000000000000007</v>
      </c>
      <c r="N3066">
        <f t="shared" si="143"/>
        <v>0.25527250510330607</v>
      </c>
      <c r="O3066">
        <f t="shared" si="142"/>
        <v>1.5316350306198365</v>
      </c>
    </row>
    <row r="3067" spans="1:15" x14ac:dyDescent="0.25">
      <c r="A3067" t="s">
        <v>154</v>
      </c>
      <c r="B3067" t="s">
        <v>69</v>
      </c>
      <c r="C3067">
        <v>2017</v>
      </c>
      <c r="D3067">
        <v>6</v>
      </c>
      <c r="E3067">
        <v>12</v>
      </c>
      <c r="F3067" s="1">
        <v>42898</v>
      </c>
      <c r="G3067">
        <v>163</v>
      </c>
      <c r="H3067" t="s">
        <v>14</v>
      </c>
      <c r="I3067" t="s">
        <v>618</v>
      </c>
      <c r="J3067">
        <v>5900</v>
      </c>
      <c r="K3067">
        <v>0.8</v>
      </c>
      <c r="L3067">
        <v>6</v>
      </c>
      <c r="M3067">
        <f t="shared" si="141"/>
        <v>4.8000000000000007</v>
      </c>
      <c r="N3067">
        <f t="shared" si="143"/>
        <v>0.25527250510330607</v>
      </c>
      <c r="O3067">
        <f t="shared" si="142"/>
        <v>1.5316350306198365</v>
      </c>
    </row>
    <row r="3068" spans="1:15" x14ac:dyDescent="0.25">
      <c r="A3068" t="s">
        <v>296</v>
      </c>
      <c r="B3068" t="s">
        <v>19</v>
      </c>
      <c r="C3068">
        <v>2013</v>
      </c>
      <c r="D3068">
        <v>7</v>
      </c>
      <c r="E3068">
        <v>2</v>
      </c>
      <c r="F3068" s="1">
        <v>41457</v>
      </c>
      <c r="G3068">
        <v>183</v>
      </c>
      <c r="H3068" t="s">
        <v>14</v>
      </c>
      <c r="I3068" t="s">
        <v>617</v>
      </c>
      <c r="J3068">
        <v>5075</v>
      </c>
      <c r="K3068">
        <v>0.8</v>
      </c>
      <c r="L3068">
        <v>6</v>
      </c>
      <c r="M3068">
        <f t="shared" si="141"/>
        <v>4.8000000000000007</v>
      </c>
      <c r="N3068">
        <f t="shared" si="143"/>
        <v>0.25527250510330607</v>
      </c>
      <c r="O3068">
        <f t="shared" si="142"/>
        <v>1.5316350306198365</v>
      </c>
    </row>
    <row r="3069" spans="1:15" x14ac:dyDescent="0.25">
      <c r="A3069" t="s">
        <v>342</v>
      </c>
      <c r="B3069" t="s">
        <v>21</v>
      </c>
      <c r="C3069">
        <v>2010</v>
      </c>
      <c r="D3069">
        <v>6</v>
      </c>
      <c r="E3069">
        <v>28</v>
      </c>
      <c r="F3069" s="1">
        <v>40357</v>
      </c>
      <c r="G3069">
        <v>179</v>
      </c>
      <c r="H3069" t="s">
        <v>14</v>
      </c>
      <c r="I3069" t="s">
        <v>371</v>
      </c>
      <c r="J3069">
        <v>5131</v>
      </c>
      <c r="K3069">
        <v>6.4</v>
      </c>
      <c r="L3069">
        <v>0.75</v>
      </c>
      <c r="M3069">
        <f t="shared" si="141"/>
        <v>4.8000000000000007</v>
      </c>
      <c r="N3069">
        <f t="shared" si="143"/>
        <v>0.86923171973097624</v>
      </c>
      <c r="O3069">
        <f t="shared" si="142"/>
        <v>0.65192378979823218</v>
      </c>
    </row>
    <row r="3070" spans="1:15" x14ac:dyDescent="0.25">
      <c r="A3070" t="s">
        <v>342</v>
      </c>
      <c r="B3070" t="s">
        <v>21</v>
      </c>
      <c r="C3070">
        <v>2010</v>
      </c>
      <c r="D3070">
        <v>6</v>
      </c>
      <c r="E3070">
        <v>28</v>
      </c>
      <c r="F3070" s="1">
        <v>40357</v>
      </c>
      <c r="G3070">
        <v>179</v>
      </c>
      <c r="H3070" t="s">
        <v>14</v>
      </c>
      <c r="I3070" t="s">
        <v>586</v>
      </c>
      <c r="J3070">
        <v>5124</v>
      </c>
      <c r="K3070">
        <v>1.6</v>
      </c>
      <c r="L3070">
        <v>3</v>
      </c>
      <c r="M3070">
        <f t="shared" si="141"/>
        <v>4.8000000000000007</v>
      </c>
      <c r="N3070">
        <f t="shared" si="143"/>
        <v>0.41497334797081797</v>
      </c>
      <c r="O3070">
        <f t="shared" si="142"/>
        <v>1.2449200439124539</v>
      </c>
    </row>
    <row r="3071" spans="1:15" x14ac:dyDescent="0.25">
      <c r="A3071" t="s">
        <v>209</v>
      </c>
      <c r="B3071" t="s">
        <v>21</v>
      </c>
      <c r="C3071">
        <v>2012</v>
      </c>
      <c r="D3071">
        <v>7</v>
      </c>
      <c r="E3071">
        <v>4</v>
      </c>
      <c r="F3071" s="1">
        <v>41094</v>
      </c>
      <c r="G3071">
        <v>186</v>
      </c>
      <c r="H3071" t="s">
        <v>14</v>
      </c>
      <c r="I3071" t="s">
        <v>593</v>
      </c>
      <c r="J3071">
        <v>5159</v>
      </c>
      <c r="K3071">
        <v>1.6</v>
      </c>
      <c r="L3071">
        <v>3</v>
      </c>
      <c r="M3071">
        <f t="shared" si="141"/>
        <v>4.8000000000000007</v>
      </c>
      <c r="N3071">
        <f t="shared" si="143"/>
        <v>0.41497334797081797</v>
      </c>
      <c r="O3071">
        <f t="shared" si="142"/>
        <v>1.2449200439124539</v>
      </c>
    </row>
    <row r="3072" spans="1:15" x14ac:dyDescent="0.25">
      <c r="A3072" t="s">
        <v>224</v>
      </c>
      <c r="B3072" t="s">
        <v>21</v>
      </c>
      <c r="C3072">
        <v>2014</v>
      </c>
      <c r="D3072">
        <v>6</v>
      </c>
      <c r="E3072">
        <v>12</v>
      </c>
      <c r="F3072" s="1">
        <v>41802</v>
      </c>
      <c r="G3072">
        <v>163</v>
      </c>
      <c r="H3072" t="s">
        <v>14</v>
      </c>
      <c r="I3072" t="s">
        <v>618</v>
      </c>
      <c r="J3072">
        <v>5900</v>
      </c>
      <c r="K3072">
        <v>0.8</v>
      </c>
      <c r="L3072">
        <v>6</v>
      </c>
      <c r="M3072">
        <f t="shared" si="141"/>
        <v>4.8000000000000007</v>
      </c>
      <c r="N3072">
        <f t="shared" si="143"/>
        <v>0.25527250510330607</v>
      </c>
      <c r="O3072">
        <f t="shared" si="142"/>
        <v>1.5316350306198365</v>
      </c>
    </row>
    <row r="3073" spans="1:15" x14ac:dyDescent="0.25">
      <c r="A3073" t="s">
        <v>301</v>
      </c>
      <c r="B3073" t="s">
        <v>23</v>
      </c>
      <c r="C3073">
        <v>2007</v>
      </c>
      <c r="D3073">
        <v>4</v>
      </c>
      <c r="E3073">
        <v>12</v>
      </c>
      <c r="F3073" s="1">
        <v>39184</v>
      </c>
      <c r="G3073">
        <v>102</v>
      </c>
      <c r="H3073" t="s">
        <v>14</v>
      </c>
      <c r="I3073" t="s">
        <v>617</v>
      </c>
      <c r="J3073">
        <v>5075</v>
      </c>
      <c r="K3073">
        <v>0.8</v>
      </c>
      <c r="L3073">
        <v>6</v>
      </c>
      <c r="M3073">
        <f t="shared" si="141"/>
        <v>4.8000000000000007</v>
      </c>
      <c r="N3073">
        <f t="shared" si="143"/>
        <v>0.25527250510330607</v>
      </c>
      <c r="O3073">
        <f t="shared" si="142"/>
        <v>1.5316350306198365</v>
      </c>
    </row>
    <row r="3074" spans="1:15" x14ac:dyDescent="0.25">
      <c r="A3074" t="s">
        <v>306</v>
      </c>
      <c r="B3074" t="s">
        <v>23</v>
      </c>
      <c r="C3074">
        <v>2011</v>
      </c>
      <c r="D3074">
        <v>4</v>
      </c>
      <c r="E3074">
        <v>20</v>
      </c>
      <c r="F3074" s="1">
        <v>40653</v>
      </c>
      <c r="G3074">
        <v>110</v>
      </c>
      <c r="H3074" t="s">
        <v>14</v>
      </c>
      <c r="I3074" t="s">
        <v>617</v>
      </c>
      <c r="J3074">
        <v>5075</v>
      </c>
      <c r="K3074">
        <v>0.8</v>
      </c>
      <c r="L3074">
        <v>6</v>
      </c>
      <c r="M3074">
        <f t="shared" ref="M3074:M3137" si="144">K3074*L3074</f>
        <v>4.8000000000000007</v>
      </c>
      <c r="N3074">
        <f t="shared" si="143"/>
        <v>0.25527250510330607</v>
      </c>
      <c r="O3074">
        <f t="shared" si="142"/>
        <v>1.5316350306198365</v>
      </c>
    </row>
    <row r="3075" spans="1:15" x14ac:dyDescent="0.25">
      <c r="A3075" t="s">
        <v>225</v>
      </c>
      <c r="B3075" t="s">
        <v>23</v>
      </c>
      <c r="C3075">
        <v>2011</v>
      </c>
      <c r="D3075">
        <v>7</v>
      </c>
      <c r="E3075">
        <v>21</v>
      </c>
      <c r="F3075" s="1">
        <v>40745</v>
      </c>
      <c r="G3075">
        <v>202</v>
      </c>
      <c r="H3075" t="s">
        <v>14</v>
      </c>
      <c r="I3075" t="s">
        <v>599</v>
      </c>
      <c r="J3075">
        <v>5161</v>
      </c>
      <c r="K3075">
        <v>1.6</v>
      </c>
      <c r="L3075">
        <v>3</v>
      </c>
      <c r="M3075">
        <f t="shared" si="144"/>
        <v>4.8000000000000007</v>
      </c>
      <c r="N3075">
        <f t="shared" si="143"/>
        <v>0.41497334797081797</v>
      </c>
      <c r="O3075">
        <f t="shared" ref="O3075:O3138" si="145">N3075*L3075</f>
        <v>1.2449200439124539</v>
      </c>
    </row>
    <row r="3076" spans="1:15" x14ac:dyDescent="0.25">
      <c r="A3076" t="s">
        <v>227</v>
      </c>
      <c r="B3076" t="s">
        <v>23</v>
      </c>
      <c r="C3076">
        <v>2013</v>
      </c>
      <c r="D3076">
        <v>4</v>
      </c>
      <c r="E3076">
        <v>25</v>
      </c>
      <c r="F3076" s="1">
        <v>41389</v>
      </c>
      <c r="G3076">
        <v>115</v>
      </c>
      <c r="H3076" t="s">
        <v>14</v>
      </c>
      <c r="I3076" t="s">
        <v>617</v>
      </c>
      <c r="J3076">
        <v>5075</v>
      </c>
      <c r="K3076">
        <v>0.8</v>
      </c>
      <c r="L3076">
        <v>6</v>
      </c>
      <c r="M3076">
        <f t="shared" si="144"/>
        <v>4.8000000000000007</v>
      </c>
      <c r="N3076">
        <f t="shared" ref="N3076:N3139" si="146">LOG10(K3076+1)</f>
        <v>0.25527250510330607</v>
      </c>
      <c r="O3076">
        <f t="shared" si="145"/>
        <v>1.5316350306198365</v>
      </c>
    </row>
    <row r="3077" spans="1:15" x14ac:dyDescent="0.25">
      <c r="A3077" t="s">
        <v>307</v>
      </c>
      <c r="B3077" t="s">
        <v>23</v>
      </c>
      <c r="C3077">
        <v>2013</v>
      </c>
      <c r="D3077">
        <v>7</v>
      </c>
      <c r="E3077">
        <v>1</v>
      </c>
      <c r="F3077" s="1">
        <v>41456</v>
      </c>
      <c r="G3077">
        <v>182</v>
      </c>
      <c r="H3077" t="s">
        <v>14</v>
      </c>
      <c r="I3077" t="s">
        <v>586</v>
      </c>
      <c r="J3077">
        <v>5124</v>
      </c>
      <c r="K3077">
        <v>1.6</v>
      </c>
      <c r="L3077">
        <v>3</v>
      </c>
      <c r="M3077">
        <f t="shared" si="144"/>
        <v>4.8000000000000007</v>
      </c>
      <c r="N3077">
        <f t="shared" si="146"/>
        <v>0.41497334797081797</v>
      </c>
      <c r="O3077">
        <f t="shared" si="145"/>
        <v>1.2449200439124539</v>
      </c>
    </row>
    <row r="3078" spans="1:15" x14ac:dyDescent="0.25">
      <c r="A3078" t="s">
        <v>230</v>
      </c>
      <c r="B3078" t="s">
        <v>23</v>
      </c>
      <c r="C3078">
        <v>2016</v>
      </c>
      <c r="D3078">
        <v>4</v>
      </c>
      <c r="E3078">
        <v>25</v>
      </c>
      <c r="F3078" s="1">
        <v>42485</v>
      </c>
      <c r="G3078">
        <v>116</v>
      </c>
      <c r="H3078" t="s">
        <v>14</v>
      </c>
      <c r="I3078" t="s">
        <v>523</v>
      </c>
      <c r="J3078">
        <v>5444</v>
      </c>
      <c r="K3078">
        <v>3.2</v>
      </c>
      <c r="L3078">
        <v>1.5</v>
      </c>
      <c r="M3078">
        <f t="shared" si="144"/>
        <v>4.8000000000000007</v>
      </c>
      <c r="N3078">
        <f t="shared" si="146"/>
        <v>0.62324929039790045</v>
      </c>
      <c r="O3078">
        <f t="shared" si="145"/>
        <v>0.93487393559685072</v>
      </c>
    </row>
    <row r="3079" spans="1:15" x14ac:dyDescent="0.25">
      <c r="A3079" t="s">
        <v>234</v>
      </c>
      <c r="B3079" t="s">
        <v>159</v>
      </c>
      <c r="C3079">
        <v>2010</v>
      </c>
      <c r="D3079">
        <v>6</v>
      </c>
      <c r="E3079">
        <v>29</v>
      </c>
      <c r="F3079" s="1">
        <v>40358</v>
      </c>
      <c r="G3079">
        <v>180</v>
      </c>
      <c r="H3079" t="s">
        <v>14</v>
      </c>
      <c r="I3079" t="s">
        <v>517</v>
      </c>
      <c r="J3079">
        <v>8691</v>
      </c>
      <c r="K3079">
        <v>3.2</v>
      </c>
      <c r="L3079">
        <v>1.5</v>
      </c>
      <c r="M3079">
        <f t="shared" si="144"/>
        <v>4.8000000000000007</v>
      </c>
      <c r="N3079">
        <f t="shared" si="146"/>
        <v>0.62324929039790045</v>
      </c>
      <c r="O3079">
        <f t="shared" si="145"/>
        <v>0.93487393559685072</v>
      </c>
    </row>
    <row r="3080" spans="1:15" x14ac:dyDescent="0.25">
      <c r="A3080" t="s">
        <v>234</v>
      </c>
      <c r="B3080" t="s">
        <v>159</v>
      </c>
      <c r="C3080">
        <v>2010</v>
      </c>
      <c r="D3080">
        <v>6</v>
      </c>
      <c r="E3080">
        <v>29</v>
      </c>
      <c r="F3080" s="1">
        <v>40358</v>
      </c>
      <c r="G3080">
        <v>180</v>
      </c>
      <c r="H3080" t="s">
        <v>14</v>
      </c>
      <c r="I3080" t="s">
        <v>597</v>
      </c>
      <c r="J3080">
        <v>5162</v>
      </c>
      <c r="K3080">
        <v>1.6</v>
      </c>
      <c r="L3080">
        <v>3</v>
      </c>
      <c r="M3080">
        <f t="shared" si="144"/>
        <v>4.8000000000000007</v>
      </c>
      <c r="N3080">
        <f t="shared" si="146"/>
        <v>0.41497334797081797</v>
      </c>
      <c r="O3080">
        <f t="shared" si="145"/>
        <v>1.2449200439124539</v>
      </c>
    </row>
    <row r="3081" spans="1:15" x14ac:dyDescent="0.25">
      <c r="A3081" t="s">
        <v>234</v>
      </c>
      <c r="B3081" t="s">
        <v>159</v>
      </c>
      <c r="C3081">
        <v>2010</v>
      </c>
      <c r="D3081">
        <v>6</v>
      </c>
      <c r="E3081">
        <v>29</v>
      </c>
      <c r="F3081" s="1">
        <v>40358</v>
      </c>
      <c r="G3081">
        <v>180</v>
      </c>
      <c r="H3081" t="s">
        <v>14</v>
      </c>
      <c r="I3081" t="s">
        <v>588</v>
      </c>
      <c r="J3081">
        <v>13125</v>
      </c>
      <c r="K3081">
        <v>1.6</v>
      </c>
      <c r="L3081">
        <v>3</v>
      </c>
      <c r="M3081">
        <f t="shared" si="144"/>
        <v>4.8000000000000007</v>
      </c>
      <c r="N3081">
        <f t="shared" si="146"/>
        <v>0.41497334797081797</v>
      </c>
      <c r="O3081">
        <f t="shared" si="145"/>
        <v>1.2449200439124539</v>
      </c>
    </row>
    <row r="3082" spans="1:15" x14ac:dyDescent="0.25">
      <c r="A3082" t="s">
        <v>214</v>
      </c>
      <c r="B3082" t="s">
        <v>161</v>
      </c>
      <c r="C3082">
        <v>2012</v>
      </c>
      <c r="D3082">
        <v>6</v>
      </c>
      <c r="E3082">
        <v>27</v>
      </c>
      <c r="F3082" s="1">
        <v>41087</v>
      </c>
      <c r="G3082">
        <v>179</v>
      </c>
      <c r="H3082" t="s">
        <v>14</v>
      </c>
      <c r="I3082" t="s">
        <v>617</v>
      </c>
      <c r="J3082">
        <v>5075</v>
      </c>
      <c r="K3082">
        <v>0.8</v>
      </c>
      <c r="L3082">
        <v>6</v>
      </c>
      <c r="M3082">
        <f t="shared" si="144"/>
        <v>4.8000000000000007</v>
      </c>
      <c r="N3082">
        <f t="shared" si="146"/>
        <v>0.25527250510330607</v>
      </c>
      <c r="O3082">
        <f t="shared" si="145"/>
        <v>1.5316350306198365</v>
      </c>
    </row>
    <row r="3083" spans="1:15" x14ac:dyDescent="0.25">
      <c r="A3083" t="s">
        <v>385</v>
      </c>
      <c r="B3083" t="s">
        <v>161</v>
      </c>
      <c r="C3083">
        <v>2013</v>
      </c>
      <c r="D3083">
        <v>7</v>
      </c>
      <c r="E3083">
        <v>10</v>
      </c>
      <c r="F3083" s="1">
        <v>41465</v>
      </c>
      <c r="G3083">
        <v>191</v>
      </c>
      <c r="H3083" t="s">
        <v>14</v>
      </c>
      <c r="I3083" t="s">
        <v>517</v>
      </c>
      <c r="J3083">
        <v>8691</v>
      </c>
      <c r="K3083">
        <v>3.2</v>
      </c>
      <c r="L3083">
        <v>1.5</v>
      </c>
      <c r="M3083">
        <f t="shared" si="144"/>
        <v>4.8000000000000007</v>
      </c>
      <c r="N3083">
        <f t="shared" si="146"/>
        <v>0.62324929039790045</v>
      </c>
      <c r="O3083">
        <f t="shared" si="145"/>
        <v>0.93487393559685072</v>
      </c>
    </row>
    <row r="3084" spans="1:15" x14ac:dyDescent="0.25">
      <c r="A3084" t="s">
        <v>385</v>
      </c>
      <c r="B3084" t="s">
        <v>161</v>
      </c>
      <c r="C3084">
        <v>2013</v>
      </c>
      <c r="D3084">
        <v>7</v>
      </c>
      <c r="E3084">
        <v>10</v>
      </c>
      <c r="F3084" s="1">
        <v>41465</v>
      </c>
      <c r="G3084">
        <v>191</v>
      </c>
      <c r="H3084" t="s">
        <v>14</v>
      </c>
      <c r="I3084" t="s">
        <v>588</v>
      </c>
      <c r="J3084">
        <v>13125</v>
      </c>
      <c r="K3084">
        <v>1.6</v>
      </c>
      <c r="L3084">
        <v>3</v>
      </c>
      <c r="M3084">
        <f t="shared" si="144"/>
        <v>4.8000000000000007</v>
      </c>
      <c r="N3084">
        <f t="shared" si="146"/>
        <v>0.41497334797081797</v>
      </c>
      <c r="O3084">
        <f t="shared" si="145"/>
        <v>1.2449200439124539</v>
      </c>
    </row>
    <row r="3085" spans="1:15" x14ac:dyDescent="0.25">
      <c r="A3085" t="s">
        <v>385</v>
      </c>
      <c r="B3085" t="s">
        <v>161</v>
      </c>
      <c r="C3085">
        <v>2013</v>
      </c>
      <c r="D3085">
        <v>7</v>
      </c>
      <c r="E3085">
        <v>10</v>
      </c>
      <c r="F3085" s="1">
        <v>41465</v>
      </c>
      <c r="G3085">
        <v>191</v>
      </c>
      <c r="H3085" t="s">
        <v>14</v>
      </c>
      <c r="I3085" t="s">
        <v>617</v>
      </c>
      <c r="J3085">
        <v>5075</v>
      </c>
      <c r="K3085">
        <v>0.8</v>
      </c>
      <c r="L3085">
        <v>6</v>
      </c>
      <c r="M3085">
        <f t="shared" si="144"/>
        <v>4.8000000000000007</v>
      </c>
      <c r="N3085">
        <f t="shared" si="146"/>
        <v>0.25527250510330607</v>
      </c>
      <c r="O3085">
        <f t="shared" si="145"/>
        <v>1.5316350306198365</v>
      </c>
    </row>
    <row r="3086" spans="1:15" x14ac:dyDescent="0.25">
      <c r="A3086" t="s">
        <v>95</v>
      </c>
      <c r="B3086" t="s">
        <v>25</v>
      </c>
      <c r="C3086">
        <v>2012</v>
      </c>
      <c r="D3086">
        <v>7</v>
      </c>
      <c r="E3086">
        <v>9</v>
      </c>
      <c r="F3086" s="1">
        <v>41099</v>
      </c>
      <c r="G3086">
        <v>191</v>
      </c>
      <c r="H3086" t="s">
        <v>14</v>
      </c>
      <c r="I3086" t="s">
        <v>587</v>
      </c>
      <c r="J3086">
        <v>4363</v>
      </c>
      <c r="K3086">
        <v>1.6</v>
      </c>
      <c r="L3086">
        <v>3</v>
      </c>
      <c r="M3086">
        <f t="shared" si="144"/>
        <v>4.8000000000000007</v>
      </c>
      <c r="N3086">
        <f t="shared" si="146"/>
        <v>0.41497334797081797</v>
      </c>
      <c r="O3086">
        <f t="shared" si="145"/>
        <v>1.2449200439124539</v>
      </c>
    </row>
    <row r="3087" spans="1:15" x14ac:dyDescent="0.25">
      <c r="A3087" t="s">
        <v>165</v>
      </c>
      <c r="B3087" t="s">
        <v>25</v>
      </c>
      <c r="C3087">
        <v>2013</v>
      </c>
      <c r="D3087">
        <v>7</v>
      </c>
      <c r="E3087">
        <v>4</v>
      </c>
      <c r="F3087" s="1">
        <v>41459</v>
      </c>
      <c r="G3087">
        <v>185</v>
      </c>
      <c r="H3087" t="s">
        <v>14</v>
      </c>
      <c r="I3087" t="s">
        <v>587</v>
      </c>
      <c r="J3087">
        <v>4363</v>
      </c>
      <c r="K3087">
        <v>1.6</v>
      </c>
      <c r="L3087">
        <v>3</v>
      </c>
      <c r="M3087">
        <f t="shared" si="144"/>
        <v>4.8000000000000007</v>
      </c>
      <c r="N3087">
        <f t="shared" si="146"/>
        <v>0.41497334797081797</v>
      </c>
      <c r="O3087">
        <f t="shared" si="145"/>
        <v>1.2449200439124539</v>
      </c>
    </row>
    <row r="3088" spans="1:15" x14ac:dyDescent="0.25">
      <c r="A3088" t="s">
        <v>165</v>
      </c>
      <c r="B3088" t="s">
        <v>25</v>
      </c>
      <c r="C3088">
        <v>2013</v>
      </c>
      <c r="D3088">
        <v>7</v>
      </c>
      <c r="E3088">
        <v>4</v>
      </c>
      <c r="F3088" s="1">
        <v>41459</v>
      </c>
      <c r="G3088">
        <v>185</v>
      </c>
      <c r="H3088" t="s">
        <v>14</v>
      </c>
      <c r="I3088" t="s">
        <v>598</v>
      </c>
      <c r="J3088">
        <v>5157</v>
      </c>
      <c r="K3088">
        <v>1.6</v>
      </c>
      <c r="L3088">
        <v>3</v>
      </c>
      <c r="M3088">
        <f t="shared" si="144"/>
        <v>4.8000000000000007</v>
      </c>
      <c r="N3088">
        <f t="shared" si="146"/>
        <v>0.41497334797081797</v>
      </c>
      <c r="O3088">
        <f t="shared" si="145"/>
        <v>1.2449200439124539</v>
      </c>
    </row>
    <row r="3089" spans="1:15" x14ac:dyDescent="0.25">
      <c r="A3089" t="s">
        <v>98</v>
      </c>
      <c r="B3089" t="s">
        <v>27</v>
      </c>
      <c r="C3089">
        <v>2012</v>
      </c>
      <c r="D3089">
        <v>6</v>
      </c>
      <c r="E3089">
        <v>26</v>
      </c>
      <c r="F3089" s="1">
        <v>41086</v>
      </c>
      <c r="G3089">
        <v>178</v>
      </c>
      <c r="H3089" t="s">
        <v>14</v>
      </c>
      <c r="I3089" t="s">
        <v>617</v>
      </c>
      <c r="J3089">
        <v>5075</v>
      </c>
      <c r="K3089">
        <v>0.8</v>
      </c>
      <c r="L3089">
        <v>6</v>
      </c>
      <c r="M3089">
        <f t="shared" si="144"/>
        <v>4.8000000000000007</v>
      </c>
      <c r="N3089">
        <f t="shared" si="146"/>
        <v>0.25527250510330607</v>
      </c>
      <c r="O3089">
        <f t="shared" si="145"/>
        <v>1.5316350306198365</v>
      </c>
    </row>
    <row r="3090" spans="1:15" x14ac:dyDescent="0.25">
      <c r="A3090" t="s">
        <v>26</v>
      </c>
      <c r="B3090" t="s">
        <v>27</v>
      </c>
      <c r="C3090">
        <v>2018</v>
      </c>
      <c r="D3090">
        <v>6</v>
      </c>
      <c r="E3090">
        <v>4</v>
      </c>
      <c r="F3090" s="1">
        <v>43255</v>
      </c>
      <c r="G3090">
        <v>155</v>
      </c>
      <c r="H3090" t="s">
        <v>14</v>
      </c>
      <c r="I3090" t="s">
        <v>588</v>
      </c>
      <c r="J3090">
        <v>13125</v>
      </c>
      <c r="K3090">
        <v>1.6</v>
      </c>
      <c r="L3090">
        <v>3</v>
      </c>
      <c r="M3090">
        <f t="shared" si="144"/>
        <v>4.8000000000000007</v>
      </c>
      <c r="N3090">
        <f t="shared" si="146"/>
        <v>0.41497334797081797</v>
      </c>
      <c r="O3090">
        <f t="shared" si="145"/>
        <v>1.2449200439124539</v>
      </c>
    </row>
    <row r="3091" spans="1:15" x14ac:dyDescent="0.25">
      <c r="A3091" t="s">
        <v>168</v>
      </c>
      <c r="B3091" t="s">
        <v>29</v>
      </c>
      <c r="C3091">
        <v>2011</v>
      </c>
      <c r="D3091">
        <v>7</v>
      </c>
      <c r="E3091">
        <v>4</v>
      </c>
      <c r="F3091" s="1">
        <v>40728</v>
      </c>
      <c r="G3091">
        <v>185</v>
      </c>
      <c r="H3091" t="s">
        <v>14</v>
      </c>
      <c r="I3091" t="s">
        <v>394</v>
      </c>
      <c r="J3091">
        <v>20515</v>
      </c>
      <c r="K3091">
        <v>6.4</v>
      </c>
      <c r="L3091">
        <v>0.75</v>
      </c>
      <c r="M3091">
        <f t="shared" si="144"/>
        <v>4.8000000000000007</v>
      </c>
      <c r="N3091">
        <f t="shared" si="146"/>
        <v>0.86923171973097624</v>
      </c>
      <c r="O3091">
        <f t="shared" si="145"/>
        <v>0.65192378979823218</v>
      </c>
    </row>
    <row r="3092" spans="1:15" x14ac:dyDescent="0.25">
      <c r="A3092" t="s">
        <v>168</v>
      </c>
      <c r="B3092" t="s">
        <v>29</v>
      </c>
      <c r="C3092">
        <v>2011</v>
      </c>
      <c r="D3092">
        <v>7</v>
      </c>
      <c r="E3092">
        <v>4</v>
      </c>
      <c r="F3092" s="1">
        <v>40728</v>
      </c>
      <c r="G3092">
        <v>185</v>
      </c>
      <c r="H3092" t="s">
        <v>14</v>
      </c>
      <c r="I3092" t="s">
        <v>586</v>
      </c>
      <c r="J3092">
        <v>5124</v>
      </c>
      <c r="K3092">
        <v>1.6</v>
      </c>
      <c r="L3092">
        <v>3</v>
      </c>
      <c r="M3092">
        <f t="shared" si="144"/>
        <v>4.8000000000000007</v>
      </c>
      <c r="N3092">
        <f t="shared" si="146"/>
        <v>0.41497334797081797</v>
      </c>
      <c r="O3092">
        <f t="shared" si="145"/>
        <v>1.2449200439124539</v>
      </c>
    </row>
    <row r="3093" spans="1:15" x14ac:dyDescent="0.25">
      <c r="A3093" t="s">
        <v>396</v>
      </c>
      <c r="B3093" t="s">
        <v>250</v>
      </c>
      <c r="C3093">
        <v>2012</v>
      </c>
      <c r="D3093">
        <v>7</v>
      </c>
      <c r="E3093">
        <v>12</v>
      </c>
      <c r="F3093" s="1">
        <v>41102</v>
      </c>
      <c r="G3093">
        <v>194</v>
      </c>
      <c r="H3093" t="s">
        <v>14</v>
      </c>
      <c r="I3093" t="s">
        <v>586</v>
      </c>
      <c r="J3093">
        <v>5124</v>
      </c>
      <c r="K3093">
        <v>1.6</v>
      </c>
      <c r="L3093">
        <v>3</v>
      </c>
      <c r="M3093">
        <f t="shared" si="144"/>
        <v>4.8000000000000007</v>
      </c>
      <c r="N3093">
        <f t="shared" si="146"/>
        <v>0.41497334797081797</v>
      </c>
      <c r="O3093">
        <f t="shared" si="145"/>
        <v>1.2449200439124539</v>
      </c>
    </row>
    <row r="3094" spans="1:15" x14ac:dyDescent="0.25">
      <c r="A3094" t="s">
        <v>352</v>
      </c>
      <c r="B3094" t="s">
        <v>250</v>
      </c>
      <c r="C3094">
        <v>2013</v>
      </c>
      <c r="D3094">
        <v>7</v>
      </c>
      <c r="E3094">
        <v>2</v>
      </c>
      <c r="F3094" s="1">
        <v>41457</v>
      </c>
      <c r="G3094">
        <v>183</v>
      </c>
      <c r="H3094" t="s">
        <v>14</v>
      </c>
      <c r="I3094" t="s">
        <v>586</v>
      </c>
      <c r="J3094">
        <v>5124</v>
      </c>
      <c r="K3094">
        <v>1.6</v>
      </c>
      <c r="L3094">
        <v>3</v>
      </c>
      <c r="M3094">
        <f t="shared" si="144"/>
        <v>4.8000000000000007</v>
      </c>
      <c r="N3094">
        <f t="shared" si="146"/>
        <v>0.41497334797081797</v>
      </c>
      <c r="O3094">
        <f t="shared" si="145"/>
        <v>1.2449200439124539</v>
      </c>
    </row>
    <row r="3095" spans="1:15" x14ac:dyDescent="0.25">
      <c r="A3095" t="s">
        <v>352</v>
      </c>
      <c r="B3095" t="s">
        <v>250</v>
      </c>
      <c r="C3095">
        <v>2013</v>
      </c>
      <c r="D3095">
        <v>7</v>
      </c>
      <c r="E3095">
        <v>2</v>
      </c>
      <c r="F3095" s="1">
        <v>41457</v>
      </c>
      <c r="G3095">
        <v>183</v>
      </c>
      <c r="H3095" t="s">
        <v>14</v>
      </c>
      <c r="I3095" t="s">
        <v>601</v>
      </c>
      <c r="J3095">
        <v>7158</v>
      </c>
      <c r="K3095">
        <v>1.6</v>
      </c>
      <c r="L3095">
        <v>3</v>
      </c>
      <c r="M3095">
        <f t="shared" si="144"/>
        <v>4.8000000000000007</v>
      </c>
      <c r="N3095">
        <f t="shared" si="146"/>
        <v>0.41497334797081797</v>
      </c>
      <c r="O3095">
        <f t="shared" si="145"/>
        <v>1.2449200439124539</v>
      </c>
    </row>
    <row r="3096" spans="1:15" x14ac:dyDescent="0.25">
      <c r="A3096" t="s">
        <v>352</v>
      </c>
      <c r="B3096" t="s">
        <v>250</v>
      </c>
      <c r="C3096">
        <v>2013</v>
      </c>
      <c r="D3096">
        <v>7</v>
      </c>
      <c r="E3096">
        <v>2</v>
      </c>
      <c r="F3096" s="1">
        <v>41457</v>
      </c>
      <c r="G3096">
        <v>183</v>
      </c>
      <c r="H3096" t="s">
        <v>14</v>
      </c>
      <c r="I3096" t="s">
        <v>617</v>
      </c>
      <c r="J3096">
        <v>5075</v>
      </c>
      <c r="K3096">
        <v>0.8</v>
      </c>
      <c r="L3096">
        <v>6</v>
      </c>
      <c r="M3096">
        <f t="shared" si="144"/>
        <v>4.8000000000000007</v>
      </c>
      <c r="N3096">
        <f t="shared" si="146"/>
        <v>0.25527250510330607</v>
      </c>
      <c r="O3096">
        <f t="shared" si="145"/>
        <v>1.5316350306198365</v>
      </c>
    </row>
    <row r="3097" spans="1:15" x14ac:dyDescent="0.25">
      <c r="A3097" t="s">
        <v>313</v>
      </c>
      <c r="B3097" t="s">
        <v>250</v>
      </c>
      <c r="C3097">
        <v>2015</v>
      </c>
      <c r="D3097">
        <v>6</v>
      </c>
      <c r="E3097">
        <v>17</v>
      </c>
      <c r="F3097" s="1">
        <v>42172</v>
      </c>
      <c r="G3097">
        <v>168</v>
      </c>
      <c r="H3097" t="s">
        <v>14</v>
      </c>
      <c r="I3097" t="s">
        <v>618</v>
      </c>
      <c r="J3097">
        <v>5900</v>
      </c>
      <c r="K3097">
        <v>0.8</v>
      </c>
      <c r="L3097">
        <v>6</v>
      </c>
      <c r="M3097">
        <f t="shared" si="144"/>
        <v>4.8000000000000007</v>
      </c>
      <c r="N3097">
        <f t="shared" si="146"/>
        <v>0.25527250510330607</v>
      </c>
      <c r="O3097">
        <f t="shared" si="145"/>
        <v>1.5316350306198365</v>
      </c>
    </row>
    <row r="3098" spans="1:15" x14ac:dyDescent="0.25">
      <c r="A3098" t="s">
        <v>221</v>
      </c>
      <c r="B3098" t="s">
        <v>171</v>
      </c>
      <c r="C3098">
        <v>2018</v>
      </c>
      <c r="D3098">
        <v>6</v>
      </c>
      <c r="E3098">
        <v>7</v>
      </c>
      <c r="F3098" s="1">
        <v>43258</v>
      </c>
      <c r="G3098">
        <v>158</v>
      </c>
      <c r="H3098" t="s">
        <v>14</v>
      </c>
      <c r="I3098" t="s">
        <v>588</v>
      </c>
      <c r="J3098">
        <v>13125</v>
      </c>
      <c r="K3098">
        <v>1.6</v>
      </c>
      <c r="L3098">
        <v>3</v>
      </c>
      <c r="M3098">
        <f t="shared" si="144"/>
        <v>4.8000000000000007</v>
      </c>
      <c r="N3098">
        <f t="shared" si="146"/>
        <v>0.41497334797081797</v>
      </c>
      <c r="O3098">
        <f t="shared" si="145"/>
        <v>1.2449200439124539</v>
      </c>
    </row>
    <row r="3099" spans="1:15" x14ac:dyDescent="0.25">
      <c r="A3099" t="s">
        <v>173</v>
      </c>
      <c r="B3099" t="s">
        <v>33</v>
      </c>
      <c r="C3099">
        <v>2015</v>
      </c>
      <c r="D3099">
        <v>6</v>
      </c>
      <c r="E3099">
        <v>16</v>
      </c>
      <c r="F3099" s="1">
        <v>42171</v>
      </c>
      <c r="G3099">
        <v>167</v>
      </c>
      <c r="H3099" t="s">
        <v>14</v>
      </c>
      <c r="I3099" t="s">
        <v>586</v>
      </c>
      <c r="J3099">
        <v>5124</v>
      </c>
      <c r="K3099">
        <v>1.6</v>
      </c>
      <c r="L3099">
        <v>3</v>
      </c>
      <c r="M3099">
        <f t="shared" si="144"/>
        <v>4.8000000000000007</v>
      </c>
      <c r="N3099">
        <f t="shared" si="146"/>
        <v>0.41497334797081797</v>
      </c>
      <c r="O3099">
        <f t="shared" si="145"/>
        <v>1.2449200439124539</v>
      </c>
    </row>
    <row r="3100" spans="1:15" x14ac:dyDescent="0.25">
      <c r="A3100" t="s">
        <v>177</v>
      </c>
      <c r="B3100" t="s">
        <v>176</v>
      </c>
      <c r="C3100">
        <v>2012</v>
      </c>
      <c r="D3100">
        <v>7</v>
      </c>
      <c r="E3100">
        <v>9</v>
      </c>
      <c r="F3100" s="1">
        <v>41099</v>
      </c>
      <c r="G3100">
        <v>191</v>
      </c>
      <c r="H3100" t="s">
        <v>14</v>
      </c>
      <c r="I3100" t="s">
        <v>371</v>
      </c>
      <c r="J3100">
        <v>5131</v>
      </c>
      <c r="K3100">
        <v>6.4</v>
      </c>
      <c r="L3100">
        <v>0.75</v>
      </c>
      <c r="M3100">
        <f t="shared" si="144"/>
        <v>4.8000000000000007</v>
      </c>
      <c r="N3100">
        <f t="shared" si="146"/>
        <v>0.86923171973097624</v>
      </c>
      <c r="O3100">
        <f t="shared" si="145"/>
        <v>0.65192378979823218</v>
      </c>
    </row>
    <row r="3101" spans="1:15" x14ac:dyDescent="0.25">
      <c r="A3101" t="s">
        <v>38</v>
      </c>
      <c r="B3101" t="s">
        <v>36</v>
      </c>
      <c r="C3101">
        <v>2018</v>
      </c>
      <c r="D3101">
        <v>6</v>
      </c>
      <c r="E3101">
        <v>4</v>
      </c>
      <c r="F3101" s="1">
        <v>43255</v>
      </c>
      <c r="G3101">
        <v>155</v>
      </c>
      <c r="H3101" t="s">
        <v>14</v>
      </c>
      <c r="I3101" t="s">
        <v>588</v>
      </c>
      <c r="J3101">
        <v>13125</v>
      </c>
      <c r="K3101">
        <v>1.6</v>
      </c>
      <c r="L3101">
        <v>3</v>
      </c>
      <c r="M3101">
        <f t="shared" si="144"/>
        <v>4.8000000000000007</v>
      </c>
      <c r="N3101">
        <f t="shared" si="146"/>
        <v>0.41497334797081797</v>
      </c>
      <c r="O3101">
        <f t="shared" si="145"/>
        <v>1.2449200439124539</v>
      </c>
    </row>
    <row r="3102" spans="1:15" x14ac:dyDescent="0.25">
      <c r="A3102" t="s">
        <v>321</v>
      </c>
      <c r="B3102" t="s">
        <v>40</v>
      </c>
      <c r="C3102">
        <v>2006</v>
      </c>
      <c r="D3102">
        <v>7</v>
      </c>
      <c r="E3102">
        <v>13</v>
      </c>
      <c r="F3102" s="1">
        <v>38911</v>
      </c>
      <c r="G3102">
        <v>194</v>
      </c>
      <c r="H3102" t="s">
        <v>14</v>
      </c>
      <c r="I3102" t="s">
        <v>617</v>
      </c>
      <c r="J3102">
        <v>5075</v>
      </c>
      <c r="K3102">
        <v>0.8</v>
      </c>
      <c r="L3102">
        <v>6</v>
      </c>
      <c r="M3102">
        <f t="shared" si="144"/>
        <v>4.8000000000000007</v>
      </c>
      <c r="N3102">
        <f t="shared" si="146"/>
        <v>0.25527250510330607</v>
      </c>
      <c r="O3102">
        <f t="shared" si="145"/>
        <v>1.5316350306198365</v>
      </c>
    </row>
    <row r="3103" spans="1:15" x14ac:dyDescent="0.25">
      <c r="A3103" t="s">
        <v>322</v>
      </c>
      <c r="B3103" t="s">
        <v>40</v>
      </c>
      <c r="C3103">
        <v>2007</v>
      </c>
      <c r="D3103">
        <v>4</v>
      </c>
      <c r="E3103">
        <v>12</v>
      </c>
      <c r="F3103" s="1">
        <v>39184</v>
      </c>
      <c r="G3103">
        <v>102</v>
      </c>
      <c r="H3103" t="s">
        <v>14</v>
      </c>
      <c r="I3103" t="s">
        <v>517</v>
      </c>
      <c r="J3103">
        <v>8691</v>
      </c>
      <c r="K3103">
        <v>3.2</v>
      </c>
      <c r="L3103">
        <v>1.5</v>
      </c>
      <c r="M3103">
        <f t="shared" si="144"/>
        <v>4.8000000000000007</v>
      </c>
      <c r="N3103">
        <f t="shared" si="146"/>
        <v>0.62324929039790045</v>
      </c>
      <c r="O3103">
        <f t="shared" si="145"/>
        <v>0.93487393559685072</v>
      </c>
    </row>
    <row r="3104" spans="1:15" x14ac:dyDescent="0.25">
      <c r="A3104" t="s">
        <v>265</v>
      </c>
      <c r="B3104" t="s">
        <v>260</v>
      </c>
      <c r="C3104">
        <v>2019</v>
      </c>
      <c r="D3104">
        <v>6</v>
      </c>
      <c r="E3104">
        <v>19</v>
      </c>
      <c r="F3104" s="1">
        <v>43635</v>
      </c>
      <c r="G3104">
        <v>170</v>
      </c>
      <c r="H3104" t="s">
        <v>14</v>
      </c>
      <c r="I3104" t="s">
        <v>586</v>
      </c>
      <c r="J3104">
        <v>5124</v>
      </c>
      <c r="K3104">
        <v>1.6</v>
      </c>
      <c r="L3104">
        <v>3</v>
      </c>
      <c r="M3104">
        <f t="shared" si="144"/>
        <v>4.8000000000000007</v>
      </c>
      <c r="N3104">
        <f t="shared" si="146"/>
        <v>0.41497334797081797</v>
      </c>
      <c r="O3104">
        <f t="shared" si="145"/>
        <v>1.2449200439124539</v>
      </c>
    </row>
    <row r="3105" spans="1:15" x14ac:dyDescent="0.25">
      <c r="A3105" t="s">
        <v>265</v>
      </c>
      <c r="B3105" t="s">
        <v>260</v>
      </c>
      <c r="C3105">
        <v>2019</v>
      </c>
      <c r="D3105">
        <v>6</v>
      </c>
      <c r="E3105">
        <v>19</v>
      </c>
      <c r="F3105" s="1">
        <v>43635</v>
      </c>
      <c r="G3105">
        <v>170</v>
      </c>
      <c r="H3105" t="s">
        <v>14</v>
      </c>
      <c r="I3105" t="s">
        <v>617</v>
      </c>
      <c r="J3105">
        <v>5075</v>
      </c>
      <c r="K3105">
        <v>0.8</v>
      </c>
      <c r="L3105">
        <v>6</v>
      </c>
      <c r="M3105">
        <f t="shared" si="144"/>
        <v>4.8000000000000007</v>
      </c>
      <c r="N3105">
        <f t="shared" si="146"/>
        <v>0.25527250510330607</v>
      </c>
      <c r="O3105">
        <f t="shared" si="145"/>
        <v>1.5316350306198365</v>
      </c>
    </row>
    <row r="3106" spans="1:15" x14ac:dyDescent="0.25">
      <c r="A3106" t="s">
        <v>330</v>
      </c>
      <c r="B3106" t="s">
        <v>192</v>
      </c>
      <c r="C3106">
        <v>2014</v>
      </c>
      <c r="D3106">
        <v>6</v>
      </c>
      <c r="E3106">
        <v>11</v>
      </c>
      <c r="F3106" s="1">
        <v>41801</v>
      </c>
      <c r="G3106">
        <v>162</v>
      </c>
      <c r="H3106" t="s">
        <v>14</v>
      </c>
      <c r="I3106" t="s">
        <v>588</v>
      </c>
      <c r="J3106">
        <v>13125</v>
      </c>
      <c r="K3106">
        <v>1.6</v>
      </c>
      <c r="L3106">
        <v>3</v>
      </c>
      <c r="M3106">
        <f t="shared" si="144"/>
        <v>4.8000000000000007</v>
      </c>
      <c r="N3106">
        <f t="shared" si="146"/>
        <v>0.41497334797081797</v>
      </c>
      <c r="O3106">
        <f t="shared" si="145"/>
        <v>1.2449200439124539</v>
      </c>
    </row>
    <row r="3107" spans="1:15" x14ac:dyDescent="0.25">
      <c r="A3107" t="s">
        <v>363</v>
      </c>
      <c r="B3107" t="s">
        <v>192</v>
      </c>
      <c r="C3107">
        <v>2016</v>
      </c>
      <c r="D3107">
        <v>7</v>
      </c>
      <c r="E3107">
        <v>12</v>
      </c>
      <c r="F3107" s="1">
        <v>42563</v>
      </c>
      <c r="G3107">
        <v>194</v>
      </c>
      <c r="H3107" t="s">
        <v>14</v>
      </c>
      <c r="I3107" t="s">
        <v>617</v>
      </c>
      <c r="J3107">
        <v>5075</v>
      </c>
      <c r="K3107">
        <v>0.8</v>
      </c>
      <c r="L3107">
        <v>6</v>
      </c>
      <c r="M3107">
        <f t="shared" si="144"/>
        <v>4.8000000000000007</v>
      </c>
      <c r="N3107">
        <f t="shared" si="146"/>
        <v>0.25527250510330607</v>
      </c>
      <c r="O3107">
        <f t="shared" si="145"/>
        <v>1.5316350306198365</v>
      </c>
    </row>
    <row r="3108" spans="1:15" x14ac:dyDescent="0.25">
      <c r="A3108" t="s">
        <v>332</v>
      </c>
      <c r="B3108" t="s">
        <v>107</v>
      </c>
      <c r="C3108">
        <v>2010</v>
      </c>
      <c r="D3108">
        <v>6</v>
      </c>
      <c r="E3108">
        <v>23</v>
      </c>
      <c r="F3108" s="1">
        <v>40352</v>
      </c>
      <c r="G3108">
        <v>174</v>
      </c>
      <c r="H3108" t="s">
        <v>14</v>
      </c>
      <c r="I3108" t="s">
        <v>617</v>
      </c>
      <c r="J3108">
        <v>5075</v>
      </c>
      <c r="K3108">
        <v>0.8</v>
      </c>
      <c r="L3108">
        <v>6</v>
      </c>
      <c r="M3108">
        <f t="shared" si="144"/>
        <v>4.8000000000000007</v>
      </c>
      <c r="N3108">
        <f t="shared" si="146"/>
        <v>0.25527250510330607</v>
      </c>
      <c r="O3108">
        <f t="shared" si="145"/>
        <v>1.5316350306198365</v>
      </c>
    </row>
    <row r="3109" spans="1:15" x14ac:dyDescent="0.25">
      <c r="A3109" t="s">
        <v>463</v>
      </c>
      <c r="B3109" t="s">
        <v>107</v>
      </c>
      <c r="C3109">
        <v>2011</v>
      </c>
      <c r="D3109">
        <v>7</v>
      </c>
      <c r="E3109">
        <v>27</v>
      </c>
      <c r="F3109" s="1">
        <v>40751</v>
      </c>
      <c r="G3109">
        <v>208</v>
      </c>
      <c r="H3109" t="s">
        <v>14</v>
      </c>
      <c r="I3109" t="s">
        <v>617</v>
      </c>
      <c r="J3109">
        <v>5075</v>
      </c>
      <c r="K3109">
        <v>0.8</v>
      </c>
      <c r="L3109">
        <v>6</v>
      </c>
      <c r="M3109">
        <f t="shared" si="144"/>
        <v>4.8000000000000007</v>
      </c>
      <c r="N3109">
        <f t="shared" si="146"/>
        <v>0.25527250510330607</v>
      </c>
      <c r="O3109">
        <f t="shared" si="145"/>
        <v>1.5316350306198365</v>
      </c>
    </row>
    <row r="3110" spans="1:15" x14ac:dyDescent="0.25">
      <c r="A3110" t="s">
        <v>194</v>
      </c>
      <c r="B3110" t="s">
        <v>107</v>
      </c>
      <c r="C3110">
        <v>2019</v>
      </c>
      <c r="D3110">
        <v>6</v>
      </c>
      <c r="E3110">
        <v>18</v>
      </c>
      <c r="F3110" s="1">
        <v>43634</v>
      </c>
      <c r="G3110">
        <v>169</v>
      </c>
      <c r="H3110" t="s">
        <v>14</v>
      </c>
      <c r="I3110" t="s">
        <v>600</v>
      </c>
      <c r="J3110">
        <v>5332</v>
      </c>
      <c r="K3110">
        <v>1.6</v>
      </c>
      <c r="L3110">
        <v>3</v>
      </c>
      <c r="M3110">
        <f t="shared" si="144"/>
        <v>4.8000000000000007</v>
      </c>
      <c r="N3110">
        <f t="shared" si="146"/>
        <v>0.41497334797081797</v>
      </c>
      <c r="O3110">
        <f t="shared" si="145"/>
        <v>1.2449200439124539</v>
      </c>
    </row>
    <row r="3111" spans="1:15" x14ac:dyDescent="0.25">
      <c r="A3111" t="s">
        <v>194</v>
      </c>
      <c r="B3111" t="s">
        <v>107</v>
      </c>
      <c r="C3111">
        <v>2019</v>
      </c>
      <c r="D3111">
        <v>6</v>
      </c>
      <c r="E3111">
        <v>18</v>
      </c>
      <c r="F3111" s="1">
        <v>43634</v>
      </c>
      <c r="G3111">
        <v>169</v>
      </c>
      <c r="H3111" t="s">
        <v>14</v>
      </c>
      <c r="I3111" t="s">
        <v>617</v>
      </c>
      <c r="J3111">
        <v>5075</v>
      </c>
      <c r="K3111">
        <v>0.8</v>
      </c>
      <c r="L3111">
        <v>6</v>
      </c>
      <c r="M3111">
        <f t="shared" si="144"/>
        <v>4.8000000000000007</v>
      </c>
      <c r="N3111">
        <f t="shared" si="146"/>
        <v>0.25527250510330607</v>
      </c>
      <c r="O3111">
        <f t="shared" si="145"/>
        <v>1.5316350306198365</v>
      </c>
    </row>
    <row r="3112" spans="1:15" x14ac:dyDescent="0.25">
      <c r="A3112" t="s">
        <v>272</v>
      </c>
      <c r="B3112" t="s">
        <v>42</v>
      </c>
      <c r="C3112">
        <v>2014</v>
      </c>
      <c r="D3112">
        <v>6</v>
      </c>
      <c r="E3112">
        <v>12</v>
      </c>
      <c r="F3112" s="1">
        <v>41802</v>
      </c>
      <c r="G3112">
        <v>163</v>
      </c>
      <c r="H3112" t="s">
        <v>14</v>
      </c>
      <c r="I3112" t="s">
        <v>593</v>
      </c>
      <c r="J3112">
        <v>5159</v>
      </c>
      <c r="K3112">
        <v>1.6</v>
      </c>
      <c r="L3112">
        <v>3</v>
      </c>
      <c r="M3112">
        <f t="shared" si="144"/>
        <v>4.8000000000000007</v>
      </c>
      <c r="N3112">
        <f t="shared" si="146"/>
        <v>0.41497334797081797</v>
      </c>
      <c r="O3112">
        <f t="shared" si="145"/>
        <v>1.2449200439124539</v>
      </c>
    </row>
    <row r="3113" spans="1:15" x14ac:dyDescent="0.25">
      <c r="A3113" t="s">
        <v>195</v>
      </c>
      <c r="B3113" t="s">
        <v>42</v>
      </c>
      <c r="C3113">
        <v>2015</v>
      </c>
      <c r="D3113">
        <v>7</v>
      </c>
      <c r="E3113">
        <v>1</v>
      </c>
      <c r="F3113" s="1">
        <v>42186</v>
      </c>
      <c r="G3113">
        <v>182</v>
      </c>
      <c r="H3113" t="s">
        <v>14</v>
      </c>
      <c r="I3113" t="s">
        <v>586</v>
      </c>
      <c r="J3113">
        <v>5124</v>
      </c>
      <c r="K3113">
        <v>1.6</v>
      </c>
      <c r="L3113">
        <v>3</v>
      </c>
      <c r="M3113">
        <f t="shared" si="144"/>
        <v>4.8000000000000007</v>
      </c>
      <c r="N3113">
        <f t="shared" si="146"/>
        <v>0.41497334797081797</v>
      </c>
      <c r="O3113">
        <f t="shared" si="145"/>
        <v>1.2449200439124539</v>
      </c>
    </row>
    <row r="3114" spans="1:15" x14ac:dyDescent="0.25">
      <c r="A3114" t="s">
        <v>108</v>
      </c>
      <c r="B3114" t="s">
        <v>109</v>
      </c>
      <c r="C3114">
        <v>2012</v>
      </c>
      <c r="D3114">
        <v>7</v>
      </c>
      <c r="E3114">
        <v>5</v>
      </c>
      <c r="F3114" s="1">
        <v>41095</v>
      </c>
      <c r="G3114">
        <v>187</v>
      </c>
      <c r="H3114" t="s">
        <v>14</v>
      </c>
      <c r="I3114" t="s">
        <v>589</v>
      </c>
      <c r="J3114">
        <v>5160</v>
      </c>
      <c r="K3114">
        <v>1.6</v>
      </c>
      <c r="L3114">
        <v>3</v>
      </c>
      <c r="M3114">
        <f t="shared" si="144"/>
        <v>4.8000000000000007</v>
      </c>
      <c r="N3114">
        <f t="shared" si="146"/>
        <v>0.41497334797081797</v>
      </c>
      <c r="O3114">
        <f t="shared" si="145"/>
        <v>1.2449200439124539</v>
      </c>
    </row>
    <row r="3115" spans="1:15" x14ac:dyDescent="0.25">
      <c r="A3115" t="s">
        <v>200</v>
      </c>
      <c r="B3115" t="s">
        <v>109</v>
      </c>
      <c r="C3115">
        <v>2015</v>
      </c>
      <c r="D3115">
        <v>6</v>
      </c>
      <c r="E3115">
        <v>26</v>
      </c>
      <c r="F3115" s="1">
        <v>42181</v>
      </c>
      <c r="G3115">
        <v>177</v>
      </c>
      <c r="H3115" t="s">
        <v>14</v>
      </c>
      <c r="I3115" t="s">
        <v>586</v>
      </c>
      <c r="J3115">
        <v>5124</v>
      </c>
      <c r="K3115">
        <v>1.6</v>
      </c>
      <c r="L3115">
        <v>3</v>
      </c>
      <c r="M3115">
        <f t="shared" si="144"/>
        <v>4.8000000000000007</v>
      </c>
      <c r="N3115">
        <f t="shared" si="146"/>
        <v>0.41497334797081797</v>
      </c>
      <c r="O3115">
        <f t="shared" si="145"/>
        <v>1.2449200439124539</v>
      </c>
    </row>
    <row r="3116" spans="1:15" x14ac:dyDescent="0.25">
      <c r="A3116" t="s">
        <v>110</v>
      </c>
      <c r="B3116" t="s">
        <v>109</v>
      </c>
      <c r="C3116">
        <v>2016</v>
      </c>
      <c r="D3116">
        <v>7</v>
      </c>
      <c r="E3116">
        <v>1</v>
      </c>
      <c r="F3116" s="1">
        <v>42552</v>
      </c>
      <c r="G3116">
        <v>183</v>
      </c>
      <c r="H3116" t="s">
        <v>14</v>
      </c>
      <c r="I3116" t="s">
        <v>586</v>
      </c>
      <c r="J3116">
        <v>5124</v>
      </c>
      <c r="K3116">
        <v>1.6</v>
      </c>
      <c r="L3116">
        <v>3</v>
      </c>
      <c r="M3116">
        <f t="shared" si="144"/>
        <v>4.8000000000000007</v>
      </c>
      <c r="N3116">
        <f t="shared" si="146"/>
        <v>0.41497334797081797</v>
      </c>
      <c r="O3116">
        <f t="shared" si="145"/>
        <v>1.2449200439124539</v>
      </c>
    </row>
    <row r="3117" spans="1:15" x14ac:dyDescent="0.25">
      <c r="A3117" t="s">
        <v>110</v>
      </c>
      <c r="B3117" t="s">
        <v>109</v>
      </c>
      <c r="C3117">
        <v>2016</v>
      </c>
      <c r="D3117">
        <v>7</v>
      </c>
      <c r="E3117">
        <v>1</v>
      </c>
      <c r="F3117" s="1">
        <v>42552</v>
      </c>
      <c r="G3117">
        <v>183</v>
      </c>
      <c r="H3117" t="s">
        <v>14</v>
      </c>
      <c r="I3117" t="s">
        <v>588</v>
      </c>
      <c r="J3117">
        <v>13125</v>
      </c>
      <c r="K3117">
        <v>1.6</v>
      </c>
      <c r="L3117">
        <v>3</v>
      </c>
      <c r="M3117">
        <f t="shared" si="144"/>
        <v>4.8000000000000007</v>
      </c>
      <c r="N3117">
        <f t="shared" si="146"/>
        <v>0.41497334797081797</v>
      </c>
      <c r="O3117">
        <f t="shared" si="145"/>
        <v>1.2449200439124539</v>
      </c>
    </row>
    <row r="3118" spans="1:15" x14ac:dyDescent="0.25">
      <c r="A3118" t="s">
        <v>110</v>
      </c>
      <c r="B3118" t="s">
        <v>109</v>
      </c>
      <c r="C3118">
        <v>2016</v>
      </c>
      <c r="D3118">
        <v>7</v>
      </c>
      <c r="E3118">
        <v>1</v>
      </c>
      <c r="F3118" s="1">
        <v>42552</v>
      </c>
      <c r="G3118">
        <v>183</v>
      </c>
      <c r="H3118" t="s">
        <v>14</v>
      </c>
      <c r="I3118" t="s">
        <v>617</v>
      </c>
      <c r="J3118">
        <v>5075</v>
      </c>
      <c r="K3118">
        <v>0.8</v>
      </c>
      <c r="L3118">
        <v>6</v>
      </c>
      <c r="M3118">
        <f t="shared" si="144"/>
        <v>4.8000000000000007</v>
      </c>
      <c r="N3118">
        <f t="shared" si="146"/>
        <v>0.25527250510330607</v>
      </c>
      <c r="O3118">
        <f t="shared" si="145"/>
        <v>1.5316350306198365</v>
      </c>
    </row>
    <row r="3119" spans="1:15" x14ac:dyDescent="0.25">
      <c r="A3119" t="s">
        <v>112</v>
      </c>
      <c r="B3119" t="s">
        <v>113</v>
      </c>
      <c r="C3119">
        <v>2011</v>
      </c>
      <c r="D3119">
        <v>7</v>
      </c>
      <c r="E3119">
        <v>27</v>
      </c>
      <c r="F3119" s="1">
        <v>40751</v>
      </c>
      <c r="G3119">
        <v>208</v>
      </c>
      <c r="H3119" t="s">
        <v>14</v>
      </c>
      <c r="I3119" t="s">
        <v>617</v>
      </c>
      <c r="J3119">
        <v>5075</v>
      </c>
      <c r="K3119">
        <v>0.8</v>
      </c>
      <c r="L3119">
        <v>6</v>
      </c>
      <c r="M3119">
        <f t="shared" si="144"/>
        <v>4.8000000000000007</v>
      </c>
      <c r="N3119">
        <f t="shared" si="146"/>
        <v>0.25527250510330607</v>
      </c>
      <c r="O3119">
        <f t="shared" si="145"/>
        <v>1.5316350306198365</v>
      </c>
    </row>
    <row r="3120" spans="1:15" x14ac:dyDescent="0.25">
      <c r="A3120" t="s">
        <v>273</v>
      </c>
      <c r="B3120" t="s">
        <v>113</v>
      </c>
      <c r="C3120">
        <v>2013</v>
      </c>
      <c r="D3120">
        <v>7</v>
      </c>
      <c r="E3120">
        <v>4</v>
      </c>
      <c r="F3120" s="1">
        <v>41459</v>
      </c>
      <c r="G3120">
        <v>185</v>
      </c>
      <c r="H3120" t="s">
        <v>14</v>
      </c>
      <c r="I3120" t="s">
        <v>586</v>
      </c>
      <c r="J3120">
        <v>5124</v>
      </c>
      <c r="K3120">
        <v>1.6</v>
      </c>
      <c r="L3120">
        <v>3</v>
      </c>
      <c r="M3120">
        <f t="shared" si="144"/>
        <v>4.8000000000000007</v>
      </c>
      <c r="N3120">
        <f t="shared" si="146"/>
        <v>0.41497334797081797</v>
      </c>
      <c r="O3120">
        <f t="shared" si="145"/>
        <v>1.2449200439124539</v>
      </c>
    </row>
    <row r="3121" spans="1:15" x14ac:dyDescent="0.25">
      <c r="A3121" t="s">
        <v>115</v>
      </c>
      <c r="B3121" t="s">
        <v>113</v>
      </c>
      <c r="C3121">
        <v>2018</v>
      </c>
      <c r="D3121">
        <v>6</v>
      </c>
      <c r="E3121">
        <v>6</v>
      </c>
      <c r="F3121" s="1">
        <v>43257</v>
      </c>
      <c r="G3121">
        <v>157</v>
      </c>
      <c r="H3121" t="s">
        <v>14</v>
      </c>
      <c r="I3121" t="s">
        <v>588</v>
      </c>
      <c r="J3121">
        <v>13125</v>
      </c>
      <c r="K3121">
        <v>1.6</v>
      </c>
      <c r="L3121">
        <v>3</v>
      </c>
      <c r="M3121">
        <f t="shared" si="144"/>
        <v>4.8000000000000007</v>
      </c>
      <c r="N3121">
        <f t="shared" si="146"/>
        <v>0.41497334797081797</v>
      </c>
      <c r="O3121">
        <f t="shared" si="145"/>
        <v>1.2449200439124539</v>
      </c>
    </row>
    <row r="3122" spans="1:15" x14ac:dyDescent="0.25">
      <c r="A3122" t="s">
        <v>125</v>
      </c>
      <c r="B3122" t="s">
        <v>13</v>
      </c>
      <c r="C3122">
        <v>2008</v>
      </c>
      <c r="D3122">
        <v>4</v>
      </c>
      <c r="E3122">
        <v>23</v>
      </c>
      <c r="F3122" s="1">
        <v>39561</v>
      </c>
      <c r="G3122">
        <v>114</v>
      </c>
      <c r="H3122" t="s">
        <v>17</v>
      </c>
      <c r="I3122" t="s">
        <v>281</v>
      </c>
      <c r="J3122">
        <v>4293</v>
      </c>
      <c r="K3122">
        <v>7.3142860000000001</v>
      </c>
      <c r="L3122">
        <v>0.65625</v>
      </c>
      <c r="M3122">
        <f t="shared" si="144"/>
        <v>4.8000001875000002</v>
      </c>
      <c r="N3122">
        <f t="shared" si="146"/>
        <v>0.91982495955984034</v>
      </c>
      <c r="O3122">
        <f t="shared" si="145"/>
        <v>0.60363512971114519</v>
      </c>
    </row>
    <row r="3123" spans="1:15" x14ac:dyDescent="0.25">
      <c r="A3123" t="s">
        <v>125</v>
      </c>
      <c r="B3123" t="s">
        <v>13</v>
      </c>
      <c r="C3123">
        <v>2008</v>
      </c>
      <c r="D3123">
        <v>4</v>
      </c>
      <c r="E3123">
        <v>23</v>
      </c>
      <c r="F3123" s="1">
        <v>39561</v>
      </c>
      <c r="G3123">
        <v>114</v>
      </c>
      <c r="H3123" t="s">
        <v>17</v>
      </c>
      <c r="I3123" t="s">
        <v>481</v>
      </c>
      <c r="J3123">
        <v>6745</v>
      </c>
      <c r="K3123">
        <v>3.657143</v>
      </c>
      <c r="L3123">
        <v>1.3125</v>
      </c>
      <c r="M3123">
        <f t="shared" si="144"/>
        <v>4.8000001875000002</v>
      </c>
      <c r="N3123">
        <f t="shared" si="146"/>
        <v>0.66811957337559857</v>
      </c>
      <c r="O3123">
        <f t="shared" si="145"/>
        <v>0.87690694005547309</v>
      </c>
    </row>
    <row r="3124" spans="1:15" x14ac:dyDescent="0.25">
      <c r="A3124" t="s">
        <v>277</v>
      </c>
      <c r="B3124" t="s">
        <v>19</v>
      </c>
      <c r="C3124">
        <v>2019</v>
      </c>
      <c r="D3124">
        <v>6</v>
      </c>
      <c r="E3124">
        <v>19</v>
      </c>
      <c r="F3124" s="1">
        <v>43635</v>
      </c>
      <c r="G3124">
        <v>170</v>
      </c>
      <c r="H3124" t="s">
        <v>14</v>
      </c>
      <c r="I3124" t="s">
        <v>474</v>
      </c>
      <c r="J3124">
        <v>4335</v>
      </c>
      <c r="K3124">
        <v>4.266667</v>
      </c>
      <c r="L3124">
        <v>1.125</v>
      </c>
      <c r="M3124">
        <f t="shared" si="144"/>
        <v>4.8000003749999998</v>
      </c>
      <c r="N3124">
        <f t="shared" si="146"/>
        <v>0.72153585972175183</v>
      </c>
      <c r="O3124">
        <f t="shared" si="145"/>
        <v>0.8117278421869708</v>
      </c>
    </row>
    <row r="3125" spans="1:15" x14ac:dyDescent="0.25">
      <c r="A3125" t="s">
        <v>256</v>
      </c>
      <c r="B3125" t="s">
        <v>40</v>
      </c>
      <c r="C3125">
        <v>2014</v>
      </c>
      <c r="D3125">
        <v>6</v>
      </c>
      <c r="E3125">
        <v>10</v>
      </c>
      <c r="F3125" s="1">
        <v>41800</v>
      </c>
      <c r="G3125">
        <v>161</v>
      </c>
      <c r="H3125" t="s">
        <v>14</v>
      </c>
      <c r="I3125" t="s">
        <v>496</v>
      </c>
      <c r="J3125">
        <v>4481</v>
      </c>
      <c r="K3125">
        <v>3.6923080000000001</v>
      </c>
      <c r="L3125">
        <v>1.3125</v>
      </c>
      <c r="M3125">
        <f t="shared" si="144"/>
        <v>4.8461542500000006</v>
      </c>
      <c r="N3125">
        <f t="shared" si="146"/>
        <v>0.67138651118225612</v>
      </c>
      <c r="O3125">
        <f t="shared" si="145"/>
        <v>0.88119479592671113</v>
      </c>
    </row>
    <row r="3126" spans="1:15" x14ac:dyDescent="0.25">
      <c r="A3126" t="s">
        <v>203</v>
      </c>
      <c r="B3126" t="s">
        <v>113</v>
      </c>
      <c r="C3126">
        <v>2015</v>
      </c>
      <c r="D3126">
        <v>6</v>
      </c>
      <c r="E3126">
        <v>26</v>
      </c>
      <c r="F3126" s="1">
        <v>42181</v>
      </c>
      <c r="G3126">
        <v>177</v>
      </c>
      <c r="H3126" t="s">
        <v>14</v>
      </c>
      <c r="I3126" t="s">
        <v>336</v>
      </c>
      <c r="J3126">
        <v>6425</v>
      </c>
      <c r="K3126">
        <v>7.0588240000000004</v>
      </c>
      <c r="L3126">
        <v>0.6875</v>
      </c>
      <c r="M3126">
        <f t="shared" si="144"/>
        <v>4.8529415</v>
      </c>
      <c r="N3126">
        <f t="shared" si="146"/>
        <v>0.90627167113839391</v>
      </c>
      <c r="O3126">
        <f t="shared" si="145"/>
        <v>0.62306177390764583</v>
      </c>
    </row>
    <row r="3127" spans="1:15" x14ac:dyDescent="0.25">
      <c r="A3127" t="s">
        <v>211</v>
      </c>
      <c r="B3127" t="s">
        <v>23</v>
      </c>
      <c r="C3127">
        <v>2009</v>
      </c>
      <c r="D3127">
        <v>4</v>
      </c>
      <c r="E3127">
        <v>9</v>
      </c>
      <c r="F3127" s="1">
        <v>39912</v>
      </c>
      <c r="G3127">
        <v>99</v>
      </c>
      <c r="H3127" t="s">
        <v>17</v>
      </c>
      <c r="I3127" t="s">
        <v>566</v>
      </c>
      <c r="J3127">
        <v>5018</v>
      </c>
      <c r="K3127">
        <v>2.285714</v>
      </c>
      <c r="L3127">
        <v>2.125</v>
      </c>
      <c r="M3127">
        <f t="shared" si="144"/>
        <v>4.8571422499999999</v>
      </c>
      <c r="N3127">
        <f t="shared" si="146"/>
        <v>0.5166297582385968</v>
      </c>
      <c r="O3127">
        <f t="shared" si="145"/>
        <v>1.0978382362570183</v>
      </c>
    </row>
    <row r="3128" spans="1:15" x14ac:dyDescent="0.25">
      <c r="A3128" t="s">
        <v>231</v>
      </c>
      <c r="B3128" t="s">
        <v>23</v>
      </c>
      <c r="C3128">
        <v>2017</v>
      </c>
      <c r="D3128">
        <v>3</v>
      </c>
      <c r="E3128">
        <v>28</v>
      </c>
      <c r="F3128" s="1">
        <v>42822</v>
      </c>
      <c r="G3128">
        <v>87</v>
      </c>
      <c r="H3128" t="s">
        <v>14</v>
      </c>
      <c r="I3128" t="s">
        <v>567</v>
      </c>
      <c r="J3128">
        <v>5021</v>
      </c>
      <c r="K3128">
        <v>2.285714</v>
      </c>
      <c r="L3128">
        <v>2.125</v>
      </c>
      <c r="M3128">
        <f t="shared" si="144"/>
        <v>4.8571422499999999</v>
      </c>
      <c r="N3128">
        <f t="shared" si="146"/>
        <v>0.5166297582385968</v>
      </c>
      <c r="O3128">
        <f t="shared" si="145"/>
        <v>1.0978382362570183</v>
      </c>
    </row>
    <row r="3129" spans="1:15" x14ac:dyDescent="0.25">
      <c r="A3129" t="s">
        <v>362</v>
      </c>
      <c r="B3129" t="s">
        <v>192</v>
      </c>
      <c r="C3129">
        <v>2015</v>
      </c>
      <c r="D3129">
        <v>6</v>
      </c>
      <c r="E3129">
        <v>17</v>
      </c>
      <c r="F3129" s="1">
        <v>42172</v>
      </c>
      <c r="G3129">
        <v>168</v>
      </c>
      <c r="H3129" t="s">
        <v>17</v>
      </c>
      <c r="I3129" t="s">
        <v>568</v>
      </c>
      <c r="J3129">
        <v>9745</v>
      </c>
      <c r="K3129">
        <v>2.285714</v>
      </c>
      <c r="L3129">
        <v>2.125</v>
      </c>
      <c r="M3129">
        <f t="shared" si="144"/>
        <v>4.8571422499999999</v>
      </c>
      <c r="N3129">
        <f t="shared" si="146"/>
        <v>0.5166297582385968</v>
      </c>
      <c r="O3129">
        <f t="shared" si="145"/>
        <v>1.0978382362570183</v>
      </c>
    </row>
    <row r="3130" spans="1:15" x14ac:dyDescent="0.25">
      <c r="A3130" t="s">
        <v>305</v>
      </c>
      <c r="B3130" t="s">
        <v>23</v>
      </c>
      <c r="C3130">
        <v>2010</v>
      </c>
      <c r="D3130">
        <v>6</v>
      </c>
      <c r="E3130">
        <v>28</v>
      </c>
      <c r="F3130" s="1">
        <v>40357</v>
      </c>
      <c r="G3130">
        <v>179</v>
      </c>
      <c r="H3130" t="s">
        <v>14</v>
      </c>
      <c r="I3130" t="s">
        <v>544</v>
      </c>
      <c r="J3130">
        <v>6772</v>
      </c>
      <c r="K3130">
        <v>2.6</v>
      </c>
      <c r="L3130">
        <v>1.875</v>
      </c>
      <c r="M3130">
        <f t="shared" si="144"/>
        <v>4.875</v>
      </c>
      <c r="N3130">
        <f t="shared" si="146"/>
        <v>0.55630250076728727</v>
      </c>
      <c r="O3130">
        <f t="shared" si="145"/>
        <v>1.0430671889386636</v>
      </c>
    </row>
    <row r="3131" spans="1:15" x14ac:dyDescent="0.25">
      <c r="A3131" t="s">
        <v>198</v>
      </c>
      <c r="B3131" t="s">
        <v>109</v>
      </c>
      <c r="C3131">
        <v>2013</v>
      </c>
      <c r="D3131">
        <v>7</v>
      </c>
      <c r="E3131">
        <v>4</v>
      </c>
      <c r="F3131" s="1">
        <v>41459</v>
      </c>
      <c r="G3131">
        <v>185</v>
      </c>
      <c r="H3131" t="s">
        <v>14</v>
      </c>
      <c r="I3131" t="s">
        <v>418</v>
      </c>
      <c r="J3131">
        <v>4419</v>
      </c>
      <c r="K3131">
        <v>5.2173910000000001</v>
      </c>
      <c r="L3131">
        <v>0.9375</v>
      </c>
      <c r="M3131">
        <f t="shared" si="144"/>
        <v>4.8913040624999997</v>
      </c>
      <c r="N3131">
        <f t="shared" si="146"/>
        <v>0.79360818018829793</v>
      </c>
      <c r="O3131">
        <f t="shared" si="145"/>
        <v>0.74400766892652936</v>
      </c>
    </row>
    <row r="3132" spans="1:15" x14ac:dyDescent="0.25">
      <c r="A3132" t="s">
        <v>202</v>
      </c>
      <c r="B3132" t="s">
        <v>113</v>
      </c>
      <c r="C3132">
        <v>2014</v>
      </c>
      <c r="D3132">
        <v>6</v>
      </c>
      <c r="E3132">
        <v>16</v>
      </c>
      <c r="F3132" s="1">
        <v>41806</v>
      </c>
      <c r="G3132">
        <v>167</v>
      </c>
      <c r="H3132" t="s">
        <v>14</v>
      </c>
      <c r="I3132" t="s">
        <v>572</v>
      </c>
      <c r="J3132">
        <v>5304</v>
      </c>
      <c r="K3132">
        <v>2.1818179999999998</v>
      </c>
      <c r="L3132">
        <v>2.25</v>
      </c>
      <c r="M3132">
        <f t="shared" si="144"/>
        <v>4.9090904999999996</v>
      </c>
      <c r="N3132">
        <f t="shared" si="146"/>
        <v>0.50267533437522227</v>
      </c>
      <c r="O3132">
        <f t="shared" si="145"/>
        <v>1.1310195023442502</v>
      </c>
    </row>
    <row r="3133" spans="1:15" x14ac:dyDescent="0.25">
      <c r="A3133" t="s">
        <v>84</v>
      </c>
      <c r="B3133" t="s">
        <v>69</v>
      </c>
      <c r="C3133">
        <v>2012</v>
      </c>
      <c r="D3133">
        <v>6</v>
      </c>
      <c r="E3133">
        <v>21</v>
      </c>
      <c r="F3133" s="1">
        <v>41081</v>
      </c>
      <c r="G3133">
        <v>173</v>
      </c>
      <c r="H3133" t="s">
        <v>14</v>
      </c>
      <c r="I3133" t="s">
        <v>423</v>
      </c>
      <c r="J3133">
        <v>6834</v>
      </c>
      <c r="K3133">
        <v>5.236364</v>
      </c>
      <c r="L3133">
        <v>0.9375</v>
      </c>
      <c r="M3133">
        <f t="shared" si="144"/>
        <v>4.9090912500000004</v>
      </c>
      <c r="N3133">
        <f t="shared" si="146"/>
        <v>0.79493145587181935</v>
      </c>
      <c r="O3133">
        <f t="shared" si="145"/>
        <v>0.74524823987983069</v>
      </c>
    </row>
    <row r="3134" spans="1:15" x14ac:dyDescent="0.25">
      <c r="A3134" t="s">
        <v>328</v>
      </c>
      <c r="B3134" t="s">
        <v>192</v>
      </c>
      <c r="C3134">
        <v>2010</v>
      </c>
      <c r="D3134">
        <v>6</v>
      </c>
      <c r="E3134">
        <v>28</v>
      </c>
      <c r="F3134" s="1">
        <v>40357</v>
      </c>
      <c r="G3134">
        <v>179</v>
      </c>
      <c r="H3134" t="s">
        <v>14</v>
      </c>
      <c r="I3134" t="s">
        <v>541</v>
      </c>
      <c r="J3134">
        <v>5592</v>
      </c>
      <c r="K3134">
        <v>2.9793099999999999</v>
      </c>
      <c r="L3134">
        <v>1.65</v>
      </c>
      <c r="M3134">
        <f t="shared" si="144"/>
        <v>4.9158614999999992</v>
      </c>
      <c r="N3134">
        <f t="shared" si="146"/>
        <v>0.59980777328691759</v>
      </c>
      <c r="O3134">
        <f t="shared" si="145"/>
        <v>0.98968282592341394</v>
      </c>
    </row>
    <row r="3135" spans="1:15" x14ac:dyDescent="0.25">
      <c r="A3135" t="s">
        <v>149</v>
      </c>
      <c r="B3135" t="s">
        <v>69</v>
      </c>
      <c r="C3135">
        <v>2013</v>
      </c>
      <c r="D3135">
        <v>6</v>
      </c>
      <c r="E3135">
        <v>17</v>
      </c>
      <c r="F3135" s="1">
        <v>41442</v>
      </c>
      <c r="G3135">
        <v>168</v>
      </c>
      <c r="H3135" t="s">
        <v>14</v>
      </c>
      <c r="I3135" t="s">
        <v>536</v>
      </c>
      <c r="J3135">
        <v>5604</v>
      </c>
      <c r="K3135">
        <v>2.9818180000000001</v>
      </c>
      <c r="L3135">
        <v>1.65</v>
      </c>
      <c r="M3135">
        <f t="shared" si="144"/>
        <v>4.9199997</v>
      </c>
      <c r="N3135">
        <f t="shared" si="146"/>
        <v>0.60008140551507583</v>
      </c>
      <c r="O3135">
        <f t="shared" si="145"/>
        <v>0.99013431909987504</v>
      </c>
    </row>
    <row r="3136" spans="1:15" x14ac:dyDescent="0.25">
      <c r="A3136" t="s">
        <v>181</v>
      </c>
      <c r="B3136" t="s">
        <v>176</v>
      </c>
      <c r="C3136">
        <v>2016</v>
      </c>
      <c r="D3136">
        <v>7</v>
      </c>
      <c r="E3136">
        <v>1</v>
      </c>
      <c r="F3136" s="1">
        <v>42552</v>
      </c>
      <c r="G3136">
        <v>183</v>
      </c>
      <c r="H3136" t="s">
        <v>14</v>
      </c>
      <c r="I3136" t="s">
        <v>539</v>
      </c>
      <c r="J3136">
        <v>13023</v>
      </c>
      <c r="K3136">
        <v>2.9818180000000001</v>
      </c>
      <c r="L3136">
        <v>1.65</v>
      </c>
      <c r="M3136">
        <f t="shared" si="144"/>
        <v>4.9199997</v>
      </c>
      <c r="N3136">
        <f t="shared" si="146"/>
        <v>0.60008140551507583</v>
      </c>
      <c r="O3136">
        <f t="shared" si="145"/>
        <v>0.99013431909987504</v>
      </c>
    </row>
    <row r="3137" spans="1:15" x14ac:dyDescent="0.25">
      <c r="A3137" t="s">
        <v>123</v>
      </c>
      <c r="B3137" t="s">
        <v>13</v>
      </c>
      <c r="C3137">
        <v>2007</v>
      </c>
      <c r="D3137">
        <v>3</v>
      </c>
      <c r="E3137">
        <v>11</v>
      </c>
      <c r="F3137" s="1">
        <v>39152</v>
      </c>
      <c r="G3137">
        <v>70</v>
      </c>
      <c r="H3137" t="s">
        <v>14</v>
      </c>
      <c r="I3137" t="s">
        <v>118</v>
      </c>
      <c r="J3137">
        <v>20171</v>
      </c>
      <c r="K3137">
        <v>13.12</v>
      </c>
      <c r="L3137">
        <v>0.375</v>
      </c>
      <c r="M3137">
        <f t="shared" si="144"/>
        <v>4.92</v>
      </c>
      <c r="N3137">
        <f t="shared" si="146"/>
        <v>1.1498346967157849</v>
      </c>
      <c r="O3137">
        <f t="shared" si="145"/>
        <v>0.43118801126841932</v>
      </c>
    </row>
    <row r="3138" spans="1:15" x14ac:dyDescent="0.25">
      <c r="A3138" t="s">
        <v>221</v>
      </c>
      <c r="B3138" t="s">
        <v>171</v>
      </c>
      <c r="C3138">
        <v>2018</v>
      </c>
      <c r="D3138">
        <v>6</v>
      </c>
      <c r="E3138">
        <v>7</v>
      </c>
      <c r="F3138" s="1">
        <v>43258</v>
      </c>
      <c r="G3138">
        <v>158</v>
      </c>
      <c r="H3138" t="s">
        <v>14</v>
      </c>
      <c r="I3138" t="s">
        <v>466</v>
      </c>
      <c r="J3138">
        <v>5726</v>
      </c>
      <c r="K3138">
        <v>4.8</v>
      </c>
      <c r="L3138">
        <v>1.026923077</v>
      </c>
      <c r="M3138">
        <f t="shared" ref="M3138:M3201" si="147">K3138*L3138</f>
        <v>4.9292307695999993</v>
      </c>
      <c r="N3138">
        <f t="shared" si="146"/>
        <v>0.76342799356293722</v>
      </c>
      <c r="O3138">
        <f t="shared" si="145"/>
        <v>0.78398182421758766</v>
      </c>
    </row>
    <row r="3139" spans="1:15" x14ac:dyDescent="0.25">
      <c r="A3139" t="s">
        <v>37</v>
      </c>
      <c r="B3139" t="s">
        <v>36</v>
      </c>
      <c r="C3139">
        <v>2017</v>
      </c>
      <c r="D3139">
        <v>6</v>
      </c>
      <c r="E3139">
        <v>7</v>
      </c>
      <c r="F3139" s="1">
        <v>42893</v>
      </c>
      <c r="G3139">
        <v>158</v>
      </c>
      <c r="H3139" t="s">
        <v>14</v>
      </c>
      <c r="I3139" t="s">
        <v>466</v>
      </c>
      <c r="J3139">
        <v>5726</v>
      </c>
      <c r="K3139">
        <v>4.8</v>
      </c>
      <c r="L3139">
        <v>1.026923077</v>
      </c>
      <c r="M3139">
        <f t="shared" si="147"/>
        <v>4.9292307695999993</v>
      </c>
      <c r="N3139">
        <f t="shared" si="146"/>
        <v>0.76342799356293722</v>
      </c>
      <c r="O3139">
        <f t="shared" ref="O3139:O3202" si="148">N3139*L3139</f>
        <v>0.78398182421758766</v>
      </c>
    </row>
    <row r="3140" spans="1:15" x14ac:dyDescent="0.25">
      <c r="A3140" t="s">
        <v>150</v>
      </c>
      <c r="B3140" t="s">
        <v>69</v>
      </c>
      <c r="C3140">
        <v>2014</v>
      </c>
      <c r="D3140">
        <v>3</v>
      </c>
      <c r="E3140">
        <v>11</v>
      </c>
      <c r="F3140" s="1">
        <v>41709</v>
      </c>
      <c r="G3140">
        <v>70</v>
      </c>
      <c r="H3140" t="s">
        <v>14</v>
      </c>
      <c r="I3140" t="s">
        <v>539</v>
      </c>
      <c r="J3140">
        <v>13023</v>
      </c>
      <c r="K3140">
        <v>3</v>
      </c>
      <c r="L3140">
        <v>1.65</v>
      </c>
      <c r="M3140">
        <f t="shared" si="147"/>
        <v>4.9499999999999993</v>
      </c>
      <c r="N3140">
        <f t="shared" ref="N3140:N3203" si="149">LOG10(K3140+1)</f>
        <v>0.6020599913279624</v>
      </c>
      <c r="O3140">
        <f t="shared" si="148"/>
        <v>0.99339898569113794</v>
      </c>
    </row>
    <row r="3141" spans="1:15" x14ac:dyDescent="0.25">
      <c r="A3141" t="s">
        <v>150</v>
      </c>
      <c r="B3141" t="s">
        <v>69</v>
      </c>
      <c r="C3141">
        <v>2014</v>
      </c>
      <c r="D3141">
        <v>3</v>
      </c>
      <c r="E3141">
        <v>11</v>
      </c>
      <c r="F3141" s="1">
        <v>41709</v>
      </c>
      <c r="G3141">
        <v>70</v>
      </c>
      <c r="H3141" t="s">
        <v>14</v>
      </c>
      <c r="I3141" t="s">
        <v>537</v>
      </c>
      <c r="J3141">
        <v>5605</v>
      </c>
      <c r="K3141">
        <v>3</v>
      </c>
      <c r="L3141">
        <v>1.65</v>
      </c>
      <c r="M3141">
        <f t="shared" si="147"/>
        <v>4.9499999999999993</v>
      </c>
      <c r="N3141">
        <f t="shared" si="149"/>
        <v>0.6020599913279624</v>
      </c>
      <c r="O3141">
        <f t="shared" si="148"/>
        <v>0.99339898569113794</v>
      </c>
    </row>
    <row r="3142" spans="1:15" x14ac:dyDescent="0.25">
      <c r="A3142" t="s">
        <v>458</v>
      </c>
      <c r="B3142" t="s">
        <v>250</v>
      </c>
      <c r="C3142">
        <v>2016</v>
      </c>
      <c r="D3142">
        <v>7</v>
      </c>
      <c r="E3142">
        <v>12</v>
      </c>
      <c r="F3142" s="1">
        <v>42563</v>
      </c>
      <c r="G3142">
        <v>194</v>
      </c>
      <c r="H3142" t="s">
        <v>14</v>
      </c>
      <c r="I3142" t="s">
        <v>541</v>
      </c>
      <c r="J3142">
        <v>5592</v>
      </c>
      <c r="K3142">
        <v>3</v>
      </c>
      <c r="L3142">
        <v>1.65</v>
      </c>
      <c r="M3142">
        <f t="shared" si="147"/>
        <v>4.9499999999999993</v>
      </c>
      <c r="N3142">
        <f t="shared" si="149"/>
        <v>0.6020599913279624</v>
      </c>
      <c r="O3142">
        <f t="shared" si="148"/>
        <v>0.99339898569113794</v>
      </c>
    </row>
    <row r="3143" spans="1:15" x14ac:dyDescent="0.25">
      <c r="A3143" t="s">
        <v>405</v>
      </c>
      <c r="B3143" t="s">
        <v>40</v>
      </c>
      <c r="C3143">
        <v>2013</v>
      </c>
      <c r="D3143">
        <v>6</v>
      </c>
      <c r="E3143">
        <v>27</v>
      </c>
      <c r="F3143" s="1">
        <v>41452</v>
      </c>
      <c r="G3143">
        <v>178</v>
      </c>
      <c r="H3143" t="s">
        <v>14</v>
      </c>
      <c r="I3143" t="s">
        <v>537</v>
      </c>
      <c r="J3143">
        <v>5605</v>
      </c>
      <c r="K3143">
        <v>3</v>
      </c>
      <c r="L3143">
        <v>1.65</v>
      </c>
      <c r="M3143">
        <f t="shared" si="147"/>
        <v>4.9499999999999993</v>
      </c>
      <c r="N3143">
        <f t="shared" si="149"/>
        <v>0.6020599913279624</v>
      </c>
      <c r="O3143">
        <f t="shared" si="148"/>
        <v>0.99339898569113794</v>
      </c>
    </row>
    <row r="3144" spans="1:15" x14ac:dyDescent="0.25">
      <c r="A3144" t="s">
        <v>364</v>
      </c>
      <c r="B3144" t="s">
        <v>107</v>
      </c>
      <c r="C3144">
        <v>2015</v>
      </c>
      <c r="D3144">
        <v>7</v>
      </c>
      <c r="E3144">
        <v>1</v>
      </c>
      <c r="F3144" s="1">
        <v>42186</v>
      </c>
      <c r="G3144">
        <v>182</v>
      </c>
      <c r="H3144" t="s">
        <v>14</v>
      </c>
      <c r="I3144" t="s">
        <v>539</v>
      </c>
      <c r="J3144">
        <v>13023</v>
      </c>
      <c r="K3144">
        <v>3</v>
      </c>
      <c r="L3144">
        <v>1.65</v>
      </c>
      <c r="M3144">
        <f t="shared" si="147"/>
        <v>4.9499999999999993</v>
      </c>
      <c r="N3144">
        <f t="shared" si="149"/>
        <v>0.6020599913279624</v>
      </c>
      <c r="O3144">
        <f t="shared" si="148"/>
        <v>0.99339898569113794</v>
      </c>
    </row>
    <row r="3145" spans="1:15" x14ac:dyDescent="0.25">
      <c r="A3145" t="s">
        <v>131</v>
      </c>
      <c r="B3145" t="s">
        <v>13</v>
      </c>
      <c r="C3145">
        <v>2013</v>
      </c>
      <c r="D3145">
        <v>6</v>
      </c>
      <c r="E3145">
        <v>17</v>
      </c>
      <c r="F3145" s="1">
        <v>41442</v>
      </c>
      <c r="G3145">
        <v>168</v>
      </c>
      <c r="H3145" t="s">
        <v>14</v>
      </c>
      <c r="I3145" t="s">
        <v>336</v>
      </c>
      <c r="J3145">
        <v>6425</v>
      </c>
      <c r="K3145">
        <v>7.2</v>
      </c>
      <c r="L3145">
        <v>0.6875</v>
      </c>
      <c r="M3145">
        <f t="shared" si="147"/>
        <v>4.95</v>
      </c>
      <c r="N3145">
        <f t="shared" si="149"/>
        <v>0.91381385238371671</v>
      </c>
      <c r="O3145">
        <f t="shared" si="148"/>
        <v>0.62824702351380524</v>
      </c>
    </row>
    <row r="3146" spans="1:15" x14ac:dyDescent="0.25">
      <c r="A3146" t="s">
        <v>149</v>
      </c>
      <c r="B3146" t="s">
        <v>69</v>
      </c>
      <c r="C3146">
        <v>2013</v>
      </c>
      <c r="D3146">
        <v>6</v>
      </c>
      <c r="E3146">
        <v>17</v>
      </c>
      <c r="F3146" s="1">
        <v>41442</v>
      </c>
      <c r="G3146">
        <v>168</v>
      </c>
      <c r="H3146" t="s">
        <v>14</v>
      </c>
      <c r="I3146" t="s">
        <v>480</v>
      </c>
      <c r="J3146">
        <v>5673</v>
      </c>
      <c r="K3146">
        <v>3.7818179999999999</v>
      </c>
      <c r="L3146">
        <v>1.3125</v>
      </c>
      <c r="M3146">
        <f t="shared" si="147"/>
        <v>4.9636361249999998</v>
      </c>
      <c r="N3146">
        <f t="shared" si="149"/>
        <v>0.67959304248241548</v>
      </c>
      <c r="O3146">
        <f t="shared" si="148"/>
        <v>0.89196586825817037</v>
      </c>
    </row>
    <row r="3147" spans="1:15" x14ac:dyDescent="0.25">
      <c r="A3147" t="s">
        <v>202</v>
      </c>
      <c r="B3147" t="s">
        <v>113</v>
      </c>
      <c r="C3147">
        <v>2014</v>
      </c>
      <c r="D3147">
        <v>6</v>
      </c>
      <c r="E3147">
        <v>16</v>
      </c>
      <c r="F3147" s="1">
        <v>41806</v>
      </c>
      <c r="G3147">
        <v>167</v>
      </c>
      <c r="H3147" t="s">
        <v>14</v>
      </c>
      <c r="I3147" t="s">
        <v>496</v>
      </c>
      <c r="J3147">
        <v>4481</v>
      </c>
      <c r="K3147">
        <v>3.7818179999999999</v>
      </c>
      <c r="L3147">
        <v>1.3125</v>
      </c>
      <c r="M3147">
        <f t="shared" si="147"/>
        <v>4.9636361249999998</v>
      </c>
      <c r="N3147">
        <f t="shared" si="149"/>
        <v>0.67959304248241548</v>
      </c>
      <c r="O3147">
        <f t="shared" si="148"/>
        <v>0.89196586825817037</v>
      </c>
    </row>
    <row r="3148" spans="1:15" x14ac:dyDescent="0.25">
      <c r="A3148" t="s">
        <v>87</v>
      </c>
      <c r="B3148" t="s">
        <v>69</v>
      </c>
      <c r="C3148">
        <v>2016</v>
      </c>
      <c r="D3148">
        <v>6</v>
      </c>
      <c r="E3148">
        <v>21</v>
      </c>
      <c r="F3148" s="1">
        <v>42542</v>
      </c>
      <c r="G3148">
        <v>173</v>
      </c>
      <c r="H3148" t="s">
        <v>14</v>
      </c>
      <c r="I3148" t="s">
        <v>417</v>
      </c>
      <c r="J3148">
        <v>4415</v>
      </c>
      <c r="K3148">
        <v>5.3</v>
      </c>
      <c r="L3148">
        <v>0.9375</v>
      </c>
      <c r="M3148">
        <f t="shared" si="147"/>
        <v>4.96875</v>
      </c>
      <c r="N3148">
        <f t="shared" si="149"/>
        <v>0.79934054945358168</v>
      </c>
      <c r="O3148">
        <f t="shared" si="148"/>
        <v>0.7493817651127328</v>
      </c>
    </row>
    <row r="3149" spans="1:15" x14ac:dyDescent="0.25">
      <c r="A3149" t="s">
        <v>358</v>
      </c>
      <c r="B3149" t="s">
        <v>40</v>
      </c>
      <c r="C3149">
        <v>2015</v>
      </c>
      <c r="D3149">
        <v>7</v>
      </c>
      <c r="E3149">
        <v>2</v>
      </c>
      <c r="F3149" s="1">
        <v>42187</v>
      </c>
      <c r="G3149">
        <v>183</v>
      </c>
      <c r="H3149" t="s">
        <v>14</v>
      </c>
      <c r="I3149" t="s">
        <v>505</v>
      </c>
      <c r="J3149">
        <v>5458</v>
      </c>
      <c r="K3149">
        <v>3.4285709999999998</v>
      </c>
      <c r="L3149">
        <v>1.453125</v>
      </c>
      <c r="M3149">
        <f t="shared" si="147"/>
        <v>4.9821422343749999</v>
      </c>
      <c r="N3149">
        <f t="shared" si="149"/>
        <v>0.64626361179151559</v>
      </c>
      <c r="O3149">
        <f t="shared" si="148"/>
        <v>0.93910181088454614</v>
      </c>
    </row>
    <row r="3150" spans="1:15" x14ac:dyDescent="0.25">
      <c r="A3150" t="s">
        <v>141</v>
      </c>
      <c r="B3150" t="s">
        <v>13</v>
      </c>
      <c r="C3150">
        <v>2019</v>
      </c>
      <c r="D3150">
        <v>4</v>
      </c>
      <c r="E3150">
        <v>2</v>
      </c>
      <c r="F3150" s="1">
        <v>43557</v>
      </c>
      <c r="G3150">
        <v>92</v>
      </c>
      <c r="H3150" t="s">
        <v>17</v>
      </c>
      <c r="I3150" t="s">
        <v>581</v>
      </c>
      <c r="J3150">
        <v>4300</v>
      </c>
      <c r="K3150">
        <v>2.077922</v>
      </c>
      <c r="L3150">
        <v>2.4</v>
      </c>
      <c r="M3150">
        <f t="shared" si="147"/>
        <v>4.9870127999999996</v>
      </c>
      <c r="N3150">
        <f t="shared" si="149"/>
        <v>0.48825760984282485</v>
      </c>
      <c r="O3150">
        <f t="shared" si="148"/>
        <v>1.1718182636227796</v>
      </c>
    </row>
    <row r="3151" spans="1:15" x14ac:dyDescent="0.25">
      <c r="A3151" t="s">
        <v>126</v>
      </c>
      <c r="B3151" t="s">
        <v>13</v>
      </c>
      <c r="C3151">
        <v>2009</v>
      </c>
      <c r="D3151">
        <v>4</v>
      </c>
      <c r="E3151">
        <v>8</v>
      </c>
      <c r="F3151" s="1">
        <v>39911</v>
      </c>
      <c r="G3151">
        <v>98</v>
      </c>
      <c r="H3151" t="s">
        <v>17</v>
      </c>
      <c r="I3151" t="s">
        <v>419</v>
      </c>
      <c r="J3151">
        <v>9654</v>
      </c>
      <c r="K3151">
        <v>5.3333329999999997</v>
      </c>
      <c r="L3151">
        <v>0.9375</v>
      </c>
      <c r="M3151">
        <f t="shared" si="147"/>
        <v>4.9999996874999999</v>
      </c>
      <c r="N3151">
        <f t="shared" si="149"/>
        <v>0.80163232337556156</v>
      </c>
      <c r="O3151">
        <f t="shared" si="148"/>
        <v>0.75153030316458902</v>
      </c>
    </row>
    <row r="3152" spans="1:15" x14ac:dyDescent="0.25">
      <c r="A3152" t="s">
        <v>126</v>
      </c>
      <c r="B3152" t="s">
        <v>13</v>
      </c>
      <c r="C3152">
        <v>2009</v>
      </c>
      <c r="D3152">
        <v>4</v>
      </c>
      <c r="E3152">
        <v>8</v>
      </c>
      <c r="F3152" s="1">
        <v>39911</v>
      </c>
      <c r="G3152">
        <v>98</v>
      </c>
      <c r="H3152" t="s">
        <v>17</v>
      </c>
      <c r="I3152" t="s">
        <v>421</v>
      </c>
      <c r="J3152">
        <v>5790</v>
      </c>
      <c r="K3152">
        <v>5.3333329999999997</v>
      </c>
      <c r="L3152">
        <v>0.9375</v>
      </c>
      <c r="M3152">
        <f t="shared" si="147"/>
        <v>4.9999996874999999</v>
      </c>
      <c r="N3152">
        <f t="shared" si="149"/>
        <v>0.80163232337556156</v>
      </c>
      <c r="O3152">
        <f t="shared" si="148"/>
        <v>0.75153030316458902</v>
      </c>
    </row>
    <row r="3153" spans="1:15" x14ac:dyDescent="0.25">
      <c r="A3153" t="s">
        <v>63</v>
      </c>
      <c r="B3153" t="s">
        <v>13</v>
      </c>
      <c r="C3153">
        <v>2010</v>
      </c>
      <c r="D3153">
        <v>6</v>
      </c>
      <c r="E3153">
        <v>29</v>
      </c>
      <c r="F3153" s="1">
        <v>40358</v>
      </c>
      <c r="G3153">
        <v>180</v>
      </c>
      <c r="H3153" t="s">
        <v>14</v>
      </c>
      <c r="I3153" t="s">
        <v>421</v>
      </c>
      <c r="J3153">
        <v>5790</v>
      </c>
      <c r="K3153">
        <v>5.3333329999999997</v>
      </c>
      <c r="L3153">
        <v>0.9375</v>
      </c>
      <c r="M3153">
        <f t="shared" si="147"/>
        <v>4.9999996874999999</v>
      </c>
      <c r="N3153">
        <f t="shared" si="149"/>
        <v>0.80163232337556156</v>
      </c>
      <c r="O3153">
        <f t="shared" si="148"/>
        <v>0.75153030316458902</v>
      </c>
    </row>
    <row r="3154" spans="1:15" x14ac:dyDescent="0.25">
      <c r="A3154" t="s">
        <v>64</v>
      </c>
      <c r="B3154" t="s">
        <v>13</v>
      </c>
      <c r="C3154">
        <v>2011</v>
      </c>
      <c r="D3154">
        <v>7</v>
      </c>
      <c r="E3154">
        <v>25</v>
      </c>
      <c r="F3154" s="1">
        <v>40749</v>
      </c>
      <c r="G3154">
        <v>206</v>
      </c>
      <c r="H3154" t="s">
        <v>14</v>
      </c>
      <c r="I3154" t="s">
        <v>418</v>
      </c>
      <c r="J3154">
        <v>4419</v>
      </c>
      <c r="K3154">
        <v>5.3333329999999997</v>
      </c>
      <c r="L3154">
        <v>0.9375</v>
      </c>
      <c r="M3154">
        <f t="shared" si="147"/>
        <v>4.9999996874999999</v>
      </c>
      <c r="N3154">
        <f t="shared" si="149"/>
        <v>0.80163232337556156</v>
      </c>
      <c r="O3154">
        <f t="shared" si="148"/>
        <v>0.75153030316458902</v>
      </c>
    </row>
    <row r="3155" spans="1:15" x14ac:dyDescent="0.25">
      <c r="A3155" t="s">
        <v>138</v>
      </c>
      <c r="B3155" t="s">
        <v>13</v>
      </c>
      <c r="C3155">
        <v>2016</v>
      </c>
      <c r="D3155">
        <v>4</v>
      </c>
      <c r="E3155">
        <v>11</v>
      </c>
      <c r="F3155" s="1">
        <v>42471</v>
      </c>
      <c r="G3155">
        <v>102</v>
      </c>
      <c r="H3155" t="s">
        <v>14</v>
      </c>
      <c r="I3155" t="s">
        <v>422</v>
      </c>
      <c r="J3155">
        <v>6616</v>
      </c>
      <c r="K3155">
        <v>5.3333329999999997</v>
      </c>
      <c r="L3155">
        <v>0.9375</v>
      </c>
      <c r="M3155">
        <f t="shared" si="147"/>
        <v>4.9999996874999999</v>
      </c>
      <c r="N3155">
        <f t="shared" si="149"/>
        <v>0.80163232337556156</v>
      </c>
      <c r="O3155">
        <f t="shared" si="148"/>
        <v>0.75153030316458902</v>
      </c>
    </row>
    <row r="3156" spans="1:15" x14ac:dyDescent="0.25">
      <c r="A3156" t="s">
        <v>138</v>
      </c>
      <c r="B3156" t="s">
        <v>13</v>
      </c>
      <c r="C3156">
        <v>2016</v>
      </c>
      <c r="D3156">
        <v>4</v>
      </c>
      <c r="E3156">
        <v>11</v>
      </c>
      <c r="F3156" s="1">
        <v>42471</v>
      </c>
      <c r="G3156">
        <v>102</v>
      </c>
      <c r="H3156" t="s">
        <v>14</v>
      </c>
      <c r="I3156" t="s">
        <v>423</v>
      </c>
      <c r="J3156">
        <v>6834</v>
      </c>
      <c r="K3156">
        <v>5.3333329999999997</v>
      </c>
      <c r="L3156">
        <v>0.9375</v>
      </c>
      <c r="M3156">
        <f t="shared" si="147"/>
        <v>4.9999996874999999</v>
      </c>
      <c r="N3156">
        <f t="shared" si="149"/>
        <v>0.80163232337556156</v>
      </c>
      <c r="O3156">
        <f t="shared" si="148"/>
        <v>0.75153030316458902</v>
      </c>
    </row>
    <row r="3157" spans="1:15" x14ac:dyDescent="0.25">
      <c r="A3157" t="s">
        <v>339</v>
      </c>
      <c r="B3157" t="s">
        <v>19</v>
      </c>
      <c r="C3157">
        <v>2014</v>
      </c>
      <c r="D3157">
        <v>6</v>
      </c>
      <c r="E3157">
        <v>11</v>
      </c>
      <c r="F3157" s="1">
        <v>41801</v>
      </c>
      <c r="G3157">
        <v>162</v>
      </c>
      <c r="H3157" t="s">
        <v>14</v>
      </c>
      <c r="I3157" t="s">
        <v>446</v>
      </c>
      <c r="J3157">
        <v>4877</v>
      </c>
      <c r="K3157">
        <v>5.3333329999999997</v>
      </c>
      <c r="L3157">
        <v>0.9375</v>
      </c>
      <c r="M3157">
        <f t="shared" si="147"/>
        <v>4.9999996874999999</v>
      </c>
      <c r="N3157">
        <f t="shared" si="149"/>
        <v>0.80163232337556156</v>
      </c>
      <c r="O3157">
        <f t="shared" si="148"/>
        <v>0.75153030316458902</v>
      </c>
    </row>
    <row r="3158" spans="1:15" x14ac:dyDescent="0.25">
      <c r="A3158" t="s">
        <v>34</v>
      </c>
      <c r="B3158" t="s">
        <v>33</v>
      </c>
      <c r="C3158">
        <v>2018</v>
      </c>
      <c r="D3158">
        <v>6</v>
      </c>
      <c r="E3158">
        <v>6</v>
      </c>
      <c r="F3158" s="1">
        <v>43257</v>
      </c>
      <c r="G3158">
        <v>157</v>
      </c>
      <c r="H3158" t="s">
        <v>14</v>
      </c>
      <c r="I3158" t="s">
        <v>418</v>
      </c>
      <c r="J3158">
        <v>4419</v>
      </c>
      <c r="K3158">
        <v>5.3333329999999997</v>
      </c>
      <c r="L3158">
        <v>0.9375</v>
      </c>
      <c r="M3158">
        <f t="shared" si="147"/>
        <v>4.9999996874999999</v>
      </c>
      <c r="N3158">
        <f t="shared" si="149"/>
        <v>0.80163232337556156</v>
      </c>
      <c r="O3158">
        <f t="shared" si="148"/>
        <v>0.75153030316458902</v>
      </c>
    </row>
    <row r="3159" spans="1:15" x14ac:dyDescent="0.25">
      <c r="A3159" t="s">
        <v>362</v>
      </c>
      <c r="B3159" t="s">
        <v>192</v>
      </c>
      <c r="C3159">
        <v>2015</v>
      </c>
      <c r="D3159">
        <v>6</v>
      </c>
      <c r="E3159">
        <v>17</v>
      </c>
      <c r="F3159" s="1">
        <v>42172</v>
      </c>
      <c r="G3159">
        <v>168</v>
      </c>
      <c r="H3159" t="s">
        <v>17</v>
      </c>
      <c r="I3159" t="s">
        <v>444</v>
      </c>
      <c r="J3159">
        <v>4462</v>
      </c>
      <c r="K3159">
        <v>5.3333329999999997</v>
      </c>
      <c r="L3159">
        <v>0.9375</v>
      </c>
      <c r="M3159">
        <f t="shared" si="147"/>
        <v>4.9999996874999999</v>
      </c>
      <c r="N3159">
        <f t="shared" si="149"/>
        <v>0.80163232337556156</v>
      </c>
      <c r="O3159">
        <f t="shared" si="148"/>
        <v>0.75153030316458902</v>
      </c>
    </row>
    <row r="3160" spans="1:15" x14ac:dyDescent="0.25">
      <c r="A3160" t="s">
        <v>101</v>
      </c>
      <c r="B3160" t="s">
        <v>27</v>
      </c>
      <c r="C3160">
        <v>2015</v>
      </c>
      <c r="D3160">
        <v>6</v>
      </c>
      <c r="E3160">
        <v>25</v>
      </c>
      <c r="F3160" s="1">
        <v>42180</v>
      </c>
      <c r="G3160">
        <v>176</v>
      </c>
      <c r="H3160" t="s">
        <v>17</v>
      </c>
      <c r="I3160" t="s">
        <v>288</v>
      </c>
      <c r="J3160">
        <v>18421</v>
      </c>
      <c r="K3160">
        <v>7.6190480000000003</v>
      </c>
      <c r="L3160">
        <v>0.65625</v>
      </c>
      <c r="M3160">
        <f t="shared" si="147"/>
        <v>5.0000002500000003</v>
      </c>
      <c r="N3160">
        <f t="shared" si="149"/>
        <v>0.93545929933060101</v>
      </c>
      <c r="O3160">
        <f t="shared" si="148"/>
        <v>0.61389516518570697</v>
      </c>
    </row>
    <row r="3161" spans="1:15" x14ac:dyDescent="0.25">
      <c r="A3161" t="s">
        <v>170</v>
      </c>
      <c r="B3161" t="s">
        <v>171</v>
      </c>
      <c r="C3161">
        <v>2017</v>
      </c>
      <c r="D3161">
        <v>6</v>
      </c>
      <c r="E3161">
        <v>1</v>
      </c>
      <c r="F3161" s="1">
        <v>42887</v>
      </c>
      <c r="G3161">
        <v>152</v>
      </c>
      <c r="H3161" t="s">
        <v>17</v>
      </c>
      <c r="I3161" t="s">
        <v>496</v>
      </c>
      <c r="J3161">
        <v>4481</v>
      </c>
      <c r="K3161">
        <v>3.8095240000000001</v>
      </c>
      <c r="L3161">
        <v>1.3125</v>
      </c>
      <c r="M3161">
        <f t="shared" si="147"/>
        <v>5.0000002500000003</v>
      </c>
      <c r="N3161">
        <f t="shared" si="149"/>
        <v>0.68210209624850437</v>
      </c>
      <c r="O3161">
        <f t="shared" si="148"/>
        <v>0.89525900132616199</v>
      </c>
    </row>
    <row r="3162" spans="1:15" x14ac:dyDescent="0.25">
      <c r="A3162" t="s">
        <v>331</v>
      </c>
      <c r="B3162" t="s">
        <v>192</v>
      </c>
      <c r="C3162">
        <v>2017</v>
      </c>
      <c r="D3162">
        <v>6</v>
      </c>
      <c r="E3162">
        <v>1</v>
      </c>
      <c r="F3162" s="1">
        <v>42887</v>
      </c>
      <c r="G3162">
        <v>152</v>
      </c>
      <c r="H3162" t="s">
        <v>17</v>
      </c>
      <c r="I3162" t="s">
        <v>496</v>
      </c>
      <c r="J3162">
        <v>4481</v>
      </c>
      <c r="K3162">
        <v>3.8095240000000001</v>
      </c>
      <c r="L3162">
        <v>1.3125</v>
      </c>
      <c r="M3162">
        <f t="shared" si="147"/>
        <v>5.0000002500000003</v>
      </c>
      <c r="N3162">
        <f t="shared" si="149"/>
        <v>0.68210209624850437</v>
      </c>
      <c r="O3162">
        <f t="shared" si="148"/>
        <v>0.89525900132616199</v>
      </c>
    </row>
    <row r="3163" spans="1:15" x14ac:dyDescent="0.25">
      <c r="A3163" t="s">
        <v>138</v>
      </c>
      <c r="B3163" t="s">
        <v>13</v>
      </c>
      <c r="C3163">
        <v>2016</v>
      </c>
      <c r="D3163">
        <v>4</v>
      </c>
      <c r="E3163">
        <v>11</v>
      </c>
      <c r="F3163" s="1">
        <v>42471</v>
      </c>
      <c r="G3163">
        <v>102</v>
      </c>
      <c r="H3163" t="s">
        <v>14</v>
      </c>
      <c r="I3163" t="s">
        <v>544</v>
      </c>
      <c r="J3163">
        <v>6772</v>
      </c>
      <c r="K3163">
        <v>2.6666669999999999</v>
      </c>
      <c r="L3163">
        <v>1.875</v>
      </c>
      <c r="M3163">
        <f t="shared" si="147"/>
        <v>5.0000006250000002</v>
      </c>
      <c r="N3163">
        <f t="shared" si="149"/>
        <v>0.56427146991987731</v>
      </c>
      <c r="O3163">
        <f t="shared" si="148"/>
        <v>1.05800900609977</v>
      </c>
    </row>
    <row r="3164" spans="1:15" x14ac:dyDescent="0.25">
      <c r="A3164" t="s">
        <v>169</v>
      </c>
      <c r="B3164" t="s">
        <v>31</v>
      </c>
      <c r="C3164">
        <v>2017</v>
      </c>
      <c r="D3164">
        <v>6</v>
      </c>
      <c r="E3164">
        <v>1</v>
      </c>
      <c r="F3164" s="1">
        <v>42887</v>
      </c>
      <c r="G3164">
        <v>152</v>
      </c>
      <c r="H3164" t="s">
        <v>17</v>
      </c>
      <c r="I3164" t="s">
        <v>605</v>
      </c>
      <c r="J3164">
        <v>4531</v>
      </c>
      <c r="K3164">
        <v>1.5238100000000001</v>
      </c>
      <c r="L3164">
        <v>3.3</v>
      </c>
      <c r="M3164">
        <f t="shared" si="147"/>
        <v>5.0285729999999997</v>
      </c>
      <c r="N3164">
        <f t="shared" si="149"/>
        <v>0.40205665680921715</v>
      </c>
      <c r="O3164">
        <f t="shared" si="148"/>
        <v>1.3267869674704165</v>
      </c>
    </row>
    <row r="3165" spans="1:15" x14ac:dyDescent="0.25">
      <c r="A3165" t="s">
        <v>129</v>
      </c>
      <c r="B3165" t="s">
        <v>13</v>
      </c>
      <c r="C3165">
        <v>2012</v>
      </c>
      <c r="D3165">
        <v>3</v>
      </c>
      <c r="E3165">
        <v>19</v>
      </c>
      <c r="F3165" s="1">
        <v>40987</v>
      </c>
      <c r="G3165">
        <v>79</v>
      </c>
      <c r="H3165" t="s">
        <v>14</v>
      </c>
      <c r="I3165" t="s">
        <v>488</v>
      </c>
      <c r="J3165">
        <v>18649</v>
      </c>
      <c r="K3165">
        <v>3.8315790000000001</v>
      </c>
      <c r="L3165">
        <v>1.3125</v>
      </c>
      <c r="M3165">
        <f t="shared" si="147"/>
        <v>5.0289474375000003</v>
      </c>
      <c r="N3165">
        <f t="shared" si="149"/>
        <v>0.68408908497929011</v>
      </c>
      <c r="O3165">
        <f t="shared" si="148"/>
        <v>0.89786692403531831</v>
      </c>
    </row>
    <row r="3166" spans="1:15" x14ac:dyDescent="0.25">
      <c r="A3166" t="s">
        <v>58</v>
      </c>
      <c r="B3166" t="s">
        <v>13</v>
      </c>
      <c r="C3166">
        <v>2004</v>
      </c>
      <c r="D3166">
        <v>4</v>
      </c>
      <c r="E3166">
        <v>6</v>
      </c>
      <c r="F3166" s="1">
        <v>38083</v>
      </c>
      <c r="G3166">
        <v>97</v>
      </c>
      <c r="H3166" t="s">
        <v>14</v>
      </c>
      <c r="I3166" t="s">
        <v>467</v>
      </c>
      <c r="J3166">
        <v>6867</v>
      </c>
      <c r="K3166">
        <v>4.8</v>
      </c>
      <c r="L3166">
        <v>1.05</v>
      </c>
      <c r="M3166">
        <f t="shared" si="147"/>
        <v>5.04</v>
      </c>
      <c r="N3166">
        <f t="shared" si="149"/>
        <v>0.76342799356293722</v>
      </c>
      <c r="O3166">
        <f t="shared" si="148"/>
        <v>0.80159939324108409</v>
      </c>
    </row>
    <row r="3167" spans="1:15" x14ac:dyDescent="0.25">
      <c r="A3167" t="s">
        <v>123</v>
      </c>
      <c r="B3167" t="s">
        <v>13</v>
      </c>
      <c r="C3167">
        <v>2007</v>
      </c>
      <c r="D3167">
        <v>3</v>
      </c>
      <c r="E3167">
        <v>11</v>
      </c>
      <c r="F3167" s="1">
        <v>39152</v>
      </c>
      <c r="G3167">
        <v>70</v>
      </c>
      <c r="H3167" t="s">
        <v>14</v>
      </c>
      <c r="I3167" t="s">
        <v>542</v>
      </c>
      <c r="J3167">
        <v>5101</v>
      </c>
      <c r="K3167">
        <v>2.88</v>
      </c>
      <c r="L3167">
        <v>1.75</v>
      </c>
      <c r="M3167">
        <f t="shared" si="147"/>
        <v>5.04</v>
      </c>
      <c r="N3167">
        <f t="shared" si="149"/>
        <v>0.58883172559420727</v>
      </c>
      <c r="O3167">
        <f t="shared" si="148"/>
        <v>1.0304555197898626</v>
      </c>
    </row>
    <row r="3168" spans="1:15" x14ac:dyDescent="0.25">
      <c r="A3168" t="s">
        <v>62</v>
      </c>
      <c r="B3168" t="s">
        <v>13</v>
      </c>
      <c r="C3168">
        <v>2009</v>
      </c>
      <c r="D3168">
        <v>6</v>
      </c>
      <c r="E3168">
        <v>23</v>
      </c>
      <c r="F3168" s="1">
        <v>39987</v>
      </c>
      <c r="G3168">
        <v>174</v>
      </c>
      <c r="H3168" t="s">
        <v>14</v>
      </c>
      <c r="I3168" t="s">
        <v>559</v>
      </c>
      <c r="J3168">
        <v>6821</v>
      </c>
      <c r="K3168">
        <v>2.4</v>
      </c>
      <c r="L3168">
        <v>2.1</v>
      </c>
      <c r="M3168">
        <f t="shared" si="147"/>
        <v>5.04</v>
      </c>
      <c r="N3168">
        <f t="shared" si="149"/>
        <v>0.53147891704225514</v>
      </c>
      <c r="O3168">
        <f t="shared" si="148"/>
        <v>1.1161057257887359</v>
      </c>
    </row>
    <row r="3169" spans="1:15" x14ac:dyDescent="0.25">
      <c r="A3169" t="s">
        <v>127</v>
      </c>
      <c r="B3169" t="s">
        <v>13</v>
      </c>
      <c r="C3169">
        <v>2010</v>
      </c>
      <c r="D3169">
        <v>3</v>
      </c>
      <c r="E3169">
        <v>16</v>
      </c>
      <c r="F3169" s="1">
        <v>40253</v>
      </c>
      <c r="G3169">
        <v>75</v>
      </c>
      <c r="H3169" t="s">
        <v>14</v>
      </c>
      <c r="I3169" t="s">
        <v>467</v>
      </c>
      <c r="J3169">
        <v>6867</v>
      </c>
      <c r="K3169">
        <v>4.8</v>
      </c>
      <c r="L3169">
        <v>1.05</v>
      </c>
      <c r="M3169">
        <f t="shared" si="147"/>
        <v>5.04</v>
      </c>
      <c r="N3169">
        <f t="shared" si="149"/>
        <v>0.76342799356293722</v>
      </c>
      <c r="O3169">
        <f t="shared" si="148"/>
        <v>0.80159939324108409</v>
      </c>
    </row>
    <row r="3170" spans="1:15" x14ac:dyDescent="0.25">
      <c r="A3170" t="s">
        <v>127</v>
      </c>
      <c r="B3170" t="s">
        <v>13</v>
      </c>
      <c r="C3170">
        <v>2010</v>
      </c>
      <c r="D3170">
        <v>3</v>
      </c>
      <c r="E3170">
        <v>16</v>
      </c>
      <c r="F3170" s="1">
        <v>40253</v>
      </c>
      <c r="G3170">
        <v>75</v>
      </c>
      <c r="H3170" t="s">
        <v>14</v>
      </c>
      <c r="I3170" t="s">
        <v>558</v>
      </c>
      <c r="J3170">
        <v>6527</v>
      </c>
      <c r="K3170">
        <v>2.4</v>
      </c>
      <c r="L3170">
        <v>2.1</v>
      </c>
      <c r="M3170">
        <f t="shared" si="147"/>
        <v>5.04</v>
      </c>
      <c r="N3170">
        <f t="shared" si="149"/>
        <v>0.53147891704225514</v>
      </c>
      <c r="O3170">
        <f t="shared" si="148"/>
        <v>1.1161057257887359</v>
      </c>
    </row>
    <row r="3171" spans="1:15" x14ac:dyDescent="0.25">
      <c r="A3171" t="s">
        <v>75</v>
      </c>
      <c r="B3171" t="s">
        <v>69</v>
      </c>
      <c r="C3171">
        <v>2004</v>
      </c>
      <c r="D3171">
        <v>4</v>
      </c>
      <c r="E3171">
        <v>5</v>
      </c>
      <c r="F3171" s="1">
        <v>38082</v>
      </c>
      <c r="G3171">
        <v>96</v>
      </c>
      <c r="H3171" t="s">
        <v>14</v>
      </c>
      <c r="I3171" t="s">
        <v>467</v>
      </c>
      <c r="J3171">
        <v>6867</v>
      </c>
      <c r="K3171">
        <v>4.8</v>
      </c>
      <c r="L3171">
        <v>1.05</v>
      </c>
      <c r="M3171">
        <f t="shared" si="147"/>
        <v>5.04</v>
      </c>
      <c r="N3171">
        <f t="shared" si="149"/>
        <v>0.76342799356293722</v>
      </c>
      <c r="O3171">
        <f t="shared" si="148"/>
        <v>0.80159939324108409</v>
      </c>
    </row>
    <row r="3172" spans="1:15" x14ac:dyDescent="0.25">
      <c r="A3172" t="s">
        <v>82</v>
      </c>
      <c r="B3172" t="s">
        <v>69</v>
      </c>
      <c r="C3172">
        <v>2011</v>
      </c>
      <c r="D3172">
        <v>3</v>
      </c>
      <c r="E3172">
        <v>24</v>
      </c>
      <c r="F3172" s="1">
        <v>40626</v>
      </c>
      <c r="G3172">
        <v>83</v>
      </c>
      <c r="H3172" t="s">
        <v>14</v>
      </c>
      <c r="I3172" t="s">
        <v>467</v>
      </c>
      <c r="J3172">
        <v>6867</v>
      </c>
      <c r="K3172">
        <v>4.8</v>
      </c>
      <c r="L3172">
        <v>1.05</v>
      </c>
      <c r="M3172">
        <f t="shared" si="147"/>
        <v>5.04</v>
      </c>
      <c r="N3172">
        <f t="shared" si="149"/>
        <v>0.76342799356293722</v>
      </c>
      <c r="O3172">
        <f t="shared" si="148"/>
        <v>0.80159939324108409</v>
      </c>
    </row>
    <row r="3173" spans="1:15" x14ac:dyDescent="0.25">
      <c r="A3173" t="s">
        <v>152</v>
      </c>
      <c r="B3173" t="s">
        <v>69</v>
      </c>
      <c r="C3173">
        <v>2015</v>
      </c>
      <c r="D3173">
        <v>6</v>
      </c>
      <c r="E3173">
        <v>16</v>
      </c>
      <c r="F3173" s="1">
        <v>42171</v>
      </c>
      <c r="G3173">
        <v>167</v>
      </c>
      <c r="H3173" t="s">
        <v>14</v>
      </c>
      <c r="I3173" t="s">
        <v>559</v>
      </c>
      <c r="J3173">
        <v>6821</v>
      </c>
      <c r="K3173">
        <v>2.4</v>
      </c>
      <c r="L3173">
        <v>2.1</v>
      </c>
      <c r="M3173">
        <f t="shared" si="147"/>
        <v>5.04</v>
      </c>
      <c r="N3173">
        <f t="shared" si="149"/>
        <v>0.53147891704225514</v>
      </c>
      <c r="O3173">
        <f t="shared" si="148"/>
        <v>1.1161057257887359</v>
      </c>
    </row>
    <row r="3174" spans="1:15" x14ac:dyDescent="0.25">
      <c r="A3174" t="s">
        <v>383</v>
      </c>
      <c r="B3174" t="s">
        <v>161</v>
      </c>
      <c r="C3174">
        <v>2011</v>
      </c>
      <c r="D3174">
        <v>7</v>
      </c>
      <c r="E3174">
        <v>12</v>
      </c>
      <c r="F3174" s="1">
        <v>40736</v>
      </c>
      <c r="G3174">
        <v>193</v>
      </c>
      <c r="H3174" t="s">
        <v>14</v>
      </c>
      <c r="I3174" t="s">
        <v>561</v>
      </c>
      <c r="J3174">
        <v>6823</v>
      </c>
      <c r="K3174">
        <v>2.4</v>
      </c>
      <c r="L3174">
        <v>2.1</v>
      </c>
      <c r="M3174">
        <f t="shared" si="147"/>
        <v>5.04</v>
      </c>
      <c r="N3174">
        <f t="shared" si="149"/>
        <v>0.53147891704225514</v>
      </c>
      <c r="O3174">
        <f t="shared" si="148"/>
        <v>1.1161057257887359</v>
      </c>
    </row>
    <row r="3175" spans="1:15" x14ac:dyDescent="0.25">
      <c r="A3175" t="s">
        <v>311</v>
      </c>
      <c r="B3175" t="s">
        <v>161</v>
      </c>
      <c r="C3175">
        <v>2014</v>
      </c>
      <c r="D3175">
        <v>6</v>
      </c>
      <c r="E3175">
        <v>13</v>
      </c>
      <c r="F3175" s="1">
        <v>41803</v>
      </c>
      <c r="G3175">
        <v>164</v>
      </c>
      <c r="H3175" t="s">
        <v>14</v>
      </c>
      <c r="I3175" t="s">
        <v>561</v>
      </c>
      <c r="J3175">
        <v>6823</v>
      </c>
      <c r="K3175">
        <v>2.4</v>
      </c>
      <c r="L3175">
        <v>2.1</v>
      </c>
      <c r="M3175">
        <f t="shared" si="147"/>
        <v>5.04</v>
      </c>
      <c r="N3175">
        <f t="shared" si="149"/>
        <v>0.53147891704225514</v>
      </c>
      <c r="O3175">
        <f t="shared" si="148"/>
        <v>1.1161057257887359</v>
      </c>
    </row>
    <row r="3176" spans="1:15" x14ac:dyDescent="0.25">
      <c r="A3176" t="s">
        <v>45</v>
      </c>
      <c r="B3176" t="s">
        <v>25</v>
      </c>
      <c r="C3176">
        <v>2016</v>
      </c>
      <c r="D3176">
        <v>6</v>
      </c>
      <c r="E3176">
        <v>30</v>
      </c>
      <c r="F3176" s="1">
        <v>42551</v>
      </c>
      <c r="G3176">
        <v>182</v>
      </c>
      <c r="H3176" t="s">
        <v>14</v>
      </c>
      <c r="I3176" t="s">
        <v>223</v>
      </c>
      <c r="J3176">
        <v>8251</v>
      </c>
      <c r="K3176">
        <v>9.6</v>
      </c>
      <c r="L3176">
        <v>0.52500000000000002</v>
      </c>
      <c r="M3176">
        <f t="shared" si="147"/>
        <v>5.04</v>
      </c>
      <c r="N3176">
        <f t="shared" si="149"/>
        <v>1.0253058652647702</v>
      </c>
      <c r="O3176">
        <f t="shared" si="148"/>
        <v>0.53828557926400433</v>
      </c>
    </row>
    <row r="3177" spans="1:15" x14ac:dyDescent="0.25">
      <c r="A3177" t="s">
        <v>97</v>
      </c>
      <c r="B3177" t="s">
        <v>27</v>
      </c>
      <c r="C3177">
        <v>2011</v>
      </c>
      <c r="D3177">
        <v>7</v>
      </c>
      <c r="E3177">
        <v>26</v>
      </c>
      <c r="F3177" s="1">
        <v>40750</v>
      </c>
      <c r="G3177">
        <v>207</v>
      </c>
      <c r="H3177" t="s">
        <v>14</v>
      </c>
      <c r="I3177" t="s">
        <v>223</v>
      </c>
      <c r="J3177">
        <v>8251</v>
      </c>
      <c r="K3177">
        <v>9.6</v>
      </c>
      <c r="L3177">
        <v>0.52500000000000002</v>
      </c>
      <c r="M3177">
        <f t="shared" si="147"/>
        <v>5.04</v>
      </c>
      <c r="N3177">
        <f t="shared" si="149"/>
        <v>1.0253058652647702</v>
      </c>
      <c r="O3177">
        <f t="shared" si="148"/>
        <v>0.53828557926400433</v>
      </c>
    </row>
    <row r="3178" spans="1:15" x14ac:dyDescent="0.25">
      <c r="A3178" t="s">
        <v>104</v>
      </c>
      <c r="B3178" t="s">
        <v>27</v>
      </c>
      <c r="C3178">
        <v>2019</v>
      </c>
      <c r="D3178">
        <v>6</v>
      </c>
      <c r="E3178">
        <v>13</v>
      </c>
      <c r="F3178" s="1">
        <v>43629</v>
      </c>
      <c r="G3178">
        <v>164</v>
      </c>
      <c r="H3178" t="s">
        <v>14</v>
      </c>
      <c r="I3178" t="s">
        <v>223</v>
      </c>
      <c r="J3178">
        <v>8251</v>
      </c>
      <c r="K3178">
        <v>9.6</v>
      </c>
      <c r="L3178">
        <v>0.52500000000000002</v>
      </c>
      <c r="M3178">
        <f t="shared" si="147"/>
        <v>5.04</v>
      </c>
      <c r="N3178">
        <f t="shared" si="149"/>
        <v>1.0253058652647702</v>
      </c>
      <c r="O3178">
        <f t="shared" si="148"/>
        <v>0.53828557926400433</v>
      </c>
    </row>
    <row r="3179" spans="1:15" x14ac:dyDescent="0.25">
      <c r="A3179" t="s">
        <v>239</v>
      </c>
      <c r="B3179" t="s">
        <v>29</v>
      </c>
      <c r="C3179">
        <v>2012</v>
      </c>
      <c r="D3179">
        <v>7</v>
      </c>
      <c r="E3179">
        <v>3</v>
      </c>
      <c r="F3179" s="1">
        <v>41093</v>
      </c>
      <c r="G3179">
        <v>185</v>
      </c>
      <c r="H3179" t="s">
        <v>14</v>
      </c>
      <c r="I3179" t="s">
        <v>561</v>
      </c>
      <c r="J3179">
        <v>6823</v>
      </c>
      <c r="K3179">
        <v>2.4</v>
      </c>
      <c r="L3179">
        <v>2.1</v>
      </c>
      <c r="M3179">
        <f t="shared" si="147"/>
        <v>5.04</v>
      </c>
      <c r="N3179">
        <f t="shared" si="149"/>
        <v>0.53147891704225514</v>
      </c>
      <c r="O3179">
        <f t="shared" si="148"/>
        <v>1.1161057257887359</v>
      </c>
    </row>
    <row r="3180" spans="1:15" x14ac:dyDescent="0.25">
      <c r="A3180" t="s">
        <v>240</v>
      </c>
      <c r="B3180" t="s">
        <v>29</v>
      </c>
      <c r="C3180">
        <v>2013</v>
      </c>
      <c r="D3180">
        <v>7</v>
      </c>
      <c r="E3180">
        <v>1</v>
      </c>
      <c r="F3180" s="1">
        <v>41456</v>
      </c>
      <c r="G3180">
        <v>182</v>
      </c>
      <c r="H3180" t="s">
        <v>14</v>
      </c>
      <c r="I3180" t="s">
        <v>561</v>
      </c>
      <c r="J3180">
        <v>6823</v>
      </c>
      <c r="K3180">
        <v>2.4</v>
      </c>
      <c r="L3180">
        <v>2.1</v>
      </c>
      <c r="M3180">
        <f t="shared" si="147"/>
        <v>5.04</v>
      </c>
      <c r="N3180">
        <f t="shared" si="149"/>
        <v>0.53147891704225514</v>
      </c>
      <c r="O3180">
        <f t="shared" si="148"/>
        <v>1.1161057257887359</v>
      </c>
    </row>
    <row r="3181" spans="1:15" x14ac:dyDescent="0.25">
      <c r="A3181" t="s">
        <v>350</v>
      </c>
      <c r="B3181" t="s">
        <v>31</v>
      </c>
      <c r="C3181">
        <v>2013</v>
      </c>
      <c r="D3181">
        <v>7</v>
      </c>
      <c r="E3181">
        <v>1</v>
      </c>
      <c r="F3181" s="1">
        <v>41456</v>
      </c>
      <c r="G3181">
        <v>182</v>
      </c>
      <c r="H3181" t="s">
        <v>14</v>
      </c>
      <c r="I3181" t="s">
        <v>561</v>
      </c>
      <c r="J3181">
        <v>6823</v>
      </c>
      <c r="K3181">
        <v>2.4</v>
      </c>
      <c r="L3181">
        <v>2.1</v>
      </c>
      <c r="M3181">
        <f t="shared" si="147"/>
        <v>5.04</v>
      </c>
      <c r="N3181">
        <f t="shared" si="149"/>
        <v>0.53147891704225514</v>
      </c>
      <c r="O3181">
        <f t="shared" si="148"/>
        <v>1.1161057257887359</v>
      </c>
    </row>
    <row r="3182" spans="1:15" x14ac:dyDescent="0.25">
      <c r="A3182" t="s">
        <v>248</v>
      </c>
      <c r="B3182" t="s">
        <v>31</v>
      </c>
      <c r="C3182">
        <v>2019</v>
      </c>
      <c r="D3182">
        <v>6</v>
      </c>
      <c r="E3182">
        <v>27</v>
      </c>
      <c r="F3182" s="1">
        <v>43643</v>
      </c>
      <c r="G3182">
        <v>178</v>
      </c>
      <c r="H3182" t="s">
        <v>14</v>
      </c>
      <c r="I3182" t="s">
        <v>393</v>
      </c>
      <c r="J3182">
        <v>4749</v>
      </c>
      <c r="K3182">
        <v>6.72</v>
      </c>
      <c r="L3182">
        <v>0.75</v>
      </c>
      <c r="M3182">
        <f t="shared" si="147"/>
        <v>5.04</v>
      </c>
      <c r="N3182">
        <f t="shared" si="149"/>
        <v>0.88761730033573616</v>
      </c>
      <c r="O3182">
        <f t="shared" si="148"/>
        <v>0.66571297525180206</v>
      </c>
    </row>
    <row r="3183" spans="1:15" x14ac:dyDescent="0.25">
      <c r="A3183" t="s">
        <v>398</v>
      </c>
      <c r="B3183" t="s">
        <v>171</v>
      </c>
      <c r="C3183">
        <v>2012</v>
      </c>
      <c r="D3183">
        <v>7</v>
      </c>
      <c r="E3183">
        <v>12</v>
      </c>
      <c r="F3183" s="1">
        <v>41102</v>
      </c>
      <c r="G3183">
        <v>194</v>
      </c>
      <c r="H3183" t="s">
        <v>14</v>
      </c>
      <c r="I3183" t="s">
        <v>564</v>
      </c>
      <c r="J3183">
        <v>6118</v>
      </c>
      <c r="K3183">
        <v>2.4</v>
      </c>
      <c r="L3183">
        <v>2.1</v>
      </c>
      <c r="M3183">
        <f t="shared" si="147"/>
        <v>5.04</v>
      </c>
      <c r="N3183">
        <f t="shared" si="149"/>
        <v>0.53147891704225514</v>
      </c>
      <c r="O3183">
        <f t="shared" si="148"/>
        <v>1.1161057257887359</v>
      </c>
    </row>
    <row r="3184" spans="1:15" x14ac:dyDescent="0.25">
      <c r="A3184" t="s">
        <v>252</v>
      </c>
      <c r="B3184" t="s">
        <v>33</v>
      </c>
      <c r="C3184">
        <v>2013</v>
      </c>
      <c r="D3184">
        <v>7</v>
      </c>
      <c r="E3184">
        <v>10</v>
      </c>
      <c r="F3184" s="1">
        <v>41465</v>
      </c>
      <c r="G3184">
        <v>191</v>
      </c>
      <c r="H3184" t="s">
        <v>14</v>
      </c>
      <c r="I3184" t="s">
        <v>561</v>
      </c>
      <c r="J3184">
        <v>6823</v>
      </c>
      <c r="K3184">
        <v>2.4</v>
      </c>
      <c r="L3184">
        <v>2.1</v>
      </c>
      <c r="M3184">
        <f t="shared" si="147"/>
        <v>5.04</v>
      </c>
      <c r="N3184">
        <f t="shared" si="149"/>
        <v>0.53147891704225514</v>
      </c>
      <c r="O3184">
        <f t="shared" si="148"/>
        <v>1.1161057257887359</v>
      </c>
    </row>
    <row r="3185" spans="1:15" x14ac:dyDescent="0.25">
      <c r="A3185" t="s">
        <v>173</v>
      </c>
      <c r="B3185" t="s">
        <v>33</v>
      </c>
      <c r="C3185">
        <v>2015</v>
      </c>
      <c r="D3185">
        <v>6</v>
      </c>
      <c r="E3185">
        <v>16</v>
      </c>
      <c r="F3185" s="1">
        <v>42171</v>
      </c>
      <c r="G3185">
        <v>167</v>
      </c>
      <c r="H3185" t="s">
        <v>14</v>
      </c>
      <c r="I3185" t="s">
        <v>468</v>
      </c>
      <c r="J3185">
        <v>4318</v>
      </c>
      <c r="K3185">
        <v>4.8</v>
      </c>
      <c r="L3185">
        <v>1.05</v>
      </c>
      <c r="M3185">
        <f t="shared" si="147"/>
        <v>5.04</v>
      </c>
      <c r="N3185">
        <f t="shared" si="149"/>
        <v>0.76342799356293722</v>
      </c>
      <c r="O3185">
        <f t="shared" si="148"/>
        <v>0.80159939324108409</v>
      </c>
    </row>
    <row r="3186" spans="1:15" x14ac:dyDescent="0.25">
      <c r="A3186" t="s">
        <v>253</v>
      </c>
      <c r="B3186" t="s">
        <v>33</v>
      </c>
      <c r="C3186">
        <v>2019</v>
      </c>
      <c r="D3186">
        <v>6</v>
      </c>
      <c r="E3186">
        <v>17</v>
      </c>
      <c r="F3186" s="1">
        <v>43633</v>
      </c>
      <c r="G3186">
        <v>168</v>
      </c>
      <c r="H3186" t="s">
        <v>14</v>
      </c>
      <c r="I3186" t="s">
        <v>223</v>
      </c>
      <c r="J3186">
        <v>8251</v>
      </c>
      <c r="K3186">
        <v>9.6</v>
      </c>
      <c r="L3186">
        <v>0.52500000000000002</v>
      </c>
      <c r="M3186">
        <f t="shared" si="147"/>
        <v>5.04</v>
      </c>
      <c r="N3186">
        <f t="shared" si="149"/>
        <v>1.0253058652647702</v>
      </c>
      <c r="O3186">
        <f t="shared" si="148"/>
        <v>0.53828557926400433</v>
      </c>
    </row>
    <row r="3187" spans="1:15" x14ac:dyDescent="0.25">
      <c r="A3187" t="s">
        <v>37</v>
      </c>
      <c r="B3187" t="s">
        <v>36</v>
      </c>
      <c r="C3187">
        <v>2017</v>
      </c>
      <c r="D3187">
        <v>6</v>
      </c>
      <c r="E3187">
        <v>7</v>
      </c>
      <c r="F3187" s="1">
        <v>42893</v>
      </c>
      <c r="G3187">
        <v>158</v>
      </c>
      <c r="H3187" t="s">
        <v>14</v>
      </c>
      <c r="I3187" t="s">
        <v>223</v>
      </c>
      <c r="J3187">
        <v>8251</v>
      </c>
      <c r="K3187">
        <v>9.6</v>
      </c>
      <c r="L3187">
        <v>0.52500000000000002</v>
      </c>
      <c r="M3187">
        <f t="shared" si="147"/>
        <v>5.04</v>
      </c>
      <c r="N3187">
        <f t="shared" si="149"/>
        <v>1.0253058652647702</v>
      </c>
      <c r="O3187">
        <f t="shared" si="148"/>
        <v>0.53828557926400433</v>
      </c>
    </row>
    <row r="3188" spans="1:15" x14ac:dyDescent="0.25">
      <c r="A3188" t="s">
        <v>37</v>
      </c>
      <c r="B3188" t="s">
        <v>36</v>
      </c>
      <c r="C3188">
        <v>2017</v>
      </c>
      <c r="D3188">
        <v>6</v>
      </c>
      <c r="E3188">
        <v>7</v>
      </c>
      <c r="F3188" s="1">
        <v>42893</v>
      </c>
      <c r="G3188">
        <v>158</v>
      </c>
      <c r="H3188" t="s">
        <v>14</v>
      </c>
      <c r="I3188" t="s">
        <v>468</v>
      </c>
      <c r="J3188">
        <v>4318</v>
      </c>
      <c r="K3188">
        <v>4.8</v>
      </c>
      <c r="L3188">
        <v>1.05</v>
      </c>
      <c r="M3188">
        <f t="shared" si="147"/>
        <v>5.04</v>
      </c>
      <c r="N3188">
        <f t="shared" si="149"/>
        <v>0.76342799356293722</v>
      </c>
      <c r="O3188">
        <f t="shared" si="148"/>
        <v>0.80159939324108409</v>
      </c>
    </row>
    <row r="3189" spans="1:15" x14ac:dyDescent="0.25">
      <c r="A3189" t="s">
        <v>190</v>
      </c>
      <c r="B3189" t="s">
        <v>40</v>
      </c>
      <c r="C3189">
        <v>2019</v>
      </c>
      <c r="D3189">
        <v>6</v>
      </c>
      <c r="E3189">
        <v>28</v>
      </c>
      <c r="F3189" s="1">
        <v>43644</v>
      </c>
      <c r="G3189">
        <v>179</v>
      </c>
      <c r="H3189" t="s">
        <v>14</v>
      </c>
      <c r="I3189" t="s">
        <v>223</v>
      </c>
      <c r="J3189">
        <v>8251</v>
      </c>
      <c r="K3189">
        <v>9.6</v>
      </c>
      <c r="L3189">
        <v>0.52500000000000002</v>
      </c>
      <c r="M3189">
        <f t="shared" si="147"/>
        <v>5.04</v>
      </c>
      <c r="N3189">
        <f t="shared" si="149"/>
        <v>1.0253058652647702</v>
      </c>
      <c r="O3189">
        <f t="shared" si="148"/>
        <v>0.53828557926400433</v>
      </c>
    </row>
    <row r="3190" spans="1:15" x14ac:dyDescent="0.25">
      <c r="A3190" t="s">
        <v>334</v>
      </c>
      <c r="B3190" t="s">
        <v>42</v>
      </c>
      <c r="C3190">
        <v>2016</v>
      </c>
      <c r="D3190">
        <v>7</v>
      </c>
      <c r="E3190">
        <v>5</v>
      </c>
      <c r="F3190" s="1">
        <v>42556</v>
      </c>
      <c r="G3190">
        <v>187</v>
      </c>
      <c r="H3190" t="s">
        <v>14</v>
      </c>
      <c r="I3190" t="s">
        <v>468</v>
      </c>
      <c r="J3190">
        <v>4318</v>
      </c>
      <c r="K3190">
        <v>4.8</v>
      </c>
      <c r="L3190">
        <v>1.05</v>
      </c>
      <c r="M3190">
        <f t="shared" si="147"/>
        <v>5.04</v>
      </c>
      <c r="N3190">
        <f t="shared" si="149"/>
        <v>0.76342799356293722</v>
      </c>
      <c r="O3190">
        <f t="shared" si="148"/>
        <v>0.80159939324108409</v>
      </c>
    </row>
    <row r="3191" spans="1:15" x14ac:dyDescent="0.25">
      <c r="A3191" t="s">
        <v>110</v>
      </c>
      <c r="B3191" t="s">
        <v>109</v>
      </c>
      <c r="C3191">
        <v>2016</v>
      </c>
      <c r="D3191">
        <v>7</v>
      </c>
      <c r="E3191">
        <v>1</v>
      </c>
      <c r="F3191" s="1">
        <v>42552</v>
      </c>
      <c r="G3191">
        <v>183</v>
      </c>
      <c r="H3191" t="s">
        <v>14</v>
      </c>
      <c r="I3191" t="s">
        <v>561</v>
      </c>
      <c r="J3191">
        <v>6823</v>
      </c>
      <c r="K3191">
        <v>2.4</v>
      </c>
      <c r="L3191">
        <v>2.1</v>
      </c>
      <c r="M3191">
        <f t="shared" si="147"/>
        <v>5.04</v>
      </c>
      <c r="N3191">
        <f t="shared" si="149"/>
        <v>0.53147891704225514</v>
      </c>
      <c r="O3191">
        <f t="shared" si="148"/>
        <v>1.1161057257887359</v>
      </c>
    </row>
    <row r="3192" spans="1:15" x14ac:dyDescent="0.25">
      <c r="A3192" t="s">
        <v>112</v>
      </c>
      <c r="B3192" t="s">
        <v>113</v>
      </c>
      <c r="C3192">
        <v>2011</v>
      </c>
      <c r="D3192">
        <v>7</v>
      </c>
      <c r="E3192">
        <v>27</v>
      </c>
      <c r="F3192" s="1">
        <v>40751</v>
      </c>
      <c r="G3192">
        <v>208</v>
      </c>
      <c r="H3192" t="s">
        <v>14</v>
      </c>
      <c r="I3192" t="s">
        <v>223</v>
      </c>
      <c r="J3192">
        <v>8251</v>
      </c>
      <c r="K3192">
        <v>9.6</v>
      </c>
      <c r="L3192">
        <v>0.52500000000000002</v>
      </c>
      <c r="M3192">
        <f t="shared" si="147"/>
        <v>5.04</v>
      </c>
      <c r="N3192">
        <f t="shared" si="149"/>
        <v>1.0253058652647702</v>
      </c>
      <c r="O3192">
        <f t="shared" si="148"/>
        <v>0.53828557926400433</v>
      </c>
    </row>
    <row r="3193" spans="1:15" x14ac:dyDescent="0.25">
      <c r="A3193" t="s">
        <v>180</v>
      </c>
      <c r="B3193" t="s">
        <v>176</v>
      </c>
      <c r="C3193">
        <v>2015</v>
      </c>
      <c r="D3193">
        <v>6</v>
      </c>
      <c r="E3193">
        <v>26</v>
      </c>
      <c r="F3193" s="1">
        <v>42181</v>
      </c>
      <c r="G3193">
        <v>177</v>
      </c>
      <c r="H3193" t="s">
        <v>17</v>
      </c>
      <c r="I3193" t="s">
        <v>609</v>
      </c>
      <c r="J3193">
        <v>4955</v>
      </c>
      <c r="K3193">
        <v>1.344538</v>
      </c>
      <c r="L3193">
        <v>3.75</v>
      </c>
      <c r="M3193">
        <f t="shared" si="147"/>
        <v>5.0420175</v>
      </c>
      <c r="N3193">
        <f t="shared" si="149"/>
        <v>0.37005727612650846</v>
      </c>
      <c r="O3193">
        <f t="shared" si="148"/>
        <v>1.3877147854744067</v>
      </c>
    </row>
    <row r="3194" spans="1:15" x14ac:dyDescent="0.25">
      <c r="A3194" t="s">
        <v>303</v>
      </c>
      <c r="B3194" t="s">
        <v>23</v>
      </c>
      <c r="C3194">
        <v>2008</v>
      </c>
      <c r="D3194">
        <v>4</v>
      </c>
      <c r="E3194">
        <v>28</v>
      </c>
      <c r="F3194" s="1">
        <v>39566</v>
      </c>
      <c r="G3194">
        <v>119</v>
      </c>
      <c r="H3194" t="s">
        <v>17</v>
      </c>
      <c r="I3194" t="s">
        <v>607</v>
      </c>
      <c r="J3194">
        <v>6935</v>
      </c>
      <c r="K3194">
        <v>1.4436089999999999</v>
      </c>
      <c r="L3194">
        <v>3.5</v>
      </c>
      <c r="M3194">
        <f t="shared" si="147"/>
        <v>5.0526314999999995</v>
      </c>
      <c r="N3194">
        <f t="shared" si="149"/>
        <v>0.38803171600291642</v>
      </c>
      <c r="O3194">
        <f t="shared" si="148"/>
        <v>1.3581110060102075</v>
      </c>
    </row>
    <row r="3195" spans="1:15" x14ac:dyDescent="0.25">
      <c r="A3195" t="s">
        <v>230</v>
      </c>
      <c r="B3195" t="s">
        <v>23</v>
      </c>
      <c r="C3195">
        <v>2016</v>
      </c>
      <c r="D3195">
        <v>4</v>
      </c>
      <c r="E3195">
        <v>25</v>
      </c>
      <c r="F3195" s="1">
        <v>42485</v>
      </c>
      <c r="G3195">
        <v>116</v>
      </c>
      <c r="H3195" t="s">
        <v>14</v>
      </c>
      <c r="I3195" t="s">
        <v>506</v>
      </c>
      <c r="J3195">
        <v>8429</v>
      </c>
      <c r="K3195">
        <v>3.4285709999999998</v>
      </c>
      <c r="L3195">
        <v>1.4791666670000001</v>
      </c>
      <c r="M3195">
        <f t="shared" si="147"/>
        <v>5.0714279386428567</v>
      </c>
      <c r="N3195">
        <f t="shared" si="149"/>
        <v>0.64626361179151559</v>
      </c>
      <c r="O3195">
        <f t="shared" si="148"/>
        <v>0.95593159265703809</v>
      </c>
    </row>
    <row r="3196" spans="1:15" x14ac:dyDescent="0.25">
      <c r="A3196" t="s">
        <v>132</v>
      </c>
      <c r="B3196" t="s">
        <v>13</v>
      </c>
      <c r="C3196">
        <v>2014</v>
      </c>
      <c r="D3196">
        <v>3</v>
      </c>
      <c r="E3196">
        <v>11</v>
      </c>
      <c r="F3196" s="1">
        <v>41709</v>
      </c>
      <c r="G3196">
        <v>70</v>
      </c>
      <c r="H3196" t="s">
        <v>14</v>
      </c>
      <c r="I3196" t="s">
        <v>375</v>
      </c>
      <c r="J3196">
        <v>7083</v>
      </c>
      <c r="K3196">
        <v>6.8</v>
      </c>
      <c r="L3196">
        <v>0.75</v>
      </c>
      <c r="M3196">
        <f t="shared" si="147"/>
        <v>5.0999999999999996</v>
      </c>
      <c r="N3196">
        <f t="shared" si="149"/>
        <v>0.89209460269048035</v>
      </c>
      <c r="O3196">
        <f t="shared" si="148"/>
        <v>0.66907095201786027</v>
      </c>
    </row>
    <row r="3197" spans="1:15" x14ac:dyDescent="0.25">
      <c r="A3197" t="s">
        <v>97</v>
      </c>
      <c r="B3197" t="s">
        <v>27</v>
      </c>
      <c r="C3197">
        <v>2011</v>
      </c>
      <c r="D3197">
        <v>7</v>
      </c>
      <c r="E3197">
        <v>26</v>
      </c>
      <c r="F3197" s="1">
        <v>40750</v>
      </c>
      <c r="G3197">
        <v>207</v>
      </c>
      <c r="H3197" t="s">
        <v>14</v>
      </c>
      <c r="I3197" t="s">
        <v>567</v>
      </c>
      <c r="J3197">
        <v>5021</v>
      </c>
      <c r="K3197">
        <v>2.4</v>
      </c>
      <c r="L3197">
        <v>2.125</v>
      </c>
      <c r="M3197">
        <f t="shared" si="147"/>
        <v>5.0999999999999996</v>
      </c>
      <c r="N3197">
        <f t="shared" si="149"/>
        <v>0.53147891704225514</v>
      </c>
      <c r="O3197">
        <f t="shared" si="148"/>
        <v>1.1293926987147922</v>
      </c>
    </row>
    <row r="3198" spans="1:15" x14ac:dyDescent="0.25">
      <c r="A3198" t="s">
        <v>112</v>
      </c>
      <c r="B3198" t="s">
        <v>113</v>
      </c>
      <c r="C3198">
        <v>2011</v>
      </c>
      <c r="D3198">
        <v>7</v>
      </c>
      <c r="E3198">
        <v>27</v>
      </c>
      <c r="F3198" s="1">
        <v>40751</v>
      </c>
      <c r="G3198">
        <v>208</v>
      </c>
      <c r="H3198" t="s">
        <v>14</v>
      </c>
      <c r="I3198" t="s">
        <v>424</v>
      </c>
      <c r="J3198">
        <v>4398</v>
      </c>
      <c r="K3198">
        <v>5.44</v>
      </c>
      <c r="L3198">
        <v>0.9375</v>
      </c>
      <c r="M3198">
        <f t="shared" si="147"/>
        <v>5.1000000000000005</v>
      </c>
      <c r="N3198">
        <f t="shared" si="149"/>
        <v>0.80888586735981216</v>
      </c>
      <c r="O3198">
        <f t="shared" si="148"/>
        <v>0.75833050064982388</v>
      </c>
    </row>
    <row r="3199" spans="1:15" x14ac:dyDescent="0.25">
      <c r="A3199" t="s">
        <v>86</v>
      </c>
      <c r="B3199" t="s">
        <v>69</v>
      </c>
      <c r="C3199">
        <v>2015</v>
      </c>
      <c r="D3199">
        <v>3</v>
      </c>
      <c r="E3199">
        <v>25</v>
      </c>
      <c r="F3199" s="1">
        <v>42088</v>
      </c>
      <c r="G3199">
        <v>84</v>
      </c>
      <c r="H3199" t="s">
        <v>14</v>
      </c>
      <c r="I3199" t="s">
        <v>507</v>
      </c>
      <c r="J3199">
        <v>5033</v>
      </c>
      <c r="K3199">
        <v>3.4285709999999998</v>
      </c>
      <c r="L3199">
        <v>1.5</v>
      </c>
      <c r="M3199">
        <f t="shared" si="147"/>
        <v>5.1428564999999997</v>
      </c>
      <c r="N3199">
        <f t="shared" si="149"/>
        <v>0.64626361179151559</v>
      </c>
      <c r="O3199">
        <f t="shared" si="148"/>
        <v>0.96939541768727344</v>
      </c>
    </row>
    <row r="3200" spans="1:15" x14ac:dyDescent="0.25">
      <c r="A3200" t="s">
        <v>153</v>
      </c>
      <c r="B3200" t="s">
        <v>69</v>
      </c>
      <c r="C3200">
        <v>2016</v>
      </c>
      <c r="D3200">
        <v>4</v>
      </c>
      <c r="E3200">
        <v>11</v>
      </c>
      <c r="F3200" s="1">
        <v>42471</v>
      </c>
      <c r="G3200">
        <v>102</v>
      </c>
      <c r="H3200" t="s">
        <v>14</v>
      </c>
      <c r="I3200" t="s">
        <v>507</v>
      </c>
      <c r="J3200">
        <v>5033</v>
      </c>
      <c r="K3200">
        <v>3.4285709999999998</v>
      </c>
      <c r="L3200">
        <v>1.5</v>
      </c>
      <c r="M3200">
        <f t="shared" si="147"/>
        <v>5.1428564999999997</v>
      </c>
      <c r="N3200">
        <f t="shared" si="149"/>
        <v>0.64626361179151559</v>
      </c>
      <c r="O3200">
        <f t="shared" si="148"/>
        <v>0.96939541768727344</v>
      </c>
    </row>
    <row r="3201" spans="1:15" x14ac:dyDescent="0.25">
      <c r="A3201" t="s">
        <v>153</v>
      </c>
      <c r="B3201" t="s">
        <v>69</v>
      </c>
      <c r="C3201">
        <v>2016</v>
      </c>
      <c r="D3201">
        <v>4</v>
      </c>
      <c r="E3201">
        <v>11</v>
      </c>
      <c r="F3201" s="1">
        <v>42471</v>
      </c>
      <c r="G3201">
        <v>102</v>
      </c>
      <c r="H3201" t="s">
        <v>14</v>
      </c>
      <c r="I3201" t="s">
        <v>509</v>
      </c>
      <c r="J3201">
        <v>9747</v>
      </c>
      <c r="K3201">
        <v>3.4285709999999998</v>
      </c>
      <c r="L3201">
        <v>1.5</v>
      </c>
      <c r="M3201">
        <f t="shared" si="147"/>
        <v>5.1428564999999997</v>
      </c>
      <c r="N3201">
        <f t="shared" si="149"/>
        <v>0.64626361179151559</v>
      </c>
      <c r="O3201">
        <f t="shared" si="148"/>
        <v>0.96939541768727344</v>
      </c>
    </row>
    <row r="3202" spans="1:15" x14ac:dyDescent="0.25">
      <c r="A3202" t="s">
        <v>154</v>
      </c>
      <c r="B3202" t="s">
        <v>69</v>
      </c>
      <c r="C3202">
        <v>2017</v>
      </c>
      <c r="D3202">
        <v>6</v>
      </c>
      <c r="E3202">
        <v>12</v>
      </c>
      <c r="F3202" s="1">
        <v>42898</v>
      </c>
      <c r="G3202">
        <v>163</v>
      </c>
      <c r="H3202" t="s">
        <v>14</v>
      </c>
      <c r="I3202" t="s">
        <v>509</v>
      </c>
      <c r="J3202">
        <v>9747</v>
      </c>
      <c r="K3202">
        <v>3.4285709999999998</v>
      </c>
      <c r="L3202">
        <v>1.5</v>
      </c>
      <c r="M3202">
        <f t="shared" ref="M3202:M3265" si="150">K3202*L3202</f>
        <v>5.1428564999999997</v>
      </c>
      <c r="N3202">
        <f t="shared" si="149"/>
        <v>0.64626361179151559</v>
      </c>
      <c r="O3202">
        <f t="shared" si="148"/>
        <v>0.96939541768727344</v>
      </c>
    </row>
    <row r="3203" spans="1:15" x14ac:dyDescent="0.25">
      <c r="A3203" t="s">
        <v>156</v>
      </c>
      <c r="B3203" t="s">
        <v>21</v>
      </c>
      <c r="C3203">
        <v>2013</v>
      </c>
      <c r="D3203">
        <v>7</v>
      </c>
      <c r="E3203">
        <v>8</v>
      </c>
      <c r="F3203" s="1">
        <v>41463</v>
      </c>
      <c r="G3203">
        <v>189</v>
      </c>
      <c r="H3203" t="s">
        <v>14</v>
      </c>
      <c r="I3203" t="s">
        <v>517</v>
      </c>
      <c r="J3203">
        <v>8691</v>
      </c>
      <c r="K3203">
        <v>3.4285709999999998</v>
      </c>
      <c r="L3203">
        <v>1.5</v>
      </c>
      <c r="M3203">
        <f t="shared" si="150"/>
        <v>5.1428564999999997</v>
      </c>
      <c r="N3203">
        <f t="shared" si="149"/>
        <v>0.64626361179151559</v>
      </c>
      <c r="O3203">
        <f t="shared" ref="O3203:O3266" si="151">N3203*L3203</f>
        <v>0.96939541768727344</v>
      </c>
    </row>
    <row r="3204" spans="1:15" x14ac:dyDescent="0.25">
      <c r="A3204" t="s">
        <v>228</v>
      </c>
      <c r="B3204" t="s">
        <v>23</v>
      </c>
      <c r="C3204">
        <v>2014</v>
      </c>
      <c r="D3204">
        <v>3</v>
      </c>
      <c r="E3204">
        <v>10</v>
      </c>
      <c r="F3204" s="1">
        <v>41708</v>
      </c>
      <c r="G3204">
        <v>69</v>
      </c>
      <c r="H3204" t="s">
        <v>17</v>
      </c>
      <c r="I3204" t="s">
        <v>577</v>
      </c>
      <c r="J3204">
        <v>5307</v>
      </c>
      <c r="K3204">
        <v>2.285714</v>
      </c>
      <c r="L3204">
        <v>2.25</v>
      </c>
      <c r="M3204">
        <f t="shared" si="150"/>
        <v>5.1428564999999997</v>
      </c>
      <c r="N3204">
        <f t="shared" ref="N3204:N3267" si="152">LOG10(K3204+1)</f>
        <v>0.5166297582385968</v>
      </c>
      <c r="O3204">
        <f t="shared" si="151"/>
        <v>1.1624169560368429</v>
      </c>
    </row>
    <row r="3205" spans="1:15" x14ac:dyDescent="0.25">
      <c r="A3205" t="s">
        <v>230</v>
      </c>
      <c r="B3205" t="s">
        <v>23</v>
      </c>
      <c r="C3205">
        <v>2016</v>
      </c>
      <c r="D3205">
        <v>4</v>
      </c>
      <c r="E3205">
        <v>25</v>
      </c>
      <c r="F3205" s="1">
        <v>42485</v>
      </c>
      <c r="G3205">
        <v>116</v>
      </c>
      <c r="H3205" t="s">
        <v>14</v>
      </c>
      <c r="I3205" t="s">
        <v>517</v>
      </c>
      <c r="J3205">
        <v>8691</v>
      </c>
      <c r="K3205">
        <v>3.4285709999999998</v>
      </c>
      <c r="L3205">
        <v>1.5</v>
      </c>
      <c r="M3205">
        <f t="shared" si="150"/>
        <v>5.1428564999999997</v>
      </c>
      <c r="N3205">
        <f t="shared" si="152"/>
        <v>0.64626361179151559</v>
      </c>
      <c r="O3205">
        <f t="shared" si="151"/>
        <v>0.96939541768727344</v>
      </c>
    </row>
    <row r="3206" spans="1:15" x14ac:dyDescent="0.25">
      <c r="A3206" t="s">
        <v>230</v>
      </c>
      <c r="B3206" t="s">
        <v>23</v>
      </c>
      <c r="C3206">
        <v>2016</v>
      </c>
      <c r="D3206">
        <v>4</v>
      </c>
      <c r="E3206">
        <v>25</v>
      </c>
      <c r="F3206" s="1">
        <v>42485</v>
      </c>
      <c r="G3206">
        <v>116</v>
      </c>
      <c r="H3206" t="s">
        <v>14</v>
      </c>
      <c r="I3206" t="s">
        <v>521</v>
      </c>
      <c r="J3206">
        <v>4374</v>
      </c>
      <c r="K3206">
        <v>3.4285709999999998</v>
      </c>
      <c r="L3206">
        <v>1.5</v>
      </c>
      <c r="M3206">
        <f t="shared" si="150"/>
        <v>5.1428564999999997</v>
      </c>
      <c r="N3206">
        <f t="shared" si="152"/>
        <v>0.64626361179151559</v>
      </c>
      <c r="O3206">
        <f t="shared" si="151"/>
        <v>0.96939541768727344</v>
      </c>
    </row>
    <row r="3207" spans="1:15" x14ac:dyDescent="0.25">
      <c r="A3207" t="s">
        <v>231</v>
      </c>
      <c r="B3207" t="s">
        <v>23</v>
      </c>
      <c r="C3207">
        <v>2017</v>
      </c>
      <c r="D3207">
        <v>3</v>
      </c>
      <c r="E3207">
        <v>28</v>
      </c>
      <c r="F3207" s="1">
        <v>42822</v>
      </c>
      <c r="G3207">
        <v>87</v>
      </c>
      <c r="H3207" t="s">
        <v>14</v>
      </c>
      <c r="I3207" t="s">
        <v>522</v>
      </c>
      <c r="J3207">
        <v>5329</v>
      </c>
      <c r="K3207">
        <v>3.4285709999999998</v>
      </c>
      <c r="L3207">
        <v>1.5</v>
      </c>
      <c r="M3207">
        <f t="shared" si="150"/>
        <v>5.1428564999999997</v>
      </c>
      <c r="N3207">
        <f t="shared" si="152"/>
        <v>0.64626361179151559</v>
      </c>
      <c r="O3207">
        <f t="shared" si="151"/>
        <v>0.96939541768727344</v>
      </c>
    </row>
    <row r="3208" spans="1:15" x14ac:dyDescent="0.25">
      <c r="A3208" t="s">
        <v>22</v>
      </c>
      <c r="B3208" t="s">
        <v>23</v>
      </c>
      <c r="C3208">
        <v>2018</v>
      </c>
      <c r="D3208">
        <v>3</v>
      </c>
      <c r="E3208">
        <v>9</v>
      </c>
      <c r="F3208" s="1">
        <v>43168</v>
      </c>
      <c r="G3208">
        <v>68</v>
      </c>
      <c r="H3208" t="s">
        <v>14</v>
      </c>
      <c r="I3208" t="s">
        <v>521</v>
      </c>
      <c r="J3208">
        <v>4374</v>
      </c>
      <c r="K3208">
        <v>3.4285709999999998</v>
      </c>
      <c r="L3208">
        <v>1.5</v>
      </c>
      <c r="M3208">
        <f t="shared" si="150"/>
        <v>5.1428564999999997</v>
      </c>
      <c r="N3208">
        <f t="shared" si="152"/>
        <v>0.64626361179151559</v>
      </c>
      <c r="O3208">
        <f t="shared" si="151"/>
        <v>0.96939541768727344</v>
      </c>
    </row>
    <row r="3209" spans="1:15" x14ac:dyDescent="0.25">
      <c r="A3209" t="s">
        <v>358</v>
      </c>
      <c r="B3209" t="s">
        <v>40</v>
      </c>
      <c r="C3209">
        <v>2015</v>
      </c>
      <c r="D3209">
        <v>7</v>
      </c>
      <c r="E3209">
        <v>2</v>
      </c>
      <c r="F3209" s="1">
        <v>42187</v>
      </c>
      <c r="G3209">
        <v>183</v>
      </c>
      <c r="H3209" t="s">
        <v>14</v>
      </c>
      <c r="I3209" t="s">
        <v>517</v>
      </c>
      <c r="J3209">
        <v>8691</v>
      </c>
      <c r="K3209">
        <v>3.4285709999999998</v>
      </c>
      <c r="L3209">
        <v>1.5</v>
      </c>
      <c r="M3209">
        <f t="shared" si="150"/>
        <v>5.1428564999999997</v>
      </c>
      <c r="N3209">
        <f t="shared" si="152"/>
        <v>0.64626361179151559</v>
      </c>
      <c r="O3209">
        <f t="shared" si="151"/>
        <v>0.96939541768727344</v>
      </c>
    </row>
    <row r="3210" spans="1:15" x14ac:dyDescent="0.25">
      <c r="A3210" t="s">
        <v>358</v>
      </c>
      <c r="B3210" t="s">
        <v>40</v>
      </c>
      <c r="C3210">
        <v>2015</v>
      </c>
      <c r="D3210">
        <v>7</v>
      </c>
      <c r="E3210">
        <v>2</v>
      </c>
      <c r="F3210" s="1">
        <v>42187</v>
      </c>
      <c r="G3210">
        <v>183</v>
      </c>
      <c r="H3210" t="s">
        <v>14</v>
      </c>
      <c r="I3210" t="s">
        <v>513</v>
      </c>
      <c r="J3210">
        <v>5456</v>
      </c>
      <c r="K3210">
        <v>3.4285709999999998</v>
      </c>
      <c r="L3210">
        <v>1.5</v>
      </c>
      <c r="M3210">
        <f t="shared" si="150"/>
        <v>5.1428564999999997</v>
      </c>
      <c r="N3210">
        <f t="shared" si="152"/>
        <v>0.64626361179151559</v>
      </c>
      <c r="O3210">
        <f t="shared" si="151"/>
        <v>0.96939541768727344</v>
      </c>
    </row>
    <row r="3211" spans="1:15" x14ac:dyDescent="0.25">
      <c r="A3211" t="s">
        <v>60</v>
      </c>
      <c r="B3211" t="s">
        <v>13</v>
      </c>
      <c r="C3211">
        <v>2005</v>
      </c>
      <c r="D3211">
        <v>6</v>
      </c>
      <c r="E3211">
        <v>6</v>
      </c>
      <c r="F3211" s="1">
        <v>38509</v>
      </c>
      <c r="G3211">
        <v>157</v>
      </c>
      <c r="H3211" t="s">
        <v>14</v>
      </c>
      <c r="I3211" t="s">
        <v>427</v>
      </c>
      <c r="J3211">
        <v>5316</v>
      </c>
      <c r="K3211">
        <v>5.4857139999999998</v>
      </c>
      <c r="L3211">
        <v>0.9375</v>
      </c>
      <c r="M3211">
        <f t="shared" si="150"/>
        <v>5.1428568749999997</v>
      </c>
      <c r="N3211">
        <f t="shared" si="152"/>
        <v>0.81195779371093113</v>
      </c>
      <c r="O3211">
        <f t="shared" si="151"/>
        <v>0.76121043160399793</v>
      </c>
    </row>
    <row r="3212" spans="1:15" x14ac:dyDescent="0.25">
      <c r="A3212" t="s">
        <v>401</v>
      </c>
      <c r="B3212" t="s">
        <v>40</v>
      </c>
      <c r="C3212">
        <v>2008</v>
      </c>
      <c r="D3212">
        <v>6</v>
      </c>
      <c r="E3212">
        <v>11</v>
      </c>
      <c r="F3212" s="1">
        <v>39610</v>
      </c>
      <c r="G3212">
        <v>163</v>
      </c>
      <c r="H3212" t="s">
        <v>17</v>
      </c>
      <c r="I3212" t="s">
        <v>421</v>
      </c>
      <c r="J3212">
        <v>5790</v>
      </c>
      <c r="K3212">
        <v>5.4857139999999998</v>
      </c>
      <c r="L3212">
        <v>0.9375</v>
      </c>
      <c r="M3212">
        <f t="shared" si="150"/>
        <v>5.1428568749999997</v>
      </c>
      <c r="N3212">
        <f t="shared" si="152"/>
        <v>0.81195779371093113</v>
      </c>
      <c r="O3212">
        <f t="shared" si="151"/>
        <v>0.76121043160399793</v>
      </c>
    </row>
    <row r="3213" spans="1:15" x14ac:dyDescent="0.25">
      <c r="A3213" t="s">
        <v>364</v>
      </c>
      <c r="B3213" t="s">
        <v>107</v>
      </c>
      <c r="C3213">
        <v>2015</v>
      </c>
      <c r="D3213">
        <v>7</v>
      </c>
      <c r="E3213">
        <v>1</v>
      </c>
      <c r="F3213" s="1">
        <v>42186</v>
      </c>
      <c r="G3213">
        <v>182</v>
      </c>
      <c r="H3213" t="s">
        <v>14</v>
      </c>
      <c r="I3213" t="s">
        <v>413</v>
      </c>
      <c r="J3213">
        <v>6663</v>
      </c>
      <c r="K3213">
        <v>6</v>
      </c>
      <c r="L3213">
        <v>0.85714285700000004</v>
      </c>
      <c r="M3213">
        <f t="shared" si="150"/>
        <v>5.1428571420000004</v>
      </c>
      <c r="N3213">
        <f t="shared" si="152"/>
        <v>0.84509804001425681</v>
      </c>
      <c r="O3213">
        <f t="shared" si="151"/>
        <v>0.72436974846292046</v>
      </c>
    </row>
    <row r="3214" spans="1:15" x14ac:dyDescent="0.25">
      <c r="A3214" t="s">
        <v>153</v>
      </c>
      <c r="B3214" t="s">
        <v>69</v>
      </c>
      <c r="C3214">
        <v>2016</v>
      </c>
      <c r="D3214">
        <v>4</v>
      </c>
      <c r="E3214">
        <v>11</v>
      </c>
      <c r="F3214" s="1">
        <v>42471</v>
      </c>
      <c r="G3214">
        <v>102</v>
      </c>
      <c r="H3214" t="s">
        <v>14</v>
      </c>
      <c r="I3214" t="s">
        <v>375</v>
      </c>
      <c r="J3214">
        <v>7083</v>
      </c>
      <c r="K3214">
        <v>6.8571429999999998</v>
      </c>
      <c r="L3214">
        <v>0.75</v>
      </c>
      <c r="M3214">
        <f t="shared" si="150"/>
        <v>5.1428572499999996</v>
      </c>
      <c r="N3214">
        <f t="shared" si="152"/>
        <v>0.89526465737625027</v>
      </c>
      <c r="O3214">
        <f t="shared" si="151"/>
        <v>0.67144849303218768</v>
      </c>
    </row>
    <row r="3215" spans="1:15" x14ac:dyDescent="0.25">
      <c r="A3215" t="s">
        <v>154</v>
      </c>
      <c r="B3215" t="s">
        <v>69</v>
      </c>
      <c r="C3215">
        <v>2017</v>
      </c>
      <c r="D3215">
        <v>6</v>
      </c>
      <c r="E3215">
        <v>12</v>
      </c>
      <c r="F3215" s="1">
        <v>42898</v>
      </c>
      <c r="G3215">
        <v>163</v>
      </c>
      <c r="H3215" t="s">
        <v>14</v>
      </c>
      <c r="I3215" t="s">
        <v>372</v>
      </c>
      <c r="J3215">
        <v>8408</v>
      </c>
      <c r="K3215">
        <v>6.8571429999999998</v>
      </c>
      <c r="L3215">
        <v>0.75</v>
      </c>
      <c r="M3215">
        <f t="shared" si="150"/>
        <v>5.1428572499999996</v>
      </c>
      <c r="N3215">
        <f t="shared" si="152"/>
        <v>0.89526465737625027</v>
      </c>
      <c r="O3215">
        <f t="shared" si="151"/>
        <v>0.67144849303218768</v>
      </c>
    </row>
    <row r="3216" spans="1:15" x14ac:dyDescent="0.25">
      <c r="A3216" t="s">
        <v>114</v>
      </c>
      <c r="B3216" t="s">
        <v>113</v>
      </c>
      <c r="C3216">
        <v>2017</v>
      </c>
      <c r="D3216">
        <v>6</v>
      </c>
      <c r="E3216">
        <v>9</v>
      </c>
      <c r="F3216" s="1">
        <v>42895</v>
      </c>
      <c r="G3216">
        <v>160</v>
      </c>
      <c r="H3216" t="s">
        <v>17</v>
      </c>
      <c r="I3216" t="s">
        <v>372</v>
      </c>
      <c r="J3216">
        <v>8408</v>
      </c>
      <c r="K3216">
        <v>6.8571429999999998</v>
      </c>
      <c r="L3216">
        <v>0.75</v>
      </c>
      <c r="M3216">
        <f t="shared" si="150"/>
        <v>5.1428572499999996</v>
      </c>
      <c r="N3216">
        <f t="shared" si="152"/>
        <v>0.89526465737625027</v>
      </c>
      <c r="O3216">
        <f t="shared" si="151"/>
        <v>0.67144849303218768</v>
      </c>
    </row>
    <row r="3217" spans="1:15" x14ac:dyDescent="0.25">
      <c r="A3217" t="s">
        <v>219</v>
      </c>
      <c r="B3217" t="s">
        <v>23</v>
      </c>
      <c r="C3217">
        <v>2008</v>
      </c>
      <c r="D3217">
        <v>6</v>
      </c>
      <c r="E3217">
        <v>11</v>
      </c>
      <c r="F3217" s="1">
        <v>39610</v>
      </c>
      <c r="G3217">
        <v>163</v>
      </c>
      <c r="H3217" t="s">
        <v>17</v>
      </c>
      <c r="I3217" t="s">
        <v>469</v>
      </c>
      <c r="J3217">
        <v>4310</v>
      </c>
      <c r="K3217">
        <v>4.5714290000000002</v>
      </c>
      <c r="L3217">
        <v>1.125</v>
      </c>
      <c r="M3217">
        <f t="shared" si="150"/>
        <v>5.1428576250000004</v>
      </c>
      <c r="N3217">
        <f t="shared" si="152"/>
        <v>0.74596660041950891</v>
      </c>
      <c r="O3217">
        <f t="shared" si="151"/>
        <v>0.83921242547194752</v>
      </c>
    </row>
    <row r="3218" spans="1:15" x14ac:dyDescent="0.25">
      <c r="A3218" t="s">
        <v>219</v>
      </c>
      <c r="B3218" t="s">
        <v>23</v>
      </c>
      <c r="C3218">
        <v>2008</v>
      </c>
      <c r="D3218">
        <v>6</v>
      </c>
      <c r="E3218">
        <v>11</v>
      </c>
      <c r="F3218" s="1">
        <v>39610</v>
      </c>
      <c r="G3218">
        <v>163</v>
      </c>
      <c r="H3218" t="s">
        <v>17</v>
      </c>
      <c r="I3218" t="s">
        <v>471</v>
      </c>
      <c r="J3218">
        <v>4371</v>
      </c>
      <c r="K3218">
        <v>4.5714290000000002</v>
      </c>
      <c r="L3218">
        <v>1.125</v>
      </c>
      <c r="M3218">
        <f t="shared" si="150"/>
        <v>5.1428576250000004</v>
      </c>
      <c r="N3218">
        <f t="shared" si="152"/>
        <v>0.74596660041950891</v>
      </c>
      <c r="O3218">
        <f t="shared" si="151"/>
        <v>0.83921242547194752</v>
      </c>
    </row>
    <row r="3219" spans="1:15" x14ac:dyDescent="0.25">
      <c r="A3219" t="s">
        <v>160</v>
      </c>
      <c r="B3219" t="s">
        <v>161</v>
      </c>
      <c r="C3219">
        <v>2015</v>
      </c>
      <c r="D3219">
        <v>6</v>
      </c>
      <c r="E3219">
        <v>30</v>
      </c>
      <c r="F3219" s="1">
        <v>42185</v>
      </c>
      <c r="G3219">
        <v>181</v>
      </c>
      <c r="H3219" t="s">
        <v>17</v>
      </c>
      <c r="I3219" t="s">
        <v>475</v>
      </c>
      <c r="J3219">
        <v>4369</v>
      </c>
      <c r="K3219">
        <v>4.5714290000000002</v>
      </c>
      <c r="L3219">
        <v>1.125</v>
      </c>
      <c r="M3219">
        <f t="shared" si="150"/>
        <v>5.1428576250000004</v>
      </c>
      <c r="N3219">
        <f t="shared" si="152"/>
        <v>0.74596660041950891</v>
      </c>
      <c r="O3219">
        <f t="shared" si="151"/>
        <v>0.83921242547194752</v>
      </c>
    </row>
    <row r="3220" spans="1:15" x14ac:dyDescent="0.25">
      <c r="A3220" t="s">
        <v>96</v>
      </c>
      <c r="B3220" t="s">
        <v>25</v>
      </c>
      <c r="C3220">
        <v>2015</v>
      </c>
      <c r="D3220">
        <v>6</v>
      </c>
      <c r="E3220">
        <v>25</v>
      </c>
      <c r="F3220" s="1">
        <v>42180</v>
      </c>
      <c r="G3220">
        <v>176</v>
      </c>
      <c r="H3220" t="s">
        <v>17</v>
      </c>
      <c r="I3220" t="s">
        <v>469</v>
      </c>
      <c r="J3220">
        <v>4310</v>
      </c>
      <c r="K3220">
        <v>4.5714290000000002</v>
      </c>
      <c r="L3220">
        <v>1.125</v>
      </c>
      <c r="M3220">
        <f t="shared" si="150"/>
        <v>5.1428576250000004</v>
      </c>
      <c r="N3220">
        <f t="shared" si="152"/>
        <v>0.74596660041950891</v>
      </c>
      <c r="O3220">
        <f t="shared" si="151"/>
        <v>0.83921242547194752</v>
      </c>
    </row>
    <row r="3221" spans="1:15" x14ac:dyDescent="0.25">
      <c r="A3221" t="s">
        <v>96</v>
      </c>
      <c r="B3221" t="s">
        <v>25</v>
      </c>
      <c r="C3221">
        <v>2015</v>
      </c>
      <c r="D3221">
        <v>6</v>
      </c>
      <c r="E3221">
        <v>25</v>
      </c>
      <c r="F3221" s="1">
        <v>42180</v>
      </c>
      <c r="G3221">
        <v>176</v>
      </c>
      <c r="H3221" t="s">
        <v>17</v>
      </c>
      <c r="I3221" t="s">
        <v>472</v>
      </c>
      <c r="J3221">
        <v>21232</v>
      </c>
      <c r="K3221">
        <v>4.5714290000000002</v>
      </c>
      <c r="L3221">
        <v>1.125</v>
      </c>
      <c r="M3221">
        <f t="shared" si="150"/>
        <v>5.1428576250000004</v>
      </c>
      <c r="N3221">
        <f t="shared" si="152"/>
        <v>0.74596660041950891</v>
      </c>
      <c r="O3221">
        <f t="shared" si="151"/>
        <v>0.83921242547194752</v>
      </c>
    </row>
    <row r="3222" spans="1:15" x14ac:dyDescent="0.25">
      <c r="A3222" t="s">
        <v>193</v>
      </c>
      <c r="B3222" t="s">
        <v>107</v>
      </c>
      <c r="C3222">
        <v>2017</v>
      </c>
      <c r="D3222">
        <v>6</v>
      </c>
      <c r="E3222">
        <v>2</v>
      </c>
      <c r="F3222" s="1">
        <v>42888</v>
      </c>
      <c r="G3222">
        <v>153</v>
      </c>
      <c r="H3222" t="s">
        <v>17</v>
      </c>
      <c r="I3222" t="s">
        <v>472</v>
      </c>
      <c r="J3222">
        <v>21232</v>
      </c>
      <c r="K3222">
        <v>4.5714290000000002</v>
      </c>
      <c r="L3222">
        <v>1.125</v>
      </c>
      <c r="M3222">
        <f t="shared" si="150"/>
        <v>5.1428576250000004</v>
      </c>
      <c r="N3222">
        <f t="shared" si="152"/>
        <v>0.74596660041950891</v>
      </c>
      <c r="O3222">
        <f t="shared" si="151"/>
        <v>0.83921242547194752</v>
      </c>
    </row>
    <row r="3223" spans="1:15" x14ac:dyDescent="0.25">
      <c r="A3223" t="s">
        <v>111</v>
      </c>
      <c r="B3223" t="s">
        <v>109</v>
      </c>
      <c r="C3223">
        <v>2017</v>
      </c>
      <c r="D3223">
        <v>6</v>
      </c>
      <c r="E3223">
        <v>9</v>
      </c>
      <c r="F3223" s="1">
        <v>42895</v>
      </c>
      <c r="G3223">
        <v>160</v>
      </c>
      <c r="H3223" t="s">
        <v>17</v>
      </c>
      <c r="I3223" t="s">
        <v>469</v>
      </c>
      <c r="J3223">
        <v>4310</v>
      </c>
      <c r="K3223">
        <v>4.5714290000000002</v>
      </c>
      <c r="L3223">
        <v>1.125</v>
      </c>
      <c r="M3223">
        <f t="shared" si="150"/>
        <v>5.1428576250000004</v>
      </c>
      <c r="N3223">
        <f t="shared" si="152"/>
        <v>0.74596660041950891</v>
      </c>
      <c r="O3223">
        <f t="shared" si="151"/>
        <v>0.83921242547194752</v>
      </c>
    </row>
    <row r="3224" spans="1:15" x14ac:dyDescent="0.25">
      <c r="A3224" t="s">
        <v>205</v>
      </c>
      <c r="B3224" t="s">
        <v>69</v>
      </c>
      <c r="C3224">
        <v>2009</v>
      </c>
      <c r="D3224">
        <v>4</v>
      </c>
      <c r="E3224">
        <v>8</v>
      </c>
      <c r="F3224" s="1">
        <v>39911</v>
      </c>
      <c r="G3224">
        <v>98</v>
      </c>
      <c r="H3224" t="s">
        <v>17</v>
      </c>
      <c r="I3224" t="s">
        <v>583</v>
      </c>
      <c r="J3224">
        <v>6376</v>
      </c>
      <c r="K3224">
        <v>1.959184</v>
      </c>
      <c r="L3224">
        <v>2.625</v>
      </c>
      <c r="M3224">
        <f t="shared" si="150"/>
        <v>5.1428580000000004</v>
      </c>
      <c r="N3224">
        <f t="shared" si="152"/>
        <v>0.47117197012860834</v>
      </c>
      <c r="O3224">
        <f t="shared" si="151"/>
        <v>1.2368264215875968</v>
      </c>
    </row>
    <row r="3225" spans="1:15" x14ac:dyDescent="0.25">
      <c r="A3225" t="s">
        <v>153</v>
      </c>
      <c r="B3225" t="s">
        <v>69</v>
      </c>
      <c r="C3225">
        <v>2016</v>
      </c>
      <c r="D3225">
        <v>4</v>
      </c>
      <c r="E3225">
        <v>11</v>
      </c>
      <c r="F3225" s="1">
        <v>42471</v>
      </c>
      <c r="G3225">
        <v>102</v>
      </c>
      <c r="H3225" t="s">
        <v>14</v>
      </c>
      <c r="I3225" t="s">
        <v>137</v>
      </c>
      <c r="J3225">
        <v>17820</v>
      </c>
      <c r="K3225">
        <v>13.71429</v>
      </c>
      <c r="L3225">
        <v>0.375</v>
      </c>
      <c r="M3225">
        <f t="shared" si="150"/>
        <v>5.1428587500000003</v>
      </c>
      <c r="N3225">
        <f t="shared" si="152"/>
        <v>1.1677393111844354</v>
      </c>
      <c r="O3225">
        <f t="shared" si="151"/>
        <v>0.43790224169416325</v>
      </c>
    </row>
    <row r="3226" spans="1:15" x14ac:dyDescent="0.25">
      <c r="A3226" t="s">
        <v>96</v>
      </c>
      <c r="B3226" t="s">
        <v>25</v>
      </c>
      <c r="C3226">
        <v>2015</v>
      </c>
      <c r="D3226">
        <v>6</v>
      </c>
      <c r="E3226">
        <v>25</v>
      </c>
      <c r="F3226" s="1">
        <v>42180</v>
      </c>
      <c r="G3226">
        <v>176</v>
      </c>
      <c r="H3226" t="s">
        <v>17</v>
      </c>
      <c r="I3226" t="s">
        <v>133</v>
      </c>
      <c r="J3226">
        <v>18629</v>
      </c>
      <c r="K3226">
        <v>13.71429</v>
      </c>
      <c r="L3226">
        <v>0.375</v>
      </c>
      <c r="M3226">
        <f t="shared" si="150"/>
        <v>5.1428587500000003</v>
      </c>
      <c r="N3226">
        <f t="shared" si="152"/>
        <v>1.1677393111844354</v>
      </c>
      <c r="O3226">
        <f t="shared" si="151"/>
        <v>0.43790224169416325</v>
      </c>
    </row>
    <row r="3227" spans="1:15" x14ac:dyDescent="0.25">
      <c r="A3227" t="s">
        <v>406</v>
      </c>
      <c r="B3227" t="s">
        <v>260</v>
      </c>
      <c r="C3227">
        <v>2010</v>
      </c>
      <c r="D3227">
        <v>6</v>
      </c>
      <c r="E3227">
        <v>25</v>
      </c>
      <c r="F3227" s="1">
        <v>40354</v>
      </c>
      <c r="G3227">
        <v>176</v>
      </c>
      <c r="H3227" t="s">
        <v>14</v>
      </c>
      <c r="I3227" t="s">
        <v>609</v>
      </c>
      <c r="J3227">
        <v>4955</v>
      </c>
      <c r="K3227">
        <v>1.371429</v>
      </c>
      <c r="L3227">
        <v>3.75</v>
      </c>
      <c r="M3227">
        <f t="shared" si="150"/>
        <v>5.1428587500000003</v>
      </c>
      <c r="N3227">
        <f t="shared" si="152"/>
        <v>0.37501012651274573</v>
      </c>
      <c r="O3227">
        <f t="shared" si="151"/>
        <v>1.4062879744227965</v>
      </c>
    </row>
    <row r="3228" spans="1:15" x14ac:dyDescent="0.25">
      <c r="A3228" t="s">
        <v>318</v>
      </c>
      <c r="B3228" t="s">
        <v>33</v>
      </c>
      <c r="C3228">
        <v>2012</v>
      </c>
      <c r="D3228">
        <v>7</v>
      </c>
      <c r="E3228">
        <v>5</v>
      </c>
      <c r="F3228" s="1">
        <v>41095</v>
      </c>
      <c r="G3228">
        <v>187</v>
      </c>
      <c r="H3228" t="s">
        <v>14</v>
      </c>
      <c r="I3228" t="s">
        <v>574</v>
      </c>
      <c r="J3228">
        <v>5293</v>
      </c>
      <c r="K3228">
        <v>2.3039999999999998</v>
      </c>
      <c r="L3228">
        <v>2.25</v>
      </c>
      <c r="M3228">
        <f t="shared" si="150"/>
        <v>5.1839999999999993</v>
      </c>
      <c r="N3228">
        <f t="shared" si="152"/>
        <v>0.51904003864834458</v>
      </c>
      <c r="O3228">
        <f t="shared" si="151"/>
        <v>1.1678400869587753</v>
      </c>
    </row>
    <row r="3229" spans="1:15" x14ac:dyDescent="0.25">
      <c r="A3229" t="s">
        <v>228</v>
      </c>
      <c r="B3229" t="s">
        <v>23</v>
      </c>
      <c r="C3229">
        <v>2014</v>
      </c>
      <c r="D3229">
        <v>3</v>
      </c>
      <c r="E3229">
        <v>10</v>
      </c>
      <c r="F3229" s="1">
        <v>41708</v>
      </c>
      <c r="G3229">
        <v>69</v>
      </c>
      <c r="H3229" t="s">
        <v>17</v>
      </c>
      <c r="I3229" t="s">
        <v>223</v>
      </c>
      <c r="J3229">
        <v>8251</v>
      </c>
      <c r="K3229">
        <v>9.9047619999999998</v>
      </c>
      <c r="L3229">
        <v>0.52500000000000002</v>
      </c>
      <c r="M3229">
        <f t="shared" si="150"/>
        <v>5.2000000499999999</v>
      </c>
      <c r="N3229">
        <f t="shared" si="152"/>
        <v>1.0376161913989337</v>
      </c>
      <c r="O3229">
        <f t="shared" si="151"/>
        <v>0.54474850048444023</v>
      </c>
    </row>
    <row r="3230" spans="1:15" x14ac:dyDescent="0.25">
      <c r="A3230" t="s">
        <v>62</v>
      </c>
      <c r="B3230" t="s">
        <v>13</v>
      </c>
      <c r="C3230">
        <v>2009</v>
      </c>
      <c r="D3230">
        <v>6</v>
      </c>
      <c r="E3230">
        <v>23</v>
      </c>
      <c r="F3230" s="1">
        <v>39987</v>
      </c>
      <c r="G3230">
        <v>174</v>
      </c>
      <c r="H3230" t="s">
        <v>14</v>
      </c>
      <c r="I3230" t="s">
        <v>414</v>
      </c>
      <c r="J3230">
        <v>4327</v>
      </c>
      <c r="K3230">
        <v>5.6</v>
      </c>
      <c r="L3230">
        <v>0.9375</v>
      </c>
      <c r="M3230">
        <f t="shared" si="150"/>
        <v>5.25</v>
      </c>
      <c r="N3230">
        <f t="shared" si="152"/>
        <v>0.81954393554186866</v>
      </c>
      <c r="O3230">
        <f t="shared" si="151"/>
        <v>0.76832243957050184</v>
      </c>
    </row>
    <row r="3231" spans="1:15" x14ac:dyDescent="0.25">
      <c r="A3231" t="s">
        <v>127</v>
      </c>
      <c r="B3231" t="s">
        <v>13</v>
      </c>
      <c r="C3231">
        <v>2010</v>
      </c>
      <c r="D3231">
        <v>3</v>
      </c>
      <c r="E3231">
        <v>16</v>
      </c>
      <c r="F3231" s="1">
        <v>40253</v>
      </c>
      <c r="G3231">
        <v>75</v>
      </c>
      <c r="H3231" t="s">
        <v>14</v>
      </c>
      <c r="I3231" t="s">
        <v>427</v>
      </c>
      <c r="J3231">
        <v>5316</v>
      </c>
      <c r="K3231">
        <v>5.6</v>
      </c>
      <c r="L3231">
        <v>0.9375</v>
      </c>
      <c r="M3231">
        <f t="shared" si="150"/>
        <v>5.25</v>
      </c>
      <c r="N3231">
        <f t="shared" si="152"/>
        <v>0.81954393554186866</v>
      </c>
      <c r="O3231">
        <f t="shared" si="151"/>
        <v>0.76832243957050184</v>
      </c>
    </row>
    <row r="3232" spans="1:15" x14ac:dyDescent="0.25">
      <c r="A3232" t="s">
        <v>132</v>
      </c>
      <c r="B3232" t="s">
        <v>13</v>
      </c>
      <c r="C3232">
        <v>2014</v>
      </c>
      <c r="D3232">
        <v>3</v>
      </c>
      <c r="E3232">
        <v>11</v>
      </c>
      <c r="F3232" s="1">
        <v>41709</v>
      </c>
      <c r="G3232">
        <v>70</v>
      </c>
      <c r="H3232" t="s">
        <v>14</v>
      </c>
      <c r="I3232" t="s">
        <v>285</v>
      </c>
      <c r="J3232">
        <v>5984</v>
      </c>
      <c r="K3232">
        <v>8</v>
      </c>
      <c r="L3232">
        <v>0.65625</v>
      </c>
      <c r="M3232">
        <f t="shared" si="150"/>
        <v>5.25</v>
      </c>
      <c r="N3232">
        <f t="shared" si="152"/>
        <v>0.95424250943932487</v>
      </c>
      <c r="O3232">
        <f t="shared" si="151"/>
        <v>0.62622164681955694</v>
      </c>
    </row>
    <row r="3233" spans="1:15" x14ac:dyDescent="0.25">
      <c r="A3233" t="s">
        <v>139</v>
      </c>
      <c r="B3233" t="s">
        <v>13</v>
      </c>
      <c r="C3233">
        <v>2016</v>
      </c>
      <c r="D3233">
        <v>6</v>
      </c>
      <c r="E3233">
        <v>21</v>
      </c>
      <c r="F3233" s="1">
        <v>42542</v>
      </c>
      <c r="G3233">
        <v>173</v>
      </c>
      <c r="H3233" t="s">
        <v>14</v>
      </c>
      <c r="I3233" t="s">
        <v>417</v>
      </c>
      <c r="J3233">
        <v>4415</v>
      </c>
      <c r="K3233">
        <v>5.6</v>
      </c>
      <c r="L3233">
        <v>0.9375</v>
      </c>
      <c r="M3233">
        <f t="shared" si="150"/>
        <v>5.25</v>
      </c>
      <c r="N3233">
        <f t="shared" si="152"/>
        <v>0.81954393554186866</v>
      </c>
      <c r="O3233">
        <f t="shared" si="151"/>
        <v>0.76832243957050184</v>
      </c>
    </row>
    <row r="3234" spans="1:15" x14ac:dyDescent="0.25">
      <c r="A3234" t="s">
        <v>140</v>
      </c>
      <c r="B3234" t="s">
        <v>13</v>
      </c>
      <c r="C3234">
        <v>2017</v>
      </c>
      <c r="D3234">
        <v>6</v>
      </c>
      <c r="E3234">
        <v>12</v>
      </c>
      <c r="F3234" s="1">
        <v>42898</v>
      </c>
      <c r="G3234">
        <v>163</v>
      </c>
      <c r="H3234" t="s">
        <v>14</v>
      </c>
      <c r="I3234" t="s">
        <v>437</v>
      </c>
      <c r="J3234">
        <v>18613</v>
      </c>
      <c r="K3234">
        <v>5.6</v>
      </c>
      <c r="L3234">
        <v>0.9375</v>
      </c>
      <c r="M3234">
        <f t="shared" si="150"/>
        <v>5.25</v>
      </c>
      <c r="N3234">
        <f t="shared" si="152"/>
        <v>0.81954393554186866</v>
      </c>
      <c r="O3234">
        <f t="shared" si="151"/>
        <v>0.76832243957050184</v>
      </c>
    </row>
    <row r="3235" spans="1:15" x14ac:dyDescent="0.25">
      <c r="A3235" t="s">
        <v>70</v>
      </c>
      <c r="B3235" t="s">
        <v>69</v>
      </c>
      <c r="C3235">
        <v>2001</v>
      </c>
      <c r="D3235">
        <v>6</v>
      </c>
      <c r="E3235">
        <v>22</v>
      </c>
      <c r="F3235" s="1">
        <v>37064</v>
      </c>
      <c r="G3235">
        <v>173</v>
      </c>
      <c r="H3235" t="s">
        <v>14</v>
      </c>
      <c r="I3235" t="s">
        <v>433</v>
      </c>
      <c r="J3235">
        <v>9952</v>
      </c>
      <c r="K3235">
        <v>5.6</v>
      </c>
      <c r="L3235">
        <v>0.9375</v>
      </c>
      <c r="M3235">
        <f t="shared" si="150"/>
        <v>5.25</v>
      </c>
      <c r="N3235">
        <f t="shared" si="152"/>
        <v>0.81954393554186866</v>
      </c>
      <c r="O3235">
        <f t="shared" si="151"/>
        <v>0.76832243957050184</v>
      </c>
    </row>
    <row r="3236" spans="1:15" x14ac:dyDescent="0.25">
      <c r="A3236" t="s">
        <v>71</v>
      </c>
      <c r="B3236" t="s">
        <v>69</v>
      </c>
      <c r="C3236">
        <v>2001</v>
      </c>
      <c r="D3236">
        <v>8</v>
      </c>
      <c r="E3236">
        <v>30</v>
      </c>
      <c r="F3236" s="1">
        <v>37133</v>
      </c>
      <c r="G3236">
        <v>242</v>
      </c>
      <c r="H3236" t="s">
        <v>14</v>
      </c>
      <c r="I3236" t="s">
        <v>422</v>
      </c>
      <c r="J3236">
        <v>6616</v>
      </c>
      <c r="K3236">
        <v>5.6</v>
      </c>
      <c r="L3236">
        <v>0.9375</v>
      </c>
      <c r="M3236">
        <f t="shared" si="150"/>
        <v>5.25</v>
      </c>
      <c r="N3236">
        <f t="shared" si="152"/>
        <v>0.81954393554186866</v>
      </c>
      <c r="O3236">
        <f t="shared" si="151"/>
        <v>0.76832243957050184</v>
      </c>
    </row>
    <row r="3237" spans="1:15" x14ac:dyDescent="0.25">
      <c r="A3237" t="s">
        <v>341</v>
      </c>
      <c r="B3237" t="s">
        <v>19</v>
      </c>
      <c r="C3237">
        <v>2018</v>
      </c>
      <c r="D3237">
        <v>6</v>
      </c>
      <c r="E3237">
        <v>5</v>
      </c>
      <c r="F3237" s="1">
        <v>43256</v>
      </c>
      <c r="G3237">
        <v>156</v>
      </c>
      <c r="H3237" t="s">
        <v>14</v>
      </c>
      <c r="I3237" t="s">
        <v>417</v>
      </c>
      <c r="J3237">
        <v>4415</v>
      </c>
      <c r="K3237">
        <v>5.6</v>
      </c>
      <c r="L3237">
        <v>0.9375</v>
      </c>
      <c r="M3237">
        <f t="shared" si="150"/>
        <v>5.25</v>
      </c>
      <c r="N3237">
        <f t="shared" si="152"/>
        <v>0.81954393554186866</v>
      </c>
      <c r="O3237">
        <f t="shared" si="151"/>
        <v>0.76832243957050184</v>
      </c>
    </row>
    <row r="3238" spans="1:15" x14ac:dyDescent="0.25">
      <c r="A3238" t="s">
        <v>20</v>
      </c>
      <c r="B3238" t="s">
        <v>21</v>
      </c>
      <c r="C3238">
        <v>2016</v>
      </c>
      <c r="D3238">
        <v>7</v>
      </c>
      <c r="E3238">
        <v>6</v>
      </c>
      <c r="F3238" s="1">
        <v>42557</v>
      </c>
      <c r="G3238">
        <v>188</v>
      </c>
      <c r="H3238" t="s">
        <v>14</v>
      </c>
      <c r="I3238" t="s">
        <v>421</v>
      </c>
      <c r="J3238">
        <v>5790</v>
      </c>
      <c r="K3238">
        <v>5.6</v>
      </c>
      <c r="L3238">
        <v>0.9375</v>
      </c>
      <c r="M3238">
        <f t="shared" si="150"/>
        <v>5.25</v>
      </c>
      <c r="N3238">
        <f t="shared" si="152"/>
        <v>0.81954393554186866</v>
      </c>
      <c r="O3238">
        <f t="shared" si="151"/>
        <v>0.76832243957050184</v>
      </c>
    </row>
    <row r="3239" spans="1:15" x14ac:dyDescent="0.25">
      <c r="A3239" t="s">
        <v>299</v>
      </c>
      <c r="B3239" t="s">
        <v>23</v>
      </c>
      <c r="C3239">
        <v>2002</v>
      </c>
      <c r="D3239">
        <v>7</v>
      </c>
      <c r="E3239">
        <v>2</v>
      </c>
      <c r="F3239" s="1">
        <v>37439</v>
      </c>
      <c r="G3239">
        <v>183</v>
      </c>
      <c r="H3239" t="s">
        <v>14</v>
      </c>
      <c r="I3239" t="s">
        <v>425</v>
      </c>
      <c r="J3239">
        <v>4427</v>
      </c>
      <c r="K3239">
        <v>5.6</v>
      </c>
      <c r="L3239">
        <v>0.9375</v>
      </c>
      <c r="M3239">
        <f t="shared" si="150"/>
        <v>5.25</v>
      </c>
      <c r="N3239">
        <f t="shared" si="152"/>
        <v>0.81954393554186866</v>
      </c>
      <c r="O3239">
        <f t="shared" si="151"/>
        <v>0.76832243957050184</v>
      </c>
    </row>
    <row r="3240" spans="1:15" x14ac:dyDescent="0.25">
      <c r="A3240" t="s">
        <v>343</v>
      </c>
      <c r="B3240" t="s">
        <v>23</v>
      </c>
      <c r="C3240">
        <v>2005</v>
      </c>
      <c r="D3240">
        <v>3</v>
      </c>
      <c r="E3240">
        <v>22</v>
      </c>
      <c r="F3240" s="1">
        <v>38433</v>
      </c>
      <c r="G3240">
        <v>81</v>
      </c>
      <c r="H3240" t="s">
        <v>14</v>
      </c>
      <c r="I3240" t="s">
        <v>417</v>
      </c>
      <c r="J3240">
        <v>4415</v>
      </c>
      <c r="K3240">
        <v>5.6</v>
      </c>
      <c r="L3240">
        <v>0.9375</v>
      </c>
      <c r="M3240">
        <f t="shared" si="150"/>
        <v>5.25</v>
      </c>
      <c r="N3240">
        <f t="shared" si="152"/>
        <v>0.81954393554186866</v>
      </c>
      <c r="O3240">
        <f t="shared" si="151"/>
        <v>0.76832243957050184</v>
      </c>
    </row>
    <row r="3241" spans="1:15" x14ac:dyDescent="0.25">
      <c r="A3241" t="s">
        <v>300</v>
      </c>
      <c r="B3241" t="s">
        <v>23</v>
      </c>
      <c r="C3241">
        <v>2006</v>
      </c>
      <c r="D3241">
        <v>6</v>
      </c>
      <c r="E3241">
        <v>21</v>
      </c>
      <c r="F3241" s="1">
        <v>38889</v>
      </c>
      <c r="G3241">
        <v>172</v>
      </c>
      <c r="H3241" t="s">
        <v>14</v>
      </c>
      <c r="I3241" t="s">
        <v>417</v>
      </c>
      <c r="J3241">
        <v>4415</v>
      </c>
      <c r="K3241">
        <v>5.6</v>
      </c>
      <c r="L3241">
        <v>0.9375</v>
      </c>
      <c r="M3241">
        <f t="shared" si="150"/>
        <v>5.25</v>
      </c>
      <c r="N3241">
        <f t="shared" si="152"/>
        <v>0.81954393554186866</v>
      </c>
      <c r="O3241">
        <f t="shared" si="151"/>
        <v>0.76832243957050184</v>
      </c>
    </row>
    <row r="3242" spans="1:15" x14ac:dyDescent="0.25">
      <c r="A3242" t="s">
        <v>300</v>
      </c>
      <c r="B3242" t="s">
        <v>23</v>
      </c>
      <c r="C3242">
        <v>2006</v>
      </c>
      <c r="D3242">
        <v>6</v>
      </c>
      <c r="E3242">
        <v>21</v>
      </c>
      <c r="F3242" s="1">
        <v>38889</v>
      </c>
      <c r="G3242">
        <v>172</v>
      </c>
      <c r="H3242" t="s">
        <v>14</v>
      </c>
      <c r="I3242" t="s">
        <v>418</v>
      </c>
      <c r="J3242">
        <v>4419</v>
      </c>
      <c r="K3242">
        <v>5.6</v>
      </c>
      <c r="L3242">
        <v>0.9375</v>
      </c>
      <c r="M3242">
        <f t="shared" si="150"/>
        <v>5.25</v>
      </c>
      <c r="N3242">
        <f t="shared" si="152"/>
        <v>0.81954393554186866</v>
      </c>
      <c r="O3242">
        <f t="shared" si="151"/>
        <v>0.76832243957050184</v>
      </c>
    </row>
    <row r="3243" spans="1:15" x14ac:dyDescent="0.25">
      <c r="A3243" t="s">
        <v>306</v>
      </c>
      <c r="B3243" t="s">
        <v>23</v>
      </c>
      <c r="C3243">
        <v>2011</v>
      </c>
      <c r="D3243">
        <v>4</v>
      </c>
      <c r="E3243">
        <v>20</v>
      </c>
      <c r="F3243" s="1">
        <v>40653</v>
      </c>
      <c r="G3243">
        <v>110</v>
      </c>
      <c r="H3243" t="s">
        <v>14</v>
      </c>
      <c r="I3243" t="s">
        <v>287</v>
      </c>
      <c r="J3243">
        <v>6661</v>
      </c>
      <c r="K3243">
        <v>8</v>
      </c>
      <c r="L3243">
        <v>0.65625</v>
      </c>
      <c r="M3243">
        <f t="shared" si="150"/>
        <v>5.25</v>
      </c>
      <c r="N3243">
        <f t="shared" si="152"/>
        <v>0.95424250943932487</v>
      </c>
      <c r="O3243">
        <f t="shared" si="151"/>
        <v>0.62622164681955694</v>
      </c>
    </row>
    <row r="3244" spans="1:15" x14ac:dyDescent="0.25">
      <c r="A3244" t="s">
        <v>385</v>
      </c>
      <c r="B3244" t="s">
        <v>161</v>
      </c>
      <c r="C3244">
        <v>2013</v>
      </c>
      <c r="D3244">
        <v>7</v>
      </c>
      <c r="E3244">
        <v>10</v>
      </c>
      <c r="F3244" s="1">
        <v>41465</v>
      </c>
      <c r="G3244">
        <v>191</v>
      </c>
      <c r="H3244" t="s">
        <v>14</v>
      </c>
      <c r="I3244" t="s">
        <v>436</v>
      </c>
      <c r="J3244">
        <v>5921</v>
      </c>
      <c r="K3244">
        <v>5.6</v>
      </c>
      <c r="L3244">
        <v>0.9375</v>
      </c>
      <c r="M3244">
        <f t="shared" si="150"/>
        <v>5.25</v>
      </c>
      <c r="N3244">
        <f t="shared" si="152"/>
        <v>0.81954393554186866</v>
      </c>
      <c r="O3244">
        <f t="shared" si="151"/>
        <v>0.76832243957050184</v>
      </c>
    </row>
    <row r="3245" spans="1:15" x14ac:dyDescent="0.25">
      <c r="A3245" t="s">
        <v>178</v>
      </c>
      <c r="B3245" t="s">
        <v>176</v>
      </c>
      <c r="C3245">
        <v>2013</v>
      </c>
      <c r="D3245">
        <v>7</v>
      </c>
      <c r="E3245">
        <v>4</v>
      </c>
      <c r="F3245" s="1">
        <v>41459</v>
      </c>
      <c r="G3245">
        <v>185</v>
      </c>
      <c r="H3245" t="s">
        <v>14</v>
      </c>
      <c r="I3245" t="s">
        <v>283</v>
      </c>
      <c r="J3245">
        <v>18419</v>
      </c>
      <c r="K3245">
        <v>8</v>
      </c>
      <c r="L3245">
        <v>0.65625</v>
      </c>
      <c r="M3245">
        <f t="shared" si="150"/>
        <v>5.25</v>
      </c>
      <c r="N3245">
        <f t="shared" si="152"/>
        <v>0.95424250943932487</v>
      </c>
      <c r="O3245">
        <f t="shared" si="151"/>
        <v>0.62622164681955694</v>
      </c>
    </row>
    <row r="3246" spans="1:15" x14ac:dyDescent="0.25">
      <c r="A3246" t="s">
        <v>37</v>
      </c>
      <c r="B3246" t="s">
        <v>36</v>
      </c>
      <c r="C3246">
        <v>2017</v>
      </c>
      <c r="D3246">
        <v>6</v>
      </c>
      <c r="E3246">
        <v>7</v>
      </c>
      <c r="F3246" s="1">
        <v>42893</v>
      </c>
      <c r="G3246">
        <v>158</v>
      </c>
      <c r="H3246" t="s">
        <v>14</v>
      </c>
      <c r="I3246" t="s">
        <v>437</v>
      </c>
      <c r="J3246">
        <v>18613</v>
      </c>
      <c r="K3246">
        <v>5.6</v>
      </c>
      <c r="L3246">
        <v>0.9375</v>
      </c>
      <c r="M3246">
        <f t="shared" si="150"/>
        <v>5.25</v>
      </c>
      <c r="N3246">
        <f t="shared" si="152"/>
        <v>0.81954393554186866</v>
      </c>
      <c r="O3246">
        <f t="shared" si="151"/>
        <v>0.76832243957050184</v>
      </c>
    </row>
    <row r="3247" spans="1:15" x14ac:dyDescent="0.25">
      <c r="A3247" t="s">
        <v>403</v>
      </c>
      <c r="B3247" t="s">
        <v>40</v>
      </c>
      <c r="C3247">
        <v>2009</v>
      </c>
      <c r="D3247">
        <v>6</v>
      </c>
      <c r="E3247">
        <v>13</v>
      </c>
      <c r="F3247" s="1">
        <v>39977</v>
      </c>
      <c r="G3247">
        <v>164</v>
      </c>
      <c r="H3247" t="s">
        <v>14</v>
      </c>
      <c r="I3247" t="s">
        <v>425</v>
      </c>
      <c r="J3247">
        <v>4427</v>
      </c>
      <c r="K3247">
        <v>5.6</v>
      </c>
      <c r="L3247">
        <v>0.9375</v>
      </c>
      <c r="M3247">
        <f t="shared" si="150"/>
        <v>5.25</v>
      </c>
      <c r="N3247">
        <f t="shared" si="152"/>
        <v>0.81954393554186866</v>
      </c>
      <c r="O3247">
        <f t="shared" si="151"/>
        <v>0.76832243957050184</v>
      </c>
    </row>
    <row r="3248" spans="1:15" x14ac:dyDescent="0.25">
      <c r="A3248" t="s">
        <v>405</v>
      </c>
      <c r="B3248" t="s">
        <v>40</v>
      </c>
      <c r="C3248">
        <v>2013</v>
      </c>
      <c r="D3248">
        <v>6</v>
      </c>
      <c r="E3248">
        <v>27</v>
      </c>
      <c r="F3248" s="1">
        <v>41452</v>
      </c>
      <c r="G3248">
        <v>178</v>
      </c>
      <c r="H3248" t="s">
        <v>14</v>
      </c>
      <c r="I3248" t="s">
        <v>608</v>
      </c>
      <c r="J3248">
        <v>7490</v>
      </c>
      <c r="K3248">
        <v>1.5</v>
      </c>
      <c r="L3248">
        <v>3.5</v>
      </c>
      <c r="M3248">
        <f t="shared" si="150"/>
        <v>5.25</v>
      </c>
      <c r="N3248">
        <f t="shared" si="152"/>
        <v>0.3979400086720376</v>
      </c>
      <c r="O3248">
        <f t="shared" si="151"/>
        <v>1.3927900303521317</v>
      </c>
    </row>
    <row r="3249" spans="1:15" x14ac:dyDescent="0.25">
      <c r="A3249" t="s">
        <v>462</v>
      </c>
      <c r="B3249" t="s">
        <v>40</v>
      </c>
      <c r="C3249">
        <v>2015</v>
      </c>
      <c r="D3249">
        <v>3</v>
      </c>
      <c r="E3249">
        <v>17</v>
      </c>
      <c r="F3249" s="1">
        <v>42080</v>
      </c>
      <c r="G3249">
        <v>76</v>
      </c>
      <c r="H3249" t="s">
        <v>14</v>
      </c>
      <c r="I3249" t="s">
        <v>417</v>
      </c>
      <c r="J3249">
        <v>4415</v>
      </c>
      <c r="K3249">
        <v>5.6</v>
      </c>
      <c r="L3249">
        <v>0.9375</v>
      </c>
      <c r="M3249">
        <f t="shared" si="150"/>
        <v>5.25</v>
      </c>
      <c r="N3249">
        <f t="shared" si="152"/>
        <v>0.81954393554186866</v>
      </c>
      <c r="O3249">
        <f t="shared" si="151"/>
        <v>0.76832243957050184</v>
      </c>
    </row>
    <row r="3250" spans="1:15" x14ac:dyDescent="0.25">
      <c r="A3250" t="s">
        <v>262</v>
      </c>
      <c r="B3250" t="s">
        <v>260</v>
      </c>
      <c r="C3250">
        <v>2015</v>
      </c>
      <c r="D3250">
        <v>7</v>
      </c>
      <c r="E3250">
        <v>2</v>
      </c>
      <c r="F3250" s="1">
        <v>42187</v>
      </c>
      <c r="G3250">
        <v>183</v>
      </c>
      <c r="H3250" t="s">
        <v>14</v>
      </c>
      <c r="I3250" t="s">
        <v>417</v>
      </c>
      <c r="J3250">
        <v>4415</v>
      </c>
      <c r="K3250">
        <v>5.6</v>
      </c>
      <c r="L3250">
        <v>0.9375</v>
      </c>
      <c r="M3250">
        <f t="shared" si="150"/>
        <v>5.25</v>
      </c>
      <c r="N3250">
        <f t="shared" si="152"/>
        <v>0.81954393554186866</v>
      </c>
      <c r="O3250">
        <f t="shared" si="151"/>
        <v>0.76832243957050184</v>
      </c>
    </row>
    <row r="3251" spans="1:15" x14ac:dyDescent="0.25">
      <c r="A3251" t="s">
        <v>407</v>
      </c>
      <c r="B3251" t="s">
        <v>192</v>
      </c>
      <c r="C3251">
        <v>2012</v>
      </c>
      <c r="D3251">
        <v>7</v>
      </c>
      <c r="E3251">
        <v>3</v>
      </c>
      <c r="F3251" s="1">
        <v>41093</v>
      </c>
      <c r="G3251">
        <v>185</v>
      </c>
      <c r="H3251" t="s">
        <v>14</v>
      </c>
      <c r="I3251" t="s">
        <v>496</v>
      </c>
      <c r="J3251">
        <v>4481</v>
      </c>
      <c r="K3251">
        <v>4</v>
      </c>
      <c r="L3251">
        <v>1.3125</v>
      </c>
      <c r="M3251">
        <f t="shared" si="150"/>
        <v>5.25</v>
      </c>
      <c r="N3251">
        <f t="shared" si="152"/>
        <v>0.69897000433601886</v>
      </c>
      <c r="O3251">
        <f t="shared" si="151"/>
        <v>0.91739813069102472</v>
      </c>
    </row>
    <row r="3252" spans="1:15" x14ac:dyDescent="0.25">
      <c r="A3252" t="s">
        <v>332</v>
      </c>
      <c r="B3252" t="s">
        <v>107</v>
      </c>
      <c r="C3252">
        <v>2010</v>
      </c>
      <c r="D3252">
        <v>6</v>
      </c>
      <c r="E3252">
        <v>23</v>
      </c>
      <c r="F3252" s="1">
        <v>40352</v>
      </c>
      <c r="G3252">
        <v>174</v>
      </c>
      <c r="H3252" t="s">
        <v>14</v>
      </c>
      <c r="I3252" t="s">
        <v>440</v>
      </c>
      <c r="J3252">
        <v>5723</v>
      </c>
      <c r="K3252">
        <v>5.6</v>
      </c>
      <c r="L3252">
        <v>0.9375</v>
      </c>
      <c r="M3252">
        <f t="shared" si="150"/>
        <v>5.25</v>
      </c>
      <c r="N3252">
        <f t="shared" si="152"/>
        <v>0.81954393554186866</v>
      </c>
      <c r="O3252">
        <f t="shared" si="151"/>
        <v>0.76832243957050184</v>
      </c>
    </row>
    <row r="3253" spans="1:15" x14ac:dyDescent="0.25">
      <c r="A3253" t="s">
        <v>271</v>
      </c>
      <c r="B3253" t="s">
        <v>42</v>
      </c>
      <c r="C3253">
        <v>2013</v>
      </c>
      <c r="D3253">
        <v>7</v>
      </c>
      <c r="E3253">
        <v>10</v>
      </c>
      <c r="F3253" s="1">
        <v>41465</v>
      </c>
      <c r="G3253">
        <v>191</v>
      </c>
      <c r="H3253" t="s">
        <v>14</v>
      </c>
      <c r="I3253" t="s">
        <v>440</v>
      </c>
      <c r="J3253">
        <v>5723</v>
      </c>
      <c r="K3253">
        <v>5.6</v>
      </c>
      <c r="L3253">
        <v>0.9375</v>
      </c>
      <c r="M3253">
        <f t="shared" si="150"/>
        <v>5.25</v>
      </c>
      <c r="N3253">
        <f t="shared" si="152"/>
        <v>0.81954393554186866</v>
      </c>
      <c r="O3253">
        <f t="shared" si="151"/>
        <v>0.76832243957050184</v>
      </c>
    </row>
    <row r="3254" spans="1:15" x14ac:dyDescent="0.25">
      <c r="A3254" t="s">
        <v>201</v>
      </c>
      <c r="B3254" t="s">
        <v>113</v>
      </c>
      <c r="C3254">
        <v>2012</v>
      </c>
      <c r="D3254">
        <v>7</v>
      </c>
      <c r="E3254">
        <v>5</v>
      </c>
      <c r="F3254" s="1">
        <v>41095</v>
      </c>
      <c r="G3254">
        <v>187</v>
      </c>
      <c r="H3254" t="s">
        <v>14</v>
      </c>
      <c r="I3254" t="s">
        <v>421</v>
      </c>
      <c r="J3254">
        <v>5790</v>
      </c>
      <c r="K3254">
        <v>5.6</v>
      </c>
      <c r="L3254">
        <v>0.9375</v>
      </c>
      <c r="M3254">
        <f t="shared" si="150"/>
        <v>5.25</v>
      </c>
      <c r="N3254">
        <f t="shared" si="152"/>
        <v>0.81954393554186866</v>
      </c>
      <c r="O3254">
        <f t="shared" si="151"/>
        <v>0.76832243957050184</v>
      </c>
    </row>
    <row r="3255" spans="1:15" x14ac:dyDescent="0.25">
      <c r="A3255" t="s">
        <v>329</v>
      </c>
      <c r="B3255" t="s">
        <v>192</v>
      </c>
      <c r="C3255">
        <v>2013</v>
      </c>
      <c r="D3255">
        <v>7</v>
      </c>
      <c r="E3255">
        <v>8</v>
      </c>
      <c r="F3255" s="1">
        <v>41463</v>
      </c>
      <c r="G3255">
        <v>189</v>
      </c>
      <c r="H3255" t="s">
        <v>14</v>
      </c>
      <c r="I3255" t="s">
        <v>336</v>
      </c>
      <c r="J3255">
        <v>6425</v>
      </c>
      <c r="K3255">
        <v>7.68</v>
      </c>
      <c r="L3255">
        <v>0.6875</v>
      </c>
      <c r="M3255">
        <f t="shared" si="150"/>
        <v>5.2799999999999994</v>
      </c>
      <c r="N3255">
        <f t="shared" si="152"/>
        <v>0.93851972517649185</v>
      </c>
      <c r="O3255">
        <f t="shared" si="151"/>
        <v>0.64523231105883816</v>
      </c>
    </row>
    <row r="3256" spans="1:15" x14ac:dyDescent="0.25">
      <c r="A3256" t="s">
        <v>125</v>
      </c>
      <c r="B3256" t="s">
        <v>13</v>
      </c>
      <c r="C3256">
        <v>2008</v>
      </c>
      <c r="D3256">
        <v>4</v>
      </c>
      <c r="E3256">
        <v>23</v>
      </c>
      <c r="F3256" s="1">
        <v>39561</v>
      </c>
      <c r="G3256">
        <v>114</v>
      </c>
      <c r="H3256" t="s">
        <v>17</v>
      </c>
      <c r="I3256" t="s">
        <v>411</v>
      </c>
      <c r="J3256">
        <v>7066</v>
      </c>
      <c r="K3256">
        <v>6.4</v>
      </c>
      <c r="L3256">
        <v>0.82499999999999996</v>
      </c>
      <c r="M3256">
        <f t="shared" si="150"/>
        <v>5.28</v>
      </c>
      <c r="N3256">
        <f t="shared" si="152"/>
        <v>0.86923171973097624</v>
      </c>
      <c r="O3256">
        <f t="shared" si="151"/>
        <v>0.7171161687780554</v>
      </c>
    </row>
    <row r="3257" spans="1:15" x14ac:dyDescent="0.25">
      <c r="A3257" t="s">
        <v>293</v>
      </c>
      <c r="B3257" t="s">
        <v>69</v>
      </c>
      <c r="C3257">
        <v>2007</v>
      </c>
      <c r="D3257">
        <v>7</v>
      </c>
      <c r="E3257">
        <v>12</v>
      </c>
      <c r="F3257" s="1">
        <v>39275</v>
      </c>
      <c r="G3257">
        <v>193</v>
      </c>
      <c r="H3257" t="s">
        <v>14</v>
      </c>
      <c r="I3257" t="s">
        <v>536</v>
      </c>
      <c r="J3257">
        <v>5604</v>
      </c>
      <c r="K3257">
        <v>3.2</v>
      </c>
      <c r="L3257">
        <v>1.65</v>
      </c>
      <c r="M3257">
        <f t="shared" si="150"/>
        <v>5.28</v>
      </c>
      <c r="N3257">
        <f t="shared" si="152"/>
        <v>0.62324929039790045</v>
      </c>
      <c r="O3257">
        <f t="shared" si="151"/>
        <v>1.0283613291565357</v>
      </c>
    </row>
    <row r="3258" spans="1:15" x14ac:dyDescent="0.25">
      <c r="A3258" t="s">
        <v>91</v>
      </c>
      <c r="B3258" t="s">
        <v>69</v>
      </c>
      <c r="C3258">
        <v>2019</v>
      </c>
      <c r="D3258">
        <v>4</v>
      </c>
      <c r="E3258">
        <v>2</v>
      </c>
      <c r="F3258" s="1">
        <v>43557</v>
      </c>
      <c r="G3258">
        <v>92</v>
      </c>
      <c r="H3258" t="s">
        <v>14</v>
      </c>
      <c r="I3258" t="s">
        <v>537</v>
      </c>
      <c r="J3258">
        <v>5605</v>
      </c>
      <c r="K3258">
        <v>3.2</v>
      </c>
      <c r="L3258">
        <v>1.65</v>
      </c>
      <c r="M3258">
        <f t="shared" si="150"/>
        <v>5.28</v>
      </c>
      <c r="N3258">
        <f t="shared" si="152"/>
        <v>0.62324929039790045</v>
      </c>
      <c r="O3258">
        <f t="shared" si="151"/>
        <v>1.0283613291565357</v>
      </c>
    </row>
    <row r="3259" spans="1:15" x14ac:dyDescent="0.25">
      <c r="A3259" t="s">
        <v>91</v>
      </c>
      <c r="B3259" t="s">
        <v>69</v>
      </c>
      <c r="C3259">
        <v>2019</v>
      </c>
      <c r="D3259">
        <v>4</v>
      </c>
      <c r="E3259">
        <v>2</v>
      </c>
      <c r="F3259" s="1">
        <v>43557</v>
      </c>
      <c r="G3259">
        <v>92</v>
      </c>
      <c r="H3259" t="s">
        <v>14</v>
      </c>
      <c r="I3259" t="s">
        <v>604</v>
      </c>
      <c r="J3259">
        <v>4532</v>
      </c>
      <c r="K3259">
        <v>1.6</v>
      </c>
      <c r="L3259">
        <v>3.3</v>
      </c>
      <c r="M3259">
        <f t="shared" si="150"/>
        <v>5.28</v>
      </c>
      <c r="N3259">
        <f t="shared" si="152"/>
        <v>0.41497334797081797</v>
      </c>
      <c r="O3259">
        <f t="shared" si="151"/>
        <v>1.3694120483036993</v>
      </c>
    </row>
    <row r="3260" spans="1:15" x14ac:dyDescent="0.25">
      <c r="A3260" t="s">
        <v>296</v>
      </c>
      <c r="B3260" t="s">
        <v>19</v>
      </c>
      <c r="C3260">
        <v>2013</v>
      </c>
      <c r="D3260">
        <v>7</v>
      </c>
      <c r="E3260">
        <v>2</v>
      </c>
      <c r="F3260" s="1">
        <v>41457</v>
      </c>
      <c r="G3260">
        <v>183</v>
      </c>
      <c r="H3260" t="s">
        <v>14</v>
      </c>
      <c r="I3260" t="s">
        <v>537</v>
      </c>
      <c r="J3260">
        <v>5605</v>
      </c>
      <c r="K3260">
        <v>3.2</v>
      </c>
      <c r="L3260">
        <v>1.65</v>
      </c>
      <c r="M3260">
        <f t="shared" si="150"/>
        <v>5.28</v>
      </c>
      <c r="N3260">
        <f t="shared" si="152"/>
        <v>0.62324929039790045</v>
      </c>
      <c r="O3260">
        <f t="shared" si="151"/>
        <v>1.0283613291565357</v>
      </c>
    </row>
    <row r="3261" spans="1:15" x14ac:dyDescent="0.25">
      <c r="A3261" t="s">
        <v>343</v>
      </c>
      <c r="B3261" t="s">
        <v>23</v>
      </c>
      <c r="C3261">
        <v>2005</v>
      </c>
      <c r="D3261">
        <v>3</v>
      </c>
      <c r="E3261">
        <v>22</v>
      </c>
      <c r="F3261" s="1">
        <v>38433</v>
      </c>
      <c r="G3261">
        <v>81</v>
      </c>
      <c r="H3261" t="s">
        <v>14</v>
      </c>
      <c r="I3261" t="s">
        <v>539</v>
      </c>
      <c r="J3261">
        <v>13023</v>
      </c>
      <c r="K3261">
        <v>3.2</v>
      </c>
      <c r="L3261">
        <v>1.65</v>
      </c>
      <c r="M3261">
        <f t="shared" si="150"/>
        <v>5.28</v>
      </c>
      <c r="N3261">
        <f t="shared" si="152"/>
        <v>0.62324929039790045</v>
      </c>
      <c r="O3261">
        <f t="shared" si="151"/>
        <v>1.0283613291565357</v>
      </c>
    </row>
    <row r="3262" spans="1:15" x14ac:dyDescent="0.25">
      <c r="A3262" t="s">
        <v>300</v>
      </c>
      <c r="B3262" t="s">
        <v>23</v>
      </c>
      <c r="C3262">
        <v>2006</v>
      </c>
      <c r="D3262">
        <v>6</v>
      </c>
      <c r="E3262">
        <v>21</v>
      </c>
      <c r="F3262" s="1">
        <v>38889</v>
      </c>
      <c r="G3262">
        <v>172</v>
      </c>
      <c r="H3262" t="s">
        <v>14</v>
      </c>
      <c r="I3262" t="s">
        <v>606</v>
      </c>
      <c r="J3262">
        <v>4530</v>
      </c>
      <c r="K3262">
        <v>1.6</v>
      </c>
      <c r="L3262">
        <v>3.3</v>
      </c>
      <c r="M3262">
        <f t="shared" si="150"/>
        <v>5.28</v>
      </c>
      <c r="N3262">
        <f t="shared" si="152"/>
        <v>0.41497334797081797</v>
      </c>
      <c r="O3262">
        <f t="shared" si="151"/>
        <v>1.3694120483036993</v>
      </c>
    </row>
    <row r="3263" spans="1:15" x14ac:dyDescent="0.25">
      <c r="A3263" t="s">
        <v>306</v>
      </c>
      <c r="B3263" t="s">
        <v>23</v>
      </c>
      <c r="C3263">
        <v>2011</v>
      </c>
      <c r="D3263">
        <v>4</v>
      </c>
      <c r="E3263">
        <v>20</v>
      </c>
      <c r="F3263" s="1">
        <v>40653</v>
      </c>
      <c r="G3263">
        <v>110</v>
      </c>
      <c r="H3263" t="s">
        <v>14</v>
      </c>
      <c r="I3263" t="s">
        <v>536</v>
      </c>
      <c r="J3263">
        <v>5604</v>
      </c>
      <c r="K3263">
        <v>3.2</v>
      </c>
      <c r="L3263">
        <v>1.65</v>
      </c>
      <c r="M3263">
        <f t="shared" si="150"/>
        <v>5.28</v>
      </c>
      <c r="N3263">
        <f t="shared" si="152"/>
        <v>0.62324929039790045</v>
      </c>
      <c r="O3263">
        <f t="shared" si="151"/>
        <v>1.0283613291565357</v>
      </c>
    </row>
    <row r="3264" spans="1:15" x14ac:dyDescent="0.25">
      <c r="A3264" t="s">
        <v>225</v>
      </c>
      <c r="B3264" t="s">
        <v>23</v>
      </c>
      <c r="C3264">
        <v>2011</v>
      </c>
      <c r="D3264">
        <v>7</v>
      </c>
      <c r="E3264">
        <v>21</v>
      </c>
      <c r="F3264" s="1">
        <v>40745</v>
      </c>
      <c r="G3264">
        <v>202</v>
      </c>
      <c r="H3264" t="s">
        <v>14</v>
      </c>
      <c r="I3264" t="s">
        <v>606</v>
      </c>
      <c r="J3264">
        <v>4530</v>
      </c>
      <c r="K3264">
        <v>1.6</v>
      </c>
      <c r="L3264">
        <v>3.3</v>
      </c>
      <c r="M3264">
        <f t="shared" si="150"/>
        <v>5.28</v>
      </c>
      <c r="N3264">
        <f t="shared" si="152"/>
        <v>0.41497334797081797</v>
      </c>
      <c r="O3264">
        <f t="shared" si="151"/>
        <v>1.3694120483036993</v>
      </c>
    </row>
    <row r="3265" spans="1:15" x14ac:dyDescent="0.25">
      <c r="A3265" t="s">
        <v>230</v>
      </c>
      <c r="B3265" t="s">
        <v>23</v>
      </c>
      <c r="C3265">
        <v>2016</v>
      </c>
      <c r="D3265">
        <v>4</v>
      </c>
      <c r="E3265">
        <v>25</v>
      </c>
      <c r="F3265" s="1">
        <v>42485</v>
      </c>
      <c r="G3265">
        <v>116</v>
      </c>
      <c r="H3265" t="s">
        <v>14</v>
      </c>
      <c r="I3265" t="s">
        <v>606</v>
      </c>
      <c r="J3265">
        <v>4530</v>
      </c>
      <c r="K3265">
        <v>1.6</v>
      </c>
      <c r="L3265">
        <v>3.3</v>
      </c>
      <c r="M3265">
        <f t="shared" si="150"/>
        <v>5.28</v>
      </c>
      <c r="N3265">
        <f t="shared" si="152"/>
        <v>0.41497334797081797</v>
      </c>
      <c r="O3265">
        <f t="shared" si="151"/>
        <v>1.3694120483036993</v>
      </c>
    </row>
    <row r="3266" spans="1:15" x14ac:dyDescent="0.25">
      <c r="A3266" t="s">
        <v>231</v>
      </c>
      <c r="B3266" t="s">
        <v>23</v>
      </c>
      <c r="C3266">
        <v>2017</v>
      </c>
      <c r="D3266">
        <v>3</v>
      </c>
      <c r="E3266">
        <v>28</v>
      </c>
      <c r="F3266" s="1">
        <v>42822</v>
      </c>
      <c r="G3266">
        <v>87</v>
      </c>
      <c r="H3266" t="s">
        <v>14</v>
      </c>
      <c r="I3266" t="s">
        <v>606</v>
      </c>
      <c r="J3266">
        <v>4530</v>
      </c>
      <c r="K3266">
        <v>1.6</v>
      </c>
      <c r="L3266">
        <v>3.3</v>
      </c>
      <c r="M3266">
        <f t="shared" ref="M3266:M3329" si="153">K3266*L3266</f>
        <v>5.28</v>
      </c>
      <c r="N3266">
        <f t="shared" si="152"/>
        <v>0.41497334797081797</v>
      </c>
      <c r="O3266">
        <f t="shared" si="151"/>
        <v>1.3694120483036993</v>
      </c>
    </row>
    <row r="3267" spans="1:15" x14ac:dyDescent="0.25">
      <c r="A3267" t="s">
        <v>22</v>
      </c>
      <c r="B3267" t="s">
        <v>23</v>
      </c>
      <c r="C3267">
        <v>2018</v>
      </c>
      <c r="D3267">
        <v>3</v>
      </c>
      <c r="E3267">
        <v>9</v>
      </c>
      <c r="F3267" s="1">
        <v>43168</v>
      </c>
      <c r="G3267">
        <v>68</v>
      </c>
      <c r="H3267" t="s">
        <v>14</v>
      </c>
      <c r="I3267" t="s">
        <v>604</v>
      </c>
      <c r="J3267">
        <v>4532</v>
      </c>
      <c r="K3267">
        <v>1.6</v>
      </c>
      <c r="L3267">
        <v>3.3</v>
      </c>
      <c r="M3267">
        <f t="shared" si="153"/>
        <v>5.28</v>
      </c>
      <c r="N3267">
        <f t="shared" si="152"/>
        <v>0.41497334797081797</v>
      </c>
      <c r="O3267">
        <f t="shared" ref="O3267:O3330" si="154">N3267*L3267</f>
        <v>1.3694120483036993</v>
      </c>
    </row>
    <row r="3268" spans="1:15" x14ac:dyDescent="0.25">
      <c r="A3268" t="s">
        <v>213</v>
      </c>
      <c r="B3268" t="s">
        <v>159</v>
      </c>
      <c r="C3268">
        <v>2016</v>
      </c>
      <c r="D3268">
        <v>7</v>
      </c>
      <c r="E3268">
        <v>5</v>
      </c>
      <c r="F3268" s="1">
        <v>42556</v>
      </c>
      <c r="G3268">
        <v>187</v>
      </c>
      <c r="H3268" t="s">
        <v>14</v>
      </c>
      <c r="I3268" t="s">
        <v>606</v>
      </c>
      <c r="J3268">
        <v>4530</v>
      </c>
      <c r="K3268">
        <v>1.6</v>
      </c>
      <c r="L3268">
        <v>3.3</v>
      </c>
      <c r="M3268">
        <f t="shared" si="153"/>
        <v>5.28</v>
      </c>
      <c r="N3268">
        <f t="shared" ref="N3268:N3331" si="155">LOG10(K3268+1)</f>
        <v>0.41497334797081797</v>
      </c>
      <c r="O3268">
        <f t="shared" si="154"/>
        <v>1.3694120483036993</v>
      </c>
    </row>
    <row r="3269" spans="1:15" x14ac:dyDescent="0.25">
      <c r="A3269" t="s">
        <v>215</v>
      </c>
      <c r="B3269" t="s">
        <v>161</v>
      </c>
      <c r="C3269">
        <v>2016</v>
      </c>
      <c r="D3269">
        <v>7</v>
      </c>
      <c r="E3269">
        <v>5</v>
      </c>
      <c r="F3269" s="1">
        <v>42556</v>
      </c>
      <c r="G3269">
        <v>187</v>
      </c>
      <c r="H3269" t="s">
        <v>14</v>
      </c>
      <c r="I3269" t="s">
        <v>537</v>
      </c>
      <c r="J3269">
        <v>5605</v>
      </c>
      <c r="K3269">
        <v>3.2</v>
      </c>
      <c r="L3269">
        <v>1.65</v>
      </c>
      <c r="M3269">
        <f t="shared" si="153"/>
        <v>5.28</v>
      </c>
      <c r="N3269">
        <f t="shared" si="155"/>
        <v>0.62324929039790045</v>
      </c>
      <c r="O3269">
        <f t="shared" si="154"/>
        <v>1.0283613291565357</v>
      </c>
    </row>
    <row r="3270" spans="1:15" x14ac:dyDescent="0.25">
      <c r="A3270" t="s">
        <v>104</v>
      </c>
      <c r="B3270" t="s">
        <v>27</v>
      </c>
      <c r="C3270">
        <v>2019</v>
      </c>
      <c r="D3270">
        <v>6</v>
      </c>
      <c r="E3270">
        <v>13</v>
      </c>
      <c r="F3270" s="1">
        <v>43629</v>
      </c>
      <c r="G3270">
        <v>164</v>
      </c>
      <c r="H3270" t="s">
        <v>14</v>
      </c>
      <c r="I3270" t="s">
        <v>604</v>
      </c>
      <c r="J3270">
        <v>4532</v>
      </c>
      <c r="K3270">
        <v>1.6</v>
      </c>
      <c r="L3270">
        <v>3.3</v>
      </c>
      <c r="M3270">
        <f t="shared" si="153"/>
        <v>5.28</v>
      </c>
      <c r="N3270">
        <f t="shared" si="155"/>
        <v>0.41497334797081797</v>
      </c>
      <c r="O3270">
        <f t="shared" si="154"/>
        <v>1.3694120483036993</v>
      </c>
    </row>
    <row r="3271" spans="1:15" x14ac:dyDescent="0.25">
      <c r="A3271" t="s">
        <v>240</v>
      </c>
      <c r="B3271" t="s">
        <v>29</v>
      </c>
      <c r="C3271">
        <v>2013</v>
      </c>
      <c r="D3271">
        <v>7</v>
      </c>
      <c r="E3271">
        <v>1</v>
      </c>
      <c r="F3271" s="1">
        <v>41456</v>
      </c>
      <c r="G3271">
        <v>182</v>
      </c>
      <c r="H3271" t="s">
        <v>14</v>
      </c>
      <c r="I3271" t="s">
        <v>604</v>
      </c>
      <c r="J3271">
        <v>4532</v>
      </c>
      <c r="K3271">
        <v>1.6</v>
      </c>
      <c r="L3271">
        <v>3.3</v>
      </c>
      <c r="M3271">
        <f t="shared" si="153"/>
        <v>5.28</v>
      </c>
      <c r="N3271">
        <f t="shared" si="155"/>
        <v>0.41497334797081797</v>
      </c>
      <c r="O3271">
        <f t="shared" si="154"/>
        <v>1.3694120483036993</v>
      </c>
    </row>
    <row r="3272" spans="1:15" x14ac:dyDescent="0.25">
      <c r="A3272" t="s">
        <v>399</v>
      </c>
      <c r="B3272" t="s">
        <v>171</v>
      </c>
      <c r="C3272">
        <v>2013</v>
      </c>
      <c r="D3272">
        <v>7</v>
      </c>
      <c r="E3272">
        <v>8</v>
      </c>
      <c r="F3272" s="1">
        <v>41463</v>
      </c>
      <c r="G3272">
        <v>189</v>
      </c>
      <c r="H3272" t="s">
        <v>14</v>
      </c>
      <c r="I3272" t="s">
        <v>606</v>
      </c>
      <c r="J3272">
        <v>4530</v>
      </c>
      <c r="K3272">
        <v>1.6</v>
      </c>
      <c r="L3272">
        <v>3.3</v>
      </c>
      <c r="M3272">
        <f t="shared" si="153"/>
        <v>5.28</v>
      </c>
      <c r="N3272">
        <f t="shared" si="155"/>
        <v>0.41497334797081797</v>
      </c>
      <c r="O3272">
        <f t="shared" si="154"/>
        <v>1.3694120483036993</v>
      </c>
    </row>
    <row r="3273" spans="1:15" x14ac:dyDescent="0.25">
      <c r="A3273" t="s">
        <v>320</v>
      </c>
      <c r="B3273" t="s">
        <v>40</v>
      </c>
      <c r="C3273">
        <v>2005</v>
      </c>
      <c r="D3273">
        <v>3</v>
      </c>
      <c r="E3273">
        <v>22</v>
      </c>
      <c r="F3273" s="1">
        <v>38433</v>
      </c>
      <c r="G3273">
        <v>81</v>
      </c>
      <c r="H3273" t="s">
        <v>14</v>
      </c>
      <c r="I3273" t="s">
        <v>605</v>
      </c>
      <c r="J3273">
        <v>4531</v>
      </c>
      <c r="K3273">
        <v>1.6</v>
      </c>
      <c r="L3273">
        <v>3.3</v>
      </c>
      <c r="M3273">
        <f t="shared" si="153"/>
        <v>5.28</v>
      </c>
      <c r="N3273">
        <f t="shared" si="155"/>
        <v>0.41497334797081797</v>
      </c>
      <c r="O3273">
        <f t="shared" si="154"/>
        <v>1.3694120483036993</v>
      </c>
    </row>
    <row r="3274" spans="1:15" x14ac:dyDescent="0.25">
      <c r="A3274" t="s">
        <v>402</v>
      </c>
      <c r="B3274" t="s">
        <v>40</v>
      </c>
      <c r="C3274">
        <v>2009</v>
      </c>
      <c r="D3274">
        <v>5</v>
      </c>
      <c r="E3274">
        <v>7</v>
      </c>
      <c r="F3274" s="1">
        <v>39940</v>
      </c>
      <c r="G3274">
        <v>127</v>
      </c>
      <c r="H3274" t="s">
        <v>14</v>
      </c>
      <c r="I3274" t="s">
        <v>539</v>
      </c>
      <c r="J3274">
        <v>13023</v>
      </c>
      <c r="K3274">
        <v>3.2</v>
      </c>
      <c r="L3274">
        <v>1.65</v>
      </c>
      <c r="M3274">
        <f t="shared" si="153"/>
        <v>5.28</v>
      </c>
      <c r="N3274">
        <f t="shared" si="155"/>
        <v>0.62324929039790045</v>
      </c>
      <c r="O3274">
        <f t="shared" si="154"/>
        <v>1.0283613291565357</v>
      </c>
    </row>
    <row r="3275" spans="1:15" x14ac:dyDescent="0.25">
      <c r="A3275" t="s">
        <v>402</v>
      </c>
      <c r="B3275" t="s">
        <v>40</v>
      </c>
      <c r="C3275">
        <v>2009</v>
      </c>
      <c r="D3275">
        <v>5</v>
      </c>
      <c r="E3275">
        <v>7</v>
      </c>
      <c r="F3275" s="1">
        <v>39940</v>
      </c>
      <c r="G3275">
        <v>127</v>
      </c>
      <c r="H3275" t="s">
        <v>14</v>
      </c>
      <c r="I3275" t="s">
        <v>537</v>
      </c>
      <c r="J3275">
        <v>5605</v>
      </c>
      <c r="K3275">
        <v>3.2</v>
      </c>
      <c r="L3275">
        <v>1.65</v>
      </c>
      <c r="M3275">
        <f t="shared" si="153"/>
        <v>5.28</v>
      </c>
      <c r="N3275">
        <f t="shared" si="155"/>
        <v>0.62324929039790045</v>
      </c>
      <c r="O3275">
        <f t="shared" si="154"/>
        <v>1.0283613291565357</v>
      </c>
    </row>
    <row r="3276" spans="1:15" x14ac:dyDescent="0.25">
      <c r="A3276" t="s">
        <v>324</v>
      </c>
      <c r="B3276" t="s">
        <v>40</v>
      </c>
      <c r="C3276">
        <v>2014</v>
      </c>
      <c r="D3276">
        <v>3</v>
      </c>
      <c r="E3276">
        <v>10</v>
      </c>
      <c r="F3276" s="1">
        <v>41708</v>
      </c>
      <c r="G3276">
        <v>69</v>
      </c>
      <c r="H3276" t="s">
        <v>14</v>
      </c>
      <c r="I3276" t="s">
        <v>601</v>
      </c>
      <c r="J3276">
        <v>7158</v>
      </c>
      <c r="K3276">
        <v>1.76</v>
      </c>
      <c r="L3276">
        <v>3</v>
      </c>
      <c r="M3276">
        <f t="shared" si="153"/>
        <v>5.28</v>
      </c>
      <c r="N3276">
        <f t="shared" si="155"/>
        <v>0.44090908206521767</v>
      </c>
      <c r="O3276">
        <f t="shared" si="154"/>
        <v>1.322727246195653</v>
      </c>
    </row>
    <row r="3277" spans="1:15" x14ac:dyDescent="0.25">
      <c r="A3277" t="s">
        <v>257</v>
      </c>
      <c r="B3277" t="s">
        <v>40</v>
      </c>
      <c r="C3277">
        <v>2016</v>
      </c>
      <c r="D3277">
        <v>4</v>
      </c>
      <c r="E3277">
        <v>25</v>
      </c>
      <c r="F3277" s="1">
        <v>42485</v>
      </c>
      <c r="G3277">
        <v>116</v>
      </c>
      <c r="H3277" t="s">
        <v>14</v>
      </c>
      <c r="I3277" t="s">
        <v>539</v>
      </c>
      <c r="J3277">
        <v>13023</v>
      </c>
      <c r="K3277">
        <v>3.2</v>
      </c>
      <c r="L3277">
        <v>1.65</v>
      </c>
      <c r="M3277">
        <f t="shared" si="153"/>
        <v>5.28</v>
      </c>
      <c r="N3277">
        <f t="shared" si="155"/>
        <v>0.62324929039790045</v>
      </c>
      <c r="O3277">
        <f t="shared" si="154"/>
        <v>1.0283613291565357</v>
      </c>
    </row>
    <row r="3278" spans="1:15" x14ac:dyDescent="0.25">
      <c r="A3278" t="s">
        <v>359</v>
      </c>
      <c r="B3278" t="s">
        <v>40</v>
      </c>
      <c r="C3278">
        <v>2016</v>
      </c>
      <c r="D3278">
        <v>7</v>
      </c>
      <c r="E3278">
        <v>12</v>
      </c>
      <c r="F3278" s="1">
        <v>42563</v>
      </c>
      <c r="G3278">
        <v>194</v>
      </c>
      <c r="H3278" t="s">
        <v>14</v>
      </c>
      <c r="I3278" t="s">
        <v>537</v>
      </c>
      <c r="J3278">
        <v>5605</v>
      </c>
      <c r="K3278">
        <v>3.2</v>
      </c>
      <c r="L3278">
        <v>1.65</v>
      </c>
      <c r="M3278">
        <f t="shared" si="153"/>
        <v>5.28</v>
      </c>
      <c r="N3278">
        <f t="shared" si="155"/>
        <v>0.62324929039790045</v>
      </c>
      <c r="O3278">
        <f t="shared" si="154"/>
        <v>1.0283613291565357</v>
      </c>
    </row>
    <row r="3279" spans="1:15" x14ac:dyDescent="0.25">
      <c r="A3279" t="s">
        <v>325</v>
      </c>
      <c r="B3279" t="s">
        <v>40</v>
      </c>
      <c r="C3279">
        <v>2017</v>
      </c>
      <c r="D3279">
        <v>3</v>
      </c>
      <c r="E3279">
        <v>28</v>
      </c>
      <c r="F3279" s="1">
        <v>42822</v>
      </c>
      <c r="G3279">
        <v>87</v>
      </c>
      <c r="H3279" t="s">
        <v>14</v>
      </c>
      <c r="I3279" t="s">
        <v>606</v>
      </c>
      <c r="J3279">
        <v>4530</v>
      </c>
      <c r="K3279">
        <v>1.6</v>
      </c>
      <c r="L3279">
        <v>3.3</v>
      </c>
      <c r="M3279">
        <f t="shared" si="153"/>
        <v>5.28</v>
      </c>
      <c r="N3279">
        <f t="shared" si="155"/>
        <v>0.41497334797081797</v>
      </c>
      <c r="O3279">
        <f t="shared" si="154"/>
        <v>1.3694120483036993</v>
      </c>
    </row>
    <row r="3280" spans="1:15" x14ac:dyDescent="0.25">
      <c r="A3280" t="s">
        <v>258</v>
      </c>
      <c r="B3280" t="s">
        <v>40</v>
      </c>
      <c r="C3280">
        <v>2017</v>
      </c>
      <c r="D3280">
        <v>6</v>
      </c>
      <c r="E3280">
        <v>7</v>
      </c>
      <c r="F3280" s="1">
        <v>42893</v>
      </c>
      <c r="G3280">
        <v>158</v>
      </c>
      <c r="H3280" t="s">
        <v>14</v>
      </c>
      <c r="I3280" t="s">
        <v>536</v>
      </c>
      <c r="J3280">
        <v>5604</v>
      </c>
      <c r="K3280">
        <v>3.2</v>
      </c>
      <c r="L3280">
        <v>1.65</v>
      </c>
      <c r="M3280">
        <f t="shared" si="153"/>
        <v>5.28</v>
      </c>
      <c r="N3280">
        <f t="shared" si="155"/>
        <v>0.62324929039790045</v>
      </c>
      <c r="O3280">
        <f t="shared" si="154"/>
        <v>1.0283613291565357</v>
      </c>
    </row>
    <row r="3281" spans="1:15" x14ac:dyDescent="0.25">
      <c r="A3281" t="s">
        <v>196</v>
      </c>
      <c r="B3281" t="s">
        <v>42</v>
      </c>
      <c r="C3281">
        <v>2019</v>
      </c>
      <c r="D3281">
        <v>6</v>
      </c>
      <c r="E3281">
        <v>17</v>
      </c>
      <c r="F3281" s="1">
        <v>43633</v>
      </c>
      <c r="G3281">
        <v>168</v>
      </c>
      <c r="H3281" t="s">
        <v>14</v>
      </c>
      <c r="I3281" t="s">
        <v>606</v>
      </c>
      <c r="J3281">
        <v>4530</v>
      </c>
      <c r="K3281">
        <v>1.6</v>
      </c>
      <c r="L3281">
        <v>3.3</v>
      </c>
      <c r="M3281">
        <f t="shared" si="153"/>
        <v>5.28</v>
      </c>
      <c r="N3281">
        <f t="shared" si="155"/>
        <v>0.41497334797081797</v>
      </c>
      <c r="O3281">
        <f t="shared" si="154"/>
        <v>1.3694120483036993</v>
      </c>
    </row>
    <row r="3282" spans="1:15" x14ac:dyDescent="0.25">
      <c r="A3282" t="s">
        <v>203</v>
      </c>
      <c r="B3282" t="s">
        <v>113</v>
      </c>
      <c r="C3282">
        <v>2015</v>
      </c>
      <c r="D3282">
        <v>6</v>
      </c>
      <c r="E3282">
        <v>26</v>
      </c>
      <c r="F3282" s="1">
        <v>42181</v>
      </c>
      <c r="G3282">
        <v>177</v>
      </c>
      <c r="H3282" t="s">
        <v>14</v>
      </c>
      <c r="I3282" t="s">
        <v>371</v>
      </c>
      <c r="J3282">
        <v>5131</v>
      </c>
      <c r="K3282">
        <v>7.0588240000000004</v>
      </c>
      <c r="L3282">
        <v>0.75</v>
      </c>
      <c r="M3282">
        <f t="shared" si="153"/>
        <v>5.2941180000000001</v>
      </c>
      <c r="N3282">
        <f t="shared" si="155"/>
        <v>0.90627167113839391</v>
      </c>
      <c r="O3282">
        <f t="shared" si="154"/>
        <v>0.6797037533537954</v>
      </c>
    </row>
    <row r="3283" spans="1:15" x14ac:dyDescent="0.25">
      <c r="A3283" t="s">
        <v>39</v>
      </c>
      <c r="B3283" t="s">
        <v>40</v>
      </c>
      <c r="C3283">
        <v>2019</v>
      </c>
      <c r="D3283">
        <v>4</v>
      </c>
      <c r="E3283">
        <v>1</v>
      </c>
      <c r="F3283" s="1">
        <v>43556</v>
      </c>
      <c r="G3283">
        <v>91</v>
      </c>
      <c r="H3283" t="s">
        <v>14</v>
      </c>
      <c r="I3283" t="s">
        <v>609</v>
      </c>
      <c r="J3283">
        <v>4955</v>
      </c>
      <c r="K3283">
        <v>1.4117649999999999</v>
      </c>
      <c r="L3283">
        <v>3.75</v>
      </c>
      <c r="M3283">
        <f t="shared" si="153"/>
        <v>5.29411875</v>
      </c>
      <c r="N3283">
        <f t="shared" si="155"/>
        <v>0.38233498830420004</v>
      </c>
      <c r="O3283">
        <f t="shared" si="154"/>
        <v>1.4337562061407501</v>
      </c>
    </row>
    <row r="3284" spans="1:15" x14ac:dyDescent="0.25">
      <c r="A3284" t="s">
        <v>218</v>
      </c>
      <c r="B3284" t="s">
        <v>40</v>
      </c>
      <c r="C3284">
        <v>2010</v>
      </c>
      <c r="D3284">
        <v>4</v>
      </c>
      <c r="E3284">
        <v>26</v>
      </c>
      <c r="F3284" s="1">
        <v>40294</v>
      </c>
      <c r="G3284">
        <v>116</v>
      </c>
      <c r="H3284" t="s">
        <v>14</v>
      </c>
      <c r="I3284" t="s">
        <v>608</v>
      </c>
      <c r="J3284">
        <v>7490</v>
      </c>
      <c r="K3284">
        <v>1.5157890000000001</v>
      </c>
      <c r="L3284">
        <v>3.5</v>
      </c>
      <c r="M3284">
        <f t="shared" si="153"/>
        <v>5.3052615000000003</v>
      </c>
      <c r="N3284">
        <f t="shared" si="155"/>
        <v>0.40067421388835461</v>
      </c>
      <c r="O3284">
        <f t="shared" si="154"/>
        <v>1.4023597486092412</v>
      </c>
    </row>
    <row r="3285" spans="1:15" x14ac:dyDescent="0.25">
      <c r="A3285" t="s">
        <v>66</v>
      </c>
      <c r="B3285" t="s">
        <v>13</v>
      </c>
      <c r="C3285">
        <v>2017</v>
      </c>
      <c r="D3285">
        <v>3</v>
      </c>
      <c r="E3285">
        <v>16</v>
      </c>
      <c r="F3285" s="1">
        <v>42810</v>
      </c>
      <c r="G3285">
        <v>75</v>
      </c>
      <c r="H3285" t="s">
        <v>17</v>
      </c>
      <c r="I3285" t="s">
        <v>539</v>
      </c>
      <c r="J3285">
        <v>13023</v>
      </c>
      <c r="K3285">
        <v>3.2207789999999998</v>
      </c>
      <c r="L3285">
        <v>1.65</v>
      </c>
      <c r="M3285">
        <f t="shared" si="153"/>
        <v>5.3142853499999996</v>
      </c>
      <c r="N3285">
        <f t="shared" si="155"/>
        <v>0.62539261308944982</v>
      </c>
      <c r="O3285">
        <f t="shared" si="154"/>
        <v>1.0318978115975921</v>
      </c>
    </row>
    <row r="3286" spans="1:15" x14ac:dyDescent="0.25">
      <c r="A3286" t="s">
        <v>401</v>
      </c>
      <c r="B3286" t="s">
        <v>40</v>
      </c>
      <c r="C3286">
        <v>2008</v>
      </c>
      <c r="D3286">
        <v>6</v>
      </c>
      <c r="E3286">
        <v>11</v>
      </c>
      <c r="F3286" s="1">
        <v>39610</v>
      </c>
      <c r="G3286">
        <v>163</v>
      </c>
      <c r="H3286" t="s">
        <v>17</v>
      </c>
      <c r="I3286" t="s">
        <v>607</v>
      </c>
      <c r="J3286">
        <v>6935</v>
      </c>
      <c r="K3286">
        <v>1.5238100000000001</v>
      </c>
      <c r="L3286">
        <v>3.5</v>
      </c>
      <c r="M3286">
        <f t="shared" si="153"/>
        <v>5.3333349999999999</v>
      </c>
      <c r="N3286">
        <f t="shared" si="155"/>
        <v>0.40205665680921715</v>
      </c>
      <c r="O3286">
        <f t="shared" si="154"/>
        <v>1.40719829883226</v>
      </c>
    </row>
    <row r="3287" spans="1:15" x14ac:dyDescent="0.25">
      <c r="A3287" t="s">
        <v>396</v>
      </c>
      <c r="B3287" t="s">
        <v>250</v>
      </c>
      <c r="C3287">
        <v>2012</v>
      </c>
      <c r="D3287">
        <v>7</v>
      </c>
      <c r="E3287">
        <v>12</v>
      </c>
      <c r="F3287" s="1">
        <v>41102</v>
      </c>
      <c r="G3287">
        <v>194</v>
      </c>
      <c r="H3287" t="s">
        <v>14</v>
      </c>
      <c r="I3287" t="s">
        <v>418</v>
      </c>
      <c r="J3287">
        <v>4419</v>
      </c>
      <c r="K3287">
        <v>5.7142860000000004</v>
      </c>
      <c r="L3287">
        <v>0.9375</v>
      </c>
      <c r="M3287">
        <f t="shared" si="153"/>
        <v>5.3571431250000003</v>
      </c>
      <c r="N3287">
        <f t="shared" si="155"/>
        <v>0.82699983640207653</v>
      </c>
      <c r="O3287">
        <f t="shared" si="154"/>
        <v>0.7753123466269467</v>
      </c>
    </row>
    <row r="3288" spans="1:15" x14ac:dyDescent="0.25">
      <c r="A3288" t="s">
        <v>146</v>
      </c>
      <c r="B3288" t="s">
        <v>69</v>
      </c>
      <c r="C3288">
        <v>2010</v>
      </c>
      <c r="D3288">
        <v>3</v>
      </c>
      <c r="E3288">
        <v>16</v>
      </c>
      <c r="F3288" s="1">
        <v>40253</v>
      </c>
      <c r="G3288">
        <v>75</v>
      </c>
      <c r="H3288" t="s">
        <v>17</v>
      </c>
      <c r="I3288" t="s">
        <v>507</v>
      </c>
      <c r="J3288">
        <v>5033</v>
      </c>
      <c r="K3288">
        <v>3.5776400000000002</v>
      </c>
      <c r="L3288">
        <v>1.5</v>
      </c>
      <c r="M3288">
        <f t="shared" si="153"/>
        <v>5.36646</v>
      </c>
      <c r="N3288">
        <f t="shared" si="155"/>
        <v>0.66064163539813647</v>
      </c>
      <c r="O3288">
        <f t="shared" si="154"/>
        <v>0.99096245309720477</v>
      </c>
    </row>
    <row r="3289" spans="1:15" x14ac:dyDescent="0.25">
      <c r="A3289" t="s">
        <v>120</v>
      </c>
      <c r="B3289" t="s">
        <v>13</v>
      </c>
      <c r="C3289">
        <v>2005</v>
      </c>
      <c r="D3289">
        <v>3</v>
      </c>
      <c r="E3289">
        <v>24</v>
      </c>
      <c r="F3289" s="1">
        <v>38435</v>
      </c>
      <c r="G3289">
        <v>83</v>
      </c>
      <c r="H3289" t="s">
        <v>14</v>
      </c>
      <c r="I3289" t="s">
        <v>284</v>
      </c>
      <c r="J3289">
        <v>5983</v>
      </c>
      <c r="K3289">
        <v>8.2285710000000005</v>
      </c>
      <c r="L3289">
        <v>0.65625</v>
      </c>
      <c r="M3289">
        <f t="shared" si="153"/>
        <v>5.3999997187500002</v>
      </c>
      <c r="N3289">
        <f t="shared" si="155"/>
        <v>0.96513445781235241</v>
      </c>
      <c r="O3289">
        <f t="shared" si="154"/>
        <v>0.63336948793935632</v>
      </c>
    </row>
    <row r="3290" spans="1:15" x14ac:dyDescent="0.25">
      <c r="A3290" t="s">
        <v>60</v>
      </c>
      <c r="B3290" t="s">
        <v>13</v>
      </c>
      <c r="C3290">
        <v>2005</v>
      </c>
      <c r="D3290">
        <v>6</v>
      </c>
      <c r="E3290">
        <v>6</v>
      </c>
      <c r="F3290" s="1">
        <v>38509</v>
      </c>
      <c r="G3290">
        <v>157</v>
      </c>
      <c r="H3290" t="s">
        <v>14</v>
      </c>
      <c r="I3290" t="s">
        <v>282</v>
      </c>
      <c r="J3290">
        <v>18418</v>
      </c>
      <c r="K3290">
        <v>8.2285710000000005</v>
      </c>
      <c r="L3290">
        <v>0.65625</v>
      </c>
      <c r="M3290">
        <f t="shared" si="153"/>
        <v>5.3999997187500002</v>
      </c>
      <c r="N3290">
        <f t="shared" si="155"/>
        <v>0.96513445781235241</v>
      </c>
      <c r="O3290">
        <f t="shared" si="154"/>
        <v>0.63336948793935632</v>
      </c>
    </row>
    <row r="3291" spans="1:15" x14ac:dyDescent="0.25">
      <c r="A3291" t="s">
        <v>121</v>
      </c>
      <c r="B3291" t="s">
        <v>13</v>
      </c>
      <c r="C3291">
        <v>2006</v>
      </c>
      <c r="D3291">
        <v>4</v>
      </c>
      <c r="E3291">
        <v>10</v>
      </c>
      <c r="F3291" s="1">
        <v>38817</v>
      </c>
      <c r="G3291">
        <v>100</v>
      </c>
      <c r="H3291" t="s">
        <v>14</v>
      </c>
      <c r="I3291" t="s">
        <v>436</v>
      </c>
      <c r="J3291">
        <v>5921</v>
      </c>
      <c r="K3291">
        <v>5.76</v>
      </c>
      <c r="L3291">
        <v>0.9375</v>
      </c>
      <c r="M3291">
        <f t="shared" si="153"/>
        <v>5.3999999999999995</v>
      </c>
      <c r="N3291">
        <f t="shared" si="155"/>
        <v>0.82994669594163595</v>
      </c>
      <c r="O3291">
        <f t="shared" si="154"/>
        <v>0.77807502744528367</v>
      </c>
    </row>
    <row r="3292" spans="1:15" x14ac:dyDescent="0.25">
      <c r="A3292" t="s">
        <v>122</v>
      </c>
      <c r="B3292" t="s">
        <v>13</v>
      </c>
      <c r="C3292">
        <v>2006</v>
      </c>
      <c r="D3292">
        <v>6</v>
      </c>
      <c r="E3292">
        <v>15</v>
      </c>
      <c r="F3292" s="1">
        <v>38883</v>
      </c>
      <c r="G3292">
        <v>166</v>
      </c>
      <c r="H3292" t="s">
        <v>14</v>
      </c>
      <c r="I3292" t="s">
        <v>424</v>
      </c>
      <c r="J3292">
        <v>4398</v>
      </c>
      <c r="K3292">
        <v>5.76</v>
      </c>
      <c r="L3292">
        <v>0.9375</v>
      </c>
      <c r="M3292">
        <f t="shared" si="153"/>
        <v>5.3999999999999995</v>
      </c>
      <c r="N3292">
        <f t="shared" si="155"/>
        <v>0.82994669594163595</v>
      </c>
      <c r="O3292">
        <f t="shared" si="154"/>
        <v>0.77807502744528367</v>
      </c>
    </row>
    <row r="3293" spans="1:15" x14ac:dyDescent="0.25">
      <c r="A3293" t="s">
        <v>124</v>
      </c>
      <c r="B3293" t="s">
        <v>13</v>
      </c>
      <c r="C3293">
        <v>2007</v>
      </c>
      <c r="D3293">
        <v>7</v>
      </c>
      <c r="E3293">
        <v>12</v>
      </c>
      <c r="F3293" s="1">
        <v>39275</v>
      </c>
      <c r="G3293">
        <v>193</v>
      </c>
      <c r="H3293" t="s">
        <v>14</v>
      </c>
      <c r="I3293" t="s">
        <v>572</v>
      </c>
      <c r="J3293">
        <v>5304</v>
      </c>
      <c r="K3293">
        <v>2.4</v>
      </c>
      <c r="L3293">
        <v>2.25</v>
      </c>
      <c r="M3293">
        <f t="shared" si="153"/>
        <v>5.3999999999999995</v>
      </c>
      <c r="N3293">
        <f t="shared" si="155"/>
        <v>0.53147891704225514</v>
      </c>
      <c r="O3293">
        <f t="shared" si="154"/>
        <v>1.1958275633450741</v>
      </c>
    </row>
    <row r="3294" spans="1:15" x14ac:dyDescent="0.25">
      <c r="A3294" t="s">
        <v>127</v>
      </c>
      <c r="B3294" t="s">
        <v>13</v>
      </c>
      <c r="C3294">
        <v>2010</v>
      </c>
      <c r="D3294">
        <v>3</v>
      </c>
      <c r="E3294">
        <v>16</v>
      </c>
      <c r="F3294" s="1">
        <v>40253</v>
      </c>
      <c r="G3294">
        <v>75</v>
      </c>
      <c r="H3294" t="s">
        <v>14</v>
      </c>
      <c r="I3294" t="s">
        <v>469</v>
      </c>
      <c r="J3294">
        <v>4310</v>
      </c>
      <c r="K3294">
        <v>4.8</v>
      </c>
      <c r="L3294">
        <v>1.125</v>
      </c>
      <c r="M3294">
        <f t="shared" si="153"/>
        <v>5.3999999999999995</v>
      </c>
      <c r="N3294">
        <f t="shared" si="155"/>
        <v>0.76342799356293722</v>
      </c>
      <c r="O3294">
        <f t="shared" si="154"/>
        <v>0.85885649275830434</v>
      </c>
    </row>
    <row r="3295" spans="1:15" x14ac:dyDescent="0.25">
      <c r="A3295" t="s">
        <v>140</v>
      </c>
      <c r="B3295" t="s">
        <v>13</v>
      </c>
      <c r="C3295">
        <v>2017</v>
      </c>
      <c r="D3295">
        <v>6</v>
      </c>
      <c r="E3295">
        <v>12</v>
      </c>
      <c r="F3295" s="1">
        <v>42898</v>
      </c>
      <c r="G3295">
        <v>163</v>
      </c>
      <c r="H3295" t="s">
        <v>14</v>
      </c>
      <c r="I3295" t="s">
        <v>473</v>
      </c>
      <c r="J3295">
        <v>4366</v>
      </c>
      <c r="K3295">
        <v>4.8</v>
      </c>
      <c r="L3295">
        <v>1.125</v>
      </c>
      <c r="M3295">
        <f t="shared" si="153"/>
        <v>5.3999999999999995</v>
      </c>
      <c r="N3295">
        <f t="shared" si="155"/>
        <v>0.76342799356293722</v>
      </c>
      <c r="O3295">
        <f t="shared" si="154"/>
        <v>0.85885649275830434</v>
      </c>
    </row>
    <row r="3296" spans="1:15" x14ac:dyDescent="0.25">
      <c r="A3296" t="s">
        <v>67</v>
      </c>
      <c r="B3296" t="s">
        <v>13</v>
      </c>
      <c r="C3296">
        <v>2019</v>
      </c>
      <c r="D3296">
        <v>7</v>
      </c>
      <c r="E3296">
        <v>5</v>
      </c>
      <c r="F3296" s="1">
        <v>43651</v>
      </c>
      <c r="G3296">
        <v>186</v>
      </c>
      <c r="H3296" t="s">
        <v>14</v>
      </c>
      <c r="I3296" t="s">
        <v>469</v>
      </c>
      <c r="J3296">
        <v>4310</v>
      </c>
      <c r="K3296">
        <v>4.8</v>
      </c>
      <c r="L3296">
        <v>1.125</v>
      </c>
      <c r="M3296">
        <f t="shared" si="153"/>
        <v>5.3999999999999995</v>
      </c>
      <c r="N3296">
        <f t="shared" si="155"/>
        <v>0.76342799356293722</v>
      </c>
      <c r="O3296">
        <f t="shared" si="154"/>
        <v>0.85885649275830434</v>
      </c>
    </row>
    <row r="3297" spans="1:15" x14ac:dyDescent="0.25">
      <c r="A3297" t="s">
        <v>75</v>
      </c>
      <c r="B3297" t="s">
        <v>69</v>
      </c>
      <c r="C3297">
        <v>2004</v>
      </c>
      <c r="D3297">
        <v>4</v>
      </c>
      <c r="E3297">
        <v>5</v>
      </c>
      <c r="F3297" s="1">
        <v>38082</v>
      </c>
      <c r="G3297">
        <v>96</v>
      </c>
      <c r="H3297" t="s">
        <v>14</v>
      </c>
      <c r="I3297" t="s">
        <v>471</v>
      </c>
      <c r="J3297">
        <v>4371</v>
      </c>
      <c r="K3297">
        <v>4.8</v>
      </c>
      <c r="L3297">
        <v>1.125</v>
      </c>
      <c r="M3297">
        <f t="shared" si="153"/>
        <v>5.3999999999999995</v>
      </c>
      <c r="N3297">
        <f t="shared" si="155"/>
        <v>0.76342799356293722</v>
      </c>
      <c r="O3297">
        <f t="shared" si="154"/>
        <v>0.85885649275830434</v>
      </c>
    </row>
    <row r="3298" spans="1:15" x14ac:dyDescent="0.25">
      <c r="A3298" t="s">
        <v>79</v>
      </c>
      <c r="B3298" t="s">
        <v>69</v>
      </c>
      <c r="C3298">
        <v>2007</v>
      </c>
      <c r="D3298">
        <v>3</v>
      </c>
      <c r="E3298">
        <v>22</v>
      </c>
      <c r="F3298" s="1">
        <v>39163</v>
      </c>
      <c r="G3298">
        <v>81</v>
      </c>
      <c r="H3298" t="s">
        <v>14</v>
      </c>
      <c r="I3298" t="s">
        <v>469</v>
      </c>
      <c r="J3298">
        <v>4310</v>
      </c>
      <c r="K3298">
        <v>4.8</v>
      </c>
      <c r="L3298">
        <v>1.125</v>
      </c>
      <c r="M3298">
        <f t="shared" si="153"/>
        <v>5.3999999999999995</v>
      </c>
      <c r="N3298">
        <f t="shared" si="155"/>
        <v>0.76342799356293722</v>
      </c>
      <c r="O3298">
        <f t="shared" si="154"/>
        <v>0.85885649275830434</v>
      </c>
    </row>
    <row r="3299" spans="1:15" x14ac:dyDescent="0.25">
      <c r="A3299" t="s">
        <v>92</v>
      </c>
      <c r="B3299" t="s">
        <v>69</v>
      </c>
      <c r="C3299">
        <v>2019</v>
      </c>
      <c r="D3299">
        <v>7</v>
      </c>
      <c r="E3299">
        <v>5</v>
      </c>
      <c r="F3299" s="1">
        <v>43651</v>
      </c>
      <c r="G3299">
        <v>186</v>
      </c>
      <c r="H3299" t="s">
        <v>14</v>
      </c>
      <c r="I3299" t="s">
        <v>471</v>
      </c>
      <c r="J3299">
        <v>4371</v>
      </c>
      <c r="K3299">
        <v>4.8</v>
      </c>
      <c r="L3299">
        <v>1.125</v>
      </c>
      <c r="M3299">
        <f t="shared" si="153"/>
        <v>5.3999999999999995</v>
      </c>
      <c r="N3299">
        <f t="shared" si="155"/>
        <v>0.76342799356293722</v>
      </c>
      <c r="O3299">
        <f t="shared" si="154"/>
        <v>0.85885649275830434</v>
      </c>
    </row>
    <row r="3300" spans="1:15" x14ac:dyDescent="0.25">
      <c r="A3300" t="s">
        <v>337</v>
      </c>
      <c r="B3300" t="s">
        <v>19</v>
      </c>
      <c r="C3300">
        <v>2011</v>
      </c>
      <c r="D3300">
        <v>7</v>
      </c>
      <c r="E3300">
        <v>5</v>
      </c>
      <c r="F3300" s="1">
        <v>40729</v>
      </c>
      <c r="G3300">
        <v>186</v>
      </c>
      <c r="H3300" t="s">
        <v>14</v>
      </c>
      <c r="I3300" t="s">
        <v>469</v>
      </c>
      <c r="J3300">
        <v>4310</v>
      </c>
      <c r="K3300">
        <v>4.8</v>
      </c>
      <c r="L3300">
        <v>1.125</v>
      </c>
      <c r="M3300">
        <f t="shared" si="153"/>
        <v>5.3999999999999995</v>
      </c>
      <c r="N3300">
        <f t="shared" si="155"/>
        <v>0.76342799356293722</v>
      </c>
      <c r="O3300">
        <f t="shared" si="154"/>
        <v>0.85885649275830434</v>
      </c>
    </row>
    <row r="3301" spans="1:15" x14ac:dyDescent="0.25">
      <c r="A3301" t="s">
        <v>338</v>
      </c>
      <c r="B3301" t="s">
        <v>19</v>
      </c>
      <c r="C3301">
        <v>2012</v>
      </c>
      <c r="D3301">
        <v>7</v>
      </c>
      <c r="E3301">
        <v>12</v>
      </c>
      <c r="F3301" s="1">
        <v>41102</v>
      </c>
      <c r="G3301">
        <v>194</v>
      </c>
      <c r="H3301" t="s">
        <v>14</v>
      </c>
      <c r="I3301" t="s">
        <v>444</v>
      </c>
      <c r="J3301">
        <v>4462</v>
      </c>
      <c r="K3301">
        <v>5.76</v>
      </c>
      <c r="L3301">
        <v>0.9375</v>
      </c>
      <c r="M3301">
        <f t="shared" si="153"/>
        <v>5.3999999999999995</v>
      </c>
      <c r="N3301">
        <f t="shared" si="155"/>
        <v>0.82994669594163595</v>
      </c>
      <c r="O3301">
        <f t="shared" si="154"/>
        <v>0.77807502744528367</v>
      </c>
    </row>
    <row r="3302" spans="1:15" x14ac:dyDescent="0.25">
      <c r="A3302" t="s">
        <v>18</v>
      </c>
      <c r="B3302" t="s">
        <v>19</v>
      </c>
      <c r="C3302">
        <v>2017</v>
      </c>
      <c r="D3302">
        <v>6</v>
      </c>
      <c r="E3302">
        <v>7</v>
      </c>
      <c r="F3302" s="1">
        <v>42893</v>
      </c>
      <c r="G3302">
        <v>158</v>
      </c>
      <c r="H3302" t="s">
        <v>14</v>
      </c>
      <c r="I3302" t="s">
        <v>475</v>
      </c>
      <c r="J3302">
        <v>4369</v>
      </c>
      <c r="K3302">
        <v>4.8</v>
      </c>
      <c r="L3302">
        <v>1.125</v>
      </c>
      <c r="M3302">
        <f t="shared" si="153"/>
        <v>5.3999999999999995</v>
      </c>
      <c r="N3302">
        <f t="shared" si="155"/>
        <v>0.76342799356293722</v>
      </c>
      <c r="O3302">
        <f t="shared" si="154"/>
        <v>0.85885649275830434</v>
      </c>
    </row>
    <row r="3303" spans="1:15" x14ac:dyDescent="0.25">
      <c r="A3303" t="s">
        <v>224</v>
      </c>
      <c r="B3303" t="s">
        <v>21</v>
      </c>
      <c r="C3303">
        <v>2014</v>
      </c>
      <c r="D3303">
        <v>6</v>
      </c>
      <c r="E3303">
        <v>12</v>
      </c>
      <c r="F3303" s="1">
        <v>41802</v>
      </c>
      <c r="G3303">
        <v>163</v>
      </c>
      <c r="H3303" t="s">
        <v>14</v>
      </c>
      <c r="I3303" t="s">
        <v>472</v>
      </c>
      <c r="J3303">
        <v>21232</v>
      </c>
      <c r="K3303">
        <v>4.8</v>
      </c>
      <c r="L3303">
        <v>1.125</v>
      </c>
      <c r="M3303">
        <f t="shared" si="153"/>
        <v>5.3999999999999995</v>
      </c>
      <c r="N3303">
        <f t="shared" si="155"/>
        <v>0.76342799356293722</v>
      </c>
      <c r="O3303">
        <f t="shared" si="154"/>
        <v>0.85885649275830434</v>
      </c>
    </row>
    <row r="3304" spans="1:15" x14ac:dyDescent="0.25">
      <c r="A3304" t="s">
        <v>224</v>
      </c>
      <c r="B3304" t="s">
        <v>21</v>
      </c>
      <c r="C3304">
        <v>2014</v>
      </c>
      <c r="D3304">
        <v>6</v>
      </c>
      <c r="E3304">
        <v>12</v>
      </c>
      <c r="F3304" s="1">
        <v>41802</v>
      </c>
      <c r="G3304">
        <v>163</v>
      </c>
      <c r="H3304" t="s">
        <v>14</v>
      </c>
      <c r="I3304" t="s">
        <v>475</v>
      </c>
      <c r="J3304">
        <v>4369</v>
      </c>
      <c r="K3304">
        <v>4.8</v>
      </c>
      <c r="L3304">
        <v>1.125</v>
      </c>
      <c r="M3304">
        <f t="shared" si="153"/>
        <v>5.3999999999999995</v>
      </c>
      <c r="N3304">
        <f t="shared" si="155"/>
        <v>0.76342799356293722</v>
      </c>
      <c r="O3304">
        <f t="shared" si="154"/>
        <v>0.85885649275830434</v>
      </c>
    </row>
    <row r="3305" spans="1:15" x14ac:dyDescent="0.25">
      <c r="A3305" t="s">
        <v>20</v>
      </c>
      <c r="B3305" t="s">
        <v>21</v>
      </c>
      <c r="C3305">
        <v>2016</v>
      </c>
      <c r="D3305">
        <v>7</v>
      </c>
      <c r="E3305">
        <v>6</v>
      </c>
      <c r="F3305" s="1">
        <v>42557</v>
      </c>
      <c r="G3305">
        <v>188</v>
      </c>
      <c r="H3305" t="s">
        <v>14</v>
      </c>
      <c r="I3305" t="s">
        <v>473</v>
      </c>
      <c r="J3305">
        <v>4366</v>
      </c>
      <c r="K3305">
        <v>4.8</v>
      </c>
      <c r="L3305">
        <v>1.125</v>
      </c>
      <c r="M3305">
        <f t="shared" si="153"/>
        <v>5.3999999999999995</v>
      </c>
      <c r="N3305">
        <f t="shared" si="155"/>
        <v>0.76342799356293722</v>
      </c>
      <c r="O3305">
        <f t="shared" si="154"/>
        <v>0.85885649275830434</v>
      </c>
    </row>
    <row r="3306" spans="1:15" x14ac:dyDescent="0.25">
      <c r="A3306" t="s">
        <v>301</v>
      </c>
      <c r="B3306" t="s">
        <v>23</v>
      </c>
      <c r="C3306">
        <v>2007</v>
      </c>
      <c r="D3306">
        <v>4</v>
      </c>
      <c r="E3306">
        <v>12</v>
      </c>
      <c r="F3306" s="1">
        <v>39184</v>
      </c>
      <c r="G3306">
        <v>102</v>
      </c>
      <c r="H3306" t="s">
        <v>14</v>
      </c>
      <c r="I3306" t="s">
        <v>444</v>
      </c>
      <c r="J3306">
        <v>4462</v>
      </c>
      <c r="K3306">
        <v>5.76</v>
      </c>
      <c r="L3306">
        <v>0.9375</v>
      </c>
      <c r="M3306">
        <f t="shared" si="153"/>
        <v>5.3999999999999995</v>
      </c>
      <c r="N3306">
        <f t="shared" si="155"/>
        <v>0.82994669594163595</v>
      </c>
      <c r="O3306">
        <f t="shared" si="154"/>
        <v>0.77807502744528367</v>
      </c>
    </row>
    <row r="3307" spans="1:15" x14ac:dyDescent="0.25">
      <c r="A3307" t="s">
        <v>301</v>
      </c>
      <c r="B3307" t="s">
        <v>23</v>
      </c>
      <c r="C3307">
        <v>2007</v>
      </c>
      <c r="D3307">
        <v>4</v>
      </c>
      <c r="E3307">
        <v>12</v>
      </c>
      <c r="F3307" s="1">
        <v>39184</v>
      </c>
      <c r="G3307">
        <v>102</v>
      </c>
      <c r="H3307" t="s">
        <v>14</v>
      </c>
      <c r="I3307" t="s">
        <v>544</v>
      </c>
      <c r="J3307">
        <v>6772</v>
      </c>
      <c r="K3307">
        <v>2.88</v>
      </c>
      <c r="L3307">
        <v>1.875</v>
      </c>
      <c r="M3307">
        <f t="shared" si="153"/>
        <v>5.3999999999999995</v>
      </c>
      <c r="N3307">
        <f t="shared" si="155"/>
        <v>0.58883172559420727</v>
      </c>
      <c r="O3307">
        <f t="shared" si="154"/>
        <v>1.1040594854891386</v>
      </c>
    </row>
    <row r="3308" spans="1:15" x14ac:dyDescent="0.25">
      <c r="A3308" t="s">
        <v>301</v>
      </c>
      <c r="B3308" t="s">
        <v>23</v>
      </c>
      <c r="C3308">
        <v>2007</v>
      </c>
      <c r="D3308">
        <v>4</v>
      </c>
      <c r="E3308">
        <v>12</v>
      </c>
      <c r="F3308" s="1">
        <v>39184</v>
      </c>
      <c r="G3308">
        <v>102</v>
      </c>
      <c r="H3308" t="s">
        <v>14</v>
      </c>
      <c r="I3308" t="s">
        <v>547</v>
      </c>
      <c r="J3308">
        <v>6886</v>
      </c>
      <c r="K3308">
        <v>2.88</v>
      </c>
      <c r="L3308">
        <v>1.875</v>
      </c>
      <c r="M3308">
        <f t="shared" si="153"/>
        <v>5.3999999999999995</v>
      </c>
      <c r="N3308">
        <f t="shared" si="155"/>
        <v>0.58883172559420727</v>
      </c>
      <c r="O3308">
        <f t="shared" si="154"/>
        <v>1.1040594854891386</v>
      </c>
    </row>
    <row r="3309" spans="1:15" x14ac:dyDescent="0.25">
      <c r="A3309" t="s">
        <v>306</v>
      </c>
      <c r="B3309" t="s">
        <v>23</v>
      </c>
      <c r="C3309">
        <v>2011</v>
      </c>
      <c r="D3309">
        <v>4</v>
      </c>
      <c r="E3309">
        <v>20</v>
      </c>
      <c r="F3309" s="1">
        <v>40653</v>
      </c>
      <c r="G3309">
        <v>110</v>
      </c>
      <c r="H3309" t="s">
        <v>14</v>
      </c>
      <c r="I3309" t="s">
        <v>469</v>
      </c>
      <c r="J3309">
        <v>4310</v>
      </c>
      <c r="K3309">
        <v>4.8</v>
      </c>
      <c r="L3309">
        <v>1.125</v>
      </c>
      <c r="M3309">
        <f t="shared" si="153"/>
        <v>5.3999999999999995</v>
      </c>
      <c r="N3309">
        <f t="shared" si="155"/>
        <v>0.76342799356293722</v>
      </c>
      <c r="O3309">
        <f t="shared" si="154"/>
        <v>0.85885649275830434</v>
      </c>
    </row>
    <row r="3310" spans="1:15" x14ac:dyDescent="0.25">
      <c r="A3310" t="s">
        <v>227</v>
      </c>
      <c r="B3310" t="s">
        <v>23</v>
      </c>
      <c r="C3310">
        <v>2013</v>
      </c>
      <c r="D3310">
        <v>4</v>
      </c>
      <c r="E3310">
        <v>25</v>
      </c>
      <c r="F3310" s="1">
        <v>41389</v>
      </c>
      <c r="G3310">
        <v>115</v>
      </c>
      <c r="H3310" t="s">
        <v>14</v>
      </c>
      <c r="I3310" t="s">
        <v>469</v>
      </c>
      <c r="J3310">
        <v>4310</v>
      </c>
      <c r="K3310">
        <v>4.8</v>
      </c>
      <c r="L3310">
        <v>1.125</v>
      </c>
      <c r="M3310">
        <f t="shared" si="153"/>
        <v>5.3999999999999995</v>
      </c>
      <c r="N3310">
        <f t="shared" si="155"/>
        <v>0.76342799356293722</v>
      </c>
      <c r="O3310">
        <f t="shared" si="154"/>
        <v>0.85885649275830434</v>
      </c>
    </row>
    <row r="3311" spans="1:15" x14ac:dyDescent="0.25">
      <c r="A3311" t="s">
        <v>307</v>
      </c>
      <c r="B3311" t="s">
        <v>23</v>
      </c>
      <c r="C3311">
        <v>2013</v>
      </c>
      <c r="D3311">
        <v>7</v>
      </c>
      <c r="E3311">
        <v>1</v>
      </c>
      <c r="F3311" s="1">
        <v>41456</v>
      </c>
      <c r="G3311">
        <v>182</v>
      </c>
      <c r="H3311" t="s">
        <v>14</v>
      </c>
      <c r="I3311" t="s">
        <v>474</v>
      </c>
      <c r="J3311">
        <v>4335</v>
      </c>
      <c r="K3311">
        <v>4.8</v>
      </c>
      <c r="L3311">
        <v>1.125</v>
      </c>
      <c r="M3311">
        <f t="shared" si="153"/>
        <v>5.3999999999999995</v>
      </c>
      <c r="N3311">
        <f t="shared" si="155"/>
        <v>0.76342799356293722</v>
      </c>
      <c r="O3311">
        <f t="shared" si="154"/>
        <v>0.85885649275830434</v>
      </c>
    </row>
    <row r="3312" spans="1:15" x14ac:dyDescent="0.25">
      <c r="A3312" t="s">
        <v>308</v>
      </c>
      <c r="B3312" t="s">
        <v>23</v>
      </c>
      <c r="C3312">
        <v>2014</v>
      </c>
      <c r="D3312">
        <v>6</v>
      </c>
      <c r="E3312">
        <v>12</v>
      </c>
      <c r="F3312" s="1">
        <v>41802</v>
      </c>
      <c r="G3312">
        <v>163</v>
      </c>
      <c r="H3312" t="s">
        <v>14</v>
      </c>
      <c r="I3312" t="s">
        <v>473</v>
      </c>
      <c r="J3312">
        <v>4366</v>
      </c>
      <c r="K3312">
        <v>4.8</v>
      </c>
      <c r="L3312">
        <v>1.125</v>
      </c>
      <c r="M3312">
        <f t="shared" si="153"/>
        <v>5.3999999999999995</v>
      </c>
      <c r="N3312">
        <f t="shared" si="155"/>
        <v>0.76342799356293722</v>
      </c>
      <c r="O3312">
        <f t="shared" si="154"/>
        <v>0.85885649275830434</v>
      </c>
    </row>
    <row r="3313" spans="1:15" x14ac:dyDescent="0.25">
      <c r="A3313" t="s">
        <v>229</v>
      </c>
      <c r="B3313" t="s">
        <v>23</v>
      </c>
      <c r="C3313">
        <v>2015</v>
      </c>
      <c r="D3313">
        <v>7</v>
      </c>
      <c r="E3313">
        <v>1</v>
      </c>
      <c r="F3313" s="1">
        <v>42186</v>
      </c>
      <c r="G3313">
        <v>182</v>
      </c>
      <c r="H3313" t="s">
        <v>14</v>
      </c>
      <c r="I3313" t="s">
        <v>475</v>
      </c>
      <c r="J3313">
        <v>4369</v>
      </c>
      <c r="K3313">
        <v>4.8</v>
      </c>
      <c r="L3313">
        <v>1.125</v>
      </c>
      <c r="M3313">
        <f t="shared" si="153"/>
        <v>5.3999999999999995</v>
      </c>
      <c r="N3313">
        <f t="shared" si="155"/>
        <v>0.76342799356293722</v>
      </c>
      <c r="O3313">
        <f t="shared" si="154"/>
        <v>0.85885649275830434</v>
      </c>
    </row>
    <row r="3314" spans="1:15" x14ac:dyDescent="0.25">
      <c r="A3314" t="s">
        <v>158</v>
      </c>
      <c r="B3314" t="s">
        <v>159</v>
      </c>
      <c r="C3314">
        <v>2017</v>
      </c>
      <c r="D3314">
        <v>6</v>
      </c>
      <c r="E3314">
        <v>8</v>
      </c>
      <c r="F3314" s="1">
        <v>42894</v>
      </c>
      <c r="G3314">
        <v>159</v>
      </c>
      <c r="H3314" t="s">
        <v>14</v>
      </c>
      <c r="I3314" t="s">
        <v>474</v>
      </c>
      <c r="J3314">
        <v>4335</v>
      </c>
      <c r="K3314">
        <v>4.8</v>
      </c>
      <c r="L3314">
        <v>1.125</v>
      </c>
      <c r="M3314">
        <f t="shared" si="153"/>
        <v>5.3999999999999995</v>
      </c>
      <c r="N3314">
        <f t="shared" si="155"/>
        <v>0.76342799356293722</v>
      </c>
      <c r="O3314">
        <f t="shared" si="154"/>
        <v>0.85885649275830434</v>
      </c>
    </row>
    <row r="3315" spans="1:15" x14ac:dyDescent="0.25">
      <c r="A3315" t="s">
        <v>164</v>
      </c>
      <c r="B3315" t="s">
        <v>25</v>
      </c>
      <c r="C3315">
        <v>2011</v>
      </c>
      <c r="D3315">
        <v>7</v>
      </c>
      <c r="E3315">
        <v>26</v>
      </c>
      <c r="F3315" s="1">
        <v>40750</v>
      </c>
      <c r="G3315">
        <v>207</v>
      </c>
      <c r="H3315" t="s">
        <v>14</v>
      </c>
      <c r="I3315" t="s">
        <v>572</v>
      </c>
      <c r="J3315">
        <v>5304</v>
      </c>
      <c r="K3315">
        <v>2.4</v>
      </c>
      <c r="L3315">
        <v>2.25</v>
      </c>
      <c r="M3315">
        <f t="shared" si="153"/>
        <v>5.3999999999999995</v>
      </c>
      <c r="N3315">
        <f t="shared" si="155"/>
        <v>0.53147891704225514</v>
      </c>
      <c r="O3315">
        <f t="shared" si="154"/>
        <v>1.1958275633450741</v>
      </c>
    </row>
    <row r="3316" spans="1:15" x14ac:dyDescent="0.25">
      <c r="A3316" t="s">
        <v>24</v>
      </c>
      <c r="B3316" t="s">
        <v>25</v>
      </c>
      <c r="C3316">
        <v>2018</v>
      </c>
      <c r="D3316">
        <v>6</v>
      </c>
      <c r="E3316">
        <v>6</v>
      </c>
      <c r="F3316" s="1">
        <v>43257</v>
      </c>
      <c r="G3316">
        <v>157</v>
      </c>
      <c r="H3316" t="s">
        <v>14</v>
      </c>
      <c r="I3316" t="s">
        <v>469</v>
      </c>
      <c r="J3316">
        <v>4310</v>
      </c>
      <c r="K3316">
        <v>4.8</v>
      </c>
      <c r="L3316">
        <v>1.125</v>
      </c>
      <c r="M3316">
        <f t="shared" si="153"/>
        <v>5.3999999999999995</v>
      </c>
      <c r="N3316">
        <f t="shared" si="155"/>
        <v>0.76342799356293722</v>
      </c>
      <c r="O3316">
        <f t="shared" si="154"/>
        <v>0.85885649275830434</v>
      </c>
    </row>
    <row r="3317" spans="1:15" x14ac:dyDescent="0.25">
      <c r="A3317" t="s">
        <v>24</v>
      </c>
      <c r="B3317" t="s">
        <v>25</v>
      </c>
      <c r="C3317">
        <v>2018</v>
      </c>
      <c r="D3317">
        <v>6</v>
      </c>
      <c r="E3317">
        <v>6</v>
      </c>
      <c r="F3317" s="1">
        <v>43257</v>
      </c>
      <c r="G3317">
        <v>157</v>
      </c>
      <c r="H3317" t="s">
        <v>14</v>
      </c>
      <c r="I3317" t="s">
        <v>473</v>
      </c>
      <c r="J3317">
        <v>4366</v>
      </c>
      <c r="K3317">
        <v>4.8</v>
      </c>
      <c r="L3317">
        <v>1.125</v>
      </c>
      <c r="M3317">
        <f t="shared" si="153"/>
        <v>5.3999999999999995</v>
      </c>
      <c r="N3317">
        <f t="shared" si="155"/>
        <v>0.76342799356293722</v>
      </c>
      <c r="O3317">
        <f t="shared" si="154"/>
        <v>0.85885649275830434</v>
      </c>
    </row>
    <row r="3318" spans="1:15" x14ac:dyDescent="0.25">
      <c r="A3318" t="s">
        <v>167</v>
      </c>
      <c r="B3318" t="s">
        <v>25</v>
      </c>
      <c r="C3318">
        <v>2019</v>
      </c>
      <c r="D3318">
        <v>6</v>
      </c>
      <c r="E3318">
        <v>14</v>
      </c>
      <c r="F3318" s="1">
        <v>43630</v>
      </c>
      <c r="G3318">
        <v>165</v>
      </c>
      <c r="H3318" t="s">
        <v>14</v>
      </c>
      <c r="I3318" t="s">
        <v>469</v>
      </c>
      <c r="J3318">
        <v>4310</v>
      </c>
      <c r="K3318">
        <v>4.8</v>
      </c>
      <c r="L3318">
        <v>1.125</v>
      </c>
      <c r="M3318">
        <f t="shared" si="153"/>
        <v>5.3999999999999995</v>
      </c>
      <c r="N3318">
        <f t="shared" si="155"/>
        <v>0.76342799356293722</v>
      </c>
      <c r="O3318">
        <f t="shared" si="154"/>
        <v>0.85885649275830434</v>
      </c>
    </row>
    <row r="3319" spans="1:15" x14ac:dyDescent="0.25">
      <c r="A3319" t="s">
        <v>97</v>
      </c>
      <c r="B3319" t="s">
        <v>27</v>
      </c>
      <c r="C3319">
        <v>2011</v>
      </c>
      <c r="D3319">
        <v>7</v>
      </c>
      <c r="E3319">
        <v>26</v>
      </c>
      <c r="F3319" s="1">
        <v>40750</v>
      </c>
      <c r="G3319">
        <v>207</v>
      </c>
      <c r="H3319" t="s">
        <v>14</v>
      </c>
      <c r="I3319" t="s">
        <v>572</v>
      </c>
      <c r="J3319">
        <v>5304</v>
      </c>
      <c r="K3319">
        <v>2.4</v>
      </c>
      <c r="L3319">
        <v>2.25</v>
      </c>
      <c r="M3319">
        <f t="shared" si="153"/>
        <v>5.3999999999999995</v>
      </c>
      <c r="N3319">
        <f t="shared" si="155"/>
        <v>0.53147891704225514</v>
      </c>
      <c r="O3319">
        <f t="shared" si="154"/>
        <v>1.1958275633450741</v>
      </c>
    </row>
    <row r="3320" spans="1:15" x14ac:dyDescent="0.25">
      <c r="A3320" t="s">
        <v>100</v>
      </c>
      <c r="B3320" t="s">
        <v>27</v>
      </c>
      <c r="C3320">
        <v>2014</v>
      </c>
      <c r="D3320">
        <v>6</v>
      </c>
      <c r="E3320">
        <v>4</v>
      </c>
      <c r="F3320" s="1">
        <v>41794</v>
      </c>
      <c r="G3320">
        <v>155</v>
      </c>
      <c r="H3320" t="s">
        <v>14</v>
      </c>
      <c r="I3320" t="s">
        <v>471</v>
      </c>
      <c r="J3320">
        <v>4371</v>
      </c>
      <c r="K3320">
        <v>4.8</v>
      </c>
      <c r="L3320">
        <v>1.125</v>
      </c>
      <c r="M3320">
        <f t="shared" si="153"/>
        <v>5.3999999999999995</v>
      </c>
      <c r="N3320">
        <f t="shared" si="155"/>
        <v>0.76342799356293722</v>
      </c>
      <c r="O3320">
        <f t="shared" si="154"/>
        <v>0.85885649275830434</v>
      </c>
    </row>
    <row r="3321" spans="1:15" x14ac:dyDescent="0.25">
      <c r="A3321" t="s">
        <v>100</v>
      </c>
      <c r="B3321" t="s">
        <v>27</v>
      </c>
      <c r="C3321">
        <v>2014</v>
      </c>
      <c r="D3321">
        <v>6</v>
      </c>
      <c r="E3321">
        <v>4</v>
      </c>
      <c r="F3321" s="1">
        <v>41794</v>
      </c>
      <c r="G3321">
        <v>155</v>
      </c>
      <c r="H3321" t="s">
        <v>14</v>
      </c>
      <c r="I3321" t="s">
        <v>572</v>
      </c>
      <c r="J3321">
        <v>5304</v>
      </c>
      <c r="K3321">
        <v>2.4</v>
      </c>
      <c r="L3321">
        <v>2.25</v>
      </c>
      <c r="M3321">
        <f t="shared" si="153"/>
        <v>5.3999999999999995</v>
      </c>
      <c r="N3321">
        <f t="shared" si="155"/>
        <v>0.53147891704225514</v>
      </c>
      <c r="O3321">
        <f t="shared" si="154"/>
        <v>1.1958275633450741</v>
      </c>
    </row>
    <row r="3322" spans="1:15" x14ac:dyDescent="0.25">
      <c r="A3322" t="s">
        <v>26</v>
      </c>
      <c r="B3322" t="s">
        <v>27</v>
      </c>
      <c r="C3322">
        <v>2018</v>
      </c>
      <c r="D3322">
        <v>6</v>
      </c>
      <c r="E3322">
        <v>4</v>
      </c>
      <c r="F3322" s="1">
        <v>43255</v>
      </c>
      <c r="G3322">
        <v>155</v>
      </c>
      <c r="H3322" t="s">
        <v>14</v>
      </c>
      <c r="I3322" t="s">
        <v>473</v>
      </c>
      <c r="J3322">
        <v>4366</v>
      </c>
      <c r="K3322">
        <v>4.8</v>
      </c>
      <c r="L3322">
        <v>1.125</v>
      </c>
      <c r="M3322">
        <f t="shared" si="153"/>
        <v>5.3999999999999995</v>
      </c>
      <c r="N3322">
        <f t="shared" si="155"/>
        <v>0.76342799356293722</v>
      </c>
      <c r="O3322">
        <f t="shared" si="154"/>
        <v>0.85885649275830434</v>
      </c>
    </row>
    <row r="3323" spans="1:15" x14ac:dyDescent="0.25">
      <c r="A3323" t="s">
        <v>104</v>
      </c>
      <c r="B3323" t="s">
        <v>27</v>
      </c>
      <c r="C3323">
        <v>2019</v>
      </c>
      <c r="D3323">
        <v>6</v>
      </c>
      <c r="E3323">
        <v>13</v>
      </c>
      <c r="F3323" s="1">
        <v>43629</v>
      </c>
      <c r="G3323">
        <v>164</v>
      </c>
      <c r="H3323" t="s">
        <v>14</v>
      </c>
      <c r="I3323" t="s">
        <v>472</v>
      </c>
      <c r="J3323">
        <v>21232</v>
      </c>
      <c r="K3323">
        <v>4.8</v>
      </c>
      <c r="L3323">
        <v>1.125</v>
      </c>
      <c r="M3323">
        <f t="shared" si="153"/>
        <v>5.3999999999999995</v>
      </c>
      <c r="N3323">
        <f t="shared" si="155"/>
        <v>0.76342799356293722</v>
      </c>
      <c r="O3323">
        <f t="shared" si="154"/>
        <v>0.85885649275830434</v>
      </c>
    </row>
    <row r="3324" spans="1:15" x14ac:dyDescent="0.25">
      <c r="A3324" t="s">
        <v>28</v>
      </c>
      <c r="B3324" t="s">
        <v>29</v>
      </c>
      <c r="C3324">
        <v>2018</v>
      </c>
      <c r="D3324">
        <v>6</v>
      </c>
      <c r="E3324">
        <v>5</v>
      </c>
      <c r="F3324" s="1">
        <v>43256</v>
      </c>
      <c r="G3324">
        <v>156</v>
      </c>
      <c r="H3324" t="s">
        <v>14</v>
      </c>
      <c r="I3324" t="s">
        <v>469</v>
      </c>
      <c r="J3324">
        <v>4310</v>
      </c>
      <c r="K3324">
        <v>4.8</v>
      </c>
      <c r="L3324">
        <v>1.125</v>
      </c>
      <c r="M3324">
        <f t="shared" si="153"/>
        <v>5.3999999999999995</v>
      </c>
      <c r="N3324">
        <f t="shared" si="155"/>
        <v>0.76342799356293722</v>
      </c>
      <c r="O3324">
        <f t="shared" si="154"/>
        <v>0.85885649275830434</v>
      </c>
    </row>
    <row r="3325" spans="1:15" x14ac:dyDescent="0.25">
      <c r="A3325" t="s">
        <v>351</v>
      </c>
      <c r="B3325" t="s">
        <v>250</v>
      </c>
      <c r="C3325">
        <v>2011</v>
      </c>
      <c r="D3325">
        <v>7</v>
      </c>
      <c r="E3325">
        <v>5</v>
      </c>
      <c r="F3325" s="1">
        <v>40729</v>
      </c>
      <c r="G3325">
        <v>186</v>
      </c>
      <c r="H3325" t="s">
        <v>14</v>
      </c>
      <c r="I3325" t="s">
        <v>457</v>
      </c>
      <c r="J3325">
        <v>9009</v>
      </c>
      <c r="K3325">
        <v>5.76</v>
      </c>
      <c r="L3325">
        <v>0.9375</v>
      </c>
      <c r="M3325">
        <f t="shared" si="153"/>
        <v>5.3999999999999995</v>
      </c>
      <c r="N3325">
        <f t="shared" si="155"/>
        <v>0.82994669594163595</v>
      </c>
      <c r="O3325">
        <f t="shared" si="154"/>
        <v>0.77807502744528367</v>
      </c>
    </row>
    <row r="3326" spans="1:15" x14ac:dyDescent="0.25">
      <c r="A3326" t="s">
        <v>351</v>
      </c>
      <c r="B3326" t="s">
        <v>250</v>
      </c>
      <c r="C3326">
        <v>2011</v>
      </c>
      <c r="D3326">
        <v>7</v>
      </c>
      <c r="E3326">
        <v>5</v>
      </c>
      <c r="F3326" s="1">
        <v>40729</v>
      </c>
      <c r="G3326">
        <v>186</v>
      </c>
      <c r="H3326" t="s">
        <v>14</v>
      </c>
      <c r="I3326" t="s">
        <v>551</v>
      </c>
      <c r="J3326">
        <v>6882</v>
      </c>
      <c r="K3326">
        <v>2.88</v>
      </c>
      <c r="L3326">
        <v>1.875</v>
      </c>
      <c r="M3326">
        <f t="shared" si="153"/>
        <v>5.3999999999999995</v>
      </c>
      <c r="N3326">
        <f t="shared" si="155"/>
        <v>0.58883172559420727</v>
      </c>
      <c r="O3326">
        <f t="shared" si="154"/>
        <v>1.1040594854891386</v>
      </c>
    </row>
    <row r="3327" spans="1:15" x14ac:dyDescent="0.25">
      <c r="A3327" t="s">
        <v>354</v>
      </c>
      <c r="B3327" t="s">
        <v>171</v>
      </c>
      <c r="C3327">
        <v>2010</v>
      </c>
      <c r="D3327">
        <v>6</v>
      </c>
      <c r="E3327">
        <v>23</v>
      </c>
      <c r="F3327" s="1">
        <v>40352</v>
      </c>
      <c r="G3327">
        <v>174</v>
      </c>
      <c r="H3327" t="s">
        <v>14</v>
      </c>
      <c r="I3327" t="s">
        <v>609</v>
      </c>
      <c r="J3327">
        <v>4955</v>
      </c>
      <c r="K3327">
        <v>1.44</v>
      </c>
      <c r="L3327">
        <v>3.75</v>
      </c>
      <c r="M3327">
        <f t="shared" si="153"/>
        <v>5.3999999999999995</v>
      </c>
      <c r="N3327">
        <f t="shared" si="155"/>
        <v>0.38738982633872943</v>
      </c>
      <c r="O3327">
        <f t="shared" si="154"/>
        <v>1.4527118487702353</v>
      </c>
    </row>
    <row r="3328" spans="1:15" x14ac:dyDescent="0.25">
      <c r="A3328" t="s">
        <v>221</v>
      </c>
      <c r="B3328" t="s">
        <v>171</v>
      </c>
      <c r="C3328">
        <v>2018</v>
      </c>
      <c r="D3328">
        <v>6</v>
      </c>
      <c r="E3328">
        <v>7</v>
      </c>
      <c r="F3328" s="1">
        <v>43258</v>
      </c>
      <c r="G3328">
        <v>158</v>
      </c>
      <c r="H3328" t="s">
        <v>14</v>
      </c>
      <c r="I3328" t="s">
        <v>474</v>
      </c>
      <c r="J3328">
        <v>4335</v>
      </c>
      <c r="K3328">
        <v>4.8</v>
      </c>
      <c r="L3328">
        <v>1.125</v>
      </c>
      <c r="M3328">
        <f t="shared" si="153"/>
        <v>5.3999999999999995</v>
      </c>
      <c r="N3328">
        <f t="shared" si="155"/>
        <v>0.76342799356293722</v>
      </c>
      <c r="O3328">
        <f t="shared" si="154"/>
        <v>0.85885649275830434</v>
      </c>
    </row>
    <row r="3329" spans="1:15" x14ac:dyDescent="0.25">
      <c r="A3329" t="s">
        <v>317</v>
      </c>
      <c r="B3329" t="s">
        <v>171</v>
      </c>
      <c r="C3329">
        <v>2019</v>
      </c>
      <c r="D3329">
        <v>6</v>
      </c>
      <c r="E3329">
        <v>18</v>
      </c>
      <c r="F3329" s="1">
        <v>43634</v>
      </c>
      <c r="G3329">
        <v>169</v>
      </c>
      <c r="H3329" t="s">
        <v>14</v>
      </c>
      <c r="I3329" t="s">
        <v>471</v>
      </c>
      <c r="J3329">
        <v>4371</v>
      </c>
      <c r="K3329">
        <v>4.8</v>
      </c>
      <c r="L3329">
        <v>1.125</v>
      </c>
      <c r="M3329">
        <f t="shared" si="153"/>
        <v>5.3999999999999995</v>
      </c>
      <c r="N3329">
        <f t="shared" si="155"/>
        <v>0.76342799356293722</v>
      </c>
      <c r="O3329">
        <f t="shared" si="154"/>
        <v>0.85885649275830434</v>
      </c>
    </row>
    <row r="3330" spans="1:15" x14ac:dyDescent="0.25">
      <c r="A3330" t="s">
        <v>37</v>
      </c>
      <c r="B3330" t="s">
        <v>36</v>
      </c>
      <c r="C3330">
        <v>2017</v>
      </c>
      <c r="D3330">
        <v>6</v>
      </c>
      <c r="E3330">
        <v>7</v>
      </c>
      <c r="F3330" s="1">
        <v>42893</v>
      </c>
      <c r="G3330">
        <v>158</v>
      </c>
      <c r="H3330" t="s">
        <v>14</v>
      </c>
      <c r="I3330" t="s">
        <v>471</v>
      </c>
      <c r="J3330">
        <v>4371</v>
      </c>
      <c r="K3330">
        <v>4.8</v>
      </c>
      <c r="L3330">
        <v>1.125</v>
      </c>
      <c r="M3330">
        <f t="shared" ref="M3330:M3393" si="156">K3330*L3330</f>
        <v>5.3999999999999995</v>
      </c>
      <c r="N3330">
        <f t="shared" si="155"/>
        <v>0.76342799356293722</v>
      </c>
      <c r="O3330">
        <f t="shared" si="154"/>
        <v>0.85885649275830434</v>
      </c>
    </row>
    <row r="3331" spans="1:15" x14ac:dyDescent="0.25">
      <c r="A3331" t="s">
        <v>403</v>
      </c>
      <c r="B3331" t="s">
        <v>40</v>
      </c>
      <c r="C3331">
        <v>2009</v>
      </c>
      <c r="D3331">
        <v>6</v>
      </c>
      <c r="E3331">
        <v>13</v>
      </c>
      <c r="F3331" s="1">
        <v>39977</v>
      </c>
      <c r="G3331">
        <v>164</v>
      </c>
      <c r="H3331" t="s">
        <v>14</v>
      </c>
      <c r="I3331" t="s">
        <v>469</v>
      </c>
      <c r="J3331">
        <v>4310</v>
      </c>
      <c r="K3331">
        <v>4.8</v>
      </c>
      <c r="L3331">
        <v>1.125</v>
      </c>
      <c r="M3331">
        <f t="shared" si="156"/>
        <v>5.3999999999999995</v>
      </c>
      <c r="N3331">
        <f t="shared" si="155"/>
        <v>0.76342799356293722</v>
      </c>
      <c r="O3331">
        <f t="shared" ref="O3331:O3394" si="157">N3331*L3331</f>
        <v>0.85885649275830434</v>
      </c>
    </row>
    <row r="3332" spans="1:15" x14ac:dyDescent="0.25">
      <c r="A3332" t="s">
        <v>190</v>
      </c>
      <c r="B3332" t="s">
        <v>40</v>
      </c>
      <c r="C3332">
        <v>2019</v>
      </c>
      <c r="D3332">
        <v>6</v>
      </c>
      <c r="E3332">
        <v>28</v>
      </c>
      <c r="F3332" s="1">
        <v>43644</v>
      </c>
      <c r="G3332">
        <v>179</v>
      </c>
      <c r="H3332" t="s">
        <v>14</v>
      </c>
      <c r="I3332" t="s">
        <v>471</v>
      </c>
      <c r="J3332">
        <v>4371</v>
      </c>
      <c r="K3332">
        <v>4.8</v>
      </c>
      <c r="L3332">
        <v>1.125</v>
      </c>
      <c r="M3332">
        <f t="shared" si="156"/>
        <v>5.3999999999999995</v>
      </c>
      <c r="N3332">
        <f t="shared" ref="N3332:N3395" si="158">LOG10(K3332+1)</f>
        <v>0.76342799356293722</v>
      </c>
      <c r="O3332">
        <f t="shared" si="157"/>
        <v>0.85885649275830434</v>
      </c>
    </row>
    <row r="3333" spans="1:15" x14ac:dyDescent="0.25">
      <c r="A3333" t="s">
        <v>330</v>
      </c>
      <c r="B3333" t="s">
        <v>192</v>
      </c>
      <c r="C3333">
        <v>2014</v>
      </c>
      <c r="D3333">
        <v>6</v>
      </c>
      <c r="E3333">
        <v>11</v>
      </c>
      <c r="F3333" s="1">
        <v>41801</v>
      </c>
      <c r="G3333">
        <v>162</v>
      </c>
      <c r="H3333" t="s">
        <v>14</v>
      </c>
      <c r="I3333" t="s">
        <v>469</v>
      </c>
      <c r="J3333">
        <v>4310</v>
      </c>
      <c r="K3333">
        <v>4.8</v>
      </c>
      <c r="L3333">
        <v>1.125</v>
      </c>
      <c r="M3333">
        <f t="shared" si="156"/>
        <v>5.3999999999999995</v>
      </c>
      <c r="N3333">
        <f t="shared" si="158"/>
        <v>0.76342799356293722</v>
      </c>
      <c r="O3333">
        <f t="shared" si="157"/>
        <v>0.85885649275830434</v>
      </c>
    </row>
    <row r="3334" spans="1:15" x14ac:dyDescent="0.25">
      <c r="A3334" t="s">
        <v>333</v>
      </c>
      <c r="B3334" t="s">
        <v>42</v>
      </c>
      <c r="C3334">
        <v>2010</v>
      </c>
      <c r="D3334">
        <v>6</v>
      </c>
      <c r="E3334">
        <v>23</v>
      </c>
      <c r="F3334" s="1">
        <v>40352</v>
      </c>
      <c r="G3334">
        <v>174</v>
      </c>
      <c r="H3334" t="s">
        <v>14</v>
      </c>
      <c r="I3334" t="s">
        <v>475</v>
      </c>
      <c r="J3334">
        <v>4369</v>
      </c>
      <c r="K3334">
        <v>4.8</v>
      </c>
      <c r="L3334">
        <v>1.125</v>
      </c>
      <c r="M3334">
        <f t="shared" si="156"/>
        <v>5.3999999999999995</v>
      </c>
      <c r="N3334">
        <f t="shared" si="158"/>
        <v>0.76342799356293722</v>
      </c>
      <c r="O3334">
        <f t="shared" si="157"/>
        <v>0.85885649275830434</v>
      </c>
    </row>
    <row r="3335" spans="1:15" x14ac:dyDescent="0.25">
      <c r="A3335" t="s">
        <v>195</v>
      </c>
      <c r="B3335" t="s">
        <v>42</v>
      </c>
      <c r="C3335">
        <v>2015</v>
      </c>
      <c r="D3335">
        <v>7</v>
      </c>
      <c r="E3335">
        <v>1</v>
      </c>
      <c r="F3335" s="1">
        <v>42186</v>
      </c>
      <c r="G3335">
        <v>182</v>
      </c>
      <c r="H3335" t="s">
        <v>14</v>
      </c>
      <c r="I3335" t="s">
        <v>473</v>
      </c>
      <c r="J3335">
        <v>4366</v>
      </c>
      <c r="K3335">
        <v>4.8</v>
      </c>
      <c r="L3335">
        <v>1.125</v>
      </c>
      <c r="M3335">
        <f t="shared" si="156"/>
        <v>5.3999999999999995</v>
      </c>
      <c r="N3335">
        <f t="shared" si="158"/>
        <v>0.76342799356293722</v>
      </c>
      <c r="O3335">
        <f t="shared" si="157"/>
        <v>0.85885649275830434</v>
      </c>
    </row>
    <row r="3336" spans="1:15" x14ac:dyDescent="0.25">
      <c r="A3336" t="s">
        <v>195</v>
      </c>
      <c r="B3336" t="s">
        <v>42</v>
      </c>
      <c r="C3336">
        <v>2015</v>
      </c>
      <c r="D3336">
        <v>7</v>
      </c>
      <c r="E3336">
        <v>1</v>
      </c>
      <c r="F3336" s="1">
        <v>42186</v>
      </c>
      <c r="G3336">
        <v>182</v>
      </c>
      <c r="H3336" t="s">
        <v>14</v>
      </c>
      <c r="I3336" t="s">
        <v>576</v>
      </c>
      <c r="J3336">
        <v>5288</v>
      </c>
      <c r="K3336">
        <v>2.4</v>
      </c>
      <c r="L3336">
        <v>2.25</v>
      </c>
      <c r="M3336">
        <f t="shared" si="156"/>
        <v>5.3999999999999995</v>
      </c>
      <c r="N3336">
        <f t="shared" si="158"/>
        <v>0.53147891704225514</v>
      </c>
      <c r="O3336">
        <f t="shared" si="157"/>
        <v>1.1958275633450741</v>
      </c>
    </row>
    <row r="3337" spans="1:15" x14ac:dyDescent="0.25">
      <c r="A3337" t="s">
        <v>334</v>
      </c>
      <c r="B3337" t="s">
        <v>42</v>
      </c>
      <c r="C3337">
        <v>2016</v>
      </c>
      <c r="D3337">
        <v>7</v>
      </c>
      <c r="E3337">
        <v>5</v>
      </c>
      <c r="F3337" s="1">
        <v>42556</v>
      </c>
      <c r="G3337">
        <v>187</v>
      </c>
      <c r="H3337" t="s">
        <v>14</v>
      </c>
      <c r="I3337" t="s">
        <v>469</v>
      </c>
      <c r="J3337">
        <v>4310</v>
      </c>
      <c r="K3337">
        <v>4.8</v>
      </c>
      <c r="L3337">
        <v>1.125</v>
      </c>
      <c r="M3337">
        <f t="shared" si="156"/>
        <v>5.3999999999999995</v>
      </c>
      <c r="N3337">
        <f t="shared" si="158"/>
        <v>0.76342799356293722</v>
      </c>
      <c r="O3337">
        <f t="shared" si="157"/>
        <v>0.85885649275830434</v>
      </c>
    </row>
    <row r="3338" spans="1:15" x14ac:dyDescent="0.25">
      <c r="A3338" t="s">
        <v>334</v>
      </c>
      <c r="B3338" t="s">
        <v>42</v>
      </c>
      <c r="C3338">
        <v>2016</v>
      </c>
      <c r="D3338">
        <v>7</v>
      </c>
      <c r="E3338">
        <v>5</v>
      </c>
      <c r="F3338" s="1">
        <v>42556</v>
      </c>
      <c r="G3338">
        <v>187</v>
      </c>
      <c r="H3338" t="s">
        <v>14</v>
      </c>
      <c r="I3338" t="s">
        <v>474</v>
      </c>
      <c r="J3338">
        <v>4335</v>
      </c>
      <c r="K3338">
        <v>4.8</v>
      </c>
      <c r="L3338">
        <v>1.125</v>
      </c>
      <c r="M3338">
        <f t="shared" si="156"/>
        <v>5.3999999999999995</v>
      </c>
      <c r="N3338">
        <f t="shared" si="158"/>
        <v>0.76342799356293722</v>
      </c>
      <c r="O3338">
        <f t="shared" si="157"/>
        <v>0.85885649275830434</v>
      </c>
    </row>
    <row r="3339" spans="1:15" x14ac:dyDescent="0.25">
      <c r="A3339" t="s">
        <v>334</v>
      </c>
      <c r="B3339" t="s">
        <v>42</v>
      </c>
      <c r="C3339">
        <v>2016</v>
      </c>
      <c r="D3339">
        <v>7</v>
      </c>
      <c r="E3339">
        <v>5</v>
      </c>
      <c r="F3339" s="1">
        <v>42556</v>
      </c>
      <c r="G3339">
        <v>187</v>
      </c>
      <c r="H3339" t="s">
        <v>14</v>
      </c>
      <c r="I3339" t="s">
        <v>471</v>
      </c>
      <c r="J3339">
        <v>4371</v>
      </c>
      <c r="K3339">
        <v>4.8</v>
      </c>
      <c r="L3339">
        <v>1.125</v>
      </c>
      <c r="M3339">
        <f t="shared" si="156"/>
        <v>5.3999999999999995</v>
      </c>
      <c r="N3339">
        <f t="shared" si="158"/>
        <v>0.76342799356293722</v>
      </c>
      <c r="O3339">
        <f t="shared" si="157"/>
        <v>0.85885649275830434</v>
      </c>
    </row>
    <row r="3340" spans="1:15" x14ac:dyDescent="0.25">
      <c r="A3340" t="s">
        <v>335</v>
      </c>
      <c r="B3340" t="s">
        <v>42</v>
      </c>
      <c r="C3340">
        <v>2017</v>
      </c>
      <c r="D3340">
        <v>6</v>
      </c>
      <c r="E3340">
        <v>2</v>
      </c>
      <c r="F3340" s="1">
        <v>42888</v>
      </c>
      <c r="G3340">
        <v>153</v>
      </c>
      <c r="H3340" t="s">
        <v>14</v>
      </c>
      <c r="I3340" t="s">
        <v>474</v>
      </c>
      <c r="J3340">
        <v>4335</v>
      </c>
      <c r="K3340">
        <v>4.8</v>
      </c>
      <c r="L3340">
        <v>1.125</v>
      </c>
      <c r="M3340">
        <f t="shared" si="156"/>
        <v>5.3999999999999995</v>
      </c>
      <c r="N3340">
        <f t="shared" si="158"/>
        <v>0.76342799356293722</v>
      </c>
      <c r="O3340">
        <f t="shared" si="157"/>
        <v>0.85885649275830434</v>
      </c>
    </row>
    <row r="3341" spans="1:15" x14ac:dyDescent="0.25">
      <c r="A3341" t="s">
        <v>335</v>
      </c>
      <c r="B3341" t="s">
        <v>42</v>
      </c>
      <c r="C3341">
        <v>2017</v>
      </c>
      <c r="D3341">
        <v>6</v>
      </c>
      <c r="E3341">
        <v>2</v>
      </c>
      <c r="F3341" s="1">
        <v>42888</v>
      </c>
      <c r="G3341">
        <v>153</v>
      </c>
      <c r="H3341" t="s">
        <v>14</v>
      </c>
      <c r="I3341" t="s">
        <v>475</v>
      </c>
      <c r="J3341">
        <v>4369</v>
      </c>
      <c r="K3341">
        <v>4.8</v>
      </c>
      <c r="L3341">
        <v>1.125</v>
      </c>
      <c r="M3341">
        <f t="shared" si="156"/>
        <v>5.3999999999999995</v>
      </c>
      <c r="N3341">
        <f t="shared" si="158"/>
        <v>0.76342799356293722</v>
      </c>
      <c r="O3341">
        <f t="shared" si="157"/>
        <v>0.85885649275830434</v>
      </c>
    </row>
    <row r="3342" spans="1:15" x14ac:dyDescent="0.25">
      <c r="A3342" t="s">
        <v>196</v>
      </c>
      <c r="B3342" t="s">
        <v>42</v>
      </c>
      <c r="C3342">
        <v>2019</v>
      </c>
      <c r="D3342">
        <v>6</v>
      </c>
      <c r="E3342">
        <v>17</v>
      </c>
      <c r="F3342" s="1">
        <v>43633</v>
      </c>
      <c r="G3342">
        <v>168</v>
      </c>
      <c r="H3342" t="s">
        <v>14</v>
      </c>
      <c r="I3342" t="s">
        <v>469</v>
      </c>
      <c r="J3342">
        <v>4310</v>
      </c>
      <c r="K3342">
        <v>4.8</v>
      </c>
      <c r="L3342">
        <v>1.125</v>
      </c>
      <c r="M3342">
        <f t="shared" si="156"/>
        <v>5.3999999999999995</v>
      </c>
      <c r="N3342">
        <f t="shared" si="158"/>
        <v>0.76342799356293722</v>
      </c>
      <c r="O3342">
        <f t="shared" si="157"/>
        <v>0.85885649275830434</v>
      </c>
    </row>
    <row r="3343" spans="1:15" x14ac:dyDescent="0.25">
      <c r="A3343" t="s">
        <v>196</v>
      </c>
      <c r="B3343" t="s">
        <v>42</v>
      </c>
      <c r="C3343">
        <v>2019</v>
      </c>
      <c r="D3343">
        <v>6</v>
      </c>
      <c r="E3343">
        <v>17</v>
      </c>
      <c r="F3343" s="1">
        <v>43633</v>
      </c>
      <c r="G3343">
        <v>168</v>
      </c>
      <c r="H3343" t="s">
        <v>14</v>
      </c>
      <c r="I3343" t="s">
        <v>473</v>
      </c>
      <c r="J3343">
        <v>4366</v>
      </c>
      <c r="K3343">
        <v>4.8</v>
      </c>
      <c r="L3343">
        <v>1.125</v>
      </c>
      <c r="M3343">
        <f t="shared" si="156"/>
        <v>5.3999999999999995</v>
      </c>
      <c r="N3343">
        <f t="shared" si="158"/>
        <v>0.76342799356293722</v>
      </c>
      <c r="O3343">
        <f t="shared" si="157"/>
        <v>0.85885649275830434</v>
      </c>
    </row>
    <row r="3344" spans="1:15" x14ac:dyDescent="0.25">
      <c r="A3344" t="s">
        <v>196</v>
      </c>
      <c r="B3344" t="s">
        <v>42</v>
      </c>
      <c r="C3344">
        <v>2019</v>
      </c>
      <c r="D3344">
        <v>6</v>
      </c>
      <c r="E3344">
        <v>17</v>
      </c>
      <c r="F3344" s="1">
        <v>43633</v>
      </c>
      <c r="G3344">
        <v>168</v>
      </c>
      <c r="H3344" t="s">
        <v>14</v>
      </c>
      <c r="I3344" t="s">
        <v>471</v>
      </c>
      <c r="J3344">
        <v>4371</v>
      </c>
      <c r="K3344">
        <v>4.8</v>
      </c>
      <c r="L3344">
        <v>1.125</v>
      </c>
      <c r="M3344">
        <f t="shared" si="156"/>
        <v>5.3999999999999995</v>
      </c>
      <c r="N3344">
        <f t="shared" si="158"/>
        <v>0.76342799356293722</v>
      </c>
      <c r="O3344">
        <f t="shared" si="157"/>
        <v>0.85885649275830434</v>
      </c>
    </row>
    <row r="3345" spans="1:15" x14ac:dyDescent="0.25">
      <c r="A3345" t="s">
        <v>197</v>
      </c>
      <c r="B3345" t="s">
        <v>109</v>
      </c>
      <c r="C3345">
        <v>2011</v>
      </c>
      <c r="D3345">
        <v>7</v>
      </c>
      <c r="E3345">
        <v>27</v>
      </c>
      <c r="F3345" s="1">
        <v>40751</v>
      </c>
      <c r="G3345">
        <v>208</v>
      </c>
      <c r="H3345" t="s">
        <v>14</v>
      </c>
      <c r="I3345" t="s">
        <v>469</v>
      </c>
      <c r="J3345">
        <v>4310</v>
      </c>
      <c r="K3345">
        <v>4.8</v>
      </c>
      <c r="L3345">
        <v>1.125</v>
      </c>
      <c r="M3345">
        <f t="shared" si="156"/>
        <v>5.3999999999999995</v>
      </c>
      <c r="N3345">
        <f t="shared" si="158"/>
        <v>0.76342799356293722</v>
      </c>
      <c r="O3345">
        <f t="shared" si="157"/>
        <v>0.85885649275830434</v>
      </c>
    </row>
    <row r="3346" spans="1:15" x14ac:dyDescent="0.25">
      <c r="A3346" t="s">
        <v>110</v>
      </c>
      <c r="B3346" t="s">
        <v>109</v>
      </c>
      <c r="C3346">
        <v>2016</v>
      </c>
      <c r="D3346">
        <v>7</v>
      </c>
      <c r="E3346">
        <v>1</v>
      </c>
      <c r="F3346" s="1">
        <v>42552</v>
      </c>
      <c r="G3346">
        <v>183</v>
      </c>
      <c r="H3346" t="s">
        <v>14</v>
      </c>
      <c r="I3346" t="s">
        <v>572</v>
      </c>
      <c r="J3346">
        <v>5304</v>
      </c>
      <c r="K3346">
        <v>2.4</v>
      </c>
      <c r="L3346">
        <v>2.25</v>
      </c>
      <c r="M3346">
        <f t="shared" si="156"/>
        <v>5.3999999999999995</v>
      </c>
      <c r="N3346">
        <f t="shared" si="158"/>
        <v>0.53147891704225514</v>
      </c>
      <c r="O3346">
        <f t="shared" si="157"/>
        <v>1.1958275633450741</v>
      </c>
    </row>
    <row r="3347" spans="1:15" x14ac:dyDescent="0.25">
      <c r="A3347" t="s">
        <v>204</v>
      </c>
      <c r="B3347" t="s">
        <v>113</v>
      </c>
      <c r="C3347">
        <v>2016</v>
      </c>
      <c r="D3347">
        <v>7</v>
      </c>
      <c r="E3347">
        <v>1</v>
      </c>
      <c r="F3347" s="1">
        <v>42552</v>
      </c>
      <c r="G3347">
        <v>183</v>
      </c>
      <c r="H3347" t="s">
        <v>14</v>
      </c>
      <c r="I3347" t="s">
        <v>469</v>
      </c>
      <c r="J3347">
        <v>4310</v>
      </c>
      <c r="K3347">
        <v>4.8</v>
      </c>
      <c r="L3347">
        <v>1.125</v>
      </c>
      <c r="M3347">
        <f t="shared" si="156"/>
        <v>5.3999999999999995</v>
      </c>
      <c r="N3347">
        <f t="shared" si="158"/>
        <v>0.76342799356293722</v>
      </c>
      <c r="O3347">
        <f t="shared" si="157"/>
        <v>0.85885649275830434</v>
      </c>
    </row>
    <row r="3348" spans="1:15" x14ac:dyDescent="0.25">
      <c r="A3348" t="s">
        <v>47</v>
      </c>
      <c r="B3348" t="s">
        <v>13</v>
      </c>
      <c r="C3348">
        <v>2001</v>
      </c>
      <c r="D3348">
        <v>4</v>
      </c>
      <c r="E3348">
        <v>23</v>
      </c>
      <c r="F3348" s="1">
        <v>37004</v>
      </c>
      <c r="G3348">
        <v>113</v>
      </c>
      <c r="H3348" t="s">
        <v>14</v>
      </c>
      <c r="I3348" t="s">
        <v>368</v>
      </c>
      <c r="J3348">
        <v>8753</v>
      </c>
      <c r="K3348">
        <v>7.2</v>
      </c>
      <c r="L3348">
        <v>0.75</v>
      </c>
      <c r="M3348">
        <f t="shared" si="156"/>
        <v>5.4</v>
      </c>
      <c r="N3348">
        <f t="shared" si="158"/>
        <v>0.91381385238371671</v>
      </c>
      <c r="O3348">
        <f t="shared" si="157"/>
        <v>0.68536038928778753</v>
      </c>
    </row>
    <row r="3349" spans="1:15" x14ac:dyDescent="0.25">
      <c r="A3349" t="s">
        <v>127</v>
      </c>
      <c r="B3349" t="s">
        <v>13</v>
      </c>
      <c r="C3349">
        <v>2010</v>
      </c>
      <c r="D3349">
        <v>3</v>
      </c>
      <c r="E3349">
        <v>16</v>
      </c>
      <c r="F3349" s="1">
        <v>40253</v>
      </c>
      <c r="G3349">
        <v>75</v>
      </c>
      <c r="H3349" t="s">
        <v>14</v>
      </c>
      <c r="I3349" t="s">
        <v>375</v>
      </c>
      <c r="J3349">
        <v>7083</v>
      </c>
      <c r="K3349">
        <v>7.2</v>
      </c>
      <c r="L3349">
        <v>0.75</v>
      </c>
      <c r="M3349">
        <f t="shared" si="156"/>
        <v>5.4</v>
      </c>
      <c r="N3349">
        <f t="shared" si="158"/>
        <v>0.91381385238371671</v>
      </c>
      <c r="O3349">
        <f t="shared" si="157"/>
        <v>0.68536038928778753</v>
      </c>
    </row>
    <row r="3350" spans="1:15" x14ac:dyDescent="0.25">
      <c r="A3350" t="s">
        <v>136</v>
      </c>
      <c r="B3350" t="s">
        <v>13</v>
      </c>
      <c r="C3350">
        <v>2015</v>
      </c>
      <c r="D3350">
        <v>6</v>
      </c>
      <c r="E3350">
        <v>16</v>
      </c>
      <c r="F3350" s="1">
        <v>42171</v>
      </c>
      <c r="G3350">
        <v>167</v>
      </c>
      <c r="H3350" t="s">
        <v>14</v>
      </c>
      <c r="I3350" t="s">
        <v>137</v>
      </c>
      <c r="J3350">
        <v>17820</v>
      </c>
      <c r="K3350">
        <v>14.4</v>
      </c>
      <c r="L3350">
        <v>0.375</v>
      </c>
      <c r="M3350">
        <f t="shared" si="156"/>
        <v>5.4</v>
      </c>
      <c r="N3350">
        <f t="shared" si="158"/>
        <v>1.1875207208364631</v>
      </c>
      <c r="O3350">
        <f t="shared" si="157"/>
        <v>0.44532027031367366</v>
      </c>
    </row>
    <row r="3351" spans="1:15" x14ac:dyDescent="0.25">
      <c r="A3351" t="s">
        <v>91</v>
      </c>
      <c r="B3351" t="s">
        <v>69</v>
      </c>
      <c r="C3351">
        <v>2019</v>
      </c>
      <c r="D3351">
        <v>4</v>
      </c>
      <c r="E3351">
        <v>2</v>
      </c>
      <c r="F3351" s="1">
        <v>43557</v>
      </c>
      <c r="G3351">
        <v>92</v>
      </c>
      <c r="H3351" t="s">
        <v>14</v>
      </c>
      <c r="I3351" t="s">
        <v>118</v>
      </c>
      <c r="J3351">
        <v>20171</v>
      </c>
      <c r="K3351">
        <v>14.4</v>
      </c>
      <c r="L3351">
        <v>0.375</v>
      </c>
      <c r="M3351">
        <f t="shared" si="156"/>
        <v>5.4</v>
      </c>
      <c r="N3351">
        <f t="shared" si="158"/>
        <v>1.1875207208364631</v>
      </c>
      <c r="O3351">
        <f t="shared" si="157"/>
        <v>0.44532027031367366</v>
      </c>
    </row>
    <row r="3352" spans="1:15" x14ac:dyDescent="0.25">
      <c r="A3352" t="s">
        <v>92</v>
      </c>
      <c r="B3352" t="s">
        <v>69</v>
      </c>
      <c r="C3352">
        <v>2019</v>
      </c>
      <c r="D3352">
        <v>7</v>
      </c>
      <c r="E3352">
        <v>5</v>
      </c>
      <c r="F3352" s="1">
        <v>43651</v>
      </c>
      <c r="G3352">
        <v>186</v>
      </c>
      <c r="H3352" t="s">
        <v>14</v>
      </c>
      <c r="I3352" t="s">
        <v>119</v>
      </c>
      <c r="J3352">
        <v>18616</v>
      </c>
      <c r="K3352">
        <v>14.4</v>
      </c>
      <c r="L3352">
        <v>0.375</v>
      </c>
      <c r="M3352">
        <f t="shared" si="156"/>
        <v>5.4</v>
      </c>
      <c r="N3352">
        <f t="shared" si="158"/>
        <v>1.1875207208364631</v>
      </c>
      <c r="O3352">
        <f t="shared" si="157"/>
        <v>0.44532027031367366</v>
      </c>
    </row>
    <row r="3353" spans="1:15" x14ac:dyDescent="0.25">
      <c r="A3353" t="s">
        <v>18</v>
      </c>
      <c r="B3353" t="s">
        <v>19</v>
      </c>
      <c r="C3353">
        <v>2017</v>
      </c>
      <c r="D3353">
        <v>6</v>
      </c>
      <c r="E3353">
        <v>7</v>
      </c>
      <c r="F3353" s="1">
        <v>42893</v>
      </c>
      <c r="G3353">
        <v>158</v>
      </c>
      <c r="H3353" t="s">
        <v>14</v>
      </c>
      <c r="I3353" t="s">
        <v>379</v>
      </c>
      <c r="J3353">
        <v>8850</v>
      </c>
      <c r="K3353">
        <v>7.2</v>
      </c>
      <c r="L3353">
        <v>0.75</v>
      </c>
      <c r="M3353">
        <f t="shared" si="156"/>
        <v>5.4</v>
      </c>
      <c r="N3353">
        <f t="shared" si="158"/>
        <v>0.91381385238371671</v>
      </c>
      <c r="O3353">
        <f t="shared" si="157"/>
        <v>0.68536038928778753</v>
      </c>
    </row>
    <row r="3354" spans="1:15" x14ac:dyDescent="0.25">
      <c r="A3354" t="s">
        <v>305</v>
      </c>
      <c r="B3354" t="s">
        <v>23</v>
      </c>
      <c r="C3354">
        <v>2010</v>
      </c>
      <c r="D3354">
        <v>6</v>
      </c>
      <c r="E3354">
        <v>28</v>
      </c>
      <c r="F3354" s="1">
        <v>40357</v>
      </c>
      <c r="G3354">
        <v>179</v>
      </c>
      <c r="H3354" t="s">
        <v>14</v>
      </c>
      <c r="I3354" t="s">
        <v>517</v>
      </c>
      <c r="J3354">
        <v>8691</v>
      </c>
      <c r="K3354">
        <v>3.6</v>
      </c>
      <c r="L3354">
        <v>1.5</v>
      </c>
      <c r="M3354">
        <f t="shared" si="156"/>
        <v>5.4</v>
      </c>
      <c r="N3354">
        <f t="shared" si="158"/>
        <v>0.66275783168157409</v>
      </c>
      <c r="O3354">
        <f t="shared" si="157"/>
        <v>0.99413674752236114</v>
      </c>
    </row>
    <row r="3355" spans="1:15" x14ac:dyDescent="0.25">
      <c r="A3355" t="s">
        <v>305</v>
      </c>
      <c r="B3355" t="s">
        <v>23</v>
      </c>
      <c r="C3355">
        <v>2010</v>
      </c>
      <c r="D3355">
        <v>6</v>
      </c>
      <c r="E3355">
        <v>28</v>
      </c>
      <c r="F3355" s="1">
        <v>40357</v>
      </c>
      <c r="G3355">
        <v>179</v>
      </c>
      <c r="H3355" t="s">
        <v>14</v>
      </c>
      <c r="I3355" t="s">
        <v>592</v>
      </c>
      <c r="J3355">
        <v>4911</v>
      </c>
      <c r="K3355">
        <v>1.8</v>
      </c>
      <c r="L3355">
        <v>3</v>
      </c>
      <c r="M3355">
        <f t="shared" si="156"/>
        <v>5.4</v>
      </c>
      <c r="N3355">
        <f t="shared" si="158"/>
        <v>0.44715803134221921</v>
      </c>
      <c r="O3355">
        <f t="shared" si="157"/>
        <v>1.3414740940266576</v>
      </c>
    </row>
    <row r="3356" spans="1:15" x14ac:dyDescent="0.25">
      <c r="A3356" t="s">
        <v>162</v>
      </c>
      <c r="B3356" t="s">
        <v>161</v>
      </c>
      <c r="C3356">
        <v>2017</v>
      </c>
      <c r="D3356">
        <v>6</v>
      </c>
      <c r="E3356">
        <v>8</v>
      </c>
      <c r="F3356" s="1">
        <v>42894</v>
      </c>
      <c r="G3356">
        <v>159</v>
      </c>
      <c r="H3356" t="s">
        <v>14</v>
      </c>
      <c r="I3356" t="s">
        <v>133</v>
      </c>
      <c r="J3356">
        <v>18629</v>
      </c>
      <c r="K3356">
        <v>14.4</v>
      </c>
      <c r="L3356">
        <v>0.375</v>
      </c>
      <c r="M3356">
        <f t="shared" si="156"/>
        <v>5.4</v>
      </c>
      <c r="N3356">
        <f t="shared" si="158"/>
        <v>1.1875207208364631</v>
      </c>
      <c r="O3356">
        <f t="shared" si="157"/>
        <v>0.44532027031367366</v>
      </c>
    </row>
    <row r="3357" spans="1:15" x14ac:dyDescent="0.25">
      <c r="A3357" t="s">
        <v>97</v>
      </c>
      <c r="B3357" t="s">
        <v>27</v>
      </c>
      <c r="C3357">
        <v>2011</v>
      </c>
      <c r="D3357">
        <v>7</v>
      </c>
      <c r="E3357">
        <v>26</v>
      </c>
      <c r="F3357" s="1">
        <v>40750</v>
      </c>
      <c r="G3357">
        <v>207</v>
      </c>
      <c r="H3357" t="s">
        <v>14</v>
      </c>
      <c r="I3357" t="s">
        <v>133</v>
      </c>
      <c r="J3357">
        <v>18629</v>
      </c>
      <c r="K3357">
        <v>14.4</v>
      </c>
      <c r="L3357">
        <v>0.375</v>
      </c>
      <c r="M3357">
        <f t="shared" si="156"/>
        <v>5.4</v>
      </c>
      <c r="N3357">
        <f t="shared" si="158"/>
        <v>1.1875207208364631</v>
      </c>
      <c r="O3357">
        <f t="shared" si="157"/>
        <v>0.44532027031367366</v>
      </c>
    </row>
    <row r="3358" spans="1:15" x14ac:dyDescent="0.25">
      <c r="A3358" t="s">
        <v>100</v>
      </c>
      <c r="B3358" t="s">
        <v>27</v>
      </c>
      <c r="C3358">
        <v>2014</v>
      </c>
      <c r="D3358">
        <v>6</v>
      </c>
      <c r="E3358">
        <v>4</v>
      </c>
      <c r="F3358" s="1">
        <v>41794</v>
      </c>
      <c r="G3358">
        <v>155</v>
      </c>
      <c r="H3358" t="s">
        <v>14</v>
      </c>
      <c r="I3358" t="s">
        <v>133</v>
      </c>
      <c r="J3358">
        <v>18629</v>
      </c>
      <c r="K3358">
        <v>14.4</v>
      </c>
      <c r="L3358">
        <v>0.375</v>
      </c>
      <c r="M3358">
        <f t="shared" si="156"/>
        <v>5.4</v>
      </c>
      <c r="N3358">
        <f t="shared" si="158"/>
        <v>1.1875207208364631</v>
      </c>
      <c r="O3358">
        <f t="shared" si="157"/>
        <v>0.44532027031367366</v>
      </c>
    </row>
    <row r="3359" spans="1:15" x14ac:dyDescent="0.25">
      <c r="A3359" t="s">
        <v>355</v>
      </c>
      <c r="B3359" t="s">
        <v>171</v>
      </c>
      <c r="C3359">
        <v>2011</v>
      </c>
      <c r="D3359">
        <v>7</v>
      </c>
      <c r="E3359">
        <v>12</v>
      </c>
      <c r="F3359" s="1">
        <v>40736</v>
      </c>
      <c r="G3359">
        <v>193</v>
      </c>
      <c r="H3359" t="s">
        <v>14</v>
      </c>
      <c r="I3359" t="s">
        <v>589</v>
      </c>
      <c r="J3359">
        <v>5160</v>
      </c>
      <c r="K3359">
        <v>1.8</v>
      </c>
      <c r="L3359">
        <v>3</v>
      </c>
      <c r="M3359">
        <f t="shared" si="156"/>
        <v>5.4</v>
      </c>
      <c r="N3359">
        <f t="shared" si="158"/>
        <v>0.44715803134221921</v>
      </c>
      <c r="O3359">
        <f t="shared" si="157"/>
        <v>1.3414740940266576</v>
      </c>
    </row>
    <row r="3360" spans="1:15" x14ac:dyDescent="0.25">
      <c r="A3360" t="s">
        <v>460</v>
      </c>
      <c r="B3360" t="s">
        <v>40</v>
      </c>
      <c r="C3360">
        <v>2007</v>
      </c>
      <c r="D3360">
        <v>7</v>
      </c>
      <c r="E3360">
        <v>22</v>
      </c>
      <c r="F3360" s="1">
        <v>39285</v>
      </c>
      <c r="G3360">
        <v>203</v>
      </c>
      <c r="H3360" t="s">
        <v>14</v>
      </c>
      <c r="I3360" t="s">
        <v>517</v>
      </c>
      <c r="J3360">
        <v>8691</v>
      </c>
      <c r="K3360">
        <v>3.6</v>
      </c>
      <c r="L3360">
        <v>1.5</v>
      </c>
      <c r="M3360">
        <f t="shared" si="156"/>
        <v>5.4</v>
      </c>
      <c r="N3360">
        <f t="shared" si="158"/>
        <v>0.66275783168157409</v>
      </c>
      <c r="O3360">
        <f t="shared" si="157"/>
        <v>0.99413674752236114</v>
      </c>
    </row>
    <row r="3361" spans="1:15" x14ac:dyDescent="0.25">
      <c r="A3361" t="s">
        <v>197</v>
      </c>
      <c r="B3361" t="s">
        <v>109</v>
      </c>
      <c r="C3361">
        <v>2011</v>
      </c>
      <c r="D3361">
        <v>7</v>
      </c>
      <c r="E3361">
        <v>27</v>
      </c>
      <c r="F3361" s="1">
        <v>40751</v>
      </c>
      <c r="G3361">
        <v>208</v>
      </c>
      <c r="H3361" t="s">
        <v>14</v>
      </c>
      <c r="I3361" t="s">
        <v>118</v>
      </c>
      <c r="J3361">
        <v>20171</v>
      </c>
      <c r="K3361">
        <v>14.4</v>
      </c>
      <c r="L3361">
        <v>0.375</v>
      </c>
      <c r="M3361">
        <f t="shared" si="156"/>
        <v>5.4</v>
      </c>
      <c r="N3361">
        <f t="shared" si="158"/>
        <v>1.1875207208364631</v>
      </c>
      <c r="O3361">
        <f t="shared" si="157"/>
        <v>0.44532027031367366</v>
      </c>
    </row>
    <row r="3362" spans="1:15" x14ac:dyDescent="0.25">
      <c r="A3362" t="s">
        <v>273</v>
      </c>
      <c r="B3362" t="s">
        <v>113</v>
      </c>
      <c r="C3362">
        <v>2013</v>
      </c>
      <c r="D3362">
        <v>7</v>
      </c>
      <c r="E3362">
        <v>4</v>
      </c>
      <c r="F3362" s="1">
        <v>41459</v>
      </c>
      <c r="G3362">
        <v>185</v>
      </c>
      <c r="H3362" t="s">
        <v>14</v>
      </c>
      <c r="I3362" t="s">
        <v>371</v>
      </c>
      <c r="J3362">
        <v>5131</v>
      </c>
      <c r="K3362">
        <v>7.2</v>
      </c>
      <c r="L3362">
        <v>0.75</v>
      </c>
      <c r="M3362">
        <f t="shared" si="156"/>
        <v>5.4</v>
      </c>
      <c r="N3362">
        <f t="shared" si="158"/>
        <v>0.91381385238371671</v>
      </c>
      <c r="O3362">
        <f t="shared" si="157"/>
        <v>0.68536038928778753</v>
      </c>
    </row>
    <row r="3363" spans="1:15" x14ac:dyDescent="0.25">
      <c r="A3363" t="s">
        <v>204</v>
      </c>
      <c r="B3363" t="s">
        <v>113</v>
      </c>
      <c r="C3363">
        <v>2016</v>
      </c>
      <c r="D3363">
        <v>7</v>
      </c>
      <c r="E3363">
        <v>1</v>
      </c>
      <c r="F3363" s="1">
        <v>42552</v>
      </c>
      <c r="G3363">
        <v>183</v>
      </c>
      <c r="H3363" t="s">
        <v>14</v>
      </c>
      <c r="I3363" t="s">
        <v>133</v>
      </c>
      <c r="J3363">
        <v>18629</v>
      </c>
      <c r="K3363">
        <v>14.4</v>
      </c>
      <c r="L3363">
        <v>0.375</v>
      </c>
      <c r="M3363">
        <f t="shared" si="156"/>
        <v>5.4</v>
      </c>
      <c r="N3363">
        <f t="shared" si="158"/>
        <v>1.1875207208364631</v>
      </c>
      <c r="O3363">
        <f t="shared" si="157"/>
        <v>0.44532027031367366</v>
      </c>
    </row>
    <row r="3364" spans="1:15" x14ac:dyDescent="0.25">
      <c r="A3364" t="s">
        <v>295</v>
      </c>
      <c r="B3364" t="s">
        <v>19</v>
      </c>
      <c r="C3364">
        <v>2010</v>
      </c>
      <c r="D3364">
        <v>6</v>
      </c>
      <c r="E3364">
        <v>24</v>
      </c>
      <c r="F3364" s="1">
        <v>40353</v>
      </c>
      <c r="G3364">
        <v>175</v>
      </c>
      <c r="H3364" t="s">
        <v>14</v>
      </c>
      <c r="I3364" t="s">
        <v>496</v>
      </c>
      <c r="J3364">
        <v>4481</v>
      </c>
      <c r="K3364">
        <v>4.1142859999999999</v>
      </c>
      <c r="L3364">
        <v>1.3125</v>
      </c>
      <c r="M3364">
        <f t="shared" si="156"/>
        <v>5.4000003749999994</v>
      </c>
      <c r="N3364">
        <f t="shared" si="158"/>
        <v>0.7087850108918784</v>
      </c>
      <c r="O3364">
        <f t="shared" si="157"/>
        <v>0.93028032679559036</v>
      </c>
    </row>
    <row r="3365" spans="1:15" x14ac:dyDescent="0.25">
      <c r="A3365" t="s">
        <v>226</v>
      </c>
      <c r="B3365" t="s">
        <v>23</v>
      </c>
      <c r="C3365">
        <v>2012</v>
      </c>
      <c r="D3365">
        <v>3</v>
      </c>
      <c r="E3365">
        <v>21</v>
      </c>
      <c r="F3365" s="1">
        <v>40989</v>
      </c>
      <c r="G3365">
        <v>81</v>
      </c>
      <c r="H3365" t="s">
        <v>14</v>
      </c>
      <c r="I3365" t="s">
        <v>484</v>
      </c>
      <c r="J3365">
        <v>4489</v>
      </c>
      <c r="K3365">
        <v>4.1142859999999999</v>
      </c>
      <c r="L3365">
        <v>1.3125</v>
      </c>
      <c r="M3365">
        <f t="shared" si="156"/>
        <v>5.4000003749999994</v>
      </c>
      <c r="N3365">
        <f t="shared" si="158"/>
        <v>0.7087850108918784</v>
      </c>
      <c r="O3365">
        <f t="shared" si="157"/>
        <v>0.93028032679559036</v>
      </c>
    </row>
    <row r="3366" spans="1:15" x14ac:dyDescent="0.25">
      <c r="A3366" t="s">
        <v>226</v>
      </c>
      <c r="B3366" t="s">
        <v>23</v>
      </c>
      <c r="C3366">
        <v>2012</v>
      </c>
      <c r="D3366">
        <v>3</v>
      </c>
      <c r="E3366">
        <v>21</v>
      </c>
      <c r="F3366" s="1">
        <v>40989</v>
      </c>
      <c r="G3366">
        <v>81</v>
      </c>
      <c r="H3366" t="s">
        <v>14</v>
      </c>
      <c r="I3366" t="s">
        <v>480</v>
      </c>
      <c r="J3366">
        <v>5673</v>
      </c>
      <c r="K3366">
        <v>4.1142859999999999</v>
      </c>
      <c r="L3366">
        <v>1.3125</v>
      </c>
      <c r="M3366">
        <f t="shared" si="156"/>
        <v>5.4000003749999994</v>
      </c>
      <c r="N3366">
        <f t="shared" si="158"/>
        <v>0.7087850108918784</v>
      </c>
      <c r="O3366">
        <f t="shared" si="157"/>
        <v>0.93028032679559036</v>
      </c>
    </row>
    <row r="3367" spans="1:15" x14ac:dyDescent="0.25">
      <c r="A3367" t="s">
        <v>212</v>
      </c>
      <c r="B3367" t="s">
        <v>23</v>
      </c>
      <c r="C3367">
        <v>2012</v>
      </c>
      <c r="D3367">
        <v>7</v>
      </c>
      <c r="E3367">
        <v>12</v>
      </c>
      <c r="F3367" s="1">
        <v>41102</v>
      </c>
      <c r="G3367">
        <v>194</v>
      </c>
      <c r="H3367" t="s">
        <v>14</v>
      </c>
      <c r="I3367" t="s">
        <v>496</v>
      </c>
      <c r="J3367">
        <v>4481</v>
      </c>
      <c r="K3367">
        <v>4.1142859999999999</v>
      </c>
      <c r="L3367">
        <v>1.3125</v>
      </c>
      <c r="M3367">
        <f t="shared" si="156"/>
        <v>5.4000003749999994</v>
      </c>
      <c r="N3367">
        <f t="shared" si="158"/>
        <v>0.7087850108918784</v>
      </c>
      <c r="O3367">
        <f t="shared" si="157"/>
        <v>0.93028032679559036</v>
      </c>
    </row>
    <row r="3368" spans="1:15" x14ac:dyDescent="0.25">
      <c r="A3368" t="s">
        <v>66</v>
      </c>
      <c r="B3368" t="s">
        <v>13</v>
      </c>
      <c r="C3368">
        <v>2017</v>
      </c>
      <c r="D3368">
        <v>3</v>
      </c>
      <c r="E3368">
        <v>16</v>
      </c>
      <c r="F3368" s="1">
        <v>42810</v>
      </c>
      <c r="G3368">
        <v>75</v>
      </c>
      <c r="H3368" t="s">
        <v>17</v>
      </c>
      <c r="I3368" t="s">
        <v>508</v>
      </c>
      <c r="J3368">
        <v>12550</v>
      </c>
      <c r="K3368">
        <v>3.6017320000000002</v>
      </c>
      <c r="L3368">
        <v>1.5</v>
      </c>
      <c r="M3368">
        <f t="shared" si="156"/>
        <v>5.4025980000000002</v>
      </c>
      <c r="N3368">
        <f t="shared" si="158"/>
        <v>0.66292132221825562</v>
      </c>
      <c r="O3368">
        <f t="shared" si="157"/>
        <v>0.99438198332738348</v>
      </c>
    </row>
    <row r="3369" spans="1:15" x14ac:dyDescent="0.25">
      <c r="A3369" t="s">
        <v>141</v>
      </c>
      <c r="B3369" t="s">
        <v>13</v>
      </c>
      <c r="C3369">
        <v>2019</v>
      </c>
      <c r="D3369">
        <v>4</v>
      </c>
      <c r="E3369">
        <v>2</v>
      </c>
      <c r="F3369" s="1">
        <v>43557</v>
      </c>
      <c r="G3369">
        <v>92</v>
      </c>
      <c r="H3369" t="s">
        <v>17</v>
      </c>
      <c r="I3369" t="s">
        <v>512</v>
      </c>
      <c r="J3369">
        <v>5059</v>
      </c>
      <c r="K3369">
        <v>3.6017320000000002</v>
      </c>
      <c r="L3369">
        <v>1.5</v>
      </c>
      <c r="M3369">
        <f t="shared" si="156"/>
        <v>5.4025980000000002</v>
      </c>
      <c r="N3369">
        <f t="shared" si="158"/>
        <v>0.66292132221825562</v>
      </c>
      <c r="O3369">
        <f t="shared" si="157"/>
        <v>0.99438198332738348</v>
      </c>
    </row>
    <row r="3370" spans="1:15" x14ac:dyDescent="0.25">
      <c r="A3370" t="s">
        <v>146</v>
      </c>
      <c r="B3370" t="s">
        <v>69</v>
      </c>
      <c r="C3370">
        <v>2010</v>
      </c>
      <c r="D3370">
        <v>3</v>
      </c>
      <c r="E3370">
        <v>16</v>
      </c>
      <c r="F3370" s="1">
        <v>40253</v>
      </c>
      <c r="G3370">
        <v>75</v>
      </c>
      <c r="H3370" t="s">
        <v>17</v>
      </c>
      <c r="I3370" t="s">
        <v>422</v>
      </c>
      <c r="J3370">
        <v>6616</v>
      </c>
      <c r="K3370">
        <v>5.7639750000000003</v>
      </c>
      <c r="L3370">
        <v>0.9375</v>
      </c>
      <c r="M3370">
        <f t="shared" si="156"/>
        <v>5.4037265625000002</v>
      </c>
      <c r="N3370">
        <f t="shared" si="158"/>
        <v>0.8302019937538957</v>
      </c>
      <c r="O3370">
        <f t="shared" si="157"/>
        <v>0.77831436914427721</v>
      </c>
    </row>
    <row r="3371" spans="1:15" x14ac:dyDescent="0.25">
      <c r="A3371" t="s">
        <v>35</v>
      </c>
      <c r="B3371" t="s">
        <v>36</v>
      </c>
      <c r="C3371">
        <v>2016</v>
      </c>
      <c r="D3371">
        <v>6</v>
      </c>
      <c r="E3371">
        <v>30</v>
      </c>
      <c r="F3371" s="1">
        <v>42551</v>
      </c>
      <c r="G3371">
        <v>182</v>
      </c>
      <c r="H3371" t="s">
        <v>17</v>
      </c>
      <c r="I3371" t="s">
        <v>118</v>
      </c>
      <c r="J3371">
        <v>20171</v>
      </c>
      <c r="K3371">
        <v>14.545450000000001</v>
      </c>
      <c r="L3371">
        <v>0.375</v>
      </c>
      <c r="M3371">
        <f t="shared" si="156"/>
        <v>5.45454375</v>
      </c>
      <c r="N3371">
        <f t="shared" si="158"/>
        <v>1.1916032982472196</v>
      </c>
      <c r="O3371">
        <f t="shared" si="157"/>
        <v>0.44685123684270733</v>
      </c>
    </row>
    <row r="3372" spans="1:15" x14ac:dyDescent="0.25">
      <c r="A3372" t="s">
        <v>35</v>
      </c>
      <c r="B3372" t="s">
        <v>36</v>
      </c>
      <c r="C3372">
        <v>2016</v>
      </c>
      <c r="D3372">
        <v>6</v>
      </c>
      <c r="E3372">
        <v>30</v>
      </c>
      <c r="F3372" s="1">
        <v>42551</v>
      </c>
      <c r="G3372">
        <v>182</v>
      </c>
      <c r="H3372" t="s">
        <v>17</v>
      </c>
      <c r="I3372" t="s">
        <v>483</v>
      </c>
      <c r="J3372">
        <v>21659</v>
      </c>
      <c r="K3372">
        <v>4.1558440000000001</v>
      </c>
      <c r="L3372">
        <v>1.3125</v>
      </c>
      <c r="M3372">
        <f t="shared" si="156"/>
        <v>5.4545452499999998</v>
      </c>
      <c r="N3372">
        <f t="shared" si="158"/>
        <v>0.71229976846334386</v>
      </c>
      <c r="O3372">
        <f t="shared" si="157"/>
        <v>0.93489344610813885</v>
      </c>
    </row>
    <row r="3373" spans="1:15" x14ac:dyDescent="0.25">
      <c r="A3373" t="s">
        <v>201</v>
      </c>
      <c r="B3373" t="s">
        <v>113</v>
      </c>
      <c r="C3373">
        <v>2012</v>
      </c>
      <c r="D3373">
        <v>7</v>
      </c>
      <c r="E3373">
        <v>5</v>
      </c>
      <c r="F3373" s="1">
        <v>41095</v>
      </c>
      <c r="G3373">
        <v>187</v>
      </c>
      <c r="H3373" t="s">
        <v>14</v>
      </c>
      <c r="I3373" t="s">
        <v>223</v>
      </c>
      <c r="J3373">
        <v>8251</v>
      </c>
      <c r="K3373">
        <v>10.4</v>
      </c>
      <c r="L3373">
        <v>0.52500000000000002</v>
      </c>
      <c r="M3373">
        <f t="shared" si="156"/>
        <v>5.4600000000000009</v>
      </c>
      <c r="N3373">
        <f t="shared" si="158"/>
        <v>1.0569048513364727</v>
      </c>
      <c r="O3373">
        <f t="shared" si="157"/>
        <v>0.55487504695164824</v>
      </c>
    </row>
    <row r="3374" spans="1:15" x14ac:dyDescent="0.25">
      <c r="A3374" t="s">
        <v>303</v>
      </c>
      <c r="B3374" t="s">
        <v>23</v>
      </c>
      <c r="C3374">
        <v>2008</v>
      </c>
      <c r="D3374">
        <v>4</v>
      </c>
      <c r="E3374">
        <v>28</v>
      </c>
      <c r="F3374" s="1">
        <v>39566</v>
      </c>
      <c r="G3374">
        <v>119</v>
      </c>
      <c r="H3374" t="s">
        <v>17</v>
      </c>
      <c r="I3374" t="s">
        <v>513</v>
      </c>
      <c r="J3374">
        <v>5456</v>
      </c>
      <c r="K3374">
        <v>3.6491229999999999</v>
      </c>
      <c r="L3374">
        <v>1.5</v>
      </c>
      <c r="M3374">
        <f t="shared" si="156"/>
        <v>5.4736845000000001</v>
      </c>
      <c r="N3374">
        <f t="shared" si="158"/>
        <v>0.66737103629163419</v>
      </c>
      <c r="O3374">
        <f t="shared" si="157"/>
        <v>1.0010565544374512</v>
      </c>
    </row>
    <row r="3375" spans="1:15" x14ac:dyDescent="0.25">
      <c r="A3375" t="s">
        <v>323</v>
      </c>
      <c r="B3375" t="s">
        <v>40</v>
      </c>
      <c r="C3375">
        <v>2008</v>
      </c>
      <c r="D3375">
        <v>4</v>
      </c>
      <c r="E3375">
        <v>28</v>
      </c>
      <c r="F3375" s="1">
        <v>39566</v>
      </c>
      <c r="G3375">
        <v>119</v>
      </c>
      <c r="H3375" t="s">
        <v>14</v>
      </c>
      <c r="I3375" t="s">
        <v>539</v>
      </c>
      <c r="J3375">
        <v>13023</v>
      </c>
      <c r="K3375">
        <v>3.3230770000000001</v>
      </c>
      <c r="L3375">
        <v>1.65</v>
      </c>
      <c r="M3375">
        <f t="shared" si="156"/>
        <v>5.4830770499999995</v>
      </c>
      <c r="N3375">
        <f t="shared" si="158"/>
        <v>0.63579297098988408</v>
      </c>
      <c r="O3375">
        <f t="shared" si="157"/>
        <v>1.0490584021333087</v>
      </c>
    </row>
    <row r="3376" spans="1:15" x14ac:dyDescent="0.25">
      <c r="A3376" t="s">
        <v>125</v>
      </c>
      <c r="B3376" t="s">
        <v>13</v>
      </c>
      <c r="C3376">
        <v>2008</v>
      </c>
      <c r="D3376">
        <v>4</v>
      </c>
      <c r="E3376">
        <v>23</v>
      </c>
      <c r="F3376" s="1">
        <v>39561</v>
      </c>
      <c r="G3376">
        <v>114</v>
      </c>
      <c r="H3376" t="s">
        <v>17</v>
      </c>
      <c r="I3376" t="s">
        <v>118</v>
      </c>
      <c r="J3376">
        <v>20171</v>
      </c>
      <c r="K3376">
        <v>14.62857</v>
      </c>
      <c r="L3376">
        <v>0.375</v>
      </c>
      <c r="M3376">
        <f t="shared" si="156"/>
        <v>5.4857137500000004</v>
      </c>
      <c r="N3376">
        <f t="shared" si="158"/>
        <v>1.1939192422853031</v>
      </c>
      <c r="O3376">
        <f t="shared" si="157"/>
        <v>0.44771971585698866</v>
      </c>
    </row>
    <row r="3377" spans="1:15" x14ac:dyDescent="0.25">
      <c r="A3377" t="s">
        <v>169</v>
      </c>
      <c r="B3377" t="s">
        <v>31</v>
      </c>
      <c r="C3377">
        <v>2017</v>
      </c>
      <c r="D3377">
        <v>6</v>
      </c>
      <c r="E3377">
        <v>1</v>
      </c>
      <c r="F3377" s="1">
        <v>42887</v>
      </c>
      <c r="G3377">
        <v>152</v>
      </c>
      <c r="H3377" t="s">
        <v>17</v>
      </c>
      <c r="I3377" t="s">
        <v>476</v>
      </c>
      <c r="J3377">
        <v>4580</v>
      </c>
      <c r="K3377">
        <v>4.5714290000000002</v>
      </c>
      <c r="L3377">
        <v>1.2</v>
      </c>
      <c r="M3377">
        <f t="shared" si="156"/>
        <v>5.4857148000000002</v>
      </c>
      <c r="N3377">
        <f t="shared" si="158"/>
        <v>0.74596660041950891</v>
      </c>
      <c r="O3377">
        <f t="shared" si="157"/>
        <v>0.89515992050341064</v>
      </c>
    </row>
    <row r="3378" spans="1:15" x14ac:dyDescent="0.25">
      <c r="A3378" t="s">
        <v>362</v>
      </c>
      <c r="B3378" t="s">
        <v>192</v>
      </c>
      <c r="C3378">
        <v>2015</v>
      </c>
      <c r="D3378">
        <v>6</v>
      </c>
      <c r="E3378">
        <v>17</v>
      </c>
      <c r="F3378" s="1">
        <v>42172</v>
      </c>
      <c r="G3378">
        <v>168</v>
      </c>
      <c r="H3378" t="s">
        <v>17</v>
      </c>
      <c r="I3378" t="s">
        <v>477</v>
      </c>
      <c r="J3378">
        <v>4577</v>
      </c>
      <c r="K3378">
        <v>4.5714290000000002</v>
      </c>
      <c r="L3378">
        <v>1.2</v>
      </c>
      <c r="M3378">
        <f t="shared" si="156"/>
        <v>5.4857148000000002</v>
      </c>
      <c r="N3378">
        <f t="shared" si="158"/>
        <v>0.74596660041950891</v>
      </c>
      <c r="O3378">
        <f t="shared" si="157"/>
        <v>0.89515992050341064</v>
      </c>
    </row>
    <row r="3379" spans="1:15" x14ac:dyDescent="0.25">
      <c r="A3379" t="s">
        <v>63</v>
      </c>
      <c r="B3379" t="s">
        <v>13</v>
      </c>
      <c r="C3379">
        <v>2010</v>
      </c>
      <c r="D3379">
        <v>6</v>
      </c>
      <c r="E3379">
        <v>29</v>
      </c>
      <c r="F3379" s="1">
        <v>40358</v>
      </c>
      <c r="G3379">
        <v>180</v>
      </c>
      <c r="H3379" t="s">
        <v>14</v>
      </c>
      <c r="I3379" t="s">
        <v>543</v>
      </c>
      <c r="J3379">
        <v>6168</v>
      </c>
      <c r="K3379">
        <v>2.9333330000000002</v>
      </c>
      <c r="L3379">
        <v>1.875</v>
      </c>
      <c r="M3379">
        <f t="shared" si="156"/>
        <v>5.4999993750000007</v>
      </c>
      <c r="N3379">
        <f t="shared" si="158"/>
        <v>0.59476071578184431</v>
      </c>
      <c r="O3379">
        <f t="shared" si="157"/>
        <v>1.1151763420909582</v>
      </c>
    </row>
    <row r="3380" spans="1:15" x14ac:dyDescent="0.25">
      <c r="A3380" t="s">
        <v>228</v>
      </c>
      <c r="B3380" t="s">
        <v>23</v>
      </c>
      <c r="C3380">
        <v>2014</v>
      </c>
      <c r="D3380">
        <v>3</v>
      </c>
      <c r="E3380">
        <v>10</v>
      </c>
      <c r="F3380" s="1">
        <v>41708</v>
      </c>
      <c r="G3380">
        <v>69</v>
      </c>
      <c r="H3380" t="s">
        <v>17</v>
      </c>
      <c r="I3380" t="s">
        <v>287</v>
      </c>
      <c r="J3380">
        <v>6661</v>
      </c>
      <c r="K3380">
        <v>8.3809520000000006</v>
      </c>
      <c r="L3380">
        <v>0.65625</v>
      </c>
      <c r="M3380">
        <f t="shared" si="156"/>
        <v>5.4999997500000006</v>
      </c>
      <c r="N3380">
        <f t="shared" si="158"/>
        <v>0.9722469137913492</v>
      </c>
      <c r="O3380">
        <f t="shared" si="157"/>
        <v>0.63803703717557292</v>
      </c>
    </row>
    <row r="3381" spans="1:15" x14ac:dyDescent="0.25">
      <c r="A3381" t="s">
        <v>49</v>
      </c>
      <c r="B3381" t="s">
        <v>13</v>
      </c>
      <c r="C3381">
        <v>2001</v>
      </c>
      <c r="D3381">
        <v>6</v>
      </c>
      <c r="E3381">
        <v>21</v>
      </c>
      <c r="F3381" s="1">
        <v>37063</v>
      </c>
      <c r="G3381">
        <v>172</v>
      </c>
      <c r="H3381" t="s">
        <v>14</v>
      </c>
      <c r="I3381" t="s">
        <v>336</v>
      </c>
      <c r="J3381">
        <v>6425</v>
      </c>
      <c r="K3381">
        <v>8</v>
      </c>
      <c r="L3381">
        <v>0.6875</v>
      </c>
      <c r="M3381">
        <f t="shared" si="156"/>
        <v>5.5</v>
      </c>
      <c r="N3381">
        <f t="shared" si="158"/>
        <v>0.95424250943932487</v>
      </c>
      <c r="O3381">
        <f t="shared" si="157"/>
        <v>0.65604172523953586</v>
      </c>
    </row>
    <row r="3382" spans="1:15" x14ac:dyDescent="0.25">
      <c r="A3382" t="s">
        <v>152</v>
      </c>
      <c r="B3382" t="s">
        <v>69</v>
      </c>
      <c r="C3382">
        <v>2015</v>
      </c>
      <c r="D3382">
        <v>6</v>
      </c>
      <c r="E3382">
        <v>16</v>
      </c>
      <c r="F3382" s="1">
        <v>42171</v>
      </c>
      <c r="G3382">
        <v>167</v>
      </c>
      <c r="H3382" t="s">
        <v>14</v>
      </c>
      <c r="I3382" t="s">
        <v>336</v>
      </c>
      <c r="J3382">
        <v>6425</v>
      </c>
      <c r="K3382">
        <v>8</v>
      </c>
      <c r="L3382">
        <v>0.6875</v>
      </c>
      <c r="M3382">
        <f t="shared" si="156"/>
        <v>5.5</v>
      </c>
      <c r="N3382">
        <f t="shared" si="158"/>
        <v>0.95424250943932487</v>
      </c>
      <c r="O3382">
        <f t="shared" si="157"/>
        <v>0.65604172523953586</v>
      </c>
    </row>
    <row r="3383" spans="1:15" x14ac:dyDescent="0.25">
      <c r="A3383" t="s">
        <v>353</v>
      </c>
      <c r="B3383" t="s">
        <v>250</v>
      </c>
      <c r="C3383">
        <v>2017</v>
      </c>
      <c r="D3383">
        <v>6</v>
      </c>
      <c r="E3383">
        <v>7</v>
      </c>
      <c r="F3383" s="1">
        <v>42893</v>
      </c>
      <c r="G3383">
        <v>158</v>
      </c>
      <c r="H3383" t="s">
        <v>14</v>
      </c>
      <c r="I3383" t="s">
        <v>336</v>
      </c>
      <c r="J3383">
        <v>6425</v>
      </c>
      <c r="K3383">
        <v>8</v>
      </c>
      <c r="L3383">
        <v>0.6875</v>
      </c>
      <c r="M3383">
        <f t="shared" si="156"/>
        <v>5.5</v>
      </c>
      <c r="N3383">
        <f t="shared" si="158"/>
        <v>0.95424250943932487</v>
      </c>
      <c r="O3383">
        <f t="shared" si="157"/>
        <v>0.65604172523953586</v>
      </c>
    </row>
    <row r="3384" spans="1:15" x14ac:dyDescent="0.25">
      <c r="A3384" t="s">
        <v>205</v>
      </c>
      <c r="B3384" t="s">
        <v>69</v>
      </c>
      <c r="C3384">
        <v>2009</v>
      </c>
      <c r="D3384">
        <v>4</v>
      </c>
      <c r="E3384">
        <v>8</v>
      </c>
      <c r="F3384" s="1">
        <v>39911</v>
      </c>
      <c r="G3384">
        <v>98</v>
      </c>
      <c r="H3384" t="s">
        <v>17</v>
      </c>
      <c r="I3384" t="s">
        <v>417</v>
      </c>
      <c r="J3384">
        <v>4415</v>
      </c>
      <c r="K3384">
        <v>5.8775510000000004</v>
      </c>
      <c r="L3384">
        <v>0.9375</v>
      </c>
      <c r="M3384">
        <f t="shared" si="156"/>
        <v>5.5102040625000006</v>
      </c>
      <c r="N3384">
        <f t="shared" si="158"/>
        <v>0.83743381955411733</v>
      </c>
      <c r="O3384">
        <f t="shared" si="157"/>
        <v>0.78509420583198497</v>
      </c>
    </row>
    <row r="3385" spans="1:15" x14ac:dyDescent="0.25">
      <c r="A3385" t="s">
        <v>131</v>
      </c>
      <c r="B3385" t="s">
        <v>13</v>
      </c>
      <c r="C3385">
        <v>2013</v>
      </c>
      <c r="D3385">
        <v>6</v>
      </c>
      <c r="E3385">
        <v>17</v>
      </c>
      <c r="F3385" s="1">
        <v>41442</v>
      </c>
      <c r="G3385">
        <v>168</v>
      </c>
      <c r="H3385" t="s">
        <v>14</v>
      </c>
      <c r="I3385" t="s">
        <v>282</v>
      </c>
      <c r="J3385">
        <v>18418</v>
      </c>
      <c r="K3385">
        <v>8.4</v>
      </c>
      <c r="L3385">
        <v>0.65625</v>
      </c>
      <c r="M3385">
        <f t="shared" si="156"/>
        <v>5.5125000000000002</v>
      </c>
      <c r="N3385">
        <f t="shared" si="158"/>
        <v>0.97312785359969867</v>
      </c>
      <c r="O3385">
        <f t="shared" si="157"/>
        <v>0.63861515392480228</v>
      </c>
    </row>
    <row r="3386" spans="1:15" x14ac:dyDescent="0.25">
      <c r="A3386" t="s">
        <v>148</v>
      </c>
      <c r="B3386" t="s">
        <v>69</v>
      </c>
      <c r="C3386">
        <v>2012</v>
      </c>
      <c r="D3386">
        <v>3</v>
      </c>
      <c r="E3386">
        <v>19</v>
      </c>
      <c r="F3386" s="1">
        <v>40987</v>
      </c>
      <c r="G3386">
        <v>79</v>
      </c>
      <c r="H3386" t="s">
        <v>14</v>
      </c>
      <c r="I3386" t="s">
        <v>437</v>
      </c>
      <c r="J3386">
        <v>18613</v>
      </c>
      <c r="K3386">
        <v>5.8823530000000002</v>
      </c>
      <c r="L3386">
        <v>0.9375</v>
      </c>
      <c r="M3386">
        <f t="shared" si="156"/>
        <v>5.5147059375000005</v>
      </c>
      <c r="N3386">
        <f t="shared" si="158"/>
        <v>0.83773694407980637</v>
      </c>
      <c r="O3386">
        <f t="shared" si="157"/>
        <v>0.7853783850748185</v>
      </c>
    </row>
    <row r="3387" spans="1:15" x14ac:dyDescent="0.25">
      <c r="A3387" t="s">
        <v>331</v>
      </c>
      <c r="B3387" t="s">
        <v>192</v>
      </c>
      <c r="C3387">
        <v>2017</v>
      </c>
      <c r="D3387">
        <v>6</v>
      </c>
      <c r="E3387">
        <v>1</v>
      </c>
      <c r="F3387" s="1">
        <v>42887</v>
      </c>
      <c r="G3387">
        <v>152</v>
      </c>
      <c r="H3387" t="s">
        <v>17</v>
      </c>
      <c r="I3387" t="s">
        <v>505</v>
      </c>
      <c r="J3387">
        <v>5458</v>
      </c>
      <c r="K3387">
        <v>3.8095240000000001</v>
      </c>
      <c r="L3387">
        <v>1.453125</v>
      </c>
      <c r="M3387">
        <f t="shared" si="156"/>
        <v>5.5357145624999999</v>
      </c>
      <c r="N3387">
        <f t="shared" si="158"/>
        <v>0.68210209624850437</v>
      </c>
      <c r="O3387">
        <f t="shared" si="157"/>
        <v>0.99117960861110788</v>
      </c>
    </row>
    <row r="3388" spans="1:15" x14ac:dyDescent="0.25">
      <c r="A3388" t="s">
        <v>256</v>
      </c>
      <c r="B3388" t="s">
        <v>40</v>
      </c>
      <c r="C3388">
        <v>2014</v>
      </c>
      <c r="D3388">
        <v>6</v>
      </c>
      <c r="E3388">
        <v>10</v>
      </c>
      <c r="F3388" s="1">
        <v>41800</v>
      </c>
      <c r="G3388">
        <v>161</v>
      </c>
      <c r="H3388" t="s">
        <v>14</v>
      </c>
      <c r="I3388" t="s">
        <v>592</v>
      </c>
      <c r="J3388">
        <v>4911</v>
      </c>
      <c r="K3388">
        <v>1.8461540000000001</v>
      </c>
      <c r="L3388">
        <v>3</v>
      </c>
      <c r="M3388">
        <f t="shared" si="156"/>
        <v>5.538462</v>
      </c>
      <c r="N3388">
        <f t="shared" si="158"/>
        <v>0.45425839523553502</v>
      </c>
      <c r="O3388">
        <f t="shared" si="157"/>
        <v>1.3627751857066051</v>
      </c>
    </row>
    <row r="3389" spans="1:15" x14ac:dyDescent="0.25">
      <c r="A3389" t="s">
        <v>328</v>
      </c>
      <c r="B3389" t="s">
        <v>192</v>
      </c>
      <c r="C3389">
        <v>2010</v>
      </c>
      <c r="D3389">
        <v>6</v>
      </c>
      <c r="E3389">
        <v>28</v>
      </c>
      <c r="F3389" s="1">
        <v>40357</v>
      </c>
      <c r="G3389">
        <v>179</v>
      </c>
      <c r="H3389" t="s">
        <v>14</v>
      </c>
      <c r="I3389" t="s">
        <v>544</v>
      </c>
      <c r="J3389">
        <v>6772</v>
      </c>
      <c r="K3389">
        <v>2.9793099999999999</v>
      </c>
      <c r="L3389">
        <v>1.875</v>
      </c>
      <c r="M3389">
        <f t="shared" si="156"/>
        <v>5.58620625</v>
      </c>
      <c r="N3389">
        <f t="shared" si="158"/>
        <v>0.59980777328691759</v>
      </c>
      <c r="O3389">
        <f t="shared" si="157"/>
        <v>1.1246395749129705</v>
      </c>
    </row>
    <row r="3390" spans="1:15" x14ac:dyDescent="0.25">
      <c r="A3390" t="s">
        <v>217</v>
      </c>
      <c r="B3390" t="s">
        <v>31</v>
      </c>
      <c r="C3390">
        <v>2016</v>
      </c>
      <c r="D3390">
        <v>7</v>
      </c>
      <c r="E3390">
        <v>13</v>
      </c>
      <c r="F3390" s="1">
        <v>42564</v>
      </c>
      <c r="G3390">
        <v>195</v>
      </c>
      <c r="H3390" t="s">
        <v>14</v>
      </c>
      <c r="I3390" t="s">
        <v>425</v>
      </c>
      <c r="J3390">
        <v>4427</v>
      </c>
      <c r="K3390">
        <v>5.9636360000000002</v>
      </c>
      <c r="L3390">
        <v>0.9375</v>
      </c>
      <c r="M3390">
        <f t="shared" si="156"/>
        <v>5.5909087500000005</v>
      </c>
      <c r="N3390">
        <f t="shared" si="158"/>
        <v>0.84283606179581527</v>
      </c>
      <c r="O3390">
        <f t="shared" si="157"/>
        <v>0.79015880793357685</v>
      </c>
    </row>
    <row r="3391" spans="1:15" x14ac:dyDescent="0.25">
      <c r="A3391" t="s">
        <v>50</v>
      </c>
      <c r="B3391" t="s">
        <v>13</v>
      </c>
      <c r="C3391">
        <v>2001</v>
      </c>
      <c r="D3391">
        <v>9</v>
      </c>
      <c r="E3391">
        <v>4</v>
      </c>
      <c r="F3391" s="1">
        <v>37138</v>
      </c>
      <c r="G3391">
        <v>247</v>
      </c>
      <c r="H3391" t="s">
        <v>14</v>
      </c>
      <c r="I3391" t="s">
        <v>607</v>
      </c>
      <c r="J3391">
        <v>6935</v>
      </c>
      <c r="K3391">
        <v>1.6</v>
      </c>
      <c r="L3391">
        <v>3.5</v>
      </c>
      <c r="M3391">
        <f t="shared" si="156"/>
        <v>5.6000000000000005</v>
      </c>
      <c r="N3391">
        <f t="shared" si="158"/>
        <v>0.41497334797081797</v>
      </c>
      <c r="O3391">
        <f t="shared" si="157"/>
        <v>1.4524067178978628</v>
      </c>
    </row>
    <row r="3392" spans="1:15" x14ac:dyDescent="0.25">
      <c r="A3392" t="s">
        <v>343</v>
      </c>
      <c r="B3392" t="s">
        <v>23</v>
      </c>
      <c r="C3392">
        <v>2005</v>
      </c>
      <c r="D3392">
        <v>3</v>
      </c>
      <c r="E3392">
        <v>22</v>
      </c>
      <c r="F3392" s="1">
        <v>38433</v>
      </c>
      <c r="G3392">
        <v>81</v>
      </c>
      <c r="H3392" t="s">
        <v>14</v>
      </c>
      <c r="I3392" t="s">
        <v>607</v>
      </c>
      <c r="J3392">
        <v>6935</v>
      </c>
      <c r="K3392">
        <v>1.6</v>
      </c>
      <c r="L3392">
        <v>3.5</v>
      </c>
      <c r="M3392">
        <f t="shared" si="156"/>
        <v>5.6000000000000005</v>
      </c>
      <c r="N3392">
        <f t="shared" si="158"/>
        <v>0.41497334797081797</v>
      </c>
      <c r="O3392">
        <f t="shared" si="157"/>
        <v>1.4524067178978628</v>
      </c>
    </row>
    <row r="3393" spans="1:15" x14ac:dyDescent="0.25">
      <c r="A3393" t="s">
        <v>322</v>
      </c>
      <c r="B3393" t="s">
        <v>40</v>
      </c>
      <c r="C3393">
        <v>2007</v>
      </c>
      <c r="D3393">
        <v>4</v>
      </c>
      <c r="E3393">
        <v>12</v>
      </c>
      <c r="F3393" s="1">
        <v>39184</v>
      </c>
      <c r="G3393">
        <v>102</v>
      </c>
      <c r="H3393" t="s">
        <v>14</v>
      </c>
      <c r="I3393" t="s">
        <v>608</v>
      </c>
      <c r="J3393">
        <v>7490</v>
      </c>
      <c r="K3393">
        <v>1.6</v>
      </c>
      <c r="L3393">
        <v>3.5</v>
      </c>
      <c r="M3393">
        <f t="shared" si="156"/>
        <v>5.6000000000000005</v>
      </c>
      <c r="N3393">
        <f t="shared" si="158"/>
        <v>0.41497334797081797</v>
      </c>
      <c r="O3393">
        <f t="shared" si="157"/>
        <v>1.4524067178978628</v>
      </c>
    </row>
    <row r="3394" spans="1:15" x14ac:dyDescent="0.25">
      <c r="A3394" t="s">
        <v>357</v>
      </c>
      <c r="B3394" t="s">
        <v>40</v>
      </c>
      <c r="C3394">
        <v>2013</v>
      </c>
      <c r="D3394">
        <v>4</v>
      </c>
      <c r="E3394">
        <v>9</v>
      </c>
      <c r="F3394" s="1">
        <v>41373</v>
      </c>
      <c r="G3394">
        <v>99</v>
      </c>
      <c r="H3394" t="s">
        <v>14</v>
      </c>
      <c r="I3394" t="s">
        <v>608</v>
      </c>
      <c r="J3394">
        <v>7490</v>
      </c>
      <c r="K3394">
        <v>1.6</v>
      </c>
      <c r="L3394">
        <v>3.5</v>
      </c>
      <c r="M3394">
        <f t="shared" ref="M3394:M3457" si="159">K3394*L3394</f>
        <v>5.6000000000000005</v>
      </c>
      <c r="N3394">
        <f t="shared" si="158"/>
        <v>0.41497334797081797</v>
      </c>
      <c r="O3394">
        <f t="shared" si="157"/>
        <v>1.4524067178978628</v>
      </c>
    </row>
    <row r="3395" spans="1:15" x14ac:dyDescent="0.25">
      <c r="A3395" t="s">
        <v>359</v>
      </c>
      <c r="B3395" t="s">
        <v>40</v>
      </c>
      <c r="C3395">
        <v>2016</v>
      </c>
      <c r="D3395">
        <v>7</v>
      </c>
      <c r="E3395">
        <v>12</v>
      </c>
      <c r="F3395" s="1">
        <v>42563</v>
      </c>
      <c r="G3395">
        <v>194</v>
      </c>
      <c r="H3395" t="s">
        <v>14</v>
      </c>
      <c r="I3395" t="s">
        <v>608</v>
      </c>
      <c r="J3395">
        <v>7490</v>
      </c>
      <c r="K3395">
        <v>1.6</v>
      </c>
      <c r="L3395">
        <v>3.5</v>
      </c>
      <c r="M3395">
        <f t="shared" si="159"/>
        <v>5.6000000000000005</v>
      </c>
      <c r="N3395">
        <f t="shared" si="158"/>
        <v>0.41497334797081797</v>
      </c>
      <c r="O3395">
        <f t="shared" ref="O3395:O3458" si="160">N3395*L3395</f>
        <v>1.4524067178978628</v>
      </c>
    </row>
    <row r="3396" spans="1:15" x14ac:dyDescent="0.25">
      <c r="A3396" t="s">
        <v>259</v>
      </c>
      <c r="B3396" t="s">
        <v>260</v>
      </c>
      <c r="C3396">
        <v>2012</v>
      </c>
      <c r="D3396">
        <v>6</v>
      </c>
      <c r="E3396">
        <v>28</v>
      </c>
      <c r="F3396" s="1">
        <v>41088</v>
      </c>
      <c r="G3396">
        <v>180</v>
      </c>
      <c r="H3396" t="s">
        <v>14</v>
      </c>
      <c r="I3396" t="s">
        <v>608</v>
      </c>
      <c r="J3396">
        <v>7490</v>
      </c>
      <c r="K3396">
        <v>1.6</v>
      </c>
      <c r="L3396">
        <v>3.5</v>
      </c>
      <c r="M3396">
        <f t="shared" si="159"/>
        <v>5.6000000000000005</v>
      </c>
      <c r="N3396">
        <f t="shared" ref="N3396:N3459" si="161">LOG10(K3396+1)</f>
        <v>0.41497334797081797</v>
      </c>
      <c r="O3396">
        <f t="shared" si="160"/>
        <v>1.4524067178978628</v>
      </c>
    </row>
    <row r="3397" spans="1:15" x14ac:dyDescent="0.25">
      <c r="A3397" t="s">
        <v>267</v>
      </c>
      <c r="B3397" t="s">
        <v>107</v>
      </c>
      <c r="C3397">
        <v>2014</v>
      </c>
      <c r="D3397">
        <v>6</v>
      </c>
      <c r="E3397">
        <v>12</v>
      </c>
      <c r="F3397" s="1">
        <v>41802</v>
      </c>
      <c r="G3397">
        <v>163</v>
      </c>
      <c r="H3397" t="s">
        <v>14</v>
      </c>
      <c r="I3397" t="s">
        <v>608</v>
      </c>
      <c r="J3397">
        <v>7490</v>
      </c>
      <c r="K3397">
        <v>1.6</v>
      </c>
      <c r="L3397">
        <v>3.5</v>
      </c>
      <c r="M3397">
        <f t="shared" si="159"/>
        <v>5.6000000000000005</v>
      </c>
      <c r="N3397">
        <f t="shared" si="161"/>
        <v>0.41497334797081797</v>
      </c>
      <c r="O3397">
        <f t="shared" si="160"/>
        <v>1.4524067178978628</v>
      </c>
    </row>
    <row r="3398" spans="1:15" x14ac:dyDescent="0.25">
      <c r="A3398" t="s">
        <v>125</v>
      </c>
      <c r="B3398" t="s">
        <v>13</v>
      </c>
      <c r="C3398">
        <v>2008</v>
      </c>
      <c r="D3398">
        <v>4</v>
      </c>
      <c r="E3398">
        <v>23</v>
      </c>
      <c r="F3398" s="1">
        <v>39561</v>
      </c>
      <c r="G3398">
        <v>114</v>
      </c>
      <c r="H3398" t="s">
        <v>17</v>
      </c>
      <c r="I3398" t="s">
        <v>368</v>
      </c>
      <c r="J3398">
        <v>8753</v>
      </c>
      <c r="K3398">
        <v>7.4666670000000002</v>
      </c>
      <c r="L3398">
        <v>0.75</v>
      </c>
      <c r="M3398">
        <f t="shared" si="159"/>
        <v>5.6000002499999999</v>
      </c>
      <c r="N3398">
        <f t="shared" si="161"/>
        <v>0.9277124789984833</v>
      </c>
      <c r="O3398">
        <f t="shared" si="160"/>
        <v>0.69578435924886251</v>
      </c>
    </row>
    <row r="3399" spans="1:15" x14ac:dyDescent="0.25">
      <c r="A3399" t="s">
        <v>34</v>
      </c>
      <c r="B3399" t="s">
        <v>33</v>
      </c>
      <c r="C3399">
        <v>2018</v>
      </c>
      <c r="D3399">
        <v>6</v>
      </c>
      <c r="E3399">
        <v>6</v>
      </c>
      <c r="F3399" s="1">
        <v>43257</v>
      </c>
      <c r="G3399">
        <v>157</v>
      </c>
      <c r="H3399" t="s">
        <v>14</v>
      </c>
      <c r="I3399" t="s">
        <v>559</v>
      </c>
      <c r="J3399">
        <v>6821</v>
      </c>
      <c r="K3399">
        <v>2.6666669999999999</v>
      </c>
      <c r="L3399">
        <v>2.1</v>
      </c>
      <c r="M3399">
        <f t="shared" si="159"/>
        <v>5.6000006999999998</v>
      </c>
      <c r="N3399">
        <f t="shared" si="161"/>
        <v>0.56427146991987731</v>
      </c>
      <c r="O3399">
        <f t="shared" si="160"/>
        <v>1.1849700868317423</v>
      </c>
    </row>
    <row r="3400" spans="1:15" x14ac:dyDescent="0.25">
      <c r="A3400" t="s">
        <v>265</v>
      </c>
      <c r="B3400" t="s">
        <v>260</v>
      </c>
      <c r="C3400">
        <v>2019</v>
      </c>
      <c r="D3400">
        <v>6</v>
      </c>
      <c r="E3400">
        <v>19</v>
      </c>
      <c r="F3400" s="1">
        <v>43635</v>
      </c>
      <c r="G3400">
        <v>170</v>
      </c>
      <c r="H3400" t="s">
        <v>14</v>
      </c>
      <c r="I3400" t="s">
        <v>223</v>
      </c>
      <c r="J3400">
        <v>8251</v>
      </c>
      <c r="K3400">
        <v>10.66667</v>
      </c>
      <c r="L3400">
        <v>0.52500000000000002</v>
      </c>
      <c r="M3400">
        <f t="shared" si="159"/>
        <v>5.6000017500000006</v>
      </c>
      <c r="N3400">
        <f t="shared" si="161"/>
        <v>1.0669469137147332</v>
      </c>
      <c r="O3400">
        <f t="shared" si="160"/>
        <v>0.56014712970023495</v>
      </c>
    </row>
    <row r="3401" spans="1:15" x14ac:dyDescent="0.25">
      <c r="A3401" t="s">
        <v>134</v>
      </c>
      <c r="B3401" t="s">
        <v>13</v>
      </c>
      <c r="C3401">
        <v>2014</v>
      </c>
      <c r="D3401">
        <v>6</v>
      </c>
      <c r="E3401">
        <v>17</v>
      </c>
      <c r="F3401" s="1">
        <v>41807</v>
      </c>
      <c r="G3401">
        <v>168</v>
      </c>
      <c r="H3401" t="s">
        <v>14</v>
      </c>
      <c r="I3401" t="s">
        <v>416</v>
      </c>
      <c r="J3401">
        <v>4409</v>
      </c>
      <c r="K3401">
        <v>6</v>
      </c>
      <c r="L3401">
        <v>0.9375</v>
      </c>
      <c r="M3401">
        <f t="shared" si="159"/>
        <v>5.625</v>
      </c>
      <c r="N3401">
        <f t="shared" si="161"/>
        <v>0.84509804001425681</v>
      </c>
      <c r="O3401">
        <f t="shared" si="160"/>
        <v>0.79227941251336576</v>
      </c>
    </row>
    <row r="3402" spans="1:15" x14ac:dyDescent="0.25">
      <c r="A3402" t="s">
        <v>93</v>
      </c>
      <c r="B3402" t="s">
        <v>23</v>
      </c>
      <c r="C3402">
        <v>2010</v>
      </c>
      <c r="D3402">
        <v>4</v>
      </c>
      <c r="E3402">
        <v>26</v>
      </c>
      <c r="F3402" s="1">
        <v>40294</v>
      </c>
      <c r="G3402">
        <v>116</v>
      </c>
      <c r="H3402" t="s">
        <v>14</v>
      </c>
      <c r="I3402" t="s">
        <v>417</v>
      </c>
      <c r="J3402">
        <v>4415</v>
      </c>
      <c r="K3402">
        <v>6</v>
      </c>
      <c r="L3402">
        <v>0.9375</v>
      </c>
      <c r="M3402">
        <f t="shared" si="159"/>
        <v>5.625</v>
      </c>
      <c r="N3402">
        <f t="shared" si="161"/>
        <v>0.84509804001425681</v>
      </c>
      <c r="O3402">
        <f t="shared" si="160"/>
        <v>0.79227941251336576</v>
      </c>
    </row>
    <row r="3403" spans="1:15" x14ac:dyDescent="0.25">
      <c r="A3403" t="s">
        <v>458</v>
      </c>
      <c r="B3403" t="s">
        <v>250</v>
      </c>
      <c r="C3403">
        <v>2016</v>
      </c>
      <c r="D3403">
        <v>7</v>
      </c>
      <c r="E3403">
        <v>12</v>
      </c>
      <c r="F3403" s="1">
        <v>42563</v>
      </c>
      <c r="G3403">
        <v>194</v>
      </c>
      <c r="H3403" t="s">
        <v>14</v>
      </c>
      <c r="I3403" t="s">
        <v>547</v>
      </c>
      <c r="J3403">
        <v>6886</v>
      </c>
      <c r="K3403">
        <v>3</v>
      </c>
      <c r="L3403">
        <v>1.875</v>
      </c>
      <c r="M3403">
        <f t="shared" si="159"/>
        <v>5.625</v>
      </c>
      <c r="N3403">
        <f t="shared" si="161"/>
        <v>0.6020599913279624</v>
      </c>
      <c r="O3403">
        <f t="shared" si="160"/>
        <v>1.1288624837399295</v>
      </c>
    </row>
    <row r="3404" spans="1:15" x14ac:dyDescent="0.25">
      <c r="A3404" t="s">
        <v>38</v>
      </c>
      <c r="B3404" t="s">
        <v>36</v>
      </c>
      <c r="C3404">
        <v>2018</v>
      </c>
      <c r="D3404">
        <v>6</v>
      </c>
      <c r="E3404">
        <v>4</v>
      </c>
      <c r="F3404" s="1">
        <v>43255</v>
      </c>
      <c r="G3404">
        <v>155</v>
      </c>
      <c r="H3404" t="s">
        <v>14</v>
      </c>
      <c r="I3404" t="s">
        <v>543</v>
      </c>
      <c r="J3404">
        <v>6168</v>
      </c>
      <c r="K3404">
        <v>3</v>
      </c>
      <c r="L3404">
        <v>1.875</v>
      </c>
      <c r="M3404">
        <f t="shared" si="159"/>
        <v>5.625</v>
      </c>
      <c r="N3404">
        <f t="shared" si="161"/>
        <v>0.6020599913279624</v>
      </c>
      <c r="O3404">
        <f t="shared" si="160"/>
        <v>1.1288624837399295</v>
      </c>
    </row>
    <row r="3405" spans="1:15" x14ac:dyDescent="0.25">
      <c r="A3405" t="s">
        <v>38</v>
      </c>
      <c r="B3405" t="s">
        <v>36</v>
      </c>
      <c r="C3405">
        <v>2018</v>
      </c>
      <c r="D3405">
        <v>6</v>
      </c>
      <c r="E3405">
        <v>4</v>
      </c>
      <c r="F3405" s="1">
        <v>43255</v>
      </c>
      <c r="G3405">
        <v>155</v>
      </c>
      <c r="H3405" t="s">
        <v>14</v>
      </c>
      <c r="I3405" t="s">
        <v>550</v>
      </c>
      <c r="J3405">
        <v>6780</v>
      </c>
      <c r="K3405">
        <v>3</v>
      </c>
      <c r="L3405">
        <v>1.875</v>
      </c>
      <c r="M3405">
        <f t="shared" si="159"/>
        <v>5.625</v>
      </c>
      <c r="N3405">
        <f t="shared" si="161"/>
        <v>0.6020599913279624</v>
      </c>
      <c r="O3405">
        <f t="shared" si="160"/>
        <v>1.1288624837399295</v>
      </c>
    </row>
    <row r="3406" spans="1:15" x14ac:dyDescent="0.25">
      <c r="A3406" t="s">
        <v>364</v>
      </c>
      <c r="B3406" t="s">
        <v>107</v>
      </c>
      <c r="C3406">
        <v>2015</v>
      </c>
      <c r="D3406">
        <v>7</v>
      </c>
      <c r="E3406">
        <v>1</v>
      </c>
      <c r="F3406" s="1">
        <v>42186</v>
      </c>
      <c r="G3406">
        <v>182</v>
      </c>
      <c r="H3406" t="s">
        <v>14</v>
      </c>
      <c r="I3406" t="s">
        <v>551</v>
      </c>
      <c r="J3406">
        <v>6882</v>
      </c>
      <c r="K3406">
        <v>3</v>
      </c>
      <c r="L3406">
        <v>1.875</v>
      </c>
      <c r="M3406">
        <f t="shared" si="159"/>
        <v>5.625</v>
      </c>
      <c r="N3406">
        <f t="shared" si="161"/>
        <v>0.6020599913279624</v>
      </c>
      <c r="O3406">
        <f t="shared" si="160"/>
        <v>1.1288624837399295</v>
      </c>
    </row>
    <row r="3407" spans="1:15" x14ac:dyDescent="0.25">
      <c r="A3407" t="s">
        <v>298</v>
      </c>
      <c r="B3407" t="s">
        <v>21</v>
      </c>
      <c r="C3407">
        <v>2015</v>
      </c>
      <c r="D3407">
        <v>7</v>
      </c>
      <c r="E3407">
        <v>3</v>
      </c>
      <c r="F3407" s="1">
        <v>42188</v>
      </c>
      <c r="G3407">
        <v>184</v>
      </c>
      <c r="H3407" t="s">
        <v>17</v>
      </c>
      <c r="I3407" t="s">
        <v>287</v>
      </c>
      <c r="J3407">
        <v>6661</v>
      </c>
      <c r="K3407">
        <v>8.5714290000000002</v>
      </c>
      <c r="L3407">
        <v>0.65625</v>
      </c>
      <c r="M3407">
        <f t="shared" si="159"/>
        <v>5.6250002812500002</v>
      </c>
      <c r="N3407">
        <f t="shared" si="161"/>
        <v>0.98097678213259076</v>
      </c>
      <c r="O3407">
        <f t="shared" si="160"/>
        <v>0.64376601327451266</v>
      </c>
    </row>
    <row r="3408" spans="1:15" x14ac:dyDescent="0.25">
      <c r="A3408" t="s">
        <v>86</v>
      </c>
      <c r="B3408" t="s">
        <v>69</v>
      </c>
      <c r="C3408">
        <v>2015</v>
      </c>
      <c r="D3408">
        <v>3</v>
      </c>
      <c r="E3408">
        <v>25</v>
      </c>
      <c r="F3408" s="1">
        <v>42088</v>
      </c>
      <c r="G3408">
        <v>84</v>
      </c>
      <c r="H3408" t="s">
        <v>14</v>
      </c>
      <c r="I3408" t="s">
        <v>539</v>
      </c>
      <c r="J3408">
        <v>13023</v>
      </c>
      <c r="K3408">
        <v>3.4285709999999998</v>
      </c>
      <c r="L3408">
        <v>1.65</v>
      </c>
      <c r="M3408">
        <f t="shared" si="159"/>
        <v>5.6571421499999994</v>
      </c>
      <c r="N3408">
        <f t="shared" si="161"/>
        <v>0.64626361179151559</v>
      </c>
      <c r="O3408">
        <f t="shared" si="160"/>
        <v>1.0663349594560008</v>
      </c>
    </row>
    <row r="3409" spans="1:15" x14ac:dyDescent="0.25">
      <c r="A3409" t="s">
        <v>154</v>
      </c>
      <c r="B3409" t="s">
        <v>69</v>
      </c>
      <c r="C3409">
        <v>2017</v>
      </c>
      <c r="D3409">
        <v>6</v>
      </c>
      <c r="E3409">
        <v>12</v>
      </c>
      <c r="F3409" s="1">
        <v>42898</v>
      </c>
      <c r="G3409">
        <v>163</v>
      </c>
      <c r="H3409" t="s">
        <v>14</v>
      </c>
      <c r="I3409" t="s">
        <v>537</v>
      </c>
      <c r="J3409">
        <v>5605</v>
      </c>
      <c r="K3409">
        <v>3.4285709999999998</v>
      </c>
      <c r="L3409">
        <v>1.65</v>
      </c>
      <c r="M3409">
        <f t="shared" si="159"/>
        <v>5.6571421499999994</v>
      </c>
      <c r="N3409">
        <f t="shared" si="161"/>
        <v>0.64626361179151559</v>
      </c>
      <c r="O3409">
        <f t="shared" si="160"/>
        <v>1.0663349594560008</v>
      </c>
    </row>
    <row r="3410" spans="1:15" x14ac:dyDescent="0.25">
      <c r="A3410" t="s">
        <v>156</v>
      </c>
      <c r="B3410" t="s">
        <v>21</v>
      </c>
      <c r="C3410">
        <v>2013</v>
      </c>
      <c r="D3410">
        <v>7</v>
      </c>
      <c r="E3410">
        <v>8</v>
      </c>
      <c r="F3410" s="1">
        <v>41463</v>
      </c>
      <c r="G3410">
        <v>189</v>
      </c>
      <c r="H3410" t="s">
        <v>14</v>
      </c>
      <c r="I3410" t="s">
        <v>537</v>
      </c>
      <c r="J3410">
        <v>5605</v>
      </c>
      <c r="K3410">
        <v>3.4285709999999998</v>
      </c>
      <c r="L3410">
        <v>1.65</v>
      </c>
      <c r="M3410">
        <f t="shared" si="159"/>
        <v>5.6571421499999994</v>
      </c>
      <c r="N3410">
        <f t="shared" si="161"/>
        <v>0.64626361179151559</v>
      </c>
      <c r="O3410">
        <f t="shared" si="160"/>
        <v>1.0663349594560008</v>
      </c>
    </row>
    <row r="3411" spans="1:15" x14ac:dyDescent="0.25">
      <c r="A3411" t="s">
        <v>22</v>
      </c>
      <c r="B3411" t="s">
        <v>23</v>
      </c>
      <c r="C3411">
        <v>2018</v>
      </c>
      <c r="D3411">
        <v>3</v>
      </c>
      <c r="E3411">
        <v>9</v>
      </c>
      <c r="F3411" s="1">
        <v>43168</v>
      </c>
      <c r="G3411">
        <v>68</v>
      </c>
      <c r="H3411" t="s">
        <v>14</v>
      </c>
      <c r="I3411" t="s">
        <v>539</v>
      </c>
      <c r="J3411">
        <v>13023</v>
      </c>
      <c r="K3411">
        <v>3.4285709999999998</v>
      </c>
      <c r="L3411">
        <v>1.65</v>
      </c>
      <c r="M3411">
        <f t="shared" si="159"/>
        <v>5.6571421499999994</v>
      </c>
      <c r="N3411">
        <f t="shared" si="161"/>
        <v>0.64626361179151559</v>
      </c>
      <c r="O3411">
        <f t="shared" si="160"/>
        <v>1.0663349594560008</v>
      </c>
    </row>
    <row r="3412" spans="1:15" x14ac:dyDescent="0.25">
      <c r="A3412" t="s">
        <v>182</v>
      </c>
      <c r="B3412" t="s">
        <v>176</v>
      </c>
      <c r="C3412">
        <v>2017</v>
      </c>
      <c r="D3412">
        <v>6</v>
      </c>
      <c r="E3412">
        <v>9</v>
      </c>
      <c r="F3412" s="1">
        <v>42895</v>
      </c>
      <c r="G3412">
        <v>160</v>
      </c>
      <c r="H3412" t="s">
        <v>14</v>
      </c>
      <c r="I3412" t="s">
        <v>539</v>
      </c>
      <c r="J3412">
        <v>13023</v>
      </c>
      <c r="K3412">
        <v>3.4285709999999998</v>
      </c>
      <c r="L3412">
        <v>1.65</v>
      </c>
      <c r="M3412">
        <f t="shared" si="159"/>
        <v>5.6571421499999994</v>
      </c>
      <c r="N3412">
        <f t="shared" si="161"/>
        <v>0.64626361179151559</v>
      </c>
      <c r="O3412">
        <f t="shared" si="160"/>
        <v>1.0663349594560008</v>
      </c>
    </row>
    <row r="3413" spans="1:15" x14ac:dyDescent="0.25">
      <c r="A3413" t="s">
        <v>261</v>
      </c>
      <c r="B3413" t="s">
        <v>260</v>
      </c>
      <c r="C3413">
        <v>2014</v>
      </c>
      <c r="D3413">
        <v>6</v>
      </c>
      <c r="E3413">
        <v>10</v>
      </c>
      <c r="F3413" s="1">
        <v>41800</v>
      </c>
      <c r="G3413">
        <v>161</v>
      </c>
      <c r="H3413" t="s">
        <v>14</v>
      </c>
      <c r="I3413" t="s">
        <v>539</v>
      </c>
      <c r="J3413">
        <v>13023</v>
      </c>
      <c r="K3413">
        <v>3.4285709999999998</v>
      </c>
      <c r="L3413">
        <v>1.65</v>
      </c>
      <c r="M3413">
        <f t="shared" si="159"/>
        <v>5.6571421499999994</v>
      </c>
      <c r="N3413">
        <f t="shared" si="161"/>
        <v>0.64626361179151559</v>
      </c>
      <c r="O3413">
        <f t="shared" si="160"/>
        <v>1.0663349594560008</v>
      </c>
    </row>
    <row r="3414" spans="1:15" x14ac:dyDescent="0.25">
      <c r="A3414" t="s">
        <v>106</v>
      </c>
      <c r="B3414" t="s">
        <v>107</v>
      </c>
      <c r="C3414">
        <v>2016</v>
      </c>
      <c r="D3414">
        <v>7</v>
      </c>
      <c r="E3414">
        <v>6</v>
      </c>
      <c r="F3414" s="1">
        <v>42557</v>
      </c>
      <c r="G3414">
        <v>188</v>
      </c>
      <c r="H3414" t="s">
        <v>14</v>
      </c>
      <c r="I3414" t="s">
        <v>539</v>
      </c>
      <c r="J3414">
        <v>13023</v>
      </c>
      <c r="K3414">
        <v>3.4285709999999998</v>
      </c>
      <c r="L3414">
        <v>1.65</v>
      </c>
      <c r="M3414">
        <f t="shared" si="159"/>
        <v>5.6571421499999994</v>
      </c>
      <c r="N3414">
        <f t="shared" si="161"/>
        <v>0.64626361179151559</v>
      </c>
      <c r="O3414">
        <f t="shared" si="160"/>
        <v>1.0663349594560008</v>
      </c>
    </row>
    <row r="3415" spans="1:15" x14ac:dyDescent="0.25">
      <c r="A3415" t="s">
        <v>199</v>
      </c>
      <c r="B3415" t="s">
        <v>109</v>
      </c>
      <c r="C3415">
        <v>2014</v>
      </c>
      <c r="D3415">
        <v>6</v>
      </c>
      <c r="E3415">
        <v>16</v>
      </c>
      <c r="F3415" s="1">
        <v>41806</v>
      </c>
      <c r="G3415">
        <v>167</v>
      </c>
      <c r="H3415" t="s">
        <v>14</v>
      </c>
      <c r="I3415" t="s">
        <v>539</v>
      </c>
      <c r="J3415">
        <v>13023</v>
      </c>
      <c r="K3415">
        <v>3.4285709999999998</v>
      </c>
      <c r="L3415">
        <v>1.65</v>
      </c>
      <c r="M3415">
        <f t="shared" si="159"/>
        <v>5.6571421499999994</v>
      </c>
      <c r="N3415">
        <f t="shared" si="161"/>
        <v>0.64626361179151559</v>
      </c>
      <c r="O3415">
        <f t="shared" si="160"/>
        <v>1.0663349594560008</v>
      </c>
    </row>
    <row r="3416" spans="1:15" x14ac:dyDescent="0.25">
      <c r="A3416" t="s">
        <v>216</v>
      </c>
      <c r="B3416" t="s">
        <v>31</v>
      </c>
      <c r="C3416">
        <v>2012</v>
      </c>
      <c r="D3416">
        <v>6</v>
      </c>
      <c r="E3416">
        <v>28</v>
      </c>
      <c r="F3416" s="1">
        <v>41088</v>
      </c>
      <c r="G3416">
        <v>180</v>
      </c>
      <c r="H3416" t="s">
        <v>14</v>
      </c>
      <c r="I3416" t="s">
        <v>336</v>
      </c>
      <c r="J3416">
        <v>6425</v>
      </c>
      <c r="K3416">
        <v>8.2285710000000005</v>
      </c>
      <c r="L3416">
        <v>0.6875</v>
      </c>
      <c r="M3416">
        <f t="shared" si="159"/>
        <v>5.6571425625000007</v>
      </c>
      <c r="N3416">
        <f t="shared" si="161"/>
        <v>0.96513445781235241</v>
      </c>
      <c r="O3416">
        <f t="shared" si="160"/>
        <v>0.66352993974599228</v>
      </c>
    </row>
    <row r="3417" spans="1:15" x14ac:dyDescent="0.25">
      <c r="A3417" t="s">
        <v>90</v>
      </c>
      <c r="B3417" t="s">
        <v>69</v>
      </c>
      <c r="C3417">
        <v>2018</v>
      </c>
      <c r="D3417">
        <v>6</v>
      </c>
      <c r="E3417">
        <v>15</v>
      </c>
      <c r="F3417" s="1">
        <v>43266</v>
      </c>
      <c r="G3417">
        <v>166</v>
      </c>
      <c r="H3417" t="s">
        <v>14</v>
      </c>
      <c r="I3417" t="s">
        <v>567</v>
      </c>
      <c r="J3417">
        <v>5021</v>
      </c>
      <c r="K3417">
        <v>2.6666669999999999</v>
      </c>
      <c r="L3417">
        <v>2.125</v>
      </c>
      <c r="M3417">
        <f t="shared" si="159"/>
        <v>5.6666673749999994</v>
      </c>
      <c r="N3417">
        <f t="shared" si="161"/>
        <v>0.56427146991987731</v>
      </c>
      <c r="O3417">
        <f t="shared" si="160"/>
        <v>1.1990768735797392</v>
      </c>
    </row>
    <row r="3418" spans="1:15" x14ac:dyDescent="0.25">
      <c r="A3418" t="s">
        <v>129</v>
      </c>
      <c r="B3418" t="s">
        <v>13</v>
      </c>
      <c r="C3418">
        <v>2012</v>
      </c>
      <c r="D3418">
        <v>3</v>
      </c>
      <c r="E3418">
        <v>19</v>
      </c>
      <c r="F3418" s="1">
        <v>40987</v>
      </c>
      <c r="G3418">
        <v>79</v>
      </c>
      <c r="H3418" t="s">
        <v>14</v>
      </c>
      <c r="I3418" t="s">
        <v>429</v>
      </c>
      <c r="J3418">
        <v>5713</v>
      </c>
      <c r="K3418">
        <v>6.0631579999999996</v>
      </c>
      <c r="L3418">
        <v>0.9375</v>
      </c>
      <c r="M3418">
        <f t="shared" si="159"/>
        <v>5.6842106249999995</v>
      </c>
      <c r="N3418">
        <f t="shared" si="161"/>
        <v>0.84899892135249122</v>
      </c>
      <c r="O3418">
        <f t="shared" si="160"/>
        <v>0.79593648876796053</v>
      </c>
    </row>
    <row r="3419" spans="1:15" x14ac:dyDescent="0.25">
      <c r="A3419" t="s">
        <v>233</v>
      </c>
      <c r="B3419" t="s">
        <v>23</v>
      </c>
      <c r="C3419">
        <v>2019</v>
      </c>
      <c r="D3419">
        <v>4</v>
      </c>
      <c r="E3419">
        <v>1</v>
      </c>
      <c r="F3419" s="1">
        <v>43556</v>
      </c>
      <c r="G3419">
        <v>91</v>
      </c>
      <c r="H3419" t="s">
        <v>14</v>
      </c>
      <c r="I3419" t="s">
        <v>536</v>
      </c>
      <c r="J3419">
        <v>5604</v>
      </c>
      <c r="K3419">
        <v>3.4461539999999999</v>
      </c>
      <c r="L3419">
        <v>1.65</v>
      </c>
      <c r="M3419">
        <f t="shared" si="159"/>
        <v>5.6861540999999995</v>
      </c>
      <c r="N3419">
        <f t="shared" si="161"/>
        <v>0.64798450114118278</v>
      </c>
      <c r="O3419">
        <f t="shared" si="160"/>
        <v>1.0691744268829515</v>
      </c>
    </row>
    <row r="3420" spans="1:15" x14ac:dyDescent="0.25">
      <c r="A3420" t="s">
        <v>263</v>
      </c>
      <c r="B3420" t="s">
        <v>260</v>
      </c>
      <c r="C3420">
        <v>2016</v>
      </c>
      <c r="D3420">
        <v>7</v>
      </c>
      <c r="E3420">
        <v>12</v>
      </c>
      <c r="F3420" s="1">
        <v>42563</v>
      </c>
      <c r="G3420">
        <v>194</v>
      </c>
      <c r="H3420" t="s">
        <v>14</v>
      </c>
      <c r="I3420" t="s">
        <v>536</v>
      </c>
      <c r="J3420">
        <v>5604</v>
      </c>
      <c r="K3420">
        <v>3.4461539999999999</v>
      </c>
      <c r="L3420">
        <v>1.65</v>
      </c>
      <c r="M3420">
        <f t="shared" si="159"/>
        <v>5.6861540999999995</v>
      </c>
      <c r="N3420">
        <f t="shared" si="161"/>
        <v>0.64798450114118278</v>
      </c>
      <c r="O3420">
        <f t="shared" si="160"/>
        <v>1.0691744268829515</v>
      </c>
    </row>
    <row r="3421" spans="1:15" x14ac:dyDescent="0.25">
      <c r="A3421" t="s">
        <v>150</v>
      </c>
      <c r="B3421" t="s">
        <v>69</v>
      </c>
      <c r="C3421">
        <v>2014</v>
      </c>
      <c r="D3421">
        <v>3</v>
      </c>
      <c r="E3421">
        <v>11</v>
      </c>
      <c r="F3421" s="1">
        <v>41709</v>
      </c>
      <c r="G3421">
        <v>70</v>
      </c>
      <c r="H3421" t="s">
        <v>14</v>
      </c>
      <c r="I3421" t="s">
        <v>508</v>
      </c>
      <c r="J3421">
        <v>12550</v>
      </c>
      <c r="K3421">
        <v>3.8</v>
      </c>
      <c r="L3421">
        <v>1.5</v>
      </c>
      <c r="M3421">
        <f t="shared" si="159"/>
        <v>5.6999999999999993</v>
      </c>
      <c r="N3421">
        <f t="shared" si="161"/>
        <v>0.68124123737558717</v>
      </c>
      <c r="O3421">
        <f t="shared" si="160"/>
        <v>1.0218618560633808</v>
      </c>
    </row>
    <row r="3422" spans="1:15" x14ac:dyDescent="0.25">
      <c r="A3422" t="s">
        <v>458</v>
      </c>
      <c r="B3422" t="s">
        <v>250</v>
      </c>
      <c r="C3422">
        <v>2016</v>
      </c>
      <c r="D3422">
        <v>7</v>
      </c>
      <c r="E3422">
        <v>12</v>
      </c>
      <c r="F3422" s="1">
        <v>42563</v>
      </c>
      <c r="G3422">
        <v>194</v>
      </c>
      <c r="H3422" t="s">
        <v>14</v>
      </c>
      <c r="I3422" t="s">
        <v>519</v>
      </c>
      <c r="J3422">
        <v>5457</v>
      </c>
      <c r="K3422">
        <v>3.8</v>
      </c>
      <c r="L3422">
        <v>1.5</v>
      </c>
      <c r="M3422">
        <f t="shared" si="159"/>
        <v>5.6999999999999993</v>
      </c>
      <c r="N3422">
        <f t="shared" si="161"/>
        <v>0.68124123737558717</v>
      </c>
      <c r="O3422">
        <f t="shared" si="160"/>
        <v>1.0218618560633808</v>
      </c>
    </row>
    <row r="3423" spans="1:15" x14ac:dyDescent="0.25">
      <c r="A3423" t="s">
        <v>219</v>
      </c>
      <c r="B3423" t="s">
        <v>23</v>
      </c>
      <c r="C3423">
        <v>2008</v>
      </c>
      <c r="D3423">
        <v>6</v>
      </c>
      <c r="E3423">
        <v>11</v>
      </c>
      <c r="F3423" s="1">
        <v>39610</v>
      </c>
      <c r="G3423">
        <v>163</v>
      </c>
      <c r="H3423" t="s">
        <v>17</v>
      </c>
      <c r="I3423" t="s">
        <v>452</v>
      </c>
      <c r="J3423">
        <v>4425</v>
      </c>
      <c r="K3423">
        <v>6.0952380000000002</v>
      </c>
      <c r="L3423">
        <v>0.9375</v>
      </c>
      <c r="M3423">
        <f t="shared" si="159"/>
        <v>5.7142856250000005</v>
      </c>
      <c r="N3423">
        <f t="shared" si="161"/>
        <v>0.85096696784889858</v>
      </c>
      <c r="O3423">
        <f t="shared" si="160"/>
        <v>0.79778153235834237</v>
      </c>
    </row>
    <row r="3424" spans="1:15" x14ac:dyDescent="0.25">
      <c r="A3424" t="s">
        <v>211</v>
      </c>
      <c r="B3424" t="s">
        <v>23</v>
      </c>
      <c r="C3424">
        <v>2009</v>
      </c>
      <c r="D3424">
        <v>4</v>
      </c>
      <c r="E3424">
        <v>9</v>
      </c>
      <c r="F3424" s="1">
        <v>39912</v>
      </c>
      <c r="G3424">
        <v>99</v>
      </c>
      <c r="H3424" t="s">
        <v>17</v>
      </c>
      <c r="I3424" t="s">
        <v>544</v>
      </c>
      <c r="J3424">
        <v>6772</v>
      </c>
      <c r="K3424">
        <v>3.0476190000000001</v>
      </c>
      <c r="L3424">
        <v>1.875</v>
      </c>
      <c r="M3424">
        <f t="shared" si="159"/>
        <v>5.7142856250000005</v>
      </c>
      <c r="N3424">
        <f t="shared" si="161"/>
        <v>0.6071996258710266</v>
      </c>
      <c r="O3424">
        <f t="shared" si="160"/>
        <v>1.138499298508175</v>
      </c>
    </row>
    <row r="3425" spans="1:15" x14ac:dyDescent="0.25">
      <c r="A3425" t="s">
        <v>96</v>
      </c>
      <c r="B3425" t="s">
        <v>25</v>
      </c>
      <c r="C3425">
        <v>2015</v>
      </c>
      <c r="D3425">
        <v>6</v>
      </c>
      <c r="E3425">
        <v>25</v>
      </c>
      <c r="F3425" s="1">
        <v>42180</v>
      </c>
      <c r="G3425">
        <v>176</v>
      </c>
      <c r="H3425" t="s">
        <v>17</v>
      </c>
      <c r="I3425" t="s">
        <v>429</v>
      </c>
      <c r="J3425">
        <v>5713</v>
      </c>
      <c r="K3425">
        <v>6.0952380000000002</v>
      </c>
      <c r="L3425">
        <v>0.9375</v>
      </c>
      <c r="M3425">
        <f t="shared" si="159"/>
        <v>5.7142856250000005</v>
      </c>
      <c r="N3425">
        <f t="shared" si="161"/>
        <v>0.85096696784889858</v>
      </c>
      <c r="O3425">
        <f t="shared" si="160"/>
        <v>0.79778153235834237</v>
      </c>
    </row>
    <row r="3426" spans="1:15" x14ac:dyDescent="0.25">
      <c r="A3426" t="s">
        <v>102</v>
      </c>
      <c r="B3426" t="s">
        <v>27</v>
      </c>
      <c r="C3426">
        <v>2016</v>
      </c>
      <c r="D3426">
        <v>6</v>
      </c>
      <c r="E3426">
        <v>30</v>
      </c>
      <c r="F3426" s="1">
        <v>42551</v>
      </c>
      <c r="G3426">
        <v>182</v>
      </c>
      <c r="H3426" t="s">
        <v>17</v>
      </c>
      <c r="I3426" t="s">
        <v>414</v>
      </c>
      <c r="J3426">
        <v>4327</v>
      </c>
      <c r="K3426">
        <v>6.0952380000000002</v>
      </c>
      <c r="L3426">
        <v>0.9375</v>
      </c>
      <c r="M3426">
        <f t="shared" si="159"/>
        <v>5.7142856250000005</v>
      </c>
      <c r="N3426">
        <f t="shared" si="161"/>
        <v>0.85096696784889858</v>
      </c>
      <c r="O3426">
        <f t="shared" si="160"/>
        <v>0.79778153235834237</v>
      </c>
    </row>
    <row r="3427" spans="1:15" x14ac:dyDescent="0.25">
      <c r="A3427" t="s">
        <v>362</v>
      </c>
      <c r="B3427" t="s">
        <v>192</v>
      </c>
      <c r="C3427">
        <v>2015</v>
      </c>
      <c r="D3427">
        <v>6</v>
      </c>
      <c r="E3427">
        <v>17</v>
      </c>
      <c r="F3427" s="1">
        <v>42172</v>
      </c>
      <c r="G3427">
        <v>168</v>
      </c>
      <c r="H3427" t="s">
        <v>17</v>
      </c>
      <c r="I3427" t="s">
        <v>418</v>
      </c>
      <c r="J3427">
        <v>4419</v>
      </c>
      <c r="K3427">
        <v>6.0952380000000002</v>
      </c>
      <c r="L3427">
        <v>0.9375</v>
      </c>
      <c r="M3427">
        <f t="shared" si="159"/>
        <v>5.7142856250000005</v>
      </c>
      <c r="N3427">
        <f t="shared" si="161"/>
        <v>0.85096696784889858</v>
      </c>
      <c r="O3427">
        <f t="shared" si="160"/>
        <v>0.79778153235834237</v>
      </c>
    </row>
    <row r="3428" spans="1:15" x14ac:dyDescent="0.25">
      <c r="A3428" t="s">
        <v>111</v>
      </c>
      <c r="B3428" t="s">
        <v>109</v>
      </c>
      <c r="C3428">
        <v>2017</v>
      </c>
      <c r="D3428">
        <v>6</v>
      </c>
      <c r="E3428">
        <v>9</v>
      </c>
      <c r="F3428" s="1">
        <v>42895</v>
      </c>
      <c r="G3428">
        <v>160</v>
      </c>
      <c r="H3428" t="s">
        <v>17</v>
      </c>
      <c r="I3428" t="s">
        <v>424</v>
      </c>
      <c r="J3428">
        <v>4398</v>
      </c>
      <c r="K3428">
        <v>6.0952380000000002</v>
      </c>
      <c r="L3428">
        <v>0.9375</v>
      </c>
      <c r="M3428">
        <f t="shared" si="159"/>
        <v>5.7142856250000005</v>
      </c>
      <c r="N3428">
        <f t="shared" si="161"/>
        <v>0.85096696784889858</v>
      </c>
      <c r="O3428">
        <f t="shared" si="160"/>
        <v>0.79778153235834237</v>
      </c>
    </row>
    <row r="3429" spans="1:15" x14ac:dyDescent="0.25">
      <c r="A3429" t="s">
        <v>101</v>
      </c>
      <c r="B3429" t="s">
        <v>27</v>
      </c>
      <c r="C3429">
        <v>2015</v>
      </c>
      <c r="D3429">
        <v>6</v>
      </c>
      <c r="E3429">
        <v>25</v>
      </c>
      <c r="F3429" s="1">
        <v>42180</v>
      </c>
      <c r="G3429">
        <v>176</v>
      </c>
      <c r="H3429" t="s">
        <v>17</v>
      </c>
      <c r="I3429" t="s">
        <v>574</v>
      </c>
      <c r="J3429">
        <v>5293</v>
      </c>
      <c r="K3429">
        <v>2.5396830000000001</v>
      </c>
      <c r="L3429">
        <v>2.25</v>
      </c>
      <c r="M3429">
        <f t="shared" si="159"/>
        <v>5.7142867500000003</v>
      </c>
      <c r="N3429">
        <f t="shared" si="161"/>
        <v>0.54896437007233301</v>
      </c>
      <c r="O3429">
        <f t="shared" si="160"/>
        <v>1.2351698326627494</v>
      </c>
    </row>
    <row r="3430" spans="1:15" x14ac:dyDescent="0.25">
      <c r="A3430" t="s">
        <v>101</v>
      </c>
      <c r="B3430" t="s">
        <v>27</v>
      </c>
      <c r="C3430">
        <v>2015</v>
      </c>
      <c r="D3430">
        <v>6</v>
      </c>
      <c r="E3430">
        <v>25</v>
      </c>
      <c r="F3430" s="1">
        <v>42180</v>
      </c>
      <c r="G3430">
        <v>176</v>
      </c>
      <c r="H3430" t="s">
        <v>17</v>
      </c>
      <c r="I3430" t="s">
        <v>572</v>
      </c>
      <c r="J3430">
        <v>5304</v>
      </c>
      <c r="K3430">
        <v>2.5396830000000001</v>
      </c>
      <c r="L3430">
        <v>2.25</v>
      </c>
      <c r="M3430">
        <f t="shared" si="159"/>
        <v>5.7142867500000003</v>
      </c>
      <c r="N3430">
        <f t="shared" si="161"/>
        <v>0.54896437007233301</v>
      </c>
      <c r="O3430">
        <f t="shared" si="160"/>
        <v>1.2351698326627494</v>
      </c>
    </row>
    <row r="3431" spans="1:15" x14ac:dyDescent="0.25">
      <c r="A3431" t="s">
        <v>102</v>
      </c>
      <c r="B3431" t="s">
        <v>27</v>
      </c>
      <c r="C3431">
        <v>2016</v>
      </c>
      <c r="D3431">
        <v>6</v>
      </c>
      <c r="E3431">
        <v>30</v>
      </c>
      <c r="F3431" s="1">
        <v>42551</v>
      </c>
      <c r="G3431">
        <v>182</v>
      </c>
      <c r="H3431" t="s">
        <v>17</v>
      </c>
      <c r="I3431" t="s">
        <v>133</v>
      </c>
      <c r="J3431">
        <v>18629</v>
      </c>
      <c r="K3431">
        <v>15.238099999999999</v>
      </c>
      <c r="L3431">
        <v>0.375</v>
      </c>
      <c r="M3431">
        <f t="shared" si="159"/>
        <v>5.7142874999999993</v>
      </c>
      <c r="N3431">
        <f t="shared" si="161"/>
        <v>1.2105352116176453</v>
      </c>
      <c r="O3431">
        <f t="shared" si="160"/>
        <v>0.453950704356617</v>
      </c>
    </row>
    <row r="3432" spans="1:15" x14ac:dyDescent="0.25">
      <c r="A3432" t="s">
        <v>186</v>
      </c>
      <c r="B3432" t="s">
        <v>36</v>
      </c>
      <c r="C3432">
        <v>2015</v>
      </c>
      <c r="D3432">
        <v>6</v>
      </c>
      <c r="E3432">
        <v>25</v>
      </c>
      <c r="F3432" s="1">
        <v>42180</v>
      </c>
      <c r="G3432">
        <v>176</v>
      </c>
      <c r="H3432" t="s">
        <v>17</v>
      </c>
      <c r="I3432" t="s">
        <v>118</v>
      </c>
      <c r="J3432">
        <v>20171</v>
      </c>
      <c r="K3432">
        <v>15.238099999999999</v>
      </c>
      <c r="L3432">
        <v>0.375</v>
      </c>
      <c r="M3432">
        <f t="shared" si="159"/>
        <v>5.7142874999999993</v>
      </c>
      <c r="N3432">
        <f t="shared" si="161"/>
        <v>1.2105352116176453</v>
      </c>
      <c r="O3432">
        <f t="shared" si="160"/>
        <v>0.453950704356617</v>
      </c>
    </row>
    <row r="3433" spans="1:15" x14ac:dyDescent="0.25">
      <c r="A3433" t="s">
        <v>130</v>
      </c>
      <c r="B3433" t="s">
        <v>13</v>
      </c>
      <c r="C3433">
        <v>2012</v>
      </c>
      <c r="D3433">
        <v>6</v>
      </c>
      <c r="E3433">
        <v>21</v>
      </c>
      <c r="F3433" s="1">
        <v>41081</v>
      </c>
      <c r="G3433">
        <v>173</v>
      </c>
      <c r="H3433" t="s">
        <v>17</v>
      </c>
      <c r="I3433" t="s">
        <v>610</v>
      </c>
      <c r="J3433">
        <v>8485</v>
      </c>
      <c r="K3433">
        <v>1.5238100000000001</v>
      </c>
      <c r="L3433">
        <v>3.75</v>
      </c>
      <c r="M3433">
        <f t="shared" si="159"/>
        <v>5.7142875000000002</v>
      </c>
      <c r="N3433">
        <f t="shared" si="161"/>
        <v>0.40205665680921715</v>
      </c>
      <c r="O3433">
        <f t="shared" si="160"/>
        <v>1.5077124630345644</v>
      </c>
    </row>
    <row r="3434" spans="1:15" x14ac:dyDescent="0.25">
      <c r="A3434" t="s">
        <v>217</v>
      </c>
      <c r="B3434" t="s">
        <v>31</v>
      </c>
      <c r="C3434">
        <v>2016</v>
      </c>
      <c r="D3434">
        <v>7</v>
      </c>
      <c r="E3434">
        <v>13</v>
      </c>
      <c r="F3434" s="1">
        <v>42564</v>
      </c>
      <c r="G3434">
        <v>195</v>
      </c>
      <c r="H3434" t="s">
        <v>14</v>
      </c>
      <c r="I3434" t="s">
        <v>483</v>
      </c>
      <c r="J3434">
        <v>21659</v>
      </c>
      <c r="K3434">
        <v>4.3636359999999996</v>
      </c>
      <c r="L3434">
        <v>1.3125</v>
      </c>
      <c r="M3434">
        <f t="shared" si="159"/>
        <v>5.7272722499999995</v>
      </c>
      <c r="N3434">
        <f t="shared" si="161"/>
        <v>0.72945929704022439</v>
      </c>
      <c r="O3434">
        <f t="shared" si="160"/>
        <v>0.95741532736529456</v>
      </c>
    </row>
    <row r="3435" spans="1:15" x14ac:dyDescent="0.25">
      <c r="A3435" t="s">
        <v>149</v>
      </c>
      <c r="B3435" t="s">
        <v>69</v>
      </c>
      <c r="C3435">
        <v>2013</v>
      </c>
      <c r="D3435">
        <v>6</v>
      </c>
      <c r="E3435">
        <v>17</v>
      </c>
      <c r="F3435" s="1">
        <v>41442</v>
      </c>
      <c r="G3435">
        <v>168</v>
      </c>
      <c r="H3435" t="s">
        <v>14</v>
      </c>
      <c r="I3435" t="s">
        <v>288</v>
      </c>
      <c r="J3435">
        <v>18421</v>
      </c>
      <c r="K3435">
        <v>8.7272730000000003</v>
      </c>
      <c r="L3435">
        <v>0.65625</v>
      </c>
      <c r="M3435">
        <f t="shared" si="159"/>
        <v>5.7272729062500005</v>
      </c>
      <c r="N3435">
        <f t="shared" si="161"/>
        <v>0.98799110470346529</v>
      </c>
      <c r="O3435">
        <f t="shared" si="160"/>
        <v>0.64836916246164911</v>
      </c>
    </row>
    <row r="3436" spans="1:15" x14ac:dyDescent="0.25">
      <c r="A3436" t="s">
        <v>187</v>
      </c>
      <c r="B3436" t="s">
        <v>36</v>
      </c>
      <c r="C3436">
        <v>2019</v>
      </c>
      <c r="D3436">
        <v>6</v>
      </c>
      <c r="E3436">
        <v>13</v>
      </c>
      <c r="F3436" s="1">
        <v>43629</v>
      </c>
      <c r="G3436">
        <v>164</v>
      </c>
      <c r="H3436" t="s">
        <v>14</v>
      </c>
      <c r="I3436" t="s">
        <v>283</v>
      </c>
      <c r="J3436">
        <v>18419</v>
      </c>
      <c r="K3436">
        <v>8.7272730000000003</v>
      </c>
      <c r="L3436">
        <v>0.65625</v>
      </c>
      <c r="M3436">
        <f t="shared" si="159"/>
        <v>5.7272729062500005</v>
      </c>
      <c r="N3436">
        <f t="shared" si="161"/>
        <v>0.98799110470346529</v>
      </c>
      <c r="O3436">
        <f t="shared" si="160"/>
        <v>0.64836916246164911</v>
      </c>
    </row>
    <row r="3437" spans="1:15" x14ac:dyDescent="0.25">
      <c r="A3437" t="s">
        <v>358</v>
      </c>
      <c r="B3437" t="s">
        <v>40</v>
      </c>
      <c r="C3437">
        <v>2015</v>
      </c>
      <c r="D3437">
        <v>7</v>
      </c>
      <c r="E3437">
        <v>2</v>
      </c>
      <c r="F3437" s="1">
        <v>42187</v>
      </c>
      <c r="G3437">
        <v>183</v>
      </c>
      <c r="H3437" t="s">
        <v>14</v>
      </c>
      <c r="I3437" t="s">
        <v>371</v>
      </c>
      <c r="J3437">
        <v>5131</v>
      </c>
      <c r="K3437">
        <v>7.6571429999999996</v>
      </c>
      <c r="L3437">
        <v>0.75</v>
      </c>
      <c r="M3437">
        <f t="shared" si="159"/>
        <v>5.7428572500000001</v>
      </c>
      <c r="N3437">
        <f t="shared" si="161"/>
        <v>0.9373745913186049</v>
      </c>
      <c r="O3437">
        <f t="shared" si="160"/>
        <v>0.70303094348895367</v>
      </c>
    </row>
    <row r="3438" spans="1:15" x14ac:dyDescent="0.25">
      <c r="A3438" t="s">
        <v>406</v>
      </c>
      <c r="B3438" t="s">
        <v>260</v>
      </c>
      <c r="C3438">
        <v>2010</v>
      </c>
      <c r="D3438">
        <v>6</v>
      </c>
      <c r="E3438">
        <v>25</v>
      </c>
      <c r="F3438" s="1">
        <v>40354</v>
      </c>
      <c r="G3438">
        <v>176</v>
      </c>
      <c r="H3438" t="s">
        <v>14</v>
      </c>
      <c r="I3438" t="s">
        <v>371</v>
      </c>
      <c r="J3438">
        <v>5131</v>
      </c>
      <c r="K3438">
        <v>7.6571429999999996</v>
      </c>
      <c r="L3438">
        <v>0.75</v>
      </c>
      <c r="M3438">
        <f t="shared" si="159"/>
        <v>5.7428572500000001</v>
      </c>
      <c r="N3438">
        <f t="shared" si="161"/>
        <v>0.9373745913186049</v>
      </c>
      <c r="O3438">
        <f t="shared" si="160"/>
        <v>0.70303094348895367</v>
      </c>
    </row>
    <row r="3439" spans="1:15" x14ac:dyDescent="0.25">
      <c r="A3439" t="s">
        <v>218</v>
      </c>
      <c r="B3439" t="s">
        <v>40</v>
      </c>
      <c r="C3439">
        <v>2010</v>
      </c>
      <c r="D3439">
        <v>4</v>
      </c>
      <c r="E3439">
        <v>26</v>
      </c>
      <c r="F3439" s="1">
        <v>40294</v>
      </c>
      <c r="G3439">
        <v>116</v>
      </c>
      <c r="H3439" t="s">
        <v>14</v>
      </c>
      <c r="I3439" t="s">
        <v>520</v>
      </c>
      <c r="J3439">
        <v>5450</v>
      </c>
      <c r="K3439">
        <v>3.8315790000000001</v>
      </c>
      <c r="L3439">
        <v>1.5</v>
      </c>
      <c r="M3439">
        <f t="shared" si="159"/>
        <v>5.7473685000000003</v>
      </c>
      <c r="N3439">
        <f t="shared" si="161"/>
        <v>0.68408908497929011</v>
      </c>
      <c r="O3439">
        <f t="shared" si="160"/>
        <v>1.0261336274689352</v>
      </c>
    </row>
    <row r="3440" spans="1:15" x14ac:dyDescent="0.25">
      <c r="A3440" t="s">
        <v>158</v>
      </c>
      <c r="B3440" t="s">
        <v>159</v>
      </c>
      <c r="C3440">
        <v>2017</v>
      </c>
      <c r="D3440">
        <v>6</v>
      </c>
      <c r="E3440">
        <v>8</v>
      </c>
      <c r="F3440" s="1">
        <v>42894</v>
      </c>
      <c r="G3440">
        <v>159</v>
      </c>
      <c r="H3440" t="s">
        <v>14</v>
      </c>
      <c r="I3440" t="s">
        <v>477</v>
      </c>
      <c r="J3440">
        <v>4577</v>
      </c>
      <c r="K3440">
        <v>4.8</v>
      </c>
      <c r="L3440">
        <v>1.2</v>
      </c>
      <c r="M3440">
        <f t="shared" si="159"/>
        <v>5.76</v>
      </c>
      <c r="N3440">
        <f t="shared" si="161"/>
        <v>0.76342799356293722</v>
      </c>
      <c r="O3440">
        <f t="shared" si="160"/>
        <v>0.91611359227552458</v>
      </c>
    </row>
    <row r="3441" spans="1:15" x14ac:dyDescent="0.25">
      <c r="A3441" t="s">
        <v>46</v>
      </c>
      <c r="B3441" t="s">
        <v>25</v>
      </c>
      <c r="C3441">
        <v>2017</v>
      </c>
      <c r="D3441">
        <v>6</v>
      </c>
      <c r="E3441">
        <v>6</v>
      </c>
      <c r="F3441" s="1">
        <v>42892</v>
      </c>
      <c r="G3441">
        <v>157</v>
      </c>
      <c r="H3441" t="s">
        <v>14</v>
      </c>
      <c r="I3441" t="s">
        <v>278</v>
      </c>
      <c r="J3441">
        <v>4522</v>
      </c>
      <c r="K3441">
        <v>9.6</v>
      </c>
      <c r="L3441">
        <v>0.6</v>
      </c>
      <c r="M3441">
        <f t="shared" si="159"/>
        <v>5.76</v>
      </c>
      <c r="N3441">
        <f t="shared" si="161"/>
        <v>1.0253058652647702</v>
      </c>
      <c r="O3441">
        <f t="shared" si="160"/>
        <v>0.61518351915886205</v>
      </c>
    </row>
    <row r="3442" spans="1:15" x14ac:dyDescent="0.25">
      <c r="A3442" t="s">
        <v>46</v>
      </c>
      <c r="B3442" t="s">
        <v>25</v>
      </c>
      <c r="C3442">
        <v>2017</v>
      </c>
      <c r="D3442">
        <v>6</v>
      </c>
      <c r="E3442">
        <v>6</v>
      </c>
      <c r="F3442" s="1">
        <v>42892</v>
      </c>
      <c r="G3442">
        <v>157</v>
      </c>
      <c r="H3442" t="s">
        <v>14</v>
      </c>
      <c r="I3442" t="s">
        <v>276</v>
      </c>
      <c r="J3442">
        <v>4528</v>
      </c>
      <c r="K3442">
        <v>9.6</v>
      </c>
      <c r="L3442">
        <v>0.6</v>
      </c>
      <c r="M3442">
        <f t="shared" si="159"/>
        <v>5.76</v>
      </c>
      <c r="N3442">
        <f t="shared" si="161"/>
        <v>1.0253058652647702</v>
      </c>
      <c r="O3442">
        <f t="shared" si="160"/>
        <v>0.61518351915886205</v>
      </c>
    </row>
    <row r="3443" spans="1:15" x14ac:dyDescent="0.25">
      <c r="A3443" t="s">
        <v>24</v>
      </c>
      <c r="B3443" t="s">
        <v>25</v>
      </c>
      <c r="C3443">
        <v>2018</v>
      </c>
      <c r="D3443">
        <v>6</v>
      </c>
      <c r="E3443">
        <v>6</v>
      </c>
      <c r="F3443" s="1">
        <v>43257</v>
      </c>
      <c r="G3443">
        <v>157</v>
      </c>
      <c r="H3443" t="s">
        <v>14</v>
      </c>
      <c r="I3443" t="s">
        <v>478</v>
      </c>
      <c r="J3443">
        <v>4330</v>
      </c>
      <c r="K3443">
        <v>4.8</v>
      </c>
      <c r="L3443">
        <v>1.2</v>
      </c>
      <c r="M3443">
        <f t="shared" si="159"/>
        <v>5.76</v>
      </c>
      <c r="N3443">
        <f t="shared" si="161"/>
        <v>0.76342799356293722</v>
      </c>
      <c r="O3443">
        <f t="shared" si="160"/>
        <v>0.91611359227552458</v>
      </c>
    </row>
    <row r="3444" spans="1:15" x14ac:dyDescent="0.25">
      <c r="A3444" t="s">
        <v>167</v>
      </c>
      <c r="B3444" t="s">
        <v>25</v>
      </c>
      <c r="C3444">
        <v>2019</v>
      </c>
      <c r="D3444">
        <v>6</v>
      </c>
      <c r="E3444">
        <v>14</v>
      </c>
      <c r="F3444" s="1">
        <v>43630</v>
      </c>
      <c r="G3444">
        <v>165</v>
      </c>
      <c r="H3444" t="s">
        <v>14</v>
      </c>
      <c r="I3444" t="s">
        <v>478</v>
      </c>
      <c r="J3444">
        <v>4330</v>
      </c>
      <c r="K3444">
        <v>4.8</v>
      </c>
      <c r="L3444">
        <v>1.2</v>
      </c>
      <c r="M3444">
        <f t="shared" si="159"/>
        <v>5.76</v>
      </c>
      <c r="N3444">
        <f t="shared" si="161"/>
        <v>0.76342799356293722</v>
      </c>
      <c r="O3444">
        <f t="shared" si="160"/>
        <v>0.91611359227552458</v>
      </c>
    </row>
    <row r="3445" spans="1:15" x14ac:dyDescent="0.25">
      <c r="A3445" t="s">
        <v>97</v>
      </c>
      <c r="B3445" t="s">
        <v>27</v>
      </c>
      <c r="C3445">
        <v>2011</v>
      </c>
      <c r="D3445">
        <v>7</v>
      </c>
      <c r="E3445">
        <v>26</v>
      </c>
      <c r="F3445" s="1">
        <v>40750</v>
      </c>
      <c r="G3445">
        <v>207</v>
      </c>
      <c r="H3445" t="s">
        <v>14</v>
      </c>
      <c r="I3445" t="s">
        <v>581</v>
      </c>
      <c r="J3445">
        <v>4300</v>
      </c>
      <c r="K3445">
        <v>2.4</v>
      </c>
      <c r="L3445">
        <v>2.4</v>
      </c>
      <c r="M3445">
        <f t="shared" si="159"/>
        <v>5.76</v>
      </c>
      <c r="N3445">
        <f t="shared" si="161"/>
        <v>0.53147891704225514</v>
      </c>
      <c r="O3445">
        <f t="shared" si="160"/>
        <v>1.2755494009014123</v>
      </c>
    </row>
    <row r="3446" spans="1:15" x14ac:dyDescent="0.25">
      <c r="A3446" t="s">
        <v>26</v>
      </c>
      <c r="B3446" t="s">
        <v>27</v>
      </c>
      <c r="C3446">
        <v>2018</v>
      </c>
      <c r="D3446">
        <v>6</v>
      </c>
      <c r="E3446">
        <v>4</v>
      </c>
      <c r="F3446" s="1">
        <v>43255</v>
      </c>
      <c r="G3446">
        <v>155</v>
      </c>
      <c r="H3446" t="s">
        <v>14</v>
      </c>
      <c r="I3446" t="s">
        <v>478</v>
      </c>
      <c r="J3446">
        <v>4330</v>
      </c>
      <c r="K3446">
        <v>4.8</v>
      </c>
      <c r="L3446">
        <v>1.2</v>
      </c>
      <c r="M3446">
        <f t="shared" si="159"/>
        <v>5.76</v>
      </c>
      <c r="N3446">
        <f t="shared" si="161"/>
        <v>0.76342799356293722</v>
      </c>
      <c r="O3446">
        <f t="shared" si="160"/>
        <v>0.91611359227552458</v>
      </c>
    </row>
    <row r="3447" spans="1:15" x14ac:dyDescent="0.25">
      <c r="A3447" t="s">
        <v>249</v>
      </c>
      <c r="B3447" t="s">
        <v>250</v>
      </c>
      <c r="C3447">
        <v>2010</v>
      </c>
      <c r="D3447">
        <v>6</v>
      </c>
      <c r="E3447">
        <v>24</v>
      </c>
      <c r="F3447" s="1">
        <v>40353</v>
      </c>
      <c r="G3447">
        <v>175</v>
      </c>
      <c r="H3447" t="s">
        <v>14</v>
      </c>
      <c r="I3447" t="s">
        <v>517</v>
      </c>
      <c r="J3447">
        <v>8691</v>
      </c>
      <c r="K3447">
        <v>3.84</v>
      </c>
      <c r="L3447">
        <v>1.5</v>
      </c>
      <c r="M3447">
        <f t="shared" si="159"/>
        <v>5.76</v>
      </c>
      <c r="N3447">
        <f t="shared" si="161"/>
        <v>0.68484536164441245</v>
      </c>
      <c r="O3447">
        <f t="shared" si="160"/>
        <v>1.0272680424666187</v>
      </c>
    </row>
    <row r="3448" spans="1:15" x14ac:dyDescent="0.25">
      <c r="A3448" t="s">
        <v>313</v>
      </c>
      <c r="B3448" t="s">
        <v>250</v>
      </c>
      <c r="C3448">
        <v>2015</v>
      </c>
      <c r="D3448">
        <v>6</v>
      </c>
      <c r="E3448">
        <v>17</v>
      </c>
      <c r="F3448" s="1">
        <v>42172</v>
      </c>
      <c r="G3448">
        <v>168</v>
      </c>
      <c r="H3448" t="s">
        <v>14</v>
      </c>
      <c r="I3448" t="s">
        <v>476</v>
      </c>
      <c r="J3448">
        <v>4580</v>
      </c>
      <c r="K3448">
        <v>4.8</v>
      </c>
      <c r="L3448">
        <v>1.2</v>
      </c>
      <c r="M3448">
        <f t="shared" si="159"/>
        <v>5.76</v>
      </c>
      <c r="N3448">
        <f t="shared" si="161"/>
        <v>0.76342799356293722</v>
      </c>
      <c r="O3448">
        <f t="shared" si="160"/>
        <v>0.91611359227552458</v>
      </c>
    </row>
    <row r="3449" spans="1:15" x14ac:dyDescent="0.25">
      <c r="A3449" t="s">
        <v>399</v>
      </c>
      <c r="B3449" t="s">
        <v>171</v>
      </c>
      <c r="C3449">
        <v>2013</v>
      </c>
      <c r="D3449">
        <v>7</v>
      </c>
      <c r="E3449">
        <v>8</v>
      </c>
      <c r="F3449" s="1">
        <v>41463</v>
      </c>
      <c r="G3449">
        <v>189</v>
      </c>
      <c r="H3449" t="s">
        <v>14</v>
      </c>
      <c r="I3449" t="s">
        <v>581</v>
      </c>
      <c r="J3449">
        <v>4300</v>
      </c>
      <c r="K3449">
        <v>2.4</v>
      </c>
      <c r="L3449">
        <v>2.4</v>
      </c>
      <c r="M3449">
        <f t="shared" si="159"/>
        <v>5.76</v>
      </c>
      <c r="N3449">
        <f t="shared" si="161"/>
        <v>0.53147891704225514</v>
      </c>
      <c r="O3449">
        <f t="shared" si="160"/>
        <v>1.2755494009014123</v>
      </c>
    </row>
    <row r="3450" spans="1:15" x14ac:dyDescent="0.25">
      <c r="A3450" t="s">
        <v>252</v>
      </c>
      <c r="B3450" t="s">
        <v>33</v>
      </c>
      <c r="C3450">
        <v>2013</v>
      </c>
      <c r="D3450">
        <v>7</v>
      </c>
      <c r="E3450">
        <v>10</v>
      </c>
      <c r="F3450" s="1">
        <v>41465</v>
      </c>
      <c r="G3450">
        <v>191</v>
      </c>
      <c r="H3450" t="s">
        <v>14</v>
      </c>
      <c r="I3450" t="s">
        <v>581</v>
      </c>
      <c r="J3450">
        <v>4300</v>
      </c>
      <c r="K3450">
        <v>2.4</v>
      </c>
      <c r="L3450">
        <v>2.4</v>
      </c>
      <c r="M3450">
        <f t="shared" si="159"/>
        <v>5.76</v>
      </c>
      <c r="N3450">
        <f t="shared" si="161"/>
        <v>0.53147891704225514</v>
      </c>
      <c r="O3450">
        <f t="shared" si="160"/>
        <v>1.2755494009014123</v>
      </c>
    </row>
    <row r="3451" spans="1:15" x14ac:dyDescent="0.25">
      <c r="A3451" t="s">
        <v>185</v>
      </c>
      <c r="B3451" t="s">
        <v>36</v>
      </c>
      <c r="C3451">
        <v>2014</v>
      </c>
      <c r="D3451">
        <v>6</v>
      </c>
      <c r="E3451">
        <v>4</v>
      </c>
      <c r="F3451" s="1">
        <v>41794</v>
      </c>
      <c r="G3451">
        <v>155</v>
      </c>
      <c r="H3451" t="s">
        <v>14</v>
      </c>
      <c r="I3451" t="s">
        <v>478</v>
      </c>
      <c r="J3451">
        <v>4330</v>
      </c>
      <c r="K3451">
        <v>4.8</v>
      </c>
      <c r="L3451">
        <v>1.2</v>
      </c>
      <c r="M3451">
        <f t="shared" si="159"/>
        <v>5.76</v>
      </c>
      <c r="N3451">
        <f t="shared" si="161"/>
        <v>0.76342799356293722</v>
      </c>
      <c r="O3451">
        <f t="shared" si="160"/>
        <v>0.91611359227552458</v>
      </c>
    </row>
    <row r="3452" spans="1:15" x14ac:dyDescent="0.25">
      <c r="A3452" t="s">
        <v>37</v>
      </c>
      <c r="B3452" t="s">
        <v>36</v>
      </c>
      <c r="C3452">
        <v>2017</v>
      </c>
      <c r="D3452">
        <v>6</v>
      </c>
      <c r="E3452">
        <v>7</v>
      </c>
      <c r="F3452" s="1">
        <v>42893</v>
      </c>
      <c r="G3452">
        <v>158</v>
      </c>
      <c r="H3452" t="s">
        <v>14</v>
      </c>
      <c r="I3452" t="s">
        <v>476</v>
      </c>
      <c r="J3452">
        <v>4580</v>
      </c>
      <c r="K3452">
        <v>4.8</v>
      </c>
      <c r="L3452">
        <v>1.2</v>
      </c>
      <c r="M3452">
        <f t="shared" si="159"/>
        <v>5.76</v>
      </c>
      <c r="N3452">
        <f t="shared" si="161"/>
        <v>0.76342799356293722</v>
      </c>
      <c r="O3452">
        <f t="shared" si="160"/>
        <v>0.91611359227552458</v>
      </c>
    </row>
    <row r="3453" spans="1:15" x14ac:dyDescent="0.25">
      <c r="A3453" t="s">
        <v>356</v>
      </c>
      <c r="B3453" t="s">
        <v>40</v>
      </c>
      <c r="C3453">
        <v>2010</v>
      </c>
      <c r="D3453">
        <v>6</v>
      </c>
      <c r="E3453">
        <v>25</v>
      </c>
      <c r="F3453" s="1">
        <v>40354</v>
      </c>
      <c r="G3453">
        <v>176</v>
      </c>
      <c r="H3453" t="s">
        <v>14</v>
      </c>
      <c r="I3453" t="s">
        <v>371</v>
      </c>
      <c r="J3453">
        <v>5131</v>
      </c>
      <c r="K3453">
        <v>7.68</v>
      </c>
      <c r="L3453">
        <v>0.75</v>
      </c>
      <c r="M3453">
        <f t="shared" si="159"/>
        <v>5.76</v>
      </c>
      <c r="N3453">
        <f t="shared" si="161"/>
        <v>0.93851972517649185</v>
      </c>
      <c r="O3453">
        <f t="shared" si="160"/>
        <v>0.70388979388236894</v>
      </c>
    </row>
    <row r="3454" spans="1:15" x14ac:dyDescent="0.25">
      <c r="A3454" t="s">
        <v>357</v>
      </c>
      <c r="B3454" t="s">
        <v>40</v>
      </c>
      <c r="C3454">
        <v>2013</v>
      </c>
      <c r="D3454">
        <v>4</v>
      </c>
      <c r="E3454">
        <v>9</v>
      </c>
      <c r="F3454" s="1">
        <v>41373</v>
      </c>
      <c r="G3454">
        <v>99</v>
      </c>
      <c r="H3454" t="s">
        <v>14</v>
      </c>
      <c r="I3454" t="s">
        <v>581</v>
      </c>
      <c r="J3454">
        <v>4300</v>
      </c>
      <c r="K3454">
        <v>2.4</v>
      </c>
      <c r="L3454">
        <v>2.4</v>
      </c>
      <c r="M3454">
        <f t="shared" si="159"/>
        <v>5.76</v>
      </c>
      <c r="N3454">
        <f t="shared" si="161"/>
        <v>0.53147891704225514</v>
      </c>
      <c r="O3454">
        <f t="shared" si="160"/>
        <v>1.2755494009014123</v>
      </c>
    </row>
    <row r="3455" spans="1:15" x14ac:dyDescent="0.25">
      <c r="A3455" t="s">
        <v>324</v>
      </c>
      <c r="B3455" t="s">
        <v>40</v>
      </c>
      <c r="C3455">
        <v>2014</v>
      </c>
      <c r="D3455">
        <v>3</v>
      </c>
      <c r="E3455">
        <v>10</v>
      </c>
      <c r="F3455" s="1">
        <v>41708</v>
      </c>
      <c r="G3455">
        <v>69</v>
      </c>
      <c r="H3455" t="s">
        <v>14</v>
      </c>
      <c r="I3455" t="s">
        <v>595</v>
      </c>
      <c r="J3455">
        <v>5158</v>
      </c>
      <c r="K3455">
        <v>1.92</v>
      </c>
      <c r="L3455">
        <v>3</v>
      </c>
      <c r="M3455">
        <f t="shared" si="159"/>
        <v>5.76</v>
      </c>
      <c r="N3455">
        <f t="shared" si="161"/>
        <v>0.46538285144841829</v>
      </c>
      <c r="O3455">
        <f t="shared" si="160"/>
        <v>1.3961485543452548</v>
      </c>
    </row>
    <row r="3456" spans="1:15" x14ac:dyDescent="0.25">
      <c r="A3456" t="s">
        <v>324</v>
      </c>
      <c r="B3456" t="s">
        <v>40</v>
      </c>
      <c r="C3456">
        <v>2014</v>
      </c>
      <c r="D3456">
        <v>3</v>
      </c>
      <c r="E3456">
        <v>10</v>
      </c>
      <c r="F3456" s="1">
        <v>41708</v>
      </c>
      <c r="G3456">
        <v>69</v>
      </c>
      <c r="H3456" t="s">
        <v>14</v>
      </c>
      <c r="I3456" t="s">
        <v>617</v>
      </c>
      <c r="J3456">
        <v>5075</v>
      </c>
      <c r="K3456">
        <v>0.96</v>
      </c>
      <c r="L3456">
        <v>6</v>
      </c>
      <c r="M3456">
        <f t="shared" si="159"/>
        <v>5.76</v>
      </c>
      <c r="N3456">
        <f t="shared" si="161"/>
        <v>0.29225607135647602</v>
      </c>
      <c r="O3456">
        <f t="shared" si="160"/>
        <v>1.7535364281388561</v>
      </c>
    </row>
    <row r="3457" spans="1:15" x14ac:dyDescent="0.25">
      <c r="A3457" t="s">
        <v>329</v>
      </c>
      <c r="B3457" t="s">
        <v>192</v>
      </c>
      <c r="C3457">
        <v>2013</v>
      </c>
      <c r="D3457">
        <v>7</v>
      </c>
      <c r="E3457">
        <v>8</v>
      </c>
      <c r="F3457" s="1">
        <v>41463</v>
      </c>
      <c r="G3457">
        <v>189</v>
      </c>
      <c r="H3457" t="s">
        <v>14</v>
      </c>
      <c r="I3457" t="s">
        <v>517</v>
      </c>
      <c r="J3457">
        <v>8691</v>
      </c>
      <c r="K3457">
        <v>3.84</v>
      </c>
      <c r="L3457">
        <v>1.5</v>
      </c>
      <c r="M3457">
        <f t="shared" si="159"/>
        <v>5.76</v>
      </c>
      <c r="N3457">
        <f t="shared" si="161"/>
        <v>0.68484536164441245</v>
      </c>
      <c r="O3457">
        <f t="shared" si="160"/>
        <v>1.0272680424666187</v>
      </c>
    </row>
    <row r="3458" spans="1:15" x14ac:dyDescent="0.25">
      <c r="A3458" t="s">
        <v>329</v>
      </c>
      <c r="B3458" t="s">
        <v>192</v>
      </c>
      <c r="C3458">
        <v>2013</v>
      </c>
      <c r="D3458">
        <v>7</v>
      </c>
      <c r="E3458">
        <v>8</v>
      </c>
      <c r="F3458" s="1">
        <v>41463</v>
      </c>
      <c r="G3458">
        <v>189</v>
      </c>
      <c r="H3458" t="s">
        <v>14</v>
      </c>
      <c r="I3458" t="s">
        <v>587</v>
      </c>
      <c r="J3458">
        <v>4363</v>
      </c>
      <c r="K3458">
        <v>1.92</v>
      </c>
      <c r="L3458">
        <v>3</v>
      </c>
      <c r="M3458">
        <f t="shared" ref="M3458:M3521" si="162">K3458*L3458</f>
        <v>5.76</v>
      </c>
      <c r="N3458">
        <f t="shared" si="161"/>
        <v>0.46538285144841829</v>
      </c>
      <c r="O3458">
        <f t="shared" si="160"/>
        <v>1.3961485543452548</v>
      </c>
    </row>
    <row r="3459" spans="1:15" x14ac:dyDescent="0.25">
      <c r="A3459" t="s">
        <v>329</v>
      </c>
      <c r="B3459" t="s">
        <v>192</v>
      </c>
      <c r="C3459">
        <v>2013</v>
      </c>
      <c r="D3459">
        <v>7</v>
      </c>
      <c r="E3459">
        <v>8</v>
      </c>
      <c r="F3459" s="1">
        <v>41463</v>
      </c>
      <c r="G3459">
        <v>189</v>
      </c>
      <c r="H3459" t="s">
        <v>14</v>
      </c>
      <c r="I3459" t="s">
        <v>588</v>
      </c>
      <c r="J3459">
        <v>13125</v>
      </c>
      <c r="K3459">
        <v>1.92</v>
      </c>
      <c r="L3459">
        <v>3</v>
      </c>
      <c r="M3459">
        <f t="shared" si="162"/>
        <v>5.76</v>
      </c>
      <c r="N3459">
        <f t="shared" si="161"/>
        <v>0.46538285144841829</v>
      </c>
      <c r="O3459">
        <f t="shared" ref="O3459:O3522" si="163">N3459*L3459</f>
        <v>1.3961485543452548</v>
      </c>
    </row>
    <row r="3460" spans="1:15" x14ac:dyDescent="0.25">
      <c r="A3460" t="s">
        <v>112</v>
      </c>
      <c r="B3460" t="s">
        <v>113</v>
      </c>
      <c r="C3460">
        <v>2011</v>
      </c>
      <c r="D3460">
        <v>7</v>
      </c>
      <c r="E3460">
        <v>27</v>
      </c>
      <c r="F3460" s="1">
        <v>40751</v>
      </c>
      <c r="G3460">
        <v>208</v>
      </c>
      <c r="H3460" t="s">
        <v>14</v>
      </c>
      <c r="I3460" t="s">
        <v>118</v>
      </c>
      <c r="J3460">
        <v>20171</v>
      </c>
      <c r="K3460">
        <v>15.36</v>
      </c>
      <c r="L3460">
        <v>0.375</v>
      </c>
      <c r="M3460">
        <f t="shared" si="162"/>
        <v>5.76</v>
      </c>
      <c r="N3460">
        <f t="shared" ref="N3460:N3523" si="164">LOG10(K3460+1)</f>
        <v>1.2137832993353042</v>
      </c>
      <c r="O3460">
        <f t="shared" si="163"/>
        <v>0.45516873725073903</v>
      </c>
    </row>
    <row r="3461" spans="1:15" x14ac:dyDescent="0.25">
      <c r="A3461" t="s">
        <v>101</v>
      </c>
      <c r="B3461" t="s">
        <v>27</v>
      </c>
      <c r="C3461">
        <v>2015</v>
      </c>
      <c r="D3461">
        <v>6</v>
      </c>
      <c r="E3461">
        <v>25</v>
      </c>
      <c r="F3461" s="1">
        <v>42180</v>
      </c>
      <c r="G3461">
        <v>176</v>
      </c>
      <c r="H3461" t="s">
        <v>17</v>
      </c>
      <c r="I3461" t="s">
        <v>336</v>
      </c>
      <c r="J3461">
        <v>6425</v>
      </c>
      <c r="K3461">
        <v>8.3809520000000006</v>
      </c>
      <c r="L3461">
        <v>0.6875</v>
      </c>
      <c r="M3461">
        <f t="shared" si="162"/>
        <v>5.7619045</v>
      </c>
      <c r="N3461">
        <f t="shared" si="164"/>
        <v>0.9722469137913492</v>
      </c>
      <c r="O3461">
        <f t="shared" si="163"/>
        <v>0.66841975323155256</v>
      </c>
    </row>
    <row r="3462" spans="1:15" x14ac:dyDescent="0.25">
      <c r="A3462" t="s">
        <v>138</v>
      </c>
      <c r="B3462" t="s">
        <v>13</v>
      </c>
      <c r="C3462">
        <v>2016</v>
      </c>
      <c r="D3462">
        <v>4</v>
      </c>
      <c r="E3462">
        <v>11</v>
      </c>
      <c r="F3462" s="1">
        <v>42471</v>
      </c>
      <c r="G3462">
        <v>102</v>
      </c>
      <c r="H3462" t="s">
        <v>14</v>
      </c>
      <c r="I3462" t="s">
        <v>282</v>
      </c>
      <c r="J3462">
        <v>18418</v>
      </c>
      <c r="K3462">
        <v>8.8000000000000007</v>
      </c>
      <c r="L3462">
        <v>0.65625</v>
      </c>
      <c r="M3462">
        <f t="shared" si="162"/>
        <v>5.7750000000000004</v>
      </c>
      <c r="N3462">
        <f t="shared" si="164"/>
        <v>0.99122607569249488</v>
      </c>
      <c r="O3462">
        <f t="shared" si="163"/>
        <v>0.6504921121731998</v>
      </c>
    </row>
    <row r="3463" spans="1:15" x14ac:dyDescent="0.25">
      <c r="A3463" t="s">
        <v>401</v>
      </c>
      <c r="B3463" t="s">
        <v>40</v>
      </c>
      <c r="C3463">
        <v>2008</v>
      </c>
      <c r="D3463">
        <v>6</v>
      </c>
      <c r="E3463">
        <v>11</v>
      </c>
      <c r="F3463" s="1">
        <v>39610</v>
      </c>
      <c r="G3463">
        <v>163</v>
      </c>
      <c r="H3463" t="s">
        <v>17</v>
      </c>
      <c r="I3463" t="s">
        <v>537</v>
      </c>
      <c r="J3463">
        <v>5605</v>
      </c>
      <c r="K3463">
        <v>3.5047619999999999</v>
      </c>
      <c r="L3463">
        <v>1.65</v>
      </c>
      <c r="M3463">
        <f t="shared" si="162"/>
        <v>5.7828572999999999</v>
      </c>
      <c r="N3463">
        <f t="shared" si="164"/>
        <v>0.65367185084957491</v>
      </c>
      <c r="O3463">
        <f t="shared" si="163"/>
        <v>1.0785585539017986</v>
      </c>
    </row>
    <row r="3464" spans="1:15" x14ac:dyDescent="0.25">
      <c r="A3464" t="s">
        <v>120</v>
      </c>
      <c r="B3464" t="s">
        <v>13</v>
      </c>
      <c r="C3464">
        <v>2005</v>
      </c>
      <c r="D3464">
        <v>3</v>
      </c>
      <c r="E3464">
        <v>24</v>
      </c>
      <c r="F3464" s="1">
        <v>38435</v>
      </c>
      <c r="G3464">
        <v>83</v>
      </c>
      <c r="H3464" t="s">
        <v>14</v>
      </c>
      <c r="I3464" t="s">
        <v>504</v>
      </c>
      <c r="J3464">
        <v>8478</v>
      </c>
      <c r="K3464">
        <v>4.1142859999999999</v>
      </c>
      <c r="L3464">
        <v>1.41</v>
      </c>
      <c r="M3464">
        <f t="shared" si="162"/>
        <v>5.8011432599999999</v>
      </c>
      <c r="N3464">
        <f t="shared" si="164"/>
        <v>0.7087850108918784</v>
      </c>
      <c r="O3464">
        <f t="shared" si="163"/>
        <v>0.9993868653575485</v>
      </c>
    </row>
    <row r="3465" spans="1:15" x14ac:dyDescent="0.25">
      <c r="A3465" t="s">
        <v>157</v>
      </c>
      <c r="B3465" t="s">
        <v>23</v>
      </c>
      <c r="C3465">
        <v>2015</v>
      </c>
      <c r="D3465">
        <v>3</v>
      </c>
      <c r="E3465">
        <v>17</v>
      </c>
      <c r="F3465" s="1">
        <v>42080</v>
      </c>
      <c r="G3465">
        <v>76</v>
      </c>
      <c r="H3465" t="s">
        <v>14</v>
      </c>
      <c r="I3465" t="s">
        <v>480</v>
      </c>
      <c r="J3465">
        <v>5673</v>
      </c>
      <c r="K3465">
        <v>4.4235290000000003</v>
      </c>
      <c r="L3465">
        <v>1.3125</v>
      </c>
      <c r="M3465">
        <f t="shared" si="162"/>
        <v>5.8058818125</v>
      </c>
      <c r="N3465">
        <f t="shared" si="164"/>
        <v>0.73428196670288814</v>
      </c>
      <c r="O3465">
        <f t="shared" si="163"/>
        <v>0.96374508129754066</v>
      </c>
    </row>
    <row r="3466" spans="1:15" x14ac:dyDescent="0.25">
      <c r="A3466" t="s">
        <v>302</v>
      </c>
      <c r="B3466" t="s">
        <v>23</v>
      </c>
      <c r="C3466">
        <v>2007</v>
      </c>
      <c r="D3466">
        <v>7</v>
      </c>
      <c r="E3466">
        <v>20</v>
      </c>
      <c r="F3466" s="1">
        <v>39283</v>
      </c>
      <c r="G3466">
        <v>201</v>
      </c>
      <c r="H3466" t="s">
        <v>14</v>
      </c>
      <c r="I3466" t="s">
        <v>287</v>
      </c>
      <c r="J3466">
        <v>6661</v>
      </c>
      <c r="K3466">
        <v>8.8615379999999995</v>
      </c>
      <c r="L3466">
        <v>0.65625</v>
      </c>
      <c r="M3466">
        <f t="shared" si="162"/>
        <v>5.8153843125</v>
      </c>
      <c r="N3466">
        <f t="shared" si="164"/>
        <v>0.99394465255016662</v>
      </c>
      <c r="O3466">
        <f t="shared" si="163"/>
        <v>0.65227617823604689</v>
      </c>
    </row>
    <row r="3467" spans="1:15" x14ac:dyDescent="0.25">
      <c r="A3467" t="s">
        <v>141</v>
      </c>
      <c r="B3467" t="s">
        <v>13</v>
      </c>
      <c r="C3467">
        <v>2019</v>
      </c>
      <c r="D3467">
        <v>4</v>
      </c>
      <c r="E3467">
        <v>2</v>
      </c>
      <c r="F3467" s="1">
        <v>43557</v>
      </c>
      <c r="G3467">
        <v>92</v>
      </c>
      <c r="H3467" t="s">
        <v>17</v>
      </c>
      <c r="I3467" t="s">
        <v>422</v>
      </c>
      <c r="J3467">
        <v>6616</v>
      </c>
      <c r="K3467">
        <v>6.2337660000000001</v>
      </c>
      <c r="L3467">
        <v>0.9375</v>
      </c>
      <c r="M3467">
        <f t="shared" si="162"/>
        <v>5.844155625</v>
      </c>
      <c r="N3467">
        <f t="shared" si="164"/>
        <v>0.85936445596659572</v>
      </c>
      <c r="O3467">
        <f t="shared" si="163"/>
        <v>0.80565417746868351</v>
      </c>
    </row>
    <row r="3468" spans="1:15" x14ac:dyDescent="0.25">
      <c r="A3468" t="s">
        <v>174</v>
      </c>
      <c r="B3468" t="s">
        <v>33</v>
      </c>
      <c r="C3468">
        <v>2016</v>
      </c>
      <c r="D3468">
        <v>7</v>
      </c>
      <c r="E3468">
        <v>15</v>
      </c>
      <c r="F3468" s="1">
        <v>42566</v>
      </c>
      <c r="G3468">
        <v>197</v>
      </c>
      <c r="H3468" t="s">
        <v>14</v>
      </c>
      <c r="I3468" t="s">
        <v>561</v>
      </c>
      <c r="J3468">
        <v>6823</v>
      </c>
      <c r="K3468">
        <v>2.8</v>
      </c>
      <c r="L3468">
        <v>2.1</v>
      </c>
      <c r="M3468">
        <f t="shared" si="162"/>
        <v>5.88</v>
      </c>
      <c r="N3468">
        <f t="shared" si="164"/>
        <v>0.57978359661681012</v>
      </c>
      <c r="O3468">
        <f t="shared" si="163"/>
        <v>1.2175455528953012</v>
      </c>
    </row>
    <row r="3469" spans="1:15" x14ac:dyDescent="0.25">
      <c r="A3469" t="s">
        <v>145</v>
      </c>
      <c r="B3469" t="s">
        <v>69</v>
      </c>
      <c r="C3469">
        <v>2009</v>
      </c>
      <c r="D3469">
        <v>6</v>
      </c>
      <c r="E3469">
        <v>23</v>
      </c>
      <c r="F3469" s="1">
        <v>39987</v>
      </c>
      <c r="G3469">
        <v>174</v>
      </c>
      <c r="H3469" t="s">
        <v>14</v>
      </c>
      <c r="I3469" t="s">
        <v>576</v>
      </c>
      <c r="J3469">
        <v>5288</v>
      </c>
      <c r="K3469">
        <v>2.618182</v>
      </c>
      <c r="L3469">
        <v>2.25</v>
      </c>
      <c r="M3469">
        <f t="shared" si="162"/>
        <v>5.8909095000000002</v>
      </c>
      <c r="N3469">
        <f t="shared" si="164"/>
        <v>0.55849040873930555</v>
      </c>
      <c r="O3469">
        <f t="shared" si="163"/>
        <v>1.2566034196634375</v>
      </c>
    </row>
    <row r="3470" spans="1:15" x14ac:dyDescent="0.25">
      <c r="A3470" t="s">
        <v>294</v>
      </c>
      <c r="B3470" t="s">
        <v>69</v>
      </c>
      <c r="C3470">
        <v>2014</v>
      </c>
      <c r="D3470">
        <v>6</v>
      </c>
      <c r="E3470">
        <v>17</v>
      </c>
      <c r="F3470" s="1">
        <v>41807</v>
      </c>
      <c r="G3470">
        <v>168</v>
      </c>
      <c r="H3470" t="s">
        <v>14</v>
      </c>
      <c r="I3470" t="s">
        <v>288</v>
      </c>
      <c r="J3470">
        <v>18421</v>
      </c>
      <c r="K3470">
        <v>9</v>
      </c>
      <c r="L3470">
        <v>0.65625</v>
      </c>
      <c r="M3470">
        <f t="shared" si="162"/>
        <v>5.90625</v>
      </c>
      <c r="N3470">
        <f t="shared" si="164"/>
        <v>1</v>
      </c>
      <c r="O3470">
        <f t="shared" si="163"/>
        <v>0.65625</v>
      </c>
    </row>
    <row r="3471" spans="1:15" x14ac:dyDescent="0.25">
      <c r="A3471" t="s">
        <v>87</v>
      </c>
      <c r="B3471" t="s">
        <v>69</v>
      </c>
      <c r="C3471">
        <v>2016</v>
      </c>
      <c r="D3471">
        <v>6</v>
      </c>
      <c r="E3471">
        <v>21</v>
      </c>
      <c r="F3471" s="1">
        <v>42542</v>
      </c>
      <c r="G3471">
        <v>173</v>
      </c>
      <c r="H3471" t="s">
        <v>14</v>
      </c>
      <c r="I3471" t="s">
        <v>288</v>
      </c>
      <c r="J3471">
        <v>18421</v>
      </c>
      <c r="K3471">
        <v>9</v>
      </c>
      <c r="L3471">
        <v>0.65625</v>
      </c>
      <c r="M3471">
        <f t="shared" si="162"/>
        <v>5.90625</v>
      </c>
      <c r="N3471">
        <f t="shared" si="164"/>
        <v>1</v>
      </c>
      <c r="O3471">
        <f t="shared" si="163"/>
        <v>0.65625</v>
      </c>
    </row>
    <row r="3472" spans="1:15" x14ac:dyDescent="0.25">
      <c r="A3472" t="s">
        <v>405</v>
      </c>
      <c r="B3472" t="s">
        <v>40</v>
      </c>
      <c r="C3472">
        <v>2013</v>
      </c>
      <c r="D3472">
        <v>6</v>
      </c>
      <c r="E3472">
        <v>27</v>
      </c>
      <c r="F3472" s="1">
        <v>41452</v>
      </c>
      <c r="G3472">
        <v>178</v>
      </c>
      <c r="H3472" t="s">
        <v>14</v>
      </c>
      <c r="I3472" t="s">
        <v>496</v>
      </c>
      <c r="J3472">
        <v>4481</v>
      </c>
      <c r="K3472">
        <v>4.5</v>
      </c>
      <c r="L3472">
        <v>1.3125</v>
      </c>
      <c r="M3472">
        <f t="shared" si="162"/>
        <v>5.90625</v>
      </c>
      <c r="N3472">
        <f t="shared" si="164"/>
        <v>0.74036268949424389</v>
      </c>
      <c r="O3472">
        <f t="shared" si="163"/>
        <v>0.97172602996119506</v>
      </c>
    </row>
    <row r="3473" spans="1:15" x14ac:dyDescent="0.25">
      <c r="A3473" t="s">
        <v>124</v>
      </c>
      <c r="B3473" t="s">
        <v>13</v>
      </c>
      <c r="C3473">
        <v>2007</v>
      </c>
      <c r="D3473">
        <v>7</v>
      </c>
      <c r="E3473">
        <v>12</v>
      </c>
      <c r="F3473" s="1">
        <v>39275</v>
      </c>
      <c r="G3473">
        <v>193</v>
      </c>
      <c r="H3473" t="s">
        <v>14</v>
      </c>
      <c r="I3473" t="s">
        <v>536</v>
      </c>
      <c r="J3473">
        <v>5604</v>
      </c>
      <c r="K3473">
        <v>3.6</v>
      </c>
      <c r="L3473">
        <v>1.65</v>
      </c>
      <c r="M3473">
        <f t="shared" si="162"/>
        <v>5.9399999999999995</v>
      </c>
      <c r="N3473">
        <f t="shared" si="164"/>
        <v>0.66275783168157409</v>
      </c>
      <c r="O3473">
        <f t="shared" si="163"/>
        <v>1.0935504222745971</v>
      </c>
    </row>
    <row r="3474" spans="1:15" x14ac:dyDescent="0.25">
      <c r="A3474" t="s">
        <v>65</v>
      </c>
      <c r="B3474" t="s">
        <v>13</v>
      </c>
      <c r="C3474">
        <v>2013</v>
      </c>
      <c r="D3474">
        <v>3</v>
      </c>
      <c r="E3474">
        <v>20</v>
      </c>
      <c r="F3474" s="1">
        <v>41353</v>
      </c>
      <c r="G3474">
        <v>79</v>
      </c>
      <c r="H3474" t="s">
        <v>14</v>
      </c>
      <c r="I3474" t="s">
        <v>604</v>
      </c>
      <c r="J3474">
        <v>4532</v>
      </c>
      <c r="K3474">
        <v>1.8</v>
      </c>
      <c r="L3474">
        <v>3.3</v>
      </c>
      <c r="M3474">
        <f t="shared" si="162"/>
        <v>5.9399999999999995</v>
      </c>
      <c r="N3474">
        <f t="shared" si="164"/>
        <v>0.44715803134221921</v>
      </c>
      <c r="O3474">
        <f t="shared" si="163"/>
        <v>1.4756215034293234</v>
      </c>
    </row>
    <row r="3475" spans="1:15" x14ac:dyDescent="0.25">
      <c r="A3475" t="s">
        <v>93</v>
      </c>
      <c r="B3475" t="s">
        <v>23</v>
      </c>
      <c r="C3475">
        <v>2010</v>
      </c>
      <c r="D3475">
        <v>4</v>
      </c>
      <c r="E3475">
        <v>26</v>
      </c>
      <c r="F3475" s="1">
        <v>40294</v>
      </c>
      <c r="G3475">
        <v>116</v>
      </c>
      <c r="H3475" t="s">
        <v>14</v>
      </c>
      <c r="I3475" t="s">
        <v>536</v>
      </c>
      <c r="J3475">
        <v>5604</v>
      </c>
      <c r="K3475">
        <v>3.6</v>
      </c>
      <c r="L3475">
        <v>1.65</v>
      </c>
      <c r="M3475">
        <f t="shared" si="162"/>
        <v>5.9399999999999995</v>
      </c>
      <c r="N3475">
        <f t="shared" si="164"/>
        <v>0.66275783168157409</v>
      </c>
      <c r="O3475">
        <f t="shared" si="163"/>
        <v>1.0935504222745971</v>
      </c>
    </row>
    <row r="3476" spans="1:15" x14ac:dyDescent="0.25">
      <c r="A3476" t="s">
        <v>408</v>
      </c>
      <c r="B3476" t="s">
        <v>107</v>
      </c>
      <c r="C3476">
        <v>2012</v>
      </c>
      <c r="D3476">
        <v>7</v>
      </c>
      <c r="E3476">
        <v>4</v>
      </c>
      <c r="F3476" s="1">
        <v>41094</v>
      </c>
      <c r="G3476">
        <v>186</v>
      </c>
      <c r="H3476" t="s">
        <v>14</v>
      </c>
      <c r="I3476" t="s">
        <v>537</v>
      </c>
      <c r="J3476">
        <v>5605</v>
      </c>
      <c r="K3476">
        <v>3.6</v>
      </c>
      <c r="L3476">
        <v>1.65</v>
      </c>
      <c r="M3476">
        <f t="shared" si="162"/>
        <v>5.9399999999999995</v>
      </c>
      <c r="N3476">
        <f t="shared" si="164"/>
        <v>0.66275783168157409</v>
      </c>
      <c r="O3476">
        <f t="shared" si="163"/>
        <v>1.0935504222745971</v>
      </c>
    </row>
    <row r="3477" spans="1:15" x14ac:dyDescent="0.25">
      <c r="A3477" t="s">
        <v>60</v>
      </c>
      <c r="B3477" t="s">
        <v>13</v>
      </c>
      <c r="C3477">
        <v>2005</v>
      </c>
      <c r="D3477">
        <v>6</v>
      </c>
      <c r="E3477">
        <v>6</v>
      </c>
      <c r="F3477" s="1">
        <v>38509</v>
      </c>
      <c r="G3477">
        <v>157</v>
      </c>
      <c r="H3477" t="s">
        <v>14</v>
      </c>
      <c r="I3477" t="s">
        <v>505</v>
      </c>
      <c r="J3477">
        <v>5458</v>
      </c>
      <c r="K3477">
        <v>4.1142859999999999</v>
      </c>
      <c r="L3477">
        <v>1.453125</v>
      </c>
      <c r="M3477">
        <f t="shared" si="162"/>
        <v>5.9785718437500002</v>
      </c>
      <c r="N3477">
        <f t="shared" si="164"/>
        <v>0.7087850108918784</v>
      </c>
      <c r="O3477">
        <f t="shared" si="163"/>
        <v>1.0299532189522609</v>
      </c>
    </row>
    <row r="3478" spans="1:15" x14ac:dyDescent="0.25">
      <c r="A3478" t="s">
        <v>126</v>
      </c>
      <c r="B3478" t="s">
        <v>13</v>
      </c>
      <c r="C3478">
        <v>2009</v>
      </c>
      <c r="D3478">
        <v>4</v>
      </c>
      <c r="E3478">
        <v>8</v>
      </c>
      <c r="F3478" s="1">
        <v>39911</v>
      </c>
      <c r="G3478">
        <v>98</v>
      </c>
      <c r="H3478" t="s">
        <v>17</v>
      </c>
      <c r="I3478" t="s">
        <v>583</v>
      </c>
      <c r="J3478">
        <v>6376</v>
      </c>
      <c r="K3478">
        <v>2.285714</v>
      </c>
      <c r="L3478">
        <v>2.625</v>
      </c>
      <c r="M3478">
        <f t="shared" si="162"/>
        <v>5.9999992500000001</v>
      </c>
      <c r="N3478">
        <f t="shared" si="164"/>
        <v>0.5166297582385968</v>
      </c>
      <c r="O3478">
        <f t="shared" si="163"/>
        <v>1.3561531153763167</v>
      </c>
    </row>
    <row r="3479" spans="1:15" x14ac:dyDescent="0.25">
      <c r="A3479" t="s">
        <v>265</v>
      </c>
      <c r="B3479" t="s">
        <v>260</v>
      </c>
      <c r="C3479">
        <v>2019</v>
      </c>
      <c r="D3479">
        <v>6</v>
      </c>
      <c r="E3479">
        <v>19</v>
      </c>
      <c r="F3479" s="1">
        <v>43635</v>
      </c>
      <c r="G3479">
        <v>170</v>
      </c>
      <c r="H3479" t="s">
        <v>14</v>
      </c>
      <c r="I3479" t="s">
        <v>469</v>
      </c>
      <c r="J3479">
        <v>4310</v>
      </c>
      <c r="K3479">
        <v>5.3333329999999997</v>
      </c>
      <c r="L3479">
        <v>1.125</v>
      </c>
      <c r="M3479">
        <f t="shared" si="162"/>
        <v>5.9999996249999992</v>
      </c>
      <c r="N3479">
        <f t="shared" si="164"/>
        <v>0.80163232337556156</v>
      </c>
      <c r="O3479">
        <f t="shared" si="163"/>
        <v>0.90183636379750676</v>
      </c>
    </row>
    <row r="3480" spans="1:15" x14ac:dyDescent="0.25">
      <c r="A3480" t="s">
        <v>331</v>
      </c>
      <c r="B3480" t="s">
        <v>192</v>
      </c>
      <c r="C3480">
        <v>2017</v>
      </c>
      <c r="D3480">
        <v>6</v>
      </c>
      <c r="E3480">
        <v>1</v>
      </c>
      <c r="F3480" s="1">
        <v>42887</v>
      </c>
      <c r="G3480">
        <v>152</v>
      </c>
      <c r="H3480" t="s">
        <v>17</v>
      </c>
      <c r="I3480" t="s">
        <v>475</v>
      </c>
      <c r="J3480">
        <v>4369</v>
      </c>
      <c r="K3480">
        <v>5.3333329999999997</v>
      </c>
      <c r="L3480">
        <v>1.125</v>
      </c>
      <c r="M3480">
        <f t="shared" si="162"/>
        <v>5.9999996249999992</v>
      </c>
      <c r="N3480">
        <f t="shared" si="164"/>
        <v>0.80163232337556156</v>
      </c>
      <c r="O3480">
        <f t="shared" si="163"/>
        <v>0.90183636379750676</v>
      </c>
    </row>
    <row r="3481" spans="1:15" x14ac:dyDescent="0.25">
      <c r="A3481" t="s">
        <v>111</v>
      </c>
      <c r="B3481" t="s">
        <v>109</v>
      </c>
      <c r="C3481">
        <v>2017</v>
      </c>
      <c r="D3481">
        <v>6</v>
      </c>
      <c r="E3481">
        <v>9</v>
      </c>
      <c r="F3481" s="1">
        <v>42895</v>
      </c>
      <c r="G3481">
        <v>160</v>
      </c>
      <c r="H3481" t="s">
        <v>17</v>
      </c>
      <c r="I3481" t="s">
        <v>287</v>
      </c>
      <c r="J3481">
        <v>6661</v>
      </c>
      <c r="K3481">
        <v>9.1428569999999993</v>
      </c>
      <c r="L3481">
        <v>0.65625</v>
      </c>
      <c r="M3481">
        <f t="shared" si="162"/>
        <v>5.9999999062499993</v>
      </c>
      <c r="N3481">
        <f t="shared" si="164"/>
        <v>1.0061603025879946</v>
      </c>
      <c r="O3481">
        <f t="shared" si="163"/>
        <v>0.66029269857337147</v>
      </c>
    </row>
    <row r="3482" spans="1:15" x14ac:dyDescent="0.25">
      <c r="A3482" t="s">
        <v>49</v>
      </c>
      <c r="B3482" t="s">
        <v>13</v>
      </c>
      <c r="C3482">
        <v>2001</v>
      </c>
      <c r="D3482">
        <v>6</v>
      </c>
      <c r="E3482">
        <v>21</v>
      </c>
      <c r="F3482" s="1">
        <v>37063</v>
      </c>
      <c r="G3482">
        <v>172</v>
      </c>
      <c r="H3482" t="s">
        <v>14</v>
      </c>
      <c r="I3482" t="s">
        <v>425</v>
      </c>
      <c r="J3482">
        <v>4427</v>
      </c>
      <c r="K3482">
        <v>6.4</v>
      </c>
      <c r="L3482">
        <v>0.9375</v>
      </c>
      <c r="M3482">
        <f t="shared" si="162"/>
        <v>6</v>
      </c>
      <c r="N3482">
        <f t="shared" si="164"/>
        <v>0.86923171973097624</v>
      </c>
      <c r="O3482">
        <f t="shared" si="163"/>
        <v>0.81490473724779022</v>
      </c>
    </row>
    <row r="3483" spans="1:15" x14ac:dyDescent="0.25">
      <c r="A3483" t="s">
        <v>55</v>
      </c>
      <c r="B3483" t="s">
        <v>13</v>
      </c>
      <c r="C3483">
        <v>2003</v>
      </c>
      <c r="D3483">
        <v>3</v>
      </c>
      <c r="E3483">
        <v>17</v>
      </c>
      <c r="F3483" s="1">
        <v>37697</v>
      </c>
      <c r="G3483">
        <v>76</v>
      </c>
      <c r="H3483" t="s">
        <v>14</v>
      </c>
      <c r="I3483" t="s">
        <v>428</v>
      </c>
      <c r="J3483">
        <v>9981</v>
      </c>
      <c r="K3483">
        <v>6.4</v>
      </c>
      <c r="L3483">
        <v>0.9375</v>
      </c>
      <c r="M3483">
        <f t="shared" si="162"/>
        <v>6</v>
      </c>
      <c r="N3483">
        <f t="shared" si="164"/>
        <v>0.86923171973097624</v>
      </c>
      <c r="O3483">
        <f t="shared" si="163"/>
        <v>0.81490473724779022</v>
      </c>
    </row>
    <row r="3484" spans="1:15" x14ac:dyDescent="0.25">
      <c r="A3484" t="s">
        <v>62</v>
      </c>
      <c r="B3484" t="s">
        <v>13</v>
      </c>
      <c r="C3484">
        <v>2009</v>
      </c>
      <c r="D3484">
        <v>6</v>
      </c>
      <c r="E3484">
        <v>23</v>
      </c>
      <c r="F3484" s="1">
        <v>39987</v>
      </c>
      <c r="G3484">
        <v>174</v>
      </c>
      <c r="H3484" t="s">
        <v>14</v>
      </c>
      <c r="I3484" t="s">
        <v>610</v>
      </c>
      <c r="J3484">
        <v>8485</v>
      </c>
      <c r="K3484">
        <v>1.6</v>
      </c>
      <c r="L3484">
        <v>3.75</v>
      </c>
      <c r="M3484">
        <f t="shared" si="162"/>
        <v>6</v>
      </c>
      <c r="N3484">
        <f t="shared" si="164"/>
        <v>0.41497334797081797</v>
      </c>
      <c r="O3484">
        <f t="shared" si="163"/>
        <v>1.5561500548905673</v>
      </c>
    </row>
    <row r="3485" spans="1:15" x14ac:dyDescent="0.25">
      <c r="A3485" t="s">
        <v>127</v>
      </c>
      <c r="B3485" t="s">
        <v>13</v>
      </c>
      <c r="C3485">
        <v>2010</v>
      </c>
      <c r="D3485">
        <v>3</v>
      </c>
      <c r="E3485">
        <v>16</v>
      </c>
      <c r="F3485" s="1">
        <v>40253</v>
      </c>
      <c r="G3485">
        <v>75</v>
      </c>
      <c r="H3485" t="s">
        <v>14</v>
      </c>
      <c r="I3485" t="s">
        <v>508</v>
      </c>
      <c r="J3485">
        <v>12550</v>
      </c>
      <c r="K3485">
        <v>4</v>
      </c>
      <c r="L3485">
        <v>1.5</v>
      </c>
      <c r="M3485">
        <f t="shared" si="162"/>
        <v>6</v>
      </c>
      <c r="N3485">
        <f t="shared" si="164"/>
        <v>0.69897000433601886</v>
      </c>
      <c r="O3485">
        <f t="shared" si="163"/>
        <v>1.0484550065040283</v>
      </c>
    </row>
    <row r="3486" spans="1:15" x14ac:dyDescent="0.25">
      <c r="A3486" t="s">
        <v>63</v>
      </c>
      <c r="B3486" t="s">
        <v>13</v>
      </c>
      <c r="C3486">
        <v>2010</v>
      </c>
      <c r="D3486">
        <v>6</v>
      </c>
      <c r="E3486">
        <v>29</v>
      </c>
      <c r="F3486" s="1">
        <v>40358</v>
      </c>
      <c r="G3486">
        <v>180</v>
      </c>
      <c r="H3486" t="s">
        <v>14</v>
      </c>
      <c r="I3486" t="s">
        <v>418</v>
      </c>
      <c r="J3486">
        <v>4419</v>
      </c>
      <c r="K3486">
        <v>6.4</v>
      </c>
      <c r="L3486">
        <v>0.9375</v>
      </c>
      <c r="M3486">
        <f t="shared" si="162"/>
        <v>6</v>
      </c>
      <c r="N3486">
        <f t="shared" si="164"/>
        <v>0.86923171973097624</v>
      </c>
      <c r="O3486">
        <f t="shared" si="163"/>
        <v>0.81490473724779022</v>
      </c>
    </row>
    <row r="3487" spans="1:15" x14ac:dyDescent="0.25">
      <c r="A3487" t="s">
        <v>65</v>
      </c>
      <c r="B3487" t="s">
        <v>13</v>
      </c>
      <c r="C3487">
        <v>2013</v>
      </c>
      <c r="D3487">
        <v>3</v>
      </c>
      <c r="E3487">
        <v>20</v>
      </c>
      <c r="F3487" s="1">
        <v>41353</v>
      </c>
      <c r="G3487">
        <v>79</v>
      </c>
      <c r="H3487" t="s">
        <v>14</v>
      </c>
      <c r="I3487" t="s">
        <v>617</v>
      </c>
      <c r="J3487">
        <v>5075</v>
      </c>
      <c r="K3487">
        <v>1</v>
      </c>
      <c r="L3487">
        <v>6</v>
      </c>
      <c r="M3487">
        <f t="shared" si="162"/>
        <v>6</v>
      </c>
      <c r="N3487">
        <f t="shared" si="164"/>
        <v>0.3010299956639812</v>
      </c>
      <c r="O3487">
        <f t="shared" si="163"/>
        <v>1.8061799739838871</v>
      </c>
    </row>
    <row r="3488" spans="1:15" x14ac:dyDescent="0.25">
      <c r="A3488" t="s">
        <v>132</v>
      </c>
      <c r="B3488" t="s">
        <v>13</v>
      </c>
      <c r="C3488">
        <v>2014</v>
      </c>
      <c r="D3488">
        <v>3</v>
      </c>
      <c r="E3488">
        <v>11</v>
      </c>
      <c r="F3488" s="1">
        <v>41709</v>
      </c>
      <c r="G3488">
        <v>70</v>
      </c>
      <c r="H3488" t="s">
        <v>14</v>
      </c>
      <c r="I3488" t="s">
        <v>465</v>
      </c>
      <c r="J3488">
        <v>7201</v>
      </c>
      <c r="K3488">
        <v>6</v>
      </c>
      <c r="L3488">
        <v>1</v>
      </c>
      <c r="M3488">
        <f t="shared" si="162"/>
        <v>6</v>
      </c>
      <c r="N3488">
        <f t="shared" si="164"/>
        <v>0.84509804001425681</v>
      </c>
      <c r="O3488">
        <f t="shared" si="163"/>
        <v>0.84509804001425681</v>
      </c>
    </row>
    <row r="3489" spans="1:15" x14ac:dyDescent="0.25">
      <c r="A3489" t="s">
        <v>132</v>
      </c>
      <c r="B3489" t="s">
        <v>13</v>
      </c>
      <c r="C3489">
        <v>2014</v>
      </c>
      <c r="D3489">
        <v>3</v>
      </c>
      <c r="E3489">
        <v>11</v>
      </c>
      <c r="F3489" s="1">
        <v>41709</v>
      </c>
      <c r="G3489">
        <v>70</v>
      </c>
      <c r="H3489" t="s">
        <v>14</v>
      </c>
      <c r="I3489" t="s">
        <v>507</v>
      </c>
      <c r="J3489">
        <v>5033</v>
      </c>
      <c r="K3489">
        <v>4</v>
      </c>
      <c r="L3489">
        <v>1.5</v>
      </c>
      <c r="M3489">
        <f t="shared" si="162"/>
        <v>6</v>
      </c>
      <c r="N3489">
        <f t="shared" si="164"/>
        <v>0.69897000433601886</v>
      </c>
      <c r="O3489">
        <f t="shared" si="163"/>
        <v>1.0484550065040283</v>
      </c>
    </row>
    <row r="3490" spans="1:15" x14ac:dyDescent="0.25">
      <c r="A3490" t="s">
        <v>132</v>
      </c>
      <c r="B3490" t="s">
        <v>13</v>
      </c>
      <c r="C3490">
        <v>2014</v>
      </c>
      <c r="D3490">
        <v>3</v>
      </c>
      <c r="E3490">
        <v>11</v>
      </c>
      <c r="F3490" s="1">
        <v>41709</v>
      </c>
      <c r="G3490">
        <v>70</v>
      </c>
      <c r="H3490" t="s">
        <v>14</v>
      </c>
      <c r="I3490" t="s">
        <v>587</v>
      </c>
      <c r="J3490">
        <v>4363</v>
      </c>
      <c r="K3490">
        <v>2</v>
      </c>
      <c r="L3490">
        <v>3</v>
      </c>
      <c r="M3490">
        <f t="shared" si="162"/>
        <v>6</v>
      </c>
      <c r="N3490">
        <f t="shared" si="164"/>
        <v>0.47712125471966244</v>
      </c>
      <c r="O3490">
        <f t="shared" si="163"/>
        <v>1.4313637641589874</v>
      </c>
    </row>
    <row r="3491" spans="1:15" x14ac:dyDescent="0.25">
      <c r="A3491" t="s">
        <v>16</v>
      </c>
      <c r="B3491" t="s">
        <v>13</v>
      </c>
      <c r="C3491">
        <v>2018</v>
      </c>
      <c r="D3491">
        <v>6</v>
      </c>
      <c r="E3491">
        <v>15</v>
      </c>
      <c r="F3491" s="1">
        <v>43266</v>
      </c>
      <c r="G3491">
        <v>166</v>
      </c>
      <c r="H3491" t="s">
        <v>17</v>
      </c>
      <c r="I3491" t="s">
        <v>137</v>
      </c>
      <c r="J3491">
        <v>17820</v>
      </c>
      <c r="K3491">
        <v>16</v>
      </c>
      <c r="L3491">
        <v>0.375</v>
      </c>
      <c r="M3491">
        <f t="shared" si="162"/>
        <v>6</v>
      </c>
      <c r="N3491">
        <f t="shared" si="164"/>
        <v>1.2304489213782739</v>
      </c>
      <c r="O3491">
        <f t="shared" si="163"/>
        <v>0.46141834551685268</v>
      </c>
    </row>
    <row r="3492" spans="1:15" x14ac:dyDescent="0.25">
      <c r="A3492" t="s">
        <v>70</v>
      </c>
      <c r="B3492" t="s">
        <v>69</v>
      </c>
      <c r="C3492">
        <v>2001</v>
      </c>
      <c r="D3492">
        <v>6</v>
      </c>
      <c r="E3492">
        <v>22</v>
      </c>
      <c r="F3492" s="1">
        <v>37064</v>
      </c>
      <c r="G3492">
        <v>173</v>
      </c>
      <c r="H3492" t="s">
        <v>14</v>
      </c>
      <c r="I3492" t="s">
        <v>48</v>
      </c>
      <c r="J3492">
        <v>18064</v>
      </c>
      <c r="K3492">
        <v>19.2</v>
      </c>
      <c r="L3492">
        <v>0.3125</v>
      </c>
      <c r="M3492">
        <f t="shared" si="162"/>
        <v>6</v>
      </c>
      <c r="N3492">
        <f t="shared" si="164"/>
        <v>1.3053513694466237</v>
      </c>
      <c r="O3492">
        <f t="shared" si="163"/>
        <v>0.40792230295206988</v>
      </c>
    </row>
    <row r="3493" spans="1:15" x14ac:dyDescent="0.25">
      <c r="A3493" t="s">
        <v>20</v>
      </c>
      <c r="B3493" t="s">
        <v>21</v>
      </c>
      <c r="C3493">
        <v>2016</v>
      </c>
      <c r="D3493">
        <v>7</v>
      </c>
      <c r="E3493">
        <v>6</v>
      </c>
      <c r="F3493" s="1">
        <v>42557</v>
      </c>
      <c r="G3493">
        <v>188</v>
      </c>
      <c r="H3493" t="s">
        <v>14</v>
      </c>
      <c r="I3493" t="s">
        <v>547</v>
      </c>
      <c r="J3493">
        <v>6886</v>
      </c>
      <c r="K3493">
        <v>3.2</v>
      </c>
      <c r="L3493">
        <v>1.875</v>
      </c>
      <c r="M3493">
        <f t="shared" si="162"/>
        <v>6</v>
      </c>
      <c r="N3493">
        <f t="shared" si="164"/>
        <v>0.62324929039790045</v>
      </c>
      <c r="O3493">
        <f t="shared" si="163"/>
        <v>1.1685924194960633</v>
      </c>
    </row>
    <row r="3494" spans="1:15" x14ac:dyDescent="0.25">
      <c r="A3494" t="s">
        <v>343</v>
      </c>
      <c r="B3494" t="s">
        <v>23</v>
      </c>
      <c r="C3494">
        <v>2005</v>
      </c>
      <c r="D3494">
        <v>3</v>
      </c>
      <c r="E3494">
        <v>22</v>
      </c>
      <c r="F3494" s="1">
        <v>38433</v>
      </c>
      <c r="G3494">
        <v>81</v>
      </c>
      <c r="H3494" t="s">
        <v>14</v>
      </c>
      <c r="I3494" t="s">
        <v>609</v>
      </c>
      <c r="J3494">
        <v>4955</v>
      </c>
      <c r="K3494">
        <v>1.6</v>
      </c>
      <c r="L3494">
        <v>3.75</v>
      </c>
      <c r="M3494">
        <f t="shared" si="162"/>
        <v>6</v>
      </c>
      <c r="N3494">
        <f t="shared" si="164"/>
        <v>0.41497334797081797</v>
      </c>
      <c r="O3494">
        <f t="shared" si="163"/>
        <v>1.5561500548905673</v>
      </c>
    </row>
    <row r="3495" spans="1:15" x14ac:dyDescent="0.25">
      <c r="A3495" t="s">
        <v>227</v>
      </c>
      <c r="B3495" t="s">
        <v>23</v>
      </c>
      <c r="C3495">
        <v>2013</v>
      </c>
      <c r="D3495">
        <v>4</v>
      </c>
      <c r="E3495">
        <v>25</v>
      </c>
      <c r="F3495" s="1">
        <v>41389</v>
      </c>
      <c r="G3495">
        <v>115</v>
      </c>
      <c r="H3495" t="s">
        <v>14</v>
      </c>
      <c r="I3495" t="s">
        <v>368</v>
      </c>
      <c r="J3495">
        <v>8753</v>
      </c>
      <c r="K3495">
        <v>8</v>
      </c>
      <c r="L3495">
        <v>0.75</v>
      </c>
      <c r="M3495">
        <f t="shared" si="162"/>
        <v>6</v>
      </c>
      <c r="N3495">
        <f t="shared" si="164"/>
        <v>0.95424250943932487</v>
      </c>
      <c r="O3495">
        <f t="shared" si="163"/>
        <v>0.71568188207949368</v>
      </c>
    </row>
    <row r="3496" spans="1:15" x14ac:dyDescent="0.25">
      <c r="A3496" t="s">
        <v>346</v>
      </c>
      <c r="B3496" t="s">
        <v>161</v>
      </c>
      <c r="C3496">
        <v>2019</v>
      </c>
      <c r="D3496">
        <v>6</v>
      </c>
      <c r="E3496">
        <v>17</v>
      </c>
      <c r="F3496" s="1">
        <v>43633</v>
      </c>
      <c r="G3496">
        <v>168</v>
      </c>
      <c r="H3496" t="s">
        <v>14</v>
      </c>
      <c r="I3496" t="s">
        <v>371</v>
      </c>
      <c r="J3496">
        <v>5131</v>
      </c>
      <c r="K3496">
        <v>8</v>
      </c>
      <c r="L3496">
        <v>0.75</v>
      </c>
      <c r="M3496">
        <f t="shared" si="162"/>
        <v>6</v>
      </c>
      <c r="N3496">
        <f t="shared" si="164"/>
        <v>0.95424250943932487</v>
      </c>
      <c r="O3496">
        <f t="shared" si="163"/>
        <v>0.71568188207949368</v>
      </c>
    </row>
    <row r="3497" spans="1:15" x14ac:dyDescent="0.25">
      <c r="A3497" t="s">
        <v>164</v>
      </c>
      <c r="B3497" t="s">
        <v>25</v>
      </c>
      <c r="C3497">
        <v>2011</v>
      </c>
      <c r="D3497">
        <v>7</v>
      </c>
      <c r="E3497">
        <v>26</v>
      </c>
      <c r="F3497" s="1">
        <v>40750</v>
      </c>
      <c r="G3497">
        <v>207</v>
      </c>
      <c r="H3497" t="s">
        <v>14</v>
      </c>
      <c r="I3497" t="s">
        <v>589</v>
      </c>
      <c r="J3497">
        <v>5160</v>
      </c>
      <c r="K3497">
        <v>2</v>
      </c>
      <c r="L3497">
        <v>3</v>
      </c>
      <c r="M3497">
        <f t="shared" si="162"/>
        <v>6</v>
      </c>
      <c r="N3497">
        <f t="shared" si="164"/>
        <v>0.47712125471966244</v>
      </c>
      <c r="O3497">
        <f t="shared" si="163"/>
        <v>1.4313637641589874</v>
      </c>
    </row>
    <row r="3498" spans="1:15" x14ac:dyDescent="0.25">
      <c r="A3498" t="s">
        <v>165</v>
      </c>
      <c r="B3498" t="s">
        <v>25</v>
      </c>
      <c r="C3498">
        <v>2013</v>
      </c>
      <c r="D3498">
        <v>7</v>
      </c>
      <c r="E3498">
        <v>4</v>
      </c>
      <c r="F3498" s="1">
        <v>41459</v>
      </c>
      <c r="G3498">
        <v>185</v>
      </c>
      <c r="H3498" t="s">
        <v>14</v>
      </c>
      <c r="I3498" t="s">
        <v>450</v>
      </c>
      <c r="J3498">
        <v>5237</v>
      </c>
      <c r="K3498">
        <v>6.4</v>
      </c>
      <c r="L3498">
        <v>0.9375</v>
      </c>
      <c r="M3498">
        <f t="shared" si="162"/>
        <v>6</v>
      </c>
      <c r="N3498">
        <f t="shared" si="164"/>
        <v>0.86923171973097624</v>
      </c>
      <c r="O3498">
        <f t="shared" si="163"/>
        <v>0.81490473724779022</v>
      </c>
    </row>
    <row r="3499" spans="1:15" x14ac:dyDescent="0.25">
      <c r="A3499" t="s">
        <v>103</v>
      </c>
      <c r="B3499" t="s">
        <v>27</v>
      </c>
      <c r="C3499">
        <v>2017</v>
      </c>
      <c r="D3499">
        <v>6</v>
      </c>
      <c r="E3499">
        <v>6</v>
      </c>
      <c r="F3499" s="1">
        <v>42892</v>
      </c>
      <c r="G3499">
        <v>157</v>
      </c>
      <c r="H3499" t="s">
        <v>14</v>
      </c>
      <c r="I3499" t="s">
        <v>544</v>
      </c>
      <c r="J3499">
        <v>6772</v>
      </c>
      <c r="K3499">
        <v>3.2</v>
      </c>
      <c r="L3499">
        <v>1.875</v>
      </c>
      <c r="M3499">
        <f t="shared" si="162"/>
        <v>6</v>
      </c>
      <c r="N3499">
        <f t="shared" si="164"/>
        <v>0.62324929039790045</v>
      </c>
      <c r="O3499">
        <f t="shared" si="163"/>
        <v>1.1685924194960633</v>
      </c>
    </row>
    <row r="3500" spans="1:15" x14ac:dyDescent="0.25">
      <c r="A3500" t="s">
        <v>246</v>
      </c>
      <c r="B3500" t="s">
        <v>31</v>
      </c>
      <c r="C3500">
        <v>2014</v>
      </c>
      <c r="D3500">
        <v>6</v>
      </c>
      <c r="E3500">
        <v>10</v>
      </c>
      <c r="F3500" s="1">
        <v>41800</v>
      </c>
      <c r="G3500">
        <v>161</v>
      </c>
      <c r="H3500" t="s">
        <v>14</v>
      </c>
      <c r="I3500" t="s">
        <v>393</v>
      </c>
      <c r="J3500">
        <v>4749</v>
      </c>
      <c r="K3500">
        <v>8</v>
      </c>
      <c r="L3500">
        <v>0.75</v>
      </c>
      <c r="M3500">
        <f t="shared" si="162"/>
        <v>6</v>
      </c>
      <c r="N3500">
        <f t="shared" si="164"/>
        <v>0.95424250943932487</v>
      </c>
      <c r="O3500">
        <f t="shared" si="163"/>
        <v>0.71568188207949368</v>
      </c>
    </row>
    <row r="3501" spans="1:15" x14ac:dyDescent="0.25">
      <c r="A3501" t="s">
        <v>353</v>
      </c>
      <c r="B3501" t="s">
        <v>250</v>
      </c>
      <c r="C3501">
        <v>2017</v>
      </c>
      <c r="D3501">
        <v>6</v>
      </c>
      <c r="E3501">
        <v>7</v>
      </c>
      <c r="F3501" s="1">
        <v>42893</v>
      </c>
      <c r="G3501">
        <v>158</v>
      </c>
      <c r="H3501" t="s">
        <v>14</v>
      </c>
      <c r="I3501" t="s">
        <v>519</v>
      </c>
      <c r="J3501">
        <v>5457</v>
      </c>
      <c r="K3501">
        <v>4</v>
      </c>
      <c r="L3501">
        <v>1.5</v>
      </c>
      <c r="M3501">
        <f t="shared" si="162"/>
        <v>6</v>
      </c>
      <c r="N3501">
        <f t="shared" si="164"/>
        <v>0.69897000433601886</v>
      </c>
      <c r="O3501">
        <f t="shared" si="163"/>
        <v>1.0484550065040283</v>
      </c>
    </row>
    <row r="3502" spans="1:15" x14ac:dyDescent="0.25">
      <c r="A3502" t="s">
        <v>175</v>
      </c>
      <c r="B3502" t="s">
        <v>176</v>
      </c>
      <c r="C3502">
        <v>2011</v>
      </c>
      <c r="D3502">
        <v>7</v>
      </c>
      <c r="E3502">
        <v>26</v>
      </c>
      <c r="F3502" s="1">
        <v>40750</v>
      </c>
      <c r="G3502">
        <v>207</v>
      </c>
      <c r="H3502" t="s">
        <v>14</v>
      </c>
      <c r="I3502" t="s">
        <v>517</v>
      </c>
      <c r="J3502">
        <v>8691</v>
      </c>
      <c r="K3502">
        <v>4</v>
      </c>
      <c r="L3502">
        <v>1.5</v>
      </c>
      <c r="M3502">
        <f t="shared" si="162"/>
        <v>6</v>
      </c>
      <c r="N3502">
        <f t="shared" si="164"/>
        <v>0.69897000433601886</v>
      </c>
      <c r="O3502">
        <f t="shared" si="163"/>
        <v>1.0484550065040283</v>
      </c>
    </row>
    <row r="3503" spans="1:15" x14ac:dyDescent="0.25">
      <c r="A3503" t="s">
        <v>320</v>
      </c>
      <c r="B3503" t="s">
        <v>40</v>
      </c>
      <c r="C3503">
        <v>2005</v>
      </c>
      <c r="D3503">
        <v>3</v>
      </c>
      <c r="E3503">
        <v>22</v>
      </c>
      <c r="F3503" s="1">
        <v>38433</v>
      </c>
      <c r="G3503">
        <v>81</v>
      </c>
      <c r="H3503" t="s">
        <v>14</v>
      </c>
      <c r="I3503" t="s">
        <v>513</v>
      </c>
      <c r="J3503">
        <v>5456</v>
      </c>
      <c r="K3503">
        <v>4</v>
      </c>
      <c r="L3503">
        <v>1.5</v>
      </c>
      <c r="M3503">
        <f t="shared" si="162"/>
        <v>6</v>
      </c>
      <c r="N3503">
        <f t="shared" si="164"/>
        <v>0.69897000433601886</v>
      </c>
      <c r="O3503">
        <f t="shared" si="163"/>
        <v>1.0484550065040283</v>
      </c>
    </row>
    <row r="3504" spans="1:15" x14ac:dyDescent="0.25">
      <c r="A3504" t="s">
        <v>320</v>
      </c>
      <c r="B3504" t="s">
        <v>40</v>
      </c>
      <c r="C3504">
        <v>2005</v>
      </c>
      <c r="D3504">
        <v>3</v>
      </c>
      <c r="E3504">
        <v>22</v>
      </c>
      <c r="F3504" s="1">
        <v>38433</v>
      </c>
      <c r="G3504">
        <v>81</v>
      </c>
      <c r="H3504" t="s">
        <v>14</v>
      </c>
      <c r="I3504" t="s">
        <v>519</v>
      </c>
      <c r="J3504">
        <v>5457</v>
      </c>
      <c r="K3504">
        <v>4</v>
      </c>
      <c r="L3504">
        <v>1.5</v>
      </c>
      <c r="M3504">
        <f t="shared" si="162"/>
        <v>6</v>
      </c>
      <c r="N3504">
        <f t="shared" si="164"/>
        <v>0.69897000433601886</v>
      </c>
      <c r="O3504">
        <f t="shared" si="163"/>
        <v>1.0484550065040283</v>
      </c>
    </row>
    <row r="3505" spans="1:15" x14ac:dyDescent="0.25">
      <c r="A3505" t="s">
        <v>322</v>
      </c>
      <c r="B3505" t="s">
        <v>40</v>
      </c>
      <c r="C3505">
        <v>2007</v>
      </c>
      <c r="D3505">
        <v>4</v>
      </c>
      <c r="E3505">
        <v>12</v>
      </c>
      <c r="F3505" s="1">
        <v>39184</v>
      </c>
      <c r="G3505">
        <v>102</v>
      </c>
      <c r="H3505" t="s">
        <v>14</v>
      </c>
      <c r="I3505" t="s">
        <v>609</v>
      </c>
      <c r="J3505">
        <v>4955</v>
      </c>
      <c r="K3505">
        <v>1.6</v>
      </c>
      <c r="L3505">
        <v>3.75</v>
      </c>
      <c r="M3505">
        <f t="shared" si="162"/>
        <v>6</v>
      </c>
      <c r="N3505">
        <f t="shared" si="164"/>
        <v>0.41497334797081797</v>
      </c>
      <c r="O3505">
        <f t="shared" si="163"/>
        <v>1.5561500548905673</v>
      </c>
    </row>
    <row r="3506" spans="1:15" x14ac:dyDescent="0.25">
      <c r="A3506" t="s">
        <v>402</v>
      </c>
      <c r="B3506" t="s">
        <v>40</v>
      </c>
      <c r="C3506">
        <v>2009</v>
      </c>
      <c r="D3506">
        <v>5</v>
      </c>
      <c r="E3506">
        <v>7</v>
      </c>
      <c r="F3506" s="1">
        <v>39940</v>
      </c>
      <c r="G3506">
        <v>127</v>
      </c>
      <c r="H3506" t="s">
        <v>14</v>
      </c>
      <c r="I3506" t="s">
        <v>424</v>
      </c>
      <c r="J3506">
        <v>4398</v>
      </c>
      <c r="K3506">
        <v>6.4</v>
      </c>
      <c r="L3506">
        <v>0.9375</v>
      </c>
      <c r="M3506">
        <f t="shared" si="162"/>
        <v>6</v>
      </c>
      <c r="N3506">
        <f t="shared" si="164"/>
        <v>0.86923171973097624</v>
      </c>
      <c r="O3506">
        <f t="shared" si="163"/>
        <v>0.81490473724779022</v>
      </c>
    </row>
    <row r="3507" spans="1:15" x14ac:dyDescent="0.25">
      <c r="A3507" t="s">
        <v>402</v>
      </c>
      <c r="B3507" t="s">
        <v>40</v>
      </c>
      <c r="C3507">
        <v>2009</v>
      </c>
      <c r="D3507">
        <v>5</v>
      </c>
      <c r="E3507">
        <v>7</v>
      </c>
      <c r="F3507" s="1">
        <v>39940</v>
      </c>
      <c r="G3507">
        <v>127</v>
      </c>
      <c r="H3507" t="s">
        <v>14</v>
      </c>
      <c r="I3507" t="s">
        <v>436</v>
      </c>
      <c r="J3507">
        <v>5921</v>
      </c>
      <c r="K3507">
        <v>6.4</v>
      </c>
      <c r="L3507">
        <v>0.9375</v>
      </c>
      <c r="M3507">
        <f t="shared" si="162"/>
        <v>6</v>
      </c>
      <c r="N3507">
        <f t="shared" si="164"/>
        <v>0.86923171973097624</v>
      </c>
      <c r="O3507">
        <f t="shared" si="163"/>
        <v>0.81490473724779022</v>
      </c>
    </row>
    <row r="3508" spans="1:15" x14ac:dyDescent="0.25">
      <c r="A3508" t="s">
        <v>402</v>
      </c>
      <c r="B3508" t="s">
        <v>40</v>
      </c>
      <c r="C3508">
        <v>2009</v>
      </c>
      <c r="D3508">
        <v>5</v>
      </c>
      <c r="E3508">
        <v>7</v>
      </c>
      <c r="F3508" s="1">
        <v>39940</v>
      </c>
      <c r="G3508">
        <v>127</v>
      </c>
      <c r="H3508" t="s">
        <v>14</v>
      </c>
      <c r="I3508" t="s">
        <v>517</v>
      </c>
      <c r="J3508">
        <v>8691</v>
      </c>
      <c r="K3508">
        <v>4</v>
      </c>
      <c r="L3508">
        <v>1.5</v>
      </c>
      <c r="M3508">
        <f t="shared" si="162"/>
        <v>6</v>
      </c>
      <c r="N3508">
        <f t="shared" si="164"/>
        <v>0.69897000433601886</v>
      </c>
      <c r="O3508">
        <f t="shared" si="163"/>
        <v>1.0484550065040283</v>
      </c>
    </row>
    <row r="3509" spans="1:15" x14ac:dyDescent="0.25">
      <c r="A3509" t="s">
        <v>359</v>
      </c>
      <c r="B3509" t="s">
        <v>40</v>
      </c>
      <c r="C3509">
        <v>2016</v>
      </c>
      <c r="D3509">
        <v>7</v>
      </c>
      <c r="E3509">
        <v>12</v>
      </c>
      <c r="F3509" s="1">
        <v>42563</v>
      </c>
      <c r="G3509">
        <v>194</v>
      </c>
      <c r="H3509" t="s">
        <v>14</v>
      </c>
      <c r="I3509" t="s">
        <v>425</v>
      </c>
      <c r="J3509">
        <v>4427</v>
      </c>
      <c r="K3509">
        <v>6.4</v>
      </c>
      <c r="L3509">
        <v>0.9375</v>
      </c>
      <c r="M3509">
        <f t="shared" si="162"/>
        <v>6</v>
      </c>
      <c r="N3509">
        <f t="shared" si="164"/>
        <v>0.86923171973097624</v>
      </c>
      <c r="O3509">
        <f t="shared" si="163"/>
        <v>0.81490473724779022</v>
      </c>
    </row>
    <row r="3510" spans="1:15" x14ac:dyDescent="0.25">
      <c r="A3510" t="s">
        <v>325</v>
      </c>
      <c r="B3510" t="s">
        <v>40</v>
      </c>
      <c r="C3510">
        <v>2017</v>
      </c>
      <c r="D3510">
        <v>3</v>
      </c>
      <c r="E3510">
        <v>28</v>
      </c>
      <c r="F3510" s="1">
        <v>42822</v>
      </c>
      <c r="G3510">
        <v>87</v>
      </c>
      <c r="H3510" t="s">
        <v>14</v>
      </c>
      <c r="I3510" t="s">
        <v>544</v>
      </c>
      <c r="J3510">
        <v>6772</v>
      </c>
      <c r="K3510">
        <v>3.2</v>
      </c>
      <c r="L3510">
        <v>1.875</v>
      </c>
      <c r="M3510">
        <f t="shared" si="162"/>
        <v>6</v>
      </c>
      <c r="N3510">
        <f t="shared" si="164"/>
        <v>0.62324929039790045</v>
      </c>
      <c r="O3510">
        <f t="shared" si="163"/>
        <v>1.1685924194960633</v>
      </c>
    </row>
    <row r="3511" spans="1:15" x14ac:dyDescent="0.25">
      <c r="A3511" t="s">
        <v>332</v>
      </c>
      <c r="B3511" t="s">
        <v>107</v>
      </c>
      <c r="C3511">
        <v>2010</v>
      </c>
      <c r="D3511">
        <v>6</v>
      </c>
      <c r="E3511">
        <v>23</v>
      </c>
      <c r="F3511" s="1">
        <v>40352</v>
      </c>
      <c r="G3511">
        <v>174</v>
      </c>
      <c r="H3511" t="s">
        <v>14</v>
      </c>
      <c r="I3511" t="s">
        <v>425</v>
      </c>
      <c r="J3511">
        <v>4427</v>
      </c>
      <c r="K3511">
        <v>6.4</v>
      </c>
      <c r="L3511">
        <v>0.9375</v>
      </c>
      <c r="M3511">
        <f t="shared" si="162"/>
        <v>6</v>
      </c>
      <c r="N3511">
        <f t="shared" si="164"/>
        <v>0.86923171973097624</v>
      </c>
      <c r="O3511">
        <f t="shared" si="163"/>
        <v>0.81490473724779022</v>
      </c>
    </row>
    <row r="3512" spans="1:15" x14ac:dyDescent="0.25">
      <c r="A3512" t="s">
        <v>272</v>
      </c>
      <c r="B3512" t="s">
        <v>42</v>
      </c>
      <c r="C3512">
        <v>2014</v>
      </c>
      <c r="D3512">
        <v>6</v>
      </c>
      <c r="E3512">
        <v>12</v>
      </c>
      <c r="F3512" s="1">
        <v>41802</v>
      </c>
      <c r="G3512">
        <v>163</v>
      </c>
      <c r="H3512" t="s">
        <v>14</v>
      </c>
      <c r="I3512" t="s">
        <v>417</v>
      </c>
      <c r="J3512">
        <v>4415</v>
      </c>
      <c r="K3512">
        <v>6.4</v>
      </c>
      <c r="L3512">
        <v>0.9375</v>
      </c>
      <c r="M3512">
        <f t="shared" si="162"/>
        <v>6</v>
      </c>
      <c r="N3512">
        <f t="shared" si="164"/>
        <v>0.86923171973097624</v>
      </c>
      <c r="O3512">
        <f t="shared" si="163"/>
        <v>0.81490473724779022</v>
      </c>
    </row>
    <row r="3513" spans="1:15" x14ac:dyDescent="0.25">
      <c r="A3513" t="s">
        <v>204</v>
      </c>
      <c r="B3513" t="s">
        <v>113</v>
      </c>
      <c r="C3513">
        <v>2016</v>
      </c>
      <c r="D3513">
        <v>7</v>
      </c>
      <c r="E3513">
        <v>1</v>
      </c>
      <c r="F3513" s="1">
        <v>42552</v>
      </c>
      <c r="G3513">
        <v>183</v>
      </c>
      <c r="H3513" t="s">
        <v>14</v>
      </c>
      <c r="I3513" t="s">
        <v>425</v>
      </c>
      <c r="J3513">
        <v>4427</v>
      </c>
      <c r="K3513">
        <v>6.4</v>
      </c>
      <c r="L3513">
        <v>0.9375</v>
      </c>
      <c r="M3513">
        <f t="shared" si="162"/>
        <v>6</v>
      </c>
      <c r="N3513">
        <f t="shared" si="164"/>
        <v>0.86923171973097624</v>
      </c>
      <c r="O3513">
        <f t="shared" si="163"/>
        <v>0.81490473724779022</v>
      </c>
    </row>
    <row r="3514" spans="1:15" x14ac:dyDescent="0.25">
      <c r="A3514" t="s">
        <v>43</v>
      </c>
      <c r="B3514" t="s">
        <v>23</v>
      </c>
      <c r="C3514">
        <v>2018</v>
      </c>
      <c r="D3514">
        <v>6</v>
      </c>
      <c r="E3514">
        <v>7</v>
      </c>
      <c r="F3514" s="1">
        <v>43258</v>
      </c>
      <c r="G3514">
        <v>158</v>
      </c>
      <c r="H3514" t="s">
        <v>17</v>
      </c>
      <c r="I3514" t="s">
        <v>486</v>
      </c>
      <c r="J3514">
        <v>7744</v>
      </c>
      <c r="K3514">
        <v>4.5714290000000002</v>
      </c>
      <c r="L3514">
        <v>1.3125</v>
      </c>
      <c r="M3514">
        <f t="shared" si="162"/>
        <v>6.0000005625000004</v>
      </c>
      <c r="N3514">
        <f t="shared" si="164"/>
        <v>0.74596660041950891</v>
      </c>
      <c r="O3514">
        <f t="shared" si="163"/>
        <v>0.97908116305060544</v>
      </c>
    </row>
    <row r="3515" spans="1:15" x14ac:dyDescent="0.25">
      <c r="A3515" t="s">
        <v>160</v>
      </c>
      <c r="B3515" t="s">
        <v>161</v>
      </c>
      <c r="C3515">
        <v>2015</v>
      </c>
      <c r="D3515">
        <v>6</v>
      </c>
      <c r="E3515">
        <v>30</v>
      </c>
      <c r="F3515" s="1">
        <v>42185</v>
      </c>
      <c r="G3515">
        <v>181</v>
      </c>
      <c r="H3515" t="s">
        <v>17</v>
      </c>
      <c r="I3515" t="s">
        <v>497</v>
      </c>
      <c r="J3515">
        <v>6469</v>
      </c>
      <c r="K3515">
        <v>4.5714290000000002</v>
      </c>
      <c r="L3515">
        <v>1.3125</v>
      </c>
      <c r="M3515">
        <f t="shared" si="162"/>
        <v>6.0000005625000004</v>
      </c>
      <c r="N3515">
        <f t="shared" si="164"/>
        <v>0.74596660041950891</v>
      </c>
      <c r="O3515">
        <f t="shared" si="163"/>
        <v>0.97908116305060544</v>
      </c>
    </row>
    <row r="3516" spans="1:15" x14ac:dyDescent="0.25">
      <c r="A3516" t="s">
        <v>96</v>
      </c>
      <c r="B3516" t="s">
        <v>25</v>
      </c>
      <c r="C3516">
        <v>2015</v>
      </c>
      <c r="D3516">
        <v>6</v>
      </c>
      <c r="E3516">
        <v>25</v>
      </c>
      <c r="F3516" s="1">
        <v>42180</v>
      </c>
      <c r="G3516">
        <v>176</v>
      </c>
      <c r="H3516" t="s">
        <v>17</v>
      </c>
      <c r="I3516" t="s">
        <v>501</v>
      </c>
      <c r="J3516">
        <v>17492</v>
      </c>
      <c r="K3516">
        <v>4.5714290000000002</v>
      </c>
      <c r="L3516">
        <v>1.3125</v>
      </c>
      <c r="M3516">
        <f t="shared" si="162"/>
        <v>6.0000005625000004</v>
      </c>
      <c r="N3516">
        <f t="shared" si="164"/>
        <v>0.74596660041950891</v>
      </c>
      <c r="O3516">
        <f t="shared" si="163"/>
        <v>0.97908116305060544</v>
      </c>
    </row>
    <row r="3517" spans="1:15" x14ac:dyDescent="0.25">
      <c r="A3517" t="s">
        <v>96</v>
      </c>
      <c r="B3517" t="s">
        <v>25</v>
      </c>
      <c r="C3517">
        <v>2015</v>
      </c>
      <c r="D3517">
        <v>6</v>
      </c>
      <c r="E3517">
        <v>25</v>
      </c>
      <c r="F3517" s="1">
        <v>42180</v>
      </c>
      <c r="G3517">
        <v>176</v>
      </c>
      <c r="H3517" t="s">
        <v>17</v>
      </c>
      <c r="I3517" t="s">
        <v>487</v>
      </c>
      <c r="J3517">
        <v>4480</v>
      </c>
      <c r="K3517">
        <v>4.5714290000000002</v>
      </c>
      <c r="L3517">
        <v>1.3125</v>
      </c>
      <c r="M3517">
        <f t="shared" si="162"/>
        <v>6.0000005625000004</v>
      </c>
      <c r="N3517">
        <f t="shared" si="164"/>
        <v>0.74596660041950891</v>
      </c>
      <c r="O3517">
        <f t="shared" si="163"/>
        <v>0.97908116305060544</v>
      </c>
    </row>
    <row r="3518" spans="1:15" x14ac:dyDescent="0.25">
      <c r="A3518" t="s">
        <v>102</v>
      </c>
      <c r="B3518" t="s">
        <v>27</v>
      </c>
      <c r="C3518">
        <v>2016</v>
      </c>
      <c r="D3518">
        <v>6</v>
      </c>
      <c r="E3518">
        <v>30</v>
      </c>
      <c r="F3518" s="1">
        <v>42551</v>
      </c>
      <c r="G3518">
        <v>182</v>
      </c>
      <c r="H3518" t="s">
        <v>17</v>
      </c>
      <c r="I3518" t="s">
        <v>497</v>
      </c>
      <c r="J3518">
        <v>6469</v>
      </c>
      <c r="K3518">
        <v>4.5714290000000002</v>
      </c>
      <c r="L3518">
        <v>1.3125</v>
      </c>
      <c r="M3518">
        <f t="shared" si="162"/>
        <v>6.0000005625000004</v>
      </c>
      <c r="N3518">
        <f t="shared" si="164"/>
        <v>0.74596660041950891</v>
      </c>
      <c r="O3518">
        <f t="shared" si="163"/>
        <v>0.97908116305060544</v>
      </c>
    </row>
    <row r="3519" spans="1:15" x14ac:dyDescent="0.25">
      <c r="A3519" t="s">
        <v>193</v>
      </c>
      <c r="B3519" t="s">
        <v>107</v>
      </c>
      <c r="C3519">
        <v>2017</v>
      </c>
      <c r="D3519">
        <v>6</v>
      </c>
      <c r="E3519">
        <v>2</v>
      </c>
      <c r="F3519" s="1">
        <v>42888</v>
      </c>
      <c r="G3519">
        <v>153</v>
      </c>
      <c r="H3519" t="s">
        <v>17</v>
      </c>
      <c r="I3519" t="s">
        <v>486</v>
      </c>
      <c r="J3519">
        <v>7744</v>
      </c>
      <c r="K3519">
        <v>4.5714290000000002</v>
      </c>
      <c r="L3519">
        <v>1.3125</v>
      </c>
      <c r="M3519">
        <f t="shared" si="162"/>
        <v>6.0000005625000004</v>
      </c>
      <c r="N3519">
        <f t="shared" si="164"/>
        <v>0.74596660041950891</v>
      </c>
      <c r="O3519">
        <f t="shared" si="163"/>
        <v>0.97908116305060544</v>
      </c>
    </row>
    <row r="3520" spans="1:15" x14ac:dyDescent="0.25">
      <c r="A3520" t="s">
        <v>294</v>
      </c>
      <c r="B3520" t="s">
        <v>69</v>
      </c>
      <c r="C3520">
        <v>2014</v>
      </c>
      <c r="D3520">
        <v>6</v>
      </c>
      <c r="E3520">
        <v>17</v>
      </c>
      <c r="F3520" s="1">
        <v>41807</v>
      </c>
      <c r="G3520">
        <v>168</v>
      </c>
      <c r="H3520" t="s">
        <v>14</v>
      </c>
      <c r="I3520" t="s">
        <v>480</v>
      </c>
      <c r="J3520">
        <v>5673</v>
      </c>
      <c r="K3520">
        <v>4.5999999999999996</v>
      </c>
      <c r="L3520">
        <v>1.3125</v>
      </c>
      <c r="M3520">
        <f t="shared" si="162"/>
        <v>6.0374999999999996</v>
      </c>
      <c r="N3520">
        <f t="shared" si="164"/>
        <v>0.74818802700620035</v>
      </c>
      <c r="O3520">
        <f t="shared" si="163"/>
        <v>0.98199678544563795</v>
      </c>
    </row>
    <row r="3521" spans="1:15" x14ac:dyDescent="0.25">
      <c r="A3521" t="s">
        <v>157</v>
      </c>
      <c r="B3521" t="s">
        <v>23</v>
      </c>
      <c r="C3521">
        <v>2015</v>
      </c>
      <c r="D3521">
        <v>3</v>
      </c>
      <c r="E3521">
        <v>17</v>
      </c>
      <c r="F3521" s="1">
        <v>42080</v>
      </c>
      <c r="G3521">
        <v>76</v>
      </c>
      <c r="H3521" t="s">
        <v>14</v>
      </c>
      <c r="I3521" t="s">
        <v>425</v>
      </c>
      <c r="J3521">
        <v>4427</v>
      </c>
      <c r="K3521">
        <v>6.4470590000000003</v>
      </c>
      <c r="L3521">
        <v>0.9375</v>
      </c>
      <c r="M3521">
        <f t="shared" si="162"/>
        <v>6.0441178125000006</v>
      </c>
      <c r="N3521">
        <f t="shared" si="164"/>
        <v>0.8719847945944007</v>
      </c>
      <c r="O3521">
        <f t="shared" si="163"/>
        <v>0.81748574493225068</v>
      </c>
    </row>
    <row r="3522" spans="1:15" x14ac:dyDescent="0.25">
      <c r="A3522" t="s">
        <v>271</v>
      </c>
      <c r="B3522" t="s">
        <v>42</v>
      </c>
      <c r="C3522">
        <v>2013</v>
      </c>
      <c r="D3522">
        <v>7</v>
      </c>
      <c r="E3522">
        <v>10</v>
      </c>
      <c r="F3522" s="1">
        <v>41465</v>
      </c>
      <c r="G3522">
        <v>191</v>
      </c>
      <c r="H3522" t="s">
        <v>14</v>
      </c>
      <c r="I3522" t="s">
        <v>223</v>
      </c>
      <c r="J3522">
        <v>8251</v>
      </c>
      <c r="K3522">
        <v>11.52</v>
      </c>
      <c r="L3522">
        <v>0.52500000000000002</v>
      </c>
      <c r="M3522">
        <f t="shared" ref="M3522:M3585" si="165">K3522*L3522</f>
        <v>6.048</v>
      </c>
      <c r="N3522">
        <f t="shared" si="164"/>
        <v>1.0976043288744108</v>
      </c>
      <c r="O3522">
        <f t="shared" si="163"/>
        <v>0.57624227265906569</v>
      </c>
    </row>
    <row r="3523" spans="1:15" x14ac:dyDescent="0.25">
      <c r="A3523" t="s">
        <v>20</v>
      </c>
      <c r="B3523" t="s">
        <v>21</v>
      </c>
      <c r="C3523">
        <v>2016</v>
      </c>
      <c r="D3523">
        <v>7</v>
      </c>
      <c r="E3523">
        <v>6</v>
      </c>
      <c r="F3523" s="1">
        <v>42557</v>
      </c>
      <c r="G3523">
        <v>188</v>
      </c>
      <c r="H3523" t="s">
        <v>14</v>
      </c>
      <c r="I3523" t="s">
        <v>336</v>
      </c>
      <c r="J3523">
        <v>6425</v>
      </c>
      <c r="K3523">
        <v>8.8000000000000007</v>
      </c>
      <c r="L3523">
        <v>0.6875</v>
      </c>
      <c r="M3523">
        <f t="shared" si="165"/>
        <v>6.0500000000000007</v>
      </c>
      <c r="N3523">
        <f t="shared" si="164"/>
        <v>0.99122607569249488</v>
      </c>
      <c r="O3523">
        <f t="shared" ref="O3523:O3586" si="166">N3523*L3523</f>
        <v>0.68146792703859027</v>
      </c>
    </row>
    <row r="3524" spans="1:15" x14ac:dyDescent="0.25">
      <c r="A3524" t="s">
        <v>311</v>
      </c>
      <c r="B3524" t="s">
        <v>161</v>
      </c>
      <c r="C3524">
        <v>2014</v>
      </c>
      <c r="D3524">
        <v>6</v>
      </c>
      <c r="E3524">
        <v>13</v>
      </c>
      <c r="F3524" s="1">
        <v>41803</v>
      </c>
      <c r="G3524">
        <v>164</v>
      </c>
      <c r="H3524" t="s">
        <v>14</v>
      </c>
      <c r="I3524" t="s">
        <v>336</v>
      </c>
      <c r="J3524">
        <v>6425</v>
      </c>
      <c r="K3524">
        <v>8.8000000000000007</v>
      </c>
      <c r="L3524">
        <v>0.6875</v>
      </c>
      <c r="M3524">
        <f t="shared" si="165"/>
        <v>6.0500000000000007</v>
      </c>
      <c r="N3524">
        <f t="shared" ref="N3524:N3587" si="167">LOG10(K3524+1)</f>
        <v>0.99122607569249488</v>
      </c>
      <c r="O3524">
        <f t="shared" si="166"/>
        <v>0.68146792703859027</v>
      </c>
    </row>
    <row r="3525" spans="1:15" x14ac:dyDescent="0.25">
      <c r="A3525" t="s">
        <v>298</v>
      </c>
      <c r="B3525" t="s">
        <v>21</v>
      </c>
      <c r="C3525">
        <v>2015</v>
      </c>
      <c r="D3525">
        <v>7</v>
      </c>
      <c r="E3525">
        <v>3</v>
      </c>
      <c r="F3525" s="1">
        <v>42188</v>
      </c>
      <c r="G3525">
        <v>184</v>
      </c>
      <c r="H3525" t="s">
        <v>17</v>
      </c>
      <c r="I3525" t="s">
        <v>567</v>
      </c>
      <c r="J3525">
        <v>5021</v>
      </c>
      <c r="K3525">
        <v>2.8571430000000002</v>
      </c>
      <c r="L3525">
        <v>2.125</v>
      </c>
      <c r="M3525">
        <f t="shared" si="165"/>
        <v>6.0714288750000005</v>
      </c>
      <c r="N3525">
        <f t="shared" si="167"/>
        <v>0.58626574022971101</v>
      </c>
      <c r="O3525">
        <f t="shared" si="166"/>
        <v>1.2458146979881359</v>
      </c>
    </row>
    <row r="3526" spans="1:15" x14ac:dyDescent="0.25">
      <c r="A3526" t="s">
        <v>301</v>
      </c>
      <c r="B3526" t="s">
        <v>23</v>
      </c>
      <c r="C3526">
        <v>2007</v>
      </c>
      <c r="D3526">
        <v>4</v>
      </c>
      <c r="E3526">
        <v>12</v>
      </c>
      <c r="F3526" s="1">
        <v>39184</v>
      </c>
      <c r="G3526">
        <v>102</v>
      </c>
      <c r="H3526" t="s">
        <v>14</v>
      </c>
      <c r="I3526" t="s">
        <v>539</v>
      </c>
      <c r="J3526">
        <v>13023</v>
      </c>
      <c r="K3526">
        <v>3.68</v>
      </c>
      <c r="L3526">
        <v>1.65</v>
      </c>
      <c r="M3526">
        <f t="shared" si="165"/>
        <v>6.0720000000000001</v>
      </c>
      <c r="N3526">
        <f t="shared" si="167"/>
        <v>0.67024585307412399</v>
      </c>
      <c r="O3526">
        <f t="shared" si="166"/>
        <v>1.1059056575723045</v>
      </c>
    </row>
    <row r="3527" spans="1:15" x14ac:dyDescent="0.25">
      <c r="A3527" t="s">
        <v>305</v>
      </c>
      <c r="B3527" t="s">
        <v>23</v>
      </c>
      <c r="C3527">
        <v>2010</v>
      </c>
      <c r="D3527">
        <v>6</v>
      </c>
      <c r="E3527">
        <v>28</v>
      </c>
      <c r="F3527" s="1">
        <v>40357</v>
      </c>
      <c r="G3527">
        <v>179</v>
      </c>
      <c r="H3527" t="s">
        <v>14</v>
      </c>
      <c r="I3527" t="s">
        <v>469</v>
      </c>
      <c r="J3527">
        <v>4310</v>
      </c>
      <c r="K3527">
        <v>5.4</v>
      </c>
      <c r="L3527">
        <v>1.125</v>
      </c>
      <c r="M3527">
        <f t="shared" si="165"/>
        <v>6.0750000000000002</v>
      </c>
      <c r="N3527">
        <f t="shared" si="167"/>
        <v>0.80617997398388719</v>
      </c>
      <c r="O3527">
        <f t="shared" si="166"/>
        <v>0.90695247073187313</v>
      </c>
    </row>
    <row r="3528" spans="1:15" x14ac:dyDescent="0.25">
      <c r="A3528" t="s">
        <v>112</v>
      </c>
      <c r="B3528" t="s">
        <v>113</v>
      </c>
      <c r="C3528">
        <v>2011</v>
      </c>
      <c r="D3528">
        <v>7</v>
      </c>
      <c r="E3528">
        <v>27</v>
      </c>
      <c r="F3528" s="1">
        <v>40751</v>
      </c>
      <c r="G3528">
        <v>208</v>
      </c>
      <c r="H3528" t="s">
        <v>14</v>
      </c>
      <c r="I3528" t="s">
        <v>288</v>
      </c>
      <c r="J3528">
        <v>18421</v>
      </c>
      <c r="K3528">
        <v>9.2799999999999994</v>
      </c>
      <c r="L3528">
        <v>0.65625</v>
      </c>
      <c r="M3528">
        <f t="shared" si="165"/>
        <v>6.09</v>
      </c>
      <c r="N3528">
        <f t="shared" si="167"/>
        <v>1.0119931146592569</v>
      </c>
      <c r="O3528">
        <f t="shared" si="166"/>
        <v>0.66412048149513736</v>
      </c>
    </row>
    <row r="3529" spans="1:15" x14ac:dyDescent="0.25">
      <c r="A3529" t="s">
        <v>233</v>
      </c>
      <c r="B3529" t="s">
        <v>23</v>
      </c>
      <c r="C3529">
        <v>2019</v>
      </c>
      <c r="D3529">
        <v>4</v>
      </c>
      <c r="E3529">
        <v>1</v>
      </c>
      <c r="F3529" s="1">
        <v>43556</v>
      </c>
      <c r="G3529">
        <v>91</v>
      </c>
      <c r="H3529" t="s">
        <v>14</v>
      </c>
      <c r="I3529" t="s">
        <v>537</v>
      </c>
      <c r="J3529">
        <v>5605</v>
      </c>
      <c r="K3529">
        <v>3.6923080000000001</v>
      </c>
      <c r="L3529">
        <v>1.65</v>
      </c>
      <c r="M3529">
        <f t="shared" si="165"/>
        <v>6.0923081999999997</v>
      </c>
      <c r="N3529">
        <f t="shared" si="167"/>
        <v>0.67138651118225612</v>
      </c>
      <c r="O3529">
        <f t="shared" si="166"/>
        <v>1.1077877434507226</v>
      </c>
    </row>
    <row r="3530" spans="1:15" x14ac:dyDescent="0.25">
      <c r="A3530" t="s">
        <v>256</v>
      </c>
      <c r="B3530" t="s">
        <v>40</v>
      </c>
      <c r="C3530">
        <v>2014</v>
      </c>
      <c r="D3530">
        <v>6</v>
      </c>
      <c r="E3530">
        <v>10</v>
      </c>
      <c r="F3530" s="1">
        <v>41800</v>
      </c>
      <c r="G3530">
        <v>161</v>
      </c>
      <c r="H3530" t="s">
        <v>14</v>
      </c>
      <c r="I3530" t="s">
        <v>541</v>
      </c>
      <c r="J3530">
        <v>5592</v>
      </c>
      <c r="K3530">
        <v>3.6923080000000001</v>
      </c>
      <c r="L3530">
        <v>1.65</v>
      </c>
      <c r="M3530">
        <f t="shared" si="165"/>
        <v>6.0923081999999997</v>
      </c>
      <c r="N3530">
        <f t="shared" si="167"/>
        <v>0.67138651118225612</v>
      </c>
      <c r="O3530">
        <f t="shared" si="166"/>
        <v>1.1077877434507226</v>
      </c>
    </row>
    <row r="3531" spans="1:15" x14ac:dyDescent="0.25">
      <c r="A3531" t="s">
        <v>263</v>
      </c>
      <c r="B3531" t="s">
        <v>260</v>
      </c>
      <c r="C3531">
        <v>2016</v>
      </c>
      <c r="D3531">
        <v>7</v>
      </c>
      <c r="E3531">
        <v>12</v>
      </c>
      <c r="F3531" s="1">
        <v>42563</v>
      </c>
      <c r="G3531">
        <v>194</v>
      </c>
      <c r="H3531" t="s">
        <v>14</v>
      </c>
      <c r="I3531" t="s">
        <v>537</v>
      </c>
      <c r="J3531">
        <v>5605</v>
      </c>
      <c r="K3531">
        <v>3.6923080000000001</v>
      </c>
      <c r="L3531">
        <v>1.65</v>
      </c>
      <c r="M3531">
        <f t="shared" si="165"/>
        <v>6.0923081999999997</v>
      </c>
      <c r="N3531">
        <f t="shared" si="167"/>
        <v>0.67138651118225612</v>
      </c>
      <c r="O3531">
        <f t="shared" si="166"/>
        <v>1.1077877434507226</v>
      </c>
    </row>
    <row r="3532" spans="1:15" x14ac:dyDescent="0.25">
      <c r="A3532" t="s">
        <v>16</v>
      </c>
      <c r="B3532" t="s">
        <v>13</v>
      </c>
      <c r="C3532">
        <v>2018</v>
      </c>
      <c r="D3532">
        <v>6</v>
      </c>
      <c r="E3532">
        <v>15</v>
      </c>
      <c r="F3532" s="1">
        <v>43266</v>
      </c>
      <c r="G3532">
        <v>166</v>
      </c>
      <c r="H3532" t="s">
        <v>17</v>
      </c>
      <c r="I3532" t="s">
        <v>15</v>
      </c>
      <c r="J3532">
        <v>8825</v>
      </c>
      <c r="K3532">
        <v>48.761899999999997</v>
      </c>
      <c r="L3532">
        <v>0.125</v>
      </c>
      <c r="M3532">
        <f t="shared" si="165"/>
        <v>6.0952374999999996</v>
      </c>
      <c r="N3532">
        <f t="shared" si="167"/>
        <v>1.696896954153871</v>
      </c>
      <c r="O3532">
        <f t="shared" si="166"/>
        <v>0.21211211926923387</v>
      </c>
    </row>
    <row r="3533" spans="1:15" x14ac:dyDescent="0.25">
      <c r="A3533" t="s">
        <v>96</v>
      </c>
      <c r="B3533" t="s">
        <v>25</v>
      </c>
      <c r="C3533">
        <v>2015</v>
      </c>
      <c r="D3533">
        <v>6</v>
      </c>
      <c r="E3533">
        <v>25</v>
      </c>
      <c r="F3533" s="1">
        <v>42180</v>
      </c>
      <c r="G3533">
        <v>176</v>
      </c>
      <c r="H3533" t="s">
        <v>17</v>
      </c>
      <c r="I3533" t="s">
        <v>465</v>
      </c>
      <c r="J3533">
        <v>7201</v>
      </c>
      <c r="K3533">
        <v>6.0952380000000002</v>
      </c>
      <c r="L3533">
        <v>1</v>
      </c>
      <c r="M3533">
        <f t="shared" si="165"/>
        <v>6.0952380000000002</v>
      </c>
      <c r="N3533">
        <f t="shared" si="167"/>
        <v>0.85096696784889858</v>
      </c>
      <c r="O3533">
        <f t="shared" si="166"/>
        <v>0.85096696784889858</v>
      </c>
    </row>
    <row r="3534" spans="1:15" x14ac:dyDescent="0.25">
      <c r="A3534" t="s">
        <v>101</v>
      </c>
      <c r="B3534" t="s">
        <v>27</v>
      </c>
      <c r="C3534">
        <v>2015</v>
      </c>
      <c r="D3534">
        <v>6</v>
      </c>
      <c r="E3534">
        <v>25</v>
      </c>
      <c r="F3534" s="1">
        <v>42180</v>
      </c>
      <c r="G3534">
        <v>176</v>
      </c>
      <c r="H3534" t="s">
        <v>17</v>
      </c>
      <c r="I3534" t="s">
        <v>476</v>
      </c>
      <c r="J3534">
        <v>4580</v>
      </c>
      <c r="K3534">
        <v>5.0793650000000001</v>
      </c>
      <c r="L3534">
        <v>1.2</v>
      </c>
      <c r="M3534">
        <f t="shared" si="165"/>
        <v>6.0952380000000002</v>
      </c>
      <c r="N3534">
        <f t="shared" si="167"/>
        <v>0.7838582188454003</v>
      </c>
      <c r="O3534">
        <f t="shared" si="166"/>
        <v>0.94062986261448034</v>
      </c>
    </row>
    <row r="3535" spans="1:15" x14ac:dyDescent="0.25">
      <c r="A3535" t="s">
        <v>101</v>
      </c>
      <c r="B3535" t="s">
        <v>27</v>
      </c>
      <c r="C3535">
        <v>2015</v>
      </c>
      <c r="D3535">
        <v>6</v>
      </c>
      <c r="E3535">
        <v>25</v>
      </c>
      <c r="F3535" s="1">
        <v>42180</v>
      </c>
      <c r="G3535">
        <v>176</v>
      </c>
      <c r="H3535" t="s">
        <v>17</v>
      </c>
      <c r="I3535" t="s">
        <v>512</v>
      </c>
      <c r="J3535">
        <v>5059</v>
      </c>
      <c r="K3535">
        <v>4.0634920000000001</v>
      </c>
      <c r="L3535">
        <v>1.5</v>
      </c>
      <c r="M3535">
        <f t="shared" si="165"/>
        <v>6.0952380000000002</v>
      </c>
      <c r="N3535">
        <f t="shared" si="167"/>
        <v>0.70445012815790053</v>
      </c>
      <c r="O3535">
        <f t="shared" si="166"/>
        <v>1.0566751922368507</v>
      </c>
    </row>
    <row r="3536" spans="1:15" x14ac:dyDescent="0.25">
      <c r="A3536" t="s">
        <v>338</v>
      </c>
      <c r="B3536" t="s">
        <v>19</v>
      </c>
      <c r="C3536">
        <v>2012</v>
      </c>
      <c r="D3536">
        <v>7</v>
      </c>
      <c r="E3536">
        <v>12</v>
      </c>
      <c r="F3536" s="1">
        <v>41102</v>
      </c>
      <c r="G3536">
        <v>194</v>
      </c>
      <c r="H3536" t="s">
        <v>14</v>
      </c>
      <c r="I3536" t="s">
        <v>567</v>
      </c>
      <c r="J3536">
        <v>5021</v>
      </c>
      <c r="K3536">
        <v>2.88</v>
      </c>
      <c r="L3536">
        <v>2.125</v>
      </c>
      <c r="M3536">
        <f t="shared" si="165"/>
        <v>6.12</v>
      </c>
      <c r="N3536">
        <f t="shared" si="167"/>
        <v>0.58883172559420727</v>
      </c>
      <c r="O3536">
        <f t="shared" si="166"/>
        <v>1.2512674168876905</v>
      </c>
    </row>
    <row r="3537" spans="1:15" x14ac:dyDescent="0.25">
      <c r="A3537" t="s">
        <v>268</v>
      </c>
      <c r="B3537" t="s">
        <v>107</v>
      </c>
      <c r="C3537">
        <v>2018</v>
      </c>
      <c r="D3537">
        <v>6</v>
      </c>
      <c r="E3537">
        <v>7</v>
      </c>
      <c r="F3537" s="1">
        <v>43258</v>
      </c>
      <c r="G3537">
        <v>158</v>
      </c>
      <c r="H3537" t="s">
        <v>17</v>
      </c>
      <c r="I3537" t="s">
        <v>544</v>
      </c>
      <c r="J3537">
        <v>6772</v>
      </c>
      <c r="K3537">
        <v>3.2653059999999998</v>
      </c>
      <c r="L3537">
        <v>1.875</v>
      </c>
      <c r="M3537">
        <f t="shared" si="165"/>
        <v>6.1224487499999993</v>
      </c>
      <c r="N3537">
        <f t="shared" si="167"/>
        <v>0.62995019361475602</v>
      </c>
      <c r="O3537">
        <f t="shared" si="166"/>
        <v>1.1811566130276676</v>
      </c>
    </row>
    <row r="3538" spans="1:15" x14ac:dyDescent="0.25">
      <c r="A3538" t="s">
        <v>217</v>
      </c>
      <c r="B3538" t="s">
        <v>31</v>
      </c>
      <c r="C3538">
        <v>2016</v>
      </c>
      <c r="D3538">
        <v>7</v>
      </c>
      <c r="E3538">
        <v>13</v>
      </c>
      <c r="F3538" s="1">
        <v>42564</v>
      </c>
      <c r="G3538">
        <v>195</v>
      </c>
      <c r="H3538" t="s">
        <v>14</v>
      </c>
      <c r="I3538" t="s">
        <v>446</v>
      </c>
      <c r="J3538">
        <v>4877</v>
      </c>
      <c r="K3538">
        <v>6.5454549999999996</v>
      </c>
      <c r="L3538">
        <v>0.9375</v>
      </c>
      <c r="M3538">
        <f t="shared" si="165"/>
        <v>6.1363640624999993</v>
      </c>
      <c r="N3538">
        <f t="shared" si="167"/>
        <v>0.87768543338016625</v>
      </c>
      <c r="O3538">
        <f t="shared" si="166"/>
        <v>0.82283009379390581</v>
      </c>
    </row>
    <row r="3539" spans="1:15" x14ac:dyDescent="0.25">
      <c r="A3539" t="s">
        <v>187</v>
      </c>
      <c r="B3539" t="s">
        <v>36</v>
      </c>
      <c r="C3539">
        <v>2019</v>
      </c>
      <c r="D3539">
        <v>6</v>
      </c>
      <c r="E3539">
        <v>13</v>
      </c>
      <c r="F3539" s="1">
        <v>43629</v>
      </c>
      <c r="G3539">
        <v>164</v>
      </c>
      <c r="H3539" t="s">
        <v>14</v>
      </c>
      <c r="I3539" t="s">
        <v>441</v>
      </c>
      <c r="J3539">
        <v>6062</v>
      </c>
      <c r="K3539">
        <v>6.5454549999999996</v>
      </c>
      <c r="L3539">
        <v>0.9375</v>
      </c>
      <c r="M3539">
        <f t="shared" si="165"/>
        <v>6.1363640624999993</v>
      </c>
      <c r="N3539">
        <f t="shared" si="167"/>
        <v>0.87768543338016625</v>
      </c>
      <c r="O3539">
        <f t="shared" si="166"/>
        <v>0.82283009379390581</v>
      </c>
    </row>
    <row r="3540" spans="1:15" x14ac:dyDescent="0.25">
      <c r="A3540" t="s">
        <v>205</v>
      </c>
      <c r="B3540" t="s">
        <v>69</v>
      </c>
      <c r="C3540">
        <v>2009</v>
      </c>
      <c r="D3540">
        <v>4</v>
      </c>
      <c r="E3540">
        <v>8</v>
      </c>
      <c r="F3540" s="1">
        <v>39911</v>
      </c>
      <c r="G3540">
        <v>98</v>
      </c>
      <c r="H3540" t="s">
        <v>17</v>
      </c>
      <c r="I3540" t="s">
        <v>481</v>
      </c>
      <c r="J3540">
        <v>6745</v>
      </c>
      <c r="K3540">
        <v>4.6802720000000004</v>
      </c>
      <c r="L3540">
        <v>1.3125</v>
      </c>
      <c r="M3540">
        <f t="shared" si="165"/>
        <v>6.1428570000000002</v>
      </c>
      <c r="N3540">
        <f t="shared" si="167"/>
        <v>0.75436913241361547</v>
      </c>
      <c r="O3540">
        <f t="shared" si="166"/>
        <v>0.99010948629287032</v>
      </c>
    </row>
    <row r="3541" spans="1:15" x14ac:dyDescent="0.25">
      <c r="A3541" t="s">
        <v>249</v>
      </c>
      <c r="B3541" t="s">
        <v>250</v>
      </c>
      <c r="C3541">
        <v>2010</v>
      </c>
      <c r="D3541">
        <v>6</v>
      </c>
      <c r="E3541">
        <v>24</v>
      </c>
      <c r="F3541" s="1">
        <v>40353</v>
      </c>
      <c r="G3541">
        <v>175</v>
      </c>
      <c r="H3541" t="s">
        <v>14</v>
      </c>
      <c r="I3541" t="s">
        <v>425</v>
      </c>
      <c r="J3541">
        <v>4427</v>
      </c>
      <c r="K3541">
        <v>6.56</v>
      </c>
      <c r="L3541">
        <v>0.9375</v>
      </c>
      <c r="M3541">
        <f t="shared" si="165"/>
        <v>6.1499999999999995</v>
      </c>
      <c r="N3541">
        <f t="shared" si="167"/>
        <v>0.87852179550120646</v>
      </c>
      <c r="O3541">
        <f t="shared" si="166"/>
        <v>0.82361418328238101</v>
      </c>
    </row>
    <row r="3542" spans="1:15" x14ac:dyDescent="0.25">
      <c r="A3542" t="s">
        <v>120</v>
      </c>
      <c r="B3542" t="s">
        <v>13</v>
      </c>
      <c r="C3542">
        <v>2005</v>
      </c>
      <c r="D3542">
        <v>3</v>
      </c>
      <c r="E3542">
        <v>24</v>
      </c>
      <c r="F3542" s="1">
        <v>38435</v>
      </c>
      <c r="G3542">
        <v>83</v>
      </c>
      <c r="H3542" t="s">
        <v>14</v>
      </c>
      <c r="I3542" t="s">
        <v>368</v>
      </c>
      <c r="J3542">
        <v>8753</v>
      </c>
      <c r="K3542">
        <v>8.2285710000000005</v>
      </c>
      <c r="L3542">
        <v>0.75</v>
      </c>
      <c r="M3542">
        <f t="shared" si="165"/>
        <v>6.1714282499999999</v>
      </c>
      <c r="N3542">
        <f t="shared" si="167"/>
        <v>0.96513445781235241</v>
      </c>
      <c r="O3542">
        <f t="shared" si="166"/>
        <v>0.72385084335926431</v>
      </c>
    </row>
    <row r="3543" spans="1:15" x14ac:dyDescent="0.25">
      <c r="A3543" t="s">
        <v>60</v>
      </c>
      <c r="B3543" t="s">
        <v>13</v>
      </c>
      <c r="C3543">
        <v>2005</v>
      </c>
      <c r="D3543">
        <v>6</v>
      </c>
      <c r="E3543">
        <v>6</v>
      </c>
      <c r="F3543" s="1">
        <v>38509</v>
      </c>
      <c r="G3543">
        <v>157</v>
      </c>
      <c r="H3543" t="s">
        <v>14</v>
      </c>
      <c r="I3543" t="s">
        <v>572</v>
      </c>
      <c r="J3543">
        <v>5304</v>
      </c>
      <c r="K3543">
        <v>2.7428569999999999</v>
      </c>
      <c r="L3543">
        <v>2.25</v>
      </c>
      <c r="M3543">
        <f t="shared" si="165"/>
        <v>6.1714282499999999</v>
      </c>
      <c r="N3543">
        <f t="shared" si="167"/>
        <v>0.57320323472936308</v>
      </c>
      <c r="O3543">
        <f t="shared" si="166"/>
        <v>1.289707278141067</v>
      </c>
    </row>
    <row r="3544" spans="1:15" x14ac:dyDescent="0.25">
      <c r="A3544" t="s">
        <v>73</v>
      </c>
      <c r="B3544" t="s">
        <v>69</v>
      </c>
      <c r="C3544">
        <v>2003</v>
      </c>
      <c r="D3544">
        <v>3</v>
      </c>
      <c r="E3544">
        <v>11</v>
      </c>
      <c r="F3544" s="1">
        <v>37691</v>
      </c>
      <c r="G3544">
        <v>70</v>
      </c>
      <c r="H3544" t="s">
        <v>14</v>
      </c>
      <c r="I3544" t="s">
        <v>366</v>
      </c>
      <c r="J3544">
        <v>5097</v>
      </c>
      <c r="K3544">
        <v>8.2285710000000005</v>
      </c>
      <c r="L3544">
        <v>0.75</v>
      </c>
      <c r="M3544">
        <f t="shared" si="165"/>
        <v>6.1714282499999999</v>
      </c>
      <c r="N3544">
        <f t="shared" si="167"/>
        <v>0.96513445781235241</v>
      </c>
      <c r="O3544">
        <f t="shared" si="166"/>
        <v>0.72385084335926431</v>
      </c>
    </row>
    <row r="3545" spans="1:15" x14ac:dyDescent="0.25">
      <c r="A3545" t="s">
        <v>406</v>
      </c>
      <c r="B3545" t="s">
        <v>260</v>
      </c>
      <c r="C3545">
        <v>2010</v>
      </c>
      <c r="D3545">
        <v>6</v>
      </c>
      <c r="E3545">
        <v>25</v>
      </c>
      <c r="F3545" s="1">
        <v>40354</v>
      </c>
      <c r="G3545">
        <v>176</v>
      </c>
      <c r="H3545" t="s">
        <v>14</v>
      </c>
      <c r="I3545" t="s">
        <v>572</v>
      </c>
      <c r="J3545">
        <v>5304</v>
      </c>
      <c r="K3545">
        <v>2.7428569999999999</v>
      </c>
      <c r="L3545">
        <v>2.25</v>
      </c>
      <c r="M3545">
        <f t="shared" si="165"/>
        <v>6.1714282499999999</v>
      </c>
      <c r="N3545">
        <f t="shared" si="167"/>
        <v>0.57320323472936308</v>
      </c>
      <c r="O3545">
        <f t="shared" si="166"/>
        <v>1.289707278141067</v>
      </c>
    </row>
    <row r="3546" spans="1:15" x14ac:dyDescent="0.25">
      <c r="A3546" t="s">
        <v>73</v>
      </c>
      <c r="B3546" t="s">
        <v>69</v>
      </c>
      <c r="C3546">
        <v>2003</v>
      </c>
      <c r="D3546">
        <v>3</v>
      </c>
      <c r="E3546">
        <v>11</v>
      </c>
      <c r="F3546" s="1">
        <v>37691</v>
      </c>
      <c r="G3546">
        <v>70</v>
      </c>
      <c r="H3546" t="s">
        <v>14</v>
      </c>
      <c r="I3546" t="s">
        <v>516</v>
      </c>
      <c r="J3546">
        <v>5057</v>
      </c>
      <c r="K3546">
        <v>4.1142859999999999</v>
      </c>
      <c r="L3546">
        <v>1.5</v>
      </c>
      <c r="M3546">
        <f t="shared" si="165"/>
        <v>6.1714289999999998</v>
      </c>
      <c r="N3546">
        <f t="shared" si="167"/>
        <v>0.7087850108918784</v>
      </c>
      <c r="O3546">
        <f t="shared" si="166"/>
        <v>1.0631775163378177</v>
      </c>
    </row>
    <row r="3547" spans="1:15" x14ac:dyDescent="0.25">
      <c r="A3547" t="s">
        <v>345</v>
      </c>
      <c r="B3547" t="s">
        <v>161</v>
      </c>
      <c r="C3547">
        <v>2010</v>
      </c>
      <c r="D3547">
        <v>6</v>
      </c>
      <c r="E3547">
        <v>25</v>
      </c>
      <c r="F3547" s="1">
        <v>40354</v>
      </c>
      <c r="G3547">
        <v>176</v>
      </c>
      <c r="H3547" t="s">
        <v>14</v>
      </c>
      <c r="I3547" t="s">
        <v>589</v>
      </c>
      <c r="J3547">
        <v>5160</v>
      </c>
      <c r="K3547">
        <v>2.0571429999999999</v>
      </c>
      <c r="L3547">
        <v>3</v>
      </c>
      <c r="M3547">
        <f t="shared" si="165"/>
        <v>6.1714289999999998</v>
      </c>
      <c r="N3547">
        <f t="shared" si="167"/>
        <v>0.4853157536290682</v>
      </c>
      <c r="O3547">
        <f t="shared" si="166"/>
        <v>1.4559472608872046</v>
      </c>
    </row>
    <row r="3548" spans="1:15" x14ac:dyDescent="0.25">
      <c r="A3548" t="s">
        <v>345</v>
      </c>
      <c r="B3548" t="s">
        <v>161</v>
      </c>
      <c r="C3548">
        <v>2010</v>
      </c>
      <c r="D3548">
        <v>6</v>
      </c>
      <c r="E3548">
        <v>25</v>
      </c>
      <c r="F3548" s="1">
        <v>40354</v>
      </c>
      <c r="G3548">
        <v>176</v>
      </c>
      <c r="H3548" t="s">
        <v>14</v>
      </c>
      <c r="I3548" t="s">
        <v>588</v>
      </c>
      <c r="J3548">
        <v>13125</v>
      </c>
      <c r="K3548">
        <v>2.0571429999999999</v>
      </c>
      <c r="L3548">
        <v>3</v>
      </c>
      <c r="M3548">
        <f t="shared" si="165"/>
        <v>6.1714289999999998</v>
      </c>
      <c r="N3548">
        <f t="shared" si="167"/>
        <v>0.4853157536290682</v>
      </c>
      <c r="O3548">
        <f t="shared" si="166"/>
        <v>1.4559472608872046</v>
      </c>
    </row>
    <row r="3549" spans="1:15" x14ac:dyDescent="0.25">
      <c r="A3549" t="s">
        <v>216</v>
      </c>
      <c r="B3549" t="s">
        <v>31</v>
      </c>
      <c r="C3549">
        <v>2012</v>
      </c>
      <c r="D3549">
        <v>6</v>
      </c>
      <c r="E3549">
        <v>28</v>
      </c>
      <c r="F3549" s="1">
        <v>41088</v>
      </c>
      <c r="G3549">
        <v>180</v>
      </c>
      <c r="H3549" t="s">
        <v>14</v>
      </c>
      <c r="I3549" t="s">
        <v>517</v>
      </c>
      <c r="J3549">
        <v>8691</v>
      </c>
      <c r="K3549">
        <v>4.1142859999999999</v>
      </c>
      <c r="L3549">
        <v>1.5</v>
      </c>
      <c r="M3549">
        <f t="shared" si="165"/>
        <v>6.1714289999999998</v>
      </c>
      <c r="N3549">
        <f t="shared" si="167"/>
        <v>0.7087850108918784</v>
      </c>
      <c r="O3549">
        <f t="shared" si="166"/>
        <v>1.0631775163378177</v>
      </c>
    </row>
    <row r="3550" spans="1:15" x14ac:dyDescent="0.25">
      <c r="A3550" t="s">
        <v>396</v>
      </c>
      <c r="B3550" t="s">
        <v>250</v>
      </c>
      <c r="C3550">
        <v>2012</v>
      </c>
      <c r="D3550">
        <v>7</v>
      </c>
      <c r="E3550">
        <v>12</v>
      </c>
      <c r="F3550" s="1">
        <v>41102</v>
      </c>
      <c r="G3550">
        <v>194</v>
      </c>
      <c r="H3550" t="s">
        <v>14</v>
      </c>
      <c r="I3550" t="s">
        <v>589</v>
      </c>
      <c r="J3550">
        <v>5160</v>
      </c>
      <c r="K3550">
        <v>2.0571429999999999</v>
      </c>
      <c r="L3550">
        <v>3</v>
      </c>
      <c r="M3550">
        <f t="shared" si="165"/>
        <v>6.1714289999999998</v>
      </c>
      <c r="N3550">
        <f t="shared" si="167"/>
        <v>0.4853157536290682</v>
      </c>
      <c r="O3550">
        <f t="shared" si="166"/>
        <v>1.4559472608872046</v>
      </c>
    </row>
    <row r="3551" spans="1:15" x14ac:dyDescent="0.25">
      <c r="A3551" t="s">
        <v>65</v>
      </c>
      <c r="B3551" t="s">
        <v>13</v>
      </c>
      <c r="C3551">
        <v>2013</v>
      </c>
      <c r="D3551">
        <v>3</v>
      </c>
      <c r="E3551">
        <v>20</v>
      </c>
      <c r="F3551" s="1">
        <v>41353</v>
      </c>
      <c r="G3551">
        <v>79</v>
      </c>
      <c r="H3551" t="s">
        <v>14</v>
      </c>
      <c r="I3551" t="s">
        <v>336</v>
      </c>
      <c r="J3551">
        <v>6425</v>
      </c>
      <c r="K3551">
        <v>9</v>
      </c>
      <c r="L3551">
        <v>0.6875</v>
      </c>
      <c r="M3551">
        <f t="shared" si="165"/>
        <v>6.1875</v>
      </c>
      <c r="N3551">
        <f t="shared" si="167"/>
        <v>1</v>
      </c>
      <c r="O3551">
        <f t="shared" si="166"/>
        <v>0.6875</v>
      </c>
    </row>
    <row r="3552" spans="1:15" x14ac:dyDescent="0.25">
      <c r="A3552" t="s">
        <v>123</v>
      </c>
      <c r="B3552" t="s">
        <v>13</v>
      </c>
      <c r="C3552">
        <v>2007</v>
      </c>
      <c r="D3552">
        <v>3</v>
      </c>
      <c r="E3552">
        <v>11</v>
      </c>
      <c r="F3552" s="1">
        <v>39152</v>
      </c>
      <c r="G3552">
        <v>70</v>
      </c>
      <c r="H3552" t="s">
        <v>14</v>
      </c>
      <c r="I3552" t="s">
        <v>571</v>
      </c>
      <c r="J3552">
        <v>8483</v>
      </c>
      <c r="K3552">
        <v>2.88</v>
      </c>
      <c r="L3552">
        <v>2.15</v>
      </c>
      <c r="M3552">
        <f t="shared" si="165"/>
        <v>6.1919999999999993</v>
      </c>
      <c r="N3552">
        <f t="shared" si="167"/>
        <v>0.58883172559420727</v>
      </c>
      <c r="O3552">
        <f t="shared" si="166"/>
        <v>1.2659882100275455</v>
      </c>
    </row>
    <row r="3553" spans="1:15" x14ac:dyDescent="0.25">
      <c r="A3553" t="s">
        <v>302</v>
      </c>
      <c r="B3553" t="s">
        <v>23</v>
      </c>
      <c r="C3553">
        <v>2007</v>
      </c>
      <c r="D3553">
        <v>7</v>
      </c>
      <c r="E3553">
        <v>20</v>
      </c>
      <c r="F3553" s="1">
        <v>39283</v>
      </c>
      <c r="G3553">
        <v>201</v>
      </c>
      <c r="H3553" t="s">
        <v>14</v>
      </c>
      <c r="I3553" t="s">
        <v>424</v>
      </c>
      <c r="J3553">
        <v>4398</v>
      </c>
      <c r="K3553">
        <v>6.6461540000000001</v>
      </c>
      <c r="L3553">
        <v>0.9375</v>
      </c>
      <c r="M3553">
        <f t="shared" si="165"/>
        <v>6.2307693750000004</v>
      </c>
      <c r="N3553">
        <f t="shared" si="167"/>
        <v>0.88344304082879599</v>
      </c>
      <c r="O3553">
        <f t="shared" si="166"/>
        <v>0.82822785077699623</v>
      </c>
    </row>
    <row r="3554" spans="1:15" x14ac:dyDescent="0.25">
      <c r="A3554" t="s">
        <v>35</v>
      </c>
      <c r="B3554" t="s">
        <v>36</v>
      </c>
      <c r="C3554">
        <v>2016</v>
      </c>
      <c r="D3554">
        <v>6</v>
      </c>
      <c r="E3554">
        <v>30</v>
      </c>
      <c r="F3554" s="1">
        <v>42551</v>
      </c>
      <c r="G3554">
        <v>182</v>
      </c>
      <c r="H3554" t="s">
        <v>17</v>
      </c>
      <c r="I3554" t="s">
        <v>372</v>
      </c>
      <c r="J3554">
        <v>8408</v>
      </c>
      <c r="K3554">
        <v>8.3116880000000002</v>
      </c>
      <c r="L3554">
        <v>0.75</v>
      </c>
      <c r="M3554">
        <f t="shared" si="165"/>
        <v>6.2337660000000001</v>
      </c>
      <c r="N3554">
        <f t="shared" si="167"/>
        <v>0.96902841595826428</v>
      </c>
      <c r="O3554">
        <f t="shared" si="166"/>
        <v>0.72677131196869826</v>
      </c>
    </row>
    <row r="3555" spans="1:15" x14ac:dyDescent="0.25">
      <c r="A3555" t="s">
        <v>202</v>
      </c>
      <c r="B3555" t="s">
        <v>113</v>
      </c>
      <c r="C3555">
        <v>2014</v>
      </c>
      <c r="D3555">
        <v>6</v>
      </c>
      <c r="E3555">
        <v>16</v>
      </c>
      <c r="F3555" s="1">
        <v>41806</v>
      </c>
      <c r="G3555">
        <v>167</v>
      </c>
      <c r="H3555" t="s">
        <v>14</v>
      </c>
      <c r="I3555" t="s">
        <v>536</v>
      </c>
      <c r="J3555">
        <v>5604</v>
      </c>
      <c r="K3555">
        <v>3.7818179999999999</v>
      </c>
      <c r="L3555">
        <v>1.65</v>
      </c>
      <c r="M3555">
        <f t="shared" si="165"/>
        <v>6.2399996999999994</v>
      </c>
      <c r="N3555">
        <f t="shared" si="167"/>
        <v>0.67959304248241548</v>
      </c>
      <c r="O3555">
        <f t="shared" si="166"/>
        <v>1.1213285200959855</v>
      </c>
    </row>
    <row r="3556" spans="1:15" x14ac:dyDescent="0.25">
      <c r="A3556" t="s">
        <v>74</v>
      </c>
      <c r="B3556" t="s">
        <v>69</v>
      </c>
      <c r="C3556">
        <v>2003</v>
      </c>
      <c r="D3556">
        <v>7</v>
      </c>
      <c r="E3556">
        <v>14</v>
      </c>
      <c r="F3556" s="1">
        <v>37816</v>
      </c>
      <c r="G3556">
        <v>195</v>
      </c>
      <c r="H3556" t="s">
        <v>14</v>
      </c>
      <c r="I3556" t="s">
        <v>48</v>
      </c>
      <c r="J3556">
        <v>18064</v>
      </c>
      <c r="K3556">
        <v>20</v>
      </c>
      <c r="L3556">
        <v>0.3125</v>
      </c>
      <c r="M3556">
        <f t="shared" si="165"/>
        <v>6.25</v>
      </c>
      <c r="N3556">
        <f t="shared" si="167"/>
        <v>1.3222192947339193</v>
      </c>
      <c r="O3556">
        <f t="shared" si="166"/>
        <v>0.4131935296043498</v>
      </c>
    </row>
    <row r="3557" spans="1:15" x14ac:dyDescent="0.25">
      <c r="A3557" t="s">
        <v>103</v>
      </c>
      <c r="B3557" t="s">
        <v>27</v>
      </c>
      <c r="C3557">
        <v>2017</v>
      </c>
      <c r="D3557">
        <v>6</v>
      </c>
      <c r="E3557">
        <v>6</v>
      </c>
      <c r="F3557" s="1">
        <v>42892</v>
      </c>
      <c r="G3557">
        <v>157</v>
      </c>
      <c r="H3557" t="s">
        <v>14</v>
      </c>
      <c r="I3557" t="s">
        <v>54</v>
      </c>
      <c r="J3557">
        <v>18130</v>
      </c>
      <c r="K3557">
        <v>20</v>
      </c>
      <c r="L3557">
        <v>0.3125</v>
      </c>
      <c r="M3557">
        <f t="shared" si="165"/>
        <v>6.25</v>
      </c>
      <c r="N3557">
        <f t="shared" si="167"/>
        <v>1.3222192947339193</v>
      </c>
      <c r="O3557">
        <f t="shared" si="166"/>
        <v>0.4131935296043498</v>
      </c>
    </row>
    <row r="3558" spans="1:15" x14ac:dyDescent="0.25">
      <c r="A3558" t="s">
        <v>129</v>
      </c>
      <c r="B3558" t="s">
        <v>13</v>
      </c>
      <c r="C3558">
        <v>2012</v>
      </c>
      <c r="D3558">
        <v>3</v>
      </c>
      <c r="E3558">
        <v>19</v>
      </c>
      <c r="F3558" s="1">
        <v>40987</v>
      </c>
      <c r="G3558">
        <v>79</v>
      </c>
      <c r="H3558" t="s">
        <v>14</v>
      </c>
      <c r="I3558" t="s">
        <v>336</v>
      </c>
      <c r="J3558">
        <v>6425</v>
      </c>
      <c r="K3558">
        <v>9.0947370000000003</v>
      </c>
      <c r="L3558">
        <v>0.6875</v>
      </c>
      <c r="M3558">
        <f t="shared" si="165"/>
        <v>6.2526316875000001</v>
      </c>
      <c r="N3558">
        <f t="shared" si="167"/>
        <v>1.0040950086747431</v>
      </c>
      <c r="O3558">
        <f t="shared" si="166"/>
        <v>0.69031531846388594</v>
      </c>
    </row>
    <row r="3559" spans="1:15" x14ac:dyDescent="0.25">
      <c r="A3559" t="s">
        <v>181</v>
      </c>
      <c r="B3559" t="s">
        <v>176</v>
      </c>
      <c r="C3559">
        <v>2016</v>
      </c>
      <c r="D3559">
        <v>7</v>
      </c>
      <c r="E3559">
        <v>1</v>
      </c>
      <c r="F3559" s="1">
        <v>42552</v>
      </c>
      <c r="G3559">
        <v>183</v>
      </c>
      <c r="H3559" t="s">
        <v>14</v>
      </c>
      <c r="I3559" t="s">
        <v>557</v>
      </c>
      <c r="J3559">
        <v>21248</v>
      </c>
      <c r="K3559">
        <v>2.9818180000000001</v>
      </c>
      <c r="L3559">
        <v>2.1</v>
      </c>
      <c r="M3559">
        <f t="shared" si="165"/>
        <v>6.2618178000000002</v>
      </c>
      <c r="N3559">
        <f t="shared" si="167"/>
        <v>0.60008140551507583</v>
      </c>
      <c r="O3559">
        <f t="shared" si="166"/>
        <v>1.2601709515816593</v>
      </c>
    </row>
    <row r="3560" spans="1:15" x14ac:dyDescent="0.25">
      <c r="A3560" t="s">
        <v>38</v>
      </c>
      <c r="B3560" t="s">
        <v>36</v>
      </c>
      <c r="C3560">
        <v>2018</v>
      </c>
      <c r="D3560">
        <v>6</v>
      </c>
      <c r="E3560">
        <v>4</v>
      </c>
      <c r="F3560" s="1">
        <v>43255</v>
      </c>
      <c r="G3560">
        <v>155</v>
      </c>
      <c r="H3560" t="s">
        <v>14</v>
      </c>
      <c r="I3560" t="s">
        <v>536</v>
      </c>
      <c r="J3560">
        <v>5604</v>
      </c>
      <c r="K3560">
        <v>3.8</v>
      </c>
      <c r="L3560">
        <v>1.65</v>
      </c>
      <c r="M3560">
        <f t="shared" si="165"/>
        <v>6.27</v>
      </c>
      <c r="N3560">
        <f t="shared" si="167"/>
        <v>0.68124123737558717</v>
      </c>
      <c r="O3560">
        <f t="shared" si="166"/>
        <v>1.1240480416697187</v>
      </c>
    </row>
    <row r="3561" spans="1:15" x14ac:dyDescent="0.25">
      <c r="A3561" t="s">
        <v>169</v>
      </c>
      <c r="B3561" t="s">
        <v>31</v>
      </c>
      <c r="C3561">
        <v>2017</v>
      </c>
      <c r="D3561">
        <v>6</v>
      </c>
      <c r="E3561">
        <v>1</v>
      </c>
      <c r="F3561" s="1">
        <v>42887</v>
      </c>
      <c r="G3561">
        <v>152</v>
      </c>
      <c r="H3561" t="s">
        <v>17</v>
      </c>
      <c r="I3561" t="s">
        <v>336</v>
      </c>
      <c r="J3561">
        <v>6425</v>
      </c>
      <c r="K3561">
        <v>9.1428569999999993</v>
      </c>
      <c r="L3561">
        <v>0.6875</v>
      </c>
      <c r="M3561">
        <f t="shared" si="165"/>
        <v>6.2857141875</v>
      </c>
      <c r="N3561">
        <f t="shared" si="167"/>
        <v>1.0061603025879946</v>
      </c>
      <c r="O3561">
        <f t="shared" si="166"/>
        <v>0.69173520802924626</v>
      </c>
    </row>
    <row r="3562" spans="1:15" x14ac:dyDescent="0.25">
      <c r="A3562" t="s">
        <v>331</v>
      </c>
      <c r="B3562" t="s">
        <v>192</v>
      </c>
      <c r="C3562">
        <v>2017</v>
      </c>
      <c r="D3562">
        <v>6</v>
      </c>
      <c r="E3562">
        <v>1</v>
      </c>
      <c r="F3562" s="1">
        <v>42887</v>
      </c>
      <c r="G3562">
        <v>152</v>
      </c>
      <c r="H3562" t="s">
        <v>17</v>
      </c>
      <c r="I3562" t="s">
        <v>539</v>
      </c>
      <c r="J3562">
        <v>13023</v>
      </c>
      <c r="K3562">
        <v>3.8095240000000001</v>
      </c>
      <c r="L3562">
        <v>1.65</v>
      </c>
      <c r="M3562">
        <f t="shared" si="165"/>
        <v>6.2857145999999995</v>
      </c>
      <c r="N3562">
        <f t="shared" si="167"/>
        <v>0.68210209624850437</v>
      </c>
      <c r="O3562">
        <f t="shared" si="166"/>
        <v>1.1254684588100321</v>
      </c>
    </row>
    <row r="3563" spans="1:15" x14ac:dyDescent="0.25">
      <c r="A3563" t="s">
        <v>331</v>
      </c>
      <c r="B3563" t="s">
        <v>192</v>
      </c>
      <c r="C3563">
        <v>2017</v>
      </c>
      <c r="D3563">
        <v>6</v>
      </c>
      <c r="E3563">
        <v>1</v>
      </c>
      <c r="F3563" s="1">
        <v>42887</v>
      </c>
      <c r="G3563">
        <v>152</v>
      </c>
      <c r="H3563" t="s">
        <v>17</v>
      </c>
      <c r="I3563" t="s">
        <v>537</v>
      </c>
      <c r="J3563">
        <v>5605</v>
      </c>
      <c r="K3563">
        <v>3.8095240000000001</v>
      </c>
      <c r="L3563">
        <v>1.65</v>
      </c>
      <c r="M3563">
        <f t="shared" si="165"/>
        <v>6.2857145999999995</v>
      </c>
      <c r="N3563">
        <f t="shared" si="167"/>
        <v>0.68210209624850437</v>
      </c>
      <c r="O3563">
        <f t="shared" si="166"/>
        <v>1.1254684588100321</v>
      </c>
    </row>
    <row r="3564" spans="1:15" x14ac:dyDescent="0.25">
      <c r="A3564" t="s">
        <v>303</v>
      </c>
      <c r="B3564" t="s">
        <v>23</v>
      </c>
      <c r="C3564">
        <v>2008</v>
      </c>
      <c r="D3564">
        <v>4</v>
      </c>
      <c r="E3564">
        <v>28</v>
      </c>
      <c r="F3564" s="1">
        <v>39566</v>
      </c>
      <c r="G3564">
        <v>119</v>
      </c>
      <c r="H3564" t="s">
        <v>17</v>
      </c>
      <c r="I3564" t="s">
        <v>505</v>
      </c>
      <c r="J3564">
        <v>5458</v>
      </c>
      <c r="K3564">
        <v>4.3308270000000002</v>
      </c>
      <c r="L3564">
        <v>1.453125</v>
      </c>
      <c r="M3564">
        <f t="shared" si="165"/>
        <v>6.2932329843749999</v>
      </c>
      <c r="N3564">
        <f t="shared" si="167"/>
        <v>0.72679458870307478</v>
      </c>
      <c r="O3564">
        <f t="shared" si="166"/>
        <v>1.0561233867091555</v>
      </c>
    </row>
    <row r="3565" spans="1:15" x14ac:dyDescent="0.25">
      <c r="A3565" t="s">
        <v>47</v>
      </c>
      <c r="B3565" t="s">
        <v>13</v>
      </c>
      <c r="C3565">
        <v>2001</v>
      </c>
      <c r="D3565">
        <v>4</v>
      </c>
      <c r="E3565">
        <v>23</v>
      </c>
      <c r="F3565" s="1">
        <v>37004</v>
      </c>
      <c r="G3565">
        <v>113</v>
      </c>
      <c r="H3565" t="s">
        <v>14</v>
      </c>
      <c r="I3565" t="s">
        <v>469</v>
      </c>
      <c r="J3565">
        <v>4310</v>
      </c>
      <c r="K3565">
        <v>5.6</v>
      </c>
      <c r="L3565">
        <v>1.125</v>
      </c>
      <c r="M3565">
        <f t="shared" si="165"/>
        <v>6.3</v>
      </c>
      <c r="N3565">
        <f t="shared" si="167"/>
        <v>0.81954393554186866</v>
      </c>
      <c r="O3565">
        <f t="shared" si="166"/>
        <v>0.9219869274846022</v>
      </c>
    </row>
    <row r="3566" spans="1:15" x14ac:dyDescent="0.25">
      <c r="A3566" t="s">
        <v>47</v>
      </c>
      <c r="B3566" t="s">
        <v>13</v>
      </c>
      <c r="C3566">
        <v>2001</v>
      </c>
      <c r="D3566">
        <v>4</v>
      </c>
      <c r="E3566">
        <v>23</v>
      </c>
      <c r="F3566" s="1">
        <v>37004</v>
      </c>
      <c r="G3566">
        <v>113</v>
      </c>
      <c r="H3566" t="s">
        <v>14</v>
      </c>
      <c r="I3566" t="s">
        <v>583</v>
      </c>
      <c r="J3566">
        <v>6376</v>
      </c>
      <c r="K3566">
        <v>2.4</v>
      </c>
      <c r="L3566">
        <v>2.625</v>
      </c>
      <c r="M3566">
        <f t="shared" si="165"/>
        <v>6.3</v>
      </c>
      <c r="N3566">
        <f t="shared" si="167"/>
        <v>0.53147891704225514</v>
      </c>
      <c r="O3566">
        <f t="shared" si="166"/>
        <v>1.3951321572359197</v>
      </c>
    </row>
    <row r="3567" spans="1:15" x14ac:dyDescent="0.25">
      <c r="A3567" t="s">
        <v>49</v>
      </c>
      <c r="B3567" t="s">
        <v>13</v>
      </c>
      <c r="C3567">
        <v>2001</v>
      </c>
      <c r="D3567">
        <v>6</v>
      </c>
      <c r="E3567">
        <v>21</v>
      </c>
      <c r="F3567" s="1">
        <v>37063</v>
      </c>
      <c r="G3567">
        <v>172</v>
      </c>
      <c r="H3567" t="s">
        <v>14</v>
      </c>
      <c r="I3567" t="s">
        <v>481</v>
      </c>
      <c r="J3567">
        <v>6745</v>
      </c>
      <c r="K3567">
        <v>4.8</v>
      </c>
      <c r="L3567">
        <v>1.3125</v>
      </c>
      <c r="M3567">
        <f t="shared" si="165"/>
        <v>6.3</v>
      </c>
      <c r="N3567">
        <f t="shared" si="167"/>
        <v>0.76342799356293722</v>
      </c>
      <c r="O3567">
        <f t="shared" si="166"/>
        <v>1.001999241551355</v>
      </c>
    </row>
    <row r="3568" spans="1:15" x14ac:dyDescent="0.25">
      <c r="A3568" t="s">
        <v>53</v>
      </c>
      <c r="B3568" t="s">
        <v>13</v>
      </c>
      <c r="C3568">
        <v>2002</v>
      </c>
      <c r="D3568">
        <v>6</v>
      </c>
      <c r="E3568">
        <v>14</v>
      </c>
      <c r="F3568" s="1">
        <v>37421</v>
      </c>
      <c r="G3568">
        <v>165</v>
      </c>
      <c r="H3568" t="s">
        <v>14</v>
      </c>
      <c r="I3568" t="s">
        <v>469</v>
      </c>
      <c r="J3568">
        <v>4310</v>
      </c>
      <c r="K3568">
        <v>5.6</v>
      </c>
      <c r="L3568">
        <v>1.125</v>
      </c>
      <c r="M3568">
        <f t="shared" si="165"/>
        <v>6.3</v>
      </c>
      <c r="N3568">
        <f t="shared" si="167"/>
        <v>0.81954393554186866</v>
      </c>
      <c r="O3568">
        <f t="shared" si="166"/>
        <v>0.9219869274846022</v>
      </c>
    </row>
    <row r="3569" spans="1:15" x14ac:dyDescent="0.25">
      <c r="A3569" t="s">
        <v>53</v>
      </c>
      <c r="B3569" t="s">
        <v>13</v>
      </c>
      <c r="C3569">
        <v>2002</v>
      </c>
      <c r="D3569">
        <v>6</v>
      </c>
      <c r="E3569">
        <v>14</v>
      </c>
      <c r="F3569" s="1">
        <v>37421</v>
      </c>
      <c r="G3569">
        <v>165</v>
      </c>
      <c r="H3569" t="s">
        <v>14</v>
      </c>
      <c r="I3569" t="s">
        <v>480</v>
      </c>
      <c r="J3569">
        <v>5673</v>
      </c>
      <c r="K3569">
        <v>4.8</v>
      </c>
      <c r="L3569">
        <v>1.3125</v>
      </c>
      <c r="M3569">
        <f t="shared" si="165"/>
        <v>6.3</v>
      </c>
      <c r="N3569">
        <f t="shared" si="167"/>
        <v>0.76342799356293722</v>
      </c>
      <c r="O3569">
        <f t="shared" si="166"/>
        <v>1.001999241551355</v>
      </c>
    </row>
    <row r="3570" spans="1:15" x14ac:dyDescent="0.25">
      <c r="A3570" t="s">
        <v>121</v>
      </c>
      <c r="B3570" t="s">
        <v>13</v>
      </c>
      <c r="C3570">
        <v>2006</v>
      </c>
      <c r="D3570">
        <v>4</v>
      </c>
      <c r="E3570">
        <v>10</v>
      </c>
      <c r="F3570" s="1">
        <v>38817</v>
      </c>
      <c r="G3570">
        <v>100</v>
      </c>
      <c r="H3570" t="s">
        <v>14</v>
      </c>
      <c r="I3570" t="s">
        <v>289</v>
      </c>
      <c r="J3570">
        <v>8491</v>
      </c>
      <c r="K3570">
        <v>9.6</v>
      </c>
      <c r="L3570">
        <v>0.65625</v>
      </c>
      <c r="M3570">
        <f t="shared" si="165"/>
        <v>6.3</v>
      </c>
      <c r="N3570">
        <f t="shared" si="167"/>
        <v>1.0253058652647702</v>
      </c>
      <c r="O3570">
        <f t="shared" si="166"/>
        <v>0.67285697408000544</v>
      </c>
    </row>
    <row r="3571" spans="1:15" x14ac:dyDescent="0.25">
      <c r="A3571" t="s">
        <v>127</v>
      </c>
      <c r="B3571" t="s">
        <v>13</v>
      </c>
      <c r="C3571">
        <v>2010</v>
      </c>
      <c r="D3571">
        <v>3</v>
      </c>
      <c r="E3571">
        <v>16</v>
      </c>
      <c r="F3571" s="1">
        <v>40253</v>
      </c>
      <c r="G3571">
        <v>75</v>
      </c>
      <c r="H3571" t="s">
        <v>14</v>
      </c>
      <c r="I3571" t="s">
        <v>482</v>
      </c>
      <c r="J3571">
        <v>6747</v>
      </c>
      <c r="K3571">
        <v>4.8</v>
      </c>
      <c r="L3571">
        <v>1.3125</v>
      </c>
      <c r="M3571">
        <f t="shared" si="165"/>
        <v>6.3</v>
      </c>
      <c r="N3571">
        <f t="shared" si="167"/>
        <v>0.76342799356293722</v>
      </c>
      <c r="O3571">
        <f t="shared" si="166"/>
        <v>1.001999241551355</v>
      </c>
    </row>
    <row r="3572" spans="1:15" x14ac:dyDescent="0.25">
      <c r="A3572" t="s">
        <v>128</v>
      </c>
      <c r="B3572" t="s">
        <v>13</v>
      </c>
      <c r="C3572">
        <v>2011</v>
      </c>
      <c r="D3572">
        <v>3</v>
      </c>
      <c r="E3572">
        <v>24</v>
      </c>
      <c r="F3572" s="1">
        <v>40626</v>
      </c>
      <c r="G3572">
        <v>83</v>
      </c>
      <c r="H3572" t="s">
        <v>14</v>
      </c>
      <c r="I3572" t="s">
        <v>424</v>
      </c>
      <c r="J3572">
        <v>4398</v>
      </c>
      <c r="K3572">
        <v>6.72</v>
      </c>
      <c r="L3572">
        <v>0.9375</v>
      </c>
      <c r="M3572">
        <f t="shared" si="165"/>
        <v>6.3</v>
      </c>
      <c r="N3572">
        <f t="shared" si="167"/>
        <v>0.88761730033573616</v>
      </c>
      <c r="O3572">
        <f t="shared" si="166"/>
        <v>0.83214121906475269</v>
      </c>
    </row>
    <row r="3573" spans="1:15" x14ac:dyDescent="0.25">
      <c r="A3573" t="s">
        <v>136</v>
      </c>
      <c r="B3573" t="s">
        <v>13</v>
      </c>
      <c r="C3573">
        <v>2015</v>
      </c>
      <c r="D3573">
        <v>6</v>
      </c>
      <c r="E3573">
        <v>16</v>
      </c>
      <c r="F3573" s="1">
        <v>42171</v>
      </c>
      <c r="G3573">
        <v>167</v>
      </c>
      <c r="H3573" t="s">
        <v>14</v>
      </c>
      <c r="I3573" t="s">
        <v>489</v>
      </c>
      <c r="J3573">
        <v>6184</v>
      </c>
      <c r="K3573">
        <v>4.8</v>
      </c>
      <c r="L3573">
        <v>1.3125</v>
      </c>
      <c r="M3573">
        <f t="shared" si="165"/>
        <v>6.3</v>
      </c>
      <c r="N3573">
        <f t="shared" si="167"/>
        <v>0.76342799356293722</v>
      </c>
      <c r="O3573">
        <f t="shared" si="166"/>
        <v>1.001999241551355</v>
      </c>
    </row>
    <row r="3574" spans="1:15" x14ac:dyDescent="0.25">
      <c r="A3574" t="s">
        <v>136</v>
      </c>
      <c r="B3574" t="s">
        <v>13</v>
      </c>
      <c r="C3574">
        <v>2015</v>
      </c>
      <c r="D3574">
        <v>6</v>
      </c>
      <c r="E3574">
        <v>16</v>
      </c>
      <c r="F3574" s="1">
        <v>42171</v>
      </c>
      <c r="G3574">
        <v>167</v>
      </c>
      <c r="H3574" t="s">
        <v>14</v>
      </c>
      <c r="I3574" t="s">
        <v>481</v>
      </c>
      <c r="J3574">
        <v>6745</v>
      </c>
      <c r="K3574">
        <v>4.8</v>
      </c>
      <c r="L3574">
        <v>1.3125</v>
      </c>
      <c r="M3574">
        <f t="shared" si="165"/>
        <v>6.3</v>
      </c>
      <c r="N3574">
        <f t="shared" si="167"/>
        <v>0.76342799356293722</v>
      </c>
      <c r="O3574">
        <f t="shared" si="166"/>
        <v>1.001999241551355</v>
      </c>
    </row>
    <row r="3575" spans="1:15" x14ac:dyDescent="0.25">
      <c r="A3575" t="s">
        <v>139</v>
      </c>
      <c r="B3575" t="s">
        <v>13</v>
      </c>
      <c r="C3575">
        <v>2016</v>
      </c>
      <c r="D3575">
        <v>6</v>
      </c>
      <c r="E3575">
        <v>21</v>
      </c>
      <c r="F3575" s="1">
        <v>42542</v>
      </c>
      <c r="G3575">
        <v>173</v>
      </c>
      <c r="H3575" t="s">
        <v>14</v>
      </c>
      <c r="I3575" t="s">
        <v>486</v>
      </c>
      <c r="J3575">
        <v>7744</v>
      </c>
      <c r="K3575">
        <v>4.8</v>
      </c>
      <c r="L3575">
        <v>1.3125</v>
      </c>
      <c r="M3575">
        <f t="shared" si="165"/>
        <v>6.3</v>
      </c>
      <c r="N3575">
        <f t="shared" si="167"/>
        <v>0.76342799356293722</v>
      </c>
      <c r="O3575">
        <f t="shared" si="166"/>
        <v>1.001999241551355</v>
      </c>
    </row>
    <row r="3576" spans="1:15" x14ac:dyDescent="0.25">
      <c r="A3576" t="s">
        <v>140</v>
      </c>
      <c r="B3576" t="s">
        <v>13</v>
      </c>
      <c r="C3576">
        <v>2017</v>
      </c>
      <c r="D3576">
        <v>6</v>
      </c>
      <c r="E3576">
        <v>12</v>
      </c>
      <c r="F3576" s="1">
        <v>42898</v>
      </c>
      <c r="G3576">
        <v>163</v>
      </c>
      <c r="H3576" t="s">
        <v>14</v>
      </c>
      <c r="I3576" t="s">
        <v>282</v>
      </c>
      <c r="J3576">
        <v>18418</v>
      </c>
      <c r="K3576">
        <v>9.6</v>
      </c>
      <c r="L3576">
        <v>0.65625</v>
      </c>
      <c r="M3576">
        <f t="shared" si="165"/>
        <v>6.3</v>
      </c>
      <c r="N3576">
        <f t="shared" si="167"/>
        <v>1.0253058652647702</v>
      </c>
      <c r="O3576">
        <f t="shared" si="166"/>
        <v>0.67285697408000544</v>
      </c>
    </row>
    <row r="3577" spans="1:15" x14ac:dyDescent="0.25">
      <c r="A3577" t="s">
        <v>140</v>
      </c>
      <c r="B3577" t="s">
        <v>13</v>
      </c>
      <c r="C3577">
        <v>2017</v>
      </c>
      <c r="D3577">
        <v>6</v>
      </c>
      <c r="E3577">
        <v>12</v>
      </c>
      <c r="F3577" s="1">
        <v>42898</v>
      </c>
      <c r="G3577">
        <v>163</v>
      </c>
      <c r="H3577" t="s">
        <v>14</v>
      </c>
      <c r="I3577" t="s">
        <v>483</v>
      </c>
      <c r="J3577">
        <v>21659</v>
      </c>
      <c r="K3577">
        <v>4.8</v>
      </c>
      <c r="L3577">
        <v>1.3125</v>
      </c>
      <c r="M3577">
        <f t="shared" si="165"/>
        <v>6.3</v>
      </c>
      <c r="N3577">
        <f t="shared" si="167"/>
        <v>0.76342799356293722</v>
      </c>
      <c r="O3577">
        <f t="shared" si="166"/>
        <v>1.001999241551355</v>
      </c>
    </row>
    <row r="3578" spans="1:15" x14ac:dyDescent="0.25">
      <c r="A3578" t="s">
        <v>70</v>
      </c>
      <c r="B3578" t="s">
        <v>69</v>
      </c>
      <c r="C3578">
        <v>2001</v>
      </c>
      <c r="D3578">
        <v>6</v>
      </c>
      <c r="E3578">
        <v>22</v>
      </c>
      <c r="F3578" s="1">
        <v>37064</v>
      </c>
      <c r="G3578">
        <v>173</v>
      </c>
      <c r="H3578" t="s">
        <v>14</v>
      </c>
      <c r="I3578" t="s">
        <v>282</v>
      </c>
      <c r="J3578">
        <v>18418</v>
      </c>
      <c r="K3578">
        <v>9.6</v>
      </c>
      <c r="L3578">
        <v>0.65625</v>
      </c>
      <c r="M3578">
        <f t="shared" si="165"/>
        <v>6.3</v>
      </c>
      <c r="N3578">
        <f t="shared" si="167"/>
        <v>1.0253058652647702</v>
      </c>
      <c r="O3578">
        <f t="shared" si="166"/>
        <v>0.67285697408000544</v>
      </c>
    </row>
    <row r="3579" spans="1:15" x14ac:dyDescent="0.25">
      <c r="A3579" t="s">
        <v>292</v>
      </c>
      <c r="B3579" t="s">
        <v>69</v>
      </c>
      <c r="C3579">
        <v>2002</v>
      </c>
      <c r="D3579">
        <v>6</v>
      </c>
      <c r="E3579">
        <v>12</v>
      </c>
      <c r="F3579" s="1">
        <v>37419</v>
      </c>
      <c r="G3579">
        <v>163</v>
      </c>
      <c r="H3579" t="s">
        <v>14</v>
      </c>
      <c r="I3579" t="s">
        <v>492</v>
      </c>
      <c r="J3579">
        <v>6743</v>
      </c>
      <c r="K3579">
        <v>4.8</v>
      </c>
      <c r="L3579">
        <v>1.3125</v>
      </c>
      <c r="M3579">
        <f t="shared" si="165"/>
        <v>6.3</v>
      </c>
      <c r="N3579">
        <f t="shared" si="167"/>
        <v>0.76342799356293722</v>
      </c>
      <c r="O3579">
        <f t="shared" si="166"/>
        <v>1.001999241551355</v>
      </c>
    </row>
    <row r="3580" spans="1:15" x14ac:dyDescent="0.25">
      <c r="A3580" t="s">
        <v>74</v>
      </c>
      <c r="B3580" t="s">
        <v>69</v>
      </c>
      <c r="C3580">
        <v>2003</v>
      </c>
      <c r="D3580">
        <v>7</v>
      </c>
      <c r="E3580">
        <v>14</v>
      </c>
      <c r="F3580" s="1">
        <v>37816</v>
      </c>
      <c r="G3580">
        <v>195</v>
      </c>
      <c r="H3580" t="s">
        <v>14</v>
      </c>
      <c r="I3580" t="s">
        <v>288</v>
      </c>
      <c r="J3580">
        <v>18421</v>
      </c>
      <c r="K3580">
        <v>9.6</v>
      </c>
      <c r="L3580">
        <v>0.65625</v>
      </c>
      <c r="M3580">
        <f t="shared" si="165"/>
        <v>6.3</v>
      </c>
      <c r="N3580">
        <f t="shared" si="167"/>
        <v>1.0253058652647702</v>
      </c>
      <c r="O3580">
        <f t="shared" si="166"/>
        <v>0.67285697408000544</v>
      </c>
    </row>
    <row r="3581" spans="1:15" x14ac:dyDescent="0.25">
      <c r="A3581" t="s">
        <v>74</v>
      </c>
      <c r="B3581" t="s">
        <v>69</v>
      </c>
      <c r="C3581">
        <v>2003</v>
      </c>
      <c r="D3581">
        <v>7</v>
      </c>
      <c r="E3581">
        <v>14</v>
      </c>
      <c r="F3581" s="1">
        <v>37816</v>
      </c>
      <c r="G3581">
        <v>195</v>
      </c>
      <c r="H3581" t="s">
        <v>14</v>
      </c>
      <c r="I3581" t="s">
        <v>481</v>
      </c>
      <c r="J3581">
        <v>6745</v>
      </c>
      <c r="K3581">
        <v>4.8</v>
      </c>
      <c r="L3581">
        <v>1.3125</v>
      </c>
      <c r="M3581">
        <f t="shared" si="165"/>
        <v>6.3</v>
      </c>
      <c r="N3581">
        <f t="shared" si="167"/>
        <v>0.76342799356293722</v>
      </c>
      <c r="O3581">
        <f t="shared" si="166"/>
        <v>1.001999241551355</v>
      </c>
    </row>
    <row r="3582" spans="1:15" x14ac:dyDescent="0.25">
      <c r="A3582" t="s">
        <v>75</v>
      </c>
      <c r="B3582" t="s">
        <v>69</v>
      </c>
      <c r="C3582">
        <v>2004</v>
      </c>
      <c r="D3582">
        <v>4</v>
      </c>
      <c r="E3582">
        <v>5</v>
      </c>
      <c r="F3582" s="1">
        <v>38082</v>
      </c>
      <c r="G3582">
        <v>96</v>
      </c>
      <c r="H3582" t="s">
        <v>14</v>
      </c>
      <c r="I3582" t="s">
        <v>484</v>
      </c>
      <c r="J3582">
        <v>4489</v>
      </c>
      <c r="K3582">
        <v>4.8</v>
      </c>
      <c r="L3582">
        <v>1.3125</v>
      </c>
      <c r="M3582">
        <f t="shared" si="165"/>
        <v>6.3</v>
      </c>
      <c r="N3582">
        <f t="shared" si="167"/>
        <v>0.76342799356293722</v>
      </c>
      <c r="O3582">
        <f t="shared" si="166"/>
        <v>1.001999241551355</v>
      </c>
    </row>
    <row r="3583" spans="1:15" x14ac:dyDescent="0.25">
      <c r="A3583" t="s">
        <v>75</v>
      </c>
      <c r="B3583" t="s">
        <v>69</v>
      </c>
      <c r="C3583">
        <v>2004</v>
      </c>
      <c r="D3583">
        <v>4</v>
      </c>
      <c r="E3583">
        <v>5</v>
      </c>
      <c r="F3583" s="1">
        <v>38082</v>
      </c>
      <c r="G3583">
        <v>96</v>
      </c>
      <c r="H3583" t="s">
        <v>14</v>
      </c>
      <c r="I3583" t="s">
        <v>482</v>
      </c>
      <c r="J3583">
        <v>6747</v>
      </c>
      <c r="K3583">
        <v>4.8</v>
      </c>
      <c r="L3583">
        <v>1.3125</v>
      </c>
      <c r="M3583">
        <f t="shared" si="165"/>
        <v>6.3</v>
      </c>
      <c r="N3583">
        <f t="shared" si="167"/>
        <v>0.76342799356293722</v>
      </c>
      <c r="O3583">
        <f t="shared" si="166"/>
        <v>1.001999241551355</v>
      </c>
    </row>
    <row r="3584" spans="1:15" x14ac:dyDescent="0.25">
      <c r="A3584" t="s">
        <v>77</v>
      </c>
      <c r="B3584" t="s">
        <v>69</v>
      </c>
      <c r="C3584">
        <v>2006</v>
      </c>
      <c r="D3584">
        <v>4</v>
      </c>
      <c r="E3584">
        <v>10</v>
      </c>
      <c r="F3584" s="1">
        <v>38817</v>
      </c>
      <c r="G3584">
        <v>100</v>
      </c>
      <c r="H3584" t="s">
        <v>14</v>
      </c>
      <c r="I3584" t="s">
        <v>493</v>
      </c>
      <c r="J3584">
        <v>4487</v>
      </c>
      <c r="K3584">
        <v>4.8</v>
      </c>
      <c r="L3584">
        <v>1.3125</v>
      </c>
      <c r="M3584">
        <f t="shared" si="165"/>
        <v>6.3</v>
      </c>
      <c r="N3584">
        <f t="shared" si="167"/>
        <v>0.76342799356293722</v>
      </c>
      <c r="O3584">
        <f t="shared" si="166"/>
        <v>1.001999241551355</v>
      </c>
    </row>
    <row r="3585" spans="1:15" x14ac:dyDescent="0.25">
      <c r="A3585" t="s">
        <v>78</v>
      </c>
      <c r="B3585" t="s">
        <v>69</v>
      </c>
      <c r="C3585">
        <v>2006</v>
      </c>
      <c r="D3585">
        <v>7</v>
      </c>
      <c r="E3585">
        <v>13</v>
      </c>
      <c r="F3585" s="1">
        <v>38911</v>
      </c>
      <c r="G3585">
        <v>194</v>
      </c>
      <c r="H3585" t="s">
        <v>14</v>
      </c>
      <c r="I3585" t="s">
        <v>288</v>
      </c>
      <c r="J3585">
        <v>18421</v>
      </c>
      <c r="K3585">
        <v>9.6</v>
      </c>
      <c r="L3585">
        <v>0.65625</v>
      </c>
      <c r="M3585">
        <f t="shared" si="165"/>
        <v>6.3</v>
      </c>
      <c r="N3585">
        <f t="shared" si="167"/>
        <v>1.0253058652647702</v>
      </c>
      <c r="O3585">
        <f t="shared" si="166"/>
        <v>0.67285697408000544</v>
      </c>
    </row>
    <row r="3586" spans="1:15" x14ac:dyDescent="0.25">
      <c r="A3586" t="s">
        <v>88</v>
      </c>
      <c r="B3586" t="s">
        <v>69</v>
      </c>
      <c r="C3586">
        <v>2017</v>
      </c>
      <c r="D3586">
        <v>3</v>
      </c>
      <c r="E3586">
        <v>16</v>
      </c>
      <c r="F3586" s="1">
        <v>42810</v>
      </c>
      <c r="G3586">
        <v>75</v>
      </c>
      <c r="H3586" t="s">
        <v>14</v>
      </c>
      <c r="I3586" t="s">
        <v>493</v>
      </c>
      <c r="J3586">
        <v>4487</v>
      </c>
      <c r="K3586">
        <v>4.8</v>
      </c>
      <c r="L3586">
        <v>1.3125</v>
      </c>
      <c r="M3586">
        <f t="shared" ref="M3586:M3649" si="168">K3586*L3586</f>
        <v>6.3</v>
      </c>
      <c r="N3586">
        <f t="shared" si="167"/>
        <v>0.76342799356293722</v>
      </c>
      <c r="O3586">
        <f t="shared" si="166"/>
        <v>1.001999241551355</v>
      </c>
    </row>
    <row r="3587" spans="1:15" x14ac:dyDescent="0.25">
      <c r="A3587" t="s">
        <v>89</v>
      </c>
      <c r="B3587" t="s">
        <v>69</v>
      </c>
      <c r="C3587">
        <v>2018</v>
      </c>
      <c r="D3587">
        <v>3</v>
      </c>
      <c r="E3587">
        <v>7</v>
      </c>
      <c r="F3587" s="1">
        <v>43166</v>
      </c>
      <c r="G3587">
        <v>66</v>
      </c>
      <c r="H3587" t="s">
        <v>14</v>
      </c>
      <c r="I3587" t="s">
        <v>490</v>
      </c>
      <c r="J3587">
        <v>5367</v>
      </c>
      <c r="K3587">
        <v>4.8</v>
      </c>
      <c r="L3587">
        <v>1.3125</v>
      </c>
      <c r="M3587">
        <f t="shared" si="168"/>
        <v>6.3</v>
      </c>
      <c r="N3587">
        <f t="shared" si="167"/>
        <v>0.76342799356293722</v>
      </c>
      <c r="O3587">
        <f t="shared" ref="O3587:O3650" si="169">N3587*L3587</f>
        <v>1.001999241551355</v>
      </c>
    </row>
    <row r="3588" spans="1:15" x14ac:dyDescent="0.25">
      <c r="A3588" t="s">
        <v>91</v>
      </c>
      <c r="B3588" t="s">
        <v>69</v>
      </c>
      <c r="C3588">
        <v>2019</v>
      </c>
      <c r="D3588">
        <v>4</v>
      </c>
      <c r="E3588">
        <v>2</v>
      </c>
      <c r="F3588" s="1">
        <v>43557</v>
      </c>
      <c r="G3588">
        <v>92</v>
      </c>
      <c r="H3588" t="s">
        <v>14</v>
      </c>
      <c r="I3588" t="s">
        <v>480</v>
      </c>
      <c r="J3588">
        <v>5673</v>
      </c>
      <c r="K3588">
        <v>4.8</v>
      </c>
      <c r="L3588">
        <v>1.3125</v>
      </c>
      <c r="M3588">
        <f t="shared" si="168"/>
        <v>6.3</v>
      </c>
      <c r="N3588">
        <f t="shared" ref="N3588:N3651" si="170">LOG10(K3588+1)</f>
        <v>0.76342799356293722</v>
      </c>
      <c r="O3588">
        <f t="shared" si="169"/>
        <v>1.001999241551355</v>
      </c>
    </row>
    <row r="3589" spans="1:15" x14ac:dyDescent="0.25">
      <c r="A3589" t="s">
        <v>340</v>
      </c>
      <c r="B3589" t="s">
        <v>19</v>
      </c>
      <c r="C3589">
        <v>2015</v>
      </c>
      <c r="D3589">
        <v>6</v>
      </c>
      <c r="E3589">
        <v>17</v>
      </c>
      <c r="F3589" s="1">
        <v>42172</v>
      </c>
      <c r="G3589">
        <v>168</v>
      </c>
      <c r="H3589" t="s">
        <v>14</v>
      </c>
      <c r="I3589" t="s">
        <v>483</v>
      </c>
      <c r="J3589">
        <v>21659</v>
      </c>
      <c r="K3589">
        <v>4.8</v>
      </c>
      <c r="L3589">
        <v>1.3125</v>
      </c>
      <c r="M3589">
        <f t="shared" si="168"/>
        <v>6.3</v>
      </c>
      <c r="N3589">
        <f t="shared" si="170"/>
        <v>0.76342799356293722</v>
      </c>
      <c r="O3589">
        <f t="shared" si="169"/>
        <v>1.001999241551355</v>
      </c>
    </row>
    <row r="3590" spans="1:15" x14ac:dyDescent="0.25">
      <c r="A3590" t="s">
        <v>18</v>
      </c>
      <c r="B3590" t="s">
        <v>19</v>
      </c>
      <c r="C3590">
        <v>2017</v>
      </c>
      <c r="D3590">
        <v>6</v>
      </c>
      <c r="E3590">
        <v>7</v>
      </c>
      <c r="F3590" s="1">
        <v>42893</v>
      </c>
      <c r="G3590">
        <v>158</v>
      </c>
      <c r="H3590" t="s">
        <v>14</v>
      </c>
      <c r="I3590" t="s">
        <v>496</v>
      </c>
      <c r="J3590">
        <v>4481</v>
      </c>
      <c r="K3590">
        <v>4.8</v>
      </c>
      <c r="L3590">
        <v>1.3125</v>
      </c>
      <c r="M3590">
        <f t="shared" si="168"/>
        <v>6.3</v>
      </c>
      <c r="N3590">
        <f t="shared" si="170"/>
        <v>0.76342799356293722</v>
      </c>
      <c r="O3590">
        <f t="shared" si="169"/>
        <v>1.001999241551355</v>
      </c>
    </row>
    <row r="3591" spans="1:15" x14ac:dyDescent="0.25">
      <c r="A3591" t="s">
        <v>207</v>
      </c>
      <c r="B3591" t="s">
        <v>21</v>
      </c>
      <c r="C3591">
        <v>2011</v>
      </c>
      <c r="D3591">
        <v>7</v>
      </c>
      <c r="E3591">
        <v>14</v>
      </c>
      <c r="F3591" s="1">
        <v>40738</v>
      </c>
      <c r="G3591">
        <v>195</v>
      </c>
      <c r="H3591" t="s">
        <v>14</v>
      </c>
      <c r="I3591" t="s">
        <v>287</v>
      </c>
      <c r="J3591">
        <v>6661</v>
      </c>
      <c r="K3591">
        <v>9.6</v>
      </c>
      <c r="L3591">
        <v>0.65625</v>
      </c>
      <c r="M3591">
        <f t="shared" si="168"/>
        <v>6.3</v>
      </c>
      <c r="N3591">
        <f t="shared" si="170"/>
        <v>1.0253058652647702</v>
      </c>
      <c r="O3591">
        <f t="shared" si="169"/>
        <v>0.67285697408000544</v>
      </c>
    </row>
    <row r="3592" spans="1:15" x14ac:dyDescent="0.25">
      <c r="A3592" t="s">
        <v>299</v>
      </c>
      <c r="B3592" t="s">
        <v>23</v>
      </c>
      <c r="C3592">
        <v>2002</v>
      </c>
      <c r="D3592">
        <v>7</v>
      </c>
      <c r="E3592">
        <v>2</v>
      </c>
      <c r="F3592" s="1">
        <v>37439</v>
      </c>
      <c r="G3592">
        <v>183</v>
      </c>
      <c r="H3592" t="s">
        <v>14</v>
      </c>
      <c r="I3592" t="s">
        <v>474</v>
      </c>
      <c r="J3592">
        <v>4335</v>
      </c>
      <c r="K3592">
        <v>5.6</v>
      </c>
      <c r="L3592">
        <v>1.125</v>
      </c>
      <c r="M3592">
        <f t="shared" si="168"/>
        <v>6.3</v>
      </c>
      <c r="N3592">
        <f t="shared" si="170"/>
        <v>0.81954393554186866</v>
      </c>
      <c r="O3592">
        <f t="shared" si="169"/>
        <v>0.9219869274846022</v>
      </c>
    </row>
    <row r="3593" spans="1:15" x14ac:dyDescent="0.25">
      <c r="A3593" t="s">
        <v>305</v>
      </c>
      <c r="B3593" t="s">
        <v>23</v>
      </c>
      <c r="C3593">
        <v>2010</v>
      </c>
      <c r="D3593">
        <v>6</v>
      </c>
      <c r="E3593">
        <v>28</v>
      </c>
      <c r="F3593" s="1">
        <v>40357</v>
      </c>
      <c r="G3593">
        <v>179</v>
      </c>
      <c r="H3593" t="s">
        <v>14</v>
      </c>
      <c r="I3593" t="s">
        <v>607</v>
      </c>
      <c r="J3593">
        <v>6935</v>
      </c>
      <c r="K3593">
        <v>1.8</v>
      </c>
      <c r="L3593">
        <v>3.5</v>
      </c>
      <c r="M3593">
        <f t="shared" si="168"/>
        <v>6.3</v>
      </c>
      <c r="N3593">
        <f t="shared" si="170"/>
        <v>0.44715803134221921</v>
      </c>
      <c r="O3593">
        <f t="shared" si="169"/>
        <v>1.5650531096977671</v>
      </c>
    </row>
    <row r="3594" spans="1:15" x14ac:dyDescent="0.25">
      <c r="A3594" t="s">
        <v>94</v>
      </c>
      <c r="B3594" t="s">
        <v>23</v>
      </c>
      <c r="C3594">
        <v>2019</v>
      </c>
      <c r="D3594">
        <v>6</v>
      </c>
      <c r="E3594">
        <v>18</v>
      </c>
      <c r="F3594" s="1">
        <v>43634</v>
      </c>
      <c r="G3594">
        <v>169</v>
      </c>
      <c r="H3594" t="s">
        <v>14</v>
      </c>
      <c r="I3594" t="s">
        <v>496</v>
      </c>
      <c r="J3594">
        <v>4481</v>
      </c>
      <c r="K3594">
        <v>4.8</v>
      </c>
      <c r="L3594">
        <v>1.3125</v>
      </c>
      <c r="M3594">
        <f t="shared" si="168"/>
        <v>6.3</v>
      </c>
      <c r="N3594">
        <f t="shared" si="170"/>
        <v>0.76342799356293722</v>
      </c>
      <c r="O3594">
        <f t="shared" si="169"/>
        <v>1.001999241551355</v>
      </c>
    </row>
    <row r="3595" spans="1:15" x14ac:dyDescent="0.25">
      <c r="A3595" t="s">
        <v>158</v>
      </c>
      <c r="B3595" t="s">
        <v>159</v>
      </c>
      <c r="C3595">
        <v>2017</v>
      </c>
      <c r="D3595">
        <v>6</v>
      </c>
      <c r="E3595">
        <v>8</v>
      </c>
      <c r="F3595" s="1">
        <v>42894</v>
      </c>
      <c r="G3595">
        <v>159</v>
      </c>
      <c r="H3595" t="s">
        <v>14</v>
      </c>
      <c r="I3595" t="s">
        <v>488</v>
      </c>
      <c r="J3595">
        <v>18649</v>
      </c>
      <c r="K3595">
        <v>4.8</v>
      </c>
      <c r="L3595">
        <v>1.3125</v>
      </c>
      <c r="M3595">
        <f t="shared" si="168"/>
        <v>6.3</v>
      </c>
      <c r="N3595">
        <f t="shared" si="170"/>
        <v>0.76342799356293722</v>
      </c>
      <c r="O3595">
        <f t="shared" si="169"/>
        <v>1.001999241551355</v>
      </c>
    </row>
    <row r="3596" spans="1:15" x14ac:dyDescent="0.25">
      <c r="A3596" t="s">
        <v>215</v>
      </c>
      <c r="B3596" t="s">
        <v>161</v>
      </c>
      <c r="C3596">
        <v>2016</v>
      </c>
      <c r="D3596">
        <v>7</v>
      </c>
      <c r="E3596">
        <v>5</v>
      </c>
      <c r="F3596" s="1">
        <v>42556</v>
      </c>
      <c r="G3596">
        <v>187</v>
      </c>
      <c r="H3596" t="s">
        <v>14</v>
      </c>
      <c r="I3596" t="s">
        <v>500</v>
      </c>
      <c r="J3596">
        <v>4479</v>
      </c>
      <c r="K3596">
        <v>4.8</v>
      </c>
      <c r="L3596">
        <v>1.3125</v>
      </c>
      <c r="M3596">
        <f t="shared" si="168"/>
        <v>6.3</v>
      </c>
      <c r="N3596">
        <f t="shared" si="170"/>
        <v>0.76342799356293722</v>
      </c>
      <c r="O3596">
        <f t="shared" si="169"/>
        <v>1.001999241551355</v>
      </c>
    </row>
    <row r="3597" spans="1:15" x14ac:dyDescent="0.25">
      <c r="A3597" t="s">
        <v>45</v>
      </c>
      <c r="B3597" t="s">
        <v>25</v>
      </c>
      <c r="C3597">
        <v>2016</v>
      </c>
      <c r="D3597">
        <v>6</v>
      </c>
      <c r="E3597">
        <v>30</v>
      </c>
      <c r="F3597" s="1">
        <v>42551</v>
      </c>
      <c r="G3597">
        <v>182</v>
      </c>
      <c r="H3597" t="s">
        <v>14</v>
      </c>
      <c r="I3597" t="s">
        <v>287</v>
      </c>
      <c r="J3597">
        <v>6661</v>
      </c>
      <c r="K3597">
        <v>9.6</v>
      </c>
      <c r="L3597">
        <v>0.65625</v>
      </c>
      <c r="M3597">
        <f t="shared" si="168"/>
        <v>6.3</v>
      </c>
      <c r="N3597">
        <f t="shared" si="170"/>
        <v>1.0253058652647702</v>
      </c>
      <c r="O3597">
        <f t="shared" si="169"/>
        <v>0.67285697408000544</v>
      </c>
    </row>
    <row r="3598" spans="1:15" x14ac:dyDescent="0.25">
      <c r="A3598" t="s">
        <v>46</v>
      </c>
      <c r="B3598" t="s">
        <v>25</v>
      </c>
      <c r="C3598">
        <v>2017</v>
      </c>
      <c r="D3598">
        <v>6</v>
      </c>
      <c r="E3598">
        <v>6</v>
      </c>
      <c r="F3598" s="1">
        <v>42892</v>
      </c>
      <c r="G3598">
        <v>157</v>
      </c>
      <c r="H3598" t="s">
        <v>14</v>
      </c>
      <c r="I3598" t="s">
        <v>490</v>
      </c>
      <c r="J3598">
        <v>5367</v>
      </c>
      <c r="K3598">
        <v>4.8</v>
      </c>
      <c r="L3598">
        <v>1.3125</v>
      </c>
      <c r="M3598">
        <f t="shared" si="168"/>
        <v>6.3</v>
      </c>
      <c r="N3598">
        <f t="shared" si="170"/>
        <v>0.76342799356293722</v>
      </c>
      <c r="O3598">
        <f t="shared" si="169"/>
        <v>1.001999241551355</v>
      </c>
    </row>
    <row r="3599" spans="1:15" x14ac:dyDescent="0.25">
      <c r="A3599" t="s">
        <v>24</v>
      </c>
      <c r="B3599" t="s">
        <v>25</v>
      </c>
      <c r="C3599">
        <v>2018</v>
      </c>
      <c r="D3599">
        <v>6</v>
      </c>
      <c r="E3599">
        <v>6</v>
      </c>
      <c r="F3599" s="1">
        <v>43257</v>
      </c>
      <c r="G3599">
        <v>157</v>
      </c>
      <c r="H3599" t="s">
        <v>14</v>
      </c>
      <c r="I3599" t="s">
        <v>496</v>
      </c>
      <c r="J3599">
        <v>4481</v>
      </c>
      <c r="K3599">
        <v>4.8</v>
      </c>
      <c r="L3599">
        <v>1.3125</v>
      </c>
      <c r="M3599">
        <f t="shared" si="168"/>
        <v>6.3</v>
      </c>
      <c r="N3599">
        <f t="shared" si="170"/>
        <v>0.76342799356293722</v>
      </c>
      <c r="O3599">
        <f t="shared" si="169"/>
        <v>1.001999241551355</v>
      </c>
    </row>
    <row r="3600" spans="1:15" x14ac:dyDescent="0.25">
      <c r="A3600" t="s">
        <v>167</v>
      </c>
      <c r="B3600" t="s">
        <v>25</v>
      </c>
      <c r="C3600">
        <v>2019</v>
      </c>
      <c r="D3600">
        <v>6</v>
      </c>
      <c r="E3600">
        <v>14</v>
      </c>
      <c r="F3600" s="1">
        <v>43630</v>
      </c>
      <c r="G3600">
        <v>165</v>
      </c>
      <c r="H3600" t="s">
        <v>14</v>
      </c>
      <c r="I3600" t="s">
        <v>487</v>
      </c>
      <c r="J3600">
        <v>4480</v>
      </c>
      <c r="K3600">
        <v>4.8</v>
      </c>
      <c r="L3600">
        <v>1.3125</v>
      </c>
      <c r="M3600">
        <f t="shared" si="168"/>
        <v>6.3</v>
      </c>
      <c r="N3600">
        <f t="shared" si="170"/>
        <v>0.76342799356293722</v>
      </c>
      <c r="O3600">
        <f t="shared" si="169"/>
        <v>1.001999241551355</v>
      </c>
    </row>
    <row r="3601" spans="1:15" x14ac:dyDescent="0.25">
      <c r="A3601" t="s">
        <v>167</v>
      </c>
      <c r="B3601" t="s">
        <v>25</v>
      </c>
      <c r="C3601">
        <v>2019</v>
      </c>
      <c r="D3601">
        <v>6</v>
      </c>
      <c r="E3601">
        <v>14</v>
      </c>
      <c r="F3601" s="1">
        <v>43630</v>
      </c>
      <c r="G3601">
        <v>165</v>
      </c>
      <c r="H3601" t="s">
        <v>14</v>
      </c>
      <c r="I3601" t="s">
        <v>497</v>
      </c>
      <c r="J3601">
        <v>6469</v>
      </c>
      <c r="K3601">
        <v>4.8</v>
      </c>
      <c r="L3601">
        <v>1.3125</v>
      </c>
      <c r="M3601">
        <f t="shared" si="168"/>
        <v>6.3</v>
      </c>
      <c r="N3601">
        <f t="shared" si="170"/>
        <v>0.76342799356293722</v>
      </c>
      <c r="O3601">
        <f t="shared" si="169"/>
        <v>1.001999241551355</v>
      </c>
    </row>
    <row r="3602" spans="1:15" x14ac:dyDescent="0.25">
      <c r="A3602" t="s">
        <v>99</v>
      </c>
      <c r="B3602" t="s">
        <v>27</v>
      </c>
      <c r="C3602">
        <v>2013</v>
      </c>
      <c r="D3602">
        <v>7</v>
      </c>
      <c r="E3602">
        <v>3</v>
      </c>
      <c r="F3602" s="1">
        <v>41458</v>
      </c>
      <c r="G3602">
        <v>184</v>
      </c>
      <c r="H3602" t="s">
        <v>14</v>
      </c>
      <c r="I3602" t="s">
        <v>585</v>
      </c>
      <c r="J3602">
        <v>16959</v>
      </c>
      <c r="K3602">
        <v>2.4</v>
      </c>
      <c r="L3602">
        <v>2.625</v>
      </c>
      <c r="M3602">
        <f t="shared" si="168"/>
        <v>6.3</v>
      </c>
      <c r="N3602">
        <f t="shared" si="170"/>
        <v>0.53147891704225514</v>
      </c>
      <c r="O3602">
        <f t="shared" si="169"/>
        <v>1.3951321572359197</v>
      </c>
    </row>
    <row r="3603" spans="1:15" x14ac:dyDescent="0.25">
      <c r="A3603" t="s">
        <v>100</v>
      </c>
      <c r="B3603" t="s">
        <v>27</v>
      </c>
      <c r="C3603">
        <v>2014</v>
      </c>
      <c r="D3603">
        <v>6</v>
      </c>
      <c r="E3603">
        <v>4</v>
      </c>
      <c r="F3603" s="1">
        <v>41794</v>
      </c>
      <c r="G3603">
        <v>155</v>
      </c>
      <c r="H3603" t="s">
        <v>14</v>
      </c>
      <c r="I3603" t="s">
        <v>287</v>
      </c>
      <c r="J3603">
        <v>6661</v>
      </c>
      <c r="K3603">
        <v>9.6</v>
      </c>
      <c r="L3603">
        <v>0.65625</v>
      </c>
      <c r="M3603">
        <f t="shared" si="168"/>
        <v>6.3</v>
      </c>
      <c r="N3603">
        <f t="shared" si="170"/>
        <v>1.0253058652647702</v>
      </c>
      <c r="O3603">
        <f t="shared" si="169"/>
        <v>0.67285697408000544</v>
      </c>
    </row>
    <row r="3604" spans="1:15" x14ac:dyDescent="0.25">
      <c r="A3604" t="s">
        <v>103</v>
      </c>
      <c r="B3604" t="s">
        <v>27</v>
      </c>
      <c r="C3604">
        <v>2017</v>
      </c>
      <c r="D3604">
        <v>6</v>
      </c>
      <c r="E3604">
        <v>6</v>
      </c>
      <c r="F3604" s="1">
        <v>42892</v>
      </c>
      <c r="G3604">
        <v>157</v>
      </c>
      <c r="H3604" t="s">
        <v>14</v>
      </c>
      <c r="I3604" t="s">
        <v>480</v>
      </c>
      <c r="J3604">
        <v>5673</v>
      </c>
      <c r="K3604">
        <v>4.8</v>
      </c>
      <c r="L3604">
        <v>1.3125</v>
      </c>
      <c r="M3604">
        <f t="shared" si="168"/>
        <v>6.3</v>
      </c>
      <c r="N3604">
        <f t="shared" si="170"/>
        <v>0.76342799356293722</v>
      </c>
      <c r="O3604">
        <f t="shared" si="169"/>
        <v>1.001999241551355</v>
      </c>
    </row>
    <row r="3605" spans="1:15" x14ac:dyDescent="0.25">
      <c r="A3605" t="s">
        <v>26</v>
      </c>
      <c r="B3605" t="s">
        <v>27</v>
      </c>
      <c r="C3605">
        <v>2018</v>
      </c>
      <c r="D3605">
        <v>6</v>
      </c>
      <c r="E3605">
        <v>4</v>
      </c>
      <c r="F3605" s="1">
        <v>43255</v>
      </c>
      <c r="G3605">
        <v>155</v>
      </c>
      <c r="H3605" t="s">
        <v>14</v>
      </c>
      <c r="I3605" t="s">
        <v>287</v>
      </c>
      <c r="J3605">
        <v>6661</v>
      </c>
      <c r="K3605">
        <v>9.6</v>
      </c>
      <c r="L3605">
        <v>0.65625</v>
      </c>
      <c r="M3605">
        <f t="shared" si="168"/>
        <v>6.3</v>
      </c>
      <c r="N3605">
        <f t="shared" si="170"/>
        <v>1.0253058652647702</v>
      </c>
      <c r="O3605">
        <f t="shared" si="169"/>
        <v>0.67285697408000544</v>
      </c>
    </row>
    <row r="3606" spans="1:15" x14ac:dyDescent="0.25">
      <c r="A3606" t="s">
        <v>26</v>
      </c>
      <c r="B3606" t="s">
        <v>27</v>
      </c>
      <c r="C3606">
        <v>2018</v>
      </c>
      <c r="D3606">
        <v>6</v>
      </c>
      <c r="E3606">
        <v>4</v>
      </c>
      <c r="F3606" s="1">
        <v>43255</v>
      </c>
      <c r="G3606">
        <v>155</v>
      </c>
      <c r="H3606" t="s">
        <v>14</v>
      </c>
      <c r="I3606" t="s">
        <v>481</v>
      </c>
      <c r="J3606">
        <v>6745</v>
      </c>
      <c r="K3606">
        <v>4.8</v>
      </c>
      <c r="L3606">
        <v>1.3125</v>
      </c>
      <c r="M3606">
        <f t="shared" si="168"/>
        <v>6.3</v>
      </c>
      <c r="N3606">
        <f t="shared" si="170"/>
        <v>0.76342799356293722</v>
      </c>
      <c r="O3606">
        <f t="shared" si="169"/>
        <v>1.001999241551355</v>
      </c>
    </row>
    <row r="3607" spans="1:15" x14ac:dyDescent="0.25">
      <c r="A3607" t="s">
        <v>347</v>
      </c>
      <c r="B3607" t="s">
        <v>29</v>
      </c>
      <c r="C3607">
        <v>2010</v>
      </c>
      <c r="D3607">
        <v>6</v>
      </c>
      <c r="E3607">
        <v>23</v>
      </c>
      <c r="F3607" s="1">
        <v>40352</v>
      </c>
      <c r="G3607">
        <v>174</v>
      </c>
      <c r="H3607" t="s">
        <v>14</v>
      </c>
      <c r="I3607" t="s">
        <v>488</v>
      </c>
      <c r="J3607">
        <v>18649</v>
      </c>
      <c r="K3607">
        <v>4.8</v>
      </c>
      <c r="L3607">
        <v>1.3125</v>
      </c>
      <c r="M3607">
        <f t="shared" si="168"/>
        <v>6.3</v>
      </c>
      <c r="N3607">
        <f t="shared" si="170"/>
        <v>0.76342799356293722</v>
      </c>
      <c r="O3607">
        <f t="shared" si="169"/>
        <v>1.001999241551355</v>
      </c>
    </row>
    <row r="3608" spans="1:15" x14ac:dyDescent="0.25">
      <c r="A3608" t="s">
        <v>313</v>
      </c>
      <c r="B3608" t="s">
        <v>250</v>
      </c>
      <c r="C3608">
        <v>2015</v>
      </c>
      <c r="D3608">
        <v>6</v>
      </c>
      <c r="E3608">
        <v>17</v>
      </c>
      <c r="F3608" s="1">
        <v>42172</v>
      </c>
      <c r="G3608">
        <v>168</v>
      </c>
      <c r="H3608" t="s">
        <v>14</v>
      </c>
      <c r="I3608" t="s">
        <v>497</v>
      </c>
      <c r="J3608">
        <v>6469</v>
      </c>
      <c r="K3608">
        <v>4.8</v>
      </c>
      <c r="L3608">
        <v>1.3125</v>
      </c>
      <c r="M3608">
        <f t="shared" si="168"/>
        <v>6.3</v>
      </c>
      <c r="N3608">
        <f t="shared" si="170"/>
        <v>0.76342799356293722</v>
      </c>
      <c r="O3608">
        <f t="shared" si="169"/>
        <v>1.001999241551355</v>
      </c>
    </row>
    <row r="3609" spans="1:15" x14ac:dyDescent="0.25">
      <c r="A3609" t="s">
        <v>314</v>
      </c>
      <c r="B3609" t="s">
        <v>171</v>
      </c>
      <c r="C3609">
        <v>2014</v>
      </c>
      <c r="D3609">
        <v>6</v>
      </c>
      <c r="E3609">
        <v>11</v>
      </c>
      <c r="F3609" s="1">
        <v>41801</v>
      </c>
      <c r="G3609">
        <v>162</v>
      </c>
      <c r="H3609" t="s">
        <v>14</v>
      </c>
      <c r="I3609" t="s">
        <v>287</v>
      </c>
      <c r="J3609">
        <v>6661</v>
      </c>
      <c r="K3609">
        <v>9.6</v>
      </c>
      <c r="L3609">
        <v>0.65625</v>
      </c>
      <c r="M3609">
        <f t="shared" si="168"/>
        <v>6.3</v>
      </c>
      <c r="N3609">
        <f t="shared" si="170"/>
        <v>1.0253058652647702</v>
      </c>
      <c r="O3609">
        <f t="shared" si="169"/>
        <v>0.67285697408000544</v>
      </c>
    </row>
    <row r="3610" spans="1:15" x14ac:dyDescent="0.25">
      <c r="A3610" t="s">
        <v>183</v>
      </c>
      <c r="B3610" t="s">
        <v>36</v>
      </c>
      <c r="C3610">
        <v>2012</v>
      </c>
      <c r="D3610">
        <v>7</v>
      </c>
      <c r="E3610">
        <v>9</v>
      </c>
      <c r="F3610" s="1">
        <v>41099</v>
      </c>
      <c r="G3610">
        <v>191</v>
      </c>
      <c r="H3610" t="s">
        <v>14</v>
      </c>
      <c r="I3610" t="s">
        <v>289</v>
      </c>
      <c r="J3610">
        <v>8491</v>
      </c>
      <c r="K3610">
        <v>9.6</v>
      </c>
      <c r="L3610">
        <v>0.65625</v>
      </c>
      <c r="M3610">
        <f t="shared" si="168"/>
        <v>6.3</v>
      </c>
      <c r="N3610">
        <f t="shared" si="170"/>
        <v>1.0253058652647702</v>
      </c>
      <c r="O3610">
        <f t="shared" si="169"/>
        <v>0.67285697408000544</v>
      </c>
    </row>
    <row r="3611" spans="1:15" x14ac:dyDescent="0.25">
      <c r="A3611" t="s">
        <v>37</v>
      </c>
      <c r="B3611" t="s">
        <v>36</v>
      </c>
      <c r="C3611">
        <v>2017</v>
      </c>
      <c r="D3611">
        <v>6</v>
      </c>
      <c r="E3611">
        <v>7</v>
      </c>
      <c r="F3611" s="1">
        <v>42893</v>
      </c>
      <c r="G3611">
        <v>158</v>
      </c>
      <c r="H3611" t="s">
        <v>14</v>
      </c>
      <c r="I3611" t="s">
        <v>287</v>
      </c>
      <c r="J3611">
        <v>6661</v>
      </c>
      <c r="K3611">
        <v>9.6</v>
      </c>
      <c r="L3611">
        <v>0.65625</v>
      </c>
      <c r="M3611">
        <f t="shared" si="168"/>
        <v>6.3</v>
      </c>
      <c r="N3611">
        <f t="shared" si="170"/>
        <v>1.0253058652647702</v>
      </c>
      <c r="O3611">
        <f t="shared" si="169"/>
        <v>0.67285697408000544</v>
      </c>
    </row>
    <row r="3612" spans="1:15" x14ac:dyDescent="0.25">
      <c r="A3612" t="s">
        <v>258</v>
      </c>
      <c r="B3612" t="s">
        <v>40</v>
      </c>
      <c r="C3612">
        <v>2017</v>
      </c>
      <c r="D3612">
        <v>6</v>
      </c>
      <c r="E3612">
        <v>7</v>
      </c>
      <c r="F3612" s="1">
        <v>42893</v>
      </c>
      <c r="G3612">
        <v>158</v>
      </c>
      <c r="H3612" t="s">
        <v>14</v>
      </c>
      <c r="I3612" t="s">
        <v>496</v>
      </c>
      <c r="J3612">
        <v>4481</v>
      </c>
      <c r="K3612">
        <v>4.8</v>
      </c>
      <c r="L3612">
        <v>1.3125</v>
      </c>
      <c r="M3612">
        <f t="shared" si="168"/>
        <v>6.3</v>
      </c>
      <c r="N3612">
        <f t="shared" si="170"/>
        <v>0.76342799356293722</v>
      </c>
      <c r="O3612">
        <f t="shared" si="169"/>
        <v>1.001999241551355</v>
      </c>
    </row>
    <row r="3613" spans="1:15" x14ac:dyDescent="0.25">
      <c r="A3613" t="s">
        <v>360</v>
      </c>
      <c r="B3613" t="s">
        <v>40</v>
      </c>
      <c r="C3613">
        <v>2018</v>
      </c>
      <c r="D3613">
        <v>6</v>
      </c>
      <c r="E3613">
        <v>5</v>
      </c>
      <c r="F3613" s="1">
        <v>43256</v>
      </c>
      <c r="G3613">
        <v>156</v>
      </c>
      <c r="H3613" t="s">
        <v>14</v>
      </c>
      <c r="I3613" t="s">
        <v>496</v>
      </c>
      <c r="J3613">
        <v>4481</v>
      </c>
      <c r="K3613">
        <v>4.8</v>
      </c>
      <c r="L3613">
        <v>1.3125</v>
      </c>
      <c r="M3613">
        <f t="shared" si="168"/>
        <v>6.3</v>
      </c>
      <c r="N3613">
        <f t="shared" si="170"/>
        <v>0.76342799356293722</v>
      </c>
      <c r="O3613">
        <f t="shared" si="169"/>
        <v>1.001999241551355</v>
      </c>
    </row>
    <row r="3614" spans="1:15" x14ac:dyDescent="0.25">
      <c r="A3614" t="s">
        <v>363</v>
      </c>
      <c r="B3614" t="s">
        <v>192</v>
      </c>
      <c r="C3614">
        <v>2016</v>
      </c>
      <c r="D3614">
        <v>7</v>
      </c>
      <c r="E3614">
        <v>12</v>
      </c>
      <c r="F3614" s="1">
        <v>42563</v>
      </c>
      <c r="G3614">
        <v>194</v>
      </c>
      <c r="H3614" t="s">
        <v>14</v>
      </c>
      <c r="I3614" t="s">
        <v>496</v>
      </c>
      <c r="J3614">
        <v>4481</v>
      </c>
      <c r="K3614">
        <v>4.8</v>
      </c>
      <c r="L3614">
        <v>1.3125</v>
      </c>
      <c r="M3614">
        <f t="shared" si="168"/>
        <v>6.3</v>
      </c>
      <c r="N3614">
        <f t="shared" si="170"/>
        <v>0.76342799356293722</v>
      </c>
      <c r="O3614">
        <f t="shared" si="169"/>
        <v>1.001999241551355</v>
      </c>
    </row>
    <row r="3615" spans="1:15" x14ac:dyDescent="0.25">
      <c r="A3615" t="s">
        <v>363</v>
      </c>
      <c r="B3615" t="s">
        <v>192</v>
      </c>
      <c r="C3615">
        <v>2016</v>
      </c>
      <c r="D3615">
        <v>7</v>
      </c>
      <c r="E3615">
        <v>12</v>
      </c>
      <c r="F3615" s="1">
        <v>42563</v>
      </c>
      <c r="G3615">
        <v>194</v>
      </c>
      <c r="H3615" t="s">
        <v>14</v>
      </c>
      <c r="I3615" t="s">
        <v>584</v>
      </c>
      <c r="J3615">
        <v>6673</v>
      </c>
      <c r="K3615">
        <v>2.4</v>
      </c>
      <c r="L3615">
        <v>2.625</v>
      </c>
      <c r="M3615">
        <f t="shared" si="168"/>
        <v>6.3</v>
      </c>
      <c r="N3615">
        <f t="shared" si="170"/>
        <v>0.53147891704225514</v>
      </c>
      <c r="O3615">
        <f t="shared" si="169"/>
        <v>1.3951321572359197</v>
      </c>
    </row>
    <row r="3616" spans="1:15" x14ac:dyDescent="0.25">
      <c r="A3616" t="s">
        <v>267</v>
      </c>
      <c r="B3616" t="s">
        <v>107</v>
      </c>
      <c r="C3616">
        <v>2014</v>
      </c>
      <c r="D3616">
        <v>6</v>
      </c>
      <c r="E3616">
        <v>12</v>
      </c>
      <c r="F3616" s="1">
        <v>41802</v>
      </c>
      <c r="G3616">
        <v>163</v>
      </c>
      <c r="H3616" t="s">
        <v>14</v>
      </c>
      <c r="I3616" t="s">
        <v>474</v>
      </c>
      <c r="J3616">
        <v>4335</v>
      </c>
      <c r="K3616">
        <v>5.6</v>
      </c>
      <c r="L3616">
        <v>1.125</v>
      </c>
      <c r="M3616">
        <f t="shared" si="168"/>
        <v>6.3</v>
      </c>
      <c r="N3616">
        <f t="shared" si="170"/>
        <v>0.81954393554186866</v>
      </c>
      <c r="O3616">
        <f t="shared" si="169"/>
        <v>0.9219869274846022</v>
      </c>
    </row>
    <row r="3617" spans="1:15" x14ac:dyDescent="0.25">
      <c r="A3617" t="s">
        <v>194</v>
      </c>
      <c r="B3617" t="s">
        <v>107</v>
      </c>
      <c r="C3617">
        <v>2019</v>
      </c>
      <c r="D3617">
        <v>6</v>
      </c>
      <c r="E3617">
        <v>18</v>
      </c>
      <c r="F3617" s="1">
        <v>43634</v>
      </c>
      <c r="G3617">
        <v>169</v>
      </c>
      <c r="H3617" t="s">
        <v>14</v>
      </c>
      <c r="I3617" t="s">
        <v>283</v>
      </c>
      <c r="J3617">
        <v>18419</v>
      </c>
      <c r="K3617">
        <v>9.6</v>
      </c>
      <c r="L3617">
        <v>0.65625</v>
      </c>
      <c r="M3617">
        <f t="shared" si="168"/>
        <v>6.3</v>
      </c>
      <c r="N3617">
        <f t="shared" si="170"/>
        <v>1.0253058652647702</v>
      </c>
      <c r="O3617">
        <f t="shared" si="169"/>
        <v>0.67285697408000544</v>
      </c>
    </row>
    <row r="3618" spans="1:15" x14ac:dyDescent="0.25">
      <c r="A3618" t="s">
        <v>271</v>
      </c>
      <c r="B3618" t="s">
        <v>42</v>
      </c>
      <c r="C3618">
        <v>2013</v>
      </c>
      <c r="D3618">
        <v>7</v>
      </c>
      <c r="E3618">
        <v>10</v>
      </c>
      <c r="F3618" s="1">
        <v>41465</v>
      </c>
      <c r="G3618">
        <v>191</v>
      </c>
      <c r="H3618" t="s">
        <v>14</v>
      </c>
      <c r="I3618" t="s">
        <v>287</v>
      </c>
      <c r="J3618">
        <v>6661</v>
      </c>
      <c r="K3618">
        <v>9.6</v>
      </c>
      <c r="L3618">
        <v>0.65625</v>
      </c>
      <c r="M3618">
        <f t="shared" si="168"/>
        <v>6.3</v>
      </c>
      <c r="N3618">
        <f t="shared" si="170"/>
        <v>1.0253058652647702</v>
      </c>
      <c r="O3618">
        <f t="shared" si="169"/>
        <v>0.67285697408000544</v>
      </c>
    </row>
    <row r="3619" spans="1:15" x14ac:dyDescent="0.25">
      <c r="A3619" t="s">
        <v>196</v>
      </c>
      <c r="B3619" t="s">
        <v>42</v>
      </c>
      <c r="C3619">
        <v>2019</v>
      </c>
      <c r="D3619">
        <v>6</v>
      </c>
      <c r="E3619">
        <v>17</v>
      </c>
      <c r="F3619" s="1">
        <v>43633</v>
      </c>
      <c r="G3619">
        <v>168</v>
      </c>
      <c r="H3619" t="s">
        <v>14</v>
      </c>
      <c r="I3619" t="s">
        <v>287</v>
      </c>
      <c r="J3619">
        <v>6661</v>
      </c>
      <c r="K3619">
        <v>9.6</v>
      </c>
      <c r="L3619">
        <v>0.65625</v>
      </c>
      <c r="M3619">
        <f t="shared" si="168"/>
        <v>6.3</v>
      </c>
      <c r="N3619">
        <f t="shared" si="170"/>
        <v>1.0253058652647702</v>
      </c>
      <c r="O3619">
        <f t="shared" si="169"/>
        <v>0.67285697408000544</v>
      </c>
    </row>
    <row r="3620" spans="1:15" x14ac:dyDescent="0.25">
      <c r="A3620" t="s">
        <v>197</v>
      </c>
      <c r="B3620" t="s">
        <v>109</v>
      </c>
      <c r="C3620">
        <v>2011</v>
      </c>
      <c r="D3620">
        <v>7</v>
      </c>
      <c r="E3620">
        <v>27</v>
      </c>
      <c r="F3620" s="1">
        <v>40751</v>
      </c>
      <c r="G3620">
        <v>208</v>
      </c>
      <c r="H3620" t="s">
        <v>14</v>
      </c>
      <c r="I3620" t="s">
        <v>288</v>
      </c>
      <c r="J3620">
        <v>18421</v>
      </c>
      <c r="K3620">
        <v>9.6</v>
      </c>
      <c r="L3620">
        <v>0.65625</v>
      </c>
      <c r="M3620">
        <f t="shared" si="168"/>
        <v>6.3</v>
      </c>
      <c r="N3620">
        <f t="shared" si="170"/>
        <v>1.0253058652647702</v>
      </c>
      <c r="O3620">
        <f t="shared" si="169"/>
        <v>0.67285697408000544</v>
      </c>
    </row>
    <row r="3621" spans="1:15" x14ac:dyDescent="0.25">
      <c r="A3621" t="s">
        <v>108</v>
      </c>
      <c r="B3621" t="s">
        <v>109</v>
      </c>
      <c r="C3621">
        <v>2012</v>
      </c>
      <c r="D3621">
        <v>7</v>
      </c>
      <c r="E3621">
        <v>5</v>
      </c>
      <c r="F3621" s="1">
        <v>41095</v>
      </c>
      <c r="G3621">
        <v>187</v>
      </c>
      <c r="H3621" t="s">
        <v>14</v>
      </c>
      <c r="I3621" t="s">
        <v>287</v>
      </c>
      <c r="J3621">
        <v>6661</v>
      </c>
      <c r="K3621">
        <v>9.6</v>
      </c>
      <c r="L3621">
        <v>0.65625</v>
      </c>
      <c r="M3621">
        <f t="shared" si="168"/>
        <v>6.3</v>
      </c>
      <c r="N3621">
        <f t="shared" si="170"/>
        <v>1.0253058652647702</v>
      </c>
      <c r="O3621">
        <f t="shared" si="169"/>
        <v>0.67285697408000544</v>
      </c>
    </row>
    <row r="3622" spans="1:15" x14ac:dyDescent="0.25">
      <c r="A3622" t="s">
        <v>115</v>
      </c>
      <c r="B3622" t="s">
        <v>113</v>
      </c>
      <c r="C3622">
        <v>2018</v>
      </c>
      <c r="D3622">
        <v>6</v>
      </c>
      <c r="E3622">
        <v>6</v>
      </c>
      <c r="F3622" s="1">
        <v>43257</v>
      </c>
      <c r="G3622">
        <v>157</v>
      </c>
      <c r="H3622" t="s">
        <v>14</v>
      </c>
      <c r="I3622" t="s">
        <v>483</v>
      </c>
      <c r="J3622">
        <v>21659</v>
      </c>
      <c r="K3622">
        <v>4.8</v>
      </c>
      <c r="L3622">
        <v>1.3125</v>
      </c>
      <c r="M3622">
        <f t="shared" si="168"/>
        <v>6.3</v>
      </c>
      <c r="N3622">
        <f t="shared" si="170"/>
        <v>0.76342799356293722</v>
      </c>
      <c r="O3622">
        <f t="shared" si="169"/>
        <v>1.001999241551355</v>
      </c>
    </row>
    <row r="3623" spans="1:15" x14ac:dyDescent="0.25">
      <c r="A3623" t="s">
        <v>115</v>
      </c>
      <c r="B3623" t="s">
        <v>113</v>
      </c>
      <c r="C3623">
        <v>2018</v>
      </c>
      <c r="D3623">
        <v>6</v>
      </c>
      <c r="E3623">
        <v>6</v>
      </c>
      <c r="F3623" s="1">
        <v>43257</v>
      </c>
      <c r="G3623">
        <v>157</v>
      </c>
      <c r="H3623" t="s">
        <v>14</v>
      </c>
      <c r="I3623" t="s">
        <v>497</v>
      </c>
      <c r="J3623">
        <v>6469</v>
      </c>
      <c r="K3623">
        <v>4.8</v>
      </c>
      <c r="L3623">
        <v>1.3125</v>
      </c>
      <c r="M3623">
        <f t="shared" si="168"/>
        <v>6.3</v>
      </c>
      <c r="N3623">
        <f t="shared" si="170"/>
        <v>0.76342799356293722</v>
      </c>
      <c r="O3623">
        <f t="shared" si="169"/>
        <v>1.001999241551355</v>
      </c>
    </row>
    <row r="3624" spans="1:15" x14ac:dyDescent="0.25">
      <c r="A3624" t="s">
        <v>150</v>
      </c>
      <c r="B3624" t="s">
        <v>69</v>
      </c>
      <c r="C3624">
        <v>2014</v>
      </c>
      <c r="D3624">
        <v>3</v>
      </c>
      <c r="E3624">
        <v>11</v>
      </c>
      <c r="F3624" s="1">
        <v>41709</v>
      </c>
      <c r="G3624">
        <v>70</v>
      </c>
      <c r="H3624" t="s">
        <v>14</v>
      </c>
      <c r="I3624" t="s">
        <v>562</v>
      </c>
      <c r="J3624">
        <v>6526</v>
      </c>
      <c r="K3624">
        <v>3</v>
      </c>
      <c r="L3624">
        <v>2.1</v>
      </c>
      <c r="M3624">
        <f t="shared" si="168"/>
        <v>6.3000000000000007</v>
      </c>
      <c r="N3624">
        <f t="shared" si="170"/>
        <v>0.6020599913279624</v>
      </c>
      <c r="O3624">
        <f t="shared" si="169"/>
        <v>1.2643259817887211</v>
      </c>
    </row>
    <row r="3625" spans="1:15" x14ac:dyDescent="0.25">
      <c r="A3625" t="s">
        <v>213</v>
      </c>
      <c r="B3625" t="s">
        <v>159</v>
      </c>
      <c r="C3625">
        <v>2016</v>
      </c>
      <c r="D3625">
        <v>7</v>
      </c>
      <c r="E3625">
        <v>5</v>
      </c>
      <c r="F3625" s="1">
        <v>42556</v>
      </c>
      <c r="G3625">
        <v>187</v>
      </c>
      <c r="H3625" t="s">
        <v>14</v>
      </c>
      <c r="I3625" t="s">
        <v>561</v>
      </c>
      <c r="J3625">
        <v>6823</v>
      </c>
      <c r="K3625">
        <v>3</v>
      </c>
      <c r="L3625">
        <v>2.1</v>
      </c>
      <c r="M3625">
        <f t="shared" si="168"/>
        <v>6.3000000000000007</v>
      </c>
      <c r="N3625">
        <f t="shared" si="170"/>
        <v>0.6020599913279624</v>
      </c>
      <c r="O3625">
        <f t="shared" si="169"/>
        <v>1.2643259817887211</v>
      </c>
    </row>
    <row r="3626" spans="1:15" x14ac:dyDescent="0.25">
      <c r="A3626" t="s">
        <v>180</v>
      </c>
      <c r="B3626" t="s">
        <v>176</v>
      </c>
      <c r="C3626">
        <v>2015</v>
      </c>
      <c r="D3626">
        <v>6</v>
      </c>
      <c r="E3626">
        <v>26</v>
      </c>
      <c r="F3626" s="1">
        <v>42181</v>
      </c>
      <c r="G3626">
        <v>177</v>
      </c>
      <c r="H3626" t="s">
        <v>17</v>
      </c>
      <c r="I3626" t="s">
        <v>595</v>
      </c>
      <c r="J3626">
        <v>5158</v>
      </c>
      <c r="K3626">
        <v>2.1064430000000001</v>
      </c>
      <c r="L3626">
        <v>3</v>
      </c>
      <c r="M3626">
        <f t="shared" si="168"/>
        <v>6.3193289999999998</v>
      </c>
      <c r="N3626">
        <f t="shared" si="170"/>
        <v>0.49226338916993562</v>
      </c>
      <c r="O3626">
        <f t="shared" si="169"/>
        <v>1.4767901675098067</v>
      </c>
    </row>
    <row r="3627" spans="1:15" x14ac:dyDescent="0.25">
      <c r="A3627" t="s">
        <v>218</v>
      </c>
      <c r="B3627" t="s">
        <v>40</v>
      </c>
      <c r="C3627">
        <v>2010</v>
      </c>
      <c r="D3627">
        <v>4</v>
      </c>
      <c r="E3627">
        <v>26</v>
      </c>
      <c r="F3627" s="1">
        <v>40294</v>
      </c>
      <c r="G3627">
        <v>116</v>
      </c>
      <c r="H3627" t="s">
        <v>14</v>
      </c>
      <c r="I3627" t="s">
        <v>537</v>
      </c>
      <c r="J3627">
        <v>5605</v>
      </c>
      <c r="K3627">
        <v>3.8315790000000001</v>
      </c>
      <c r="L3627">
        <v>1.65</v>
      </c>
      <c r="M3627">
        <f t="shared" si="168"/>
        <v>6.3221053500000002</v>
      </c>
      <c r="N3627">
        <f t="shared" si="170"/>
        <v>0.68408908497929011</v>
      </c>
      <c r="O3627">
        <f t="shared" si="169"/>
        <v>1.1287469902158287</v>
      </c>
    </row>
    <row r="3628" spans="1:15" x14ac:dyDescent="0.25">
      <c r="A3628" t="s">
        <v>271</v>
      </c>
      <c r="B3628" t="s">
        <v>42</v>
      </c>
      <c r="C3628">
        <v>2013</v>
      </c>
      <c r="D3628">
        <v>7</v>
      </c>
      <c r="E3628">
        <v>10</v>
      </c>
      <c r="F3628" s="1">
        <v>41465</v>
      </c>
      <c r="G3628">
        <v>191</v>
      </c>
      <c r="H3628" t="s">
        <v>14</v>
      </c>
      <c r="I3628" t="s">
        <v>537</v>
      </c>
      <c r="J3628">
        <v>5605</v>
      </c>
      <c r="K3628">
        <v>3.84</v>
      </c>
      <c r="L3628">
        <v>1.65</v>
      </c>
      <c r="M3628">
        <f t="shared" si="168"/>
        <v>6.3359999999999994</v>
      </c>
      <c r="N3628">
        <f t="shared" si="170"/>
        <v>0.68484536164441245</v>
      </c>
      <c r="O3628">
        <f t="shared" si="169"/>
        <v>1.1299948467132805</v>
      </c>
    </row>
    <row r="3629" spans="1:15" x14ac:dyDescent="0.25">
      <c r="A3629" t="s">
        <v>148</v>
      </c>
      <c r="B3629" t="s">
        <v>69</v>
      </c>
      <c r="C3629">
        <v>2012</v>
      </c>
      <c r="D3629">
        <v>3</v>
      </c>
      <c r="E3629">
        <v>19</v>
      </c>
      <c r="F3629" s="1">
        <v>40987</v>
      </c>
      <c r="G3629">
        <v>79</v>
      </c>
      <c r="H3629" t="s">
        <v>14</v>
      </c>
      <c r="I3629" t="s">
        <v>544</v>
      </c>
      <c r="J3629">
        <v>6772</v>
      </c>
      <c r="K3629">
        <v>3.3882349999999999</v>
      </c>
      <c r="L3629">
        <v>1.875</v>
      </c>
      <c r="M3629">
        <f t="shared" si="168"/>
        <v>6.3529406249999996</v>
      </c>
      <c r="N3629">
        <f t="shared" si="170"/>
        <v>0.64228987698618467</v>
      </c>
      <c r="O3629">
        <f t="shared" si="169"/>
        <v>1.2042935193490962</v>
      </c>
    </row>
    <row r="3630" spans="1:15" x14ac:dyDescent="0.25">
      <c r="A3630" t="s">
        <v>148</v>
      </c>
      <c r="B3630" t="s">
        <v>69</v>
      </c>
      <c r="C3630">
        <v>2012</v>
      </c>
      <c r="D3630">
        <v>3</v>
      </c>
      <c r="E3630">
        <v>19</v>
      </c>
      <c r="F3630" s="1">
        <v>40987</v>
      </c>
      <c r="G3630">
        <v>79</v>
      </c>
      <c r="H3630" t="s">
        <v>14</v>
      </c>
      <c r="I3630" t="s">
        <v>367</v>
      </c>
      <c r="J3630">
        <v>5135</v>
      </c>
      <c r="K3630">
        <v>8.4705879999999993</v>
      </c>
      <c r="L3630">
        <v>0.75</v>
      </c>
      <c r="M3630">
        <f t="shared" si="168"/>
        <v>6.3529409999999995</v>
      </c>
      <c r="N3630">
        <f t="shared" si="170"/>
        <v>0.97637694386365059</v>
      </c>
      <c r="O3630">
        <f t="shared" si="169"/>
        <v>0.73228270789773797</v>
      </c>
    </row>
    <row r="3631" spans="1:15" x14ac:dyDescent="0.25">
      <c r="A3631" t="s">
        <v>39</v>
      </c>
      <c r="B3631" t="s">
        <v>40</v>
      </c>
      <c r="C3631">
        <v>2019</v>
      </c>
      <c r="D3631">
        <v>4</v>
      </c>
      <c r="E3631">
        <v>1</v>
      </c>
      <c r="F3631" s="1">
        <v>43556</v>
      </c>
      <c r="G3631">
        <v>91</v>
      </c>
      <c r="H3631" t="s">
        <v>14</v>
      </c>
      <c r="I3631" t="s">
        <v>517</v>
      </c>
      <c r="J3631">
        <v>8691</v>
      </c>
      <c r="K3631">
        <v>4.2352939999999997</v>
      </c>
      <c r="L3631">
        <v>1.5</v>
      </c>
      <c r="M3631">
        <f t="shared" si="168"/>
        <v>6.3529409999999995</v>
      </c>
      <c r="N3631">
        <f t="shared" si="170"/>
        <v>0.7189410755072122</v>
      </c>
      <c r="O3631">
        <f t="shared" si="169"/>
        <v>1.0784116132608184</v>
      </c>
    </row>
    <row r="3632" spans="1:15" x14ac:dyDescent="0.25">
      <c r="A3632" t="s">
        <v>157</v>
      </c>
      <c r="B3632" t="s">
        <v>23</v>
      </c>
      <c r="C3632">
        <v>2015</v>
      </c>
      <c r="D3632">
        <v>3</v>
      </c>
      <c r="E3632">
        <v>17</v>
      </c>
      <c r="F3632" s="1">
        <v>42080</v>
      </c>
      <c r="G3632">
        <v>76</v>
      </c>
      <c r="H3632" t="s">
        <v>14</v>
      </c>
      <c r="I3632" t="s">
        <v>469</v>
      </c>
      <c r="J3632">
        <v>4310</v>
      </c>
      <c r="K3632">
        <v>5.6470589999999996</v>
      </c>
      <c r="L3632">
        <v>1.125</v>
      </c>
      <c r="M3632">
        <f t="shared" si="168"/>
        <v>6.3529413749999994</v>
      </c>
      <c r="N3632">
        <f t="shared" si="170"/>
        <v>0.82262953363508762</v>
      </c>
      <c r="O3632">
        <f t="shared" si="169"/>
        <v>0.92545822533947353</v>
      </c>
    </row>
    <row r="3633" spans="1:15" x14ac:dyDescent="0.25">
      <c r="A3633" t="s">
        <v>148</v>
      </c>
      <c r="B3633" t="s">
        <v>69</v>
      </c>
      <c r="C3633">
        <v>2012</v>
      </c>
      <c r="D3633">
        <v>3</v>
      </c>
      <c r="E3633">
        <v>19</v>
      </c>
      <c r="F3633" s="1">
        <v>40987</v>
      </c>
      <c r="G3633">
        <v>79</v>
      </c>
      <c r="H3633" t="s">
        <v>14</v>
      </c>
      <c r="I3633" t="s">
        <v>421</v>
      </c>
      <c r="J3633">
        <v>5790</v>
      </c>
      <c r="K3633">
        <v>6.7764709999999999</v>
      </c>
      <c r="L3633">
        <v>0.9375</v>
      </c>
      <c r="M3633">
        <f t="shared" si="168"/>
        <v>6.3529415624999999</v>
      </c>
      <c r="N3633">
        <f t="shared" si="170"/>
        <v>0.89078255676727258</v>
      </c>
      <c r="O3633">
        <f t="shared" si="169"/>
        <v>0.83510864696931808</v>
      </c>
    </row>
    <row r="3634" spans="1:15" x14ac:dyDescent="0.25">
      <c r="A3634" t="s">
        <v>83</v>
      </c>
      <c r="B3634" t="s">
        <v>69</v>
      </c>
      <c r="C3634">
        <v>2011</v>
      </c>
      <c r="D3634">
        <v>7</v>
      </c>
      <c r="E3634">
        <v>25</v>
      </c>
      <c r="F3634" s="1">
        <v>40749</v>
      </c>
      <c r="G3634">
        <v>206</v>
      </c>
      <c r="H3634" t="s">
        <v>14</v>
      </c>
      <c r="I3634" t="s">
        <v>561</v>
      </c>
      <c r="J3634">
        <v>6823</v>
      </c>
      <c r="K3634">
        <v>3.0315789999999998</v>
      </c>
      <c r="L3634">
        <v>2.1</v>
      </c>
      <c r="M3634">
        <f t="shared" si="168"/>
        <v>6.3663159</v>
      </c>
      <c r="N3634">
        <f t="shared" si="170"/>
        <v>0.60547517434941567</v>
      </c>
      <c r="O3634">
        <f t="shared" si="169"/>
        <v>1.271497866133773</v>
      </c>
    </row>
    <row r="3635" spans="1:15" x14ac:dyDescent="0.25">
      <c r="A3635" t="s">
        <v>65</v>
      </c>
      <c r="B3635" t="s">
        <v>13</v>
      </c>
      <c r="C3635">
        <v>2013</v>
      </c>
      <c r="D3635">
        <v>3</v>
      </c>
      <c r="E3635">
        <v>20</v>
      </c>
      <c r="F3635" s="1">
        <v>41353</v>
      </c>
      <c r="G3635">
        <v>79</v>
      </c>
      <c r="H3635" t="s">
        <v>14</v>
      </c>
      <c r="I3635" t="s">
        <v>418</v>
      </c>
      <c r="J3635">
        <v>4419</v>
      </c>
      <c r="K3635">
        <v>6.8</v>
      </c>
      <c r="L3635">
        <v>0.9375</v>
      </c>
      <c r="M3635">
        <f t="shared" si="168"/>
        <v>6.375</v>
      </c>
      <c r="N3635">
        <f t="shared" si="170"/>
        <v>0.89209460269048035</v>
      </c>
      <c r="O3635">
        <f t="shared" si="169"/>
        <v>0.8363386900223253</v>
      </c>
    </row>
    <row r="3636" spans="1:15" x14ac:dyDescent="0.25">
      <c r="A3636" t="s">
        <v>132</v>
      </c>
      <c r="B3636" t="s">
        <v>13</v>
      </c>
      <c r="C3636">
        <v>2014</v>
      </c>
      <c r="D3636">
        <v>3</v>
      </c>
      <c r="E3636">
        <v>11</v>
      </c>
      <c r="F3636" s="1">
        <v>41709</v>
      </c>
      <c r="G3636">
        <v>70</v>
      </c>
      <c r="H3636" t="s">
        <v>14</v>
      </c>
      <c r="I3636" t="s">
        <v>417</v>
      </c>
      <c r="J3636">
        <v>4415</v>
      </c>
      <c r="K3636">
        <v>6.8</v>
      </c>
      <c r="L3636">
        <v>0.9375</v>
      </c>
      <c r="M3636">
        <f t="shared" si="168"/>
        <v>6.375</v>
      </c>
      <c r="N3636">
        <f t="shared" si="170"/>
        <v>0.89209460269048035</v>
      </c>
      <c r="O3636">
        <f t="shared" si="169"/>
        <v>0.8363386900223253</v>
      </c>
    </row>
    <row r="3637" spans="1:15" x14ac:dyDescent="0.25">
      <c r="A3637" t="s">
        <v>364</v>
      </c>
      <c r="B3637" t="s">
        <v>107</v>
      </c>
      <c r="C3637">
        <v>2015</v>
      </c>
      <c r="D3637">
        <v>7</v>
      </c>
      <c r="E3637">
        <v>1</v>
      </c>
      <c r="F3637" s="1">
        <v>42186</v>
      </c>
      <c r="G3637">
        <v>182</v>
      </c>
      <c r="H3637" t="s">
        <v>14</v>
      </c>
      <c r="I3637" t="s">
        <v>429</v>
      </c>
      <c r="J3637">
        <v>5713</v>
      </c>
      <c r="K3637">
        <v>6.8</v>
      </c>
      <c r="L3637">
        <v>0.9375</v>
      </c>
      <c r="M3637">
        <f t="shared" si="168"/>
        <v>6.375</v>
      </c>
      <c r="N3637">
        <f t="shared" si="170"/>
        <v>0.89209460269048035</v>
      </c>
      <c r="O3637">
        <f t="shared" si="169"/>
        <v>0.8363386900223253</v>
      </c>
    </row>
    <row r="3638" spans="1:15" x14ac:dyDescent="0.25">
      <c r="A3638" t="s">
        <v>102</v>
      </c>
      <c r="B3638" t="s">
        <v>27</v>
      </c>
      <c r="C3638">
        <v>2016</v>
      </c>
      <c r="D3638">
        <v>6</v>
      </c>
      <c r="E3638">
        <v>30</v>
      </c>
      <c r="F3638" s="1">
        <v>42551</v>
      </c>
      <c r="G3638">
        <v>182</v>
      </c>
      <c r="H3638" t="s">
        <v>17</v>
      </c>
      <c r="I3638" t="s">
        <v>557</v>
      </c>
      <c r="J3638">
        <v>21248</v>
      </c>
      <c r="K3638">
        <v>3.0476190000000001</v>
      </c>
      <c r="L3638">
        <v>2.1</v>
      </c>
      <c r="M3638">
        <f t="shared" si="168"/>
        <v>6.3999999000000001</v>
      </c>
      <c r="N3638">
        <f t="shared" si="170"/>
        <v>0.6071996258710266</v>
      </c>
      <c r="O3638">
        <f t="shared" si="169"/>
        <v>1.2751192143291559</v>
      </c>
    </row>
    <row r="3639" spans="1:15" x14ac:dyDescent="0.25">
      <c r="A3639" t="s">
        <v>154</v>
      </c>
      <c r="B3639" t="s">
        <v>69</v>
      </c>
      <c r="C3639">
        <v>2017</v>
      </c>
      <c r="D3639">
        <v>6</v>
      </c>
      <c r="E3639">
        <v>12</v>
      </c>
      <c r="F3639" s="1">
        <v>42898</v>
      </c>
      <c r="G3639">
        <v>163</v>
      </c>
      <c r="H3639" t="s">
        <v>14</v>
      </c>
      <c r="I3639" t="s">
        <v>544</v>
      </c>
      <c r="J3639">
        <v>6772</v>
      </c>
      <c r="K3639">
        <v>3.4285709999999998</v>
      </c>
      <c r="L3639">
        <v>1.875</v>
      </c>
      <c r="M3639">
        <f t="shared" si="168"/>
        <v>6.4285706249999999</v>
      </c>
      <c r="N3639">
        <f t="shared" si="170"/>
        <v>0.64626361179151559</v>
      </c>
      <c r="O3639">
        <f t="shared" si="169"/>
        <v>1.2117442721090916</v>
      </c>
    </row>
    <row r="3640" spans="1:15" x14ac:dyDescent="0.25">
      <c r="A3640" t="s">
        <v>156</v>
      </c>
      <c r="B3640" t="s">
        <v>21</v>
      </c>
      <c r="C3640">
        <v>2013</v>
      </c>
      <c r="D3640">
        <v>7</v>
      </c>
      <c r="E3640">
        <v>8</v>
      </c>
      <c r="F3640" s="1">
        <v>41463</v>
      </c>
      <c r="G3640">
        <v>189</v>
      </c>
      <c r="H3640" t="s">
        <v>14</v>
      </c>
      <c r="I3640" t="s">
        <v>547</v>
      </c>
      <c r="J3640">
        <v>6886</v>
      </c>
      <c r="K3640">
        <v>3.4285709999999998</v>
      </c>
      <c r="L3640">
        <v>1.875</v>
      </c>
      <c r="M3640">
        <f t="shared" si="168"/>
        <v>6.4285706249999999</v>
      </c>
      <c r="N3640">
        <f t="shared" si="170"/>
        <v>0.64626361179151559</v>
      </c>
      <c r="O3640">
        <f t="shared" si="169"/>
        <v>1.2117442721090916</v>
      </c>
    </row>
    <row r="3641" spans="1:15" x14ac:dyDescent="0.25">
      <c r="A3641" t="s">
        <v>243</v>
      </c>
      <c r="B3641" t="s">
        <v>29</v>
      </c>
      <c r="C3641">
        <v>2016</v>
      </c>
      <c r="D3641">
        <v>7</v>
      </c>
      <c r="E3641">
        <v>13</v>
      </c>
      <c r="F3641" s="1">
        <v>42564</v>
      </c>
      <c r="G3641">
        <v>195</v>
      </c>
      <c r="H3641" t="s">
        <v>14</v>
      </c>
      <c r="I3641" t="s">
        <v>550</v>
      </c>
      <c r="J3641">
        <v>6780</v>
      </c>
      <c r="K3641">
        <v>3.4285709999999998</v>
      </c>
      <c r="L3641">
        <v>1.875</v>
      </c>
      <c r="M3641">
        <f t="shared" si="168"/>
        <v>6.4285706249999999</v>
      </c>
      <c r="N3641">
        <f t="shared" si="170"/>
        <v>0.64626361179151559</v>
      </c>
      <c r="O3641">
        <f t="shared" si="169"/>
        <v>1.2117442721090916</v>
      </c>
    </row>
    <row r="3642" spans="1:15" x14ac:dyDescent="0.25">
      <c r="A3642" t="s">
        <v>199</v>
      </c>
      <c r="B3642" t="s">
        <v>109</v>
      </c>
      <c r="C3642">
        <v>2014</v>
      </c>
      <c r="D3642">
        <v>6</v>
      </c>
      <c r="E3642">
        <v>16</v>
      </c>
      <c r="F3642" s="1">
        <v>41806</v>
      </c>
      <c r="G3642">
        <v>167</v>
      </c>
      <c r="H3642" t="s">
        <v>14</v>
      </c>
      <c r="I3642" t="s">
        <v>544</v>
      </c>
      <c r="J3642">
        <v>6772</v>
      </c>
      <c r="K3642">
        <v>3.4285709999999998</v>
      </c>
      <c r="L3642">
        <v>1.875</v>
      </c>
      <c r="M3642">
        <f t="shared" si="168"/>
        <v>6.4285706249999999</v>
      </c>
      <c r="N3642">
        <f t="shared" si="170"/>
        <v>0.64626361179151559</v>
      </c>
      <c r="O3642">
        <f t="shared" si="169"/>
        <v>1.2117442721090916</v>
      </c>
    </row>
    <row r="3643" spans="1:15" x14ac:dyDescent="0.25">
      <c r="A3643" t="s">
        <v>126</v>
      </c>
      <c r="B3643" t="s">
        <v>13</v>
      </c>
      <c r="C3643">
        <v>2009</v>
      </c>
      <c r="D3643">
        <v>4</v>
      </c>
      <c r="E3643">
        <v>8</v>
      </c>
      <c r="F3643" s="1">
        <v>39911</v>
      </c>
      <c r="G3643">
        <v>98</v>
      </c>
      <c r="H3643" t="s">
        <v>17</v>
      </c>
      <c r="I3643" t="s">
        <v>414</v>
      </c>
      <c r="J3643">
        <v>4327</v>
      </c>
      <c r="K3643">
        <v>6.8571429999999998</v>
      </c>
      <c r="L3643">
        <v>0.9375</v>
      </c>
      <c r="M3643">
        <f t="shared" si="168"/>
        <v>6.4285715625000002</v>
      </c>
      <c r="N3643">
        <f t="shared" si="170"/>
        <v>0.89526465737625027</v>
      </c>
      <c r="O3643">
        <f t="shared" si="169"/>
        <v>0.83931061629023462</v>
      </c>
    </row>
    <row r="3644" spans="1:15" x14ac:dyDescent="0.25">
      <c r="A3644" t="s">
        <v>219</v>
      </c>
      <c r="B3644" t="s">
        <v>23</v>
      </c>
      <c r="C3644">
        <v>2008</v>
      </c>
      <c r="D3644">
        <v>6</v>
      </c>
      <c r="E3644">
        <v>11</v>
      </c>
      <c r="F3644" s="1">
        <v>39610</v>
      </c>
      <c r="G3644">
        <v>163</v>
      </c>
      <c r="H3644" t="s">
        <v>17</v>
      </c>
      <c r="I3644" t="s">
        <v>421</v>
      </c>
      <c r="J3644">
        <v>5790</v>
      </c>
      <c r="K3644">
        <v>6.8571429999999998</v>
      </c>
      <c r="L3644">
        <v>0.9375</v>
      </c>
      <c r="M3644">
        <f t="shared" si="168"/>
        <v>6.4285715625000002</v>
      </c>
      <c r="N3644">
        <f t="shared" si="170"/>
        <v>0.89526465737625027</v>
      </c>
      <c r="O3644">
        <f t="shared" si="169"/>
        <v>0.83931061629023462</v>
      </c>
    </row>
    <row r="3645" spans="1:15" x14ac:dyDescent="0.25">
      <c r="A3645" t="s">
        <v>228</v>
      </c>
      <c r="B3645" t="s">
        <v>23</v>
      </c>
      <c r="C3645">
        <v>2014</v>
      </c>
      <c r="D3645">
        <v>3</v>
      </c>
      <c r="E3645">
        <v>10</v>
      </c>
      <c r="F3645" s="1">
        <v>41708</v>
      </c>
      <c r="G3645">
        <v>69</v>
      </c>
      <c r="H3645" t="s">
        <v>17</v>
      </c>
      <c r="I3645" t="s">
        <v>424</v>
      </c>
      <c r="J3645">
        <v>4398</v>
      </c>
      <c r="K3645">
        <v>6.8571429999999998</v>
      </c>
      <c r="L3645">
        <v>0.9375</v>
      </c>
      <c r="M3645">
        <f t="shared" si="168"/>
        <v>6.4285715625000002</v>
      </c>
      <c r="N3645">
        <f t="shared" si="170"/>
        <v>0.89526465737625027</v>
      </c>
      <c r="O3645">
        <f t="shared" si="169"/>
        <v>0.83931061629023462</v>
      </c>
    </row>
    <row r="3646" spans="1:15" x14ac:dyDescent="0.25">
      <c r="A3646" t="s">
        <v>228</v>
      </c>
      <c r="B3646" t="s">
        <v>23</v>
      </c>
      <c r="C3646">
        <v>2014</v>
      </c>
      <c r="D3646">
        <v>3</v>
      </c>
      <c r="E3646">
        <v>10</v>
      </c>
      <c r="F3646" s="1">
        <v>41708</v>
      </c>
      <c r="G3646">
        <v>69</v>
      </c>
      <c r="H3646" t="s">
        <v>17</v>
      </c>
      <c r="I3646" t="s">
        <v>438</v>
      </c>
      <c r="J3646">
        <v>8847</v>
      </c>
      <c r="K3646">
        <v>6.8571429999999998</v>
      </c>
      <c r="L3646">
        <v>0.9375</v>
      </c>
      <c r="M3646">
        <f t="shared" si="168"/>
        <v>6.4285715625000002</v>
      </c>
      <c r="N3646">
        <f t="shared" si="170"/>
        <v>0.89526465737625027</v>
      </c>
      <c r="O3646">
        <f t="shared" si="169"/>
        <v>0.83931061629023462</v>
      </c>
    </row>
    <row r="3647" spans="1:15" x14ac:dyDescent="0.25">
      <c r="A3647" t="s">
        <v>309</v>
      </c>
      <c r="B3647" t="s">
        <v>23</v>
      </c>
      <c r="C3647">
        <v>2016</v>
      </c>
      <c r="D3647">
        <v>7</v>
      </c>
      <c r="E3647">
        <v>6</v>
      </c>
      <c r="F3647" s="1">
        <v>42557</v>
      </c>
      <c r="G3647">
        <v>188</v>
      </c>
      <c r="H3647" t="s">
        <v>14</v>
      </c>
      <c r="I3647" t="s">
        <v>440</v>
      </c>
      <c r="J3647">
        <v>5723</v>
      </c>
      <c r="K3647">
        <v>6.8571429999999998</v>
      </c>
      <c r="L3647">
        <v>0.9375</v>
      </c>
      <c r="M3647">
        <f t="shared" si="168"/>
        <v>6.4285715625000002</v>
      </c>
      <c r="N3647">
        <f t="shared" si="170"/>
        <v>0.89526465737625027</v>
      </c>
      <c r="O3647">
        <f t="shared" si="169"/>
        <v>0.83931061629023462</v>
      </c>
    </row>
    <row r="3648" spans="1:15" x14ac:dyDescent="0.25">
      <c r="A3648" t="s">
        <v>231</v>
      </c>
      <c r="B3648" t="s">
        <v>23</v>
      </c>
      <c r="C3648">
        <v>2017</v>
      </c>
      <c r="D3648">
        <v>3</v>
      </c>
      <c r="E3648">
        <v>28</v>
      </c>
      <c r="F3648" s="1">
        <v>42822</v>
      </c>
      <c r="G3648">
        <v>87</v>
      </c>
      <c r="H3648" t="s">
        <v>14</v>
      </c>
      <c r="I3648" t="s">
        <v>424</v>
      </c>
      <c r="J3648">
        <v>4398</v>
      </c>
      <c r="K3648">
        <v>6.8571429999999998</v>
      </c>
      <c r="L3648">
        <v>0.9375</v>
      </c>
      <c r="M3648">
        <f t="shared" si="168"/>
        <v>6.4285715625000002</v>
      </c>
      <c r="N3648">
        <f t="shared" si="170"/>
        <v>0.89526465737625027</v>
      </c>
      <c r="O3648">
        <f t="shared" si="169"/>
        <v>0.83931061629023462</v>
      </c>
    </row>
    <row r="3649" spans="1:15" x14ac:dyDescent="0.25">
      <c r="A3649" t="s">
        <v>231</v>
      </c>
      <c r="B3649" t="s">
        <v>23</v>
      </c>
      <c r="C3649">
        <v>2017</v>
      </c>
      <c r="D3649">
        <v>3</v>
      </c>
      <c r="E3649">
        <v>28</v>
      </c>
      <c r="F3649" s="1">
        <v>42822</v>
      </c>
      <c r="G3649">
        <v>87</v>
      </c>
      <c r="H3649" t="s">
        <v>14</v>
      </c>
      <c r="I3649" t="s">
        <v>418</v>
      </c>
      <c r="J3649">
        <v>4419</v>
      </c>
      <c r="K3649">
        <v>6.8571429999999998</v>
      </c>
      <c r="L3649">
        <v>0.9375</v>
      </c>
      <c r="M3649">
        <f t="shared" si="168"/>
        <v>6.4285715625000002</v>
      </c>
      <c r="N3649">
        <f t="shared" si="170"/>
        <v>0.89526465737625027</v>
      </c>
      <c r="O3649">
        <f t="shared" si="169"/>
        <v>0.83931061629023462</v>
      </c>
    </row>
    <row r="3650" spans="1:15" x14ac:dyDescent="0.25">
      <c r="A3650" t="s">
        <v>102</v>
      </c>
      <c r="B3650" t="s">
        <v>27</v>
      </c>
      <c r="C3650">
        <v>2016</v>
      </c>
      <c r="D3650">
        <v>6</v>
      </c>
      <c r="E3650">
        <v>30</v>
      </c>
      <c r="F3650" s="1">
        <v>42551</v>
      </c>
      <c r="G3650">
        <v>182</v>
      </c>
      <c r="H3650" t="s">
        <v>17</v>
      </c>
      <c r="I3650" t="s">
        <v>450</v>
      </c>
      <c r="J3650">
        <v>5237</v>
      </c>
      <c r="K3650">
        <v>6.8571429999999998</v>
      </c>
      <c r="L3650">
        <v>0.9375</v>
      </c>
      <c r="M3650">
        <f t="shared" ref="M3650:M3713" si="171">K3650*L3650</f>
        <v>6.4285715625000002</v>
      </c>
      <c r="N3650">
        <f t="shared" si="170"/>
        <v>0.89526465737625027</v>
      </c>
      <c r="O3650">
        <f t="shared" si="169"/>
        <v>0.83931061629023462</v>
      </c>
    </row>
    <row r="3651" spans="1:15" x14ac:dyDescent="0.25">
      <c r="A3651" t="s">
        <v>401</v>
      </c>
      <c r="B3651" t="s">
        <v>40</v>
      </c>
      <c r="C3651">
        <v>2008</v>
      </c>
      <c r="D3651">
        <v>6</v>
      </c>
      <c r="E3651">
        <v>11</v>
      </c>
      <c r="F3651" s="1">
        <v>39610</v>
      </c>
      <c r="G3651">
        <v>163</v>
      </c>
      <c r="H3651" t="s">
        <v>17</v>
      </c>
      <c r="I3651" t="s">
        <v>425</v>
      </c>
      <c r="J3651">
        <v>4427</v>
      </c>
      <c r="K3651">
        <v>6.8571429999999998</v>
      </c>
      <c r="L3651">
        <v>0.9375</v>
      </c>
      <c r="M3651">
        <f t="shared" si="171"/>
        <v>6.4285715625000002</v>
      </c>
      <c r="N3651">
        <f t="shared" si="170"/>
        <v>0.89526465737625027</v>
      </c>
      <c r="O3651">
        <f t="shared" ref="O3651:O3714" si="172">N3651*L3651</f>
        <v>0.83931061629023462</v>
      </c>
    </row>
    <row r="3652" spans="1:15" x14ac:dyDescent="0.25">
      <c r="A3652" t="s">
        <v>358</v>
      </c>
      <c r="B3652" t="s">
        <v>40</v>
      </c>
      <c r="C3652">
        <v>2015</v>
      </c>
      <c r="D3652">
        <v>7</v>
      </c>
      <c r="E3652">
        <v>2</v>
      </c>
      <c r="F3652" s="1">
        <v>42187</v>
      </c>
      <c r="G3652">
        <v>183</v>
      </c>
      <c r="H3652" t="s">
        <v>14</v>
      </c>
      <c r="I3652" t="s">
        <v>425</v>
      </c>
      <c r="J3652">
        <v>4427</v>
      </c>
      <c r="K3652">
        <v>6.8571429999999998</v>
      </c>
      <c r="L3652">
        <v>0.9375</v>
      </c>
      <c r="M3652">
        <f t="shared" si="171"/>
        <v>6.4285715625000002</v>
      </c>
      <c r="N3652">
        <f t="shared" ref="N3652:N3715" si="173">LOG10(K3652+1)</f>
        <v>0.89526465737625027</v>
      </c>
      <c r="O3652">
        <f t="shared" si="172"/>
        <v>0.83931061629023462</v>
      </c>
    </row>
    <row r="3653" spans="1:15" x14ac:dyDescent="0.25">
      <c r="A3653" t="s">
        <v>358</v>
      </c>
      <c r="B3653" t="s">
        <v>40</v>
      </c>
      <c r="C3653">
        <v>2015</v>
      </c>
      <c r="D3653">
        <v>7</v>
      </c>
      <c r="E3653">
        <v>2</v>
      </c>
      <c r="F3653" s="1">
        <v>42187</v>
      </c>
      <c r="G3653">
        <v>183</v>
      </c>
      <c r="H3653" t="s">
        <v>14</v>
      </c>
      <c r="I3653" t="s">
        <v>440</v>
      </c>
      <c r="J3653">
        <v>5723</v>
      </c>
      <c r="K3653">
        <v>6.8571429999999998</v>
      </c>
      <c r="L3653">
        <v>0.9375</v>
      </c>
      <c r="M3653">
        <f t="shared" si="171"/>
        <v>6.4285715625000002</v>
      </c>
      <c r="N3653">
        <f t="shared" si="173"/>
        <v>0.89526465737625027</v>
      </c>
      <c r="O3653">
        <f t="shared" si="172"/>
        <v>0.83931061629023462</v>
      </c>
    </row>
    <row r="3654" spans="1:15" x14ac:dyDescent="0.25">
      <c r="A3654" t="s">
        <v>106</v>
      </c>
      <c r="B3654" t="s">
        <v>107</v>
      </c>
      <c r="C3654">
        <v>2016</v>
      </c>
      <c r="D3654">
        <v>7</v>
      </c>
      <c r="E3654">
        <v>6</v>
      </c>
      <c r="F3654" s="1">
        <v>42557</v>
      </c>
      <c r="G3654">
        <v>188</v>
      </c>
      <c r="H3654" t="s">
        <v>14</v>
      </c>
      <c r="I3654" t="s">
        <v>424</v>
      </c>
      <c r="J3654">
        <v>4398</v>
      </c>
      <c r="K3654">
        <v>6.8571429999999998</v>
      </c>
      <c r="L3654">
        <v>0.9375</v>
      </c>
      <c r="M3654">
        <f t="shared" si="171"/>
        <v>6.4285715625000002</v>
      </c>
      <c r="N3654">
        <f t="shared" si="173"/>
        <v>0.89526465737625027</v>
      </c>
      <c r="O3654">
        <f t="shared" si="172"/>
        <v>0.83931061629023462</v>
      </c>
    </row>
    <row r="3655" spans="1:15" x14ac:dyDescent="0.25">
      <c r="A3655" t="s">
        <v>179</v>
      </c>
      <c r="B3655" t="s">
        <v>176</v>
      </c>
      <c r="C3655">
        <v>2014</v>
      </c>
      <c r="D3655">
        <v>6</v>
      </c>
      <c r="E3655">
        <v>16</v>
      </c>
      <c r="F3655" s="1">
        <v>41806</v>
      </c>
      <c r="G3655">
        <v>167</v>
      </c>
      <c r="H3655" t="s">
        <v>14</v>
      </c>
      <c r="I3655" t="s">
        <v>609</v>
      </c>
      <c r="J3655">
        <v>4955</v>
      </c>
      <c r="K3655">
        <v>1.714286</v>
      </c>
      <c r="L3655">
        <v>3.75</v>
      </c>
      <c r="M3655">
        <f t="shared" si="171"/>
        <v>6.4285724999999996</v>
      </c>
      <c r="N3655">
        <f t="shared" si="173"/>
        <v>0.43365560665377834</v>
      </c>
      <c r="O3655">
        <f t="shared" si="172"/>
        <v>1.6262085249516687</v>
      </c>
    </row>
    <row r="3656" spans="1:15" x14ac:dyDescent="0.25">
      <c r="A3656" t="s">
        <v>186</v>
      </c>
      <c r="B3656" t="s">
        <v>36</v>
      </c>
      <c r="C3656">
        <v>2015</v>
      </c>
      <c r="D3656">
        <v>6</v>
      </c>
      <c r="E3656">
        <v>25</v>
      </c>
      <c r="F3656" s="1">
        <v>42180</v>
      </c>
      <c r="G3656">
        <v>176</v>
      </c>
      <c r="H3656" t="s">
        <v>17</v>
      </c>
      <c r="I3656" t="s">
        <v>504</v>
      </c>
      <c r="J3656">
        <v>8478</v>
      </c>
      <c r="K3656">
        <v>4.5714290000000002</v>
      </c>
      <c r="L3656">
        <v>1.41</v>
      </c>
      <c r="M3656">
        <f t="shared" si="171"/>
        <v>6.4457148899999996</v>
      </c>
      <c r="N3656">
        <f t="shared" si="173"/>
        <v>0.74596660041950891</v>
      </c>
      <c r="O3656">
        <f t="shared" si="172"/>
        <v>1.0518129065915074</v>
      </c>
    </row>
    <row r="3657" spans="1:15" x14ac:dyDescent="0.25">
      <c r="A3657" t="s">
        <v>73</v>
      </c>
      <c r="B3657" t="s">
        <v>69</v>
      </c>
      <c r="C3657">
        <v>2003</v>
      </c>
      <c r="D3657">
        <v>3</v>
      </c>
      <c r="E3657">
        <v>11</v>
      </c>
      <c r="F3657" s="1">
        <v>37691</v>
      </c>
      <c r="G3657">
        <v>70</v>
      </c>
      <c r="H3657" t="s">
        <v>14</v>
      </c>
      <c r="I3657" t="s">
        <v>488</v>
      </c>
      <c r="J3657">
        <v>18649</v>
      </c>
      <c r="K3657">
        <v>4.9142859999999997</v>
      </c>
      <c r="L3657">
        <v>1.3125</v>
      </c>
      <c r="M3657">
        <f t="shared" si="171"/>
        <v>6.4500003749999992</v>
      </c>
      <c r="N3657">
        <f t="shared" si="173"/>
        <v>0.77190232208705134</v>
      </c>
      <c r="O3657">
        <f t="shared" si="172"/>
        <v>1.0131217977392548</v>
      </c>
    </row>
    <row r="3658" spans="1:15" x14ac:dyDescent="0.25">
      <c r="A3658" t="s">
        <v>263</v>
      </c>
      <c r="B3658" t="s">
        <v>260</v>
      </c>
      <c r="C3658">
        <v>2016</v>
      </c>
      <c r="D3658">
        <v>7</v>
      </c>
      <c r="E3658">
        <v>12</v>
      </c>
      <c r="F3658" s="1">
        <v>42563</v>
      </c>
      <c r="G3658">
        <v>194</v>
      </c>
      <c r="H3658" t="s">
        <v>14</v>
      </c>
      <c r="I3658" t="s">
        <v>607</v>
      </c>
      <c r="J3658">
        <v>6935</v>
      </c>
      <c r="K3658">
        <v>1.8461540000000001</v>
      </c>
      <c r="L3658">
        <v>3.5</v>
      </c>
      <c r="M3658">
        <f t="shared" si="171"/>
        <v>6.4615390000000001</v>
      </c>
      <c r="N3658">
        <f t="shared" si="173"/>
        <v>0.45425839523553502</v>
      </c>
      <c r="O3658">
        <f t="shared" si="172"/>
        <v>1.5899043833243724</v>
      </c>
    </row>
    <row r="3659" spans="1:15" x14ac:dyDescent="0.25">
      <c r="A3659" t="s">
        <v>87</v>
      </c>
      <c r="B3659" t="s">
        <v>69</v>
      </c>
      <c r="C3659">
        <v>2016</v>
      </c>
      <c r="D3659">
        <v>6</v>
      </c>
      <c r="E3659">
        <v>21</v>
      </c>
      <c r="F3659" s="1">
        <v>42542</v>
      </c>
      <c r="G3659">
        <v>173</v>
      </c>
      <c r="H3659" t="s">
        <v>14</v>
      </c>
      <c r="I3659" t="s">
        <v>424</v>
      </c>
      <c r="J3659">
        <v>4398</v>
      </c>
      <c r="K3659">
        <v>6.9</v>
      </c>
      <c r="L3659">
        <v>0.9375</v>
      </c>
      <c r="M3659">
        <f t="shared" si="171"/>
        <v>6.46875</v>
      </c>
      <c r="N3659">
        <f t="shared" si="173"/>
        <v>0.89762709129044149</v>
      </c>
      <c r="O3659">
        <f t="shared" si="172"/>
        <v>0.84152539808478888</v>
      </c>
    </row>
    <row r="3660" spans="1:15" x14ac:dyDescent="0.25">
      <c r="A3660" t="s">
        <v>228</v>
      </c>
      <c r="B3660" t="s">
        <v>23</v>
      </c>
      <c r="C3660">
        <v>2014</v>
      </c>
      <c r="D3660">
        <v>3</v>
      </c>
      <c r="E3660">
        <v>10</v>
      </c>
      <c r="F3660" s="1">
        <v>41708</v>
      </c>
      <c r="G3660">
        <v>69</v>
      </c>
      <c r="H3660" t="s">
        <v>17</v>
      </c>
      <c r="I3660" t="s">
        <v>567</v>
      </c>
      <c r="J3660">
        <v>5021</v>
      </c>
      <c r="K3660">
        <v>3.0476190000000001</v>
      </c>
      <c r="L3660">
        <v>2.125</v>
      </c>
      <c r="M3660">
        <f t="shared" si="171"/>
        <v>6.4761903749999998</v>
      </c>
      <c r="N3660">
        <f t="shared" si="173"/>
        <v>0.6071996258710266</v>
      </c>
      <c r="O3660">
        <f t="shared" si="172"/>
        <v>1.2902992049759314</v>
      </c>
    </row>
    <row r="3661" spans="1:15" x14ac:dyDescent="0.25">
      <c r="A3661" t="s">
        <v>122</v>
      </c>
      <c r="B3661" t="s">
        <v>13</v>
      </c>
      <c r="C3661">
        <v>2006</v>
      </c>
      <c r="D3661">
        <v>6</v>
      </c>
      <c r="E3661">
        <v>15</v>
      </c>
      <c r="F3661" s="1">
        <v>38883</v>
      </c>
      <c r="G3661">
        <v>166</v>
      </c>
      <c r="H3661" t="s">
        <v>14</v>
      </c>
      <c r="I3661" t="s">
        <v>573</v>
      </c>
      <c r="J3661">
        <v>5292</v>
      </c>
      <c r="K3661">
        <v>2.88</v>
      </c>
      <c r="L3661">
        <v>2.25</v>
      </c>
      <c r="M3661">
        <f t="shared" si="171"/>
        <v>6.4799999999999995</v>
      </c>
      <c r="N3661">
        <f t="shared" si="173"/>
        <v>0.58883172559420727</v>
      </c>
      <c r="O3661">
        <f t="shared" si="172"/>
        <v>1.3248713825869665</v>
      </c>
    </row>
    <row r="3662" spans="1:15" x14ac:dyDescent="0.25">
      <c r="A3662" t="s">
        <v>301</v>
      </c>
      <c r="B3662" t="s">
        <v>23</v>
      </c>
      <c r="C3662">
        <v>2007</v>
      </c>
      <c r="D3662">
        <v>4</v>
      </c>
      <c r="E3662">
        <v>12</v>
      </c>
      <c r="F3662" s="1">
        <v>39184</v>
      </c>
      <c r="G3662">
        <v>102</v>
      </c>
      <c r="H3662" t="s">
        <v>14</v>
      </c>
      <c r="I3662" t="s">
        <v>576</v>
      </c>
      <c r="J3662">
        <v>5288</v>
      </c>
      <c r="K3662">
        <v>2.88</v>
      </c>
      <c r="L3662">
        <v>2.25</v>
      </c>
      <c r="M3662">
        <f t="shared" si="171"/>
        <v>6.4799999999999995</v>
      </c>
      <c r="N3662">
        <f t="shared" si="173"/>
        <v>0.58883172559420727</v>
      </c>
      <c r="O3662">
        <f t="shared" si="172"/>
        <v>1.3248713825869665</v>
      </c>
    </row>
    <row r="3663" spans="1:15" x14ac:dyDescent="0.25">
      <c r="A3663" t="s">
        <v>122</v>
      </c>
      <c r="B3663" t="s">
        <v>13</v>
      </c>
      <c r="C3663">
        <v>2006</v>
      </c>
      <c r="D3663">
        <v>6</v>
      </c>
      <c r="E3663">
        <v>15</v>
      </c>
      <c r="F3663" s="1">
        <v>38883</v>
      </c>
      <c r="G3663">
        <v>166</v>
      </c>
      <c r="H3663" t="s">
        <v>14</v>
      </c>
      <c r="I3663" t="s">
        <v>365</v>
      </c>
      <c r="J3663">
        <v>4254</v>
      </c>
      <c r="K3663">
        <v>8.64</v>
      </c>
      <c r="L3663">
        <v>0.75</v>
      </c>
      <c r="M3663">
        <f t="shared" si="171"/>
        <v>6.48</v>
      </c>
      <c r="N3663">
        <f t="shared" si="173"/>
        <v>0.98407703390283086</v>
      </c>
      <c r="O3663">
        <f t="shared" si="172"/>
        <v>0.73805777542712314</v>
      </c>
    </row>
    <row r="3664" spans="1:15" x14ac:dyDescent="0.25">
      <c r="A3664" t="s">
        <v>146</v>
      </c>
      <c r="B3664" t="s">
        <v>69</v>
      </c>
      <c r="C3664">
        <v>2010</v>
      </c>
      <c r="D3664">
        <v>3</v>
      </c>
      <c r="E3664">
        <v>16</v>
      </c>
      <c r="F3664" s="1">
        <v>40253</v>
      </c>
      <c r="G3664">
        <v>75</v>
      </c>
      <c r="H3664" t="s">
        <v>17</v>
      </c>
      <c r="I3664" t="s">
        <v>367</v>
      </c>
      <c r="J3664">
        <v>5135</v>
      </c>
      <c r="K3664">
        <v>8.6790889999999994</v>
      </c>
      <c r="L3664">
        <v>0.75</v>
      </c>
      <c r="M3664">
        <f t="shared" si="171"/>
        <v>6.50931675</v>
      </c>
      <c r="N3664">
        <f t="shared" si="173"/>
        <v>0.98583448324936063</v>
      </c>
      <c r="O3664">
        <f t="shared" si="172"/>
        <v>0.73937586243702047</v>
      </c>
    </row>
    <row r="3665" spans="1:15" x14ac:dyDescent="0.25">
      <c r="A3665" t="s">
        <v>149</v>
      </c>
      <c r="B3665" t="s">
        <v>69</v>
      </c>
      <c r="C3665">
        <v>2013</v>
      </c>
      <c r="D3665">
        <v>6</v>
      </c>
      <c r="E3665">
        <v>17</v>
      </c>
      <c r="F3665" s="1">
        <v>41442</v>
      </c>
      <c r="G3665">
        <v>168</v>
      </c>
      <c r="H3665" t="s">
        <v>14</v>
      </c>
      <c r="I3665" t="s">
        <v>586</v>
      </c>
      <c r="J3665">
        <v>5124</v>
      </c>
      <c r="K3665">
        <v>2.1818179999999998</v>
      </c>
      <c r="L3665">
        <v>3</v>
      </c>
      <c r="M3665">
        <f t="shared" si="171"/>
        <v>6.5454539999999994</v>
      </c>
      <c r="N3665">
        <f t="shared" si="173"/>
        <v>0.50267533437522227</v>
      </c>
      <c r="O3665">
        <f t="shared" si="172"/>
        <v>1.5080260031256669</v>
      </c>
    </row>
    <row r="3666" spans="1:15" x14ac:dyDescent="0.25">
      <c r="A3666" t="s">
        <v>202</v>
      </c>
      <c r="B3666" t="s">
        <v>113</v>
      </c>
      <c r="C3666">
        <v>2014</v>
      </c>
      <c r="D3666">
        <v>6</v>
      </c>
      <c r="E3666">
        <v>16</v>
      </c>
      <c r="F3666" s="1">
        <v>41806</v>
      </c>
      <c r="G3666">
        <v>167</v>
      </c>
      <c r="H3666" t="s">
        <v>14</v>
      </c>
      <c r="I3666" t="s">
        <v>517</v>
      </c>
      <c r="J3666">
        <v>8691</v>
      </c>
      <c r="K3666">
        <v>4.3636359999999996</v>
      </c>
      <c r="L3666">
        <v>1.5</v>
      </c>
      <c r="M3666">
        <f t="shared" si="171"/>
        <v>6.5454539999999994</v>
      </c>
      <c r="N3666">
        <f t="shared" si="173"/>
        <v>0.72945929704022439</v>
      </c>
      <c r="O3666">
        <f t="shared" si="172"/>
        <v>1.0941889455603366</v>
      </c>
    </row>
    <row r="3667" spans="1:15" x14ac:dyDescent="0.25">
      <c r="A3667" t="s">
        <v>202</v>
      </c>
      <c r="B3667" t="s">
        <v>113</v>
      </c>
      <c r="C3667">
        <v>2014</v>
      </c>
      <c r="D3667">
        <v>6</v>
      </c>
      <c r="E3667">
        <v>16</v>
      </c>
      <c r="F3667" s="1">
        <v>41806</v>
      </c>
      <c r="G3667">
        <v>167</v>
      </c>
      <c r="H3667" t="s">
        <v>14</v>
      </c>
      <c r="I3667" t="s">
        <v>587</v>
      </c>
      <c r="J3667">
        <v>4363</v>
      </c>
      <c r="K3667">
        <v>2.1818179999999998</v>
      </c>
      <c r="L3667">
        <v>3</v>
      </c>
      <c r="M3667">
        <f t="shared" si="171"/>
        <v>6.5454539999999994</v>
      </c>
      <c r="N3667">
        <f t="shared" si="173"/>
        <v>0.50267533437522227</v>
      </c>
      <c r="O3667">
        <f t="shared" si="172"/>
        <v>1.5080260031256669</v>
      </c>
    </row>
    <row r="3668" spans="1:15" x14ac:dyDescent="0.25">
      <c r="A3668" t="s">
        <v>148</v>
      </c>
      <c r="B3668" t="s">
        <v>69</v>
      </c>
      <c r="C3668">
        <v>2012</v>
      </c>
      <c r="D3668">
        <v>3</v>
      </c>
      <c r="E3668">
        <v>19</v>
      </c>
      <c r="F3668" s="1">
        <v>40987</v>
      </c>
      <c r="G3668">
        <v>79</v>
      </c>
      <c r="H3668" t="s">
        <v>14</v>
      </c>
      <c r="I3668" t="s">
        <v>583</v>
      </c>
      <c r="J3668">
        <v>6376</v>
      </c>
      <c r="K3668">
        <v>2.4941179999999998</v>
      </c>
      <c r="L3668">
        <v>2.625</v>
      </c>
      <c r="M3668">
        <f t="shared" si="171"/>
        <v>6.5470597499999998</v>
      </c>
      <c r="N3668">
        <f t="shared" si="173"/>
        <v>0.54333756747104689</v>
      </c>
      <c r="O3668">
        <f t="shared" si="172"/>
        <v>1.4262611146114981</v>
      </c>
    </row>
    <row r="3669" spans="1:15" x14ac:dyDescent="0.25">
      <c r="A3669" t="s">
        <v>248</v>
      </c>
      <c r="B3669" t="s">
        <v>31</v>
      </c>
      <c r="C3669">
        <v>2019</v>
      </c>
      <c r="D3669">
        <v>6</v>
      </c>
      <c r="E3669">
        <v>27</v>
      </c>
      <c r="F3669" s="1">
        <v>43643</v>
      </c>
      <c r="G3669">
        <v>178</v>
      </c>
      <c r="H3669" t="s">
        <v>14</v>
      </c>
      <c r="I3669" t="s">
        <v>223</v>
      </c>
      <c r="J3669">
        <v>8251</v>
      </c>
      <c r="K3669">
        <v>12.48</v>
      </c>
      <c r="L3669">
        <v>0.52500000000000002</v>
      </c>
      <c r="M3669">
        <f t="shared" si="171"/>
        <v>6.5520000000000005</v>
      </c>
      <c r="N3669">
        <f t="shared" si="173"/>
        <v>1.129689892199301</v>
      </c>
      <c r="O3669">
        <f t="shared" si="172"/>
        <v>0.59308719340463312</v>
      </c>
    </row>
    <row r="3670" spans="1:15" x14ac:dyDescent="0.25">
      <c r="A3670" t="s">
        <v>305</v>
      </c>
      <c r="B3670" t="s">
        <v>23</v>
      </c>
      <c r="C3670">
        <v>2010</v>
      </c>
      <c r="D3670">
        <v>6</v>
      </c>
      <c r="E3670">
        <v>28</v>
      </c>
      <c r="F3670" s="1">
        <v>40357</v>
      </c>
      <c r="G3670">
        <v>179</v>
      </c>
      <c r="H3670" t="s">
        <v>14</v>
      </c>
      <c r="I3670" t="s">
        <v>418</v>
      </c>
      <c r="J3670">
        <v>4419</v>
      </c>
      <c r="K3670">
        <v>7</v>
      </c>
      <c r="L3670">
        <v>0.9375</v>
      </c>
      <c r="M3670">
        <f t="shared" si="171"/>
        <v>6.5625</v>
      </c>
      <c r="N3670">
        <f t="shared" si="173"/>
        <v>0.90308998699194354</v>
      </c>
      <c r="O3670">
        <f t="shared" si="172"/>
        <v>0.84664686280494705</v>
      </c>
    </row>
    <row r="3671" spans="1:15" x14ac:dyDescent="0.25">
      <c r="A3671" t="s">
        <v>114</v>
      </c>
      <c r="B3671" t="s">
        <v>113</v>
      </c>
      <c r="C3671">
        <v>2017</v>
      </c>
      <c r="D3671">
        <v>6</v>
      </c>
      <c r="E3671">
        <v>9</v>
      </c>
      <c r="F3671" s="1">
        <v>42895</v>
      </c>
      <c r="G3671">
        <v>160</v>
      </c>
      <c r="H3671" t="s">
        <v>17</v>
      </c>
      <c r="I3671" t="s">
        <v>118</v>
      </c>
      <c r="J3671">
        <v>20171</v>
      </c>
      <c r="K3671">
        <v>17.523810000000001</v>
      </c>
      <c r="L3671">
        <v>0.375</v>
      </c>
      <c r="M3671">
        <f t="shared" si="171"/>
        <v>6.5714287500000008</v>
      </c>
      <c r="N3671">
        <f t="shared" si="173"/>
        <v>1.267730317756171</v>
      </c>
      <c r="O3671">
        <f t="shared" si="172"/>
        <v>0.47539886915856411</v>
      </c>
    </row>
    <row r="3672" spans="1:15" x14ac:dyDescent="0.25">
      <c r="A3672" t="s">
        <v>230</v>
      </c>
      <c r="B3672" t="s">
        <v>23</v>
      </c>
      <c r="C3672">
        <v>2016</v>
      </c>
      <c r="D3672">
        <v>4</v>
      </c>
      <c r="E3672">
        <v>25</v>
      </c>
      <c r="F3672" s="1">
        <v>42485</v>
      </c>
      <c r="G3672">
        <v>116</v>
      </c>
      <c r="H3672" t="s">
        <v>14</v>
      </c>
      <c r="I3672" t="s">
        <v>480</v>
      </c>
      <c r="J3672">
        <v>5673</v>
      </c>
      <c r="K3672">
        <v>5.0285710000000003</v>
      </c>
      <c r="L3672">
        <v>1.3125</v>
      </c>
      <c r="M3672">
        <f t="shared" si="171"/>
        <v>6.5999994375000002</v>
      </c>
      <c r="N3672">
        <f t="shared" si="173"/>
        <v>0.7802143800734006</v>
      </c>
      <c r="O3672">
        <f t="shared" si="172"/>
        <v>1.0240313738463382</v>
      </c>
    </row>
    <row r="3673" spans="1:15" x14ac:dyDescent="0.25">
      <c r="A3673" t="s">
        <v>58</v>
      </c>
      <c r="B3673" t="s">
        <v>13</v>
      </c>
      <c r="C3673">
        <v>2004</v>
      </c>
      <c r="D3673">
        <v>4</v>
      </c>
      <c r="E3673">
        <v>6</v>
      </c>
      <c r="F3673" s="1">
        <v>38083</v>
      </c>
      <c r="G3673">
        <v>97</v>
      </c>
      <c r="H3673" t="s">
        <v>14</v>
      </c>
      <c r="I3673" t="s">
        <v>336</v>
      </c>
      <c r="J3673">
        <v>6425</v>
      </c>
      <c r="K3673">
        <v>9.6</v>
      </c>
      <c r="L3673">
        <v>0.6875</v>
      </c>
      <c r="M3673">
        <f t="shared" si="171"/>
        <v>6.6</v>
      </c>
      <c r="N3673">
        <f t="shared" si="173"/>
        <v>1.0253058652647702</v>
      </c>
      <c r="O3673">
        <f t="shared" si="172"/>
        <v>0.70489778236952949</v>
      </c>
    </row>
    <row r="3674" spans="1:15" x14ac:dyDescent="0.25">
      <c r="A3674" t="s">
        <v>62</v>
      </c>
      <c r="B3674" t="s">
        <v>13</v>
      </c>
      <c r="C3674">
        <v>2009</v>
      </c>
      <c r="D3674">
        <v>6</v>
      </c>
      <c r="E3674">
        <v>23</v>
      </c>
      <c r="F3674" s="1">
        <v>39987</v>
      </c>
      <c r="G3674">
        <v>174</v>
      </c>
      <c r="H3674" t="s">
        <v>14</v>
      </c>
      <c r="I3674" t="s">
        <v>537</v>
      </c>
      <c r="J3674">
        <v>5605</v>
      </c>
      <c r="K3674">
        <v>4</v>
      </c>
      <c r="L3674">
        <v>1.65</v>
      </c>
      <c r="M3674">
        <f t="shared" si="171"/>
        <v>6.6</v>
      </c>
      <c r="N3674">
        <f t="shared" si="173"/>
        <v>0.69897000433601886</v>
      </c>
      <c r="O3674">
        <f t="shared" si="172"/>
        <v>1.1533005071544311</v>
      </c>
    </row>
    <row r="3675" spans="1:15" x14ac:dyDescent="0.25">
      <c r="A3675" t="s">
        <v>132</v>
      </c>
      <c r="B3675" t="s">
        <v>13</v>
      </c>
      <c r="C3675">
        <v>2014</v>
      </c>
      <c r="D3675">
        <v>3</v>
      </c>
      <c r="E3675">
        <v>11</v>
      </c>
      <c r="F3675" s="1">
        <v>41709</v>
      </c>
      <c r="G3675">
        <v>70</v>
      </c>
      <c r="H3675" t="s">
        <v>14</v>
      </c>
      <c r="I3675" t="s">
        <v>605</v>
      </c>
      <c r="J3675">
        <v>4531</v>
      </c>
      <c r="K3675">
        <v>2</v>
      </c>
      <c r="L3675">
        <v>3.3</v>
      </c>
      <c r="M3675">
        <f t="shared" si="171"/>
        <v>6.6</v>
      </c>
      <c r="N3675">
        <f t="shared" si="173"/>
        <v>0.47712125471966244</v>
      </c>
      <c r="O3675">
        <f t="shared" si="172"/>
        <v>1.574500140574886</v>
      </c>
    </row>
    <row r="3676" spans="1:15" x14ac:dyDescent="0.25">
      <c r="A3676" t="s">
        <v>74</v>
      </c>
      <c r="B3676" t="s">
        <v>69</v>
      </c>
      <c r="C3676">
        <v>2003</v>
      </c>
      <c r="D3676">
        <v>7</v>
      </c>
      <c r="E3676">
        <v>14</v>
      </c>
      <c r="F3676" s="1">
        <v>37816</v>
      </c>
      <c r="G3676">
        <v>195</v>
      </c>
      <c r="H3676" t="s">
        <v>14</v>
      </c>
      <c r="I3676" t="s">
        <v>336</v>
      </c>
      <c r="J3676">
        <v>6425</v>
      </c>
      <c r="K3676">
        <v>9.6</v>
      </c>
      <c r="L3676">
        <v>0.6875</v>
      </c>
      <c r="M3676">
        <f t="shared" si="171"/>
        <v>6.6</v>
      </c>
      <c r="N3676">
        <f t="shared" si="173"/>
        <v>1.0253058652647702</v>
      </c>
      <c r="O3676">
        <f t="shared" si="172"/>
        <v>0.70489778236952949</v>
      </c>
    </row>
    <row r="3677" spans="1:15" x14ac:dyDescent="0.25">
      <c r="A3677" t="s">
        <v>224</v>
      </c>
      <c r="B3677" t="s">
        <v>21</v>
      </c>
      <c r="C3677">
        <v>2014</v>
      </c>
      <c r="D3677">
        <v>6</v>
      </c>
      <c r="E3677">
        <v>12</v>
      </c>
      <c r="F3677" s="1">
        <v>41802</v>
      </c>
      <c r="G3677">
        <v>163</v>
      </c>
      <c r="H3677" t="s">
        <v>14</v>
      </c>
      <c r="I3677" t="s">
        <v>336</v>
      </c>
      <c r="J3677">
        <v>6425</v>
      </c>
      <c r="K3677">
        <v>9.6</v>
      </c>
      <c r="L3677">
        <v>0.6875</v>
      </c>
      <c r="M3677">
        <f t="shared" si="171"/>
        <v>6.6</v>
      </c>
      <c r="N3677">
        <f t="shared" si="173"/>
        <v>1.0253058652647702</v>
      </c>
      <c r="O3677">
        <f t="shared" si="172"/>
        <v>0.70489778236952949</v>
      </c>
    </row>
    <row r="3678" spans="1:15" x14ac:dyDescent="0.25">
      <c r="A3678" t="s">
        <v>30</v>
      </c>
      <c r="B3678" t="s">
        <v>31</v>
      </c>
      <c r="C3678">
        <v>2018</v>
      </c>
      <c r="D3678">
        <v>6</v>
      </c>
      <c r="E3678">
        <v>5</v>
      </c>
      <c r="F3678" s="1">
        <v>43256</v>
      </c>
      <c r="G3678">
        <v>156</v>
      </c>
      <c r="H3678" t="s">
        <v>14</v>
      </c>
      <c r="I3678" t="s">
        <v>336</v>
      </c>
      <c r="J3678">
        <v>6425</v>
      </c>
      <c r="K3678">
        <v>9.6</v>
      </c>
      <c r="L3678">
        <v>0.6875</v>
      </c>
      <c r="M3678">
        <f t="shared" si="171"/>
        <v>6.6</v>
      </c>
      <c r="N3678">
        <f t="shared" si="173"/>
        <v>1.0253058652647702</v>
      </c>
      <c r="O3678">
        <f t="shared" si="172"/>
        <v>0.70489778236952949</v>
      </c>
    </row>
    <row r="3679" spans="1:15" x14ac:dyDescent="0.25">
      <c r="A3679" t="s">
        <v>313</v>
      </c>
      <c r="B3679" t="s">
        <v>250</v>
      </c>
      <c r="C3679">
        <v>2015</v>
      </c>
      <c r="D3679">
        <v>6</v>
      </c>
      <c r="E3679">
        <v>17</v>
      </c>
      <c r="F3679" s="1">
        <v>42172</v>
      </c>
      <c r="G3679">
        <v>168</v>
      </c>
      <c r="H3679" t="s">
        <v>14</v>
      </c>
      <c r="I3679" t="s">
        <v>336</v>
      </c>
      <c r="J3679">
        <v>6425</v>
      </c>
      <c r="K3679">
        <v>9.6</v>
      </c>
      <c r="L3679">
        <v>0.6875</v>
      </c>
      <c r="M3679">
        <f t="shared" si="171"/>
        <v>6.6</v>
      </c>
      <c r="N3679">
        <f t="shared" si="173"/>
        <v>1.0253058652647702</v>
      </c>
      <c r="O3679">
        <f t="shared" si="172"/>
        <v>0.70489778236952949</v>
      </c>
    </row>
    <row r="3680" spans="1:15" x14ac:dyDescent="0.25">
      <c r="A3680" t="s">
        <v>353</v>
      </c>
      <c r="B3680" t="s">
        <v>250</v>
      </c>
      <c r="C3680">
        <v>2017</v>
      </c>
      <c r="D3680">
        <v>6</v>
      </c>
      <c r="E3680">
        <v>7</v>
      </c>
      <c r="F3680" s="1">
        <v>42893</v>
      </c>
      <c r="G3680">
        <v>158</v>
      </c>
      <c r="H3680" t="s">
        <v>14</v>
      </c>
      <c r="I3680" t="s">
        <v>537</v>
      </c>
      <c r="J3680">
        <v>5605</v>
      </c>
      <c r="K3680">
        <v>4</v>
      </c>
      <c r="L3680">
        <v>1.65</v>
      </c>
      <c r="M3680">
        <f t="shared" si="171"/>
        <v>6.6</v>
      </c>
      <c r="N3680">
        <f t="shared" si="173"/>
        <v>0.69897000433601886</v>
      </c>
      <c r="O3680">
        <f t="shared" si="172"/>
        <v>1.1533005071544311</v>
      </c>
    </row>
    <row r="3681" spans="1:15" x14ac:dyDescent="0.25">
      <c r="A3681" t="s">
        <v>322</v>
      </c>
      <c r="B3681" t="s">
        <v>40</v>
      </c>
      <c r="C3681">
        <v>2007</v>
      </c>
      <c r="D3681">
        <v>4</v>
      </c>
      <c r="E3681">
        <v>12</v>
      </c>
      <c r="F3681" s="1">
        <v>39184</v>
      </c>
      <c r="G3681">
        <v>102</v>
      </c>
      <c r="H3681" t="s">
        <v>14</v>
      </c>
      <c r="I3681" t="s">
        <v>539</v>
      </c>
      <c r="J3681">
        <v>13023</v>
      </c>
      <c r="K3681">
        <v>4</v>
      </c>
      <c r="L3681">
        <v>1.65</v>
      </c>
      <c r="M3681">
        <f t="shared" si="171"/>
        <v>6.6</v>
      </c>
      <c r="N3681">
        <f t="shared" si="173"/>
        <v>0.69897000433601886</v>
      </c>
      <c r="O3681">
        <f t="shared" si="172"/>
        <v>1.1533005071544311</v>
      </c>
    </row>
    <row r="3682" spans="1:15" x14ac:dyDescent="0.25">
      <c r="A3682" t="s">
        <v>330</v>
      </c>
      <c r="B3682" t="s">
        <v>192</v>
      </c>
      <c r="C3682">
        <v>2014</v>
      </c>
      <c r="D3682">
        <v>6</v>
      </c>
      <c r="E3682">
        <v>11</v>
      </c>
      <c r="F3682" s="1">
        <v>41801</v>
      </c>
      <c r="G3682">
        <v>162</v>
      </c>
      <c r="H3682" t="s">
        <v>14</v>
      </c>
      <c r="I3682" t="s">
        <v>536</v>
      </c>
      <c r="J3682">
        <v>5604</v>
      </c>
      <c r="K3682">
        <v>4</v>
      </c>
      <c r="L3682">
        <v>1.65</v>
      </c>
      <c r="M3682">
        <f t="shared" si="171"/>
        <v>6.6</v>
      </c>
      <c r="N3682">
        <f t="shared" si="173"/>
        <v>0.69897000433601886</v>
      </c>
      <c r="O3682">
        <f t="shared" si="172"/>
        <v>1.1533005071544311</v>
      </c>
    </row>
    <row r="3683" spans="1:15" x14ac:dyDescent="0.25">
      <c r="A3683" t="s">
        <v>115</v>
      </c>
      <c r="B3683" t="s">
        <v>113</v>
      </c>
      <c r="C3683">
        <v>2018</v>
      </c>
      <c r="D3683">
        <v>6</v>
      </c>
      <c r="E3683">
        <v>6</v>
      </c>
      <c r="F3683" s="1">
        <v>43257</v>
      </c>
      <c r="G3683">
        <v>157</v>
      </c>
      <c r="H3683" t="s">
        <v>14</v>
      </c>
      <c r="I3683" t="s">
        <v>336</v>
      </c>
      <c r="J3683">
        <v>6425</v>
      </c>
      <c r="K3683">
        <v>9.6</v>
      </c>
      <c r="L3683">
        <v>0.6875</v>
      </c>
      <c r="M3683">
        <f t="shared" si="171"/>
        <v>6.6</v>
      </c>
      <c r="N3683">
        <f t="shared" si="173"/>
        <v>1.0253058652647702</v>
      </c>
      <c r="O3683">
        <f t="shared" si="172"/>
        <v>0.70489778236952949</v>
      </c>
    </row>
    <row r="3684" spans="1:15" x14ac:dyDescent="0.25">
      <c r="A3684" t="s">
        <v>124</v>
      </c>
      <c r="B3684" t="s">
        <v>13</v>
      </c>
      <c r="C3684">
        <v>2007</v>
      </c>
      <c r="D3684">
        <v>7</v>
      </c>
      <c r="E3684">
        <v>12</v>
      </c>
      <c r="F3684" s="1">
        <v>39275</v>
      </c>
      <c r="G3684">
        <v>193</v>
      </c>
      <c r="H3684" t="s">
        <v>14</v>
      </c>
      <c r="I3684" t="s">
        <v>118</v>
      </c>
      <c r="J3684">
        <v>20171</v>
      </c>
      <c r="K3684">
        <v>17.600000000000001</v>
      </c>
      <c r="L3684">
        <v>0.375</v>
      </c>
      <c r="M3684">
        <f t="shared" si="171"/>
        <v>6.6000000000000005</v>
      </c>
      <c r="N3684">
        <f t="shared" si="173"/>
        <v>1.2695129442179163</v>
      </c>
      <c r="O3684">
        <f t="shared" si="172"/>
        <v>0.47606735408171863</v>
      </c>
    </row>
    <row r="3685" spans="1:15" x14ac:dyDescent="0.25">
      <c r="A3685" t="s">
        <v>68</v>
      </c>
      <c r="B3685" t="s">
        <v>69</v>
      </c>
      <c r="C3685">
        <v>2001</v>
      </c>
      <c r="D3685">
        <v>4</v>
      </c>
      <c r="E3685">
        <v>26</v>
      </c>
      <c r="F3685" s="1">
        <v>37007</v>
      </c>
      <c r="G3685">
        <v>116</v>
      </c>
      <c r="H3685" t="s">
        <v>14</v>
      </c>
      <c r="I3685" t="s">
        <v>118</v>
      </c>
      <c r="J3685">
        <v>20171</v>
      </c>
      <c r="K3685">
        <v>17.600000000000001</v>
      </c>
      <c r="L3685">
        <v>0.375</v>
      </c>
      <c r="M3685">
        <f t="shared" si="171"/>
        <v>6.6000000000000005</v>
      </c>
      <c r="N3685">
        <f t="shared" si="173"/>
        <v>1.2695129442179163</v>
      </c>
      <c r="O3685">
        <f t="shared" si="172"/>
        <v>0.47606735408171863</v>
      </c>
    </row>
    <row r="3686" spans="1:15" x14ac:dyDescent="0.25">
      <c r="A3686" t="s">
        <v>399</v>
      </c>
      <c r="B3686" t="s">
        <v>171</v>
      </c>
      <c r="C3686">
        <v>2013</v>
      </c>
      <c r="D3686">
        <v>7</v>
      </c>
      <c r="E3686">
        <v>8</v>
      </c>
      <c r="F3686" s="1">
        <v>41463</v>
      </c>
      <c r="G3686">
        <v>189</v>
      </c>
      <c r="H3686" t="s">
        <v>14</v>
      </c>
      <c r="I3686" t="s">
        <v>371</v>
      </c>
      <c r="J3686">
        <v>5131</v>
      </c>
      <c r="K3686">
        <v>8.8000000000000007</v>
      </c>
      <c r="L3686">
        <v>0.75</v>
      </c>
      <c r="M3686">
        <f t="shared" si="171"/>
        <v>6.6000000000000005</v>
      </c>
      <c r="N3686">
        <f t="shared" si="173"/>
        <v>0.99122607569249488</v>
      </c>
      <c r="O3686">
        <f t="shared" si="172"/>
        <v>0.7434195567693711</v>
      </c>
    </row>
    <row r="3687" spans="1:15" x14ac:dyDescent="0.25">
      <c r="A3687" t="s">
        <v>460</v>
      </c>
      <c r="B3687" t="s">
        <v>40</v>
      </c>
      <c r="C3687">
        <v>2007</v>
      </c>
      <c r="D3687">
        <v>7</v>
      </c>
      <c r="E3687">
        <v>22</v>
      </c>
      <c r="F3687" s="1">
        <v>39285</v>
      </c>
      <c r="G3687">
        <v>203</v>
      </c>
      <c r="H3687" t="s">
        <v>14</v>
      </c>
      <c r="I3687" t="s">
        <v>520</v>
      </c>
      <c r="J3687">
        <v>5450</v>
      </c>
      <c r="K3687">
        <v>4.4000000000000004</v>
      </c>
      <c r="L3687">
        <v>1.5</v>
      </c>
      <c r="M3687">
        <f t="shared" si="171"/>
        <v>6.6000000000000005</v>
      </c>
      <c r="N3687">
        <f t="shared" si="173"/>
        <v>0.7323937598229685</v>
      </c>
      <c r="O3687">
        <f t="shared" si="172"/>
        <v>1.0985906397344527</v>
      </c>
    </row>
    <row r="3688" spans="1:15" x14ac:dyDescent="0.25">
      <c r="A3688" t="s">
        <v>218</v>
      </c>
      <c r="B3688" t="s">
        <v>40</v>
      </c>
      <c r="C3688">
        <v>2010</v>
      </c>
      <c r="D3688">
        <v>4</v>
      </c>
      <c r="E3688">
        <v>26</v>
      </c>
      <c r="F3688" s="1">
        <v>40294</v>
      </c>
      <c r="G3688">
        <v>116</v>
      </c>
      <c r="H3688" t="s">
        <v>14</v>
      </c>
      <c r="I3688" t="s">
        <v>505</v>
      </c>
      <c r="J3688">
        <v>5458</v>
      </c>
      <c r="K3688">
        <v>4.5473679999999996</v>
      </c>
      <c r="L3688">
        <v>1.453125</v>
      </c>
      <c r="M3688">
        <f t="shared" si="171"/>
        <v>6.6078941249999996</v>
      </c>
      <c r="N3688">
        <f t="shared" si="173"/>
        <v>0.74408697696016957</v>
      </c>
      <c r="O3688">
        <f t="shared" si="172"/>
        <v>1.0812513883952464</v>
      </c>
    </row>
    <row r="3689" spans="1:15" x14ac:dyDescent="0.25">
      <c r="A3689" t="s">
        <v>66</v>
      </c>
      <c r="B3689" t="s">
        <v>13</v>
      </c>
      <c r="C3689">
        <v>2017</v>
      </c>
      <c r="D3689">
        <v>3</v>
      </c>
      <c r="E3689">
        <v>16</v>
      </c>
      <c r="F3689" s="1">
        <v>42810</v>
      </c>
      <c r="G3689">
        <v>75</v>
      </c>
      <c r="H3689" t="s">
        <v>17</v>
      </c>
      <c r="I3689" t="s">
        <v>465</v>
      </c>
      <c r="J3689">
        <v>7201</v>
      </c>
      <c r="K3689">
        <v>6.614719</v>
      </c>
      <c r="L3689">
        <v>1</v>
      </c>
      <c r="M3689">
        <f t="shared" si="171"/>
        <v>6.614719</v>
      </c>
      <c r="N3689">
        <f t="shared" si="173"/>
        <v>0.88165388153928392</v>
      </c>
      <c r="O3689">
        <f t="shared" si="172"/>
        <v>0.88165388153928392</v>
      </c>
    </row>
    <row r="3690" spans="1:15" x14ac:dyDescent="0.25">
      <c r="A3690" t="s">
        <v>245</v>
      </c>
      <c r="B3690" t="s">
        <v>29</v>
      </c>
      <c r="C3690">
        <v>2019</v>
      </c>
      <c r="D3690">
        <v>6</v>
      </c>
      <c r="E3690">
        <v>27</v>
      </c>
      <c r="F3690" s="1">
        <v>43643</v>
      </c>
      <c r="G3690">
        <v>178</v>
      </c>
      <c r="H3690" t="s">
        <v>14</v>
      </c>
      <c r="I3690" t="s">
        <v>616</v>
      </c>
      <c r="J3690">
        <v>11176</v>
      </c>
      <c r="K3690">
        <v>1.263158</v>
      </c>
      <c r="L3690">
        <v>5.25</v>
      </c>
      <c r="M3690">
        <f t="shared" si="171"/>
        <v>6.6315795</v>
      </c>
      <c r="N3690">
        <f t="shared" si="173"/>
        <v>0.35471487482650038</v>
      </c>
      <c r="O3690">
        <f t="shared" si="172"/>
        <v>1.862253092839127</v>
      </c>
    </row>
    <row r="3691" spans="1:15" x14ac:dyDescent="0.25">
      <c r="A3691" t="s">
        <v>219</v>
      </c>
      <c r="B3691" t="s">
        <v>23</v>
      </c>
      <c r="C3691">
        <v>2008</v>
      </c>
      <c r="D3691">
        <v>6</v>
      </c>
      <c r="E3691">
        <v>11</v>
      </c>
      <c r="F3691" s="1">
        <v>39610</v>
      </c>
      <c r="G3691">
        <v>163</v>
      </c>
      <c r="H3691" t="s">
        <v>17</v>
      </c>
      <c r="I3691" t="s">
        <v>505</v>
      </c>
      <c r="J3691">
        <v>5458</v>
      </c>
      <c r="K3691">
        <v>4.5714290000000002</v>
      </c>
      <c r="L3691">
        <v>1.453125</v>
      </c>
      <c r="M3691">
        <f t="shared" si="171"/>
        <v>6.6428577656250001</v>
      </c>
      <c r="N3691">
        <f t="shared" si="173"/>
        <v>0.74596660041950891</v>
      </c>
      <c r="O3691">
        <f t="shared" si="172"/>
        <v>1.083982716234599</v>
      </c>
    </row>
    <row r="3692" spans="1:15" x14ac:dyDescent="0.25">
      <c r="A3692" t="s">
        <v>160</v>
      </c>
      <c r="B3692" t="s">
        <v>161</v>
      </c>
      <c r="C3692">
        <v>2015</v>
      </c>
      <c r="D3692">
        <v>6</v>
      </c>
      <c r="E3692">
        <v>30</v>
      </c>
      <c r="F3692" s="1">
        <v>42185</v>
      </c>
      <c r="G3692">
        <v>181</v>
      </c>
      <c r="H3692" t="s">
        <v>17</v>
      </c>
      <c r="I3692" t="s">
        <v>505</v>
      </c>
      <c r="J3692">
        <v>5458</v>
      </c>
      <c r="K3692">
        <v>4.5714290000000002</v>
      </c>
      <c r="L3692">
        <v>1.453125</v>
      </c>
      <c r="M3692">
        <f t="shared" si="171"/>
        <v>6.6428577656250001</v>
      </c>
      <c r="N3692">
        <f t="shared" si="173"/>
        <v>0.74596660041950891</v>
      </c>
      <c r="O3692">
        <f t="shared" si="172"/>
        <v>1.083982716234599</v>
      </c>
    </row>
    <row r="3693" spans="1:15" x14ac:dyDescent="0.25">
      <c r="A3693" t="s">
        <v>101</v>
      </c>
      <c r="B3693" t="s">
        <v>27</v>
      </c>
      <c r="C3693">
        <v>2015</v>
      </c>
      <c r="D3693">
        <v>6</v>
      </c>
      <c r="E3693">
        <v>25</v>
      </c>
      <c r="F3693" s="1">
        <v>42180</v>
      </c>
      <c r="G3693">
        <v>176</v>
      </c>
      <c r="H3693" t="s">
        <v>17</v>
      </c>
      <c r="I3693" t="s">
        <v>496</v>
      </c>
      <c r="J3693">
        <v>4481</v>
      </c>
      <c r="K3693">
        <v>5.0793650000000001</v>
      </c>
      <c r="L3693">
        <v>1.3125</v>
      </c>
      <c r="M3693">
        <f t="shared" si="171"/>
        <v>6.6666665625000006</v>
      </c>
      <c r="N3693">
        <f t="shared" si="173"/>
        <v>0.7838582188454003</v>
      </c>
      <c r="O3693">
        <f t="shared" si="172"/>
        <v>1.0288139122345878</v>
      </c>
    </row>
    <row r="3694" spans="1:15" x14ac:dyDescent="0.25">
      <c r="A3694" t="s">
        <v>146</v>
      </c>
      <c r="B3694" t="s">
        <v>69</v>
      </c>
      <c r="C3694">
        <v>2010</v>
      </c>
      <c r="D3694">
        <v>3</v>
      </c>
      <c r="E3694">
        <v>16</v>
      </c>
      <c r="F3694" s="1">
        <v>40253</v>
      </c>
      <c r="G3694">
        <v>75</v>
      </c>
      <c r="H3694" t="s">
        <v>17</v>
      </c>
      <c r="I3694" t="s">
        <v>566</v>
      </c>
      <c r="J3694">
        <v>5018</v>
      </c>
      <c r="K3694">
        <v>3.146998</v>
      </c>
      <c r="L3694">
        <v>2.125</v>
      </c>
      <c r="M3694">
        <f t="shared" si="171"/>
        <v>6.6873707499999995</v>
      </c>
      <c r="N3694">
        <f t="shared" si="173"/>
        <v>0.61773382591401227</v>
      </c>
      <c r="O3694">
        <f t="shared" si="172"/>
        <v>1.3126843800672761</v>
      </c>
    </row>
    <row r="3695" spans="1:15" x14ac:dyDescent="0.25">
      <c r="A3695" t="s">
        <v>146</v>
      </c>
      <c r="B3695" t="s">
        <v>69</v>
      </c>
      <c r="C3695">
        <v>2010</v>
      </c>
      <c r="D3695">
        <v>3</v>
      </c>
      <c r="E3695">
        <v>16</v>
      </c>
      <c r="F3695" s="1">
        <v>40253</v>
      </c>
      <c r="G3695">
        <v>75</v>
      </c>
      <c r="H3695" t="s">
        <v>17</v>
      </c>
      <c r="I3695" t="s">
        <v>544</v>
      </c>
      <c r="J3695">
        <v>6772</v>
      </c>
      <c r="K3695">
        <v>3.5776400000000002</v>
      </c>
      <c r="L3695">
        <v>1.875</v>
      </c>
      <c r="M3695">
        <f t="shared" si="171"/>
        <v>6.708075</v>
      </c>
      <c r="N3695">
        <f t="shared" si="173"/>
        <v>0.66064163539813647</v>
      </c>
      <c r="O3695">
        <f t="shared" si="172"/>
        <v>1.238703066371506</v>
      </c>
    </row>
    <row r="3696" spans="1:15" x14ac:dyDescent="0.25">
      <c r="A3696" t="s">
        <v>125</v>
      </c>
      <c r="B3696" t="s">
        <v>13</v>
      </c>
      <c r="C3696">
        <v>2008</v>
      </c>
      <c r="D3696">
        <v>4</v>
      </c>
      <c r="E3696">
        <v>23</v>
      </c>
      <c r="F3696" s="1">
        <v>39561</v>
      </c>
      <c r="G3696">
        <v>114</v>
      </c>
      <c r="H3696" t="s">
        <v>17</v>
      </c>
      <c r="I3696" t="s">
        <v>429</v>
      </c>
      <c r="J3696">
        <v>5713</v>
      </c>
      <c r="K3696">
        <v>7.161905</v>
      </c>
      <c r="L3696">
        <v>0.9375</v>
      </c>
      <c r="M3696">
        <f t="shared" si="171"/>
        <v>6.7142859374999997</v>
      </c>
      <c r="N3696">
        <f t="shared" si="173"/>
        <v>0.91179153552229386</v>
      </c>
      <c r="O3696">
        <f t="shared" si="172"/>
        <v>0.85480456455215048</v>
      </c>
    </row>
    <row r="3697" spans="1:15" x14ac:dyDescent="0.25">
      <c r="A3697" t="s">
        <v>121</v>
      </c>
      <c r="B3697" t="s">
        <v>13</v>
      </c>
      <c r="C3697">
        <v>2006</v>
      </c>
      <c r="D3697">
        <v>4</v>
      </c>
      <c r="E3697">
        <v>10</v>
      </c>
      <c r="F3697" s="1">
        <v>38817</v>
      </c>
      <c r="G3697">
        <v>100</v>
      </c>
      <c r="H3697" t="s">
        <v>14</v>
      </c>
      <c r="I3697" t="s">
        <v>607</v>
      </c>
      <c r="J3697">
        <v>6935</v>
      </c>
      <c r="K3697">
        <v>1.92</v>
      </c>
      <c r="L3697">
        <v>3.5</v>
      </c>
      <c r="M3697">
        <f t="shared" si="171"/>
        <v>6.72</v>
      </c>
      <c r="N3697">
        <f t="shared" si="173"/>
        <v>0.46538285144841829</v>
      </c>
      <c r="O3697">
        <f t="shared" si="172"/>
        <v>1.628839980069464</v>
      </c>
    </row>
    <row r="3698" spans="1:15" x14ac:dyDescent="0.25">
      <c r="A3698" t="s">
        <v>249</v>
      </c>
      <c r="B3698" t="s">
        <v>250</v>
      </c>
      <c r="C3698">
        <v>2010</v>
      </c>
      <c r="D3698">
        <v>6</v>
      </c>
      <c r="E3698">
        <v>24</v>
      </c>
      <c r="F3698" s="1">
        <v>40353</v>
      </c>
      <c r="G3698">
        <v>175</v>
      </c>
      <c r="H3698" t="s">
        <v>14</v>
      </c>
      <c r="I3698" t="s">
        <v>608</v>
      </c>
      <c r="J3698">
        <v>7490</v>
      </c>
      <c r="K3698">
        <v>1.92</v>
      </c>
      <c r="L3698">
        <v>3.5</v>
      </c>
      <c r="M3698">
        <f t="shared" si="171"/>
        <v>6.72</v>
      </c>
      <c r="N3698">
        <f t="shared" si="173"/>
        <v>0.46538285144841829</v>
      </c>
      <c r="O3698">
        <f t="shared" si="172"/>
        <v>1.628839980069464</v>
      </c>
    </row>
    <row r="3699" spans="1:15" x14ac:dyDescent="0.25">
      <c r="A3699" t="s">
        <v>49</v>
      </c>
      <c r="B3699" t="s">
        <v>13</v>
      </c>
      <c r="C3699">
        <v>2001</v>
      </c>
      <c r="D3699">
        <v>6</v>
      </c>
      <c r="E3699">
        <v>21</v>
      </c>
      <c r="F3699" s="1">
        <v>37063</v>
      </c>
      <c r="G3699">
        <v>172</v>
      </c>
      <c r="H3699" t="s">
        <v>14</v>
      </c>
      <c r="I3699" t="s">
        <v>557</v>
      </c>
      <c r="J3699">
        <v>21248</v>
      </c>
      <c r="K3699">
        <v>3.2</v>
      </c>
      <c r="L3699">
        <v>2.1</v>
      </c>
      <c r="M3699">
        <f t="shared" si="171"/>
        <v>6.7200000000000006</v>
      </c>
      <c r="N3699">
        <f t="shared" si="173"/>
        <v>0.62324929039790045</v>
      </c>
      <c r="O3699">
        <f t="shared" si="172"/>
        <v>1.3088235098355909</v>
      </c>
    </row>
    <row r="3700" spans="1:15" x14ac:dyDescent="0.25">
      <c r="A3700" t="s">
        <v>55</v>
      </c>
      <c r="B3700" t="s">
        <v>13</v>
      </c>
      <c r="C3700">
        <v>2003</v>
      </c>
      <c r="D3700">
        <v>3</v>
      </c>
      <c r="E3700">
        <v>17</v>
      </c>
      <c r="F3700" s="1">
        <v>37697</v>
      </c>
      <c r="G3700">
        <v>76</v>
      </c>
      <c r="H3700" t="s">
        <v>14</v>
      </c>
      <c r="I3700" t="s">
        <v>467</v>
      </c>
      <c r="J3700">
        <v>6867</v>
      </c>
      <c r="K3700">
        <v>6.4</v>
      </c>
      <c r="L3700">
        <v>1.05</v>
      </c>
      <c r="M3700">
        <f t="shared" si="171"/>
        <v>6.7200000000000006</v>
      </c>
      <c r="N3700">
        <f t="shared" si="173"/>
        <v>0.86923171973097624</v>
      </c>
      <c r="O3700">
        <f t="shared" si="172"/>
        <v>0.91269330571752505</v>
      </c>
    </row>
    <row r="3701" spans="1:15" x14ac:dyDescent="0.25">
      <c r="A3701" t="s">
        <v>234</v>
      </c>
      <c r="B3701" t="s">
        <v>159</v>
      </c>
      <c r="C3701">
        <v>2010</v>
      </c>
      <c r="D3701">
        <v>6</v>
      </c>
      <c r="E3701">
        <v>29</v>
      </c>
      <c r="F3701" s="1">
        <v>40358</v>
      </c>
      <c r="G3701">
        <v>180</v>
      </c>
      <c r="H3701" t="s">
        <v>14</v>
      </c>
      <c r="I3701" t="s">
        <v>223</v>
      </c>
      <c r="J3701">
        <v>8251</v>
      </c>
      <c r="K3701">
        <v>12.8</v>
      </c>
      <c r="L3701">
        <v>0.52500000000000002</v>
      </c>
      <c r="M3701">
        <f t="shared" si="171"/>
        <v>6.7200000000000006</v>
      </c>
      <c r="N3701">
        <f t="shared" si="173"/>
        <v>1.1398790864012365</v>
      </c>
      <c r="O3701">
        <f t="shared" si="172"/>
        <v>0.5984365203606492</v>
      </c>
    </row>
    <row r="3702" spans="1:15" x14ac:dyDescent="0.25">
      <c r="A3702" t="s">
        <v>235</v>
      </c>
      <c r="B3702" t="s">
        <v>159</v>
      </c>
      <c r="C3702">
        <v>2011</v>
      </c>
      <c r="D3702">
        <v>7</v>
      </c>
      <c r="E3702">
        <v>21</v>
      </c>
      <c r="F3702" s="1">
        <v>40745</v>
      </c>
      <c r="G3702">
        <v>202</v>
      </c>
      <c r="H3702" t="s">
        <v>14</v>
      </c>
      <c r="I3702" t="s">
        <v>561</v>
      </c>
      <c r="J3702">
        <v>6823</v>
      </c>
      <c r="K3702">
        <v>3.2</v>
      </c>
      <c r="L3702">
        <v>2.1</v>
      </c>
      <c r="M3702">
        <f t="shared" si="171"/>
        <v>6.7200000000000006</v>
      </c>
      <c r="N3702">
        <f t="shared" si="173"/>
        <v>0.62324929039790045</v>
      </c>
      <c r="O3702">
        <f t="shared" si="172"/>
        <v>1.3088235098355909</v>
      </c>
    </row>
    <row r="3703" spans="1:15" x14ac:dyDescent="0.25">
      <c r="A3703" t="s">
        <v>385</v>
      </c>
      <c r="B3703" t="s">
        <v>161</v>
      </c>
      <c r="C3703">
        <v>2013</v>
      </c>
      <c r="D3703">
        <v>7</v>
      </c>
      <c r="E3703">
        <v>10</v>
      </c>
      <c r="F3703" s="1">
        <v>41465</v>
      </c>
      <c r="G3703">
        <v>191</v>
      </c>
      <c r="H3703" t="s">
        <v>14</v>
      </c>
      <c r="I3703" t="s">
        <v>557</v>
      </c>
      <c r="J3703">
        <v>21248</v>
      </c>
      <c r="K3703">
        <v>3.2</v>
      </c>
      <c r="L3703">
        <v>2.1</v>
      </c>
      <c r="M3703">
        <f t="shared" si="171"/>
        <v>6.7200000000000006</v>
      </c>
      <c r="N3703">
        <f t="shared" si="173"/>
        <v>0.62324929039790045</v>
      </c>
      <c r="O3703">
        <f t="shared" si="172"/>
        <v>1.3088235098355909</v>
      </c>
    </row>
    <row r="3704" spans="1:15" x14ac:dyDescent="0.25">
      <c r="A3704" t="s">
        <v>104</v>
      </c>
      <c r="B3704" t="s">
        <v>27</v>
      </c>
      <c r="C3704">
        <v>2019</v>
      </c>
      <c r="D3704">
        <v>6</v>
      </c>
      <c r="E3704">
        <v>13</v>
      </c>
      <c r="F3704" s="1">
        <v>43629</v>
      </c>
      <c r="G3704">
        <v>164</v>
      </c>
      <c r="H3704" t="s">
        <v>14</v>
      </c>
      <c r="I3704" t="s">
        <v>557</v>
      </c>
      <c r="J3704">
        <v>21248</v>
      </c>
      <c r="K3704">
        <v>3.2</v>
      </c>
      <c r="L3704">
        <v>2.1</v>
      </c>
      <c r="M3704">
        <f t="shared" si="171"/>
        <v>6.7200000000000006</v>
      </c>
      <c r="N3704">
        <f t="shared" si="173"/>
        <v>0.62324929039790045</v>
      </c>
      <c r="O3704">
        <f t="shared" si="172"/>
        <v>1.3088235098355909</v>
      </c>
    </row>
    <row r="3705" spans="1:15" x14ac:dyDescent="0.25">
      <c r="A3705" t="s">
        <v>168</v>
      </c>
      <c r="B3705" t="s">
        <v>29</v>
      </c>
      <c r="C3705">
        <v>2011</v>
      </c>
      <c r="D3705">
        <v>7</v>
      </c>
      <c r="E3705">
        <v>4</v>
      </c>
      <c r="F3705" s="1">
        <v>40728</v>
      </c>
      <c r="G3705">
        <v>185</v>
      </c>
      <c r="H3705" t="s">
        <v>14</v>
      </c>
      <c r="I3705" t="s">
        <v>561</v>
      </c>
      <c r="J3705">
        <v>6823</v>
      </c>
      <c r="K3705">
        <v>3.2</v>
      </c>
      <c r="L3705">
        <v>2.1</v>
      </c>
      <c r="M3705">
        <f t="shared" si="171"/>
        <v>6.7200000000000006</v>
      </c>
      <c r="N3705">
        <f t="shared" si="173"/>
        <v>0.62324929039790045</v>
      </c>
      <c r="O3705">
        <f t="shared" si="172"/>
        <v>1.3088235098355909</v>
      </c>
    </row>
    <row r="3706" spans="1:15" x14ac:dyDescent="0.25">
      <c r="A3706" t="s">
        <v>363</v>
      </c>
      <c r="B3706" t="s">
        <v>192</v>
      </c>
      <c r="C3706">
        <v>2016</v>
      </c>
      <c r="D3706">
        <v>7</v>
      </c>
      <c r="E3706">
        <v>12</v>
      </c>
      <c r="F3706" s="1">
        <v>42563</v>
      </c>
      <c r="G3706">
        <v>194</v>
      </c>
      <c r="H3706" t="s">
        <v>14</v>
      </c>
      <c r="I3706" t="s">
        <v>561</v>
      </c>
      <c r="J3706">
        <v>6823</v>
      </c>
      <c r="K3706">
        <v>3.2</v>
      </c>
      <c r="L3706">
        <v>2.1</v>
      </c>
      <c r="M3706">
        <f t="shared" si="171"/>
        <v>6.7200000000000006</v>
      </c>
      <c r="N3706">
        <f t="shared" si="173"/>
        <v>0.62324929039790045</v>
      </c>
      <c r="O3706">
        <f t="shared" si="172"/>
        <v>1.3088235098355909</v>
      </c>
    </row>
    <row r="3707" spans="1:15" x14ac:dyDescent="0.25">
      <c r="A3707" t="s">
        <v>156</v>
      </c>
      <c r="B3707" t="s">
        <v>21</v>
      </c>
      <c r="C3707">
        <v>2013</v>
      </c>
      <c r="D3707">
        <v>7</v>
      </c>
      <c r="E3707">
        <v>8</v>
      </c>
      <c r="F3707" s="1">
        <v>41463</v>
      </c>
      <c r="G3707">
        <v>189</v>
      </c>
      <c r="H3707" t="s">
        <v>14</v>
      </c>
      <c r="I3707" t="s">
        <v>283</v>
      </c>
      <c r="J3707">
        <v>18419</v>
      </c>
      <c r="K3707">
        <v>10.28571</v>
      </c>
      <c r="L3707">
        <v>0.65625</v>
      </c>
      <c r="M3707">
        <f t="shared" si="171"/>
        <v>6.7499971875</v>
      </c>
      <c r="N3707">
        <f t="shared" si="173"/>
        <v>1.0525288863541982</v>
      </c>
      <c r="O3707">
        <f t="shared" si="172"/>
        <v>0.69072208166994253</v>
      </c>
    </row>
    <row r="3708" spans="1:15" x14ac:dyDescent="0.25">
      <c r="A3708" t="s">
        <v>64</v>
      </c>
      <c r="B3708" t="s">
        <v>13</v>
      </c>
      <c r="C3708">
        <v>2011</v>
      </c>
      <c r="D3708">
        <v>7</v>
      </c>
      <c r="E3708">
        <v>25</v>
      </c>
      <c r="F3708" s="1">
        <v>40749</v>
      </c>
      <c r="G3708">
        <v>206</v>
      </c>
      <c r="H3708" t="s">
        <v>14</v>
      </c>
      <c r="I3708" t="s">
        <v>422</v>
      </c>
      <c r="J3708">
        <v>6616</v>
      </c>
      <c r="K3708">
        <v>7.2</v>
      </c>
      <c r="L3708">
        <v>0.9375</v>
      </c>
      <c r="M3708">
        <f t="shared" si="171"/>
        <v>6.75</v>
      </c>
      <c r="N3708">
        <f t="shared" si="173"/>
        <v>0.91381385238371671</v>
      </c>
      <c r="O3708">
        <f t="shared" si="172"/>
        <v>0.85670048660973441</v>
      </c>
    </row>
    <row r="3709" spans="1:15" x14ac:dyDescent="0.25">
      <c r="A3709" t="s">
        <v>147</v>
      </c>
      <c r="B3709" t="s">
        <v>69</v>
      </c>
      <c r="C3709">
        <v>2010</v>
      </c>
      <c r="D3709">
        <v>6</v>
      </c>
      <c r="E3709">
        <v>29</v>
      </c>
      <c r="F3709" s="1">
        <v>40358</v>
      </c>
      <c r="G3709">
        <v>180</v>
      </c>
      <c r="H3709" t="s">
        <v>14</v>
      </c>
      <c r="I3709" t="s">
        <v>423</v>
      </c>
      <c r="J3709">
        <v>6834</v>
      </c>
      <c r="K3709">
        <v>7.2</v>
      </c>
      <c r="L3709">
        <v>0.9375</v>
      </c>
      <c r="M3709">
        <f t="shared" si="171"/>
        <v>6.75</v>
      </c>
      <c r="N3709">
        <f t="shared" si="173"/>
        <v>0.91381385238371671</v>
      </c>
      <c r="O3709">
        <f t="shared" si="172"/>
        <v>0.85670048660973441</v>
      </c>
    </row>
    <row r="3710" spans="1:15" x14ac:dyDescent="0.25">
      <c r="A3710" t="s">
        <v>85</v>
      </c>
      <c r="B3710" t="s">
        <v>69</v>
      </c>
      <c r="C3710">
        <v>2013</v>
      </c>
      <c r="D3710">
        <v>3</v>
      </c>
      <c r="E3710">
        <v>19</v>
      </c>
      <c r="F3710" s="1">
        <v>41352</v>
      </c>
      <c r="G3710">
        <v>78</v>
      </c>
      <c r="H3710" t="s">
        <v>14</v>
      </c>
      <c r="I3710" t="s">
        <v>425</v>
      </c>
      <c r="J3710">
        <v>4427</v>
      </c>
      <c r="K3710">
        <v>7.2</v>
      </c>
      <c r="L3710">
        <v>0.9375</v>
      </c>
      <c r="M3710">
        <f t="shared" si="171"/>
        <v>6.75</v>
      </c>
      <c r="N3710">
        <f t="shared" si="173"/>
        <v>0.91381385238371671</v>
      </c>
      <c r="O3710">
        <f t="shared" si="172"/>
        <v>0.85670048660973441</v>
      </c>
    </row>
    <row r="3711" spans="1:15" x14ac:dyDescent="0.25">
      <c r="A3711" t="s">
        <v>85</v>
      </c>
      <c r="B3711" t="s">
        <v>69</v>
      </c>
      <c r="C3711">
        <v>2013</v>
      </c>
      <c r="D3711">
        <v>3</v>
      </c>
      <c r="E3711">
        <v>19</v>
      </c>
      <c r="F3711" s="1">
        <v>41352</v>
      </c>
      <c r="G3711">
        <v>78</v>
      </c>
      <c r="H3711" t="s">
        <v>14</v>
      </c>
      <c r="I3711" t="s">
        <v>437</v>
      </c>
      <c r="J3711">
        <v>18613</v>
      </c>
      <c r="K3711">
        <v>7.2</v>
      </c>
      <c r="L3711">
        <v>0.9375</v>
      </c>
      <c r="M3711">
        <f t="shared" si="171"/>
        <v>6.75</v>
      </c>
      <c r="N3711">
        <f t="shared" si="173"/>
        <v>0.91381385238371671</v>
      </c>
      <c r="O3711">
        <f t="shared" si="172"/>
        <v>0.85670048660973441</v>
      </c>
    </row>
    <row r="3712" spans="1:15" x14ac:dyDescent="0.25">
      <c r="A3712" t="s">
        <v>152</v>
      </c>
      <c r="B3712" t="s">
        <v>69</v>
      </c>
      <c r="C3712">
        <v>2015</v>
      </c>
      <c r="D3712">
        <v>6</v>
      </c>
      <c r="E3712">
        <v>16</v>
      </c>
      <c r="F3712" s="1">
        <v>42171</v>
      </c>
      <c r="G3712">
        <v>167</v>
      </c>
      <c r="H3712" t="s">
        <v>14</v>
      </c>
      <c r="I3712" t="s">
        <v>418</v>
      </c>
      <c r="J3712">
        <v>4419</v>
      </c>
      <c r="K3712">
        <v>7.2</v>
      </c>
      <c r="L3712">
        <v>0.9375</v>
      </c>
      <c r="M3712">
        <f t="shared" si="171"/>
        <v>6.75</v>
      </c>
      <c r="N3712">
        <f t="shared" si="173"/>
        <v>0.91381385238371671</v>
      </c>
      <c r="O3712">
        <f t="shared" si="172"/>
        <v>0.85670048660973441</v>
      </c>
    </row>
    <row r="3713" spans="1:15" x14ac:dyDescent="0.25">
      <c r="A3713" t="s">
        <v>93</v>
      </c>
      <c r="B3713" t="s">
        <v>23</v>
      </c>
      <c r="C3713">
        <v>2010</v>
      </c>
      <c r="D3713">
        <v>4</v>
      </c>
      <c r="E3713">
        <v>26</v>
      </c>
      <c r="F3713" s="1">
        <v>40294</v>
      </c>
      <c r="G3713">
        <v>116</v>
      </c>
      <c r="H3713" t="s">
        <v>14</v>
      </c>
      <c r="I3713" t="s">
        <v>474</v>
      </c>
      <c r="J3713">
        <v>4335</v>
      </c>
      <c r="K3713">
        <v>6</v>
      </c>
      <c r="L3713">
        <v>1.125</v>
      </c>
      <c r="M3713">
        <f t="shared" si="171"/>
        <v>6.75</v>
      </c>
      <c r="N3713">
        <f t="shared" si="173"/>
        <v>0.84509804001425681</v>
      </c>
      <c r="O3713">
        <f t="shared" si="172"/>
        <v>0.95073529501603893</v>
      </c>
    </row>
    <row r="3714" spans="1:15" x14ac:dyDescent="0.25">
      <c r="A3714" t="s">
        <v>307</v>
      </c>
      <c r="B3714" t="s">
        <v>23</v>
      </c>
      <c r="C3714">
        <v>2013</v>
      </c>
      <c r="D3714">
        <v>7</v>
      </c>
      <c r="E3714">
        <v>1</v>
      </c>
      <c r="F3714" s="1">
        <v>41456</v>
      </c>
      <c r="G3714">
        <v>182</v>
      </c>
      <c r="H3714" t="s">
        <v>14</v>
      </c>
      <c r="I3714" t="s">
        <v>417</v>
      </c>
      <c r="J3714">
        <v>4415</v>
      </c>
      <c r="K3714">
        <v>7.2</v>
      </c>
      <c r="L3714">
        <v>0.9375</v>
      </c>
      <c r="M3714">
        <f t="shared" ref="M3714:M3777" si="174">K3714*L3714</f>
        <v>6.75</v>
      </c>
      <c r="N3714">
        <f t="shared" si="173"/>
        <v>0.91381385238371671</v>
      </c>
      <c r="O3714">
        <f t="shared" si="172"/>
        <v>0.85670048660973441</v>
      </c>
    </row>
    <row r="3715" spans="1:15" x14ac:dyDescent="0.25">
      <c r="A3715" t="s">
        <v>213</v>
      </c>
      <c r="B3715" t="s">
        <v>159</v>
      </c>
      <c r="C3715">
        <v>2016</v>
      </c>
      <c r="D3715">
        <v>7</v>
      </c>
      <c r="E3715">
        <v>5</v>
      </c>
      <c r="F3715" s="1">
        <v>42556</v>
      </c>
      <c r="G3715">
        <v>187</v>
      </c>
      <c r="H3715" t="s">
        <v>14</v>
      </c>
      <c r="I3715" t="s">
        <v>379</v>
      </c>
      <c r="J3715">
        <v>8850</v>
      </c>
      <c r="K3715">
        <v>9</v>
      </c>
      <c r="L3715">
        <v>0.75</v>
      </c>
      <c r="M3715">
        <f t="shared" si="174"/>
        <v>6.75</v>
      </c>
      <c r="N3715">
        <f t="shared" si="173"/>
        <v>1</v>
      </c>
      <c r="O3715">
        <f t="shared" ref="O3715:O3778" si="175">N3715*L3715</f>
        <v>0.75</v>
      </c>
    </row>
    <row r="3716" spans="1:15" x14ac:dyDescent="0.25">
      <c r="A3716" t="s">
        <v>215</v>
      </c>
      <c r="B3716" t="s">
        <v>161</v>
      </c>
      <c r="C3716">
        <v>2016</v>
      </c>
      <c r="D3716">
        <v>7</v>
      </c>
      <c r="E3716">
        <v>5</v>
      </c>
      <c r="F3716" s="1">
        <v>42556</v>
      </c>
      <c r="G3716">
        <v>187</v>
      </c>
      <c r="H3716" t="s">
        <v>14</v>
      </c>
      <c r="I3716" t="s">
        <v>444</v>
      </c>
      <c r="J3716">
        <v>4462</v>
      </c>
      <c r="K3716">
        <v>7.2</v>
      </c>
      <c r="L3716">
        <v>0.9375</v>
      </c>
      <c r="M3716">
        <f t="shared" si="174"/>
        <v>6.75</v>
      </c>
      <c r="N3716">
        <f t="shared" ref="N3716:N3779" si="176">LOG10(K3716+1)</f>
        <v>0.91381385238371671</v>
      </c>
      <c r="O3716">
        <f t="shared" si="175"/>
        <v>0.85670048660973441</v>
      </c>
    </row>
    <row r="3717" spans="1:15" x14ac:dyDescent="0.25">
      <c r="A3717" t="s">
        <v>346</v>
      </c>
      <c r="B3717" t="s">
        <v>161</v>
      </c>
      <c r="C3717">
        <v>2019</v>
      </c>
      <c r="D3717">
        <v>6</v>
      </c>
      <c r="E3717">
        <v>17</v>
      </c>
      <c r="F3717" s="1">
        <v>43633</v>
      </c>
      <c r="G3717">
        <v>168</v>
      </c>
      <c r="H3717" t="s">
        <v>14</v>
      </c>
      <c r="I3717" t="s">
        <v>547</v>
      </c>
      <c r="J3717">
        <v>6886</v>
      </c>
      <c r="K3717">
        <v>3.6</v>
      </c>
      <c r="L3717">
        <v>1.875</v>
      </c>
      <c r="M3717">
        <f t="shared" si="174"/>
        <v>6.75</v>
      </c>
      <c r="N3717">
        <f t="shared" si="176"/>
        <v>0.66275783168157409</v>
      </c>
      <c r="O3717">
        <f t="shared" si="175"/>
        <v>1.2426709344029514</v>
      </c>
    </row>
    <row r="3718" spans="1:15" x14ac:dyDescent="0.25">
      <c r="A3718" t="s">
        <v>97</v>
      </c>
      <c r="B3718" t="s">
        <v>27</v>
      </c>
      <c r="C3718">
        <v>2011</v>
      </c>
      <c r="D3718">
        <v>7</v>
      </c>
      <c r="E3718">
        <v>26</v>
      </c>
      <c r="F3718" s="1">
        <v>40750</v>
      </c>
      <c r="G3718">
        <v>207</v>
      </c>
      <c r="H3718" t="s">
        <v>14</v>
      </c>
      <c r="I3718" t="s">
        <v>417</v>
      </c>
      <c r="J3718">
        <v>4415</v>
      </c>
      <c r="K3718">
        <v>7.2</v>
      </c>
      <c r="L3718">
        <v>0.9375</v>
      </c>
      <c r="M3718">
        <f t="shared" si="174"/>
        <v>6.75</v>
      </c>
      <c r="N3718">
        <f t="shared" si="176"/>
        <v>0.91381385238371671</v>
      </c>
      <c r="O3718">
        <f t="shared" si="175"/>
        <v>0.85670048660973441</v>
      </c>
    </row>
    <row r="3719" spans="1:15" x14ac:dyDescent="0.25">
      <c r="A3719" t="s">
        <v>246</v>
      </c>
      <c r="B3719" t="s">
        <v>31</v>
      </c>
      <c r="C3719">
        <v>2014</v>
      </c>
      <c r="D3719">
        <v>6</v>
      </c>
      <c r="E3719">
        <v>10</v>
      </c>
      <c r="F3719" s="1">
        <v>41800</v>
      </c>
      <c r="G3719">
        <v>161</v>
      </c>
      <c r="H3719" t="s">
        <v>14</v>
      </c>
      <c r="I3719" t="s">
        <v>444</v>
      </c>
      <c r="J3719">
        <v>4462</v>
      </c>
      <c r="K3719">
        <v>7.2</v>
      </c>
      <c r="L3719">
        <v>0.9375</v>
      </c>
      <c r="M3719">
        <f t="shared" si="174"/>
        <v>6.75</v>
      </c>
      <c r="N3719">
        <f t="shared" si="176"/>
        <v>0.91381385238371671</v>
      </c>
      <c r="O3719">
        <f t="shared" si="175"/>
        <v>0.85670048660973441</v>
      </c>
    </row>
    <row r="3720" spans="1:15" x14ac:dyDescent="0.25">
      <c r="A3720" t="s">
        <v>458</v>
      </c>
      <c r="B3720" t="s">
        <v>250</v>
      </c>
      <c r="C3720">
        <v>2016</v>
      </c>
      <c r="D3720">
        <v>7</v>
      </c>
      <c r="E3720">
        <v>12</v>
      </c>
      <c r="F3720" s="1">
        <v>42563</v>
      </c>
      <c r="G3720">
        <v>194</v>
      </c>
      <c r="H3720" t="s">
        <v>14</v>
      </c>
      <c r="I3720" t="s">
        <v>572</v>
      </c>
      <c r="J3720">
        <v>5304</v>
      </c>
      <c r="K3720">
        <v>3</v>
      </c>
      <c r="L3720">
        <v>2.25</v>
      </c>
      <c r="M3720">
        <f t="shared" si="174"/>
        <v>6.75</v>
      </c>
      <c r="N3720">
        <f t="shared" si="176"/>
        <v>0.6020599913279624</v>
      </c>
      <c r="O3720">
        <f t="shared" si="175"/>
        <v>1.3546349804879154</v>
      </c>
    </row>
    <row r="3721" spans="1:15" x14ac:dyDescent="0.25">
      <c r="A3721" t="s">
        <v>316</v>
      </c>
      <c r="B3721" t="s">
        <v>171</v>
      </c>
      <c r="C3721">
        <v>2016</v>
      </c>
      <c r="D3721">
        <v>7</v>
      </c>
      <c r="E3721">
        <v>6</v>
      </c>
      <c r="F3721" s="1">
        <v>42557</v>
      </c>
      <c r="G3721">
        <v>188</v>
      </c>
      <c r="H3721" t="s">
        <v>14</v>
      </c>
      <c r="I3721" t="s">
        <v>425</v>
      </c>
      <c r="J3721">
        <v>4427</v>
      </c>
      <c r="K3721">
        <v>7.2</v>
      </c>
      <c r="L3721">
        <v>0.9375</v>
      </c>
      <c r="M3721">
        <f t="shared" si="174"/>
        <v>6.75</v>
      </c>
      <c r="N3721">
        <f t="shared" si="176"/>
        <v>0.91381385238371671</v>
      </c>
      <c r="O3721">
        <f t="shared" si="175"/>
        <v>0.85670048660973441</v>
      </c>
    </row>
    <row r="3722" spans="1:15" x14ac:dyDescent="0.25">
      <c r="A3722" t="s">
        <v>38</v>
      </c>
      <c r="B3722" t="s">
        <v>36</v>
      </c>
      <c r="C3722">
        <v>2018</v>
      </c>
      <c r="D3722">
        <v>6</v>
      </c>
      <c r="E3722">
        <v>4</v>
      </c>
      <c r="F3722" s="1">
        <v>43255</v>
      </c>
      <c r="G3722">
        <v>155</v>
      </c>
      <c r="H3722" t="s">
        <v>14</v>
      </c>
      <c r="I3722" t="s">
        <v>573</v>
      </c>
      <c r="J3722">
        <v>5292</v>
      </c>
      <c r="K3722">
        <v>3</v>
      </c>
      <c r="L3722">
        <v>2.25</v>
      </c>
      <c r="M3722">
        <f t="shared" si="174"/>
        <v>6.75</v>
      </c>
      <c r="N3722">
        <f t="shared" si="176"/>
        <v>0.6020599913279624</v>
      </c>
      <c r="O3722">
        <f t="shared" si="175"/>
        <v>1.3546349804879154</v>
      </c>
    </row>
    <row r="3723" spans="1:15" x14ac:dyDescent="0.25">
      <c r="A3723" t="s">
        <v>258</v>
      </c>
      <c r="B3723" t="s">
        <v>40</v>
      </c>
      <c r="C3723">
        <v>2017</v>
      </c>
      <c r="D3723">
        <v>6</v>
      </c>
      <c r="E3723">
        <v>7</v>
      </c>
      <c r="F3723" s="1">
        <v>42893</v>
      </c>
      <c r="G3723">
        <v>158</v>
      </c>
      <c r="H3723" t="s">
        <v>14</v>
      </c>
      <c r="I3723" t="s">
        <v>425</v>
      </c>
      <c r="J3723">
        <v>4427</v>
      </c>
      <c r="K3723">
        <v>7.2</v>
      </c>
      <c r="L3723">
        <v>0.9375</v>
      </c>
      <c r="M3723">
        <f t="shared" si="174"/>
        <v>6.75</v>
      </c>
      <c r="N3723">
        <f t="shared" si="176"/>
        <v>0.91381385238371671</v>
      </c>
      <c r="O3723">
        <f t="shared" si="175"/>
        <v>0.85670048660973441</v>
      </c>
    </row>
    <row r="3724" spans="1:15" x14ac:dyDescent="0.25">
      <c r="A3724" t="s">
        <v>408</v>
      </c>
      <c r="B3724" t="s">
        <v>107</v>
      </c>
      <c r="C3724">
        <v>2012</v>
      </c>
      <c r="D3724">
        <v>7</v>
      </c>
      <c r="E3724">
        <v>4</v>
      </c>
      <c r="F3724" s="1">
        <v>41094</v>
      </c>
      <c r="G3724">
        <v>186</v>
      </c>
      <c r="H3724" t="s">
        <v>14</v>
      </c>
      <c r="I3724" t="s">
        <v>418</v>
      </c>
      <c r="J3724">
        <v>4419</v>
      </c>
      <c r="K3724">
        <v>7.2</v>
      </c>
      <c r="L3724">
        <v>0.9375</v>
      </c>
      <c r="M3724">
        <f t="shared" si="174"/>
        <v>6.75</v>
      </c>
      <c r="N3724">
        <f t="shared" si="176"/>
        <v>0.91381385238371671</v>
      </c>
      <c r="O3724">
        <f t="shared" si="175"/>
        <v>0.85670048660973441</v>
      </c>
    </row>
    <row r="3725" spans="1:15" x14ac:dyDescent="0.25">
      <c r="A3725" t="s">
        <v>195</v>
      </c>
      <c r="B3725" t="s">
        <v>42</v>
      </c>
      <c r="C3725">
        <v>2015</v>
      </c>
      <c r="D3725">
        <v>7</v>
      </c>
      <c r="E3725">
        <v>1</v>
      </c>
      <c r="F3725" s="1">
        <v>42186</v>
      </c>
      <c r="G3725">
        <v>182</v>
      </c>
      <c r="H3725" t="s">
        <v>14</v>
      </c>
      <c r="I3725" t="s">
        <v>444</v>
      </c>
      <c r="J3725">
        <v>4462</v>
      </c>
      <c r="K3725">
        <v>7.2</v>
      </c>
      <c r="L3725">
        <v>0.9375</v>
      </c>
      <c r="M3725">
        <f t="shared" si="174"/>
        <v>6.75</v>
      </c>
      <c r="N3725">
        <f t="shared" si="176"/>
        <v>0.91381385238371671</v>
      </c>
      <c r="O3725">
        <f t="shared" si="175"/>
        <v>0.85670048660973441</v>
      </c>
    </row>
    <row r="3726" spans="1:15" x14ac:dyDescent="0.25">
      <c r="A3726" t="s">
        <v>16</v>
      </c>
      <c r="B3726" t="s">
        <v>13</v>
      </c>
      <c r="C3726">
        <v>2018</v>
      </c>
      <c r="D3726">
        <v>6</v>
      </c>
      <c r="E3726">
        <v>15</v>
      </c>
      <c r="F3726" s="1">
        <v>43266</v>
      </c>
      <c r="G3726">
        <v>166</v>
      </c>
      <c r="H3726" t="s">
        <v>17</v>
      </c>
      <c r="I3726" t="s">
        <v>506</v>
      </c>
      <c r="J3726">
        <v>8429</v>
      </c>
      <c r="K3726">
        <v>4.5714290000000002</v>
      </c>
      <c r="L3726">
        <v>1.4791666670000001</v>
      </c>
      <c r="M3726">
        <f t="shared" si="174"/>
        <v>6.7619053973571441</v>
      </c>
      <c r="N3726">
        <f t="shared" si="176"/>
        <v>0.74596660041950891</v>
      </c>
      <c r="O3726">
        <f t="shared" si="175"/>
        <v>1.1034089300358458</v>
      </c>
    </row>
    <row r="3727" spans="1:15" x14ac:dyDescent="0.25">
      <c r="A3727" t="s">
        <v>340</v>
      </c>
      <c r="B3727" t="s">
        <v>19</v>
      </c>
      <c r="C3727">
        <v>2015</v>
      </c>
      <c r="D3727">
        <v>6</v>
      </c>
      <c r="E3727">
        <v>17</v>
      </c>
      <c r="F3727" s="1">
        <v>42172</v>
      </c>
      <c r="G3727">
        <v>168</v>
      </c>
      <c r="H3727" t="s">
        <v>14</v>
      </c>
      <c r="I3727" t="s">
        <v>504</v>
      </c>
      <c r="J3727">
        <v>8478</v>
      </c>
      <c r="K3727">
        <v>4.8</v>
      </c>
      <c r="L3727">
        <v>1.41</v>
      </c>
      <c r="M3727">
        <f t="shared" si="174"/>
        <v>6.7679999999999998</v>
      </c>
      <c r="N3727">
        <f t="shared" si="176"/>
        <v>0.76342799356293722</v>
      </c>
      <c r="O3727">
        <f t="shared" si="175"/>
        <v>1.0764334709237415</v>
      </c>
    </row>
    <row r="3728" spans="1:15" x14ac:dyDescent="0.25">
      <c r="A3728" t="s">
        <v>200</v>
      </c>
      <c r="B3728" t="s">
        <v>109</v>
      </c>
      <c r="C3728">
        <v>2015</v>
      </c>
      <c r="D3728">
        <v>6</v>
      </c>
      <c r="E3728">
        <v>26</v>
      </c>
      <c r="F3728" s="1">
        <v>42181</v>
      </c>
      <c r="G3728">
        <v>177</v>
      </c>
      <c r="H3728" t="s">
        <v>14</v>
      </c>
      <c r="I3728" t="s">
        <v>504</v>
      </c>
      <c r="J3728">
        <v>8478</v>
      </c>
      <c r="K3728">
        <v>4.8</v>
      </c>
      <c r="L3728">
        <v>1.41</v>
      </c>
      <c r="M3728">
        <f t="shared" si="174"/>
        <v>6.7679999999999998</v>
      </c>
      <c r="N3728">
        <f t="shared" si="176"/>
        <v>0.76342799356293722</v>
      </c>
      <c r="O3728">
        <f t="shared" si="175"/>
        <v>1.0764334709237415</v>
      </c>
    </row>
    <row r="3729" spans="1:15" x14ac:dyDescent="0.25">
      <c r="A3729" t="s">
        <v>120</v>
      </c>
      <c r="B3729" t="s">
        <v>13</v>
      </c>
      <c r="C3729">
        <v>2005</v>
      </c>
      <c r="D3729">
        <v>3</v>
      </c>
      <c r="E3729">
        <v>24</v>
      </c>
      <c r="F3729" s="1">
        <v>38435</v>
      </c>
      <c r="G3729">
        <v>83</v>
      </c>
      <c r="H3729" t="s">
        <v>14</v>
      </c>
      <c r="I3729" t="s">
        <v>411</v>
      </c>
      <c r="J3729">
        <v>7066</v>
      </c>
      <c r="K3729">
        <v>8.2285710000000005</v>
      </c>
      <c r="L3729">
        <v>0.82499999999999996</v>
      </c>
      <c r="M3729">
        <f t="shared" si="174"/>
        <v>6.7885710750000001</v>
      </c>
      <c r="N3729">
        <f t="shared" si="176"/>
        <v>0.96513445781235241</v>
      </c>
      <c r="O3729">
        <f t="shared" si="175"/>
        <v>0.79623592769519069</v>
      </c>
    </row>
    <row r="3730" spans="1:15" x14ac:dyDescent="0.25">
      <c r="A3730" t="s">
        <v>359</v>
      </c>
      <c r="B3730" t="s">
        <v>40</v>
      </c>
      <c r="C3730">
        <v>2016</v>
      </c>
      <c r="D3730">
        <v>7</v>
      </c>
      <c r="E3730">
        <v>12</v>
      </c>
      <c r="F3730" s="1">
        <v>42563</v>
      </c>
      <c r="G3730">
        <v>194</v>
      </c>
      <c r="H3730" t="s">
        <v>14</v>
      </c>
      <c r="I3730" t="s">
        <v>570</v>
      </c>
      <c r="J3730">
        <v>5022</v>
      </c>
      <c r="K3730">
        <v>3.2</v>
      </c>
      <c r="L3730">
        <v>2.125</v>
      </c>
      <c r="M3730">
        <f t="shared" si="174"/>
        <v>6.8000000000000007</v>
      </c>
      <c r="N3730">
        <f t="shared" si="176"/>
        <v>0.62324929039790045</v>
      </c>
      <c r="O3730">
        <f t="shared" si="175"/>
        <v>1.3244047420955385</v>
      </c>
    </row>
    <row r="3731" spans="1:15" x14ac:dyDescent="0.25">
      <c r="A3731" t="s">
        <v>66</v>
      </c>
      <c r="B3731" t="s">
        <v>13</v>
      </c>
      <c r="C3731">
        <v>2017</v>
      </c>
      <c r="D3731">
        <v>3</v>
      </c>
      <c r="E3731">
        <v>16</v>
      </c>
      <c r="F3731" s="1">
        <v>42810</v>
      </c>
      <c r="G3731">
        <v>75</v>
      </c>
      <c r="H3731" t="s">
        <v>17</v>
      </c>
      <c r="I3731" t="s">
        <v>281</v>
      </c>
      <c r="J3731">
        <v>4293</v>
      </c>
      <c r="K3731">
        <v>10.389609999999999</v>
      </c>
      <c r="L3731">
        <v>0.65625</v>
      </c>
      <c r="M3731">
        <f t="shared" si="174"/>
        <v>6.8181815624999995</v>
      </c>
      <c r="N3731">
        <f t="shared" si="176"/>
        <v>1.0565088533374187</v>
      </c>
      <c r="O3731">
        <f t="shared" si="175"/>
        <v>0.69333393500268103</v>
      </c>
    </row>
    <row r="3732" spans="1:15" x14ac:dyDescent="0.25">
      <c r="A3732" t="s">
        <v>129</v>
      </c>
      <c r="B3732" t="s">
        <v>13</v>
      </c>
      <c r="C3732">
        <v>2012</v>
      </c>
      <c r="D3732">
        <v>3</v>
      </c>
      <c r="E3732">
        <v>19</v>
      </c>
      <c r="F3732" s="1">
        <v>40987</v>
      </c>
      <c r="G3732">
        <v>79</v>
      </c>
      <c r="H3732" t="s">
        <v>14</v>
      </c>
      <c r="I3732" t="s">
        <v>507</v>
      </c>
      <c r="J3732">
        <v>5033</v>
      </c>
      <c r="K3732">
        <v>4.5473679999999996</v>
      </c>
      <c r="L3732">
        <v>1.5</v>
      </c>
      <c r="M3732">
        <f t="shared" si="174"/>
        <v>6.8210519999999999</v>
      </c>
      <c r="N3732">
        <f t="shared" si="176"/>
        <v>0.74408697696016957</v>
      </c>
      <c r="O3732">
        <f t="shared" si="175"/>
        <v>1.1161304654402544</v>
      </c>
    </row>
    <row r="3733" spans="1:15" x14ac:dyDescent="0.25">
      <c r="A3733" t="s">
        <v>18</v>
      </c>
      <c r="B3733" t="s">
        <v>19</v>
      </c>
      <c r="C3733">
        <v>2017</v>
      </c>
      <c r="D3733">
        <v>6</v>
      </c>
      <c r="E3733">
        <v>7</v>
      </c>
      <c r="F3733" s="1">
        <v>42893</v>
      </c>
      <c r="G3733">
        <v>158</v>
      </c>
      <c r="H3733" t="s">
        <v>14</v>
      </c>
      <c r="I3733" t="s">
        <v>289</v>
      </c>
      <c r="J3733">
        <v>8491</v>
      </c>
      <c r="K3733">
        <v>10.4</v>
      </c>
      <c r="L3733">
        <v>0.65625</v>
      </c>
      <c r="M3733">
        <f t="shared" si="174"/>
        <v>6.8250000000000002</v>
      </c>
      <c r="N3733">
        <f t="shared" si="176"/>
        <v>1.0569048513364727</v>
      </c>
      <c r="O3733">
        <f t="shared" si="175"/>
        <v>0.69359380868956022</v>
      </c>
    </row>
    <row r="3734" spans="1:15" x14ac:dyDescent="0.25">
      <c r="A3734" t="s">
        <v>93</v>
      </c>
      <c r="B3734" t="s">
        <v>23</v>
      </c>
      <c r="C3734">
        <v>2010</v>
      </c>
      <c r="D3734">
        <v>4</v>
      </c>
      <c r="E3734">
        <v>26</v>
      </c>
      <c r="F3734" s="1">
        <v>40294</v>
      </c>
      <c r="G3734">
        <v>116</v>
      </c>
      <c r="H3734" t="s">
        <v>14</v>
      </c>
      <c r="I3734" t="s">
        <v>480</v>
      </c>
      <c r="J3734">
        <v>5673</v>
      </c>
      <c r="K3734">
        <v>5.2</v>
      </c>
      <c r="L3734">
        <v>1.3125</v>
      </c>
      <c r="M3734">
        <f t="shared" si="174"/>
        <v>6.8250000000000002</v>
      </c>
      <c r="N3734">
        <f t="shared" si="176"/>
        <v>0.79239168949825389</v>
      </c>
      <c r="O3734">
        <f t="shared" si="175"/>
        <v>1.0400140924664583</v>
      </c>
    </row>
    <row r="3735" spans="1:15" x14ac:dyDescent="0.25">
      <c r="A3735" t="s">
        <v>94</v>
      </c>
      <c r="B3735" t="s">
        <v>23</v>
      </c>
      <c r="C3735">
        <v>2019</v>
      </c>
      <c r="D3735">
        <v>6</v>
      </c>
      <c r="E3735">
        <v>18</v>
      </c>
      <c r="F3735" s="1">
        <v>43634</v>
      </c>
      <c r="G3735">
        <v>169</v>
      </c>
      <c r="H3735" t="s">
        <v>14</v>
      </c>
      <c r="I3735" t="s">
        <v>287</v>
      </c>
      <c r="J3735">
        <v>6661</v>
      </c>
      <c r="K3735">
        <v>10.4</v>
      </c>
      <c r="L3735">
        <v>0.65625</v>
      </c>
      <c r="M3735">
        <f t="shared" si="174"/>
        <v>6.8250000000000002</v>
      </c>
      <c r="N3735">
        <f t="shared" si="176"/>
        <v>1.0569048513364727</v>
      </c>
      <c r="O3735">
        <f t="shared" si="175"/>
        <v>0.69359380868956022</v>
      </c>
    </row>
    <row r="3736" spans="1:15" x14ac:dyDescent="0.25">
      <c r="A3736" t="s">
        <v>258</v>
      </c>
      <c r="B3736" t="s">
        <v>40</v>
      </c>
      <c r="C3736">
        <v>2017</v>
      </c>
      <c r="D3736">
        <v>6</v>
      </c>
      <c r="E3736">
        <v>7</v>
      </c>
      <c r="F3736" s="1">
        <v>42893</v>
      </c>
      <c r="G3736">
        <v>158</v>
      </c>
      <c r="H3736" t="s">
        <v>14</v>
      </c>
      <c r="I3736" t="s">
        <v>287</v>
      </c>
      <c r="J3736">
        <v>6661</v>
      </c>
      <c r="K3736">
        <v>10.4</v>
      </c>
      <c r="L3736">
        <v>0.65625</v>
      </c>
      <c r="M3736">
        <f t="shared" si="174"/>
        <v>6.8250000000000002</v>
      </c>
      <c r="N3736">
        <f t="shared" si="176"/>
        <v>1.0569048513364727</v>
      </c>
      <c r="O3736">
        <f t="shared" si="175"/>
        <v>0.69359380868956022</v>
      </c>
    </row>
    <row r="3737" spans="1:15" x14ac:dyDescent="0.25">
      <c r="A3737" t="s">
        <v>170</v>
      </c>
      <c r="B3737" t="s">
        <v>171</v>
      </c>
      <c r="C3737">
        <v>2017</v>
      </c>
      <c r="D3737">
        <v>6</v>
      </c>
      <c r="E3737">
        <v>1</v>
      </c>
      <c r="F3737" s="1">
        <v>42887</v>
      </c>
      <c r="G3737">
        <v>152</v>
      </c>
      <c r="H3737" t="s">
        <v>17</v>
      </c>
      <c r="I3737" t="s">
        <v>424</v>
      </c>
      <c r="J3737">
        <v>4398</v>
      </c>
      <c r="K3737">
        <v>7.2925170000000001</v>
      </c>
      <c r="L3737">
        <v>0.9375</v>
      </c>
      <c r="M3737">
        <f t="shared" si="174"/>
        <v>6.8367346874999999</v>
      </c>
      <c r="N3737">
        <f t="shared" si="176"/>
        <v>0.91868637051393476</v>
      </c>
      <c r="O3737">
        <f t="shared" si="175"/>
        <v>0.86126847235681381</v>
      </c>
    </row>
    <row r="3738" spans="1:15" x14ac:dyDescent="0.25">
      <c r="A3738" t="s">
        <v>170</v>
      </c>
      <c r="B3738" t="s">
        <v>171</v>
      </c>
      <c r="C3738">
        <v>2017</v>
      </c>
      <c r="D3738">
        <v>6</v>
      </c>
      <c r="E3738">
        <v>1</v>
      </c>
      <c r="F3738" s="1">
        <v>42887</v>
      </c>
      <c r="G3738">
        <v>152</v>
      </c>
      <c r="H3738" t="s">
        <v>17</v>
      </c>
      <c r="I3738" t="s">
        <v>438</v>
      </c>
      <c r="J3738">
        <v>8847</v>
      </c>
      <c r="K3738">
        <v>7.2925170000000001</v>
      </c>
      <c r="L3738">
        <v>0.9375</v>
      </c>
      <c r="M3738">
        <f t="shared" si="174"/>
        <v>6.8367346874999999</v>
      </c>
      <c r="N3738">
        <f t="shared" si="176"/>
        <v>0.91868637051393476</v>
      </c>
      <c r="O3738">
        <f t="shared" si="175"/>
        <v>0.86126847235681381</v>
      </c>
    </row>
    <row r="3739" spans="1:15" x14ac:dyDescent="0.25">
      <c r="A3739" t="s">
        <v>111</v>
      </c>
      <c r="B3739" t="s">
        <v>109</v>
      </c>
      <c r="C3739">
        <v>2017</v>
      </c>
      <c r="D3739">
        <v>6</v>
      </c>
      <c r="E3739">
        <v>9</v>
      </c>
      <c r="F3739" s="1">
        <v>42895</v>
      </c>
      <c r="G3739">
        <v>160</v>
      </c>
      <c r="H3739" t="s">
        <v>17</v>
      </c>
      <c r="I3739" t="s">
        <v>133</v>
      </c>
      <c r="J3739">
        <v>18629</v>
      </c>
      <c r="K3739">
        <v>18.285710000000002</v>
      </c>
      <c r="L3739">
        <v>0.375</v>
      </c>
      <c r="M3739">
        <f t="shared" si="174"/>
        <v>6.8571412500000006</v>
      </c>
      <c r="N3739">
        <f t="shared" si="176"/>
        <v>1.2852356319708538</v>
      </c>
      <c r="O3739">
        <f t="shared" si="175"/>
        <v>0.48196336198907019</v>
      </c>
    </row>
    <row r="3740" spans="1:15" x14ac:dyDescent="0.25">
      <c r="A3740" t="s">
        <v>126</v>
      </c>
      <c r="B3740" t="s">
        <v>13</v>
      </c>
      <c r="C3740">
        <v>2009</v>
      </c>
      <c r="D3740">
        <v>4</v>
      </c>
      <c r="E3740">
        <v>8</v>
      </c>
      <c r="F3740" s="1">
        <v>39911</v>
      </c>
      <c r="G3740">
        <v>98</v>
      </c>
      <c r="H3740" t="s">
        <v>17</v>
      </c>
      <c r="I3740" t="s">
        <v>586</v>
      </c>
      <c r="J3740">
        <v>5124</v>
      </c>
      <c r="K3740">
        <v>2.285714</v>
      </c>
      <c r="L3740">
        <v>3</v>
      </c>
      <c r="M3740">
        <f t="shared" si="174"/>
        <v>6.8571419999999996</v>
      </c>
      <c r="N3740">
        <f t="shared" si="176"/>
        <v>0.5166297582385968</v>
      </c>
      <c r="O3740">
        <f t="shared" si="175"/>
        <v>1.5498892747157904</v>
      </c>
    </row>
    <row r="3741" spans="1:15" x14ac:dyDescent="0.25">
      <c r="A3741" t="s">
        <v>228</v>
      </c>
      <c r="B3741" t="s">
        <v>23</v>
      </c>
      <c r="C3741">
        <v>2014</v>
      </c>
      <c r="D3741">
        <v>3</v>
      </c>
      <c r="E3741">
        <v>10</v>
      </c>
      <c r="F3741" s="1">
        <v>41708</v>
      </c>
      <c r="G3741">
        <v>69</v>
      </c>
      <c r="H3741" t="s">
        <v>17</v>
      </c>
      <c r="I3741" t="s">
        <v>587</v>
      </c>
      <c r="J3741">
        <v>4363</v>
      </c>
      <c r="K3741">
        <v>2.285714</v>
      </c>
      <c r="L3741">
        <v>3</v>
      </c>
      <c r="M3741">
        <f t="shared" si="174"/>
        <v>6.8571419999999996</v>
      </c>
      <c r="N3741">
        <f t="shared" si="176"/>
        <v>0.5166297582385968</v>
      </c>
      <c r="O3741">
        <f t="shared" si="175"/>
        <v>1.5498892747157904</v>
      </c>
    </row>
    <row r="3742" spans="1:15" x14ac:dyDescent="0.25">
      <c r="A3742" t="s">
        <v>228</v>
      </c>
      <c r="B3742" t="s">
        <v>23</v>
      </c>
      <c r="C3742">
        <v>2014</v>
      </c>
      <c r="D3742">
        <v>3</v>
      </c>
      <c r="E3742">
        <v>10</v>
      </c>
      <c r="F3742" s="1">
        <v>41708</v>
      </c>
      <c r="G3742">
        <v>69</v>
      </c>
      <c r="H3742" t="s">
        <v>17</v>
      </c>
      <c r="I3742" t="s">
        <v>595</v>
      </c>
      <c r="J3742">
        <v>5158</v>
      </c>
      <c r="K3742">
        <v>2.285714</v>
      </c>
      <c r="L3742">
        <v>3</v>
      </c>
      <c r="M3742">
        <f t="shared" si="174"/>
        <v>6.8571419999999996</v>
      </c>
      <c r="N3742">
        <f t="shared" si="176"/>
        <v>0.5166297582385968</v>
      </c>
      <c r="O3742">
        <f t="shared" si="175"/>
        <v>1.5498892747157904</v>
      </c>
    </row>
    <row r="3743" spans="1:15" x14ac:dyDescent="0.25">
      <c r="A3743" t="s">
        <v>114</v>
      </c>
      <c r="B3743" t="s">
        <v>113</v>
      </c>
      <c r="C3743">
        <v>2017</v>
      </c>
      <c r="D3743">
        <v>6</v>
      </c>
      <c r="E3743">
        <v>9</v>
      </c>
      <c r="F3743" s="1">
        <v>42895</v>
      </c>
      <c r="G3743">
        <v>160</v>
      </c>
      <c r="H3743" t="s">
        <v>17</v>
      </c>
      <c r="I3743" t="s">
        <v>587</v>
      </c>
      <c r="J3743">
        <v>4363</v>
      </c>
      <c r="K3743">
        <v>2.285714</v>
      </c>
      <c r="L3743">
        <v>3</v>
      </c>
      <c r="M3743">
        <f t="shared" si="174"/>
        <v>6.8571419999999996</v>
      </c>
      <c r="N3743">
        <f t="shared" si="176"/>
        <v>0.5166297582385968</v>
      </c>
      <c r="O3743">
        <f t="shared" si="175"/>
        <v>1.5498892747157904</v>
      </c>
    </row>
    <row r="3744" spans="1:15" x14ac:dyDescent="0.25">
      <c r="A3744" t="s">
        <v>114</v>
      </c>
      <c r="B3744" t="s">
        <v>113</v>
      </c>
      <c r="C3744">
        <v>2017</v>
      </c>
      <c r="D3744">
        <v>6</v>
      </c>
      <c r="E3744">
        <v>9</v>
      </c>
      <c r="F3744" s="1">
        <v>42895</v>
      </c>
      <c r="G3744">
        <v>160</v>
      </c>
      <c r="H3744" t="s">
        <v>17</v>
      </c>
      <c r="I3744" t="s">
        <v>588</v>
      </c>
      <c r="J3744">
        <v>13125</v>
      </c>
      <c r="K3744">
        <v>2.285714</v>
      </c>
      <c r="L3744">
        <v>3</v>
      </c>
      <c r="M3744">
        <f t="shared" si="174"/>
        <v>6.8571419999999996</v>
      </c>
      <c r="N3744">
        <f t="shared" si="176"/>
        <v>0.5166297582385968</v>
      </c>
      <c r="O3744">
        <f t="shared" si="175"/>
        <v>1.5498892747157904</v>
      </c>
    </row>
    <row r="3745" spans="1:15" x14ac:dyDescent="0.25">
      <c r="A3745" t="s">
        <v>244</v>
      </c>
      <c r="B3745" t="s">
        <v>29</v>
      </c>
      <c r="C3745">
        <v>2017</v>
      </c>
      <c r="D3745">
        <v>6</v>
      </c>
      <c r="E3745">
        <v>1</v>
      </c>
      <c r="F3745" s="1">
        <v>42887</v>
      </c>
      <c r="G3745">
        <v>152</v>
      </c>
      <c r="H3745" t="s">
        <v>17</v>
      </c>
      <c r="I3745" t="s">
        <v>386</v>
      </c>
      <c r="J3745">
        <v>5727</v>
      </c>
      <c r="K3745">
        <v>9.1428569999999993</v>
      </c>
      <c r="L3745">
        <v>0.75</v>
      </c>
      <c r="M3745">
        <f t="shared" si="174"/>
        <v>6.8571427499999995</v>
      </c>
      <c r="N3745">
        <f t="shared" si="176"/>
        <v>1.0061603025879946</v>
      </c>
      <c r="O3745">
        <f t="shared" si="175"/>
        <v>0.75462022694099595</v>
      </c>
    </row>
    <row r="3746" spans="1:15" x14ac:dyDescent="0.25">
      <c r="A3746" t="s">
        <v>210</v>
      </c>
      <c r="B3746" t="s">
        <v>21</v>
      </c>
      <c r="C3746">
        <v>2017</v>
      </c>
      <c r="D3746">
        <v>6</v>
      </c>
      <c r="E3746">
        <v>2</v>
      </c>
      <c r="F3746" s="1">
        <v>42888</v>
      </c>
      <c r="G3746">
        <v>153</v>
      </c>
      <c r="H3746" t="s">
        <v>17</v>
      </c>
      <c r="I3746" t="s">
        <v>475</v>
      </c>
      <c r="J3746">
        <v>4369</v>
      </c>
      <c r="K3746">
        <v>6.0952380000000002</v>
      </c>
      <c r="L3746">
        <v>1.125</v>
      </c>
      <c r="M3746">
        <f t="shared" si="174"/>
        <v>6.8571427500000004</v>
      </c>
      <c r="N3746">
        <f t="shared" si="176"/>
        <v>0.85096696784889858</v>
      </c>
      <c r="O3746">
        <f t="shared" si="175"/>
        <v>0.95733783883001089</v>
      </c>
    </row>
    <row r="3747" spans="1:15" x14ac:dyDescent="0.25">
      <c r="A3747" t="s">
        <v>169</v>
      </c>
      <c r="B3747" t="s">
        <v>31</v>
      </c>
      <c r="C3747">
        <v>2017</v>
      </c>
      <c r="D3747">
        <v>6</v>
      </c>
      <c r="E3747">
        <v>1</v>
      </c>
      <c r="F3747" s="1">
        <v>42887</v>
      </c>
      <c r="G3747">
        <v>152</v>
      </c>
      <c r="H3747" t="s">
        <v>17</v>
      </c>
      <c r="I3747" t="s">
        <v>574</v>
      </c>
      <c r="J3747">
        <v>5293</v>
      </c>
      <c r="K3747">
        <v>3.0476190000000001</v>
      </c>
      <c r="L3747">
        <v>2.25</v>
      </c>
      <c r="M3747">
        <f t="shared" si="174"/>
        <v>6.8571427500000004</v>
      </c>
      <c r="N3747">
        <f t="shared" si="176"/>
        <v>0.6071996258710266</v>
      </c>
      <c r="O3747">
        <f t="shared" si="175"/>
        <v>1.3661991582098099</v>
      </c>
    </row>
    <row r="3748" spans="1:15" x14ac:dyDescent="0.25">
      <c r="A3748" t="s">
        <v>41</v>
      </c>
      <c r="B3748" t="s">
        <v>42</v>
      </c>
      <c r="C3748">
        <v>2018</v>
      </c>
      <c r="D3748">
        <v>6</v>
      </c>
      <c r="E3748">
        <v>11</v>
      </c>
      <c r="F3748" s="1">
        <v>43262</v>
      </c>
      <c r="G3748">
        <v>162</v>
      </c>
      <c r="H3748" t="s">
        <v>17</v>
      </c>
      <c r="I3748" t="s">
        <v>473</v>
      </c>
      <c r="J3748">
        <v>4366</v>
      </c>
      <c r="K3748">
        <v>6.0952380000000002</v>
      </c>
      <c r="L3748">
        <v>1.125</v>
      </c>
      <c r="M3748">
        <f t="shared" si="174"/>
        <v>6.8571427500000004</v>
      </c>
      <c r="N3748">
        <f t="shared" si="176"/>
        <v>0.85096696784889858</v>
      </c>
      <c r="O3748">
        <f t="shared" si="175"/>
        <v>0.95733783883001089</v>
      </c>
    </row>
    <row r="3749" spans="1:15" x14ac:dyDescent="0.25">
      <c r="A3749" t="s">
        <v>244</v>
      </c>
      <c r="B3749" t="s">
        <v>29</v>
      </c>
      <c r="C3749">
        <v>2017</v>
      </c>
      <c r="D3749">
        <v>6</v>
      </c>
      <c r="E3749">
        <v>1</v>
      </c>
      <c r="F3749" s="1">
        <v>42887</v>
      </c>
      <c r="G3749">
        <v>152</v>
      </c>
      <c r="H3749" t="s">
        <v>17</v>
      </c>
      <c r="I3749" t="s">
        <v>517</v>
      </c>
      <c r="J3749">
        <v>8691</v>
      </c>
      <c r="K3749">
        <v>4.5714290000000002</v>
      </c>
      <c r="L3749">
        <v>1.5</v>
      </c>
      <c r="M3749">
        <f t="shared" si="174"/>
        <v>6.8571435000000003</v>
      </c>
      <c r="N3749">
        <f t="shared" si="176"/>
        <v>0.74596660041950891</v>
      </c>
      <c r="O3749">
        <f t="shared" si="175"/>
        <v>1.1189499006292634</v>
      </c>
    </row>
    <row r="3750" spans="1:15" x14ac:dyDescent="0.25">
      <c r="A3750" t="s">
        <v>186</v>
      </c>
      <c r="B3750" t="s">
        <v>36</v>
      </c>
      <c r="C3750">
        <v>2015</v>
      </c>
      <c r="D3750">
        <v>6</v>
      </c>
      <c r="E3750">
        <v>25</v>
      </c>
      <c r="F3750" s="1">
        <v>42180</v>
      </c>
      <c r="G3750">
        <v>176</v>
      </c>
      <c r="H3750" t="s">
        <v>17</v>
      </c>
      <c r="I3750" t="s">
        <v>509</v>
      </c>
      <c r="J3750">
        <v>9747</v>
      </c>
      <c r="K3750">
        <v>4.5714290000000002</v>
      </c>
      <c r="L3750">
        <v>1.5</v>
      </c>
      <c r="M3750">
        <f t="shared" si="174"/>
        <v>6.8571435000000003</v>
      </c>
      <c r="N3750">
        <f t="shared" si="176"/>
        <v>0.74596660041950891</v>
      </c>
      <c r="O3750">
        <f t="shared" si="175"/>
        <v>1.1189499006292634</v>
      </c>
    </row>
    <row r="3751" spans="1:15" x14ac:dyDescent="0.25">
      <c r="A3751" t="s">
        <v>362</v>
      </c>
      <c r="B3751" t="s">
        <v>192</v>
      </c>
      <c r="C3751">
        <v>2015</v>
      </c>
      <c r="D3751">
        <v>6</v>
      </c>
      <c r="E3751">
        <v>17</v>
      </c>
      <c r="F3751" s="1">
        <v>42172</v>
      </c>
      <c r="G3751">
        <v>168</v>
      </c>
      <c r="H3751" t="s">
        <v>17</v>
      </c>
      <c r="I3751" t="s">
        <v>519</v>
      </c>
      <c r="J3751">
        <v>5457</v>
      </c>
      <c r="K3751">
        <v>4.5714290000000002</v>
      </c>
      <c r="L3751">
        <v>1.5</v>
      </c>
      <c r="M3751">
        <f t="shared" si="174"/>
        <v>6.8571435000000003</v>
      </c>
      <c r="N3751">
        <f t="shared" si="176"/>
        <v>0.74596660041950891</v>
      </c>
      <c r="O3751">
        <f t="shared" si="175"/>
        <v>1.1189499006292634</v>
      </c>
    </row>
    <row r="3752" spans="1:15" x14ac:dyDescent="0.25">
      <c r="A3752" t="s">
        <v>331</v>
      </c>
      <c r="B3752" t="s">
        <v>192</v>
      </c>
      <c r="C3752">
        <v>2017</v>
      </c>
      <c r="D3752">
        <v>6</v>
      </c>
      <c r="E3752">
        <v>1</v>
      </c>
      <c r="F3752" s="1">
        <v>42887</v>
      </c>
      <c r="G3752">
        <v>152</v>
      </c>
      <c r="H3752" t="s">
        <v>17</v>
      </c>
      <c r="I3752" t="s">
        <v>513</v>
      </c>
      <c r="J3752">
        <v>5456</v>
      </c>
      <c r="K3752">
        <v>4.5714290000000002</v>
      </c>
      <c r="L3752">
        <v>1.5</v>
      </c>
      <c r="M3752">
        <f t="shared" si="174"/>
        <v>6.8571435000000003</v>
      </c>
      <c r="N3752">
        <f t="shared" si="176"/>
        <v>0.74596660041950891</v>
      </c>
      <c r="O3752">
        <f t="shared" si="175"/>
        <v>1.1189499006292634</v>
      </c>
    </row>
    <row r="3753" spans="1:15" x14ac:dyDescent="0.25">
      <c r="A3753" t="s">
        <v>193</v>
      </c>
      <c r="B3753" t="s">
        <v>107</v>
      </c>
      <c r="C3753">
        <v>2017</v>
      </c>
      <c r="D3753">
        <v>6</v>
      </c>
      <c r="E3753">
        <v>2</v>
      </c>
      <c r="F3753" s="1">
        <v>42888</v>
      </c>
      <c r="G3753">
        <v>153</v>
      </c>
      <c r="H3753" t="s">
        <v>17</v>
      </c>
      <c r="I3753" t="s">
        <v>523</v>
      </c>
      <c r="J3753">
        <v>5444</v>
      </c>
      <c r="K3753">
        <v>4.5714290000000002</v>
      </c>
      <c r="L3753">
        <v>1.5</v>
      </c>
      <c r="M3753">
        <f t="shared" si="174"/>
        <v>6.8571435000000003</v>
      </c>
      <c r="N3753">
        <f t="shared" si="176"/>
        <v>0.74596660041950891</v>
      </c>
      <c r="O3753">
        <f t="shared" si="175"/>
        <v>1.1189499006292634</v>
      </c>
    </row>
    <row r="3754" spans="1:15" x14ac:dyDescent="0.25">
      <c r="A3754" t="s">
        <v>205</v>
      </c>
      <c r="B3754" t="s">
        <v>69</v>
      </c>
      <c r="C3754">
        <v>2009</v>
      </c>
      <c r="D3754">
        <v>4</v>
      </c>
      <c r="E3754">
        <v>8</v>
      </c>
      <c r="F3754" s="1">
        <v>39911</v>
      </c>
      <c r="G3754">
        <v>98</v>
      </c>
      <c r="H3754" t="s">
        <v>17</v>
      </c>
      <c r="I3754" t="s">
        <v>608</v>
      </c>
      <c r="J3754">
        <v>7490</v>
      </c>
      <c r="K3754">
        <v>1.959184</v>
      </c>
      <c r="L3754">
        <v>3.5</v>
      </c>
      <c r="M3754">
        <f t="shared" si="174"/>
        <v>6.8571439999999999</v>
      </c>
      <c r="N3754">
        <f t="shared" si="176"/>
        <v>0.47117197012860834</v>
      </c>
      <c r="O3754">
        <f t="shared" si="175"/>
        <v>1.6491018954501291</v>
      </c>
    </row>
    <row r="3755" spans="1:15" x14ac:dyDescent="0.25">
      <c r="A3755" t="s">
        <v>95</v>
      </c>
      <c r="B3755" t="s">
        <v>25</v>
      </c>
      <c r="C3755">
        <v>2012</v>
      </c>
      <c r="D3755">
        <v>7</v>
      </c>
      <c r="E3755">
        <v>9</v>
      </c>
      <c r="F3755" s="1">
        <v>41099</v>
      </c>
      <c r="G3755">
        <v>191</v>
      </c>
      <c r="H3755" t="s">
        <v>14</v>
      </c>
      <c r="I3755" t="s">
        <v>571</v>
      </c>
      <c r="J3755">
        <v>8483</v>
      </c>
      <c r="K3755">
        <v>3.2</v>
      </c>
      <c r="L3755">
        <v>2.15</v>
      </c>
      <c r="M3755">
        <f t="shared" si="174"/>
        <v>6.88</v>
      </c>
      <c r="N3755">
        <f t="shared" si="176"/>
        <v>0.62324929039790045</v>
      </c>
      <c r="O3755">
        <f t="shared" si="175"/>
        <v>1.3399859743554858</v>
      </c>
    </row>
    <row r="3756" spans="1:15" x14ac:dyDescent="0.25">
      <c r="A3756" t="s">
        <v>145</v>
      </c>
      <c r="B3756" t="s">
        <v>69</v>
      </c>
      <c r="C3756">
        <v>2009</v>
      </c>
      <c r="D3756">
        <v>6</v>
      </c>
      <c r="E3756">
        <v>23</v>
      </c>
      <c r="F3756" s="1">
        <v>39987</v>
      </c>
      <c r="G3756">
        <v>174</v>
      </c>
      <c r="H3756" t="s">
        <v>14</v>
      </c>
      <c r="I3756" t="s">
        <v>414</v>
      </c>
      <c r="J3756">
        <v>4327</v>
      </c>
      <c r="K3756">
        <v>7.3454550000000003</v>
      </c>
      <c r="L3756">
        <v>0.9375</v>
      </c>
      <c r="M3756">
        <f t="shared" si="174"/>
        <v>6.8863640625000002</v>
      </c>
      <c r="N3756">
        <f t="shared" si="176"/>
        <v>0.92145001969740037</v>
      </c>
      <c r="O3756">
        <f t="shared" si="175"/>
        <v>0.8638593934663128</v>
      </c>
    </row>
    <row r="3757" spans="1:15" x14ac:dyDescent="0.25">
      <c r="A3757" t="s">
        <v>301</v>
      </c>
      <c r="B3757" t="s">
        <v>23</v>
      </c>
      <c r="C3757">
        <v>2007</v>
      </c>
      <c r="D3757">
        <v>4</v>
      </c>
      <c r="E3757">
        <v>12</v>
      </c>
      <c r="F3757" s="1">
        <v>39184</v>
      </c>
      <c r="G3757">
        <v>102</v>
      </c>
      <c r="H3757" t="s">
        <v>14</v>
      </c>
      <c r="I3757" t="s">
        <v>417</v>
      </c>
      <c r="J3757">
        <v>4415</v>
      </c>
      <c r="K3757">
        <v>7.36</v>
      </c>
      <c r="L3757">
        <v>0.9375</v>
      </c>
      <c r="M3757">
        <f t="shared" si="174"/>
        <v>6.9</v>
      </c>
      <c r="N3757">
        <f t="shared" si="176"/>
        <v>0.9222062774390164</v>
      </c>
      <c r="O3757">
        <f t="shared" si="175"/>
        <v>0.86456838509907785</v>
      </c>
    </row>
    <row r="3758" spans="1:15" x14ac:dyDescent="0.25">
      <c r="A3758" t="s">
        <v>301</v>
      </c>
      <c r="B3758" t="s">
        <v>23</v>
      </c>
      <c r="C3758">
        <v>2007</v>
      </c>
      <c r="D3758">
        <v>4</v>
      </c>
      <c r="E3758">
        <v>12</v>
      </c>
      <c r="F3758" s="1">
        <v>39184</v>
      </c>
      <c r="G3758">
        <v>102</v>
      </c>
      <c r="H3758" t="s">
        <v>14</v>
      </c>
      <c r="I3758" t="s">
        <v>418</v>
      </c>
      <c r="J3758">
        <v>4419</v>
      </c>
      <c r="K3758">
        <v>7.36</v>
      </c>
      <c r="L3758">
        <v>0.9375</v>
      </c>
      <c r="M3758">
        <f t="shared" si="174"/>
        <v>6.9</v>
      </c>
      <c r="N3758">
        <f t="shared" si="176"/>
        <v>0.9222062774390164</v>
      </c>
      <c r="O3758">
        <f t="shared" si="175"/>
        <v>0.86456838509907785</v>
      </c>
    </row>
    <row r="3759" spans="1:15" x14ac:dyDescent="0.25">
      <c r="A3759" t="s">
        <v>101</v>
      </c>
      <c r="B3759" t="s">
        <v>27</v>
      </c>
      <c r="C3759">
        <v>2015</v>
      </c>
      <c r="D3759">
        <v>6</v>
      </c>
      <c r="E3759">
        <v>25</v>
      </c>
      <c r="F3759" s="1">
        <v>42180</v>
      </c>
      <c r="G3759">
        <v>176</v>
      </c>
      <c r="H3759" t="s">
        <v>17</v>
      </c>
      <c r="I3759" t="s">
        <v>441</v>
      </c>
      <c r="J3759">
        <v>6062</v>
      </c>
      <c r="K3759">
        <v>7.3650789999999997</v>
      </c>
      <c r="L3759">
        <v>0.9375</v>
      </c>
      <c r="M3759">
        <f t="shared" si="174"/>
        <v>6.9047615625000001</v>
      </c>
      <c r="N3759">
        <f t="shared" si="176"/>
        <v>0.92247004680493583</v>
      </c>
      <c r="O3759">
        <f t="shared" si="175"/>
        <v>0.86481566887962735</v>
      </c>
    </row>
    <row r="3760" spans="1:15" x14ac:dyDescent="0.25">
      <c r="A3760" t="s">
        <v>233</v>
      </c>
      <c r="B3760" t="s">
        <v>23</v>
      </c>
      <c r="C3760">
        <v>2019</v>
      </c>
      <c r="D3760">
        <v>4</v>
      </c>
      <c r="E3760">
        <v>1</v>
      </c>
      <c r="F3760" s="1">
        <v>43556</v>
      </c>
      <c r="G3760">
        <v>91</v>
      </c>
      <c r="H3760" t="s">
        <v>14</v>
      </c>
      <c r="I3760" t="s">
        <v>418</v>
      </c>
      <c r="J3760">
        <v>4419</v>
      </c>
      <c r="K3760">
        <v>7.3846150000000002</v>
      </c>
      <c r="L3760">
        <v>0.9375</v>
      </c>
      <c r="M3760">
        <f t="shared" si="174"/>
        <v>6.9230765625000004</v>
      </c>
      <c r="N3760">
        <f t="shared" si="176"/>
        <v>0.92348312571202118</v>
      </c>
      <c r="O3760">
        <f t="shared" si="175"/>
        <v>0.86576543035501985</v>
      </c>
    </row>
    <row r="3761" spans="1:15" x14ac:dyDescent="0.25">
      <c r="A3761" t="s">
        <v>345</v>
      </c>
      <c r="B3761" t="s">
        <v>161</v>
      </c>
      <c r="C3761">
        <v>2010</v>
      </c>
      <c r="D3761">
        <v>6</v>
      </c>
      <c r="E3761">
        <v>25</v>
      </c>
      <c r="F3761" s="1">
        <v>40354</v>
      </c>
      <c r="G3761">
        <v>176</v>
      </c>
      <c r="H3761" t="s">
        <v>14</v>
      </c>
      <c r="I3761" t="s">
        <v>474</v>
      </c>
      <c r="J3761">
        <v>4335</v>
      </c>
      <c r="K3761">
        <v>6.1714289999999998</v>
      </c>
      <c r="L3761">
        <v>1.125</v>
      </c>
      <c r="M3761">
        <f t="shared" si="174"/>
        <v>6.9428576250000003</v>
      </c>
      <c r="N3761">
        <f t="shared" si="176"/>
        <v>0.85560570308461525</v>
      </c>
      <c r="O3761">
        <f t="shared" si="175"/>
        <v>0.96255641597019215</v>
      </c>
    </row>
    <row r="3762" spans="1:15" x14ac:dyDescent="0.25">
      <c r="A3762" t="s">
        <v>157</v>
      </c>
      <c r="B3762" t="s">
        <v>23</v>
      </c>
      <c r="C3762">
        <v>2015</v>
      </c>
      <c r="D3762">
        <v>3</v>
      </c>
      <c r="E3762">
        <v>17</v>
      </c>
      <c r="F3762" s="1">
        <v>42080</v>
      </c>
      <c r="G3762">
        <v>76</v>
      </c>
      <c r="H3762" t="s">
        <v>14</v>
      </c>
      <c r="I3762" t="s">
        <v>417</v>
      </c>
      <c r="J3762">
        <v>4415</v>
      </c>
      <c r="K3762">
        <v>7.4352939999999998</v>
      </c>
      <c r="L3762">
        <v>0.9375</v>
      </c>
      <c r="M3762">
        <f t="shared" si="174"/>
        <v>6.9705881249999999</v>
      </c>
      <c r="N3762">
        <f t="shared" si="176"/>
        <v>0.92610022389640156</v>
      </c>
      <c r="O3762">
        <f t="shared" si="175"/>
        <v>0.86821895990287645</v>
      </c>
    </row>
    <row r="3763" spans="1:15" x14ac:dyDescent="0.25">
      <c r="A3763" t="s">
        <v>128</v>
      </c>
      <c r="B3763" t="s">
        <v>13</v>
      </c>
      <c r="C3763">
        <v>2011</v>
      </c>
      <c r="D3763">
        <v>3</v>
      </c>
      <c r="E3763">
        <v>24</v>
      </c>
      <c r="F3763" s="1">
        <v>40626</v>
      </c>
      <c r="G3763">
        <v>83</v>
      </c>
      <c r="H3763" t="s">
        <v>14</v>
      </c>
      <c r="I3763" t="s">
        <v>505</v>
      </c>
      <c r="J3763">
        <v>5458</v>
      </c>
      <c r="K3763">
        <v>4.8</v>
      </c>
      <c r="L3763">
        <v>1.453125</v>
      </c>
      <c r="M3763">
        <f t="shared" si="174"/>
        <v>6.9749999999999996</v>
      </c>
      <c r="N3763">
        <f t="shared" si="176"/>
        <v>0.76342799356293722</v>
      </c>
      <c r="O3763">
        <f t="shared" si="175"/>
        <v>1.1093563031461431</v>
      </c>
    </row>
    <row r="3764" spans="1:15" x14ac:dyDescent="0.25">
      <c r="A3764" t="s">
        <v>77</v>
      </c>
      <c r="B3764" t="s">
        <v>69</v>
      </c>
      <c r="C3764">
        <v>2006</v>
      </c>
      <c r="D3764">
        <v>4</v>
      </c>
      <c r="E3764">
        <v>10</v>
      </c>
      <c r="F3764" s="1">
        <v>38817</v>
      </c>
      <c r="G3764">
        <v>100</v>
      </c>
      <c r="H3764" t="s">
        <v>14</v>
      </c>
      <c r="I3764" t="s">
        <v>505</v>
      </c>
      <c r="J3764">
        <v>5458</v>
      </c>
      <c r="K3764">
        <v>4.8</v>
      </c>
      <c r="L3764">
        <v>1.453125</v>
      </c>
      <c r="M3764">
        <f t="shared" si="174"/>
        <v>6.9749999999999996</v>
      </c>
      <c r="N3764">
        <f t="shared" si="176"/>
        <v>0.76342799356293722</v>
      </c>
      <c r="O3764">
        <f t="shared" si="175"/>
        <v>1.1093563031461431</v>
      </c>
    </row>
    <row r="3765" spans="1:15" x14ac:dyDescent="0.25">
      <c r="A3765" t="s">
        <v>341</v>
      </c>
      <c r="B3765" t="s">
        <v>19</v>
      </c>
      <c r="C3765">
        <v>2018</v>
      </c>
      <c r="D3765">
        <v>6</v>
      </c>
      <c r="E3765">
        <v>5</v>
      </c>
      <c r="F3765" s="1">
        <v>43256</v>
      </c>
      <c r="G3765">
        <v>156</v>
      </c>
      <c r="H3765" t="s">
        <v>14</v>
      </c>
      <c r="I3765" t="s">
        <v>505</v>
      </c>
      <c r="J3765">
        <v>5458</v>
      </c>
      <c r="K3765">
        <v>4.8</v>
      </c>
      <c r="L3765">
        <v>1.453125</v>
      </c>
      <c r="M3765">
        <f t="shared" si="174"/>
        <v>6.9749999999999996</v>
      </c>
      <c r="N3765">
        <f t="shared" si="176"/>
        <v>0.76342799356293722</v>
      </c>
      <c r="O3765">
        <f t="shared" si="175"/>
        <v>1.1093563031461431</v>
      </c>
    </row>
    <row r="3766" spans="1:15" x14ac:dyDescent="0.25">
      <c r="A3766" t="s">
        <v>224</v>
      </c>
      <c r="B3766" t="s">
        <v>21</v>
      </c>
      <c r="C3766">
        <v>2014</v>
      </c>
      <c r="D3766">
        <v>6</v>
      </c>
      <c r="E3766">
        <v>12</v>
      </c>
      <c r="F3766" s="1">
        <v>41802</v>
      </c>
      <c r="G3766">
        <v>163</v>
      </c>
      <c r="H3766" t="s">
        <v>14</v>
      </c>
      <c r="I3766" t="s">
        <v>505</v>
      </c>
      <c r="J3766">
        <v>5458</v>
      </c>
      <c r="K3766">
        <v>4.8</v>
      </c>
      <c r="L3766">
        <v>1.453125</v>
      </c>
      <c r="M3766">
        <f t="shared" si="174"/>
        <v>6.9749999999999996</v>
      </c>
      <c r="N3766">
        <f t="shared" si="176"/>
        <v>0.76342799356293722</v>
      </c>
      <c r="O3766">
        <f t="shared" si="175"/>
        <v>1.1093563031461431</v>
      </c>
    </row>
    <row r="3767" spans="1:15" x14ac:dyDescent="0.25">
      <c r="A3767" t="s">
        <v>299</v>
      </c>
      <c r="B3767" t="s">
        <v>23</v>
      </c>
      <c r="C3767">
        <v>2002</v>
      </c>
      <c r="D3767">
        <v>7</v>
      </c>
      <c r="E3767">
        <v>2</v>
      </c>
      <c r="F3767" s="1">
        <v>37439</v>
      </c>
      <c r="G3767">
        <v>183</v>
      </c>
      <c r="H3767" t="s">
        <v>14</v>
      </c>
      <c r="I3767" t="s">
        <v>505</v>
      </c>
      <c r="J3767">
        <v>5458</v>
      </c>
      <c r="K3767">
        <v>4.8</v>
      </c>
      <c r="L3767">
        <v>1.453125</v>
      </c>
      <c r="M3767">
        <f t="shared" si="174"/>
        <v>6.9749999999999996</v>
      </c>
      <c r="N3767">
        <f t="shared" si="176"/>
        <v>0.76342799356293722</v>
      </c>
      <c r="O3767">
        <f t="shared" si="175"/>
        <v>1.1093563031461431</v>
      </c>
    </row>
    <row r="3768" spans="1:15" x14ac:dyDescent="0.25">
      <c r="A3768" t="s">
        <v>45</v>
      </c>
      <c r="B3768" t="s">
        <v>25</v>
      </c>
      <c r="C3768">
        <v>2016</v>
      </c>
      <c r="D3768">
        <v>6</v>
      </c>
      <c r="E3768">
        <v>30</v>
      </c>
      <c r="F3768" s="1">
        <v>42551</v>
      </c>
      <c r="G3768">
        <v>182</v>
      </c>
      <c r="H3768" t="s">
        <v>14</v>
      </c>
      <c r="I3768" t="s">
        <v>505</v>
      </c>
      <c r="J3768">
        <v>5458</v>
      </c>
      <c r="K3768">
        <v>4.8</v>
      </c>
      <c r="L3768">
        <v>1.453125</v>
      </c>
      <c r="M3768">
        <f t="shared" si="174"/>
        <v>6.9749999999999996</v>
      </c>
      <c r="N3768">
        <f t="shared" si="176"/>
        <v>0.76342799356293722</v>
      </c>
      <c r="O3768">
        <f t="shared" si="175"/>
        <v>1.1093563031461431</v>
      </c>
    </row>
    <row r="3769" spans="1:15" x14ac:dyDescent="0.25">
      <c r="A3769" t="s">
        <v>103</v>
      </c>
      <c r="B3769" t="s">
        <v>27</v>
      </c>
      <c r="C3769">
        <v>2017</v>
      </c>
      <c r="D3769">
        <v>6</v>
      </c>
      <c r="E3769">
        <v>6</v>
      </c>
      <c r="F3769" s="1">
        <v>42892</v>
      </c>
      <c r="G3769">
        <v>157</v>
      </c>
      <c r="H3769" t="s">
        <v>14</v>
      </c>
      <c r="I3769" t="s">
        <v>505</v>
      </c>
      <c r="J3769">
        <v>5458</v>
      </c>
      <c r="K3769">
        <v>4.8</v>
      </c>
      <c r="L3769">
        <v>1.453125</v>
      </c>
      <c r="M3769">
        <f t="shared" si="174"/>
        <v>6.9749999999999996</v>
      </c>
      <c r="N3769">
        <f t="shared" si="176"/>
        <v>0.76342799356293722</v>
      </c>
      <c r="O3769">
        <f t="shared" si="175"/>
        <v>1.1093563031461431</v>
      </c>
    </row>
    <row r="3770" spans="1:15" x14ac:dyDescent="0.25">
      <c r="A3770" t="s">
        <v>28</v>
      </c>
      <c r="B3770" t="s">
        <v>29</v>
      </c>
      <c r="C3770">
        <v>2018</v>
      </c>
      <c r="D3770">
        <v>6</v>
      </c>
      <c r="E3770">
        <v>5</v>
      </c>
      <c r="F3770" s="1">
        <v>43256</v>
      </c>
      <c r="G3770">
        <v>156</v>
      </c>
      <c r="H3770" t="s">
        <v>14</v>
      </c>
      <c r="I3770" t="s">
        <v>505</v>
      </c>
      <c r="J3770">
        <v>5458</v>
      </c>
      <c r="K3770">
        <v>4.8</v>
      </c>
      <c r="L3770">
        <v>1.453125</v>
      </c>
      <c r="M3770">
        <f t="shared" si="174"/>
        <v>6.9749999999999996</v>
      </c>
      <c r="N3770">
        <f t="shared" si="176"/>
        <v>0.76342799356293722</v>
      </c>
      <c r="O3770">
        <f t="shared" si="175"/>
        <v>1.1093563031461431</v>
      </c>
    </row>
    <row r="3771" spans="1:15" x14ac:dyDescent="0.25">
      <c r="A3771" t="s">
        <v>30</v>
      </c>
      <c r="B3771" t="s">
        <v>31</v>
      </c>
      <c r="C3771">
        <v>2018</v>
      </c>
      <c r="D3771">
        <v>6</v>
      </c>
      <c r="E3771">
        <v>5</v>
      </c>
      <c r="F3771" s="1">
        <v>43256</v>
      </c>
      <c r="G3771">
        <v>156</v>
      </c>
      <c r="H3771" t="s">
        <v>14</v>
      </c>
      <c r="I3771" t="s">
        <v>505</v>
      </c>
      <c r="J3771">
        <v>5458</v>
      </c>
      <c r="K3771">
        <v>4.8</v>
      </c>
      <c r="L3771">
        <v>1.453125</v>
      </c>
      <c r="M3771">
        <f t="shared" si="174"/>
        <v>6.9749999999999996</v>
      </c>
      <c r="N3771">
        <f t="shared" si="176"/>
        <v>0.76342799356293722</v>
      </c>
      <c r="O3771">
        <f t="shared" si="175"/>
        <v>1.1093563031461431</v>
      </c>
    </row>
    <row r="3772" spans="1:15" x14ac:dyDescent="0.25">
      <c r="A3772" t="s">
        <v>360</v>
      </c>
      <c r="B3772" t="s">
        <v>40</v>
      </c>
      <c r="C3772">
        <v>2018</v>
      </c>
      <c r="D3772">
        <v>6</v>
      </c>
      <c r="E3772">
        <v>5</v>
      </c>
      <c r="F3772" s="1">
        <v>43256</v>
      </c>
      <c r="G3772">
        <v>156</v>
      </c>
      <c r="H3772" t="s">
        <v>14</v>
      </c>
      <c r="I3772" t="s">
        <v>505</v>
      </c>
      <c r="J3772">
        <v>5458</v>
      </c>
      <c r="K3772">
        <v>4.8</v>
      </c>
      <c r="L3772">
        <v>1.453125</v>
      </c>
      <c r="M3772">
        <f t="shared" si="174"/>
        <v>6.9749999999999996</v>
      </c>
      <c r="N3772">
        <f t="shared" si="176"/>
        <v>0.76342799356293722</v>
      </c>
      <c r="O3772">
        <f t="shared" si="175"/>
        <v>1.1093563031461431</v>
      </c>
    </row>
    <row r="3773" spans="1:15" x14ac:dyDescent="0.25">
      <c r="A3773" t="s">
        <v>326</v>
      </c>
      <c r="B3773" t="s">
        <v>260</v>
      </c>
      <c r="C3773">
        <v>2011</v>
      </c>
      <c r="D3773">
        <v>7</v>
      </c>
      <c r="E3773">
        <v>5</v>
      </c>
      <c r="F3773" s="1">
        <v>40729</v>
      </c>
      <c r="G3773">
        <v>186</v>
      </c>
      <c r="H3773" t="s">
        <v>14</v>
      </c>
      <c r="I3773" t="s">
        <v>505</v>
      </c>
      <c r="J3773">
        <v>5458</v>
      </c>
      <c r="K3773">
        <v>4.8</v>
      </c>
      <c r="L3773">
        <v>1.453125</v>
      </c>
      <c r="M3773">
        <f t="shared" si="174"/>
        <v>6.9749999999999996</v>
      </c>
      <c r="N3773">
        <f t="shared" si="176"/>
        <v>0.76342799356293722</v>
      </c>
      <c r="O3773">
        <f t="shared" si="175"/>
        <v>1.1093563031461431</v>
      </c>
    </row>
    <row r="3774" spans="1:15" x14ac:dyDescent="0.25">
      <c r="A3774" t="s">
        <v>262</v>
      </c>
      <c r="B3774" t="s">
        <v>260</v>
      </c>
      <c r="C3774">
        <v>2015</v>
      </c>
      <c r="D3774">
        <v>7</v>
      </c>
      <c r="E3774">
        <v>2</v>
      </c>
      <c r="F3774" s="1">
        <v>42187</v>
      </c>
      <c r="G3774">
        <v>183</v>
      </c>
      <c r="H3774" t="s">
        <v>14</v>
      </c>
      <c r="I3774" t="s">
        <v>505</v>
      </c>
      <c r="J3774">
        <v>5458</v>
      </c>
      <c r="K3774">
        <v>4.8</v>
      </c>
      <c r="L3774">
        <v>1.453125</v>
      </c>
      <c r="M3774">
        <f t="shared" si="174"/>
        <v>6.9749999999999996</v>
      </c>
      <c r="N3774">
        <f t="shared" si="176"/>
        <v>0.76342799356293722</v>
      </c>
      <c r="O3774">
        <f t="shared" si="175"/>
        <v>1.1093563031461431</v>
      </c>
    </row>
    <row r="3775" spans="1:15" x14ac:dyDescent="0.25">
      <c r="A3775" t="s">
        <v>264</v>
      </c>
      <c r="B3775" t="s">
        <v>260</v>
      </c>
      <c r="C3775">
        <v>2018</v>
      </c>
      <c r="D3775">
        <v>6</v>
      </c>
      <c r="E3775">
        <v>5</v>
      </c>
      <c r="F3775" s="1">
        <v>43256</v>
      </c>
      <c r="G3775">
        <v>156</v>
      </c>
      <c r="H3775" t="s">
        <v>14</v>
      </c>
      <c r="I3775" t="s">
        <v>505</v>
      </c>
      <c r="J3775">
        <v>5458</v>
      </c>
      <c r="K3775">
        <v>4.8</v>
      </c>
      <c r="L3775">
        <v>1.453125</v>
      </c>
      <c r="M3775">
        <f t="shared" si="174"/>
        <v>6.9749999999999996</v>
      </c>
      <c r="N3775">
        <f t="shared" si="176"/>
        <v>0.76342799356293722</v>
      </c>
      <c r="O3775">
        <f t="shared" si="175"/>
        <v>1.1093563031461431</v>
      </c>
    </row>
    <row r="3776" spans="1:15" x14ac:dyDescent="0.25">
      <c r="A3776" t="s">
        <v>116</v>
      </c>
      <c r="B3776" t="s">
        <v>113</v>
      </c>
      <c r="C3776">
        <v>2019</v>
      </c>
      <c r="D3776">
        <v>6</v>
      </c>
      <c r="E3776">
        <v>14</v>
      </c>
      <c r="F3776" s="1">
        <v>43630</v>
      </c>
      <c r="G3776">
        <v>165</v>
      </c>
      <c r="H3776" t="s">
        <v>14</v>
      </c>
      <c r="I3776" t="s">
        <v>505</v>
      </c>
      <c r="J3776">
        <v>5458</v>
      </c>
      <c r="K3776">
        <v>4.8</v>
      </c>
      <c r="L3776">
        <v>1.453125</v>
      </c>
      <c r="M3776">
        <f t="shared" si="174"/>
        <v>6.9749999999999996</v>
      </c>
      <c r="N3776">
        <f t="shared" si="176"/>
        <v>0.76342799356293722</v>
      </c>
      <c r="O3776">
        <f t="shared" si="175"/>
        <v>1.1093563031461431</v>
      </c>
    </row>
    <row r="3777" spans="1:15" x14ac:dyDescent="0.25">
      <c r="A3777" t="s">
        <v>156</v>
      </c>
      <c r="B3777" t="s">
        <v>21</v>
      </c>
      <c r="C3777">
        <v>2013</v>
      </c>
      <c r="D3777">
        <v>7</v>
      </c>
      <c r="E3777">
        <v>8</v>
      </c>
      <c r="F3777" s="1">
        <v>41463</v>
      </c>
      <c r="G3777">
        <v>189</v>
      </c>
      <c r="H3777" t="s">
        <v>14</v>
      </c>
      <c r="I3777" t="s">
        <v>536</v>
      </c>
      <c r="J3777">
        <v>5604</v>
      </c>
      <c r="K3777">
        <v>4.2285709999999996</v>
      </c>
      <c r="L3777">
        <v>1.65</v>
      </c>
      <c r="M3777">
        <f t="shared" si="174"/>
        <v>6.9771421499999988</v>
      </c>
      <c r="N3777">
        <f t="shared" si="176"/>
        <v>0.71838300978224401</v>
      </c>
      <c r="O3777">
        <f t="shared" si="175"/>
        <v>1.1853319661407025</v>
      </c>
    </row>
    <row r="3778" spans="1:15" x14ac:dyDescent="0.25">
      <c r="A3778" t="s">
        <v>203</v>
      </c>
      <c r="B3778" t="s">
        <v>113</v>
      </c>
      <c r="C3778">
        <v>2015</v>
      </c>
      <c r="D3778">
        <v>6</v>
      </c>
      <c r="E3778">
        <v>26</v>
      </c>
      <c r="F3778" s="1">
        <v>42181</v>
      </c>
      <c r="G3778">
        <v>177</v>
      </c>
      <c r="H3778" t="s">
        <v>14</v>
      </c>
      <c r="I3778" t="s">
        <v>537</v>
      </c>
      <c r="J3778">
        <v>5605</v>
      </c>
      <c r="K3778">
        <v>4.2352939999999997</v>
      </c>
      <c r="L3778">
        <v>1.65</v>
      </c>
      <c r="M3778">
        <f t="shared" ref="M3778:M3841" si="177">K3778*L3778</f>
        <v>6.9882350999999989</v>
      </c>
      <c r="N3778">
        <f t="shared" si="176"/>
        <v>0.7189410755072122</v>
      </c>
      <c r="O3778">
        <f t="shared" si="175"/>
        <v>1.1862527745869</v>
      </c>
    </row>
    <row r="3779" spans="1:15" x14ac:dyDescent="0.25">
      <c r="A3779" t="s">
        <v>64</v>
      </c>
      <c r="B3779" t="s">
        <v>13</v>
      </c>
      <c r="C3779">
        <v>2011</v>
      </c>
      <c r="D3779">
        <v>7</v>
      </c>
      <c r="E3779">
        <v>25</v>
      </c>
      <c r="F3779" s="1">
        <v>40749</v>
      </c>
      <c r="G3779">
        <v>206</v>
      </c>
      <c r="H3779" t="s">
        <v>14</v>
      </c>
      <c r="I3779" t="s">
        <v>543</v>
      </c>
      <c r="J3779">
        <v>6168</v>
      </c>
      <c r="K3779">
        <v>3.733333</v>
      </c>
      <c r="L3779">
        <v>1.875</v>
      </c>
      <c r="M3779">
        <f t="shared" si="177"/>
        <v>6.9999993749999998</v>
      </c>
      <c r="N3779">
        <f t="shared" si="176"/>
        <v>0.67516705907927455</v>
      </c>
      <c r="O3779">
        <f t="shared" ref="O3779:O3842" si="178">N3779*L3779</f>
        <v>1.2659382357736397</v>
      </c>
    </row>
    <row r="3780" spans="1:15" x14ac:dyDescent="0.25">
      <c r="A3780" t="s">
        <v>205</v>
      </c>
      <c r="B3780" t="s">
        <v>69</v>
      </c>
      <c r="C3780">
        <v>2009</v>
      </c>
      <c r="D3780">
        <v>4</v>
      </c>
      <c r="E3780">
        <v>8</v>
      </c>
      <c r="F3780" s="1">
        <v>39911</v>
      </c>
      <c r="G3780">
        <v>98</v>
      </c>
      <c r="H3780" t="s">
        <v>17</v>
      </c>
      <c r="I3780" t="s">
        <v>493</v>
      </c>
      <c r="J3780">
        <v>4487</v>
      </c>
      <c r="K3780">
        <v>5.3333329999999997</v>
      </c>
      <c r="L3780">
        <v>1.3125</v>
      </c>
      <c r="M3780">
        <f t="shared" si="177"/>
        <v>6.9999995624999993</v>
      </c>
      <c r="N3780">
        <f t="shared" ref="N3780:N3843" si="179">LOG10(K3780+1)</f>
        <v>0.80163232337556156</v>
      </c>
      <c r="O3780">
        <f t="shared" si="178"/>
        <v>1.0521424244304245</v>
      </c>
    </row>
    <row r="3781" spans="1:15" x14ac:dyDescent="0.25">
      <c r="A3781" t="s">
        <v>228</v>
      </c>
      <c r="B3781" t="s">
        <v>23</v>
      </c>
      <c r="C3781">
        <v>2014</v>
      </c>
      <c r="D3781">
        <v>3</v>
      </c>
      <c r="E3781">
        <v>10</v>
      </c>
      <c r="F3781" s="1">
        <v>41708</v>
      </c>
      <c r="G3781">
        <v>69</v>
      </c>
      <c r="H3781" t="s">
        <v>17</v>
      </c>
      <c r="I3781" t="s">
        <v>496</v>
      </c>
      <c r="J3781">
        <v>4481</v>
      </c>
      <c r="K3781">
        <v>5.3333329999999997</v>
      </c>
      <c r="L3781">
        <v>1.3125</v>
      </c>
      <c r="M3781">
        <f t="shared" si="177"/>
        <v>6.9999995624999993</v>
      </c>
      <c r="N3781">
        <f t="shared" si="179"/>
        <v>0.80163232337556156</v>
      </c>
      <c r="O3781">
        <f t="shared" si="178"/>
        <v>1.0521424244304245</v>
      </c>
    </row>
    <row r="3782" spans="1:15" x14ac:dyDescent="0.25">
      <c r="A3782" t="s">
        <v>362</v>
      </c>
      <c r="B3782" t="s">
        <v>192</v>
      </c>
      <c r="C3782">
        <v>2015</v>
      </c>
      <c r="D3782">
        <v>6</v>
      </c>
      <c r="E3782">
        <v>17</v>
      </c>
      <c r="F3782" s="1">
        <v>42172</v>
      </c>
      <c r="G3782">
        <v>168</v>
      </c>
      <c r="H3782" t="s">
        <v>17</v>
      </c>
      <c r="I3782" t="s">
        <v>485</v>
      </c>
      <c r="J3782">
        <v>13666</v>
      </c>
      <c r="K3782">
        <v>5.3333329999999997</v>
      </c>
      <c r="L3782">
        <v>1.3125</v>
      </c>
      <c r="M3782">
        <f t="shared" si="177"/>
        <v>6.9999995624999993</v>
      </c>
      <c r="N3782">
        <f t="shared" si="179"/>
        <v>0.80163232337556156</v>
      </c>
      <c r="O3782">
        <f t="shared" si="178"/>
        <v>1.0521424244304245</v>
      </c>
    </row>
    <row r="3783" spans="1:15" x14ac:dyDescent="0.25">
      <c r="A3783" t="s">
        <v>132</v>
      </c>
      <c r="B3783" t="s">
        <v>13</v>
      </c>
      <c r="C3783">
        <v>2014</v>
      </c>
      <c r="D3783">
        <v>3</v>
      </c>
      <c r="E3783">
        <v>11</v>
      </c>
      <c r="F3783" s="1">
        <v>41709</v>
      </c>
      <c r="G3783">
        <v>70</v>
      </c>
      <c r="H3783" t="s">
        <v>14</v>
      </c>
      <c r="I3783" t="s">
        <v>608</v>
      </c>
      <c r="J3783">
        <v>7490</v>
      </c>
      <c r="K3783">
        <v>2</v>
      </c>
      <c r="L3783">
        <v>3.5</v>
      </c>
      <c r="M3783">
        <f t="shared" si="177"/>
        <v>7</v>
      </c>
      <c r="N3783">
        <f t="shared" si="179"/>
        <v>0.47712125471966244</v>
      </c>
      <c r="O3783">
        <f t="shared" si="178"/>
        <v>1.6699243915188184</v>
      </c>
    </row>
    <row r="3784" spans="1:15" x14ac:dyDescent="0.25">
      <c r="A3784" t="s">
        <v>132</v>
      </c>
      <c r="B3784" t="s">
        <v>13</v>
      </c>
      <c r="C3784">
        <v>2014</v>
      </c>
      <c r="D3784">
        <v>3</v>
      </c>
      <c r="E3784">
        <v>11</v>
      </c>
      <c r="F3784" s="1">
        <v>41709</v>
      </c>
      <c r="G3784">
        <v>70</v>
      </c>
      <c r="H3784" t="s">
        <v>14</v>
      </c>
      <c r="I3784" t="s">
        <v>607</v>
      </c>
      <c r="J3784">
        <v>6935</v>
      </c>
      <c r="K3784">
        <v>2</v>
      </c>
      <c r="L3784">
        <v>3.5</v>
      </c>
      <c r="M3784">
        <f t="shared" si="177"/>
        <v>7</v>
      </c>
      <c r="N3784">
        <f t="shared" si="179"/>
        <v>0.47712125471966244</v>
      </c>
      <c r="O3784">
        <f t="shared" si="178"/>
        <v>1.6699243915188184</v>
      </c>
    </row>
    <row r="3785" spans="1:15" x14ac:dyDescent="0.25">
      <c r="A3785" t="s">
        <v>320</v>
      </c>
      <c r="B3785" t="s">
        <v>40</v>
      </c>
      <c r="C3785">
        <v>2005</v>
      </c>
      <c r="D3785">
        <v>3</v>
      </c>
      <c r="E3785">
        <v>22</v>
      </c>
      <c r="F3785" s="1">
        <v>38433</v>
      </c>
      <c r="G3785">
        <v>81</v>
      </c>
      <c r="H3785" t="s">
        <v>14</v>
      </c>
      <c r="I3785" t="s">
        <v>542</v>
      </c>
      <c r="J3785">
        <v>5101</v>
      </c>
      <c r="K3785">
        <v>4</v>
      </c>
      <c r="L3785">
        <v>1.75</v>
      </c>
      <c r="M3785">
        <f t="shared" si="177"/>
        <v>7</v>
      </c>
      <c r="N3785">
        <f t="shared" si="179"/>
        <v>0.69897000433601886</v>
      </c>
      <c r="O3785">
        <f t="shared" si="178"/>
        <v>1.223197507588033</v>
      </c>
    </row>
    <row r="3786" spans="1:15" x14ac:dyDescent="0.25">
      <c r="A3786" t="s">
        <v>138</v>
      </c>
      <c r="B3786" t="s">
        <v>13</v>
      </c>
      <c r="C3786">
        <v>2016</v>
      </c>
      <c r="D3786">
        <v>4</v>
      </c>
      <c r="E3786">
        <v>11</v>
      </c>
      <c r="F3786" s="1">
        <v>42471</v>
      </c>
      <c r="G3786">
        <v>102</v>
      </c>
      <c r="H3786" t="s">
        <v>14</v>
      </c>
      <c r="I3786" t="s">
        <v>118</v>
      </c>
      <c r="J3786">
        <v>20171</v>
      </c>
      <c r="K3786">
        <v>18.66667</v>
      </c>
      <c r="L3786">
        <v>0.375</v>
      </c>
      <c r="M3786">
        <f t="shared" si="177"/>
        <v>7.0000012500000004</v>
      </c>
      <c r="N3786">
        <f t="shared" si="179"/>
        <v>1.2937308305317097</v>
      </c>
      <c r="O3786">
        <f t="shared" si="178"/>
        <v>0.48514906144939113</v>
      </c>
    </row>
    <row r="3787" spans="1:15" x14ac:dyDescent="0.25">
      <c r="A3787" t="s">
        <v>90</v>
      </c>
      <c r="B3787" t="s">
        <v>69</v>
      </c>
      <c r="C3787">
        <v>2018</v>
      </c>
      <c r="D3787">
        <v>6</v>
      </c>
      <c r="E3787">
        <v>15</v>
      </c>
      <c r="F3787" s="1">
        <v>43266</v>
      </c>
      <c r="G3787">
        <v>166</v>
      </c>
      <c r="H3787" t="s">
        <v>14</v>
      </c>
      <c r="I3787" t="s">
        <v>288</v>
      </c>
      <c r="J3787">
        <v>18421</v>
      </c>
      <c r="K3787">
        <v>10.66667</v>
      </c>
      <c r="L3787">
        <v>0.65625</v>
      </c>
      <c r="M3787">
        <f t="shared" si="177"/>
        <v>7.0000021874999998</v>
      </c>
      <c r="N3787">
        <f t="shared" si="179"/>
        <v>1.0669469137147332</v>
      </c>
      <c r="O3787">
        <f t="shared" si="178"/>
        <v>0.70018391212529363</v>
      </c>
    </row>
    <row r="3788" spans="1:15" x14ac:dyDescent="0.25">
      <c r="A3788" t="s">
        <v>401</v>
      </c>
      <c r="B3788" t="s">
        <v>40</v>
      </c>
      <c r="C3788">
        <v>2008</v>
      </c>
      <c r="D3788">
        <v>6</v>
      </c>
      <c r="E3788">
        <v>11</v>
      </c>
      <c r="F3788" s="1">
        <v>39610</v>
      </c>
      <c r="G3788">
        <v>163</v>
      </c>
      <c r="H3788" t="s">
        <v>17</v>
      </c>
      <c r="I3788" t="s">
        <v>474</v>
      </c>
      <c r="J3788">
        <v>4335</v>
      </c>
      <c r="K3788">
        <v>6.2476190000000003</v>
      </c>
      <c r="L3788">
        <v>1.125</v>
      </c>
      <c r="M3788">
        <f t="shared" si="177"/>
        <v>7.0285713750000003</v>
      </c>
      <c r="N3788">
        <f t="shared" si="179"/>
        <v>0.86019535484718879</v>
      </c>
      <c r="O3788">
        <f t="shared" si="178"/>
        <v>0.96771977420308741</v>
      </c>
    </row>
    <row r="3789" spans="1:15" x14ac:dyDescent="0.25">
      <c r="A3789" t="s">
        <v>305</v>
      </c>
      <c r="B3789" t="s">
        <v>23</v>
      </c>
      <c r="C3789">
        <v>2010</v>
      </c>
      <c r="D3789">
        <v>6</v>
      </c>
      <c r="E3789">
        <v>28</v>
      </c>
      <c r="F3789" s="1">
        <v>40357</v>
      </c>
      <c r="G3789">
        <v>179</v>
      </c>
      <c r="H3789" t="s">
        <v>14</v>
      </c>
      <c r="I3789" t="s">
        <v>287</v>
      </c>
      <c r="J3789">
        <v>6661</v>
      </c>
      <c r="K3789">
        <v>10.8</v>
      </c>
      <c r="L3789">
        <v>0.65625</v>
      </c>
      <c r="M3789">
        <f t="shared" si="177"/>
        <v>7.0875000000000004</v>
      </c>
      <c r="N3789">
        <f t="shared" si="179"/>
        <v>1.0718820073061255</v>
      </c>
      <c r="O3789">
        <f t="shared" si="178"/>
        <v>0.70342256729464481</v>
      </c>
    </row>
    <row r="3790" spans="1:15" x14ac:dyDescent="0.25">
      <c r="A3790" t="s">
        <v>140</v>
      </c>
      <c r="B3790" t="s">
        <v>13</v>
      </c>
      <c r="C3790">
        <v>2017</v>
      </c>
      <c r="D3790">
        <v>6</v>
      </c>
      <c r="E3790">
        <v>12</v>
      </c>
      <c r="F3790" s="1">
        <v>42898</v>
      </c>
      <c r="G3790">
        <v>163</v>
      </c>
      <c r="H3790" t="s">
        <v>14</v>
      </c>
      <c r="I3790" t="s">
        <v>506</v>
      </c>
      <c r="J3790">
        <v>8429</v>
      </c>
      <c r="K3790">
        <v>4.8</v>
      </c>
      <c r="L3790">
        <v>1.4791666670000001</v>
      </c>
      <c r="M3790">
        <f t="shared" si="177"/>
        <v>7.1000000016000007</v>
      </c>
      <c r="N3790">
        <f t="shared" si="179"/>
        <v>0.76342799356293722</v>
      </c>
      <c r="O3790">
        <f t="shared" si="178"/>
        <v>1.1292372407329874</v>
      </c>
    </row>
    <row r="3791" spans="1:15" x14ac:dyDescent="0.25">
      <c r="A3791" t="s">
        <v>134</v>
      </c>
      <c r="B3791" t="s">
        <v>13</v>
      </c>
      <c r="C3791">
        <v>2014</v>
      </c>
      <c r="D3791">
        <v>6</v>
      </c>
      <c r="E3791">
        <v>17</v>
      </c>
      <c r="F3791" s="1">
        <v>41807</v>
      </c>
      <c r="G3791">
        <v>168</v>
      </c>
      <c r="H3791" t="s">
        <v>14</v>
      </c>
      <c r="I3791" t="s">
        <v>543</v>
      </c>
      <c r="J3791">
        <v>6168</v>
      </c>
      <c r="K3791">
        <v>3.8</v>
      </c>
      <c r="L3791">
        <v>1.875</v>
      </c>
      <c r="M3791">
        <f t="shared" si="177"/>
        <v>7.125</v>
      </c>
      <c r="N3791">
        <f t="shared" si="179"/>
        <v>0.68124123737558717</v>
      </c>
      <c r="O3791">
        <f t="shared" si="178"/>
        <v>1.2773273200792259</v>
      </c>
    </row>
    <row r="3792" spans="1:15" x14ac:dyDescent="0.25">
      <c r="A3792" t="s">
        <v>294</v>
      </c>
      <c r="B3792" t="s">
        <v>69</v>
      </c>
      <c r="C3792">
        <v>2014</v>
      </c>
      <c r="D3792">
        <v>6</v>
      </c>
      <c r="E3792">
        <v>17</v>
      </c>
      <c r="F3792" s="1">
        <v>41807</v>
      </c>
      <c r="G3792">
        <v>168</v>
      </c>
      <c r="H3792" t="s">
        <v>14</v>
      </c>
      <c r="I3792" t="s">
        <v>544</v>
      </c>
      <c r="J3792">
        <v>6772</v>
      </c>
      <c r="K3792">
        <v>3.8</v>
      </c>
      <c r="L3792">
        <v>1.875</v>
      </c>
      <c r="M3792">
        <f t="shared" si="177"/>
        <v>7.125</v>
      </c>
      <c r="N3792">
        <f t="shared" si="179"/>
        <v>0.68124123737558717</v>
      </c>
      <c r="O3792">
        <f t="shared" si="178"/>
        <v>1.2773273200792259</v>
      </c>
    </row>
    <row r="3793" spans="1:15" x14ac:dyDescent="0.25">
      <c r="A3793" t="s">
        <v>354</v>
      </c>
      <c r="B3793" t="s">
        <v>171</v>
      </c>
      <c r="C3793">
        <v>2010</v>
      </c>
      <c r="D3793">
        <v>6</v>
      </c>
      <c r="E3793">
        <v>23</v>
      </c>
      <c r="F3793" s="1">
        <v>40352</v>
      </c>
      <c r="G3793">
        <v>174</v>
      </c>
      <c r="H3793" t="s">
        <v>14</v>
      </c>
      <c r="I3793" t="s">
        <v>539</v>
      </c>
      <c r="J3793">
        <v>13023</v>
      </c>
      <c r="K3793">
        <v>4.32</v>
      </c>
      <c r="L3793">
        <v>1.65</v>
      </c>
      <c r="M3793">
        <f t="shared" si="177"/>
        <v>7.1280000000000001</v>
      </c>
      <c r="N3793">
        <f t="shared" si="179"/>
        <v>0.72591163229504818</v>
      </c>
      <c r="O3793">
        <f t="shared" si="178"/>
        <v>1.1977541932868294</v>
      </c>
    </row>
    <row r="3794" spans="1:15" x14ac:dyDescent="0.25">
      <c r="A3794" t="s">
        <v>354</v>
      </c>
      <c r="B3794" t="s">
        <v>171</v>
      </c>
      <c r="C3794">
        <v>2010</v>
      </c>
      <c r="D3794">
        <v>6</v>
      </c>
      <c r="E3794">
        <v>23</v>
      </c>
      <c r="F3794" s="1">
        <v>40352</v>
      </c>
      <c r="G3794">
        <v>174</v>
      </c>
      <c r="H3794" t="s">
        <v>14</v>
      </c>
      <c r="I3794" t="s">
        <v>537</v>
      </c>
      <c r="J3794">
        <v>5605</v>
      </c>
      <c r="K3794">
        <v>4.32</v>
      </c>
      <c r="L3794">
        <v>1.65</v>
      </c>
      <c r="M3794">
        <f t="shared" si="177"/>
        <v>7.1280000000000001</v>
      </c>
      <c r="N3794">
        <f t="shared" si="179"/>
        <v>0.72591163229504818</v>
      </c>
      <c r="O3794">
        <f t="shared" si="178"/>
        <v>1.1977541932868294</v>
      </c>
    </row>
    <row r="3795" spans="1:15" x14ac:dyDescent="0.25">
      <c r="A3795" t="s">
        <v>135</v>
      </c>
      <c r="B3795" t="s">
        <v>13</v>
      </c>
      <c r="C3795">
        <v>2015</v>
      </c>
      <c r="D3795">
        <v>3</v>
      </c>
      <c r="E3795">
        <v>10</v>
      </c>
      <c r="F3795" s="1">
        <v>42073</v>
      </c>
      <c r="G3795">
        <v>69</v>
      </c>
      <c r="H3795" t="s">
        <v>14</v>
      </c>
      <c r="I3795" t="s">
        <v>583</v>
      </c>
      <c r="J3795">
        <v>6376</v>
      </c>
      <c r="K3795">
        <v>2.72</v>
      </c>
      <c r="L3795">
        <v>2.625</v>
      </c>
      <c r="M3795">
        <f t="shared" si="177"/>
        <v>7.1400000000000006</v>
      </c>
      <c r="N3795">
        <f t="shared" si="179"/>
        <v>0.57054293988189753</v>
      </c>
      <c r="O3795">
        <f t="shared" si="178"/>
        <v>1.497675217189981</v>
      </c>
    </row>
    <row r="3796" spans="1:15" x14ac:dyDescent="0.25">
      <c r="A3796" t="s">
        <v>126</v>
      </c>
      <c r="B3796" t="s">
        <v>13</v>
      </c>
      <c r="C3796">
        <v>2009</v>
      </c>
      <c r="D3796">
        <v>4</v>
      </c>
      <c r="E3796">
        <v>8</v>
      </c>
      <c r="F3796" s="1">
        <v>39911</v>
      </c>
      <c r="G3796">
        <v>98</v>
      </c>
      <c r="H3796" t="s">
        <v>17</v>
      </c>
      <c r="I3796" t="s">
        <v>544</v>
      </c>
      <c r="J3796">
        <v>6772</v>
      </c>
      <c r="K3796">
        <v>3.8095240000000001</v>
      </c>
      <c r="L3796">
        <v>1.875</v>
      </c>
      <c r="M3796">
        <f t="shared" si="177"/>
        <v>7.1428574999999999</v>
      </c>
      <c r="N3796">
        <f t="shared" si="179"/>
        <v>0.68210209624850437</v>
      </c>
      <c r="O3796">
        <f t="shared" si="178"/>
        <v>1.2789414304659457</v>
      </c>
    </row>
    <row r="3797" spans="1:15" x14ac:dyDescent="0.25">
      <c r="A3797" t="s">
        <v>169</v>
      </c>
      <c r="B3797" t="s">
        <v>31</v>
      </c>
      <c r="C3797">
        <v>2017</v>
      </c>
      <c r="D3797">
        <v>6</v>
      </c>
      <c r="E3797">
        <v>1</v>
      </c>
      <c r="F3797" s="1">
        <v>42887</v>
      </c>
      <c r="G3797">
        <v>152</v>
      </c>
      <c r="H3797" t="s">
        <v>17</v>
      </c>
      <c r="I3797" t="s">
        <v>547</v>
      </c>
      <c r="J3797">
        <v>6886</v>
      </c>
      <c r="K3797">
        <v>3.8095240000000001</v>
      </c>
      <c r="L3797">
        <v>1.875</v>
      </c>
      <c r="M3797">
        <f t="shared" si="177"/>
        <v>7.1428574999999999</v>
      </c>
      <c r="N3797">
        <f t="shared" si="179"/>
        <v>0.68210209624850437</v>
      </c>
      <c r="O3797">
        <f t="shared" si="178"/>
        <v>1.2789414304659457</v>
      </c>
    </row>
    <row r="3798" spans="1:15" x14ac:dyDescent="0.25">
      <c r="A3798" t="s">
        <v>331</v>
      </c>
      <c r="B3798" t="s">
        <v>192</v>
      </c>
      <c r="C3798">
        <v>2017</v>
      </c>
      <c r="D3798">
        <v>6</v>
      </c>
      <c r="E3798">
        <v>1</v>
      </c>
      <c r="F3798" s="1">
        <v>42887</v>
      </c>
      <c r="G3798">
        <v>152</v>
      </c>
      <c r="H3798" t="s">
        <v>17</v>
      </c>
      <c r="I3798" t="s">
        <v>446</v>
      </c>
      <c r="J3798">
        <v>4877</v>
      </c>
      <c r="K3798">
        <v>7.6190480000000003</v>
      </c>
      <c r="L3798">
        <v>0.9375</v>
      </c>
      <c r="M3798">
        <f t="shared" si="177"/>
        <v>7.1428574999999999</v>
      </c>
      <c r="N3798">
        <f t="shared" si="179"/>
        <v>0.93545929933060101</v>
      </c>
      <c r="O3798">
        <f t="shared" si="178"/>
        <v>0.87699309312243845</v>
      </c>
    </row>
    <row r="3799" spans="1:15" x14ac:dyDescent="0.25">
      <c r="A3799" t="s">
        <v>41</v>
      </c>
      <c r="B3799" t="s">
        <v>42</v>
      </c>
      <c r="C3799">
        <v>2018</v>
      </c>
      <c r="D3799">
        <v>6</v>
      </c>
      <c r="E3799">
        <v>11</v>
      </c>
      <c r="F3799" s="1">
        <v>43262</v>
      </c>
      <c r="G3799">
        <v>162</v>
      </c>
      <c r="H3799" t="s">
        <v>17</v>
      </c>
      <c r="I3799" t="s">
        <v>444</v>
      </c>
      <c r="J3799">
        <v>4462</v>
      </c>
      <c r="K3799">
        <v>7.6190480000000003</v>
      </c>
      <c r="L3799">
        <v>0.9375</v>
      </c>
      <c r="M3799">
        <f t="shared" si="177"/>
        <v>7.1428574999999999</v>
      </c>
      <c r="N3799">
        <f t="shared" si="179"/>
        <v>0.93545929933060101</v>
      </c>
      <c r="O3799">
        <f t="shared" si="178"/>
        <v>0.87699309312243845</v>
      </c>
    </row>
    <row r="3800" spans="1:15" x14ac:dyDescent="0.25">
      <c r="A3800" t="s">
        <v>114</v>
      </c>
      <c r="B3800" t="s">
        <v>113</v>
      </c>
      <c r="C3800">
        <v>2017</v>
      </c>
      <c r="D3800">
        <v>6</v>
      </c>
      <c r="E3800">
        <v>9</v>
      </c>
      <c r="F3800" s="1">
        <v>42895</v>
      </c>
      <c r="G3800">
        <v>160</v>
      </c>
      <c r="H3800" t="s">
        <v>17</v>
      </c>
      <c r="I3800" t="s">
        <v>425</v>
      </c>
      <c r="J3800">
        <v>4427</v>
      </c>
      <c r="K3800">
        <v>7.6190480000000003</v>
      </c>
      <c r="L3800">
        <v>0.9375</v>
      </c>
      <c r="M3800">
        <f t="shared" si="177"/>
        <v>7.1428574999999999</v>
      </c>
      <c r="N3800">
        <f t="shared" si="179"/>
        <v>0.93545929933060101</v>
      </c>
      <c r="O3800">
        <f t="shared" si="178"/>
        <v>0.87699309312243845</v>
      </c>
    </row>
    <row r="3801" spans="1:15" x14ac:dyDescent="0.25">
      <c r="A3801" t="s">
        <v>114</v>
      </c>
      <c r="B3801" t="s">
        <v>113</v>
      </c>
      <c r="C3801">
        <v>2017</v>
      </c>
      <c r="D3801">
        <v>6</v>
      </c>
      <c r="E3801">
        <v>9</v>
      </c>
      <c r="F3801" s="1">
        <v>42895</v>
      </c>
      <c r="G3801">
        <v>160</v>
      </c>
      <c r="H3801" t="s">
        <v>17</v>
      </c>
      <c r="I3801" t="s">
        <v>421</v>
      </c>
      <c r="J3801">
        <v>5790</v>
      </c>
      <c r="K3801">
        <v>7.6190480000000003</v>
      </c>
      <c r="L3801">
        <v>0.9375</v>
      </c>
      <c r="M3801">
        <f t="shared" si="177"/>
        <v>7.1428574999999999</v>
      </c>
      <c r="N3801">
        <f t="shared" si="179"/>
        <v>0.93545929933060101</v>
      </c>
      <c r="O3801">
        <f t="shared" si="178"/>
        <v>0.87699309312243845</v>
      </c>
    </row>
    <row r="3802" spans="1:15" x14ac:dyDescent="0.25">
      <c r="A3802" t="s">
        <v>181</v>
      </c>
      <c r="B3802" t="s">
        <v>176</v>
      </c>
      <c r="C3802">
        <v>2016</v>
      </c>
      <c r="D3802">
        <v>7</v>
      </c>
      <c r="E3802">
        <v>1</v>
      </c>
      <c r="F3802" s="1">
        <v>42552</v>
      </c>
      <c r="G3802">
        <v>183</v>
      </c>
      <c r="H3802" t="s">
        <v>14</v>
      </c>
      <c r="I3802" t="s">
        <v>581</v>
      </c>
      <c r="J3802">
        <v>4300</v>
      </c>
      <c r="K3802">
        <v>2.9818180000000001</v>
      </c>
      <c r="L3802">
        <v>2.4</v>
      </c>
      <c r="M3802">
        <f t="shared" si="177"/>
        <v>7.1563632000000004</v>
      </c>
      <c r="N3802">
        <f t="shared" si="179"/>
        <v>0.60008140551507583</v>
      </c>
      <c r="O3802">
        <f t="shared" si="178"/>
        <v>1.4401953732361819</v>
      </c>
    </row>
    <row r="3803" spans="1:15" x14ac:dyDescent="0.25">
      <c r="A3803" t="s">
        <v>156</v>
      </c>
      <c r="B3803" t="s">
        <v>21</v>
      </c>
      <c r="C3803">
        <v>2013</v>
      </c>
      <c r="D3803">
        <v>7</v>
      </c>
      <c r="E3803">
        <v>8</v>
      </c>
      <c r="F3803" s="1">
        <v>41463</v>
      </c>
      <c r="G3803">
        <v>189</v>
      </c>
      <c r="H3803" t="s">
        <v>14</v>
      </c>
      <c r="I3803" t="s">
        <v>417</v>
      </c>
      <c r="J3803">
        <v>4415</v>
      </c>
      <c r="K3803">
        <v>7.6571429999999996</v>
      </c>
      <c r="L3803">
        <v>0.9375</v>
      </c>
      <c r="M3803">
        <f t="shared" si="177"/>
        <v>7.1785715624999993</v>
      </c>
      <c r="N3803">
        <f t="shared" si="179"/>
        <v>0.9373745913186049</v>
      </c>
      <c r="O3803">
        <f t="shared" si="178"/>
        <v>0.87878867936119209</v>
      </c>
    </row>
    <row r="3804" spans="1:15" x14ac:dyDescent="0.25">
      <c r="A3804" t="s">
        <v>156</v>
      </c>
      <c r="B3804" t="s">
        <v>21</v>
      </c>
      <c r="C3804">
        <v>2013</v>
      </c>
      <c r="D3804">
        <v>7</v>
      </c>
      <c r="E3804">
        <v>8</v>
      </c>
      <c r="F3804" s="1">
        <v>41463</v>
      </c>
      <c r="G3804">
        <v>189</v>
      </c>
      <c r="H3804" t="s">
        <v>14</v>
      </c>
      <c r="I3804" t="s">
        <v>440</v>
      </c>
      <c r="J3804">
        <v>5723</v>
      </c>
      <c r="K3804">
        <v>7.6571429999999996</v>
      </c>
      <c r="L3804">
        <v>0.9375</v>
      </c>
      <c r="M3804">
        <f t="shared" si="177"/>
        <v>7.1785715624999993</v>
      </c>
      <c r="N3804">
        <f t="shared" si="179"/>
        <v>0.9373745913186049</v>
      </c>
      <c r="O3804">
        <f t="shared" si="178"/>
        <v>0.87878867936119209</v>
      </c>
    </row>
    <row r="3805" spans="1:15" x14ac:dyDescent="0.25">
      <c r="A3805" t="s">
        <v>243</v>
      </c>
      <c r="B3805" t="s">
        <v>29</v>
      </c>
      <c r="C3805">
        <v>2016</v>
      </c>
      <c r="D3805">
        <v>7</v>
      </c>
      <c r="E3805">
        <v>13</v>
      </c>
      <c r="F3805" s="1">
        <v>42564</v>
      </c>
      <c r="G3805">
        <v>195</v>
      </c>
      <c r="H3805" t="s">
        <v>14</v>
      </c>
      <c r="I3805" t="s">
        <v>561</v>
      </c>
      <c r="J3805">
        <v>6823</v>
      </c>
      <c r="K3805">
        <v>3.4285709999999998</v>
      </c>
      <c r="L3805">
        <v>2.1</v>
      </c>
      <c r="M3805">
        <f t="shared" si="177"/>
        <v>7.1999991000000003</v>
      </c>
      <c r="N3805">
        <f t="shared" si="179"/>
        <v>0.64626361179151559</v>
      </c>
      <c r="O3805">
        <f t="shared" si="178"/>
        <v>1.3571535847621827</v>
      </c>
    </row>
    <row r="3806" spans="1:15" x14ac:dyDescent="0.25">
      <c r="A3806" t="s">
        <v>47</v>
      </c>
      <c r="B3806" t="s">
        <v>13</v>
      </c>
      <c r="C3806">
        <v>2001</v>
      </c>
      <c r="D3806">
        <v>4</v>
      </c>
      <c r="E3806">
        <v>23</v>
      </c>
      <c r="F3806" s="1">
        <v>37004</v>
      </c>
      <c r="G3806">
        <v>113</v>
      </c>
      <c r="H3806" t="s">
        <v>14</v>
      </c>
      <c r="I3806" t="s">
        <v>365</v>
      </c>
      <c r="J3806">
        <v>4254</v>
      </c>
      <c r="K3806">
        <v>9.6</v>
      </c>
      <c r="L3806">
        <v>0.75</v>
      </c>
      <c r="M3806">
        <f t="shared" si="177"/>
        <v>7.1999999999999993</v>
      </c>
      <c r="N3806">
        <f t="shared" si="179"/>
        <v>1.0253058652647702</v>
      </c>
      <c r="O3806">
        <f t="shared" si="178"/>
        <v>0.76897939894857759</v>
      </c>
    </row>
    <row r="3807" spans="1:15" x14ac:dyDescent="0.25">
      <c r="A3807" t="s">
        <v>49</v>
      </c>
      <c r="B3807" t="s">
        <v>13</v>
      </c>
      <c r="C3807">
        <v>2001</v>
      </c>
      <c r="D3807">
        <v>6</v>
      </c>
      <c r="E3807">
        <v>21</v>
      </c>
      <c r="F3807" s="1">
        <v>37063</v>
      </c>
      <c r="G3807">
        <v>172</v>
      </c>
      <c r="H3807" t="s">
        <v>14</v>
      </c>
      <c r="I3807" t="s">
        <v>586</v>
      </c>
      <c r="J3807">
        <v>5124</v>
      </c>
      <c r="K3807">
        <v>2.4</v>
      </c>
      <c r="L3807">
        <v>3</v>
      </c>
      <c r="M3807">
        <f t="shared" si="177"/>
        <v>7.1999999999999993</v>
      </c>
      <c r="N3807">
        <f t="shared" si="179"/>
        <v>0.53147891704225514</v>
      </c>
      <c r="O3807">
        <f t="shared" si="178"/>
        <v>1.5944367511267654</v>
      </c>
    </row>
    <row r="3808" spans="1:15" x14ac:dyDescent="0.25">
      <c r="A3808" t="s">
        <v>53</v>
      </c>
      <c r="B3808" t="s">
        <v>13</v>
      </c>
      <c r="C3808">
        <v>2002</v>
      </c>
      <c r="D3808">
        <v>6</v>
      </c>
      <c r="E3808">
        <v>14</v>
      </c>
      <c r="F3808" s="1">
        <v>37421</v>
      </c>
      <c r="G3808">
        <v>165</v>
      </c>
      <c r="H3808" t="s">
        <v>14</v>
      </c>
      <c r="I3808" t="s">
        <v>512</v>
      </c>
      <c r="J3808">
        <v>5059</v>
      </c>
      <c r="K3808">
        <v>4.8</v>
      </c>
      <c r="L3808">
        <v>1.5</v>
      </c>
      <c r="M3808">
        <f t="shared" si="177"/>
        <v>7.1999999999999993</v>
      </c>
      <c r="N3808">
        <f t="shared" si="179"/>
        <v>0.76342799356293722</v>
      </c>
      <c r="O3808">
        <f t="shared" si="178"/>
        <v>1.1451419903444058</v>
      </c>
    </row>
    <row r="3809" spans="1:15" x14ac:dyDescent="0.25">
      <c r="A3809" t="s">
        <v>59</v>
      </c>
      <c r="B3809" t="s">
        <v>13</v>
      </c>
      <c r="C3809">
        <v>2004</v>
      </c>
      <c r="D3809">
        <v>7</v>
      </c>
      <c r="E3809">
        <v>10</v>
      </c>
      <c r="F3809" s="1">
        <v>38178</v>
      </c>
      <c r="G3809">
        <v>192</v>
      </c>
      <c r="H3809" t="s">
        <v>14</v>
      </c>
      <c r="I3809" t="s">
        <v>372</v>
      </c>
      <c r="J3809">
        <v>8408</v>
      </c>
      <c r="K3809">
        <v>9.6</v>
      </c>
      <c r="L3809">
        <v>0.75</v>
      </c>
      <c r="M3809">
        <f t="shared" si="177"/>
        <v>7.1999999999999993</v>
      </c>
      <c r="N3809">
        <f t="shared" si="179"/>
        <v>1.0253058652647702</v>
      </c>
      <c r="O3809">
        <f t="shared" si="178"/>
        <v>0.76897939894857759</v>
      </c>
    </row>
    <row r="3810" spans="1:15" x14ac:dyDescent="0.25">
      <c r="A3810" t="s">
        <v>121</v>
      </c>
      <c r="B3810" t="s">
        <v>13</v>
      </c>
      <c r="C3810">
        <v>2006</v>
      </c>
      <c r="D3810">
        <v>4</v>
      </c>
      <c r="E3810">
        <v>10</v>
      </c>
      <c r="F3810" s="1">
        <v>38817</v>
      </c>
      <c r="G3810">
        <v>100</v>
      </c>
      <c r="H3810" t="s">
        <v>14</v>
      </c>
      <c r="I3810" t="s">
        <v>429</v>
      </c>
      <c r="J3810">
        <v>5713</v>
      </c>
      <c r="K3810">
        <v>7.68</v>
      </c>
      <c r="L3810">
        <v>0.9375</v>
      </c>
      <c r="M3810">
        <f t="shared" si="177"/>
        <v>7.1999999999999993</v>
      </c>
      <c r="N3810">
        <f t="shared" si="179"/>
        <v>0.93851972517649185</v>
      </c>
      <c r="O3810">
        <f t="shared" si="178"/>
        <v>0.87986224235296107</v>
      </c>
    </row>
    <row r="3811" spans="1:15" x14ac:dyDescent="0.25">
      <c r="A3811" t="s">
        <v>127</v>
      </c>
      <c r="B3811" t="s">
        <v>13</v>
      </c>
      <c r="C3811">
        <v>2010</v>
      </c>
      <c r="D3811">
        <v>3</v>
      </c>
      <c r="E3811">
        <v>16</v>
      </c>
      <c r="F3811" s="1">
        <v>40253</v>
      </c>
      <c r="G3811">
        <v>75</v>
      </c>
      <c r="H3811" t="s">
        <v>14</v>
      </c>
      <c r="I3811" t="s">
        <v>588</v>
      </c>
      <c r="J3811">
        <v>13125</v>
      </c>
      <c r="K3811">
        <v>2.4</v>
      </c>
      <c r="L3811">
        <v>3</v>
      </c>
      <c r="M3811">
        <f t="shared" si="177"/>
        <v>7.1999999999999993</v>
      </c>
      <c r="N3811">
        <f t="shared" si="179"/>
        <v>0.53147891704225514</v>
      </c>
      <c r="O3811">
        <f t="shared" si="178"/>
        <v>1.5944367511267654</v>
      </c>
    </row>
    <row r="3812" spans="1:15" x14ac:dyDescent="0.25">
      <c r="A3812" t="s">
        <v>128</v>
      </c>
      <c r="B3812" t="s">
        <v>13</v>
      </c>
      <c r="C3812">
        <v>2011</v>
      </c>
      <c r="D3812">
        <v>3</v>
      </c>
      <c r="E3812">
        <v>24</v>
      </c>
      <c r="F3812" s="1">
        <v>40626</v>
      </c>
      <c r="G3812">
        <v>83</v>
      </c>
      <c r="H3812" t="s">
        <v>14</v>
      </c>
      <c r="I3812" t="s">
        <v>365</v>
      </c>
      <c r="J3812">
        <v>4254</v>
      </c>
      <c r="K3812">
        <v>9.6</v>
      </c>
      <c r="L3812">
        <v>0.75</v>
      </c>
      <c r="M3812">
        <f t="shared" si="177"/>
        <v>7.1999999999999993</v>
      </c>
      <c r="N3812">
        <f t="shared" si="179"/>
        <v>1.0253058652647702</v>
      </c>
      <c r="O3812">
        <f t="shared" si="178"/>
        <v>0.76897939894857759</v>
      </c>
    </row>
    <row r="3813" spans="1:15" x14ac:dyDescent="0.25">
      <c r="A3813" t="s">
        <v>140</v>
      </c>
      <c r="B3813" t="s">
        <v>13</v>
      </c>
      <c r="C3813">
        <v>2017</v>
      </c>
      <c r="D3813">
        <v>6</v>
      </c>
      <c r="E3813">
        <v>12</v>
      </c>
      <c r="F3813" s="1">
        <v>42898</v>
      </c>
      <c r="G3813">
        <v>163</v>
      </c>
      <c r="H3813" t="s">
        <v>14</v>
      </c>
      <c r="I3813" t="s">
        <v>373</v>
      </c>
      <c r="J3813">
        <v>19847</v>
      </c>
      <c r="K3813">
        <v>9.6</v>
      </c>
      <c r="L3813">
        <v>0.75</v>
      </c>
      <c r="M3813">
        <f t="shared" si="177"/>
        <v>7.1999999999999993</v>
      </c>
      <c r="N3813">
        <f t="shared" si="179"/>
        <v>1.0253058652647702</v>
      </c>
      <c r="O3813">
        <f t="shared" si="178"/>
        <v>0.76897939894857759</v>
      </c>
    </row>
    <row r="3814" spans="1:15" x14ac:dyDescent="0.25">
      <c r="A3814" t="s">
        <v>74</v>
      </c>
      <c r="B3814" t="s">
        <v>69</v>
      </c>
      <c r="C3814">
        <v>2003</v>
      </c>
      <c r="D3814">
        <v>7</v>
      </c>
      <c r="E3814">
        <v>14</v>
      </c>
      <c r="F3814" s="1">
        <v>37816</v>
      </c>
      <c r="G3814">
        <v>195</v>
      </c>
      <c r="H3814" t="s">
        <v>14</v>
      </c>
      <c r="I3814" t="s">
        <v>509</v>
      </c>
      <c r="J3814">
        <v>9747</v>
      </c>
      <c r="K3814">
        <v>4.8</v>
      </c>
      <c r="L3814">
        <v>1.5</v>
      </c>
      <c r="M3814">
        <f t="shared" si="177"/>
        <v>7.1999999999999993</v>
      </c>
      <c r="N3814">
        <f t="shared" si="179"/>
        <v>0.76342799356293722</v>
      </c>
      <c r="O3814">
        <f t="shared" si="178"/>
        <v>1.1451419903444058</v>
      </c>
    </row>
    <row r="3815" spans="1:15" x14ac:dyDescent="0.25">
      <c r="A3815" t="s">
        <v>76</v>
      </c>
      <c r="B3815" t="s">
        <v>69</v>
      </c>
      <c r="C3815">
        <v>2004</v>
      </c>
      <c r="D3815">
        <v>7</v>
      </c>
      <c r="E3815">
        <v>9</v>
      </c>
      <c r="F3815" s="1">
        <v>38177</v>
      </c>
      <c r="G3815">
        <v>191</v>
      </c>
      <c r="H3815" t="s">
        <v>14</v>
      </c>
      <c r="I3815" t="s">
        <v>517</v>
      </c>
      <c r="J3815">
        <v>8691</v>
      </c>
      <c r="K3815">
        <v>4.8</v>
      </c>
      <c r="L3815">
        <v>1.5</v>
      </c>
      <c r="M3815">
        <f t="shared" si="177"/>
        <v>7.1999999999999993</v>
      </c>
      <c r="N3815">
        <f t="shared" si="179"/>
        <v>0.76342799356293722</v>
      </c>
      <c r="O3815">
        <f t="shared" si="178"/>
        <v>1.1451419903444058</v>
      </c>
    </row>
    <row r="3816" spans="1:15" x14ac:dyDescent="0.25">
      <c r="A3816" t="s">
        <v>77</v>
      </c>
      <c r="B3816" t="s">
        <v>69</v>
      </c>
      <c r="C3816">
        <v>2006</v>
      </c>
      <c r="D3816">
        <v>4</v>
      </c>
      <c r="E3816">
        <v>10</v>
      </c>
      <c r="F3816" s="1">
        <v>38817</v>
      </c>
      <c r="G3816">
        <v>100</v>
      </c>
      <c r="H3816" t="s">
        <v>14</v>
      </c>
      <c r="I3816" t="s">
        <v>509</v>
      </c>
      <c r="J3816">
        <v>9747</v>
      </c>
      <c r="K3816">
        <v>4.8</v>
      </c>
      <c r="L3816">
        <v>1.5</v>
      </c>
      <c r="M3816">
        <f t="shared" si="177"/>
        <v>7.1999999999999993</v>
      </c>
      <c r="N3816">
        <f t="shared" si="179"/>
        <v>0.76342799356293722</v>
      </c>
      <c r="O3816">
        <f t="shared" si="178"/>
        <v>1.1451419903444058</v>
      </c>
    </row>
    <row r="3817" spans="1:15" x14ac:dyDescent="0.25">
      <c r="A3817" t="s">
        <v>85</v>
      </c>
      <c r="B3817" t="s">
        <v>69</v>
      </c>
      <c r="C3817">
        <v>2013</v>
      </c>
      <c r="D3817">
        <v>3</v>
      </c>
      <c r="E3817">
        <v>19</v>
      </c>
      <c r="F3817" s="1">
        <v>41352</v>
      </c>
      <c r="G3817">
        <v>78</v>
      </c>
      <c r="H3817" t="s">
        <v>14</v>
      </c>
      <c r="I3817" t="s">
        <v>510</v>
      </c>
      <c r="J3817">
        <v>5053</v>
      </c>
      <c r="K3817">
        <v>4.8</v>
      </c>
      <c r="L3817">
        <v>1.5</v>
      </c>
      <c r="M3817">
        <f t="shared" si="177"/>
        <v>7.1999999999999993</v>
      </c>
      <c r="N3817">
        <f t="shared" si="179"/>
        <v>0.76342799356293722</v>
      </c>
      <c r="O3817">
        <f t="shared" si="178"/>
        <v>1.1451419903444058</v>
      </c>
    </row>
    <row r="3818" spans="1:15" x14ac:dyDescent="0.25">
      <c r="A3818" t="s">
        <v>152</v>
      </c>
      <c r="B3818" t="s">
        <v>69</v>
      </c>
      <c r="C3818">
        <v>2015</v>
      </c>
      <c r="D3818">
        <v>6</v>
      </c>
      <c r="E3818">
        <v>16</v>
      </c>
      <c r="F3818" s="1">
        <v>42171</v>
      </c>
      <c r="G3818">
        <v>167</v>
      </c>
      <c r="H3818" t="s">
        <v>14</v>
      </c>
      <c r="I3818" t="s">
        <v>588</v>
      </c>
      <c r="J3818">
        <v>13125</v>
      </c>
      <c r="K3818">
        <v>2.4</v>
      </c>
      <c r="L3818">
        <v>3</v>
      </c>
      <c r="M3818">
        <f t="shared" si="177"/>
        <v>7.1999999999999993</v>
      </c>
      <c r="N3818">
        <f t="shared" si="179"/>
        <v>0.53147891704225514</v>
      </c>
      <c r="O3818">
        <f t="shared" si="178"/>
        <v>1.5944367511267654</v>
      </c>
    </row>
    <row r="3819" spans="1:15" x14ac:dyDescent="0.25">
      <c r="A3819" t="s">
        <v>88</v>
      </c>
      <c r="B3819" t="s">
        <v>69</v>
      </c>
      <c r="C3819">
        <v>2017</v>
      </c>
      <c r="D3819">
        <v>3</v>
      </c>
      <c r="E3819">
        <v>16</v>
      </c>
      <c r="F3819" s="1">
        <v>42810</v>
      </c>
      <c r="G3819">
        <v>75</v>
      </c>
      <c r="H3819" t="s">
        <v>14</v>
      </c>
      <c r="I3819" t="s">
        <v>375</v>
      </c>
      <c r="J3819">
        <v>7083</v>
      </c>
      <c r="K3819">
        <v>9.6</v>
      </c>
      <c r="L3819">
        <v>0.75</v>
      </c>
      <c r="M3819">
        <f t="shared" si="177"/>
        <v>7.1999999999999993</v>
      </c>
      <c r="N3819">
        <f t="shared" si="179"/>
        <v>1.0253058652647702</v>
      </c>
      <c r="O3819">
        <f t="shared" si="178"/>
        <v>0.76897939894857759</v>
      </c>
    </row>
    <row r="3820" spans="1:15" x14ac:dyDescent="0.25">
      <c r="A3820" t="s">
        <v>88</v>
      </c>
      <c r="B3820" t="s">
        <v>69</v>
      </c>
      <c r="C3820">
        <v>2017</v>
      </c>
      <c r="D3820">
        <v>3</v>
      </c>
      <c r="E3820">
        <v>16</v>
      </c>
      <c r="F3820" s="1">
        <v>42810</v>
      </c>
      <c r="G3820">
        <v>75</v>
      </c>
      <c r="H3820" t="s">
        <v>14</v>
      </c>
      <c r="I3820" t="s">
        <v>508</v>
      </c>
      <c r="J3820">
        <v>12550</v>
      </c>
      <c r="K3820">
        <v>4.8</v>
      </c>
      <c r="L3820">
        <v>1.5</v>
      </c>
      <c r="M3820">
        <f t="shared" si="177"/>
        <v>7.1999999999999993</v>
      </c>
      <c r="N3820">
        <f t="shared" si="179"/>
        <v>0.76342799356293722</v>
      </c>
      <c r="O3820">
        <f t="shared" si="178"/>
        <v>1.1451419903444058</v>
      </c>
    </row>
    <row r="3821" spans="1:15" x14ac:dyDescent="0.25">
      <c r="A3821" t="s">
        <v>89</v>
      </c>
      <c r="B3821" t="s">
        <v>69</v>
      </c>
      <c r="C3821">
        <v>2018</v>
      </c>
      <c r="D3821">
        <v>3</v>
      </c>
      <c r="E3821">
        <v>7</v>
      </c>
      <c r="F3821" s="1">
        <v>43166</v>
      </c>
      <c r="G3821">
        <v>66</v>
      </c>
      <c r="H3821" t="s">
        <v>14</v>
      </c>
      <c r="I3821" t="s">
        <v>518</v>
      </c>
      <c r="J3821">
        <v>5035</v>
      </c>
      <c r="K3821">
        <v>4.8</v>
      </c>
      <c r="L3821">
        <v>1.5</v>
      </c>
      <c r="M3821">
        <f t="shared" si="177"/>
        <v>7.1999999999999993</v>
      </c>
      <c r="N3821">
        <f t="shared" si="179"/>
        <v>0.76342799356293722</v>
      </c>
      <c r="O3821">
        <f t="shared" si="178"/>
        <v>1.1451419903444058</v>
      </c>
    </row>
    <row r="3822" spans="1:15" x14ac:dyDescent="0.25">
      <c r="A3822" t="s">
        <v>89</v>
      </c>
      <c r="B3822" t="s">
        <v>69</v>
      </c>
      <c r="C3822">
        <v>2018</v>
      </c>
      <c r="D3822">
        <v>3</v>
      </c>
      <c r="E3822">
        <v>7</v>
      </c>
      <c r="F3822" s="1">
        <v>43166</v>
      </c>
      <c r="G3822">
        <v>66</v>
      </c>
      <c r="H3822" t="s">
        <v>14</v>
      </c>
      <c r="I3822" t="s">
        <v>508</v>
      </c>
      <c r="J3822">
        <v>12550</v>
      </c>
      <c r="K3822">
        <v>4.8</v>
      </c>
      <c r="L3822">
        <v>1.5</v>
      </c>
      <c r="M3822">
        <f t="shared" si="177"/>
        <v>7.1999999999999993</v>
      </c>
      <c r="N3822">
        <f t="shared" si="179"/>
        <v>0.76342799356293722</v>
      </c>
      <c r="O3822">
        <f t="shared" si="178"/>
        <v>1.1451419903444058</v>
      </c>
    </row>
    <row r="3823" spans="1:15" x14ac:dyDescent="0.25">
      <c r="A3823" t="s">
        <v>89</v>
      </c>
      <c r="B3823" t="s">
        <v>69</v>
      </c>
      <c r="C3823">
        <v>2018</v>
      </c>
      <c r="D3823">
        <v>3</v>
      </c>
      <c r="E3823">
        <v>7</v>
      </c>
      <c r="F3823" s="1">
        <v>43166</v>
      </c>
      <c r="G3823">
        <v>66</v>
      </c>
      <c r="H3823" t="s">
        <v>14</v>
      </c>
      <c r="I3823" t="s">
        <v>509</v>
      </c>
      <c r="J3823">
        <v>9747</v>
      </c>
      <c r="K3823">
        <v>4.8</v>
      </c>
      <c r="L3823">
        <v>1.5</v>
      </c>
      <c r="M3823">
        <f t="shared" si="177"/>
        <v>7.1999999999999993</v>
      </c>
      <c r="N3823">
        <f t="shared" si="179"/>
        <v>0.76342799356293722</v>
      </c>
      <c r="O3823">
        <f t="shared" si="178"/>
        <v>1.1451419903444058</v>
      </c>
    </row>
    <row r="3824" spans="1:15" x14ac:dyDescent="0.25">
      <c r="A3824" t="s">
        <v>91</v>
      </c>
      <c r="B3824" t="s">
        <v>69</v>
      </c>
      <c r="C3824">
        <v>2019</v>
      </c>
      <c r="D3824">
        <v>4</v>
      </c>
      <c r="E3824">
        <v>2</v>
      </c>
      <c r="F3824" s="1">
        <v>43557</v>
      </c>
      <c r="G3824">
        <v>92</v>
      </c>
      <c r="H3824" t="s">
        <v>14</v>
      </c>
      <c r="I3824" t="s">
        <v>375</v>
      </c>
      <c r="J3824">
        <v>7083</v>
      </c>
      <c r="K3824">
        <v>9.6</v>
      </c>
      <c r="L3824">
        <v>0.75</v>
      </c>
      <c r="M3824">
        <f t="shared" si="177"/>
        <v>7.1999999999999993</v>
      </c>
      <c r="N3824">
        <f t="shared" si="179"/>
        <v>1.0253058652647702</v>
      </c>
      <c r="O3824">
        <f t="shared" si="178"/>
        <v>0.76897939894857759</v>
      </c>
    </row>
    <row r="3825" spans="1:15" x14ac:dyDescent="0.25">
      <c r="A3825" t="s">
        <v>341</v>
      </c>
      <c r="B3825" t="s">
        <v>19</v>
      </c>
      <c r="C3825">
        <v>2018</v>
      </c>
      <c r="D3825">
        <v>6</v>
      </c>
      <c r="E3825">
        <v>5</v>
      </c>
      <c r="F3825" s="1">
        <v>43256</v>
      </c>
      <c r="G3825">
        <v>156</v>
      </c>
      <c r="H3825" t="s">
        <v>14</v>
      </c>
      <c r="I3825" t="s">
        <v>371</v>
      </c>
      <c r="J3825">
        <v>5131</v>
      </c>
      <c r="K3825">
        <v>9.6</v>
      </c>
      <c r="L3825">
        <v>0.75</v>
      </c>
      <c r="M3825">
        <f t="shared" si="177"/>
        <v>7.1999999999999993</v>
      </c>
      <c r="N3825">
        <f t="shared" si="179"/>
        <v>1.0253058652647702</v>
      </c>
      <c r="O3825">
        <f t="shared" si="178"/>
        <v>0.76897939894857759</v>
      </c>
    </row>
    <row r="3826" spans="1:15" x14ac:dyDescent="0.25">
      <c r="A3826" t="s">
        <v>300</v>
      </c>
      <c r="B3826" t="s">
        <v>23</v>
      </c>
      <c r="C3826">
        <v>2006</v>
      </c>
      <c r="D3826">
        <v>6</v>
      </c>
      <c r="E3826">
        <v>21</v>
      </c>
      <c r="F3826" s="1">
        <v>38889</v>
      </c>
      <c r="G3826">
        <v>172</v>
      </c>
      <c r="H3826" t="s">
        <v>14</v>
      </c>
      <c r="I3826" t="s">
        <v>517</v>
      </c>
      <c r="J3826">
        <v>8691</v>
      </c>
      <c r="K3826">
        <v>4.8</v>
      </c>
      <c r="L3826">
        <v>1.5</v>
      </c>
      <c r="M3826">
        <f t="shared" si="177"/>
        <v>7.1999999999999993</v>
      </c>
      <c r="N3826">
        <f t="shared" si="179"/>
        <v>0.76342799356293722</v>
      </c>
      <c r="O3826">
        <f t="shared" si="178"/>
        <v>1.1451419903444058</v>
      </c>
    </row>
    <row r="3827" spans="1:15" x14ac:dyDescent="0.25">
      <c r="A3827" t="s">
        <v>214</v>
      </c>
      <c r="B3827" t="s">
        <v>161</v>
      </c>
      <c r="C3827">
        <v>2012</v>
      </c>
      <c r="D3827">
        <v>6</v>
      </c>
      <c r="E3827">
        <v>27</v>
      </c>
      <c r="F3827" s="1">
        <v>41087</v>
      </c>
      <c r="G3827">
        <v>179</v>
      </c>
      <c r="H3827" t="s">
        <v>14</v>
      </c>
      <c r="I3827" t="s">
        <v>517</v>
      </c>
      <c r="J3827">
        <v>8691</v>
      </c>
      <c r="K3827">
        <v>4.8</v>
      </c>
      <c r="L3827">
        <v>1.5</v>
      </c>
      <c r="M3827">
        <f t="shared" si="177"/>
        <v>7.1999999999999993</v>
      </c>
      <c r="N3827">
        <f t="shared" si="179"/>
        <v>0.76342799356293722</v>
      </c>
      <c r="O3827">
        <f t="shared" si="178"/>
        <v>1.1451419903444058</v>
      </c>
    </row>
    <row r="3828" spans="1:15" x14ac:dyDescent="0.25">
      <c r="A3828" t="s">
        <v>214</v>
      </c>
      <c r="B3828" t="s">
        <v>161</v>
      </c>
      <c r="C3828">
        <v>2012</v>
      </c>
      <c r="D3828">
        <v>6</v>
      </c>
      <c r="E3828">
        <v>27</v>
      </c>
      <c r="F3828" s="1">
        <v>41087</v>
      </c>
      <c r="G3828">
        <v>179</v>
      </c>
      <c r="H3828" t="s">
        <v>14</v>
      </c>
      <c r="I3828" t="s">
        <v>589</v>
      </c>
      <c r="J3828">
        <v>5160</v>
      </c>
      <c r="K3828">
        <v>2.4</v>
      </c>
      <c r="L3828">
        <v>3</v>
      </c>
      <c r="M3828">
        <f t="shared" si="177"/>
        <v>7.1999999999999993</v>
      </c>
      <c r="N3828">
        <f t="shared" si="179"/>
        <v>0.53147891704225514</v>
      </c>
      <c r="O3828">
        <f t="shared" si="178"/>
        <v>1.5944367511267654</v>
      </c>
    </row>
    <row r="3829" spans="1:15" x14ac:dyDescent="0.25">
      <c r="A3829" t="s">
        <v>311</v>
      </c>
      <c r="B3829" t="s">
        <v>161</v>
      </c>
      <c r="C3829">
        <v>2014</v>
      </c>
      <c r="D3829">
        <v>6</v>
      </c>
      <c r="E3829">
        <v>13</v>
      </c>
      <c r="F3829" s="1">
        <v>41803</v>
      </c>
      <c r="G3829">
        <v>164</v>
      </c>
      <c r="H3829" t="s">
        <v>14</v>
      </c>
      <c r="I3829" t="s">
        <v>593</v>
      </c>
      <c r="J3829">
        <v>5159</v>
      </c>
      <c r="K3829">
        <v>2.4</v>
      </c>
      <c r="L3829">
        <v>3</v>
      </c>
      <c r="M3829">
        <f t="shared" si="177"/>
        <v>7.1999999999999993</v>
      </c>
      <c r="N3829">
        <f t="shared" si="179"/>
        <v>0.53147891704225514</v>
      </c>
      <c r="O3829">
        <f t="shared" si="178"/>
        <v>1.5944367511267654</v>
      </c>
    </row>
    <row r="3830" spans="1:15" x14ac:dyDescent="0.25">
      <c r="A3830" t="s">
        <v>215</v>
      </c>
      <c r="B3830" t="s">
        <v>161</v>
      </c>
      <c r="C3830">
        <v>2016</v>
      </c>
      <c r="D3830">
        <v>7</v>
      </c>
      <c r="E3830">
        <v>5</v>
      </c>
      <c r="F3830" s="1">
        <v>42556</v>
      </c>
      <c r="G3830">
        <v>187</v>
      </c>
      <c r="H3830" t="s">
        <v>14</v>
      </c>
      <c r="I3830" t="s">
        <v>517</v>
      </c>
      <c r="J3830">
        <v>8691</v>
      </c>
      <c r="K3830">
        <v>4.8</v>
      </c>
      <c r="L3830">
        <v>1.5</v>
      </c>
      <c r="M3830">
        <f t="shared" si="177"/>
        <v>7.1999999999999993</v>
      </c>
      <c r="N3830">
        <f t="shared" si="179"/>
        <v>0.76342799356293722</v>
      </c>
      <c r="O3830">
        <f t="shared" si="178"/>
        <v>1.1451419903444058</v>
      </c>
    </row>
    <row r="3831" spans="1:15" x14ac:dyDescent="0.25">
      <c r="A3831" t="s">
        <v>166</v>
      </c>
      <c r="B3831" t="s">
        <v>25</v>
      </c>
      <c r="C3831">
        <v>2014</v>
      </c>
      <c r="D3831">
        <v>6</v>
      </c>
      <c r="E3831">
        <v>4</v>
      </c>
      <c r="F3831" s="1">
        <v>41794</v>
      </c>
      <c r="G3831">
        <v>155</v>
      </c>
      <c r="H3831" t="s">
        <v>14</v>
      </c>
      <c r="I3831" t="s">
        <v>522</v>
      </c>
      <c r="J3831">
        <v>5329</v>
      </c>
      <c r="K3831">
        <v>4.8</v>
      </c>
      <c r="L3831">
        <v>1.5</v>
      </c>
      <c r="M3831">
        <f t="shared" si="177"/>
        <v>7.1999999999999993</v>
      </c>
      <c r="N3831">
        <f t="shared" si="179"/>
        <v>0.76342799356293722</v>
      </c>
      <c r="O3831">
        <f t="shared" si="178"/>
        <v>1.1451419903444058</v>
      </c>
    </row>
    <row r="3832" spans="1:15" x14ac:dyDescent="0.25">
      <c r="A3832" t="s">
        <v>45</v>
      </c>
      <c r="B3832" t="s">
        <v>25</v>
      </c>
      <c r="C3832">
        <v>2016</v>
      </c>
      <c r="D3832">
        <v>6</v>
      </c>
      <c r="E3832">
        <v>30</v>
      </c>
      <c r="F3832" s="1">
        <v>42551</v>
      </c>
      <c r="G3832">
        <v>182</v>
      </c>
      <c r="H3832" t="s">
        <v>14</v>
      </c>
      <c r="I3832" t="s">
        <v>379</v>
      </c>
      <c r="J3832">
        <v>8850</v>
      </c>
      <c r="K3832">
        <v>9.6</v>
      </c>
      <c r="L3832">
        <v>0.75</v>
      </c>
      <c r="M3832">
        <f t="shared" si="177"/>
        <v>7.1999999999999993</v>
      </c>
      <c r="N3832">
        <f t="shared" si="179"/>
        <v>1.0253058652647702</v>
      </c>
      <c r="O3832">
        <f t="shared" si="178"/>
        <v>0.76897939894857759</v>
      </c>
    </row>
    <row r="3833" spans="1:15" x14ac:dyDescent="0.25">
      <c r="A3833" t="s">
        <v>45</v>
      </c>
      <c r="B3833" t="s">
        <v>25</v>
      </c>
      <c r="C3833">
        <v>2016</v>
      </c>
      <c r="D3833">
        <v>6</v>
      </c>
      <c r="E3833">
        <v>30</v>
      </c>
      <c r="F3833" s="1">
        <v>42551</v>
      </c>
      <c r="G3833">
        <v>182</v>
      </c>
      <c r="H3833" t="s">
        <v>14</v>
      </c>
      <c r="I3833" t="s">
        <v>512</v>
      </c>
      <c r="J3833">
        <v>5059</v>
      </c>
      <c r="K3833">
        <v>4.8</v>
      </c>
      <c r="L3833">
        <v>1.5</v>
      </c>
      <c r="M3833">
        <f t="shared" si="177"/>
        <v>7.1999999999999993</v>
      </c>
      <c r="N3833">
        <f t="shared" si="179"/>
        <v>0.76342799356293722</v>
      </c>
      <c r="O3833">
        <f t="shared" si="178"/>
        <v>1.1451419903444058</v>
      </c>
    </row>
    <row r="3834" spans="1:15" x14ac:dyDescent="0.25">
      <c r="A3834" t="s">
        <v>45</v>
      </c>
      <c r="B3834" t="s">
        <v>25</v>
      </c>
      <c r="C3834">
        <v>2016</v>
      </c>
      <c r="D3834">
        <v>6</v>
      </c>
      <c r="E3834">
        <v>30</v>
      </c>
      <c r="F3834" s="1">
        <v>42551</v>
      </c>
      <c r="G3834">
        <v>182</v>
      </c>
      <c r="H3834" t="s">
        <v>14</v>
      </c>
      <c r="I3834" t="s">
        <v>522</v>
      </c>
      <c r="J3834">
        <v>5329</v>
      </c>
      <c r="K3834">
        <v>4.8</v>
      </c>
      <c r="L3834">
        <v>1.5</v>
      </c>
      <c r="M3834">
        <f t="shared" si="177"/>
        <v>7.1999999999999993</v>
      </c>
      <c r="N3834">
        <f t="shared" si="179"/>
        <v>0.76342799356293722</v>
      </c>
      <c r="O3834">
        <f t="shared" si="178"/>
        <v>1.1451419903444058</v>
      </c>
    </row>
    <row r="3835" spans="1:15" x14ac:dyDescent="0.25">
      <c r="A3835" t="s">
        <v>46</v>
      </c>
      <c r="B3835" t="s">
        <v>25</v>
      </c>
      <c r="C3835">
        <v>2017</v>
      </c>
      <c r="D3835">
        <v>6</v>
      </c>
      <c r="E3835">
        <v>6</v>
      </c>
      <c r="F3835" s="1">
        <v>42892</v>
      </c>
      <c r="G3835">
        <v>157</v>
      </c>
      <c r="H3835" t="s">
        <v>14</v>
      </c>
      <c r="I3835" t="s">
        <v>519</v>
      </c>
      <c r="J3835">
        <v>5457</v>
      </c>
      <c r="K3835">
        <v>4.8</v>
      </c>
      <c r="L3835">
        <v>1.5</v>
      </c>
      <c r="M3835">
        <f t="shared" si="177"/>
        <v>7.1999999999999993</v>
      </c>
      <c r="N3835">
        <f t="shared" si="179"/>
        <v>0.76342799356293722</v>
      </c>
      <c r="O3835">
        <f t="shared" si="178"/>
        <v>1.1451419903444058</v>
      </c>
    </row>
    <row r="3836" spans="1:15" x14ac:dyDescent="0.25">
      <c r="A3836" t="s">
        <v>24</v>
      </c>
      <c r="B3836" t="s">
        <v>25</v>
      </c>
      <c r="C3836">
        <v>2018</v>
      </c>
      <c r="D3836">
        <v>6</v>
      </c>
      <c r="E3836">
        <v>6</v>
      </c>
      <c r="F3836" s="1">
        <v>43257</v>
      </c>
      <c r="G3836">
        <v>157</v>
      </c>
      <c r="H3836" t="s">
        <v>14</v>
      </c>
      <c r="I3836" t="s">
        <v>389</v>
      </c>
      <c r="J3836">
        <v>5371</v>
      </c>
      <c r="K3836">
        <v>9.6</v>
      </c>
      <c r="L3836">
        <v>0.75</v>
      </c>
      <c r="M3836">
        <f t="shared" si="177"/>
        <v>7.1999999999999993</v>
      </c>
      <c r="N3836">
        <f t="shared" si="179"/>
        <v>1.0253058652647702</v>
      </c>
      <c r="O3836">
        <f t="shared" si="178"/>
        <v>0.76897939894857759</v>
      </c>
    </row>
    <row r="3837" spans="1:15" x14ac:dyDescent="0.25">
      <c r="A3837" t="s">
        <v>24</v>
      </c>
      <c r="B3837" t="s">
        <v>25</v>
      </c>
      <c r="C3837">
        <v>2018</v>
      </c>
      <c r="D3837">
        <v>6</v>
      </c>
      <c r="E3837">
        <v>6</v>
      </c>
      <c r="F3837" s="1">
        <v>43257</v>
      </c>
      <c r="G3837">
        <v>157</v>
      </c>
      <c r="H3837" t="s">
        <v>14</v>
      </c>
      <c r="I3837" t="s">
        <v>517</v>
      </c>
      <c r="J3837">
        <v>8691</v>
      </c>
      <c r="K3837">
        <v>4.8</v>
      </c>
      <c r="L3837">
        <v>1.5</v>
      </c>
      <c r="M3837">
        <f t="shared" si="177"/>
        <v>7.1999999999999993</v>
      </c>
      <c r="N3837">
        <f t="shared" si="179"/>
        <v>0.76342799356293722</v>
      </c>
      <c r="O3837">
        <f t="shared" si="178"/>
        <v>1.1451419903444058</v>
      </c>
    </row>
    <row r="3838" spans="1:15" x14ac:dyDescent="0.25">
      <c r="A3838" t="s">
        <v>167</v>
      </c>
      <c r="B3838" t="s">
        <v>25</v>
      </c>
      <c r="C3838">
        <v>2019</v>
      </c>
      <c r="D3838">
        <v>6</v>
      </c>
      <c r="E3838">
        <v>14</v>
      </c>
      <c r="F3838" s="1">
        <v>43630</v>
      </c>
      <c r="G3838">
        <v>165</v>
      </c>
      <c r="H3838" t="s">
        <v>14</v>
      </c>
      <c r="I3838" t="s">
        <v>372</v>
      </c>
      <c r="J3838">
        <v>8408</v>
      </c>
      <c r="K3838">
        <v>9.6</v>
      </c>
      <c r="L3838">
        <v>0.75</v>
      </c>
      <c r="M3838">
        <f t="shared" si="177"/>
        <v>7.1999999999999993</v>
      </c>
      <c r="N3838">
        <f t="shared" si="179"/>
        <v>1.0253058652647702</v>
      </c>
      <c r="O3838">
        <f t="shared" si="178"/>
        <v>0.76897939894857759</v>
      </c>
    </row>
    <row r="3839" spans="1:15" x14ac:dyDescent="0.25">
      <c r="A3839" t="s">
        <v>167</v>
      </c>
      <c r="B3839" t="s">
        <v>25</v>
      </c>
      <c r="C3839">
        <v>2019</v>
      </c>
      <c r="D3839">
        <v>6</v>
      </c>
      <c r="E3839">
        <v>14</v>
      </c>
      <c r="F3839" s="1">
        <v>43630</v>
      </c>
      <c r="G3839">
        <v>165</v>
      </c>
      <c r="H3839" t="s">
        <v>14</v>
      </c>
      <c r="I3839" t="s">
        <v>512</v>
      </c>
      <c r="J3839">
        <v>5059</v>
      </c>
      <c r="K3839">
        <v>4.8</v>
      </c>
      <c r="L3839">
        <v>1.5</v>
      </c>
      <c r="M3839">
        <f t="shared" si="177"/>
        <v>7.1999999999999993</v>
      </c>
      <c r="N3839">
        <f t="shared" si="179"/>
        <v>0.76342799356293722</v>
      </c>
      <c r="O3839">
        <f t="shared" si="178"/>
        <v>1.1451419903444058</v>
      </c>
    </row>
    <row r="3840" spans="1:15" x14ac:dyDescent="0.25">
      <c r="A3840" t="s">
        <v>167</v>
      </c>
      <c r="B3840" t="s">
        <v>25</v>
      </c>
      <c r="C3840">
        <v>2019</v>
      </c>
      <c r="D3840">
        <v>6</v>
      </c>
      <c r="E3840">
        <v>14</v>
      </c>
      <c r="F3840" s="1">
        <v>43630</v>
      </c>
      <c r="G3840">
        <v>165</v>
      </c>
      <c r="H3840" t="s">
        <v>14</v>
      </c>
      <c r="I3840" t="s">
        <v>513</v>
      </c>
      <c r="J3840">
        <v>5456</v>
      </c>
      <c r="K3840">
        <v>4.8</v>
      </c>
      <c r="L3840">
        <v>1.5</v>
      </c>
      <c r="M3840">
        <f t="shared" si="177"/>
        <v>7.1999999999999993</v>
      </c>
      <c r="N3840">
        <f t="shared" si="179"/>
        <v>0.76342799356293722</v>
      </c>
      <c r="O3840">
        <f t="shared" si="178"/>
        <v>1.1451419903444058</v>
      </c>
    </row>
    <row r="3841" spans="1:15" x14ac:dyDescent="0.25">
      <c r="A3841" t="s">
        <v>167</v>
      </c>
      <c r="B3841" t="s">
        <v>25</v>
      </c>
      <c r="C3841">
        <v>2019</v>
      </c>
      <c r="D3841">
        <v>6</v>
      </c>
      <c r="E3841">
        <v>14</v>
      </c>
      <c r="F3841" s="1">
        <v>43630</v>
      </c>
      <c r="G3841">
        <v>165</v>
      </c>
      <c r="H3841" t="s">
        <v>14</v>
      </c>
      <c r="I3841" t="s">
        <v>509</v>
      </c>
      <c r="J3841">
        <v>9747</v>
      </c>
      <c r="K3841">
        <v>4.8</v>
      </c>
      <c r="L3841">
        <v>1.5</v>
      </c>
      <c r="M3841">
        <f t="shared" si="177"/>
        <v>7.1999999999999993</v>
      </c>
      <c r="N3841">
        <f t="shared" si="179"/>
        <v>0.76342799356293722</v>
      </c>
      <c r="O3841">
        <f t="shared" si="178"/>
        <v>1.1451419903444058</v>
      </c>
    </row>
    <row r="3842" spans="1:15" x14ac:dyDescent="0.25">
      <c r="A3842" t="s">
        <v>103</v>
      </c>
      <c r="B3842" t="s">
        <v>27</v>
      </c>
      <c r="C3842">
        <v>2017</v>
      </c>
      <c r="D3842">
        <v>6</v>
      </c>
      <c r="E3842">
        <v>6</v>
      </c>
      <c r="F3842" s="1">
        <v>42892</v>
      </c>
      <c r="G3842">
        <v>157</v>
      </c>
      <c r="H3842" t="s">
        <v>14</v>
      </c>
      <c r="I3842" t="s">
        <v>517</v>
      </c>
      <c r="J3842">
        <v>8691</v>
      </c>
      <c r="K3842">
        <v>4.8</v>
      </c>
      <c r="L3842">
        <v>1.5</v>
      </c>
      <c r="M3842">
        <f t="shared" ref="M3842:M3905" si="180">K3842*L3842</f>
        <v>7.1999999999999993</v>
      </c>
      <c r="N3842">
        <f t="shared" si="179"/>
        <v>0.76342799356293722</v>
      </c>
      <c r="O3842">
        <f t="shared" si="178"/>
        <v>1.1451419903444058</v>
      </c>
    </row>
    <row r="3843" spans="1:15" x14ac:dyDescent="0.25">
      <c r="A3843" t="s">
        <v>26</v>
      </c>
      <c r="B3843" t="s">
        <v>27</v>
      </c>
      <c r="C3843">
        <v>2018</v>
      </c>
      <c r="D3843">
        <v>6</v>
      </c>
      <c r="E3843">
        <v>4</v>
      </c>
      <c r="F3843" s="1">
        <v>43255</v>
      </c>
      <c r="G3843">
        <v>155</v>
      </c>
      <c r="H3843" t="s">
        <v>14</v>
      </c>
      <c r="I3843" t="s">
        <v>509</v>
      </c>
      <c r="J3843">
        <v>9747</v>
      </c>
      <c r="K3843">
        <v>4.8</v>
      </c>
      <c r="L3843">
        <v>1.5</v>
      </c>
      <c r="M3843">
        <f t="shared" si="180"/>
        <v>7.1999999999999993</v>
      </c>
      <c r="N3843">
        <f t="shared" si="179"/>
        <v>0.76342799356293722</v>
      </c>
      <c r="O3843">
        <f t="shared" ref="O3843:O3906" si="181">N3843*L3843</f>
        <v>1.1451419903444058</v>
      </c>
    </row>
    <row r="3844" spans="1:15" x14ac:dyDescent="0.25">
      <c r="A3844" t="s">
        <v>104</v>
      </c>
      <c r="B3844" t="s">
        <v>27</v>
      </c>
      <c r="C3844">
        <v>2019</v>
      </c>
      <c r="D3844">
        <v>6</v>
      </c>
      <c r="E3844">
        <v>13</v>
      </c>
      <c r="F3844" s="1">
        <v>43629</v>
      </c>
      <c r="G3844">
        <v>164</v>
      </c>
      <c r="H3844" t="s">
        <v>14</v>
      </c>
      <c r="I3844" t="s">
        <v>517</v>
      </c>
      <c r="J3844">
        <v>8691</v>
      </c>
      <c r="K3844">
        <v>4.8</v>
      </c>
      <c r="L3844">
        <v>1.5</v>
      </c>
      <c r="M3844">
        <f t="shared" si="180"/>
        <v>7.1999999999999993</v>
      </c>
      <c r="N3844">
        <f t="shared" ref="N3844:N3907" si="182">LOG10(K3844+1)</f>
        <v>0.76342799356293722</v>
      </c>
      <c r="O3844">
        <f t="shared" si="181"/>
        <v>1.1451419903444058</v>
      </c>
    </row>
    <row r="3845" spans="1:15" x14ac:dyDescent="0.25">
      <c r="A3845" t="s">
        <v>28</v>
      </c>
      <c r="B3845" t="s">
        <v>29</v>
      </c>
      <c r="C3845">
        <v>2018</v>
      </c>
      <c r="D3845">
        <v>6</v>
      </c>
      <c r="E3845">
        <v>5</v>
      </c>
      <c r="F3845" s="1">
        <v>43256</v>
      </c>
      <c r="G3845">
        <v>156</v>
      </c>
      <c r="H3845" t="s">
        <v>14</v>
      </c>
      <c r="I3845" t="s">
        <v>517</v>
      </c>
      <c r="J3845">
        <v>8691</v>
      </c>
      <c r="K3845">
        <v>4.8</v>
      </c>
      <c r="L3845">
        <v>1.5</v>
      </c>
      <c r="M3845">
        <f t="shared" si="180"/>
        <v>7.1999999999999993</v>
      </c>
      <c r="N3845">
        <f t="shared" si="182"/>
        <v>0.76342799356293722</v>
      </c>
      <c r="O3845">
        <f t="shared" si="181"/>
        <v>1.1451419903444058</v>
      </c>
    </row>
    <row r="3846" spans="1:15" x14ac:dyDescent="0.25">
      <c r="A3846" t="s">
        <v>28</v>
      </c>
      <c r="B3846" t="s">
        <v>29</v>
      </c>
      <c r="C3846">
        <v>2018</v>
      </c>
      <c r="D3846">
        <v>6</v>
      </c>
      <c r="E3846">
        <v>5</v>
      </c>
      <c r="F3846" s="1">
        <v>43256</v>
      </c>
      <c r="G3846">
        <v>156</v>
      </c>
      <c r="H3846" t="s">
        <v>14</v>
      </c>
      <c r="I3846" t="s">
        <v>523</v>
      </c>
      <c r="J3846">
        <v>5444</v>
      </c>
      <c r="K3846">
        <v>4.8</v>
      </c>
      <c r="L3846">
        <v>1.5</v>
      </c>
      <c r="M3846">
        <f t="shared" si="180"/>
        <v>7.1999999999999993</v>
      </c>
      <c r="N3846">
        <f t="shared" si="182"/>
        <v>0.76342799356293722</v>
      </c>
      <c r="O3846">
        <f t="shared" si="181"/>
        <v>1.1451419903444058</v>
      </c>
    </row>
    <row r="3847" spans="1:15" x14ac:dyDescent="0.25">
      <c r="A3847" t="s">
        <v>28</v>
      </c>
      <c r="B3847" t="s">
        <v>29</v>
      </c>
      <c r="C3847">
        <v>2018</v>
      </c>
      <c r="D3847">
        <v>6</v>
      </c>
      <c r="E3847">
        <v>5</v>
      </c>
      <c r="F3847" s="1">
        <v>43256</v>
      </c>
      <c r="G3847">
        <v>156</v>
      </c>
      <c r="H3847" t="s">
        <v>14</v>
      </c>
      <c r="I3847" t="s">
        <v>520</v>
      </c>
      <c r="J3847">
        <v>5450</v>
      </c>
      <c r="K3847">
        <v>4.8</v>
      </c>
      <c r="L3847">
        <v>1.5</v>
      </c>
      <c r="M3847">
        <f t="shared" si="180"/>
        <v>7.1999999999999993</v>
      </c>
      <c r="N3847">
        <f t="shared" si="182"/>
        <v>0.76342799356293722</v>
      </c>
      <c r="O3847">
        <f t="shared" si="181"/>
        <v>1.1451419903444058</v>
      </c>
    </row>
    <row r="3848" spans="1:15" x14ac:dyDescent="0.25">
      <c r="A3848" t="s">
        <v>30</v>
      </c>
      <c r="B3848" t="s">
        <v>31</v>
      </c>
      <c r="C3848">
        <v>2018</v>
      </c>
      <c r="D3848">
        <v>6</v>
      </c>
      <c r="E3848">
        <v>5</v>
      </c>
      <c r="F3848" s="1">
        <v>43256</v>
      </c>
      <c r="G3848">
        <v>156</v>
      </c>
      <c r="H3848" t="s">
        <v>14</v>
      </c>
      <c r="I3848" t="s">
        <v>379</v>
      </c>
      <c r="J3848">
        <v>8850</v>
      </c>
      <c r="K3848">
        <v>9.6</v>
      </c>
      <c r="L3848">
        <v>0.75</v>
      </c>
      <c r="M3848">
        <f t="shared" si="180"/>
        <v>7.1999999999999993</v>
      </c>
      <c r="N3848">
        <f t="shared" si="182"/>
        <v>1.0253058652647702</v>
      </c>
      <c r="O3848">
        <f t="shared" si="181"/>
        <v>0.76897939894857759</v>
      </c>
    </row>
    <row r="3849" spans="1:15" x14ac:dyDescent="0.25">
      <c r="A3849" t="s">
        <v>30</v>
      </c>
      <c r="B3849" t="s">
        <v>31</v>
      </c>
      <c r="C3849">
        <v>2018</v>
      </c>
      <c r="D3849">
        <v>6</v>
      </c>
      <c r="E3849">
        <v>5</v>
      </c>
      <c r="F3849" s="1">
        <v>43256</v>
      </c>
      <c r="G3849">
        <v>156</v>
      </c>
      <c r="H3849" t="s">
        <v>14</v>
      </c>
      <c r="I3849" t="s">
        <v>371</v>
      </c>
      <c r="J3849">
        <v>5131</v>
      </c>
      <c r="K3849">
        <v>9.6</v>
      </c>
      <c r="L3849">
        <v>0.75</v>
      </c>
      <c r="M3849">
        <f t="shared" si="180"/>
        <v>7.1999999999999993</v>
      </c>
      <c r="N3849">
        <f t="shared" si="182"/>
        <v>1.0253058652647702</v>
      </c>
      <c r="O3849">
        <f t="shared" si="181"/>
        <v>0.76897939894857759</v>
      </c>
    </row>
    <row r="3850" spans="1:15" x14ac:dyDescent="0.25">
      <c r="A3850" t="s">
        <v>249</v>
      </c>
      <c r="B3850" t="s">
        <v>250</v>
      </c>
      <c r="C3850">
        <v>2010</v>
      </c>
      <c r="D3850">
        <v>6</v>
      </c>
      <c r="E3850">
        <v>24</v>
      </c>
      <c r="F3850" s="1">
        <v>40353</v>
      </c>
      <c r="G3850">
        <v>175</v>
      </c>
      <c r="H3850" t="s">
        <v>14</v>
      </c>
      <c r="I3850" t="s">
        <v>609</v>
      </c>
      <c r="J3850">
        <v>4955</v>
      </c>
      <c r="K3850">
        <v>1.92</v>
      </c>
      <c r="L3850">
        <v>3.75</v>
      </c>
      <c r="M3850">
        <f t="shared" si="180"/>
        <v>7.1999999999999993</v>
      </c>
      <c r="N3850">
        <f t="shared" si="182"/>
        <v>0.46538285144841829</v>
      </c>
      <c r="O3850">
        <f t="shared" si="181"/>
        <v>1.7451856929315686</v>
      </c>
    </row>
    <row r="3851" spans="1:15" x14ac:dyDescent="0.25">
      <c r="A3851" t="s">
        <v>399</v>
      </c>
      <c r="B3851" t="s">
        <v>171</v>
      </c>
      <c r="C3851">
        <v>2013</v>
      </c>
      <c r="D3851">
        <v>7</v>
      </c>
      <c r="E3851">
        <v>8</v>
      </c>
      <c r="F3851" s="1">
        <v>41463</v>
      </c>
      <c r="G3851">
        <v>189</v>
      </c>
      <c r="H3851" t="s">
        <v>14</v>
      </c>
      <c r="I3851" t="s">
        <v>586</v>
      </c>
      <c r="J3851">
        <v>5124</v>
      </c>
      <c r="K3851">
        <v>2.4</v>
      </c>
      <c r="L3851">
        <v>3</v>
      </c>
      <c r="M3851">
        <f t="shared" si="180"/>
        <v>7.1999999999999993</v>
      </c>
      <c r="N3851">
        <f t="shared" si="182"/>
        <v>0.53147891704225514</v>
      </c>
      <c r="O3851">
        <f t="shared" si="181"/>
        <v>1.5944367511267654</v>
      </c>
    </row>
    <row r="3852" spans="1:15" x14ac:dyDescent="0.25">
      <c r="A3852" t="s">
        <v>316</v>
      </c>
      <c r="B3852" t="s">
        <v>171</v>
      </c>
      <c r="C3852">
        <v>2016</v>
      </c>
      <c r="D3852">
        <v>7</v>
      </c>
      <c r="E3852">
        <v>6</v>
      </c>
      <c r="F3852" s="1">
        <v>42557</v>
      </c>
      <c r="G3852">
        <v>188</v>
      </c>
      <c r="H3852" t="s">
        <v>14</v>
      </c>
      <c r="I3852" t="s">
        <v>520</v>
      </c>
      <c r="J3852">
        <v>5450</v>
      </c>
      <c r="K3852">
        <v>4.8</v>
      </c>
      <c r="L3852">
        <v>1.5</v>
      </c>
      <c r="M3852">
        <f t="shared" si="180"/>
        <v>7.1999999999999993</v>
      </c>
      <c r="N3852">
        <f t="shared" si="182"/>
        <v>0.76342799356293722</v>
      </c>
      <c r="O3852">
        <f t="shared" si="181"/>
        <v>1.1451419903444058</v>
      </c>
    </row>
    <row r="3853" spans="1:15" x14ac:dyDescent="0.25">
      <c r="A3853" t="s">
        <v>183</v>
      </c>
      <c r="B3853" t="s">
        <v>36</v>
      </c>
      <c r="C3853">
        <v>2012</v>
      </c>
      <c r="D3853">
        <v>7</v>
      </c>
      <c r="E3853">
        <v>9</v>
      </c>
      <c r="F3853" s="1">
        <v>41099</v>
      </c>
      <c r="G3853">
        <v>191</v>
      </c>
      <c r="H3853" t="s">
        <v>14</v>
      </c>
      <c r="I3853" t="s">
        <v>509</v>
      </c>
      <c r="J3853">
        <v>9747</v>
      </c>
      <c r="K3853">
        <v>4.8</v>
      </c>
      <c r="L3853">
        <v>1.5</v>
      </c>
      <c r="M3853">
        <f t="shared" si="180"/>
        <v>7.1999999999999993</v>
      </c>
      <c r="N3853">
        <f t="shared" si="182"/>
        <v>0.76342799356293722</v>
      </c>
      <c r="O3853">
        <f t="shared" si="181"/>
        <v>1.1451419903444058</v>
      </c>
    </row>
    <row r="3854" spans="1:15" x14ac:dyDescent="0.25">
      <c r="A3854" t="s">
        <v>184</v>
      </c>
      <c r="B3854" t="s">
        <v>36</v>
      </c>
      <c r="C3854">
        <v>2013</v>
      </c>
      <c r="D3854">
        <v>7</v>
      </c>
      <c r="E3854">
        <v>3</v>
      </c>
      <c r="F3854" s="1">
        <v>41458</v>
      </c>
      <c r="G3854">
        <v>184</v>
      </c>
      <c r="H3854" t="s">
        <v>14</v>
      </c>
      <c r="I3854" t="s">
        <v>586</v>
      </c>
      <c r="J3854">
        <v>5124</v>
      </c>
      <c r="K3854">
        <v>2.4</v>
      </c>
      <c r="L3854">
        <v>3</v>
      </c>
      <c r="M3854">
        <f t="shared" si="180"/>
        <v>7.1999999999999993</v>
      </c>
      <c r="N3854">
        <f t="shared" si="182"/>
        <v>0.53147891704225514</v>
      </c>
      <c r="O3854">
        <f t="shared" si="181"/>
        <v>1.5944367511267654</v>
      </c>
    </row>
    <row r="3855" spans="1:15" x14ac:dyDescent="0.25">
      <c r="A3855" t="s">
        <v>37</v>
      </c>
      <c r="B3855" t="s">
        <v>36</v>
      </c>
      <c r="C3855">
        <v>2017</v>
      </c>
      <c r="D3855">
        <v>6</v>
      </c>
      <c r="E3855">
        <v>7</v>
      </c>
      <c r="F3855" s="1">
        <v>42893</v>
      </c>
      <c r="G3855">
        <v>158</v>
      </c>
      <c r="H3855" t="s">
        <v>14</v>
      </c>
      <c r="I3855" t="s">
        <v>522</v>
      </c>
      <c r="J3855">
        <v>5329</v>
      </c>
      <c r="K3855">
        <v>4.8</v>
      </c>
      <c r="L3855">
        <v>1.5</v>
      </c>
      <c r="M3855">
        <f t="shared" si="180"/>
        <v>7.1999999999999993</v>
      </c>
      <c r="N3855">
        <f t="shared" si="182"/>
        <v>0.76342799356293722</v>
      </c>
      <c r="O3855">
        <f t="shared" si="181"/>
        <v>1.1451419903444058</v>
      </c>
    </row>
    <row r="3856" spans="1:15" x14ac:dyDescent="0.25">
      <c r="A3856" t="s">
        <v>320</v>
      </c>
      <c r="B3856" t="s">
        <v>40</v>
      </c>
      <c r="C3856">
        <v>2005</v>
      </c>
      <c r="D3856">
        <v>3</v>
      </c>
      <c r="E3856">
        <v>22</v>
      </c>
      <c r="F3856" s="1">
        <v>38433</v>
      </c>
      <c r="G3856">
        <v>81</v>
      </c>
      <c r="H3856" t="s">
        <v>14</v>
      </c>
      <c r="I3856" t="s">
        <v>517</v>
      </c>
      <c r="J3856">
        <v>8691</v>
      </c>
      <c r="K3856">
        <v>4.8</v>
      </c>
      <c r="L3856">
        <v>1.5</v>
      </c>
      <c r="M3856">
        <f t="shared" si="180"/>
        <v>7.1999999999999993</v>
      </c>
      <c r="N3856">
        <f t="shared" si="182"/>
        <v>0.76342799356293722</v>
      </c>
      <c r="O3856">
        <f t="shared" si="181"/>
        <v>1.1451419903444058</v>
      </c>
    </row>
    <row r="3857" spans="1:15" x14ac:dyDescent="0.25">
      <c r="A3857" t="s">
        <v>403</v>
      </c>
      <c r="B3857" t="s">
        <v>40</v>
      </c>
      <c r="C3857">
        <v>2009</v>
      </c>
      <c r="D3857">
        <v>6</v>
      </c>
      <c r="E3857">
        <v>13</v>
      </c>
      <c r="F3857" s="1">
        <v>39977</v>
      </c>
      <c r="G3857">
        <v>164</v>
      </c>
      <c r="H3857" t="s">
        <v>14</v>
      </c>
      <c r="I3857" t="s">
        <v>600</v>
      </c>
      <c r="J3857">
        <v>5332</v>
      </c>
      <c r="K3857">
        <v>2.4</v>
      </c>
      <c r="L3857">
        <v>3</v>
      </c>
      <c r="M3857">
        <f t="shared" si="180"/>
        <v>7.1999999999999993</v>
      </c>
      <c r="N3857">
        <f t="shared" si="182"/>
        <v>0.53147891704225514</v>
      </c>
      <c r="O3857">
        <f t="shared" si="181"/>
        <v>1.5944367511267654</v>
      </c>
    </row>
    <row r="3858" spans="1:15" x14ac:dyDescent="0.25">
      <c r="A3858" t="s">
        <v>356</v>
      </c>
      <c r="B3858" t="s">
        <v>40</v>
      </c>
      <c r="C3858">
        <v>2010</v>
      </c>
      <c r="D3858">
        <v>6</v>
      </c>
      <c r="E3858">
        <v>25</v>
      </c>
      <c r="F3858" s="1">
        <v>40354</v>
      </c>
      <c r="G3858">
        <v>176</v>
      </c>
      <c r="H3858" t="s">
        <v>14</v>
      </c>
      <c r="I3858" t="s">
        <v>544</v>
      </c>
      <c r="J3858">
        <v>6772</v>
      </c>
      <c r="K3858">
        <v>3.84</v>
      </c>
      <c r="L3858">
        <v>1.875</v>
      </c>
      <c r="M3858">
        <f t="shared" si="180"/>
        <v>7.1999999999999993</v>
      </c>
      <c r="N3858">
        <f t="shared" si="182"/>
        <v>0.68484536164441245</v>
      </c>
      <c r="O3858">
        <f t="shared" si="181"/>
        <v>1.2840850530832733</v>
      </c>
    </row>
    <row r="3859" spans="1:15" x14ac:dyDescent="0.25">
      <c r="A3859" t="s">
        <v>325</v>
      </c>
      <c r="B3859" t="s">
        <v>40</v>
      </c>
      <c r="C3859">
        <v>2017</v>
      </c>
      <c r="D3859">
        <v>3</v>
      </c>
      <c r="E3859">
        <v>28</v>
      </c>
      <c r="F3859" s="1">
        <v>42822</v>
      </c>
      <c r="G3859">
        <v>87</v>
      </c>
      <c r="H3859" t="s">
        <v>14</v>
      </c>
      <c r="I3859" t="s">
        <v>598</v>
      </c>
      <c r="J3859">
        <v>5157</v>
      </c>
      <c r="K3859">
        <v>2.4</v>
      </c>
      <c r="L3859">
        <v>3</v>
      </c>
      <c r="M3859">
        <f t="shared" si="180"/>
        <v>7.1999999999999993</v>
      </c>
      <c r="N3859">
        <f t="shared" si="182"/>
        <v>0.53147891704225514</v>
      </c>
      <c r="O3859">
        <f t="shared" si="181"/>
        <v>1.5944367511267654</v>
      </c>
    </row>
    <row r="3860" spans="1:15" x14ac:dyDescent="0.25">
      <c r="A3860" t="s">
        <v>258</v>
      </c>
      <c r="B3860" t="s">
        <v>40</v>
      </c>
      <c r="C3860">
        <v>2017</v>
      </c>
      <c r="D3860">
        <v>6</v>
      </c>
      <c r="E3860">
        <v>7</v>
      </c>
      <c r="F3860" s="1">
        <v>42893</v>
      </c>
      <c r="G3860">
        <v>158</v>
      </c>
      <c r="H3860" t="s">
        <v>14</v>
      </c>
      <c r="I3860" t="s">
        <v>598</v>
      </c>
      <c r="J3860">
        <v>5157</v>
      </c>
      <c r="K3860">
        <v>2.4</v>
      </c>
      <c r="L3860">
        <v>3</v>
      </c>
      <c r="M3860">
        <f t="shared" si="180"/>
        <v>7.1999999999999993</v>
      </c>
      <c r="N3860">
        <f t="shared" si="182"/>
        <v>0.53147891704225514</v>
      </c>
      <c r="O3860">
        <f t="shared" si="181"/>
        <v>1.5944367511267654</v>
      </c>
    </row>
    <row r="3861" spans="1:15" x14ac:dyDescent="0.25">
      <c r="A3861" t="s">
        <v>190</v>
      </c>
      <c r="B3861" t="s">
        <v>40</v>
      </c>
      <c r="C3861">
        <v>2019</v>
      </c>
      <c r="D3861">
        <v>6</v>
      </c>
      <c r="E3861">
        <v>28</v>
      </c>
      <c r="F3861" s="1">
        <v>43644</v>
      </c>
      <c r="G3861">
        <v>179</v>
      </c>
      <c r="H3861" t="s">
        <v>14</v>
      </c>
      <c r="I3861" t="s">
        <v>371</v>
      </c>
      <c r="J3861">
        <v>5131</v>
      </c>
      <c r="K3861">
        <v>9.6</v>
      </c>
      <c r="L3861">
        <v>0.75</v>
      </c>
      <c r="M3861">
        <f t="shared" si="180"/>
        <v>7.1999999999999993</v>
      </c>
      <c r="N3861">
        <f t="shared" si="182"/>
        <v>1.0253058652647702</v>
      </c>
      <c r="O3861">
        <f t="shared" si="181"/>
        <v>0.76897939894857759</v>
      </c>
    </row>
    <row r="3862" spans="1:15" x14ac:dyDescent="0.25">
      <c r="A3862" t="s">
        <v>262</v>
      </c>
      <c r="B3862" t="s">
        <v>260</v>
      </c>
      <c r="C3862">
        <v>2015</v>
      </c>
      <c r="D3862">
        <v>7</v>
      </c>
      <c r="E3862">
        <v>2</v>
      </c>
      <c r="F3862" s="1">
        <v>42187</v>
      </c>
      <c r="G3862">
        <v>183</v>
      </c>
      <c r="H3862" t="s">
        <v>14</v>
      </c>
      <c r="I3862" t="s">
        <v>517</v>
      </c>
      <c r="J3862">
        <v>8691</v>
      </c>
      <c r="K3862">
        <v>4.8</v>
      </c>
      <c r="L3862">
        <v>1.5</v>
      </c>
      <c r="M3862">
        <f t="shared" si="180"/>
        <v>7.1999999999999993</v>
      </c>
      <c r="N3862">
        <f t="shared" si="182"/>
        <v>0.76342799356293722</v>
      </c>
      <c r="O3862">
        <f t="shared" si="181"/>
        <v>1.1451419903444058</v>
      </c>
    </row>
    <row r="3863" spans="1:15" x14ac:dyDescent="0.25">
      <c r="A3863" t="s">
        <v>329</v>
      </c>
      <c r="B3863" t="s">
        <v>192</v>
      </c>
      <c r="C3863">
        <v>2013</v>
      </c>
      <c r="D3863">
        <v>7</v>
      </c>
      <c r="E3863">
        <v>8</v>
      </c>
      <c r="F3863" s="1">
        <v>41463</v>
      </c>
      <c r="G3863">
        <v>189</v>
      </c>
      <c r="H3863" t="s">
        <v>14</v>
      </c>
      <c r="I3863" t="s">
        <v>418</v>
      </c>
      <c r="J3863">
        <v>4419</v>
      </c>
      <c r="K3863">
        <v>7.68</v>
      </c>
      <c r="L3863">
        <v>0.9375</v>
      </c>
      <c r="M3863">
        <f t="shared" si="180"/>
        <v>7.1999999999999993</v>
      </c>
      <c r="N3863">
        <f t="shared" si="182"/>
        <v>0.93851972517649185</v>
      </c>
      <c r="O3863">
        <f t="shared" si="181"/>
        <v>0.87986224235296107</v>
      </c>
    </row>
    <row r="3864" spans="1:15" x14ac:dyDescent="0.25">
      <c r="A3864" t="s">
        <v>329</v>
      </c>
      <c r="B3864" t="s">
        <v>192</v>
      </c>
      <c r="C3864">
        <v>2013</v>
      </c>
      <c r="D3864">
        <v>7</v>
      </c>
      <c r="E3864">
        <v>8</v>
      </c>
      <c r="F3864" s="1">
        <v>41463</v>
      </c>
      <c r="G3864">
        <v>189</v>
      </c>
      <c r="H3864" t="s">
        <v>14</v>
      </c>
      <c r="I3864" t="s">
        <v>544</v>
      </c>
      <c r="J3864">
        <v>6772</v>
      </c>
      <c r="K3864">
        <v>3.84</v>
      </c>
      <c r="L3864">
        <v>1.875</v>
      </c>
      <c r="M3864">
        <f t="shared" si="180"/>
        <v>7.1999999999999993</v>
      </c>
      <c r="N3864">
        <f t="shared" si="182"/>
        <v>0.68484536164441245</v>
      </c>
      <c r="O3864">
        <f t="shared" si="181"/>
        <v>1.2840850530832733</v>
      </c>
    </row>
    <row r="3865" spans="1:15" x14ac:dyDescent="0.25">
      <c r="A3865" t="s">
        <v>194</v>
      </c>
      <c r="B3865" t="s">
        <v>107</v>
      </c>
      <c r="C3865">
        <v>2019</v>
      </c>
      <c r="D3865">
        <v>6</v>
      </c>
      <c r="E3865">
        <v>18</v>
      </c>
      <c r="F3865" s="1">
        <v>43634</v>
      </c>
      <c r="G3865">
        <v>169</v>
      </c>
      <c r="H3865" t="s">
        <v>14</v>
      </c>
      <c r="I3865" t="s">
        <v>519</v>
      </c>
      <c r="J3865">
        <v>5457</v>
      </c>
      <c r="K3865">
        <v>4.8</v>
      </c>
      <c r="L3865">
        <v>1.5</v>
      </c>
      <c r="M3865">
        <f t="shared" si="180"/>
        <v>7.1999999999999993</v>
      </c>
      <c r="N3865">
        <f t="shared" si="182"/>
        <v>0.76342799356293722</v>
      </c>
      <c r="O3865">
        <f t="shared" si="181"/>
        <v>1.1451419903444058</v>
      </c>
    </row>
    <row r="3866" spans="1:15" x14ac:dyDescent="0.25">
      <c r="A3866" t="s">
        <v>269</v>
      </c>
      <c r="B3866" t="s">
        <v>42</v>
      </c>
      <c r="C3866">
        <v>2011</v>
      </c>
      <c r="D3866">
        <v>7</v>
      </c>
      <c r="E3866">
        <v>21</v>
      </c>
      <c r="F3866" s="1">
        <v>40745</v>
      </c>
      <c r="G3866">
        <v>202</v>
      </c>
      <c r="H3866" t="s">
        <v>14</v>
      </c>
      <c r="I3866" t="s">
        <v>517</v>
      </c>
      <c r="J3866">
        <v>8691</v>
      </c>
      <c r="K3866">
        <v>4.8</v>
      </c>
      <c r="L3866">
        <v>1.5</v>
      </c>
      <c r="M3866">
        <f t="shared" si="180"/>
        <v>7.1999999999999993</v>
      </c>
      <c r="N3866">
        <f t="shared" si="182"/>
        <v>0.76342799356293722</v>
      </c>
      <c r="O3866">
        <f t="shared" si="181"/>
        <v>1.1451419903444058</v>
      </c>
    </row>
    <row r="3867" spans="1:15" x14ac:dyDescent="0.25">
      <c r="A3867" t="s">
        <v>269</v>
      </c>
      <c r="B3867" t="s">
        <v>42</v>
      </c>
      <c r="C3867">
        <v>2011</v>
      </c>
      <c r="D3867">
        <v>7</v>
      </c>
      <c r="E3867">
        <v>21</v>
      </c>
      <c r="F3867" s="1">
        <v>40745</v>
      </c>
      <c r="G3867">
        <v>202</v>
      </c>
      <c r="H3867" t="s">
        <v>14</v>
      </c>
      <c r="I3867" t="s">
        <v>589</v>
      </c>
      <c r="J3867">
        <v>5160</v>
      </c>
      <c r="K3867">
        <v>2.4</v>
      </c>
      <c r="L3867">
        <v>3</v>
      </c>
      <c r="M3867">
        <f t="shared" si="180"/>
        <v>7.1999999999999993</v>
      </c>
      <c r="N3867">
        <f t="shared" si="182"/>
        <v>0.53147891704225514</v>
      </c>
      <c r="O3867">
        <f t="shared" si="181"/>
        <v>1.5944367511267654</v>
      </c>
    </row>
    <row r="3868" spans="1:15" x14ac:dyDescent="0.25">
      <c r="A3868" t="s">
        <v>195</v>
      </c>
      <c r="B3868" t="s">
        <v>42</v>
      </c>
      <c r="C3868">
        <v>2015</v>
      </c>
      <c r="D3868">
        <v>7</v>
      </c>
      <c r="E3868">
        <v>1</v>
      </c>
      <c r="F3868" s="1">
        <v>42186</v>
      </c>
      <c r="G3868">
        <v>182</v>
      </c>
      <c r="H3868" t="s">
        <v>14</v>
      </c>
      <c r="I3868" t="s">
        <v>517</v>
      </c>
      <c r="J3868">
        <v>8691</v>
      </c>
      <c r="K3868">
        <v>4.8</v>
      </c>
      <c r="L3868">
        <v>1.5</v>
      </c>
      <c r="M3868">
        <f t="shared" si="180"/>
        <v>7.1999999999999993</v>
      </c>
      <c r="N3868">
        <f t="shared" si="182"/>
        <v>0.76342799356293722</v>
      </c>
      <c r="O3868">
        <f t="shared" si="181"/>
        <v>1.1451419903444058</v>
      </c>
    </row>
    <row r="3869" spans="1:15" x14ac:dyDescent="0.25">
      <c r="A3869" t="s">
        <v>195</v>
      </c>
      <c r="B3869" t="s">
        <v>42</v>
      </c>
      <c r="C3869">
        <v>2015</v>
      </c>
      <c r="D3869">
        <v>7</v>
      </c>
      <c r="E3869">
        <v>1</v>
      </c>
      <c r="F3869" s="1">
        <v>42186</v>
      </c>
      <c r="G3869">
        <v>182</v>
      </c>
      <c r="H3869" t="s">
        <v>14</v>
      </c>
      <c r="I3869" t="s">
        <v>588</v>
      </c>
      <c r="J3869">
        <v>13125</v>
      </c>
      <c r="K3869">
        <v>2.4</v>
      </c>
      <c r="L3869">
        <v>3</v>
      </c>
      <c r="M3869">
        <f t="shared" si="180"/>
        <v>7.1999999999999993</v>
      </c>
      <c r="N3869">
        <f t="shared" si="182"/>
        <v>0.53147891704225514</v>
      </c>
      <c r="O3869">
        <f t="shared" si="181"/>
        <v>1.5944367511267654</v>
      </c>
    </row>
    <row r="3870" spans="1:15" x14ac:dyDescent="0.25">
      <c r="A3870" t="s">
        <v>335</v>
      </c>
      <c r="B3870" t="s">
        <v>42</v>
      </c>
      <c r="C3870">
        <v>2017</v>
      </c>
      <c r="D3870">
        <v>6</v>
      </c>
      <c r="E3870">
        <v>2</v>
      </c>
      <c r="F3870" s="1">
        <v>42888</v>
      </c>
      <c r="G3870">
        <v>153</v>
      </c>
      <c r="H3870" t="s">
        <v>14</v>
      </c>
      <c r="I3870" t="s">
        <v>519</v>
      </c>
      <c r="J3870">
        <v>5457</v>
      </c>
      <c r="K3870">
        <v>4.8</v>
      </c>
      <c r="L3870">
        <v>1.5</v>
      </c>
      <c r="M3870">
        <f t="shared" si="180"/>
        <v>7.1999999999999993</v>
      </c>
      <c r="N3870">
        <f t="shared" si="182"/>
        <v>0.76342799356293722</v>
      </c>
      <c r="O3870">
        <f t="shared" si="181"/>
        <v>1.1451419903444058</v>
      </c>
    </row>
    <row r="3871" spans="1:15" x14ac:dyDescent="0.25">
      <c r="A3871" t="s">
        <v>196</v>
      </c>
      <c r="B3871" t="s">
        <v>42</v>
      </c>
      <c r="C3871">
        <v>2019</v>
      </c>
      <c r="D3871">
        <v>6</v>
      </c>
      <c r="E3871">
        <v>17</v>
      </c>
      <c r="F3871" s="1">
        <v>43633</v>
      </c>
      <c r="G3871">
        <v>168</v>
      </c>
      <c r="H3871" t="s">
        <v>14</v>
      </c>
      <c r="I3871" t="s">
        <v>372</v>
      </c>
      <c r="J3871">
        <v>8408</v>
      </c>
      <c r="K3871">
        <v>9.6</v>
      </c>
      <c r="L3871">
        <v>0.75</v>
      </c>
      <c r="M3871">
        <f t="shared" si="180"/>
        <v>7.1999999999999993</v>
      </c>
      <c r="N3871">
        <f t="shared" si="182"/>
        <v>1.0253058652647702</v>
      </c>
      <c r="O3871">
        <f t="shared" si="181"/>
        <v>0.76897939894857759</v>
      </c>
    </row>
    <row r="3872" spans="1:15" x14ac:dyDescent="0.25">
      <c r="A3872" t="s">
        <v>196</v>
      </c>
      <c r="B3872" t="s">
        <v>42</v>
      </c>
      <c r="C3872">
        <v>2019</v>
      </c>
      <c r="D3872">
        <v>6</v>
      </c>
      <c r="E3872">
        <v>17</v>
      </c>
      <c r="F3872" s="1">
        <v>43633</v>
      </c>
      <c r="G3872">
        <v>168</v>
      </c>
      <c r="H3872" t="s">
        <v>14</v>
      </c>
      <c r="I3872" t="s">
        <v>517</v>
      </c>
      <c r="J3872">
        <v>8691</v>
      </c>
      <c r="K3872">
        <v>4.8</v>
      </c>
      <c r="L3872">
        <v>1.5</v>
      </c>
      <c r="M3872">
        <f t="shared" si="180"/>
        <v>7.1999999999999993</v>
      </c>
      <c r="N3872">
        <f t="shared" si="182"/>
        <v>0.76342799356293722</v>
      </c>
      <c r="O3872">
        <f t="shared" si="181"/>
        <v>1.1451419903444058</v>
      </c>
    </row>
    <row r="3873" spans="1:15" x14ac:dyDescent="0.25">
      <c r="A3873" t="s">
        <v>196</v>
      </c>
      <c r="B3873" t="s">
        <v>42</v>
      </c>
      <c r="C3873">
        <v>2019</v>
      </c>
      <c r="D3873">
        <v>6</v>
      </c>
      <c r="E3873">
        <v>17</v>
      </c>
      <c r="F3873" s="1">
        <v>43633</v>
      </c>
      <c r="G3873">
        <v>168</v>
      </c>
      <c r="H3873" t="s">
        <v>14</v>
      </c>
      <c r="I3873" t="s">
        <v>513</v>
      </c>
      <c r="J3873">
        <v>5456</v>
      </c>
      <c r="K3873">
        <v>4.8</v>
      </c>
      <c r="L3873">
        <v>1.5</v>
      </c>
      <c r="M3873">
        <f t="shared" si="180"/>
        <v>7.1999999999999993</v>
      </c>
      <c r="N3873">
        <f t="shared" si="182"/>
        <v>0.76342799356293722</v>
      </c>
      <c r="O3873">
        <f t="shared" si="181"/>
        <v>1.1451419903444058</v>
      </c>
    </row>
    <row r="3874" spans="1:15" x14ac:dyDescent="0.25">
      <c r="A3874" t="s">
        <v>110</v>
      </c>
      <c r="B3874" t="s">
        <v>109</v>
      </c>
      <c r="C3874">
        <v>2016</v>
      </c>
      <c r="D3874">
        <v>7</v>
      </c>
      <c r="E3874">
        <v>1</v>
      </c>
      <c r="F3874" s="1">
        <v>42552</v>
      </c>
      <c r="G3874">
        <v>183</v>
      </c>
      <c r="H3874" t="s">
        <v>14</v>
      </c>
      <c r="I3874" t="s">
        <v>587</v>
      </c>
      <c r="J3874">
        <v>4363</v>
      </c>
      <c r="K3874">
        <v>2.4</v>
      </c>
      <c r="L3874">
        <v>3</v>
      </c>
      <c r="M3874">
        <f t="shared" si="180"/>
        <v>7.1999999999999993</v>
      </c>
      <c r="N3874">
        <f t="shared" si="182"/>
        <v>0.53147891704225514</v>
      </c>
      <c r="O3874">
        <f t="shared" si="181"/>
        <v>1.5944367511267654</v>
      </c>
    </row>
    <row r="3875" spans="1:15" x14ac:dyDescent="0.25">
      <c r="A3875" t="s">
        <v>201</v>
      </c>
      <c r="B3875" t="s">
        <v>113</v>
      </c>
      <c r="C3875">
        <v>2012</v>
      </c>
      <c r="D3875">
        <v>7</v>
      </c>
      <c r="E3875">
        <v>5</v>
      </c>
      <c r="F3875" s="1">
        <v>41095</v>
      </c>
      <c r="G3875">
        <v>187</v>
      </c>
      <c r="H3875" t="s">
        <v>14</v>
      </c>
      <c r="I3875" t="s">
        <v>587</v>
      </c>
      <c r="J3875">
        <v>4363</v>
      </c>
      <c r="K3875">
        <v>2.4</v>
      </c>
      <c r="L3875">
        <v>3</v>
      </c>
      <c r="M3875">
        <f t="shared" si="180"/>
        <v>7.1999999999999993</v>
      </c>
      <c r="N3875">
        <f t="shared" si="182"/>
        <v>0.53147891704225514</v>
      </c>
      <c r="O3875">
        <f t="shared" si="181"/>
        <v>1.5944367511267654</v>
      </c>
    </row>
    <row r="3876" spans="1:15" x14ac:dyDescent="0.25">
      <c r="A3876" t="s">
        <v>273</v>
      </c>
      <c r="B3876" t="s">
        <v>113</v>
      </c>
      <c r="C3876">
        <v>2013</v>
      </c>
      <c r="D3876">
        <v>7</v>
      </c>
      <c r="E3876">
        <v>4</v>
      </c>
      <c r="F3876" s="1">
        <v>41459</v>
      </c>
      <c r="G3876">
        <v>185</v>
      </c>
      <c r="H3876" t="s">
        <v>14</v>
      </c>
      <c r="I3876" t="s">
        <v>587</v>
      </c>
      <c r="J3876">
        <v>4363</v>
      </c>
      <c r="K3876">
        <v>2.4</v>
      </c>
      <c r="L3876">
        <v>3</v>
      </c>
      <c r="M3876">
        <f t="shared" si="180"/>
        <v>7.1999999999999993</v>
      </c>
      <c r="N3876">
        <f t="shared" si="182"/>
        <v>0.53147891704225514</v>
      </c>
      <c r="O3876">
        <f t="shared" si="181"/>
        <v>1.5944367511267654</v>
      </c>
    </row>
    <row r="3877" spans="1:15" x14ac:dyDescent="0.25">
      <c r="A3877" t="s">
        <v>115</v>
      </c>
      <c r="B3877" t="s">
        <v>113</v>
      </c>
      <c r="C3877">
        <v>2018</v>
      </c>
      <c r="D3877">
        <v>6</v>
      </c>
      <c r="E3877">
        <v>6</v>
      </c>
      <c r="F3877" s="1">
        <v>43257</v>
      </c>
      <c r="G3877">
        <v>157</v>
      </c>
      <c r="H3877" t="s">
        <v>14</v>
      </c>
      <c r="I3877" t="s">
        <v>133</v>
      </c>
      <c r="J3877">
        <v>18629</v>
      </c>
      <c r="K3877">
        <v>19.2</v>
      </c>
      <c r="L3877">
        <v>0.375</v>
      </c>
      <c r="M3877">
        <f t="shared" si="180"/>
        <v>7.1999999999999993</v>
      </c>
      <c r="N3877">
        <f t="shared" si="182"/>
        <v>1.3053513694466237</v>
      </c>
      <c r="O3877">
        <f t="shared" si="181"/>
        <v>0.4895067635424839</v>
      </c>
    </row>
    <row r="3878" spans="1:15" x14ac:dyDescent="0.25">
      <c r="A3878" t="s">
        <v>116</v>
      </c>
      <c r="B3878" t="s">
        <v>113</v>
      </c>
      <c r="C3878">
        <v>2019</v>
      </c>
      <c r="D3878">
        <v>6</v>
      </c>
      <c r="E3878">
        <v>14</v>
      </c>
      <c r="F3878" s="1">
        <v>43630</v>
      </c>
      <c r="G3878">
        <v>165</v>
      </c>
      <c r="H3878" t="s">
        <v>14</v>
      </c>
      <c r="I3878" t="s">
        <v>513</v>
      </c>
      <c r="J3878">
        <v>5456</v>
      </c>
      <c r="K3878">
        <v>4.8</v>
      </c>
      <c r="L3878">
        <v>1.5</v>
      </c>
      <c r="M3878">
        <f t="shared" si="180"/>
        <v>7.1999999999999993</v>
      </c>
      <c r="N3878">
        <f t="shared" si="182"/>
        <v>0.76342799356293722</v>
      </c>
      <c r="O3878">
        <f t="shared" si="181"/>
        <v>1.1451419903444058</v>
      </c>
    </row>
    <row r="3879" spans="1:15" x14ac:dyDescent="0.25">
      <c r="A3879" t="s">
        <v>104</v>
      </c>
      <c r="B3879" t="s">
        <v>27</v>
      </c>
      <c r="C3879">
        <v>2019</v>
      </c>
      <c r="D3879">
        <v>6</v>
      </c>
      <c r="E3879">
        <v>13</v>
      </c>
      <c r="F3879" s="1">
        <v>43629</v>
      </c>
      <c r="G3879">
        <v>164</v>
      </c>
      <c r="H3879" t="s">
        <v>14</v>
      </c>
      <c r="I3879" t="s">
        <v>572</v>
      </c>
      <c r="J3879">
        <v>5304</v>
      </c>
      <c r="K3879">
        <v>3.2</v>
      </c>
      <c r="L3879">
        <v>2.25</v>
      </c>
      <c r="M3879">
        <f t="shared" si="180"/>
        <v>7.2</v>
      </c>
      <c r="N3879">
        <f t="shared" si="182"/>
        <v>0.62324929039790045</v>
      </c>
      <c r="O3879">
        <f t="shared" si="181"/>
        <v>1.4023109033952761</v>
      </c>
    </row>
    <row r="3880" spans="1:15" x14ac:dyDescent="0.25">
      <c r="A3880" t="s">
        <v>350</v>
      </c>
      <c r="B3880" t="s">
        <v>31</v>
      </c>
      <c r="C3880">
        <v>2013</v>
      </c>
      <c r="D3880">
        <v>7</v>
      </c>
      <c r="E3880">
        <v>1</v>
      </c>
      <c r="F3880" s="1">
        <v>41456</v>
      </c>
      <c r="G3880">
        <v>182</v>
      </c>
      <c r="H3880" t="s">
        <v>14</v>
      </c>
      <c r="I3880" t="s">
        <v>574</v>
      </c>
      <c r="J3880">
        <v>5293</v>
      </c>
      <c r="K3880">
        <v>3.2</v>
      </c>
      <c r="L3880">
        <v>2.25</v>
      </c>
      <c r="M3880">
        <f t="shared" si="180"/>
        <v>7.2</v>
      </c>
      <c r="N3880">
        <f t="shared" si="182"/>
        <v>0.62324929039790045</v>
      </c>
      <c r="O3880">
        <f t="shared" si="181"/>
        <v>1.4023109033952761</v>
      </c>
    </row>
    <row r="3881" spans="1:15" x14ac:dyDescent="0.25">
      <c r="A3881" t="s">
        <v>175</v>
      </c>
      <c r="B3881" t="s">
        <v>176</v>
      </c>
      <c r="C3881">
        <v>2011</v>
      </c>
      <c r="D3881">
        <v>7</v>
      </c>
      <c r="E3881">
        <v>26</v>
      </c>
      <c r="F3881" s="1">
        <v>40750</v>
      </c>
      <c r="G3881">
        <v>207</v>
      </c>
      <c r="H3881" t="s">
        <v>14</v>
      </c>
      <c r="I3881" t="s">
        <v>575</v>
      </c>
      <c r="J3881">
        <v>5291</v>
      </c>
      <c r="K3881">
        <v>3.2</v>
      </c>
      <c r="L3881">
        <v>2.25</v>
      </c>
      <c r="M3881">
        <f t="shared" si="180"/>
        <v>7.2</v>
      </c>
      <c r="N3881">
        <f t="shared" si="182"/>
        <v>0.62324929039790045</v>
      </c>
      <c r="O3881">
        <f t="shared" si="181"/>
        <v>1.4023109033952761</v>
      </c>
    </row>
    <row r="3882" spans="1:15" x14ac:dyDescent="0.25">
      <c r="A3882" t="s">
        <v>178</v>
      </c>
      <c r="B3882" t="s">
        <v>176</v>
      </c>
      <c r="C3882">
        <v>2013</v>
      </c>
      <c r="D3882">
        <v>7</v>
      </c>
      <c r="E3882">
        <v>4</v>
      </c>
      <c r="F3882" s="1">
        <v>41459</v>
      </c>
      <c r="G3882">
        <v>185</v>
      </c>
      <c r="H3882" t="s">
        <v>14</v>
      </c>
      <c r="I3882" t="s">
        <v>575</v>
      </c>
      <c r="J3882">
        <v>5291</v>
      </c>
      <c r="K3882">
        <v>3.2</v>
      </c>
      <c r="L3882">
        <v>2.25</v>
      </c>
      <c r="M3882">
        <f t="shared" si="180"/>
        <v>7.2</v>
      </c>
      <c r="N3882">
        <f t="shared" si="182"/>
        <v>0.62324929039790045</v>
      </c>
      <c r="O3882">
        <f t="shared" si="181"/>
        <v>1.4023109033952761</v>
      </c>
    </row>
    <row r="3883" spans="1:15" x14ac:dyDescent="0.25">
      <c r="A3883" t="s">
        <v>184</v>
      </c>
      <c r="B3883" t="s">
        <v>36</v>
      </c>
      <c r="C3883">
        <v>2013</v>
      </c>
      <c r="D3883">
        <v>7</v>
      </c>
      <c r="E3883">
        <v>3</v>
      </c>
      <c r="F3883" s="1">
        <v>41458</v>
      </c>
      <c r="G3883">
        <v>184</v>
      </c>
      <c r="H3883" t="s">
        <v>14</v>
      </c>
      <c r="I3883" t="s">
        <v>573</v>
      </c>
      <c r="J3883">
        <v>5292</v>
      </c>
      <c r="K3883">
        <v>3.2</v>
      </c>
      <c r="L3883">
        <v>2.25</v>
      </c>
      <c r="M3883">
        <f t="shared" si="180"/>
        <v>7.2</v>
      </c>
      <c r="N3883">
        <f t="shared" si="182"/>
        <v>0.62324929039790045</v>
      </c>
      <c r="O3883">
        <f t="shared" si="181"/>
        <v>1.4023109033952761</v>
      </c>
    </row>
    <row r="3884" spans="1:15" x14ac:dyDescent="0.25">
      <c r="A3884" t="s">
        <v>463</v>
      </c>
      <c r="B3884" t="s">
        <v>107</v>
      </c>
      <c r="C3884">
        <v>2011</v>
      </c>
      <c r="D3884">
        <v>7</v>
      </c>
      <c r="E3884">
        <v>27</v>
      </c>
      <c r="F3884" s="1">
        <v>40751</v>
      </c>
      <c r="G3884">
        <v>208</v>
      </c>
      <c r="H3884" t="s">
        <v>14</v>
      </c>
      <c r="I3884" t="s">
        <v>575</v>
      </c>
      <c r="J3884">
        <v>5291</v>
      </c>
      <c r="K3884">
        <v>3.2</v>
      </c>
      <c r="L3884">
        <v>2.25</v>
      </c>
      <c r="M3884">
        <f t="shared" si="180"/>
        <v>7.2</v>
      </c>
      <c r="N3884">
        <f t="shared" si="182"/>
        <v>0.62324929039790045</v>
      </c>
      <c r="O3884">
        <f t="shared" si="181"/>
        <v>1.4023109033952761</v>
      </c>
    </row>
    <row r="3885" spans="1:15" x14ac:dyDescent="0.25">
      <c r="A3885" t="s">
        <v>153</v>
      </c>
      <c r="B3885" t="s">
        <v>69</v>
      </c>
      <c r="C3885">
        <v>2016</v>
      </c>
      <c r="D3885">
        <v>4</v>
      </c>
      <c r="E3885">
        <v>11</v>
      </c>
      <c r="F3885" s="1">
        <v>42471</v>
      </c>
      <c r="G3885">
        <v>102</v>
      </c>
      <c r="H3885" t="s">
        <v>14</v>
      </c>
      <c r="I3885" t="s">
        <v>467</v>
      </c>
      <c r="J3885">
        <v>6867</v>
      </c>
      <c r="K3885">
        <v>6.8571429999999998</v>
      </c>
      <c r="L3885">
        <v>1.05</v>
      </c>
      <c r="M3885">
        <f t="shared" si="180"/>
        <v>7.2000001500000002</v>
      </c>
      <c r="N3885">
        <f t="shared" si="182"/>
        <v>0.89526465737625027</v>
      </c>
      <c r="O3885">
        <f t="shared" si="181"/>
        <v>0.94002789024506284</v>
      </c>
    </row>
    <row r="3886" spans="1:15" x14ac:dyDescent="0.25">
      <c r="A3886" t="s">
        <v>212</v>
      </c>
      <c r="B3886" t="s">
        <v>23</v>
      </c>
      <c r="C3886">
        <v>2012</v>
      </c>
      <c r="D3886">
        <v>7</v>
      </c>
      <c r="E3886">
        <v>12</v>
      </c>
      <c r="F3886" s="1">
        <v>41102</v>
      </c>
      <c r="G3886">
        <v>194</v>
      </c>
      <c r="H3886" t="s">
        <v>14</v>
      </c>
      <c r="I3886" t="s">
        <v>608</v>
      </c>
      <c r="J3886">
        <v>7490</v>
      </c>
      <c r="K3886">
        <v>2.0571429999999999</v>
      </c>
      <c r="L3886">
        <v>3.5</v>
      </c>
      <c r="M3886">
        <f t="shared" si="180"/>
        <v>7.2000004999999998</v>
      </c>
      <c r="N3886">
        <f t="shared" si="182"/>
        <v>0.4853157536290682</v>
      </c>
      <c r="O3886">
        <f t="shared" si="181"/>
        <v>1.6986051377017386</v>
      </c>
    </row>
    <row r="3887" spans="1:15" x14ac:dyDescent="0.25">
      <c r="A3887" t="s">
        <v>216</v>
      </c>
      <c r="B3887" t="s">
        <v>31</v>
      </c>
      <c r="C3887">
        <v>2012</v>
      </c>
      <c r="D3887">
        <v>6</v>
      </c>
      <c r="E3887">
        <v>28</v>
      </c>
      <c r="F3887" s="1">
        <v>41088</v>
      </c>
      <c r="G3887">
        <v>180</v>
      </c>
      <c r="H3887" t="s">
        <v>14</v>
      </c>
      <c r="I3887" t="s">
        <v>608</v>
      </c>
      <c r="J3887">
        <v>7490</v>
      </c>
      <c r="K3887">
        <v>2.0571429999999999</v>
      </c>
      <c r="L3887">
        <v>3.5</v>
      </c>
      <c r="M3887">
        <f t="shared" si="180"/>
        <v>7.2000004999999998</v>
      </c>
      <c r="N3887">
        <f t="shared" si="182"/>
        <v>0.4853157536290682</v>
      </c>
      <c r="O3887">
        <f t="shared" si="181"/>
        <v>1.6986051377017386</v>
      </c>
    </row>
    <row r="3888" spans="1:15" x14ac:dyDescent="0.25">
      <c r="A3888" t="s">
        <v>232</v>
      </c>
      <c r="B3888" t="s">
        <v>23</v>
      </c>
      <c r="C3888">
        <v>2017</v>
      </c>
      <c r="D3888">
        <v>6</v>
      </c>
      <c r="E3888">
        <v>2</v>
      </c>
      <c r="F3888" s="1">
        <v>42888</v>
      </c>
      <c r="G3888">
        <v>153</v>
      </c>
      <c r="H3888" t="s">
        <v>17</v>
      </c>
      <c r="I3888" t="s">
        <v>223</v>
      </c>
      <c r="J3888">
        <v>8251</v>
      </c>
      <c r="K3888">
        <v>13.71429</v>
      </c>
      <c r="L3888">
        <v>0.52500000000000002</v>
      </c>
      <c r="M3888">
        <f t="shared" si="180"/>
        <v>7.2000022500000007</v>
      </c>
      <c r="N3888">
        <f t="shared" si="182"/>
        <v>1.1677393111844354</v>
      </c>
      <c r="O3888">
        <f t="shared" si="181"/>
        <v>0.61306313837182858</v>
      </c>
    </row>
    <row r="3889" spans="1:15" x14ac:dyDescent="0.25">
      <c r="A3889" t="s">
        <v>461</v>
      </c>
      <c r="B3889" t="s">
        <v>40</v>
      </c>
      <c r="C3889">
        <v>2011</v>
      </c>
      <c r="D3889">
        <v>7</v>
      </c>
      <c r="E3889">
        <v>4</v>
      </c>
      <c r="F3889" s="1">
        <v>40728</v>
      </c>
      <c r="G3889">
        <v>185</v>
      </c>
      <c r="H3889" t="s">
        <v>14</v>
      </c>
      <c r="I3889" t="s">
        <v>536</v>
      </c>
      <c r="J3889">
        <v>5604</v>
      </c>
      <c r="K3889">
        <v>4.4000000000000004</v>
      </c>
      <c r="L3889">
        <v>1.65</v>
      </c>
      <c r="M3889">
        <f t="shared" si="180"/>
        <v>7.26</v>
      </c>
      <c r="N3889">
        <f t="shared" si="182"/>
        <v>0.7323937598229685</v>
      </c>
      <c r="O3889">
        <f t="shared" si="181"/>
        <v>1.2084497037078981</v>
      </c>
    </row>
    <row r="3890" spans="1:15" x14ac:dyDescent="0.25">
      <c r="A3890" t="s">
        <v>270</v>
      </c>
      <c r="B3890" t="s">
        <v>42</v>
      </c>
      <c r="C3890">
        <v>2012</v>
      </c>
      <c r="D3890">
        <v>6</v>
      </c>
      <c r="E3890">
        <v>27</v>
      </c>
      <c r="F3890" s="1">
        <v>41087</v>
      </c>
      <c r="G3890">
        <v>179</v>
      </c>
      <c r="H3890" t="s">
        <v>14</v>
      </c>
      <c r="I3890" t="s">
        <v>287</v>
      </c>
      <c r="J3890">
        <v>6661</v>
      </c>
      <c r="K3890">
        <v>11.076919999999999</v>
      </c>
      <c r="L3890">
        <v>0.65625</v>
      </c>
      <c r="M3890">
        <f t="shared" si="180"/>
        <v>7.2692287499999999</v>
      </c>
      <c r="N3890">
        <f t="shared" si="182"/>
        <v>1.0819561894541072</v>
      </c>
      <c r="O3890">
        <f t="shared" si="181"/>
        <v>0.71003374932925789</v>
      </c>
    </row>
    <row r="3891" spans="1:15" x14ac:dyDescent="0.25">
      <c r="A3891" t="s">
        <v>154</v>
      </c>
      <c r="B3891" t="s">
        <v>69</v>
      </c>
      <c r="C3891">
        <v>2017</v>
      </c>
      <c r="D3891">
        <v>6</v>
      </c>
      <c r="E3891">
        <v>12</v>
      </c>
      <c r="F3891" s="1">
        <v>42898</v>
      </c>
      <c r="G3891">
        <v>163</v>
      </c>
      <c r="H3891" t="s">
        <v>14</v>
      </c>
      <c r="I3891" t="s">
        <v>567</v>
      </c>
      <c r="J3891">
        <v>5021</v>
      </c>
      <c r="K3891">
        <v>3.4285709999999998</v>
      </c>
      <c r="L3891">
        <v>2.125</v>
      </c>
      <c r="M3891">
        <f t="shared" si="180"/>
        <v>7.2857133749999994</v>
      </c>
      <c r="N3891">
        <f t="shared" si="182"/>
        <v>0.64626361179151559</v>
      </c>
      <c r="O3891">
        <f t="shared" si="181"/>
        <v>1.3733101750569707</v>
      </c>
    </row>
    <row r="3892" spans="1:15" x14ac:dyDescent="0.25">
      <c r="A3892" t="s">
        <v>22</v>
      </c>
      <c r="B3892" t="s">
        <v>23</v>
      </c>
      <c r="C3892">
        <v>2018</v>
      </c>
      <c r="D3892">
        <v>3</v>
      </c>
      <c r="E3892">
        <v>9</v>
      </c>
      <c r="F3892" s="1">
        <v>43168</v>
      </c>
      <c r="G3892">
        <v>68</v>
      </c>
      <c r="H3892" t="s">
        <v>14</v>
      </c>
      <c r="I3892" t="s">
        <v>566</v>
      </c>
      <c r="J3892">
        <v>5018</v>
      </c>
      <c r="K3892">
        <v>3.4285709999999998</v>
      </c>
      <c r="L3892">
        <v>2.125</v>
      </c>
      <c r="M3892">
        <f t="shared" si="180"/>
        <v>7.2857133749999994</v>
      </c>
      <c r="N3892">
        <f t="shared" si="182"/>
        <v>0.64626361179151559</v>
      </c>
      <c r="O3892">
        <f t="shared" si="181"/>
        <v>1.3733101750569707</v>
      </c>
    </row>
    <row r="3893" spans="1:15" x14ac:dyDescent="0.25">
      <c r="A3893" t="s">
        <v>198</v>
      </c>
      <c r="B3893" t="s">
        <v>109</v>
      </c>
      <c r="C3893">
        <v>2013</v>
      </c>
      <c r="D3893">
        <v>7</v>
      </c>
      <c r="E3893">
        <v>4</v>
      </c>
      <c r="F3893" s="1">
        <v>41459</v>
      </c>
      <c r="G3893">
        <v>185</v>
      </c>
      <c r="H3893" t="s">
        <v>14</v>
      </c>
      <c r="I3893" t="s">
        <v>607</v>
      </c>
      <c r="J3893">
        <v>6935</v>
      </c>
      <c r="K3893">
        <v>2.086957</v>
      </c>
      <c r="L3893">
        <v>3.5</v>
      </c>
      <c r="M3893">
        <f t="shared" si="180"/>
        <v>7.3043494999999998</v>
      </c>
      <c r="N3893">
        <f t="shared" si="182"/>
        <v>0.48953057998653776</v>
      </c>
      <c r="O3893">
        <f t="shared" si="181"/>
        <v>1.7133570299528822</v>
      </c>
    </row>
    <row r="3894" spans="1:15" x14ac:dyDescent="0.25">
      <c r="A3894" t="s">
        <v>66</v>
      </c>
      <c r="B3894" t="s">
        <v>13</v>
      </c>
      <c r="C3894">
        <v>2017</v>
      </c>
      <c r="D3894">
        <v>3</v>
      </c>
      <c r="E3894">
        <v>16</v>
      </c>
      <c r="F3894" s="1">
        <v>42810</v>
      </c>
      <c r="G3894">
        <v>75</v>
      </c>
      <c r="H3894" t="s">
        <v>17</v>
      </c>
      <c r="I3894" t="s">
        <v>417</v>
      </c>
      <c r="J3894">
        <v>4415</v>
      </c>
      <c r="K3894">
        <v>7.7922079999999996</v>
      </c>
      <c r="L3894">
        <v>0.9375</v>
      </c>
      <c r="M3894">
        <f t="shared" si="180"/>
        <v>7.3051949999999994</v>
      </c>
      <c r="N3894">
        <f t="shared" si="182"/>
        <v>0.94409795377663819</v>
      </c>
      <c r="O3894">
        <f t="shared" si="181"/>
        <v>0.88509183166559835</v>
      </c>
    </row>
    <row r="3895" spans="1:15" x14ac:dyDescent="0.25">
      <c r="A3895" t="s">
        <v>211</v>
      </c>
      <c r="B3895" t="s">
        <v>23</v>
      </c>
      <c r="C3895">
        <v>2009</v>
      </c>
      <c r="D3895">
        <v>4</v>
      </c>
      <c r="E3895">
        <v>9</v>
      </c>
      <c r="F3895" s="1">
        <v>39912</v>
      </c>
      <c r="G3895">
        <v>99</v>
      </c>
      <c r="H3895" t="s">
        <v>17</v>
      </c>
      <c r="I3895" t="s">
        <v>581</v>
      </c>
      <c r="J3895">
        <v>4300</v>
      </c>
      <c r="K3895">
        <v>3.0476190000000001</v>
      </c>
      <c r="L3895">
        <v>2.4</v>
      </c>
      <c r="M3895">
        <f t="shared" si="180"/>
        <v>7.3142855999999998</v>
      </c>
      <c r="N3895">
        <f t="shared" si="182"/>
        <v>0.6071996258710266</v>
      </c>
      <c r="O3895">
        <f t="shared" si="181"/>
        <v>1.4572791020904639</v>
      </c>
    </row>
    <row r="3896" spans="1:15" x14ac:dyDescent="0.25">
      <c r="A3896" t="s">
        <v>268</v>
      </c>
      <c r="B3896" t="s">
        <v>107</v>
      </c>
      <c r="C3896">
        <v>2018</v>
      </c>
      <c r="D3896">
        <v>6</v>
      </c>
      <c r="E3896">
        <v>7</v>
      </c>
      <c r="F3896" s="1">
        <v>43258</v>
      </c>
      <c r="G3896">
        <v>158</v>
      </c>
      <c r="H3896" t="s">
        <v>17</v>
      </c>
      <c r="I3896" t="s">
        <v>372</v>
      </c>
      <c r="J3896">
        <v>8408</v>
      </c>
      <c r="K3896">
        <v>9.7959180000000003</v>
      </c>
      <c r="L3896">
        <v>0.75</v>
      </c>
      <c r="M3896">
        <f t="shared" si="180"/>
        <v>7.3469385000000003</v>
      </c>
      <c r="N3896">
        <f t="shared" si="182"/>
        <v>1.0332595772291659</v>
      </c>
      <c r="O3896">
        <f t="shared" si="181"/>
        <v>0.77494468292187446</v>
      </c>
    </row>
    <row r="3897" spans="1:15" x14ac:dyDescent="0.25">
      <c r="A3897" t="s">
        <v>68</v>
      </c>
      <c r="B3897" t="s">
        <v>69</v>
      </c>
      <c r="C3897">
        <v>2001</v>
      </c>
      <c r="D3897">
        <v>4</v>
      </c>
      <c r="E3897">
        <v>26</v>
      </c>
      <c r="F3897" s="1">
        <v>37007</v>
      </c>
      <c r="G3897">
        <v>116</v>
      </c>
      <c r="H3897" t="s">
        <v>14</v>
      </c>
      <c r="I3897" t="s">
        <v>282</v>
      </c>
      <c r="J3897">
        <v>18418</v>
      </c>
      <c r="K3897">
        <v>11.2</v>
      </c>
      <c r="L3897">
        <v>0.65625</v>
      </c>
      <c r="M3897">
        <f t="shared" si="180"/>
        <v>7.35</v>
      </c>
      <c r="N3897">
        <f t="shared" si="182"/>
        <v>1.0863598306747482</v>
      </c>
      <c r="O3897">
        <f t="shared" si="181"/>
        <v>0.71292363888030352</v>
      </c>
    </row>
    <row r="3898" spans="1:15" x14ac:dyDescent="0.25">
      <c r="A3898" t="s">
        <v>91</v>
      </c>
      <c r="B3898" t="s">
        <v>69</v>
      </c>
      <c r="C3898">
        <v>2019</v>
      </c>
      <c r="D3898">
        <v>4</v>
      </c>
      <c r="E3898">
        <v>2</v>
      </c>
      <c r="F3898" s="1">
        <v>43557</v>
      </c>
      <c r="G3898">
        <v>92</v>
      </c>
      <c r="H3898" t="s">
        <v>14</v>
      </c>
      <c r="I3898" t="s">
        <v>482</v>
      </c>
      <c r="J3898">
        <v>6747</v>
      </c>
      <c r="K3898">
        <v>5.6</v>
      </c>
      <c r="L3898">
        <v>1.3125</v>
      </c>
      <c r="M3898">
        <f t="shared" si="180"/>
        <v>7.35</v>
      </c>
      <c r="N3898">
        <f t="shared" si="182"/>
        <v>0.81954393554186866</v>
      </c>
      <c r="O3898">
        <f t="shared" si="181"/>
        <v>1.0756514153987027</v>
      </c>
    </row>
    <row r="3899" spans="1:15" x14ac:dyDescent="0.25">
      <c r="A3899" t="s">
        <v>299</v>
      </c>
      <c r="B3899" t="s">
        <v>23</v>
      </c>
      <c r="C3899">
        <v>2002</v>
      </c>
      <c r="D3899">
        <v>7</v>
      </c>
      <c r="E3899">
        <v>2</v>
      </c>
      <c r="F3899" s="1">
        <v>37439</v>
      </c>
      <c r="G3899">
        <v>183</v>
      </c>
      <c r="H3899" t="s">
        <v>14</v>
      </c>
      <c r="I3899" t="s">
        <v>287</v>
      </c>
      <c r="J3899">
        <v>6661</v>
      </c>
      <c r="K3899">
        <v>11.2</v>
      </c>
      <c r="L3899">
        <v>0.65625</v>
      </c>
      <c r="M3899">
        <f t="shared" si="180"/>
        <v>7.35</v>
      </c>
      <c r="N3899">
        <f t="shared" si="182"/>
        <v>1.0863598306747482</v>
      </c>
      <c r="O3899">
        <f t="shared" si="181"/>
        <v>0.71292363888030352</v>
      </c>
    </row>
    <row r="3900" spans="1:15" x14ac:dyDescent="0.25">
      <c r="A3900" t="s">
        <v>308</v>
      </c>
      <c r="B3900" t="s">
        <v>23</v>
      </c>
      <c r="C3900">
        <v>2014</v>
      </c>
      <c r="D3900">
        <v>6</v>
      </c>
      <c r="E3900">
        <v>12</v>
      </c>
      <c r="F3900" s="1">
        <v>41802</v>
      </c>
      <c r="G3900">
        <v>163</v>
      </c>
      <c r="H3900" t="s">
        <v>14</v>
      </c>
      <c r="I3900" t="s">
        <v>496</v>
      </c>
      <c r="J3900">
        <v>4481</v>
      </c>
      <c r="K3900">
        <v>5.6</v>
      </c>
      <c r="L3900">
        <v>1.3125</v>
      </c>
      <c r="M3900">
        <f t="shared" si="180"/>
        <v>7.35</v>
      </c>
      <c r="N3900">
        <f t="shared" si="182"/>
        <v>0.81954393554186866</v>
      </c>
      <c r="O3900">
        <f t="shared" si="181"/>
        <v>1.0756514153987027</v>
      </c>
    </row>
    <row r="3901" spans="1:15" x14ac:dyDescent="0.25">
      <c r="A3901" t="s">
        <v>165</v>
      </c>
      <c r="B3901" t="s">
        <v>25</v>
      </c>
      <c r="C3901">
        <v>2013</v>
      </c>
      <c r="D3901">
        <v>7</v>
      </c>
      <c r="E3901">
        <v>4</v>
      </c>
      <c r="F3901" s="1">
        <v>41459</v>
      </c>
      <c r="G3901">
        <v>185</v>
      </c>
      <c r="H3901" t="s">
        <v>14</v>
      </c>
      <c r="I3901" t="s">
        <v>283</v>
      </c>
      <c r="J3901">
        <v>18419</v>
      </c>
      <c r="K3901">
        <v>11.2</v>
      </c>
      <c r="L3901">
        <v>0.65625</v>
      </c>
      <c r="M3901">
        <f t="shared" si="180"/>
        <v>7.35</v>
      </c>
      <c r="N3901">
        <f t="shared" si="182"/>
        <v>1.0863598306747482</v>
      </c>
      <c r="O3901">
        <f t="shared" si="181"/>
        <v>0.71292363888030352</v>
      </c>
    </row>
    <row r="3902" spans="1:15" x14ac:dyDescent="0.25">
      <c r="A3902" t="s">
        <v>399</v>
      </c>
      <c r="B3902" t="s">
        <v>171</v>
      </c>
      <c r="C3902">
        <v>2013</v>
      </c>
      <c r="D3902">
        <v>7</v>
      </c>
      <c r="E3902">
        <v>8</v>
      </c>
      <c r="F3902" s="1">
        <v>41463</v>
      </c>
      <c r="G3902">
        <v>189</v>
      </c>
      <c r="H3902" t="s">
        <v>14</v>
      </c>
      <c r="I3902" t="s">
        <v>496</v>
      </c>
      <c r="J3902">
        <v>4481</v>
      </c>
      <c r="K3902">
        <v>5.6</v>
      </c>
      <c r="L3902">
        <v>1.3125</v>
      </c>
      <c r="M3902">
        <f t="shared" si="180"/>
        <v>7.35</v>
      </c>
      <c r="N3902">
        <f t="shared" si="182"/>
        <v>0.81954393554186866</v>
      </c>
      <c r="O3902">
        <f t="shared" si="181"/>
        <v>1.0756514153987027</v>
      </c>
    </row>
    <row r="3903" spans="1:15" x14ac:dyDescent="0.25">
      <c r="A3903" t="s">
        <v>273</v>
      </c>
      <c r="B3903" t="s">
        <v>113</v>
      </c>
      <c r="C3903">
        <v>2013</v>
      </c>
      <c r="D3903">
        <v>7</v>
      </c>
      <c r="E3903">
        <v>4</v>
      </c>
      <c r="F3903" s="1">
        <v>41459</v>
      </c>
      <c r="G3903">
        <v>185</v>
      </c>
      <c r="H3903" t="s">
        <v>14</v>
      </c>
      <c r="I3903" t="s">
        <v>496</v>
      </c>
      <c r="J3903">
        <v>4481</v>
      </c>
      <c r="K3903">
        <v>5.6</v>
      </c>
      <c r="L3903">
        <v>1.3125</v>
      </c>
      <c r="M3903">
        <f t="shared" si="180"/>
        <v>7.35</v>
      </c>
      <c r="N3903">
        <f t="shared" si="182"/>
        <v>0.81954393554186866</v>
      </c>
      <c r="O3903">
        <f t="shared" si="181"/>
        <v>1.0756514153987027</v>
      </c>
    </row>
    <row r="3904" spans="1:15" x14ac:dyDescent="0.25">
      <c r="A3904" t="s">
        <v>39</v>
      </c>
      <c r="B3904" t="s">
        <v>40</v>
      </c>
      <c r="C3904">
        <v>2019</v>
      </c>
      <c r="D3904">
        <v>4</v>
      </c>
      <c r="E3904">
        <v>1</v>
      </c>
      <c r="F3904" s="1">
        <v>43556</v>
      </c>
      <c r="G3904">
        <v>91</v>
      </c>
      <c r="H3904" t="s">
        <v>14</v>
      </c>
      <c r="I3904" t="s">
        <v>417</v>
      </c>
      <c r="J3904">
        <v>4415</v>
      </c>
      <c r="K3904">
        <v>7.8588240000000003</v>
      </c>
      <c r="L3904">
        <v>0.9375</v>
      </c>
      <c r="M3904">
        <f t="shared" si="180"/>
        <v>7.3676475000000003</v>
      </c>
      <c r="N3904">
        <f t="shared" si="182"/>
        <v>0.94737607355649922</v>
      </c>
      <c r="O3904">
        <f t="shared" si="181"/>
        <v>0.88816506895921798</v>
      </c>
    </row>
    <row r="3905" spans="1:15" x14ac:dyDescent="0.25">
      <c r="A3905" t="s">
        <v>354</v>
      </c>
      <c r="B3905" t="s">
        <v>171</v>
      </c>
      <c r="C3905">
        <v>2010</v>
      </c>
      <c r="D3905">
        <v>6</v>
      </c>
      <c r="E3905">
        <v>23</v>
      </c>
      <c r="F3905" s="1">
        <v>40352</v>
      </c>
      <c r="G3905">
        <v>174</v>
      </c>
      <c r="H3905" t="s">
        <v>14</v>
      </c>
      <c r="I3905" t="s">
        <v>606</v>
      </c>
      <c r="J3905">
        <v>4530</v>
      </c>
      <c r="K3905">
        <v>2.2400000000000002</v>
      </c>
      <c r="L3905">
        <v>3.3</v>
      </c>
      <c r="M3905">
        <f t="shared" si="180"/>
        <v>7.3920000000000003</v>
      </c>
      <c r="N3905">
        <f t="shared" si="182"/>
        <v>0.51054501020661214</v>
      </c>
      <c r="O3905">
        <f t="shared" si="181"/>
        <v>1.6847985336818199</v>
      </c>
    </row>
    <row r="3906" spans="1:15" x14ac:dyDescent="0.25">
      <c r="A3906" t="s">
        <v>84</v>
      </c>
      <c r="B3906" t="s">
        <v>69</v>
      </c>
      <c r="C3906">
        <v>2012</v>
      </c>
      <c r="D3906">
        <v>6</v>
      </c>
      <c r="E3906">
        <v>21</v>
      </c>
      <c r="F3906" s="1">
        <v>41081</v>
      </c>
      <c r="G3906">
        <v>173</v>
      </c>
      <c r="H3906" t="s">
        <v>14</v>
      </c>
      <c r="I3906" t="s">
        <v>288</v>
      </c>
      <c r="J3906">
        <v>18421</v>
      </c>
      <c r="K3906">
        <v>11.272729999999999</v>
      </c>
      <c r="L3906">
        <v>0.65625</v>
      </c>
      <c r="M3906">
        <f t="shared" ref="M3906:M3969" si="183">K3906*L3906</f>
        <v>7.3977290624999998</v>
      </c>
      <c r="N3906">
        <f t="shared" si="182"/>
        <v>1.0889411798466553</v>
      </c>
      <c r="O3906">
        <f t="shared" si="181"/>
        <v>0.71461764927436755</v>
      </c>
    </row>
    <row r="3907" spans="1:15" x14ac:dyDescent="0.25">
      <c r="A3907" t="s">
        <v>256</v>
      </c>
      <c r="B3907" t="s">
        <v>40</v>
      </c>
      <c r="C3907">
        <v>2014</v>
      </c>
      <c r="D3907">
        <v>6</v>
      </c>
      <c r="E3907">
        <v>10</v>
      </c>
      <c r="F3907" s="1">
        <v>41800</v>
      </c>
      <c r="G3907">
        <v>161</v>
      </c>
      <c r="H3907" t="s">
        <v>14</v>
      </c>
      <c r="I3907" t="s">
        <v>539</v>
      </c>
      <c r="J3907">
        <v>13023</v>
      </c>
      <c r="K3907">
        <v>4.4923080000000004</v>
      </c>
      <c r="L3907">
        <v>1.65</v>
      </c>
      <c r="M3907">
        <f t="shared" si="183"/>
        <v>7.4123082</v>
      </c>
      <c r="N3907">
        <f t="shared" si="182"/>
        <v>0.73975488379956</v>
      </c>
      <c r="O3907">
        <f t="shared" ref="O3907:O3970" si="184">N3907*L3907</f>
        <v>1.220595558269274</v>
      </c>
    </row>
    <row r="3908" spans="1:15" x14ac:dyDescent="0.25">
      <c r="A3908" t="s">
        <v>174</v>
      </c>
      <c r="B3908" t="s">
        <v>33</v>
      </c>
      <c r="C3908">
        <v>2016</v>
      </c>
      <c r="D3908">
        <v>7</v>
      </c>
      <c r="E3908">
        <v>15</v>
      </c>
      <c r="F3908" s="1">
        <v>42566</v>
      </c>
      <c r="G3908">
        <v>197</v>
      </c>
      <c r="H3908" t="s">
        <v>14</v>
      </c>
      <c r="I3908" t="s">
        <v>336</v>
      </c>
      <c r="J3908">
        <v>6425</v>
      </c>
      <c r="K3908">
        <v>10.8</v>
      </c>
      <c r="L3908">
        <v>0.6875</v>
      </c>
      <c r="M3908">
        <f t="shared" si="183"/>
        <v>7.4250000000000007</v>
      </c>
      <c r="N3908">
        <f t="shared" ref="N3908:N3971" si="185">LOG10(K3908+1)</f>
        <v>1.0718820073061255</v>
      </c>
      <c r="O3908">
        <f t="shared" si="184"/>
        <v>0.73691888002296124</v>
      </c>
    </row>
    <row r="3909" spans="1:15" x14ac:dyDescent="0.25">
      <c r="A3909" t="s">
        <v>16</v>
      </c>
      <c r="B3909" t="s">
        <v>13</v>
      </c>
      <c r="C3909">
        <v>2018</v>
      </c>
      <c r="D3909">
        <v>6</v>
      </c>
      <c r="E3909">
        <v>15</v>
      </c>
      <c r="F3909" s="1">
        <v>43266</v>
      </c>
      <c r="G3909">
        <v>166</v>
      </c>
      <c r="H3909" t="s">
        <v>17</v>
      </c>
      <c r="I3909" t="s">
        <v>367</v>
      </c>
      <c r="J3909">
        <v>5135</v>
      </c>
      <c r="K3909">
        <v>9.9047619999999998</v>
      </c>
      <c r="L3909">
        <v>0.75</v>
      </c>
      <c r="M3909">
        <f t="shared" si="183"/>
        <v>7.4285715000000003</v>
      </c>
      <c r="N3909">
        <f t="shared" si="185"/>
        <v>1.0376161913989337</v>
      </c>
      <c r="O3909">
        <f t="shared" si="184"/>
        <v>0.77821214354920021</v>
      </c>
    </row>
    <row r="3910" spans="1:15" x14ac:dyDescent="0.25">
      <c r="A3910" t="s">
        <v>328</v>
      </c>
      <c r="B3910" t="s">
        <v>192</v>
      </c>
      <c r="C3910">
        <v>2010</v>
      </c>
      <c r="D3910">
        <v>6</v>
      </c>
      <c r="E3910">
        <v>28</v>
      </c>
      <c r="F3910" s="1">
        <v>40357</v>
      </c>
      <c r="G3910">
        <v>179</v>
      </c>
      <c r="H3910" t="s">
        <v>14</v>
      </c>
      <c r="I3910" t="s">
        <v>551</v>
      </c>
      <c r="J3910">
        <v>6882</v>
      </c>
      <c r="K3910">
        <v>3.9724140000000001</v>
      </c>
      <c r="L3910">
        <v>1.875</v>
      </c>
      <c r="M3910">
        <f t="shared" si="183"/>
        <v>7.4482762500000002</v>
      </c>
      <c r="N3910">
        <f t="shared" si="185"/>
        <v>0.69656728055495931</v>
      </c>
      <c r="O3910">
        <f t="shared" si="184"/>
        <v>1.3060636510405488</v>
      </c>
    </row>
    <row r="3911" spans="1:15" x14ac:dyDescent="0.25">
      <c r="A3911" t="s">
        <v>49</v>
      </c>
      <c r="B3911" t="s">
        <v>13</v>
      </c>
      <c r="C3911">
        <v>2001</v>
      </c>
      <c r="D3911">
        <v>6</v>
      </c>
      <c r="E3911">
        <v>21</v>
      </c>
      <c r="F3911" s="1">
        <v>37063</v>
      </c>
      <c r="G3911">
        <v>172</v>
      </c>
      <c r="H3911" t="s">
        <v>14</v>
      </c>
      <c r="I3911" t="s">
        <v>414</v>
      </c>
      <c r="J3911">
        <v>4327</v>
      </c>
      <c r="K3911">
        <v>8</v>
      </c>
      <c r="L3911">
        <v>0.9375</v>
      </c>
      <c r="M3911">
        <f t="shared" si="183"/>
        <v>7.5</v>
      </c>
      <c r="N3911">
        <f t="shared" si="185"/>
        <v>0.95424250943932487</v>
      </c>
      <c r="O3911">
        <f t="shared" si="184"/>
        <v>0.89460235259936705</v>
      </c>
    </row>
    <row r="3912" spans="1:15" x14ac:dyDescent="0.25">
      <c r="A3912" t="s">
        <v>53</v>
      </c>
      <c r="B3912" t="s">
        <v>13</v>
      </c>
      <c r="C3912">
        <v>2002</v>
      </c>
      <c r="D3912">
        <v>6</v>
      </c>
      <c r="E3912">
        <v>14</v>
      </c>
      <c r="F3912" s="1">
        <v>37421</v>
      </c>
      <c r="G3912">
        <v>165</v>
      </c>
      <c r="H3912" t="s">
        <v>14</v>
      </c>
      <c r="I3912" t="s">
        <v>118</v>
      </c>
      <c r="J3912">
        <v>20171</v>
      </c>
      <c r="K3912">
        <v>20</v>
      </c>
      <c r="L3912">
        <v>0.375</v>
      </c>
      <c r="M3912">
        <f t="shared" si="183"/>
        <v>7.5</v>
      </c>
      <c r="N3912">
        <f t="shared" si="185"/>
        <v>1.3222192947339193</v>
      </c>
      <c r="O3912">
        <f t="shared" si="184"/>
        <v>0.49583223552521971</v>
      </c>
    </row>
    <row r="3913" spans="1:15" x14ac:dyDescent="0.25">
      <c r="A3913" t="s">
        <v>65</v>
      </c>
      <c r="B3913" t="s">
        <v>13</v>
      </c>
      <c r="C3913">
        <v>2013</v>
      </c>
      <c r="D3913">
        <v>3</v>
      </c>
      <c r="E3913">
        <v>20</v>
      </c>
      <c r="F3913" s="1">
        <v>41353</v>
      </c>
      <c r="G3913">
        <v>79</v>
      </c>
      <c r="H3913" t="s">
        <v>14</v>
      </c>
      <c r="I3913" t="s">
        <v>507</v>
      </c>
      <c r="J3913">
        <v>5033</v>
      </c>
      <c r="K3913">
        <v>5</v>
      </c>
      <c r="L3913">
        <v>1.5</v>
      </c>
      <c r="M3913">
        <f t="shared" si="183"/>
        <v>7.5</v>
      </c>
      <c r="N3913">
        <f t="shared" si="185"/>
        <v>0.77815125038364363</v>
      </c>
      <c r="O3913">
        <f t="shared" si="184"/>
        <v>1.1672268755754653</v>
      </c>
    </row>
    <row r="3914" spans="1:15" x14ac:dyDescent="0.25">
      <c r="A3914" t="s">
        <v>65</v>
      </c>
      <c r="B3914" t="s">
        <v>13</v>
      </c>
      <c r="C3914">
        <v>2013</v>
      </c>
      <c r="D3914">
        <v>3</v>
      </c>
      <c r="E3914">
        <v>20</v>
      </c>
      <c r="F3914" s="1">
        <v>41353</v>
      </c>
      <c r="G3914">
        <v>79</v>
      </c>
      <c r="H3914" t="s">
        <v>14</v>
      </c>
      <c r="I3914" t="s">
        <v>544</v>
      </c>
      <c r="J3914">
        <v>6772</v>
      </c>
      <c r="K3914">
        <v>4</v>
      </c>
      <c r="L3914">
        <v>1.875</v>
      </c>
      <c r="M3914">
        <f t="shared" si="183"/>
        <v>7.5</v>
      </c>
      <c r="N3914">
        <f t="shared" si="185"/>
        <v>0.69897000433601886</v>
      </c>
      <c r="O3914">
        <f t="shared" si="184"/>
        <v>1.3105687581300354</v>
      </c>
    </row>
    <row r="3915" spans="1:15" x14ac:dyDescent="0.25">
      <c r="A3915" t="s">
        <v>132</v>
      </c>
      <c r="B3915" t="s">
        <v>13</v>
      </c>
      <c r="C3915">
        <v>2014</v>
      </c>
      <c r="D3915">
        <v>3</v>
      </c>
      <c r="E3915">
        <v>11</v>
      </c>
      <c r="F3915" s="1">
        <v>41709</v>
      </c>
      <c r="G3915">
        <v>70</v>
      </c>
      <c r="H3915" t="s">
        <v>14</v>
      </c>
      <c r="I3915" t="s">
        <v>372</v>
      </c>
      <c r="J3915">
        <v>8408</v>
      </c>
      <c r="K3915">
        <v>10</v>
      </c>
      <c r="L3915">
        <v>0.75</v>
      </c>
      <c r="M3915">
        <f t="shared" si="183"/>
        <v>7.5</v>
      </c>
      <c r="N3915">
        <f t="shared" si="185"/>
        <v>1.0413926851582251</v>
      </c>
      <c r="O3915">
        <f t="shared" si="184"/>
        <v>0.7810445138686688</v>
      </c>
    </row>
    <row r="3916" spans="1:15" x14ac:dyDescent="0.25">
      <c r="A3916" t="s">
        <v>76</v>
      </c>
      <c r="B3916" t="s">
        <v>69</v>
      </c>
      <c r="C3916">
        <v>2004</v>
      </c>
      <c r="D3916">
        <v>7</v>
      </c>
      <c r="E3916">
        <v>9</v>
      </c>
      <c r="F3916" s="1">
        <v>38177</v>
      </c>
      <c r="G3916">
        <v>191</v>
      </c>
      <c r="H3916" t="s">
        <v>14</v>
      </c>
      <c r="I3916" t="s">
        <v>48</v>
      </c>
      <c r="J3916">
        <v>18064</v>
      </c>
      <c r="K3916">
        <v>24</v>
      </c>
      <c r="L3916">
        <v>0.3125</v>
      </c>
      <c r="M3916">
        <f t="shared" si="183"/>
        <v>7.5</v>
      </c>
      <c r="N3916">
        <f t="shared" si="185"/>
        <v>1.3979400086720377</v>
      </c>
      <c r="O3916">
        <f t="shared" si="184"/>
        <v>0.43685625271001177</v>
      </c>
    </row>
    <row r="3917" spans="1:15" x14ac:dyDescent="0.25">
      <c r="A3917" t="s">
        <v>76</v>
      </c>
      <c r="B3917" t="s">
        <v>69</v>
      </c>
      <c r="C3917">
        <v>2004</v>
      </c>
      <c r="D3917">
        <v>7</v>
      </c>
      <c r="E3917">
        <v>9</v>
      </c>
      <c r="F3917" s="1">
        <v>38177</v>
      </c>
      <c r="G3917">
        <v>191</v>
      </c>
      <c r="H3917" t="s">
        <v>14</v>
      </c>
      <c r="I3917" t="s">
        <v>54</v>
      </c>
      <c r="J3917">
        <v>18130</v>
      </c>
      <c r="K3917">
        <v>24</v>
      </c>
      <c r="L3917">
        <v>0.3125</v>
      </c>
      <c r="M3917">
        <f t="shared" si="183"/>
        <v>7.5</v>
      </c>
      <c r="N3917">
        <f t="shared" si="185"/>
        <v>1.3979400086720377</v>
      </c>
      <c r="O3917">
        <f t="shared" si="184"/>
        <v>0.43685625271001177</v>
      </c>
    </row>
    <row r="3918" spans="1:15" x14ac:dyDescent="0.25">
      <c r="A3918" t="s">
        <v>77</v>
      </c>
      <c r="B3918" t="s">
        <v>69</v>
      </c>
      <c r="C3918">
        <v>2006</v>
      </c>
      <c r="D3918">
        <v>4</v>
      </c>
      <c r="E3918">
        <v>10</v>
      </c>
      <c r="F3918" s="1">
        <v>38817</v>
      </c>
      <c r="G3918">
        <v>100</v>
      </c>
      <c r="H3918" t="s">
        <v>14</v>
      </c>
      <c r="I3918" t="s">
        <v>118</v>
      </c>
      <c r="J3918">
        <v>20171</v>
      </c>
      <c r="K3918">
        <v>20</v>
      </c>
      <c r="L3918">
        <v>0.375</v>
      </c>
      <c r="M3918">
        <f t="shared" si="183"/>
        <v>7.5</v>
      </c>
      <c r="N3918">
        <f t="shared" si="185"/>
        <v>1.3222192947339193</v>
      </c>
      <c r="O3918">
        <f t="shared" si="184"/>
        <v>0.49583223552521971</v>
      </c>
    </row>
    <row r="3919" spans="1:15" x14ac:dyDescent="0.25">
      <c r="A3919" t="s">
        <v>82</v>
      </c>
      <c r="B3919" t="s">
        <v>69</v>
      </c>
      <c r="C3919">
        <v>2011</v>
      </c>
      <c r="D3919">
        <v>3</v>
      </c>
      <c r="E3919">
        <v>24</v>
      </c>
      <c r="F3919" s="1">
        <v>40626</v>
      </c>
      <c r="G3919">
        <v>83</v>
      </c>
      <c r="H3919" t="s">
        <v>14</v>
      </c>
      <c r="I3919" t="s">
        <v>432</v>
      </c>
      <c r="J3919">
        <v>4410</v>
      </c>
      <c r="K3919">
        <v>8</v>
      </c>
      <c r="L3919">
        <v>0.9375</v>
      </c>
      <c r="M3919">
        <f t="shared" si="183"/>
        <v>7.5</v>
      </c>
      <c r="N3919">
        <f t="shared" si="185"/>
        <v>0.95424250943932487</v>
      </c>
      <c r="O3919">
        <f t="shared" si="184"/>
        <v>0.89460235259936705</v>
      </c>
    </row>
    <row r="3920" spans="1:15" x14ac:dyDescent="0.25">
      <c r="A3920" t="s">
        <v>82</v>
      </c>
      <c r="B3920" t="s">
        <v>69</v>
      </c>
      <c r="C3920">
        <v>2011</v>
      </c>
      <c r="D3920">
        <v>3</v>
      </c>
      <c r="E3920">
        <v>24</v>
      </c>
      <c r="F3920" s="1">
        <v>40626</v>
      </c>
      <c r="G3920">
        <v>83</v>
      </c>
      <c r="H3920" t="s">
        <v>14</v>
      </c>
      <c r="I3920" t="s">
        <v>544</v>
      </c>
      <c r="J3920">
        <v>6772</v>
      </c>
      <c r="K3920">
        <v>4</v>
      </c>
      <c r="L3920">
        <v>1.875</v>
      </c>
      <c r="M3920">
        <f t="shared" si="183"/>
        <v>7.5</v>
      </c>
      <c r="N3920">
        <f t="shared" si="185"/>
        <v>0.69897000433601886</v>
      </c>
      <c r="O3920">
        <f t="shared" si="184"/>
        <v>1.3105687581300354</v>
      </c>
    </row>
    <row r="3921" spans="1:15" x14ac:dyDescent="0.25">
      <c r="A3921" t="s">
        <v>88</v>
      </c>
      <c r="B3921" t="s">
        <v>69</v>
      </c>
      <c r="C3921">
        <v>2017</v>
      </c>
      <c r="D3921">
        <v>3</v>
      </c>
      <c r="E3921">
        <v>16</v>
      </c>
      <c r="F3921" s="1">
        <v>42810</v>
      </c>
      <c r="G3921">
        <v>75</v>
      </c>
      <c r="H3921" t="s">
        <v>14</v>
      </c>
      <c r="I3921" t="s">
        <v>48</v>
      </c>
      <c r="J3921">
        <v>18064</v>
      </c>
      <c r="K3921">
        <v>24</v>
      </c>
      <c r="L3921">
        <v>0.3125</v>
      </c>
      <c r="M3921">
        <f t="shared" si="183"/>
        <v>7.5</v>
      </c>
      <c r="N3921">
        <f t="shared" si="185"/>
        <v>1.3979400086720377</v>
      </c>
      <c r="O3921">
        <f t="shared" si="184"/>
        <v>0.43685625271001177</v>
      </c>
    </row>
    <row r="3922" spans="1:15" x14ac:dyDescent="0.25">
      <c r="A3922" t="s">
        <v>90</v>
      </c>
      <c r="B3922" t="s">
        <v>69</v>
      </c>
      <c r="C3922">
        <v>2018</v>
      </c>
      <c r="D3922">
        <v>6</v>
      </c>
      <c r="E3922">
        <v>15</v>
      </c>
      <c r="F3922" s="1">
        <v>43266</v>
      </c>
      <c r="G3922">
        <v>166</v>
      </c>
      <c r="H3922" t="s">
        <v>14</v>
      </c>
      <c r="I3922" t="s">
        <v>424</v>
      </c>
      <c r="J3922">
        <v>4398</v>
      </c>
      <c r="K3922">
        <v>8</v>
      </c>
      <c r="L3922">
        <v>0.9375</v>
      </c>
      <c r="M3922">
        <f t="shared" si="183"/>
        <v>7.5</v>
      </c>
      <c r="N3922">
        <f t="shared" si="185"/>
        <v>0.95424250943932487</v>
      </c>
      <c r="O3922">
        <f t="shared" si="184"/>
        <v>0.89460235259936705</v>
      </c>
    </row>
    <row r="3923" spans="1:15" x14ac:dyDescent="0.25">
      <c r="A3923" t="s">
        <v>93</v>
      </c>
      <c r="B3923" t="s">
        <v>23</v>
      </c>
      <c r="C3923">
        <v>2010</v>
      </c>
      <c r="D3923">
        <v>4</v>
      </c>
      <c r="E3923">
        <v>26</v>
      </c>
      <c r="F3923" s="1">
        <v>40294</v>
      </c>
      <c r="G3923">
        <v>116</v>
      </c>
      <c r="H3923" t="s">
        <v>14</v>
      </c>
      <c r="I3923" t="s">
        <v>452</v>
      </c>
      <c r="J3923">
        <v>4425</v>
      </c>
      <c r="K3923">
        <v>8</v>
      </c>
      <c r="L3923">
        <v>0.9375</v>
      </c>
      <c r="M3923">
        <f t="shared" si="183"/>
        <v>7.5</v>
      </c>
      <c r="N3923">
        <f t="shared" si="185"/>
        <v>0.95424250943932487</v>
      </c>
      <c r="O3923">
        <f t="shared" si="184"/>
        <v>0.89460235259936705</v>
      </c>
    </row>
    <row r="3924" spans="1:15" x14ac:dyDescent="0.25">
      <c r="A3924" t="s">
        <v>306</v>
      </c>
      <c r="B3924" t="s">
        <v>23</v>
      </c>
      <c r="C3924">
        <v>2011</v>
      </c>
      <c r="D3924">
        <v>4</v>
      </c>
      <c r="E3924">
        <v>20</v>
      </c>
      <c r="F3924" s="1">
        <v>40653</v>
      </c>
      <c r="G3924">
        <v>110</v>
      </c>
      <c r="H3924" t="s">
        <v>14</v>
      </c>
      <c r="I3924" t="s">
        <v>417</v>
      </c>
      <c r="J3924">
        <v>4415</v>
      </c>
      <c r="K3924">
        <v>8</v>
      </c>
      <c r="L3924">
        <v>0.9375</v>
      </c>
      <c r="M3924">
        <f t="shared" si="183"/>
        <v>7.5</v>
      </c>
      <c r="N3924">
        <f t="shared" si="185"/>
        <v>0.95424250943932487</v>
      </c>
      <c r="O3924">
        <f t="shared" si="184"/>
        <v>0.89460235259936705</v>
      </c>
    </row>
    <row r="3925" spans="1:15" x14ac:dyDescent="0.25">
      <c r="A3925" t="s">
        <v>232</v>
      </c>
      <c r="B3925" t="s">
        <v>23</v>
      </c>
      <c r="C3925">
        <v>2017</v>
      </c>
      <c r="D3925">
        <v>6</v>
      </c>
      <c r="E3925">
        <v>2</v>
      </c>
      <c r="F3925" s="1">
        <v>42888</v>
      </c>
      <c r="G3925">
        <v>153</v>
      </c>
      <c r="H3925" t="s">
        <v>17</v>
      </c>
      <c r="I3925" t="s">
        <v>425</v>
      </c>
      <c r="J3925">
        <v>4427</v>
      </c>
      <c r="K3925">
        <v>8</v>
      </c>
      <c r="L3925">
        <v>0.9375</v>
      </c>
      <c r="M3925">
        <f t="shared" si="183"/>
        <v>7.5</v>
      </c>
      <c r="N3925">
        <f t="shared" si="185"/>
        <v>0.95424250943932487</v>
      </c>
      <c r="O3925">
        <f t="shared" si="184"/>
        <v>0.89460235259936705</v>
      </c>
    </row>
    <row r="3926" spans="1:15" x14ac:dyDescent="0.25">
      <c r="A3926" t="s">
        <v>95</v>
      </c>
      <c r="B3926" t="s">
        <v>25</v>
      </c>
      <c r="C3926">
        <v>2012</v>
      </c>
      <c r="D3926">
        <v>7</v>
      </c>
      <c r="E3926">
        <v>9</v>
      </c>
      <c r="F3926" s="1">
        <v>41099</v>
      </c>
      <c r="G3926">
        <v>191</v>
      </c>
      <c r="H3926" t="s">
        <v>14</v>
      </c>
      <c r="I3926" t="s">
        <v>417</v>
      </c>
      <c r="J3926">
        <v>4415</v>
      </c>
      <c r="K3926">
        <v>8</v>
      </c>
      <c r="L3926">
        <v>0.9375</v>
      </c>
      <c r="M3926">
        <f t="shared" si="183"/>
        <v>7.5</v>
      </c>
      <c r="N3926">
        <f t="shared" si="185"/>
        <v>0.95424250943932487</v>
      </c>
      <c r="O3926">
        <f t="shared" si="184"/>
        <v>0.89460235259936705</v>
      </c>
    </row>
    <row r="3927" spans="1:15" x14ac:dyDescent="0.25">
      <c r="A3927" t="s">
        <v>104</v>
      </c>
      <c r="B3927" t="s">
        <v>27</v>
      </c>
      <c r="C3927">
        <v>2019</v>
      </c>
      <c r="D3927">
        <v>6</v>
      </c>
      <c r="E3927">
        <v>13</v>
      </c>
      <c r="F3927" s="1">
        <v>43629</v>
      </c>
      <c r="G3927">
        <v>164</v>
      </c>
      <c r="H3927" t="s">
        <v>14</v>
      </c>
      <c r="I3927" t="s">
        <v>417</v>
      </c>
      <c r="J3927">
        <v>4415</v>
      </c>
      <c r="K3927">
        <v>8</v>
      </c>
      <c r="L3927">
        <v>0.9375</v>
      </c>
      <c r="M3927">
        <f t="shared" si="183"/>
        <v>7.5</v>
      </c>
      <c r="N3927">
        <f t="shared" si="185"/>
        <v>0.95424250943932487</v>
      </c>
      <c r="O3927">
        <f t="shared" si="184"/>
        <v>0.89460235259936705</v>
      </c>
    </row>
    <row r="3928" spans="1:15" x14ac:dyDescent="0.25">
      <c r="A3928" t="s">
        <v>104</v>
      </c>
      <c r="B3928" t="s">
        <v>27</v>
      </c>
      <c r="C3928">
        <v>2019</v>
      </c>
      <c r="D3928">
        <v>6</v>
      </c>
      <c r="E3928">
        <v>13</v>
      </c>
      <c r="F3928" s="1">
        <v>43629</v>
      </c>
      <c r="G3928">
        <v>164</v>
      </c>
      <c r="H3928" t="s">
        <v>14</v>
      </c>
      <c r="I3928" t="s">
        <v>429</v>
      </c>
      <c r="J3928">
        <v>5713</v>
      </c>
      <c r="K3928">
        <v>8</v>
      </c>
      <c r="L3928">
        <v>0.9375</v>
      </c>
      <c r="M3928">
        <f t="shared" si="183"/>
        <v>7.5</v>
      </c>
      <c r="N3928">
        <f t="shared" si="185"/>
        <v>0.95424250943932487</v>
      </c>
      <c r="O3928">
        <f t="shared" si="184"/>
        <v>0.89460235259936705</v>
      </c>
    </row>
    <row r="3929" spans="1:15" x14ac:dyDescent="0.25">
      <c r="A3929" t="s">
        <v>246</v>
      </c>
      <c r="B3929" t="s">
        <v>31</v>
      </c>
      <c r="C3929">
        <v>2014</v>
      </c>
      <c r="D3929">
        <v>6</v>
      </c>
      <c r="E3929">
        <v>10</v>
      </c>
      <c r="F3929" s="1">
        <v>41800</v>
      </c>
      <c r="G3929">
        <v>161</v>
      </c>
      <c r="H3929" t="s">
        <v>14</v>
      </c>
      <c r="I3929" t="s">
        <v>551</v>
      </c>
      <c r="J3929">
        <v>6882</v>
      </c>
      <c r="K3929">
        <v>4</v>
      </c>
      <c r="L3929">
        <v>1.875</v>
      </c>
      <c r="M3929">
        <f t="shared" si="183"/>
        <v>7.5</v>
      </c>
      <c r="N3929">
        <f t="shared" si="185"/>
        <v>0.69897000433601886</v>
      </c>
      <c r="O3929">
        <f t="shared" si="184"/>
        <v>1.3105687581300354</v>
      </c>
    </row>
    <row r="3930" spans="1:15" x14ac:dyDescent="0.25">
      <c r="A3930" t="s">
        <v>353</v>
      </c>
      <c r="B3930" t="s">
        <v>250</v>
      </c>
      <c r="C3930">
        <v>2017</v>
      </c>
      <c r="D3930">
        <v>6</v>
      </c>
      <c r="E3930">
        <v>7</v>
      </c>
      <c r="F3930" s="1">
        <v>42893</v>
      </c>
      <c r="G3930">
        <v>158</v>
      </c>
      <c r="H3930" t="s">
        <v>14</v>
      </c>
      <c r="I3930" t="s">
        <v>436</v>
      </c>
      <c r="J3930">
        <v>5921</v>
      </c>
      <c r="K3930">
        <v>8</v>
      </c>
      <c r="L3930">
        <v>0.9375</v>
      </c>
      <c r="M3930">
        <f t="shared" si="183"/>
        <v>7.5</v>
      </c>
      <c r="N3930">
        <f t="shared" si="185"/>
        <v>0.95424250943932487</v>
      </c>
      <c r="O3930">
        <f t="shared" si="184"/>
        <v>0.89460235259936705</v>
      </c>
    </row>
    <row r="3931" spans="1:15" x14ac:dyDescent="0.25">
      <c r="A3931" t="s">
        <v>363</v>
      </c>
      <c r="B3931" t="s">
        <v>192</v>
      </c>
      <c r="C3931">
        <v>2016</v>
      </c>
      <c r="D3931">
        <v>7</v>
      </c>
      <c r="E3931">
        <v>12</v>
      </c>
      <c r="F3931" s="1">
        <v>42563</v>
      </c>
      <c r="G3931">
        <v>194</v>
      </c>
      <c r="H3931" t="s">
        <v>14</v>
      </c>
      <c r="I3931" t="s">
        <v>445</v>
      </c>
      <c r="J3931">
        <v>5413</v>
      </c>
      <c r="K3931">
        <v>8</v>
      </c>
      <c r="L3931">
        <v>0.9375</v>
      </c>
      <c r="M3931">
        <f t="shared" si="183"/>
        <v>7.5</v>
      </c>
      <c r="N3931">
        <f t="shared" si="185"/>
        <v>0.95424250943932487</v>
      </c>
      <c r="O3931">
        <f t="shared" si="184"/>
        <v>0.89460235259936705</v>
      </c>
    </row>
    <row r="3932" spans="1:15" x14ac:dyDescent="0.25">
      <c r="A3932" t="s">
        <v>110</v>
      </c>
      <c r="B3932" t="s">
        <v>109</v>
      </c>
      <c r="C3932">
        <v>2016</v>
      </c>
      <c r="D3932">
        <v>7</v>
      </c>
      <c r="E3932">
        <v>1</v>
      </c>
      <c r="F3932" s="1">
        <v>42552</v>
      </c>
      <c r="G3932">
        <v>183</v>
      </c>
      <c r="H3932" t="s">
        <v>14</v>
      </c>
      <c r="I3932" t="s">
        <v>544</v>
      </c>
      <c r="J3932">
        <v>6772</v>
      </c>
      <c r="K3932">
        <v>4</v>
      </c>
      <c r="L3932">
        <v>1.875</v>
      </c>
      <c r="M3932">
        <f t="shared" si="183"/>
        <v>7.5</v>
      </c>
      <c r="N3932">
        <f t="shared" si="185"/>
        <v>0.69897000433601886</v>
      </c>
      <c r="O3932">
        <f t="shared" si="184"/>
        <v>1.3105687581300354</v>
      </c>
    </row>
    <row r="3933" spans="1:15" x14ac:dyDescent="0.25">
      <c r="A3933" t="s">
        <v>218</v>
      </c>
      <c r="B3933" t="s">
        <v>40</v>
      </c>
      <c r="C3933">
        <v>2010</v>
      </c>
      <c r="D3933">
        <v>4</v>
      </c>
      <c r="E3933">
        <v>26</v>
      </c>
      <c r="F3933" s="1">
        <v>40294</v>
      </c>
      <c r="G3933">
        <v>116</v>
      </c>
      <c r="H3933" t="s">
        <v>14</v>
      </c>
      <c r="I3933" t="s">
        <v>536</v>
      </c>
      <c r="J3933">
        <v>5604</v>
      </c>
      <c r="K3933">
        <v>4.5473679999999996</v>
      </c>
      <c r="L3933">
        <v>1.65</v>
      </c>
      <c r="M3933">
        <f t="shared" si="183"/>
        <v>7.5031571999999986</v>
      </c>
      <c r="N3933">
        <f t="shared" si="185"/>
        <v>0.74408697696016957</v>
      </c>
      <c r="O3933">
        <f t="shared" si="184"/>
        <v>1.2277435119842797</v>
      </c>
    </row>
    <row r="3934" spans="1:15" x14ac:dyDescent="0.25">
      <c r="A3934" t="s">
        <v>96</v>
      </c>
      <c r="B3934" t="s">
        <v>25</v>
      </c>
      <c r="C3934">
        <v>2015</v>
      </c>
      <c r="D3934">
        <v>6</v>
      </c>
      <c r="E3934">
        <v>25</v>
      </c>
      <c r="F3934" s="1">
        <v>42180</v>
      </c>
      <c r="G3934">
        <v>176</v>
      </c>
      <c r="H3934" t="s">
        <v>17</v>
      </c>
      <c r="I3934" t="s">
        <v>504</v>
      </c>
      <c r="J3934">
        <v>8478</v>
      </c>
      <c r="K3934">
        <v>5.3333329999999997</v>
      </c>
      <c r="L3934">
        <v>1.41</v>
      </c>
      <c r="M3934">
        <f t="shared" si="183"/>
        <v>7.5199995299999989</v>
      </c>
      <c r="N3934">
        <f t="shared" si="185"/>
        <v>0.80163232337556156</v>
      </c>
      <c r="O3934">
        <f t="shared" si="184"/>
        <v>1.1303015759595418</v>
      </c>
    </row>
    <row r="3935" spans="1:15" x14ac:dyDescent="0.25">
      <c r="A3935" t="s">
        <v>228</v>
      </c>
      <c r="B3935" t="s">
        <v>23</v>
      </c>
      <c r="C3935">
        <v>2014</v>
      </c>
      <c r="D3935">
        <v>3</v>
      </c>
      <c r="E3935">
        <v>10</v>
      </c>
      <c r="F3935" s="1">
        <v>41708</v>
      </c>
      <c r="G3935">
        <v>69</v>
      </c>
      <c r="H3935" t="s">
        <v>17</v>
      </c>
      <c r="I3935" t="s">
        <v>606</v>
      </c>
      <c r="J3935">
        <v>4530</v>
      </c>
      <c r="K3935">
        <v>2.285714</v>
      </c>
      <c r="L3935">
        <v>3.3</v>
      </c>
      <c r="M3935">
        <f t="shared" si="183"/>
        <v>7.5428561999999992</v>
      </c>
      <c r="N3935">
        <f t="shared" si="185"/>
        <v>0.5166297582385968</v>
      </c>
      <c r="O3935">
        <f t="shared" si="184"/>
        <v>1.7048782021873694</v>
      </c>
    </row>
    <row r="3936" spans="1:15" x14ac:dyDescent="0.25">
      <c r="A3936" t="s">
        <v>179</v>
      </c>
      <c r="B3936" t="s">
        <v>176</v>
      </c>
      <c r="C3936">
        <v>2014</v>
      </c>
      <c r="D3936">
        <v>6</v>
      </c>
      <c r="E3936">
        <v>16</v>
      </c>
      <c r="F3936" s="1">
        <v>41806</v>
      </c>
      <c r="G3936">
        <v>167</v>
      </c>
      <c r="H3936" t="s">
        <v>14</v>
      </c>
      <c r="I3936" t="s">
        <v>517</v>
      </c>
      <c r="J3936">
        <v>8691</v>
      </c>
      <c r="K3936">
        <v>5.0285710000000003</v>
      </c>
      <c r="L3936">
        <v>1.5</v>
      </c>
      <c r="M3936">
        <f t="shared" si="183"/>
        <v>7.542856500000001</v>
      </c>
      <c r="N3936">
        <f t="shared" si="185"/>
        <v>0.7802143800734006</v>
      </c>
      <c r="O3936">
        <f t="shared" si="184"/>
        <v>1.1703215701101009</v>
      </c>
    </row>
    <row r="3937" spans="1:15" x14ac:dyDescent="0.25">
      <c r="A3937" t="s">
        <v>96</v>
      </c>
      <c r="B3937" t="s">
        <v>25</v>
      </c>
      <c r="C3937">
        <v>2015</v>
      </c>
      <c r="D3937">
        <v>6</v>
      </c>
      <c r="E3937">
        <v>25</v>
      </c>
      <c r="F3937" s="1">
        <v>42180</v>
      </c>
      <c r="G3937">
        <v>176</v>
      </c>
      <c r="H3937" t="s">
        <v>17</v>
      </c>
      <c r="I3937" t="s">
        <v>539</v>
      </c>
      <c r="J3937">
        <v>13023</v>
      </c>
      <c r="K3937">
        <v>4.5714290000000002</v>
      </c>
      <c r="L3937">
        <v>1.65</v>
      </c>
      <c r="M3937">
        <f t="shared" si="183"/>
        <v>7.5428578499999999</v>
      </c>
      <c r="N3937">
        <f t="shared" si="185"/>
        <v>0.74596660041950891</v>
      </c>
      <c r="O3937">
        <f t="shared" si="184"/>
        <v>1.2308448906921896</v>
      </c>
    </row>
    <row r="3938" spans="1:15" x14ac:dyDescent="0.25">
      <c r="A3938" t="s">
        <v>362</v>
      </c>
      <c r="B3938" t="s">
        <v>192</v>
      </c>
      <c r="C3938">
        <v>2015</v>
      </c>
      <c r="D3938">
        <v>6</v>
      </c>
      <c r="E3938">
        <v>17</v>
      </c>
      <c r="F3938" s="1">
        <v>42172</v>
      </c>
      <c r="G3938">
        <v>168</v>
      </c>
      <c r="H3938" t="s">
        <v>17</v>
      </c>
      <c r="I3938" t="s">
        <v>536</v>
      </c>
      <c r="J3938">
        <v>5604</v>
      </c>
      <c r="K3938">
        <v>4.5714290000000002</v>
      </c>
      <c r="L3938">
        <v>1.65</v>
      </c>
      <c r="M3938">
        <f t="shared" si="183"/>
        <v>7.5428578499999999</v>
      </c>
      <c r="N3938">
        <f t="shared" si="185"/>
        <v>0.74596660041950891</v>
      </c>
      <c r="O3938">
        <f t="shared" si="184"/>
        <v>1.2308448906921896</v>
      </c>
    </row>
    <row r="3939" spans="1:15" x14ac:dyDescent="0.25">
      <c r="A3939" t="s">
        <v>60</v>
      </c>
      <c r="B3939" t="s">
        <v>13</v>
      </c>
      <c r="C3939">
        <v>2005</v>
      </c>
      <c r="D3939">
        <v>6</v>
      </c>
      <c r="E3939">
        <v>6</v>
      </c>
      <c r="F3939" s="1">
        <v>38509</v>
      </c>
      <c r="G3939">
        <v>157</v>
      </c>
      <c r="H3939" t="s">
        <v>14</v>
      </c>
      <c r="I3939" t="s">
        <v>336</v>
      </c>
      <c r="J3939">
        <v>6425</v>
      </c>
      <c r="K3939">
        <v>10.97143</v>
      </c>
      <c r="L3939">
        <v>0.6875</v>
      </c>
      <c r="M3939">
        <f t="shared" si="183"/>
        <v>7.5428581249999995</v>
      </c>
      <c r="N3939">
        <f t="shared" si="185"/>
        <v>1.0781460304411337</v>
      </c>
      <c r="O3939">
        <f t="shared" si="184"/>
        <v>0.74122539592827941</v>
      </c>
    </row>
    <row r="3940" spans="1:15" x14ac:dyDescent="0.25">
      <c r="A3940" t="s">
        <v>301</v>
      </c>
      <c r="B3940" t="s">
        <v>23</v>
      </c>
      <c r="C3940">
        <v>2007</v>
      </c>
      <c r="D3940">
        <v>4</v>
      </c>
      <c r="E3940">
        <v>12</v>
      </c>
      <c r="F3940" s="1">
        <v>39184</v>
      </c>
      <c r="G3940">
        <v>102</v>
      </c>
      <c r="H3940" t="s">
        <v>14</v>
      </c>
      <c r="I3940" t="s">
        <v>493</v>
      </c>
      <c r="J3940">
        <v>4487</v>
      </c>
      <c r="K3940">
        <v>5.76</v>
      </c>
      <c r="L3940">
        <v>1.3125</v>
      </c>
      <c r="M3940">
        <f t="shared" si="183"/>
        <v>7.56</v>
      </c>
      <c r="N3940">
        <f t="shared" si="185"/>
        <v>0.82994669594163595</v>
      </c>
      <c r="O3940">
        <f t="shared" si="184"/>
        <v>1.0893050384233971</v>
      </c>
    </row>
    <row r="3941" spans="1:15" x14ac:dyDescent="0.25">
      <c r="A3941" t="s">
        <v>255</v>
      </c>
      <c r="B3941" t="s">
        <v>40</v>
      </c>
      <c r="C3941">
        <v>2011</v>
      </c>
      <c r="D3941">
        <v>4</v>
      </c>
      <c r="E3941">
        <v>20</v>
      </c>
      <c r="F3941" s="1">
        <v>40653</v>
      </c>
      <c r="G3941">
        <v>110</v>
      </c>
      <c r="H3941" t="s">
        <v>14</v>
      </c>
      <c r="I3941" t="s">
        <v>469</v>
      </c>
      <c r="J3941">
        <v>4310</v>
      </c>
      <c r="K3941">
        <v>6.72</v>
      </c>
      <c r="L3941">
        <v>1.125</v>
      </c>
      <c r="M3941">
        <f t="shared" si="183"/>
        <v>7.56</v>
      </c>
      <c r="N3941">
        <f t="shared" si="185"/>
        <v>0.88761730033573616</v>
      </c>
      <c r="O3941">
        <f t="shared" si="184"/>
        <v>0.99856946287770321</v>
      </c>
    </row>
    <row r="3942" spans="1:15" x14ac:dyDescent="0.25">
      <c r="A3942" t="s">
        <v>324</v>
      </c>
      <c r="B3942" t="s">
        <v>40</v>
      </c>
      <c r="C3942">
        <v>2014</v>
      </c>
      <c r="D3942">
        <v>3</v>
      </c>
      <c r="E3942">
        <v>10</v>
      </c>
      <c r="F3942" s="1">
        <v>41708</v>
      </c>
      <c r="G3942">
        <v>69</v>
      </c>
      <c r="H3942" t="s">
        <v>14</v>
      </c>
      <c r="I3942" t="s">
        <v>480</v>
      </c>
      <c r="J3942">
        <v>5673</v>
      </c>
      <c r="K3942">
        <v>5.76</v>
      </c>
      <c r="L3942">
        <v>1.3125</v>
      </c>
      <c r="M3942">
        <f t="shared" si="183"/>
        <v>7.56</v>
      </c>
      <c r="N3942">
        <f t="shared" si="185"/>
        <v>0.82994669594163595</v>
      </c>
      <c r="O3942">
        <f t="shared" si="184"/>
        <v>1.0893050384233971</v>
      </c>
    </row>
    <row r="3943" spans="1:15" x14ac:dyDescent="0.25">
      <c r="A3943" t="s">
        <v>266</v>
      </c>
      <c r="B3943" t="s">
        <v>107</v>
      </c>
      <c r="C3943">
        <v>2013</v>
      </c>
      <c r="D3943">
        <v>7</v>
      </c>
      <c r="E3943">
        <v>8</v>
      </c>
      <c r="F3943" s="1">
        <v>41463</v>
      </c>
      <c r="G3943">
        <v>189</v>
      </c>
      <c r="H3943" t="s">
        <v>14</v>
      </c>
      <c r="I3943" t="s">
        <v>496</v>
      </c>
      <c r="J3943">
        <v>4481</v>
      </c>
      <c r="K3943">
        <v>5.76</v>
      </c>
      <c r="L3943">
        <v>1.3125</v>
      </c>
      <c r="M3943">
        <f t="shared" si="183"/>
        <v>7.56</v>
      </c>
      <c r="N3943">
        <f t="shared" si="185"/>
        <v>0.82994669594163595</v>
      </c>
      <c r="O3943">
        <f t="shared" si="184"/>
        <v>1.0893050384233971</v>
      </c>
    </row>
    <row r="3944" spans="1:15" x14ac:dyDescent="0.25">
      <c r="A3944" t="s">
        <v>131</v>
      </c>
      <c r="B3944" t="s">
        <v>13</v>
      </c>
      <c r="C3944">
        <v>2013</v>
      </c>
      <c r="D3944">
        <v>6</v>
      </c>
      <c r="E3944">
        <v>17</v>
      </c>
      <c r="F3944" s="1">
        <v>41442</v>
      </c>
      <c r="G3944">
        <v>168</v>
      </c>
      <c r="H3944" t="s">
        <v>14</v>
      </c>
      <c r="I3944" t="s">
        <v>557</v>
      </c>
      <c r="J3944">
        <v>21248</v>
      </c>
      <c r="K3944">
        <v>3.6</v>
      </c>
      <c r="L3944">
        <v>2.1</v>
      </c>
      <c r="M3944">
        <f t="shared" si="183"/>
        <v>7.5600000000000005</v>
      </c>
      <c r="N3944">
        <f t="shared" si="185"/>
        <v>0.66275783168157409</v>
      </c>
      <c r="O3944">
        <f t="shared" si="184"/>
        <v>1.3917914465313057</v>
      </c>
    </row>
    <row r="3945" spans="1:15" x14ac:dyDescent="0.25">
      <c r="A3945" t="s">
        <v>99</v>
      </c>
      <c r="B3945" t="s">
        <v>27</v>
      </c>
      <c r="C3945">
        <v>2013</v>
      </c>
      <c r="D3945">
        <v>7</v>
      </c>
      <c r="E3945">
        <v>3</v>
      </c>
      <c r="F3945" s="1">
        <v>41458</v>
      </c>
      <c r="G3945">
        <v>184</v>
      </c>
      <c r="H3945" t="s">
        <v>14</v>
      </c>
      <c r="I3945" t="s">
        <v>223</v>
      </c>
      <c r="J3945">
        <v>8251</v>
      </c>
      <c r="K3945">
        <v>14.4</v>
      </c>
      <c r="L3945">
        <v>0.52500000000000002</v>
      </c>
      <c r="M3945">
        <f t="shared" si="183"/>
        <v>7.5600000000000005</v>
      </c>
      <c r="N3945">
        <f t="shared" si="185"/>
        <v>1.1875207208364631</v>
      </c>
      <c r="O3945">
        <f t="shared" si="184"/>
        <v>0.62344837843914314</v>
      </c>
    </row>
    <row r="3946" spans="1:15" x14ac:dyDescent="0.25">
      <c r="A3946" t="s">
        <v>272</v>
      </c>
      <c r="B3946" t="s">
        <v>42</v>
      </c>
      <c r="C3946">
        <v>2014</v>
      </c>
      <c r="D3946">
        <v>6</v>
      </c>
      <c r="E3946">
        <v>12</v>
      </c>
      <c r="F3946" s="1">
        <v>41802</v>
      </c>
      <c r="G3946">
        <v>163</v>
      </c>
      <c r="H3946" t="s">
        <v>14</v>
      </c>
      <c r="I3946" t="s">
        <v>223</v>
      </c>
      <c r="J3946">
        <v>8251</v>
      </c>
      <c r="K3946">
        <v>14.4</v>
      </c>
      <c r="L3946">
        <v>0.52500000000000002</v>
      </c>
      <c r="M3946">
        <f t="shared" si="183"/>
        <v>7.5600000000000005</v>
      </c>
      <c r="N3946">
        <f t="shared" si="185"/>
        <v>1.1875207208364631</v>
      </c>
      <c r="O3946">
        <f t="shared" si="184"/>
        <v>0.62344837843914314</v>
      </c>
    </row>
    <row r="3947" spans="1:15" x14ac:dyDescent="0.25">
      <c r="A3947" t="s">
        <v>270</v>
      </c>
      <c r="B3947" t="s">
        <v>42</v>
      </c>
      <c r="C3947">
        <v>2012</v>
      </c>
      <c r="D3947">
        <v>6</v>
      </c>
      <c r="E3947">
        <v>27</v>
      </c>
      <c r="F3947" s="1">
        <v>41087</v>
      </c>
      <c r="G3947">
        <v>179</v>
      </c>
      <c r="H3947" t="s">
        <v>14</v>
      </c>
      <c r="I3947" t="s">
        <v>336</v>
      </c>
      <c r="J3947">
        <v>6425</v>
      </c>
      <c r="K3947">
        <v>11.076919999999999</v>
      </c>
      <c r="L3947">
        <v>0.6875</v>
      </c>
      <c r="M3947">
        <f t="shared" si="183"/>
        <v>7.6153824999999999</v>
      </c>
      <c r="N3947">
        <f t="shared" si="185"/>
        <v>1.0819561894541072</v>
      </c>
      <c r="O3947">
        <f t="shared" si="184"/>
        <v>0.74384488024969875</v>
      </c>
    </row>
    <row r="3948" spans="1:15" x14ac:dyDescent="0.25">
      <c r="A3948" t="s">
        <v>244</v>
      </c>
      <c r="B3948" t="s">
        <v>29</v>
      </c>
      <c r="C3948">
        <v>2017</v>
      </c>
      <c r="D3948">
        <v>6</v>
      </c>
      <c r="E3948">
        <v>1</v>
      </c>
      <c r="F3948" s="1">
        <v>42887</v>
      </c>
      <c r="G3948">
        <v>152</v>
      </c>
      <c r="H3948" t="s">
        <v>17</v>
      </c>
      <c r="I3948" t="s">
        <v>622</v>
      </c>
      <c r="J3948">
        <v>19442</v>
      </c>
      <c r="K3948">
        <v>0.76190500000000005</v>
      </c>
      <c r="L3948">
        <v>10</v>
      </c>
      <c r="M3948">
        <f t="shared" si="183"/>
        <v>7.6190500000000005</v>
      </c>
      <c r="N3948">
        <f t="shared" si="185"/>
        <v>0.24598248802151529</v>
      </c>
      <c r="O3948">
        <f t="shared" si="184"/>
        <v>2.459824880215153</v>
      </c>
    </row>
    <row r="3949" spans="1:15" x14ac:dyDescent="0.25">
      <c r="A3949" t="s">
        <v>169</v>
      </c>
      <c r="B3949" t="s">
        <v>31</v>
      </c>
      <c r="C3949">
        <v>2017</v>
      </c>
      <c r="D3949">
        <v>6</v>
      </c>
      <c r="E3949">
        <v>1</v>
      </c>
      <c r="F3949" s="1">
        <v>42887</v>
      </c>
      <c r="G3949">
        <v>152</v>
      </c>
      <c r="H3949" t="s">
        <v>17</v>
      </c>
      <c r="I3949" t="s">
        <v>622</v>
      </c>
      <c r="J3949">
        <v>19442</v>
      </c>
      <c r="K3949">
        <v>0.76190500000000005</v>
      </c>
      <c r="L3949">
        <v>10</v>
      </c>
      <c r="M3949">
        <f t="shared" si="183"/>
        <v>7.6190500000000005</v>
      </c>
      <c r="N3949">
        <f t="shared" si="185"/>
        <v>0.24598248802151529</v>
      </c>
      <c r="O3949">
        <f t="shared" si="184"/>
        <v>2.459824880215153</v>
      </c>
    </row>
    <row r="3950" spans="1:15" x14ac:dyDescent="0.25">
      <c r="A3950" t="s">
        <v>202</v>
      </c>
      <c r="B3950" t="s">
        <v>113</v>
      </c>
      <c r="C3950">
        <v>2014</v>
      </c>
      <c r="D3950">
        <v>6</v>
      </c>
      <c r="E3950">
        <v>16</v>
      </c>
      <c r="F3950" s="1">
        <v>41806</v>
      </c>
      <c r="G3950">
        <v>167</v>
      </c>
      <c r="H3950" t="s">
        <v>14</v>
      </c>
      <c r="I3950" t="s">
        <v>607</v>
      </c>
      <c r="J3950">
        <v>6935</v>
      </c>
      <c r="K3950">
        <v>2.1818179999999998</v>
      </c>
      <c r="L3950">
        <v>3.5</v>
      </c>
      <c r="M3950">
        <f t="shared" si="183"/>
        <v>7.6363629999999993</v>
      </c>
      <c r="N3950">
        <f t="shared" si="185"/>
        <v>0.50267533437522227</v>
      </c>
      <c r="O3950">
        <f t="shared" si="184"/>
        <v>1.759363670313278</v>
      </c>
    </row>
    <row r="3951" spans="1:15" x14ac:dyDescent="0.25">
      <c r="A3951" t="s">
        <v>461</v>
      </c>
      <c r="B3951" t="s">
        <v>40</v>
      </c>
      <c r="C3951">
        <v>2011</v>
      </c>
      <c r="D3951">
        <v>7</v>
      </c>
      <c r="E3951">
        <v>4</v>
      </c>
      <c r="F3951" s="1">
        <v>40728</v>
      </c>
      <c r="G3951">
        <v>185</v>
      </c>
      <c r="H3951" t="s">
        <v>14</v>
      </c>
      <c r="I3951" t="s">
        <v>566</v>
      </c>
      <c r="J3951">
        <v>5018</v>
      </c>
      <c r="K3951">
        <v>3.6</v>
      </c>
      <c r="L3951">
        <v>2.125</v>
      </c>
      <c r="M3951">
        <f t="shared" si="183"/>
        <v>7.65</v>
      </c>
      <c r="N3951">
        <f t="shared" si="185"/>
        <v>0.66275783168157409</v>
      </c>
      <c r="O3951">
        <f t="shared" si="184"/>
        <v>1.408360392323345</v>
      </c>
    </row>
    <row r="3952" spans="1:15" x14ac:dyDescent="0.25">
      <c r="A3952" t="s">
        <v>136</v>
      </c>
      <c r="B3952" t="s">
        <v>13</v>
      </c>
      <c r="C3952">
        <v>2015</v>
      </c>
      <c r="D3952">
        <v>6</v>
      </c>
      <c r="E3952">
        <v>16</v>
      </c>
      <c r="F3952" s="1">
        <v>42171</v>
      </c>
      <c r="G3952">
        <v>167</v>
      </c>
      <c r="H3952" t="s">
        <v>14</v>
      </c>
      <c r="I3952" t="s">
        <v>612</v>
      </c>
      <c r="J3952">
        <v>4740</v>
      </c>
      <c r="K3952">
        <v>1.6</v>
      </c>
      <c r="L3952">
        <v>4.8</v>
      </c>
      <c r="M3952">
        <f t="shared" si="183"/>
        <v>7.68</v>
      </c>
      <c r="N3952">
        <f t="shared" si="185"/>
        <v>0.41497334797081797</v>
      </c>
      <c r="O3952">
        <f t="shared" si="184"/>
        <v>1.9918720702599262</v>
      </c>
    </row>
    <row r="3953" spans="1:15" x14ac:dyDescent="0.25">
      <c r="A3953" t="s">
        <v>172</v>
      </c>
      <c r="B3953" t="s">
        <v>33</v>
      </c>
      <c r="C3953">
        <v>2014</v>
      </c>
      <c r="D3953">
        <v>6</v>
      </c>
      <c r="E3953">
        <v>13</v>
      </c>
      <c r="F3953" s="1">
        <v>41803</v>
      </c>
      <c r="G3953">
        <v>164</v>
      </c>
      <c r="H3953" t="s">
        <v>14</v>
      </c>
      <c r="I3953" t="s">
        <v>371</v>
      </c>
      <c r="J3953">
        <v>5131</v>
      </c>
      <c r="K3953">
        <v>10.28571</v>
      </c>
      <c r="L3953">
        <v>0.75</v>
      </c>
      <c r="M3953">
        <f t="shared" si="183"/>
        <v>7.7142824999999995</v>
      </c>
      <c r="N3953">
        <f t="shared" si="185"/>
        <v>1.0525288863541982</v>
      </c>
      <c r="O3953">
        <f t="shared" si="184"/>
        <v>0.78939666476564863</v>
      </c>
    </row>
    <row r="3954" spans="1:15" x14ac:dyDescent="0.25">
      <c r="A3954" t="s">
        <v>73</v>
      </c>
      <c r="B3954" t="s">
        <v>69</v>
      </c>
      <c r="C3954">
        <v>2003</v>
      </c>
      <c r="D3954">
        <v>3</v>
      </c>
      <c r="E3954">
        <v>11</v>
      </c>
      <c r="F3954" s="1">
        <v>37691</v>
      </c>
      <c r="G3954">
        <v>70</v>
      </c>
      <c r="H3954" t="s">
        <v>14</v>
      </c>
      <c r="I3954" t="s">
        <v>48</v>
      </c>
      <c r="J3954">
        <v>18064</v>
      </c>
      <c r="K3954">
        <v>24.68571</v>
      </c>
      <c r="L3954">
        <v>0.3125</v>
      </c>
      <c r="M3954">
        <f t="shared" si="183"/>
        <v>7.7142843750000001</v>
      </c>
      <c r="N3954">
        <f t="shared" si="185"/>
        <v>1.4096915749200192</v>
      </c>
      <c r="O3954">
        <f t="shared" si="184"/>
        <v>0.44052861716250602</v>
      </c>
    </row>
    <row r="3955" spans="1:15" x14ac:dyDescent="0.25">
      <c r="A3955" t="s">
        <v>153</v>
      </c>
      <c r="B3955" t="s">
        <v>69</v>
      </c>
      <c r="C3955">
        <v>2016</v>
      </c>
      <c r="D3955">
        <v>4</v>
      </c>
      <c r="E3955">
        <v>11</v>
      </c>
      <c r="F3955" s="1">
        <v>42471</v>
      </c>
      <c r="G3955">
        <v>102</v>
      </c>
      <c r="H3955" t="s">
        <v>14</v>
      </c>
      <c r="I3955" t="s">
        <v>573</v>
      </c>
      <c r="J3955">
        <v>5292</v>
      </c>
      <c r="K3955">
        <v>3.4285709999999998</v>
      </c>
      <c r="L3955">
        <v>2.25</v>
      </c>
      <c r="M3955">
        <f t="shared" si="183"/>
        <v>7.7142847499999991</v>
      </c>
      <c r="N3955">
        <f t="shared" si="185"/>
        <v>0.64626361179151559</v>
      </c>
      <c r="O3955">
        <f t="shared" si="184"/>
        <v>1.4540931265309101</v>
      </c>
    </row>
    <row r="3956" spans="1:15" x14ac:dyDescent="0.25">
      <c r="A3956" t="s">
        <v>120</v>
      </c>
      <c r="B3956" t="s">
        <v>13</v>
      </c>
      <c r="C3956">
        <v>2005</v>
      </c>
      <c r="D3956">
        <v>3</v>
      </c>
      <c r="E3956">
        <v>24</v>
      </c>
      <c r="F3956" s="1">
        <v>38435</v>
      </c>
      <c r="G3956">
        <v>83</v>
      </c>
      <c r="H3956" t="s">
        <v>14</v>
      </c>
      <c r="I3956" t="s">
        <v>416</v>
      </c>
      <c r="J3956">
        <v>4409</v>
      </c>
      <c r="K3956">
        <v>8.2285710000000005</v>
      </c>
      <c r="L3956">
        <v>0.9375</v>
      </c>
      <c r="M3956">
        <f t="shared" si="183"/>
        <v>7.7142853125000004</v>
      </c>
      <c r="N3956">
        <f t="shared" si="185"/>
        <v>0.96513445781235241</v>
      </c>
      <c r="O3956">
        <f t="shared" si="184"/>
        <v>0.90481355419908038</v>
      </c>
    </row>
    <row r="3957" spans="1:15" x14ac:dyDescent="0.25">
      <c r="A3957" t="s">
        <v>120</v>
      </c>
      <c r="B3957" t="s">
        <v>13</v>
      </c>
      <c r="C3957">
        <v>2005</v>
      </c>
      <c r="D3957">
        <v>3</v>
      </c>
      <c r="E3957">
        <v>24</v>
      </c>
      <c r="F3957" s="1">
        <v>38435</v>
      </c>
      <c r="G3957">
        <v>83</v>
      </c>
      <c r="H3957" t="s">
        <v>14</v>
      </c>
      <c r="I3957" t="s">
        <v>432</v>
      </c>
      <c r="J3957">
        <v>4410</v>
      </c>
      <c r="K3957">
        <v>8.2285710000000005</v>
      </c>
      <c r="L3957">
        <v>0.9375</v>
      </c>
      <c r="M3957">
        <f t="shared" si="183"/>
        <v>7.7142853125000004</v>
      </c>
      <c r="N3957">
        <f t="shared" si="185"/>
        <v>0.96513445781235241</v>
      </c>
      <c r="O3957">
        <f t="shared" si="184"/>
        <v>0.90481355419908038</v>
      </c>
    </row>
    <row r="3958" spans="1:15" x14ac:dyDescent="0.25">
      <c r="A3958" t="s">
        <v>120</v>
      </c>
      <c r="B3958" t="s">
        <v>13</v>
      </c>
      <c r="C3958">
        <v>2005</v>
      </c>
      <c r="D3958">
        <v>3</v>
      </c>
      <c r="E3958">
        <v>24</v>
      </c>
      <c r="F3958" s="1">
        <v>38435</v>
      </c>
      <c r="G3958">
        <v>83</v>
      </c>
      <c r="H3958" t="s">
        <v>14</v>
      </c>
      <c r="I3958" t="s">
        <v>418</v>
      </c>
      <c r="J3958">
        <v>4419</v>
      </c>
      <c r="K3958">
        <v>8.2285710000000005</v>
      </c>
      <c r="L3958">
        <v>0.9375</v>
      </c>
      <c r="M3958">
        <f t="shared" si="183"/>
        <v>7.7142853125000004</v>
      </c>
      <c r="N3958">
        <f t="shared" si="185"/>
        <v>0.96513445781235241</v>
      </c>
      <c r="O3958">
        <f t="shared" si="184"/>
        <v>0.90481355419908038</v>
      </c>
    </row>
    <row r="3959" spans="1:15" x14ac:dyDescent="0.25">
      <c r="A3959" t="s">
        <v>120</v>
      </c>
      <c r="B3959" t="s">
        <v>13</v>
      </c>
      <c r="C3959">
        <v>2005</v>
      </c>
      <c r="D3959">
        <v>3</v>
      </c>
      <c r="E3959">
        <v>24</v>
      </c>
      <c r="F3959" s="1">
        <v>38435</v>
      </c>
      <c r="G3959">
        <v>83</v>
      </c>
      <c r="H3959" t="s">
        <v>14</v>
      </c>
      <c r="I3959" t="s">
        <v>429</v>
      </c>
      <c r="J3959">
        <v>5713</v>
      </c>
      <c r="K3959">
        <v>8.2285710000000005</v>
      </c>
      <c r="L3959">
        <v>0.9375</v>
      </c>
      <c r="M3959">
        <f t="shared" si="183"/>
        <v>7.7142853125000004</v>
      </c>
      <c r="N3959">
        <f t="shared" si="185"/>
        <v>0.96513445781235241</v>
      </c>
      <c r="O3959">
        <f t="shared" si="184"/>
        <v>0.90481355419908038</v>
      </c>
    </row>
    <row r="3960" spans="1:15" x14ac:dyDescent="0.25">
      <c r="A3960" t="s">
        <v>120</v>
      </c>
      <c r="B3960" t="s">
        <v>13</v>
      </c>
      <c r="C3960">
        <v>2005</v>
      </c>
      <c r="D3960">
        <v>3</v>
      </c>
      <c r="E3960">
        <v>24</v>
      </c>
      <c r="F3960" s="1">
        <v>38435</v>
      </c>
      <c r="G3960">
        <v>83</v>
      </c>
      <c r="H3960" t="s">
        <v>14</v>
      </c>
      <c r="I3960" t="s">
        <v>423</v>
      </c>
      <c r="J3960">
        <v>6834</v>
      </c>
      <c r="K3960">
        <v>8.2285710000000005</v>
      </c>
      <c r="L3960">
        <v>0.9375</v>
      </c>
      <c r="M3960">
        <f t="shared" si="183"/>
        <v>7.7142853125000004</v>
      </c>
      <c r="N3960">
        <f t="shared" si="185"/>
        <v>0.96513445781235241</v>
      </c>
      <c r="O3960">
        <f t="shared" si="184"/>
        <v>0.90481355419908038</v>
      </c>
    </row>
    <row r="3961" spans="1:15" x14ac:dyDescent="0.25">
      <c r="A3961" t="s">
        <v>125</v>
      </c>
      <c r="B3961" t="s">
        <v>13</v>
      </c>
      <c r="C3961">
        <v>2008</v>
      </c>
      <c r="D3961">
        <v>4</v>
      </c>
      <c r="E3961">
        <v>23</v>
      </c>
      <c r="F3961" s="1">
        <v>39561</v>
      </c>
      <c r="G3961">
        <v>114</v>
      </c>
      <c r="H3961" t="s">
        <v>17</v>
      </c>
      <c r="I3961" t="s">
        <v>421</v>
      </c>
      <c r="J3961">
        <v>5790</v>
      </c>
      <c r="K3961">
        <v>8.2285710000000005</v>
      </c>
      <c r="L3961">
        <v>0.9375</v>
      </c>
      <c r="M3961">
        <f t="shared" si="183"/>
        <v>7.7142853125000004</v>
      </c>
      <c r="N3961">
        <f t="shared" si="185"/>
        <v>0.96513445781235241</v>
      </c>
      <c r="O3961">
        <f t="shared" si="184"/>
        <v>0.90481355419908038</v>
      </c>
    </row>
    <row r="3962" spans="1:15" x14ac:dyDescent="0.25">
      <c r="A3962" t="s">
        <v>73</v>
      </c>
      <c r="B3962" t="s">
        <v>69</v>
      </c>
      <c r="C3962">
        <v>2003</v>
      </c>
      <c r="D3962">
        <v>3</v>
      </c>
      <c r="E3962">
        <v>11</v>
      </c>
      <c r="F3962" s="1">
        <v>37691</v>
      </c>
      <c r="G3962">
        <v>70</v>
      </c>
      <c r="H3962" t="s">
        <v>14</v>
      </c>
      <c r="I3962" t="s">
        <v>432</v>
      </c>
      <c r="J3962">
        <v>4410</v>
      </c>
      <c r="K3962">
        <v>8.2285710000000005</v>
      </c>
      <c r="L3962">
        <v>0.9375</v>
      </c>
      <c r="M3962">
        <f t="shared" si="183"/>
        <v>7.7142853125000004</v>
      </c>
      <c r="N3962">
        <f t="shared" si="185"/>
        <v>0.96513445781235241</v>
      </c>
      <c r="O3962">
        <f t="shared" si="184"/>
        <v>0.90481355419908038</v>
      </c>
    </row>
    <row r="3963" spans="1:15" x14ac:dyDescent="0.25">
      <c r="A3963" t="s">
        <v>73</v>
      </c>
      <c r="B3963" t="s">
        <v>69</v>
      </c>
      <c r="C3963">
        <v>2003</v>
      </c>
      <c r="D3963">
        <v>3</v>
      </c>
      <c r="E3963">
        <v>11</v>
      </c>
      <c r="F3963" s="1">
        <v>37691</v>
      </c>
      <c r="G3963">
        <v>70</v>
      </c>
      <c r="H3963" t="s">
        <v>14</v>
      </c>
      <c r="I3963" t="s">
        <v>421</v>
      </c>
      <c r="J3963">
        <v>5790</v>
      </c>
      <c r="K3963">
        <v>8.2285710000000005</v>
      </c>
      <c r="L3963">
        <v>0.9375</v>
      </c>
      <c r="M3963">
        <f t="shared" si="183"/>
        <v>7.7142853125000004</v>
      </c>
      <c r="N3963">
        <f t="shared" si="185"/>
        <v>0.96513445781235241</v>
      </c>
      <c r="O3963">
        <f t="shared" si="184"/>
        <v>0.90481355419908038</v>
      </c>
    </row>
    <row r="3964" spans="1:15" x14ac:dyDescent="0.25">
      <c r="A3964" t="s">
        <v>226</v>
      </c>
      <c r="B3964" t="s">
        <v>23</v>
      </c>
      <c r="C3964">
        <v>2012</v>
      </c>
      <c r="D3964">
        <v>3</v>
      </c>
      <c r="E3964">
        <v>21</v>
      </c>
      <c r="F3964" s="1">
        <v>40989</v>
      </c>
      <c r="G3964">
        <v>81</v>
      </c>
      <c r="H3964" t="s">
        <v>14</v>
      </c>
      <c r="I3964" t="s">
        <v>437</v>
      </c>
      <c r="J3964">
        <v>18613</v>
      </c>
      <c r="K3964">
        <v>8.2285710000000005</v>
      </c>
      <c r="L3964">
        <v>0.9375</v>
      </c>
      <c r="M3964">
        <f t="shared" si="183"/>
        <v>7.7142853125000004</v>
      </c>
      <c r="N3964">
        <f t="shared" si="185"/>
        <v>0.96513445781235241</v>
      </c>
      <c r="O3964">
        <f t="shared" si="184"/>
        <v>0.90481355419908038</v>
      </c>
    </row>
    <row r="3965" spans="1:15" x14ac:dyDescent="0.25">
      <c r="A3965" t="s">
        <v>348</v>
      </c>
      <c r="B3965" t="s">
        <v>31</v>
      </c>
      <c r="C3965">
        <v>2010</v>
      </c>
      <c r="D3965">
        <v>6</v>
      </c>
      <c r="E3965">
        <v>24</v>
      </c>
      <c r="F3965" s="1">
        <v>40353</v>
      </c>
      <c r="G3965">
        <v>175</v>
      </c>
      <c r="H3965" t="s">
        <v>14</v>
      </c>
      <c r="I3965" t="s">
        <v>444</v>
      </c>
      <c r="J3965">
        <v>4462</v>
      </c>
      <c r="K3965">
        <v>8.2285710000000005</v>
      </c>
      <c r="L3965">
        <v>0.9375</v>
      </c>
      <c r="M3965">
        <f t="shared" si="183"/>
        <v>7.7142853125000004</v>
      </c>
      <c r="N3965">
        <f t="shared" si="185"/>
        <v>0.96513445781235241</v>
      </c>
      <c r="O3965">
        <f t="shared" si="184"/>
        <v>0.90481355419908038</v>
      </c>
    </row>
    <row r="3966" spans="1:15" x14ac:dyDescent="0.25">
      <c r="A3966" t="s">
        <v>230</v>
      </c>
      <c r="B3966" t="s">
        <v>23</v>
      </c>
      <c r="C3966">
        <v>2016</v>
      </c>
      <c r="D3966">
        <v>4</v>
      </c>
      <c r="E3966">
        <v>25</v>
      </c>
      <c r="F3966" s="1">
        <v>42485</v>
      </c>
      <c r="G3966">
        <v>116</v>
      </c>
      <c r="H3966" t="s">
        <v>14</v>
      </c>
      <c r="I3966" t="s">
        <v>474</v>
      </c>
      <c r="J3966">
        <v>4335</v>
      </c>
      <c r="K3966">
        <v>6.8571429999999998</v>
      </c>
      <c r="L3966">
        <v>1.125</v>
      </c>
      <c r="M3966">
        <f t="shared" si="183"/>
        <v>7.7142858749999998</v>
      </c>
      <c r="N3966">
        <f t="shared" si="185"/>
        <v>0.89526465737625027</v>
      </c>
      <c r="O3966">
        <f t="shared" si="184"/>
        <v>1.0071727395482815</v>
      </c>
    </row>
    <row r="3967" spans="1:15" x14ac:dyDescent="0.25">
      <c r="A3967" t="s">
        <v>406</v>
      </c>
      <c r="B3967" t="s">
        <v>260</v>
      </c>
      <c r="C3967">
        <v>2010</v>
      </c>
      <c r="D3967">
        <v>6</v>
      </c>
      <c r="E3967">
        <v>25</v>
      </c>
      <c r="F3967" s="1">
        <v>40354</v>
      </c>
      <c r="G3967">
        <v>176</v>
      </c>
      <c r="H3967" t="s">
        <v>14</v>
      </c>
      <c r="I3967" t="s">
        <v>474</v>
      </c>
      <c r="J3967">
        <v>4335</v>
      </c>
      <c r="K3967">
        <v>6.8571429999999998</v>
      </c>
      <c r="L3967">
        <v>1.125</v>
      </c>
      <c r="M3967">
        <f t="shared" si="183"/>
        <v>7.7142858749999998</v>
      </c>
      <c r="N3967">
        <f t="shared" si="185"/>
        <v>0.89526465737625027</v>
      </c>
      <c r="O3967">
        <f t="shared" si="184"/>
        <v>1.0071727395482815</v>
      </c>
    </row>
    <row r="3968" spans="1:15" x14ac:dyDescent="0.25">
      <c r="A3968" t="s">
        <v>106</v>
      </c>
      <c r="B3968" t="s">
        <v>107</v>
      </c>
      <c r="C3968">
        <v>2016</v>
      </c>
      <c r="D3968">
        <v>7</v>
      </c>
      <c r="E3968">
        <v>6</v>
      </c>
      <c r="F3968" s="1">
        <v>42557</v>
      </c>
      <c r="G3968">
        <v>188</v>
      </c>
      <c r="H3968" t="s">
        <v>14</v>
      </c>
      <c r="I3968" t="s">
        <v>473</v>
      </c>
      <c r="J3968">
        <v>4366</v>
      </c>
      <c r="K3968">
        <v>6.8571429999999998</v>
      </c>
      <c r="L3968">
        <v>1.125</v>
      </c>
      <c r="M3968">
        <f t="shared" si="183"/>
        <v>7.7142858749999998</v>
      </c>
      <c r="N3968">
        <f t="shared" si="185"/>
        <v>0.89526465737625027</v>
      </c>
      <c r="O3968">
        <f t="shared" si="184"/>
        <v>1.0071727395482815</v>
      </c>
    </row>
    <row r="3969" spans="1:15" x14ac:dyDescent="0.25">
      <c r="A3969" t="s">
        <v>120</v>
      </c>
      <c r="B3969" t="s">
        <v>13</v>
      </c>
      <c r="C3969">
        <v>2005</v>
      </c>
      <c r="D3969">
        <v>3</v>
      </c>
      <c r="E3969">
        <v>24</v>
      </c>
      <c r="F3969" s="1">
        <v>38435</v>
      </c>
      <c r="G3969">
        <v>83</v>
      </c>
      <c r="H3969" t="s">
        <v>14</v>
      </c>
      <c r="I3969" t="s">
        <v>543</v>
      </c>
      <c r="J3969">
        <v>6168</v>
      </c>
      <c r="K3969">
        <v>4.1142859999999999</v>
      </c>
      <c r="L3969">
        <v>1.875</v>
      </c>
      <c r="M3969">
        <f t="shared" si="183"/>
        <v>7.7142862499999998</v>
      </c>
      <c r="N3969">
        <f t="shared" si="185"/>
        <v>0.7087850108918784</v>
      </c>
      <c r="O3969">
        <f t="shared" si="184"/>
        <v>1.328971895422272</v>
      </c>
    </row>
    <row r="3970" spans="1:15" x14ac:dyDescent="0.25">
      <c r="A3970" t="s">
        <v>226</v>
      </c>
      <c r="B3970" t="s">
        <v>23</v>
      </c>
      <c r="C3970">
        <v>2012</v>
      </c>
      <c r="D3970">
        <v>3</v>
      </c>
      <c r="E3970">
        <v>21</v>
      </c>
      <c r="F3970" s="1">
        <v>40989</v>
      </c>
      <c r="G3970">
        <v>81</v>
      </c>
      <c r="H3970" t="s">
        <v>14</v>
      </c>
      <c r="I3970" t="s">
        <v>544</v>
      </c>
      <c r="J3970">
        <v>6772</v>
      </c>
      <c r="K3970">
        <v>4.1142859999999999</v>
      </c>
      <c r="L3970">
        <v>1.875</v>
      </c>
      <c r="M3970">
        <f t="shared" ref="M3970:M4033" si="186">K3970*L3970</f>
        <v>7.7142862499999998</v>
      </c>
      <c r="N3970">
        <f t="shared" si="185"/>
        <v>0.7087850108918784</v>
      </c>
      <c r="O3970">
        <f t="shared" si="184"/>
        <v>1.328971895422272</v>
      </c>
    </row>
    <row r="3971" spans="1:15" x14ac:dyDescent="0.25">
      <c r="A3971" t="s">
        <v>345</v>
      </c>
      <c r="B3971" t="s">
        <v>161</v>
      </c>
      <c r="C3971">
        <v>2010</v>
      </c>
      <c r="D3971">
        <v>6</v>
      </c>
      <c r="E3971">
        <v>25</v>
      </c>
      <c r="F3971" s="1">
        <v>40354</v>
      </c>
      <c r="G3971">
        <v>176</v>
      </c>
      <c r="H3971" t="s">
        <v>14</v>
      </c>
      <c r="I3971" t="s">
        <v>551</v>
      </c>
      <c r="J3971">
        <v>6882</v>
      </c>
      <c r="K3971">
        <v>4.1142859999999999</v>
      </c>
      <c r="L3971">
        <v>1.875</v>
      </c>
      <c r="M3971">
        <f t="shared" si="186"/>
        <v>7.7142862499999998</v>
      </c>
      <c r="N3971">
        <f t="shared" si="185"/>
        <v>0.7087850108918784</v>
      </c>
      <c r="O3971">
        <f t="shared" ref="O3971:O4034" si="187">N3971*L3971</f>
        <v>1.328971895422272</v>
      </c>
    </row>
    <row r="3972" spans="1:15" x14ac:dyDescent="0.25">
      <c r="A3972" t="s">
        <v>406</v>
      </c>
      <c r="B3972" t="s">
        <v>260</v>
      </c>
      <c r="C3972">
        <v>2010</v>
      </c>
      <c r="D3972">
        <v>6</v>
      </c>
      <c r="E3972">
        <v>25</v>
      </c>
      <c r="F3972" s="1">
        <v>40354</v>
      </c>
      <c r="G3972">
        <v>176</v>
      </c>
      <c r="H3972" t="s">
        <v>14</v>
      </c>
      <c r="I3972" t="s">
        <v>547</v>
      </c>
      <c r="J3972">
        <v>6886</v>
      </c>
      <c r="K3972">
        <v>4.1142859999999999</v>
      </c>
      <c r="L3972">
        <v>1.875</v>
      </c>
      <c r="M3972">
        <f t="shared" si="186"/>
        <v>7.7142862499999998</v>
      </c>
      <c r="N3972">
        <f t="shared" ref="N3972:N4035" si="188">LOG10(K3972+1)</f>
        <v>0.7087850108918784</v>
      </c>
      <c r="O3972">
        <f t="shared" si="187"/>
        <v>1.328971895422272</v>
      </c>
    </row>
    <row r="3973" spans="1:15" x14ac:dyDescent="0.25">
      <c r="A3973" t="s">
        <v>461</v>
      </c>
      <c r="B3973" t="s">
        <v>40</v>
      </c>
      <c r="C3973">
        <v>2011</v>
      </c>
      <c r="D3973">
        <v>7</v>
      </c>
      <c r="E3973">
        <v>4</v>
      </c>
      <c r="F3973" s="1">
        <v>40728</v>
      </c>
      <c r="G3973">
        <v>185</v>
      </c>
      <c r="H3973" t="s">
        <v>14</v>
      </c>
      <c r="I3973" t="s">
        <v>571</v>
      </c>
      <c r="J3973">
        <v>8483</v>
      </c>
      <c r="K3973">
        <v>3.6</v>
      </c>
      <c r="L3973">
        <v>2.15</v>
      </c>
      <c r="M3973">
        <f t="shared" si="186"/>
        <v>7.74</v>
      </c>
      <c r="N3973">
        <f t="shared" si="188"/>
        <v>0.66275783168157409</v>
      </c>
      <c r="O3973">
        <f t="shared" si="187"/>
        <v>1.4249293381153842</v>
      </c>
    </row>
    <row r="3974" spans="1:15" x14ac:dyDescent="0.25">
      <c r="A3974" t="s">
        <v>92</v>
      </c>
      <c r="B3974" t="s">
        <v>69</v>
      </c>
      <c r="C3974">
        <v>2019</v>
      </c>
      <c r="D3974">
        <v>7</v>
      </c>
      <c r="E3974">
        <v>5</v>
      </c>
      <c r="F3974" s="1">
        <v>43651</v>
      </c>
      <c r="G3974">
        <v>186</v>
      </c>
      <c r="H3974" t="s">
        <v>14</v>
      </c>
      <c r="I3974" t="s">
        <v>54</v>
      </c>
      <c r="J3974">
        <v>18130</v>
      </c>
      <c r="K3974">
        <v>24.8</v>
      </c>
      <c r="L3974">
        <v>0.3125</v>
      </c>
      <c r="M3974">
        <f t="shared" si="186"/>
        <v>7.75</v>
      </c>
      <c r="N3974">
        <f t="shared" si="188"/>
        <v>1.4116197059632303</v>
      </c>
      <c r="O3974">
        <f t="shared" si="187"/>
        <v>0.44113115811350945</v>
      </c>
    </row>
    <row r="3975" spans="1:15" x14ac:dyDescent="0.25">
      <c r="A3975" t="s">
        <v>270</v>
      </c>
      <c r="B3975" t="s">
        <v>42</v>
      </c>
      <c r="C3975">
        <v>2012</v>
      </c>
      <c r="D3975">
        <v>6</v>
      </c>
      <c r="E3975">
        <v>27</v>
      </c>
      <c r="F3975" s="1">
        <v>41087</v>
      </c>
      <c r="G3975">
        <v>179</v>
      </c>
      <c r="H3975" t="s">
        <v>14</v>
      </c>
      <c r="I3975" t="s">
        <v>607</v>
      </c>
      <c r="J3975">
        <v>6935</v>
      </c>
      <c r="K3975">
        <v>2.2153849999999999</v>
      </c>
      <c r="L3975">
        <v>3.5</v>
      </c>
      <c r="M3975">
        <f t="shared" si="186"/>
        <v>7.7538475</v>
      </c>
      <c r="N3975">
        <f t="shared" si="188"/>
        <v>0.507232981417296</v>
      </c>
      <c r="O3975">
        <f t="shared" si="187"/>
        <v>1.775315434960536</v>
      </c>
    </row>
    <row r="3976" spans="1:15" x14ac:dyDescent="0.25">
      <c r="A3976" t="s">
        <v>296</v>
      </c>
      <c r="B3976" t="s">
        <v>19</v>
      </c>
      <c r="C3976">
        <v>2013</v>
      </c>
      <c r="D3976">
        <v>7</v>
      </c>
      <c r="E3976">
        <v>2</v>
      </c>
      <c r="F3976" s="1">
        <v>41457</v>
      </c>
      <c r="G3976">
        <v>183</v>
      </c>
      <c r="H3976" t="s">
        <v>14</v>
      </c>
      <c r="I3976" t="s">
        <v>371</v>
      </c>
      <c r="J3976">
        <v>5131</v>
      </c>
      <c r="K3976">
        <v>10.4</v>
      </c>
      <c r="L3976">
        <v>0.75</v>
      </c>
      <c r="M3976">
        <f t="shared" si="186"/>
        <v>7.8000000000000007</v>
      </c>
      <c r="N3976">
        <f t="shared" si="188"/>
        <v>1.0569048513364727</v>
      </c>
      <c r="O3976">
        <f t="shared" si="187"/>
        <v>0.79267863850235454</v>
      </c>
    </row>
    <row r="3977" spans="1:15" x14ac:dyDescent="0.25">
      <c r="A3977" t="s">
        <v>340</v>
      </c>
      <c r="B3977" t="s">
        <v>19</v>
      </c>
      <c r="C3977">
        <v>2015</v>
      </c>
      <c r="D3977">
        <v>6</v>
      </c>
      <c r="E3977">
        <v>17</v>
      </c>
      <c r="F3977" s="1">
        <v>42172</v>
      </c>
      <c r="G3977">
        <v>168</v>
      </c>
      <c r="H3977" t="s">
        <v>14</v>
      </c>
      <c r="I3977" t="s">
        <v>371</v>
      </c>
      <c r="J3977">
        <v>5131</v>
      </c>
      <c r="K3977">
        <v>10.4</v>
      </c>
      <c r="L3977">
        <v>0.75</v>
      </c>
      <c r="M3977">
        <f t="shared" si="186"/>
        <v>7.8000000000000007</v>
      </c>
      <c r="N3977">
        <f t="shared" si="188"/>
        <v>1.0569048513364727</v>
      </c>
      <c r="O3977">
        <f t="shared" si="187"/>
        <v>0.79267863850235454</v>
      </c>
    </row>
    <row r="3978" spans="1:15" x14ac:dyDescent="0.25">
      <c r="A3978" t="s">
        <v>316</v>
      </c>
      <c r="B3978" t="s">
        <v>171</v>
      </c>
      <c r="C3978">
        <v>2016</v>
      </c>
      <c r="D3978">
        <v>7</v>
      </c>
      <c r="E3978">
        <v>6</v>
      </c>
      <c r="F3978" s="1">
        <v>42557</v>
      </c>
      <c r="G3978">
        <v>188</v>
      </c>
      <c r="H3978" t="s">
        <v>14</v>
      </c>
      <c r="I3978" t="s">
        <v>371</v>
      </c>
      <c r="J3978">
        <v>5131</v>
      </c>
      <c r="K3978">
        <v>10.4</v>
      </c>
      <c r="L3978">
        <v>0.75</v>
      </c>
      <c r="M3978">
        <f t="shared" si="186"/>
        <v>7.8000000000000007</v>
      </c>
      <c r="N3978">
        <f t="shared" si="188"/>
        <v>1.0569048513364727</v>
      </c>
      <c r="O3978">
        <f t="shared" si="187"/>
        <v>0.79267863850235454</v>
      </c>
    </row>
    <row r="3979" spans="1:15" x14ac:dyDescent="0.25">
      <c r="A3979" t="s">
        <v>404</v>
      </c>
      <c r="B3979" t="s">
        <v>40</v>
      </c>
      <c r="C3979">
        <v>2012</v>
      </c>
      <c r="D3979">
        <v>3</v>
      </c>
      <c r="E3979">
        <v>21</v>
      </c>
      <c r="F3979" s="1">
        <v>40989</v>
      </c>
      <c r="G3979">
        <v>81</v>
      </c>
      <c r="H3979" t="s">
        <v>14</v>
      </c>
      <c r="I3979" t="s">
        <v>368</v>
      </c>
      <c r="J3979">
        <v>8753</v>
      </c>
      <c r="K3979">
        <v>10.4</v>
      </c>
      <c r="L3979">
        <v>0.75</v>
      </c>
      <c r="M3979">
        <f t="shared" si="186"/>
        <v>7.8000000000000007</v>
      </c>
      <c r="N3979">
        <f t="shared" si="188"/>
        <v>1.0569048513364727</v>
      </c>
      <c r="O3979">
        <f t="shared" si="187"/>
        <v>0.79267863850235454</v>
      </c>
    </row>
    <row r="3980" spans="1:15" x14ac:dyDescent="0.25">
      <c r="A3980" t="s">
        <v>66</v>
      </c>
      <c r="B3980" t="s">
        <v>13</v>
      </c>
      <c r="C3980">
        <v>2017</v>
      </c>
      <c r="D3980">
        <v>3</v>
      </c>
      <c r="E3980">
        <v>16</v>
      </c>
      <c r="F3980" s="1">
        <v>42810</v>
      </c>
      <c r="G3980">
        <v>75</v>
      </c>
      <c r="H3980" t="s">
        <v>17</v>
      </c>
      <c r="I3980" t="s">
        <v>282</v>
      </c>
      <c r="J3980">
        <v>18418</v>
      </c>
      <c r="K3980">
        <v>11.91342</v>
      </c>
      <c r="L3980">
        <v>0.65625</v>
      </c>
      <c r="M3980">
        <f t="shared" si="186"/>
        <v>7.8181818750000005</v>
      </c>
      <c r="N3980">
        <f t="shared" si="188"/>
        <v>1.111041276381715</v>
      </c>
      <c r="O3980">
        <f t="shared" si="187"/>
        <v>0.72912083762550051</v>
      </c>
    </row>
    <row r="3981" spans="1:15" x14ac:dyDescent="0.25">
      <c r="A3981" t="s">
        <v>205</v>
      </c>
      <c r="B3981" t="s">
        <v>69</v>
      </c>
      <c r="C3981">
        <v>2009</v>
      </c>
      <c r="D3981">
        <v>4</v>
      </c>
      <c r="E3981">
        <v>8</v>
      </c>
      <c r="F3981" s="1">
        <v>39911</v>
      </c>
      <c r="G3981">
        <v>98</v>
      </c>
      <c r="H3981" t="s">
        <v>17</v>
      </c>
      <c r="I3981" t="s">
        <v>574</v>
      </c>
      <c r="J3981">
        <v>5293</v>
      </c>
      <c r="K3981">
        <v>3.482993</v>
      </c>
      <c r="L3981">
        <v>2.25</v>
      </c>
      <c r="M3981">
        <f t="shared" si="186"/>
        <v>7.8367342500000001</v>
      </c>
      <c r="N3981">
        <f t="shared" si="188"/>
        <v>0.65156806073424012</v>
      </c>
      <c r="O3981">
        <f t="shared" si="187"/>
        <v>1.4660281366520402</v>
      </c>
    </row>
    <row r="3982" spans="1:15" x14ac:dyDescent="0.25">
      <c r="A3982" t="s">
        <v>170</v>
      </c>
      <c r="B3982" t="s">
        <v>171</v>
      </c>
      <c r="C3982">
        <v>2017</v>
      </c>
      <c r="D3982">
        <v>6</v>
      </c>
      <c r="E3982">
        <v>1</v>
      </c>
      <c r="F3982" s="1">
        <v>42887</v>
      </c>
      <c r="G3982">
        <v>152</v>
      </c>
      <c r="H3982" t="s">
        <v>17</v>
      </c>
      <c r="I3982" t="s">
        <v>581</v>
      </c>
      <c r="J3982">
        <v>4300</v>
      </c>
      <c r="K3982">
        <v>3.2653059999999998</v>
      </c>
      <c r="L3982">
        <v>2.4</v>
      </c>
      <c r="M3982">
        <f t="shared" si="186"/>
        <v>7.8367343999999992</v>
      </c>
      <c r="N3982">
        <f t="shared" si="188"/>
        <v>0.62995019361475602</v>
      </c>
      <c r="O3982">
        <f t="shared" si="187"/>
        <v>1.5118804646754145</v>
      </c>
    </row>
    <row r="3983" spans="1:15" x14ac:dyDescent="0.25">
      <c r="A3983" t="s">
        <v>231</v>
      </c>
      <c r="B3983" t="s">
        <v>23</v>
      </c>
      <c r="C3983">
        <v>2017</v>
      </c>
      <c r="D3983">
        <v>3</v>
      </c>
      <c r="E3983">
        <v>28</v>
      </c>
      <c r="F3983" s="1">
        <v>42822</v>
      </c>
      <c r="G3983">
        <v>87</v>
      </c>
      <c r="H3983" t="s">
        <v>14</v>
      </c>
      <c r="I3983" t="s">
        <v>413</v>
      </c>
      <c r="J3983">
        <v>6663</v>
      </c>
      <c r="K3983">
        <v>9.1428569999999993</v>
      </c>
      <c r="L3983">
        <v>0.85714285700000004</v>
      </c>
      <c r="M3983">
        <f t="shared" si="186"/>
        <v>7.8367345701224487</v>
      </c>
      <c r="N3983">
        <f t="shared" si="188"/>
        <v>1.0061603025879946</v>
      </c>
      <c r="O3983">
        <f t="shared" si="187"/>
        <v>0.86242311636025826</v>
      </c>
    </row>
    <row r="3984" spans="1:15" x14ac:dyDescent="0.25">
      <c r="A3984" t="s">
        <v>145</v>
      </c>
      <c r="B3984" t="s">
        <v>69</v>
      </c>
      <c r="C3984">
        <v>2009</v>
      </c>
      <c r="D3984">
        <v>6</v>
      </c>
      <c r="E3984">
        <v>23</v>
      </c>
      <c r="F3984" s="1">
        <v>39987</v>
      </c>
      <c r="G3984">
        <v>174</v>
      </c>
      <c r="H3984" t="s">
        <v>14</v>
      </c>
      <c r="I3984" t="s">
        <v>617</v>
      </c>
      <c r="J3984">
        <v>5075</v>
      </c>
      <c r="K3984">
        <v>1.309091</v>
      </c>
      <c r="L3984">
        <v>6</v>
      </c>
      <c r="M3984">
        <f t="shared" si="186"/>
        <v>7.854546</v>
      </c>
      <c r="N3984">
        <f t="shared" si="188"/>
        <v>0.36344104855992065</v>
      </c>
      <c r="O3984">
        <f t="shared" si="187"/>
        <v>2.1806462913595239</v>
      </c>
    </row>
    <row r="3985" spans="1:15" x14ac:dyDescent="0.25">
      <c r="A3985" t="s">
        <v>84</v>
      </c>
      <c r="B3985" t="s">
        <v>69</v>
      </c>
      <c r="C3985">
        <v>2012</v>
      </c>
      <c r="D3985">
        <v>6</v>
      </c>
      <c r="E3985">
        <v>21</v>
      </c>
      <c r="F3985" s="1">
        <v>41081</v>
      </c>
      <c r="G3985">
        <v>173</v>
      </c>
      <c r="H3985" t="s">
        <v>14</v>
      </c>
      <c r="I3985" t="s">
        <v>617</v>
      </c>
      <c r="J3985">
        <v>5075</v>
      </c>
      <c r="K3985">
        <v>1.309091</v>
      </c>
      <c r="L3985">
        <v>6</v>
      </c>
      <c r="M3985">
        <f t="shared" si="186"/>
        <v>7.854546</v>
      </c>
      <c r="N3985">
        <f t="shared" si="188"/>
        <v>0.36344104855992065</v>
      </c>
      <c r="O3985">
        <f t="shared" si="187"/>
        <v>2.1806462913595239</v>
      </c>
    </row>
    <row r="3986" spans="1:15" x14ac:dyDescent="0.25">
      <c r="A3986" t="s">
        <v>83</v>
      </c>
      <c r="B3986" t="s">
        <v>69</v>
      </c>
      <c r="C3986">
        <v>2011</v>
      </c>
      <c r="D3986">
        <v>7</v>
      </c>
      <c r="E3986">
        <v>25</v>
      </c>
      <c r="F3986" s="1">
        <v>40749</v>
      </c>
      <c r="G3986">
        <v>206</v>
      </c>
      <c r="H3986" t="s">
        <v>14</v>
      </c>
      <c r="I3986" t="s">
        <v>417</v>
      </c>
      <c r="J3986">
        <v>4415</v>
      </c>
      <c r="K3986">
        <v>8.3789470000000001</v>
      </c>
      <c r="L3986">
        <v>0.9375</v>
      </c>
      <c r="M3986">
        <f t="shared" si="186"/>
        <v>7.8552628125000004</v>
      </c>
      <c r="N3986">
        <f t="shared" si="188"/>
        <v>0.97215408168819861</v>
      </c>
      <c r="O3986">
        <f t="shared" si="187"/>
        <v>0.91139445158268617</v>
      </c>
    </row>
    <row r="3987" spans="1:15" x14ac:dyDescent="0.25">
      <c r="A3987" t="s">
        <v>160</v>
      </c>
      <c r="B3987" t="s">
        <v>161</v>
      </c>
      <c r="C3987">
        <v>2015</v>
      </c>
      <c r="D3987">
        <v>6</v>
      </c>
      <c r="E3987">
        <v>30</v>
      </c>
      <c r="F3987" s="1">
        <v>42185</v>
      </c>
      <c r="G3987">
        <v>181</v>
      </c>
      <c r="H3987" t="s">
        <v>17</v>
      </c>
      <c r="I3987" t="s">
        <v>336</v>
      </c>
      <c r="J3987">
        <v>6425</v>
      </c>
      <c r="K3987">
        <v>11.428570000000001</v>
      </c>
      <c r="L3987">
        <v>0.6875</v>
      </c>
      <c r="M3987">
        <f t="shared" si="186"/>
        <v>7.8571418749999999</v>
      </c>
      <c r="N3987">
        <f t="shared" si="188"/>
        <v>1.094421162685453</v>
      </c>
      <c r="O3987">
        <f t="shared" si="187"/>
        <v>0.75241454934624896</v>
      </c>
    </row>
    <row r="3988" spans="1:15" x14ac:dyDescent="0.25">
      <c r="A3988" t="s">
        <v>186</v>
      </c>
      <c r="B3988" t="s">
        <v>36</v>
      </c>
      <c r="C3988">
        <v>2015</v>
      </c>
      <c r="D3988">
        <v>6</v>
      </c>
      <c r="E3988">
        <v>25</v>
      </c>
      <c r="F3988" s="1">
        <v>42180</v>
      </c>
      <c r="G3988">
        <v>176</v>
      </c>
      <c r="H3988" t="s">
        <v>17</v>
      </c>
      <c r="I3988" t="s">
        <v>436</v>
      </c>
      <c r="J3988">
        <v>5921</v>
      </c>
      <c r="K3988">
        <v>8.3809520000000006</v>
      </c>
      <c r="L3988">
        <v>0.9375</v>
      </c>
      <c r="M3988">
        <f t="shared" si="186"/>
        <v>7.8571425000000001</v>
      </c>
      <c r="N3988">
        <f t="shared" si="188"/>
        <v>0.9722469137913492</v>
      </c>
      <c r="O3988">
        <f t="shared" si="187"/>
        <v>0.91148148167938992</v>
      </c>
    </row>
    <row r="3989" spans="1:15" x14ac:dyDescent="0.25">
      <c r="A3989" t="s">
        <v>66</v>
      </c>
      <c r="B3989" t="s">
        <v>13</v>
      </c>
      <c r="C3989">
        <v>2017</v>
      </c>
      <c r="D3989">
        <v>3</v>
      </c>
      <c r="E3989">
        <v>16</v>
      </c>
      <c r="F3989" s="1">
        <v>42810</v>
      </c>
      <c r="G3989">
        <v>75</v>
      </c>
      <c r="H3989" t="s">
        <v>17</v>
      </c>
      <c r="I3989" t="s">
        <v>469</v>
      </c>
      <c r="J3989">
        <v>4310</v>
      </c>
      <c r="K3989">
        <v>6.9956709999999998</v>
      </c>
      <c r="L3989">
        <v>1.125</v>
      </c>
      <c r="M3989">
        <f t="shared" si="186"/>
        <v>7.8701298749999999</v>
      </c>
      <c r="N3989">
        <f t="shared" si="188"/>
        <v>0.90285491578323218</v>
      </c>
      <c r="O3989">
        <f t="shared" si="187"/>
        <v>1.0157117802561362</v>
      </c>
    </row>
    <row r="3990" spans="1:15" x14ac:dyDescent="0.25">
      <c r="A3990" t="s">
        <v>328</v>
      </c>
      <c r="B3990" t="s">
        <v>192</v>
      </c>
      <c r="C3990">
        <v>2010</v>
      </c>
      <c r="D3990">
        <v>6</v>
      </c>
      <c r="E3990">
        <v>28</v>
      </c>
      <c r="F3990" s="1">
        <v>40357</v>
      </c>
      <c r="G3990">
        <v>179</v>
      </c>
      <c r="H3990" t="s">
        <v>14</v>
      </c>
      <c r="I3990" t="s">
        <v>536</v>
      </c>
      <c r="J3990">
        <v>5604</v>
      </c>
      <c r="K3990">
        <v>4.7724140000000004</v>
      </c>
      <c r="L3990">
        <v>1.65</v>
      </c>
      <c r="M3990">
        <f t="shared" si="186"/>
        <v>7.8744831</v>
      </c>
      <c r="N3990">
        <f t="shared" si="188"/>
        <v>0.76135747132439535</v>
      </c>
      <c r="O3990">
        <f t="shared" si="187"/>
        <v>1.2562398276852522</v>
      </c>
    </row>
    <row r="3991" spans="1:15" x14ac:dyDescent="0.25">
      <c r="A3991" t="s">
        <v>124</v>
      </c>
      <c r="B3991" t="s">
        <v>13</v>
      </c>
      <c r="C3991">
        <v>2007</v>
      </c>
      <c r="D3991">
        <v>7</v>
      </c>
      <c r="E3991">
        <v>12</v>
      </c>
      <c r="F3991" s="1">
        <v>39275</v>
      </c>
      <c r="G3991">
        <v>193</v>
      </c>
      <c r="H3991" t="s">
        <v>14</v>
      </c>
      <c r="I3991" t="s">
        <v>282</v>
      </c>
      <c r="J3991">
        <v>18418</v>
      </c>
      <c r="K3991">
        <v>12</v>
      </c>
      <c r="L3991">
        <v>0.65625</v>
      </c>
      <c r="M3991">
        <f t="shared" si="186"/>
        <v>7.875</v>
      </c>
      <c r="N3991">
        <f t="shared" si="188"/>
        <v>1.1139433523068367</v>
      </c>
      <c r="O3991">
        <f t="shared" si="187"/>
        <v>0.73102532495136163</v>
      </c>
    </row>
    <row r="3992" spans="1:15" x14ac:dyDescent="0.25">
      <c r="A3992" t="s">
        <v>132</v>
      </c>
      <c r="B3992" t="s">
        <v>13</v>
      </c>
      <c r="C3992">
        <v>2014</v>
      </c>
      <c r="D3992">
        <v>3</v>
      </c>
      <c r="E3992">
        <v>11</v>
      </c>
      <c r="F3992" s="1">
        <v>41709</v>
      </c>
      <c r="G3992">
        <v>70</v>
      </c>
      <c r="H3992" t="s">
        <v>14</v>
      </c>
      <c r="I3992" t="s">
        <v>480</v>
      </c>
      <c r="J3992">
        <v>5673</v>
      </c>
      <c r="K3992">
        <v>6</v>
      </c>
      <c r="L3992">
        <v>1.3125</v>
      </c>
      <c r="M3992">
        <f t="shared" si="186"/>
        <v>7.875</v>
      </c>
      <c r="N3992">
        <f t="shared" si="188"/>
        <v>0.84509804001425681</v>
      </c>
      <c r="O3992">
        <f t="shared" si="187"/>
        <v>1.109191177518712</v>
      </c>
    </row>
    <row r="3993" spans="1:15" x14ac:dyDescent="0.25">
      <c r="A3993" t="s">
        <v>294</v>
      </c>
      <c r="B3993" t="s">
        <v>69</v>
      </c>
      <c r="C3993">
        <v>2014</v>
      </c>
      <c r="D3993">
        <v>6</v>
      </c>
      <c r="E3993">
        <v>17</v>
      </c>
      <c r="F3993" s="1">
        <v>41807</v>
      </c>
      <c r="G3993">
        <v>168</v>
      </c>
      <c r="H3993" t="s">
        <v>14</v>
      </c>
      <c r="I3993" t="s">
        <v>483</v>
      </c>
      <c r="J3993">
        <v>21659</v>
      </c>
      <c r="K3993">
        <v>6</v>
      </c>
      <c r="L3993">
        <v>1.3125</v>
      </c>
      <c r="M3993">
        <f t="shared" si="186"/>
        <v>7.875</v>
      </c>
      <c r="N3993">
        <f t="shared" si="188"/>
        <v>0.84509804001425681</v>
      </c>
      <c r="O3993">
        <f t="shared" si="187"/>
        <v>1.109191177518712</v>
      </c>
    </row>
    <row r="3994" spans="1:15" x14ac:dyDescent="0.25">
      <c r="A3994" t="s">
        <v>213</v>
      </c>
      <c r="B3994" t="s">
        <v>159</v>
      </c>
      <c r="C3994">
        <v>2016</v>
      </c>
      <c r="D3994">
        <v>7</v>
      </c>
      <c r="E3994">
        <v>5</v>
      </c>
      <c r="F3994" s="1">
        <v>42556</v>
      </c>
      <c r="G3994">
        <v>187</v>
      </c>
      <c r="H3994" t="s">
        <v>14</v>
      </c>
      <c r="I3994" t="s">
        <v>584</v>
      </c>
      <c r="J3994">
        <v>6673</v>
      </c>
      <c r="K3994">
        <v>3</v>
      </c>
      <c r="L3994">
        <v>2.625</v>
      </c>
      <c r="M3994">
        <f t="shared" si="186"/>
        <v>7.875</v>
      </c>
      <c r="N3994">
        <f t="shared" si="188"/>
        <v>0.6020599913279624</v>
      </c>
      <c r="O3994">
        <f t="shared" si="187"/>
        <v>1.5804074772359014</v>
      </c>
    </row>
    <row r="3995" spans="1:15" x14ac:dyDescent="0.25">
      <c r="A3995" t="s">
        <v>38</v>
      </c>
      <c r="B3995" t="s">
        <v>36</v>
      </c>
      <c r="C3995">
        <v>2018</v>
      </c>
      <c r="D3995">
        <v>6</v>
      </c>
      <c r="E3995">
        <v>4</v>
      </c>
      <c r="F3995" s="1">
        <v>43255</v>
      </c>
      <c r="G3995">
        <v>155</v>
      </c>
      <c r="H3995" t="s">
        <v>14</v>
      </c>
      <c r="I3995" t="s">
        <v>450</v>
      </c>
      <c r="J3995">
        <v>5237</v>
      </c>
      <c r="K3995">
        <v>8.4</v>
      </c>
      <c r="L3995">
        <v>0.9375</v>
      </c>
      <c r="M3995">
        <f t="shared" si="186"/>
        <v>7.875</v>
      </c>
      <c r="N3995">
        <f t="shared" si="188"/>
        <v>0.97312785359969867</v>
      </c>
      <c r="O3995">
        <f t="shared" si="187"/>
        <v>0.91230736274971747</v>
      </c>
    </row>
    <row r="3996" spans="1:15" x14ac:dyDescent="0.25">
      <c r="A3996" t="s">
        <v>38</v>
      </c>
      <c r="B3996" t="s">
        <v>36</v>
      </c>
      <c r="C3996">
        <v>2018</v>
      </c>
      <c r="D3996">
        <v>6</v>
      </c>
      <c r="E3996">
        <v>4</v>
      </c>
      <c r="F3996" s="1">
        <v>43255</v>
      </c>
      <c r="G3996">
        <v>155</v>
      </c>
      <c r="H3996" t="s">
        <v>14</v>
      </c>
      <c r="I3996" t="s">
        <v>490</v>
      </c>
      <c r="J3996">
        <v>5367</v>
      </c>
      <c r="K3996">
        <v>6</v>
      </c>
      <c r="L3996">
        <v>1.3125</v>
      </c>
      <c r="M3996">
        <f t="shared" si="186"/>
        <v>7.875</v>
      </c>
      <c r="N3996">
        <f t="shared" si="188"/>
        <v>0.84509804001425681</v>
      </c>
      <c r="O3996">
        <f t="shared" si="187"/>
        <v>1.109191177518712</v>
      </c>
    </row>
    <row r="3997" spans="1:15" x14ac:dyDescent="0.25">
      <c r="A3997" t="s">
        <v>364</v>
      </c>
      <c r="B3997" t="s">
        <v>107</v>
      </c>
      <c r="C3997">
        <v>2015</v>
      </c>
      <c r="D3997">
        <v>7</v>
      </c>
      <c r="E3997">
        <v>1</v>
      </c>
      <c r="F3997" s="1">
        <v>42186</v>
      </c>
      <c r="G3997">
        <v>182</v>
      </c>
      <c r="H3997" t="s">
        <v>14</v>
      </c>
      <c r="I3997" t="s">
        <v>496</v>
      </c>
      <c r="J3997">
        <v>4481</v>
      </c>
      <c r="K3997">
        <v>6</v>
      </c>
      <c r="L3997">
        <v>1.3125</v>
      </c>
      <c r="M3997">
        <f t="shared" si="186"/>
        <v>7.875</v>
      </c>
      <c r="N3997">
        <f t="shared" si="188"/>
        <v>0.84509804001425681</v>
      </c>
      <c r="O3997">
        <f t="shared" si="187"/>
        <v>1.109191177518712</v>
      </c>
    </row>
    <row r="3998" spans="1:15" x14ac:dyDescent="0.25">
      <c r="A3998" t="s">
        <v>47</v>
      </c>
      <c r="B3998" t="s">
        <v>13</v>
      </c>
      <c r="C3998">
        <v>2001</v>
      </c>
      <c r="D3998">
        <v>4</v>
      </c>
      <c r="E3998">
        <v>23</v>
      </c>
      <c r="F3998" s="1">
        <v>37004</v>
      </c>
      <c r="G3998">
        <v>113</v>
      </c>
      <c r="H3998" t="s">
        <v>14</v>
      </c>
      <c r="I3998" t="s">
        <v>537</v>
      </c>
      <c r="J3998">
        <v>5605</v>
      </c>
      <c r="K3998">
        <v>4.8</v>
      </c>
      <c r="L3998">
        <v>1.65</v>
      </c>
      <c r="M3998">
        <f t="shared" si="186"/>
        <v>7.919999999999999</v>
      </c>
      <c r="N3998">
        <f t="shared" si="188"/>
        <v>0.76342799356293722</v>
      </c>
      <c r="O3998">
        <f t="shared" si="187"/>
        <v>1.2596561893788463</v>
      </c>
    </row>
    <row r="3999" spans="1:15" x14ac:dyDescent="0.25">
      <c r="A3999" t="s">
        <v>53</v>
      </c>
      <c r="B3999" t="s">
        <v>13</v>
      </c>
      <c r="C3999">
        <v>2002</v>
      </c>
      <c r="D3999">
        <v>6</v>
      </c>
      <c r="E3999">
        <v>14</v>
      </c>
      <c r="F3999" s="1">
        <v>37421</v>
      </c>
      <c r="G3999">
        <v>165</v>
      </c>
      <c r="H3999" t="s">
        <v>14</v>
      </c>
      <c r="I3999" t="s">
        <v>535</v>
      </c>
      <c r="J3999">
        <v>5598</v>
      </c>
      <c r="K3999">
        <v>4.8</v>
      </c>
      <c r="L3999">
        <v>1.65</v>
      </c>
      <c r="M3999">
        <f t="shared" si="186"/>
        <v>7.919999999999999</v>
      </c>
      <c r="N3999">
        <f t="shared" si="188"/>
        <v>0.76342799356293722</v>
      </c>
      <c r="O3999">
        <f t="shared" si="187"/>
        <v>1.2596561893788463</v>
      </c>
    </row>
    <row r="4000" spans="1:15" x14ac:dyDescent="0.25">
      <c r="A4000" t="s">
        <v>57</v>
      </c>
      <c r="B4000" t="s">
        <v>13</v>
      </c>
      <c r="C4000">
        <v>2003</v>
      </c>
      <c r="D4000">
        <v>7</v>
      </c>
      <c r="E4000">
        <v>15</v>
      </c>
      <c r="F4000" s="1">
        <v>37817</v>
      </c>
      <c r="G4000">
        <v>196</v>
      </c>
      <c r="H4000" t="s">
        <v>14</v>
      </c>
      <c r="I4000" t="s">
        <v>535</v>
      </c>
      <c r="J4000">
        <v>5598</v>
      </c>
      <c r="K4000">
        <v>4.8</v>
      </c>
      <c r="L4000">
        <v>1.65</v>
      </c>
      <c r="M4000">
        <f t="shared" si="186"/>
        <v>7.919999999999999</v>
      </c>
      <c r="N4000">
        <f t="shared" si="188"/>
        <v>0.76342799356293722</v>
      </c>
      <c r="O4000">
        <f t="shared" si="187"/>
        <v>1.2596561893788463</v>
      </c>
    </row>
    <row r="4001" spans="1:15" x14ac:dyDescent="0.25">
      <c r="A4001" t="s">
        <v>58</v>
      </c>
      <c r="B4001" t="s">
        <v>13</v>
      </c>
      <c r="C4001">
        <v>2004</v>
      </c>
      <c r="D4001">
        <v>4</v>
      </c>
      <c r="E4001">
        <v>6</v>
      </c>
      <c r="F4001" s="1">
        <v>38083</v>
      </c>
      <c r="G4001">
        <v>97</v>
      </c>
      <c r="H4001" t="s">
        <v>14</v>
      </c>
      <c r="I4001" t="s">
        <v>539</v>
      </c>
      <c r="J4001">
        <v>13023</v>
      </c>
      <c r="K4001">
        <v>4.8</v>
      </c>
      <c r="L4001">
        <v>1.65</v>
      </c>
      <c r="M4001">
        <f t="shared" si="186"/>
        <v>7.919999999999999</v>
      </c>
      <c r="N4001">
        <f t="shared" si="188"/>
        <v>0.76342799356293722</v>
      </c>
      <c r="O4001">
        <f t="shared" si="187"/>
        <v>1.2596561893788463</v>
      </c>
    </row>
    <row r="4002" spans="1:15" x14ac:dyDescent="0.25">
      <c r="A4002" t="s">
        <v>136</v>
      </c>
      <c r="B4002" t="s">
        <v>13</v>
      </c>
      <c r="C4002">
        <v>2015</v>
      </c>
      <c r="D4002">
        <v>6</v>
      </c>
      <c r="E4002">
        <v>16</v>
      </c>
      <c r="F4002" s="1">
        <v>42171</v>
      </c>
      <c r="G4002">
        <v>167</v>
      </c>
      <c r="H4002" t="s">
        <v>14</v>
      </c>
      <c r="I4002" t="s">
        <v>537</v>
      </c>
      <c r="J4002">
        <v>5605</v>
      </c>
      <c r="K4002">
        <v>4.8</v>
      </c>
      <c r="L4002">
        <v>1.65</v>
      </c>
      <c r="M4002">
        <f t="shared" si="186"/>
        <v>7.919999999999999</v>
      </c>
      <c r="N4002">
        <f t="shared" si="188"/>
        <v>0.76342799356293722</v>
      </c>
      <c r="O4002">
        <f t="shared" si="187"/>
        <v>1.2596561893788463</v>
      </c>
    </row>
    <row r="4003" spans="1:15" x14ac:dyDescent="0.25">
      <c r="A4003" t="s">
        <v>75</v>
      </c>
      <c r="B4003" t="s">
        <v>69</v>
      </c>
      <c r="C4003">
        <v>2004</v>
      </c>
      <c r="D4003">
        <v>4</v>
      </c>
      <c r="E4003">
        <v>5</v>
      </c>
      <c r="F4003" s="1">
        <v>38082</v>
      </c>
      <c r="G4003">
        <v>96</v>
      </c>
      <c r="H4003" t="s">
        <v>14</v>
      </c>
      <c r="I4003" t="s">
        <v>536</v>
      </c>
      <c r="J4003">
        <v>5604</v>
      </c>
      <c r="K4003">
        <v>4.8</v>
      </c>
      <c r="L4003">
        <v>1.65</v>
      </c>
      <c r="M4003">
        <f t="shared" si="186"/>
        <v>7.919999999999999</v>
      </c>
      <c r="N4003">
        <f t="shared" si="188"/>
        <v>0.76342799356293722</v>
      </c>
      <c r="O4003">
        <f t="shared" si="187"/>
        <v>1.2596561893788463</v>
      </c>
    </row>
    <row r="4004" spans="1:15" x14ac:dyDescent="0.25">
      <c r="A4004" t="s">
        <v>75</v>
      </c>
      <c r="B4004" t="s">
        <v>69</v>
      </c>
      <c r="C4004">
        <v>2004</v>
      </c>
      <c r="D4004">
        <v>4</v>
      </c>
      <c r="E4004">
        <v>5</v>
      </c>
      <c r="F4004" s="1">
        <v>38082</v>
      </c>
      <c r="G4004">
        <v>96</v>
      </c>
      <c r="H4004" t="s">
        <v>14</v>
      </c>
      <c r="I4004" t="s">
        <v>537</v>
      </c>
      <c r="J4004">
        <v>5605</v>
      </c>
      <c r="K4004">
        <v>4.8</v>
      </c>
      <c r="L4004">
        <v>1.65</v>
      </c>
      <c r="M4004">
        <f t="shared" si="186"/>
        <v>7.919999999999999</v>
      </c>
      <c r="N4004">
        <f t="shared" si="188"/>
        <v>0.76342799356293722</v>
      </c>
      <c r="O4004">
        <f t="shared" si="187"/>
        <v>1.2596561893788463</v>
      </c>
    </row>
    <row r="4005" spans="1:15" x14ac:dyDescent="0.25">
      <c r="A4005" t="s">
        <v>79</v>
      </c>
      <c r="B4005" t="s">
        <v>69</v>
      </c>
      <c r="C4005">
        <v>2007</v>
      </c>
      <c r="D4005">
        <v>3</v>
      </c>
      <c r="E4005">
        <v>22</v>
      </c>
      <c r="F4005" s="1">
        <v>39163</v>
      </c>
      <c r="G4005">
        <v>81</v>
      </c>
      <c r="H4005" t="s">
        <v>14</v>
      </c>
      <c r="I4005" t="s">
        <v>540</v>
      </c>
      <c r="J4005">
        <v>5602</v>
      </c>
      <c r="K4005">
        <v>4.8</v>
      </c>
      <c r="L4005">
        <v>1.65</v>
      </c>
      <c r="M4005">
        <f t="shared" si="186"/>
        <v>7.919999999999999</v>
      </c>
      <c r="N4005">
        <f t="shared" si="188"/>
        <v>0.76342799356293722</v>
      </c>
      <c r="O4005">
        <f t="shared" si="187"/>
        <v>1.2596561893788463</v>
      </c>
    </row>
    <row r="4006" spans="1:15" x14ac:dyDescent="0.25">
      <c r="A4006" t="s">
        <v>88</v>
      </c>
      <c r="B4006" t="s">
        <v>69</v>
      </c>
      <c r="C4006">
        <v>2017</v>
      </c>
      <c r="D4006">
        <v>3</v>
      </c>
      <c r="E4006">
        <v>16</v>
      </c>
      <c r="F4006" s="1">
        <v>42810</v>
      </c>
      <c r="G4006">
        <v>75</v>
      </c>
      <c r="H4006" t="s">
        <v>14</v>
      </c>
      <c r="I4006" t="s">
        <v>537</v>
      </c>
      <c r="J4006">
        <v>5605</v>
      </c>
      <c r="K4006">
        <v>4.8</v>
      </c>
      <c r="L4006">
        <v>1.65</v>
      </c>
      <c r="M4006">
        <f t="shared" si="186"/>
        <v>7.919999999999999</v>
      </c>
      <c r="N4006">
        <f t="shared" si="188"/>
        <v>0.76342799356293722</v>
      </c>
      <c r="O4006">
        <f t="shared" si="187"/>
        <v>1.2596561893788463</v>
      </c>
    </row>
    <row r="4007" spans="1:15" x14ac:dyDescent="0.25">
      <c r="A4007" t="s">
        <v>91</v>
      </c>
      <c r="B4007" t="s">
        <v>69</v>
      </c>
      <c r="C4007">
        <v>2019</v>
      </c>
      <c r="D4007">
        <v>4</v>
      </c>
      <c r="E4007">
        <v>2</v>
      </c>
      <c r="F4007" s="1">
        <v>43557</v>
      </c>
      <c r="G4007">
        <v>92</v>
      </c>
      <c r="H4007" t="s">
        <v>14</v>
      </c>
      <c r="I4007" t="s">
        <v>539</v>
      </c>
      <c r="J4007">
        <v>13023</v>
      </c>
      <c r="K4007">
        <v>4.8</v>
      </c>
      <c r="L4007">
        <v>1.65</v>
      </c>
      <c r="M4007">
        <f t="shared" si="186"/>
        <v>7.919999999999999</v>
      </c>
      <c r="N4007">
        <f t="shared" si="188"/>
        <v>0.76342799356293722</v>
      </c>
      <c r="O4007">
        <f t="shared" si="187"/>
        <v>1.2596561893788463</v>
      </c>
    </row>
    <row r="4008" spans="1:15" x14ac:dyDescent="0.25">
      <c r="A4008" t="s">
        <v>92</v>
      </c>
      <c r="B4008" t="s">
        <v>69</v>
      </c>
      <c r="C4008">
        <v>2019</v>
      </c>
      <c r="D4008">
        <v>7</v>
      </c>
      <c r="E4008">
        <v>5</v>
      </c>
      <c r="F4008" s="1">
        <v>43651</v>
      </c>
      <c r="G4008">
        <v>186</v>
      </c>
      <c r="H4008" t="s">
        <v>14</v>
      </c>
      <c r="I4008" t="s">
        <v>537</v>
      </c>
      <c r="J4008">
        <v>5605</v>
      </c>
      <c r="K4008">
        <v>4.8</v>
      </c>
      <c r="L4008">
        <v>1.65</v>
      </c>
      <c r="M4008">
        <f t="shared" si="186"/>
        <v>7.919999999999999</v>
      </c>
      <c r="N4008">
        <f t="shared" si="188"/>
        <v>0.76342799356293722</v>
      </c>
      <c r="O4008">
        <f t="shared" si="187"/>
        <v>1.2596561893788463</v>
      </c>
    </row>
    <row r="4009" spans="1:15" x14ac:dyDescent="0.25">
      <c r="A4009" t="s">
        <v>341</v>
      </c>
      <c r="B4009" t="s">
        <v>19</v>
      </c>
      <c r="C4009">
        <v>2018</v>
      </c>
      <c r="D4009">
        <v>6</v>
      </c>
      <c r="E4009">
        <v>5</v>
      </c>
      <c r="F4009" s="1">
        <v>43256</v>
      </c>
      <c r="G4009">
        <v>156</v>
      </c>
      <c r="H4009" t="s">
        <v>14</v>
      </c>
      <c r="I4009" t="s">
        <v>537</v>
      </c>
      <c r="J4009">
        <v>5605</v>
      </c>
      <c r="K4009">
        <v>4.8</v>
      </c>
      <c r="L4009">
        <v>1.65</v>
      </c>
      <c r="M4009">
        <f t="shared" si="186"/>
        <v>7.919999999999999</v>
      </c>
      <c r="N4009">
        <f t="shared" si="188"/>
        <v>0.76342799356293722</v>
      </c>
      <c r="O4009">
        <f t="shared" si="187"/>
        <v>1.2596561893788463</v>
      </c>
    </row>
    <row r="4010" spans="1:15" x14ac:dyDescent="0.25">
      <c r="A4010" t="s">
        <v>224</v>
      </c>
      <c r="B4010" t="s">
        <v>21</v>
      </c>
      <c r="C4010">
        <v>2014</v>
      </c>
      <c r="D4010">
        <v>6</v>
      </c>
      <c r="E4010">
        <v>12</v>
      </c>
      <c r="F4010" s="1">
        <v>41802</v>
      </c>
      <c r="G4010">
        <v>163</v>
      </c>
      <c r="H4010" t="s">
        <v>14</v>
      </c>
      <c r="I4010" t="s">
        <v>537</v>
      </c>
      <c r="J4010">
        <v>5605</v>
      </c>
      <c r="K4010">
        <v>4.8</v>
      </c>
      <c r="L4010">
        <v>1.65</v>
      </c>
      <c r="M4010">
        <f t="shared" si="186"/>
        <v>7.919999999999999</v>
      </c>
      <c r="N4010">
        <f t="shared" si="188"/>
        <v>0.76342799356293722</v>
      </c>
      <c r="O4010">
        <f t="shared" si="187"/>
        <v>1.2596561893788463</v>
      </c>
    </row>
    <row r="4011" spans="1:15" x14ac:dyDescent="0.25">
      <c r="A4011" t="s">
        <v>304</v>
      </c>
      <c r="B4011" t="s">
        <v>23</v>
      </c>
      <c r="C4011">
        <v>2009</v>
      </c>
      <c r="D4011">
        <v>6</v>
      </c>
      <c r="E4011">
        <v>23</v>
      </c>
      <c r="F4011" s="1">
        <v>39987</v>
      </c>
      <c r="G4011">
        <v>174</v>
      </c>
      <c r="H4011" t="s">
        <v>14</v>
      </c>
      <c r="I4011" t="s">
        <v>536</v>
      </c>
      <c r="J4011">
        <v>5604</v>
      </c>
      <c r="K4011">
        <v>4.8</v>
      </c>
      <c r="L4011">
        <v>1.65</v>
      </c>
      <c r="M4011">
        <f t="shared" si="186"/>
        <v>7.919999999999999</v>
      </c>
      <c r="N4011">
        <f t="shared" si="188"/>
        <v>0.76342799356293722</v>
      </c>
      <c r="O4011">
        <f t="shared" si="187"/>
        <v>1.2596561893788463</v>
      </c>
    </row>
    <row r="4012" spans="1:15" x14ac:dyDescent="0.25">
      <c r="A4012" t="s">
        <v>94</v>
      </c>
      <c r="B4012" t="s">
        <v>23</v>
      </c>
      <c r="C4012">
        <v>2019</v>
      </c>
      <c r="D4012">
        <v>6</v>
      </c>
      <c r="E4012">
        <v>18</v>
      </c>
      <c r="F4012" s="1">
        <v>43634</v>
      </c>
      <c r="G4012">
        <v>169</v>
      </c>
      <c r="H4012" t="s">
        <v>14</v>
      </c>
      <c r="I4012" t="s">
        <v>537</v>
      </c>
      <c r="J4012">
        <v>5605</v>
      </c>
      <c r="K4012">
        <v>4.8</v>
      </c>
      <c r="L4012">
        <v>1.65</v>
      </c>
      <c r="M4012">
        <f t="shared" si="186"/>
        <v>7.919999999999999</v>
      </c>
      <c r="N4012">
        <f t="shared" si="188"/>
        <v>0.76342799356293722</v>
      </c>
      <c r="O4012">
        <f t="shared" si="187"/>
        <v>1.2596561893788463</v>
      </c>
    </row>
    <row r="4013" spans="1:15" x14ac:dyDescent="0.25">
      <c r="A4013" t="s">
        <v>163</v>
      </c>
      <c r="B4013" t="s">
        <v>161</v>
      </c>
      <c r="C4013">
        <v>2018</v>
      </c>
      <c r="D4013">
        <v>6</v>
      </c>
      <c r="E4013">
        <v>6</v>
      </c>
      <c r="F4013" s="1">
        <v>43257</v>
      </c>
      <c r="G4013">
        <v>157</v>
      </c>
      <c r="H4013" t="s">
        <v>14</v>
      </c>
      <c r="I4013" t="s">
        <v>536</v>
      </c>
      <c r="J4013">
        <v>5604</v>
      </c>
      <c r="K4013">
        <v>4.8</v>
      </c>
      <c r="L4013">
        <v>1.65</v>
      </c>
      <c r="M4013">
        <f t="shared" si="186"/>
        <v>7.919999999999999</v>
      </c>
      <c r="N4013">
        <f t="shared" si="188"/>
        <v>0.76342799356293722</v>
      </c>
      <c r="O4013">
        <f t="shared" si="187"/>
        <v>1.2596561893788463</v>
      </c>
    </row>
    <row r="4014" spans="1:15" x14ac:dyDescent="0.25">
      <c r="A4014" t="s">
        <v>95</v>
      </c>
      <c r="B4014" t="s">
        <v>25</v>
      </c>
      <c r="C4014">
        <v>2012</v>
      </c>
      <c r="D4014">
        <v>7</v>
      </c>
      <c r="E4014">
        <v>9</v>
      </c>
      <c r="F4014" s="1">
        <v>41099</v>
      </c>
      <c r="G4014">
        <v>191</v>
      </c>
      <c r="H4014" t="s">
        <v>14</v>
      </c>
      <c r="I4014" t="s">
        <v>539</v>
      </c>
      <c r="J4014">
        <v>13023</v>
      </c>
      <c r="K4014">
        <v>4.8</v>
      </c>
      <c r="L4014">
        <v>1.65</v>
      </c>
      <c r="M4014">
        <f t="shared" si="186"/>
        <v>7.919999999999999</v>
      </c>
      <c r="N4014">
        <f t="shared" si="188"/>
        <v>0.76342799356293722</v>
      </c>
      <c r="O4014">
        <f t="shared" si="187"/>
        <v>1.2596561893788463</v>
      </c>
    </row>
    <row r="4015" spans="1:15" x14ac:dyDescent="0.25">
      <c r="A4015" t="s">
        <v>100</v>
      </c>
      <c r="B4015" t="s">
        <v>27</v>
      </c>
      <c r="C4015">
        <v>2014</v>
      </c>
      <c r="D4015">
        <v>6</v>
      </c>
      <c r="E4015">
        <v>4</v>
      </c>
      <c r="F4015" s="1">
        <v>41794</v>
      </c>
      <c r="G4015">
        <v>155</v>
      </c>
      <c r="H4015" t="s">
        <v>14</v>
      </c>
      <c r="I4015" t="s">
        <v>605</v>
      </c>
      <c r="J4015">
        <v>4531</v>
      </c>
      <c r="K4015">
        <v>2.4</v>
      </c>
      <c r="L4015">
        <v>3.3</v>
      </c>
      <c r="M4015">
        <f t="shared" si="186"/>
        <v>7.919999999999999</v>
      </c>
      <c r="N4015">
        <f t="shared" si="188"/>
        <v>0.53147891704225514</v>
      </c>
      <c r="O4015">
        <f t="shared" si="187"/>
        <v>1.7538804262394418</v>
      </c>
    </row>
    <row r="4016" spans="1:15" x14ac:dyDescent="0.25">
      <c r="A4016" t="s">
        <v>103</v>
      </c>
      <c r="B4016" t="s">
        <v>27</v>
      </c>
      <c r="C4016">
        <v>2017</v>
      </c>
      <c r="D4016">
        <v>6</v>
      </c>
      <c r="E4016">
        <v>6</v>
      </c>
      <c r="F4016" s="1">
        <v>42892</v>
      </c>
      <c r="G4016">
        <v>157</v>
      </c>
      <c r="H4016" t="s">
        <v>14</v>
      </c>
      <c r="I4016" t="s">
        <v>537</v>
      </c>
      <c r="J4016">
        <v>5605</v>
      </c>
      <c r="K4016">
        <v>4.8</v>
      </c>
      <c r="L4016">
        <v>1.65</v>
      </c>
      <c r="M4016">
        <f t="shared" si="186"/>
        <v>7.919999999999999</v>
      </c>
      <c r="N4016">
        <f t="shared" si="188"/>
        <v>0.76342799356293722</v>
      </c>
      <c r="O4016">
        <f t="shared" si="187"/>
        <v>1.2596561893788463</v>
      </c>
    </row>
    <row r="4017" spans="1:15" x14ac:dyDescent="0.25">
      <c r="A4017" t="s">
        <v>30</v>
      </c>
      <c r="B4017" t="s">
        <v>31</v>
      </c>
      <c r="C4017">
        <v>2018</v>
      </c>
      <c r="D4017">
        <v>6</v>
      </c>
      <c r="E4017">
        <v>5</v>
      </c>
      <c r="F4017" s="1">
        <v>43256</v>
      </c>
      <c r="G4017">
        <v>156</v>
      </c>
      <c r="H4017" t="s">
        <v>14</v>
      </c>
      <c r="I4017" t="s">
        <v>604</v>
      </c>
      <c r="J4017">
        <v>4532</v>
      </c>
      <c r="K4017">
        <v>2.4</v>
      </c>
      <c r="L4017">
        <v>3.3</v>
      </c>
      <c r="M4017">
        <f t="shared" si="186"/>
        <v>7.919999999999999</v>
      </c>
      <c r="N4017">
        <f t="shared" si="188"/>
        <v>0.53147891704225514</v>
      </c>
      <c r="O4017">
        <f t="shared" si="187"/>
        <v>1.7538804262394418</v>
      </c>
    </row>
    <row r="4018" spans="1:15" x14ac:dyDescent="0.25">
      <c r="A4018" t="s">
        <v>221</v>
      </c>
      <c r="B4018" t="s">
        <v>171</v>
      </c>
      <c r="C4018">
        <v>2018</v>
      </c>
      <c r="D4018">
        <v>6</v>
      </c>
      <c r="E4018">
        <v>7</v>
      </c>
      <c r="F4018" s="1">
        <v>43258</v>
      </c>
      <c r="G4018">
        <v>158</v>
      </c>
      <c r="H4018" t="s">
        <v>14</v>
      </c>
      <c r="I4018" t="s">
        <v>539</v>
      </c>
      <c r="J4018">
        <v>13023</v>
      </c>
      <c r="K4018">
        <v>4.8</v>
      </c>
      <c r="L4018">
        <v>1.65</v>
      </c>
      <c r="M4018">
        <f t="shared" si="186"/>
        <v>7.919999999999999</v>
      </c>
      <c r="N4018">
        <f t="shared" si="188"/>
        <v>0.76342799356293722</v>
      </c>
      <c r="O4018">
        <f t="shared" si="187"/>
        <v>1.2596561893788463</v>
      </c>
    </row>
    <row r="4019" spans="1:15" x14ac:dyDescent="0.25">
      <c r="A4019" t="s">
        <v>317</v>
      </c>
      <c r="B4019" t="s">
        <v>171</v>
      </c>
      <c r="C4019">
        <v>2019</v>
      </c>
      <c r="D4019">
        <v>6</v>
      </c>
      <c r="E4019">
        <v>18</v>
      </c>
      <c r="F4019" s="1">
        <v>43634</v>
      </c>
      <c r="G4019">
        <v>169</v>
      </c>
      <c r="H4019" t="s">
        <v>14</v>
      </c>
      <c r="I4019" t="s">
        <v>537</v>
      </c>
      <c r="J4019">
        <v>5605</v>
      </c>
      <c r="K4019">
        <v>4.8</v>
      </c>
      <c r="L4019">
        <v>1.65</v>
      </c>
      <c r="M4019">
        <f t="shared" si="186"/>
        <v>7.919999999999999</v>
      </c>
      <c r="N4019">
        <f t="shared" si="188"/>
        <v>0.76342799356293722</v>
      </c>
      <c r="O4019">
        <f t="shared" si="187"/>
        <v>1.2596561893788463</v>
      </c>
    </row>
    <row r="4020" spans="1:15" x14ac:dyDescent="0.25">
      <c r="A4020" t="s">
        <v>173</v>
      </c>
      <c r="B4020" t="s">
        <v>33</v>
      </c>
      <c r="C4020">
        <v>2015</v>
      </c>
      <c r="D4020">
        <v>6</v>
      </c>
      <c r="E4020">
        <v>16</v>
      </c>
      <c r="F4020" s="1">
        <v>42171</v>
      </c>
      <c r="G4020">
        <v>167</v>
      </c>
      <c r="H4020" t="s">
        <v>14</v>
      </c>
      <c r="I4020" t="s">
        <v>537</v>
      </c>
      <c r="J4020">
        <v>5605</v>
      </c>
      <c r="K4020">
        <v>4.8</v>
      </c>
      <c r="L4020">
        <v>1.65</v>
      </c>
      <c r="M4020">
        <f t="shared" si="186"/>
        <v>7.919999999999999</v>
      </c>
      <c r="N4020">
        <f t="shared" si="188"/>
        <v>0.76342799356293722</v>
      </c>
      <c r="O4020">
        <f t="shared" si="187"/>
        <v>1.2596561893788463</v>
      </c>
    </row>
    <row r="4021" spans="1:15" x14ac:dyDescent="0.25">
      <c r="A4021" t="s">
        <v>320</v>
      </c>
      <c r="B4021" t="s">
        <v>40</v>
      </c>
      <c r="C4021">
        <v>2005</v>
      </c>
      <c r="D4021">
        <v>3</v>
      </c>
      <c r="E4021">
        <v>22</v>
      </c>
      <c r="F4021" s="1">
        <v>38433</v>
      </c>
      <c r="G4021">
        <v>81</v>
      </c>
      <c r="H4021" t="s">
        <v>14</v>
      </c>
      <c r="I4021" t="s">
        <v>539</v>
      </c>
      <c r="J4021">
        <v>13023</v>
      </c>
      <c r="K4021">
        <v>4.8</v>
      </c>
      <c r="L4021">
        <v>1.65</v>
      </c>
      <c r="M4021">
        <f t="shared" si="186"/>
        <v>7.919999999999999</v>
      </c>
      <c r="N4021">
        <f t="shared" si="188"/>
        <v>0.76342799356293722</v>
      </c>
      <c r="O4021">
        <f t="shared" si="187"/>
        <v>1.2596561893788463</v>
      </c>
    </row>
    <row r="4022" spans="1:15" x14ac:dyDescent="0.25">
      <c r="A4022" t="s">
        <v>403</v>
      </c>
      <c r="B4022" t="s">
        <v>40</v>
      </c>
      <c r="C4022">
        <v>2009</v>
      </c>
      <c r="D4022">
        <v>6</v>
      </c>
      <c r="E4022">
        <v>13</v>
      </c>
      <c r="F4022" s="1">
        <v>39977</v>
      </c>
      <c r="G4022">
        <v>164</v>
      </c>
      <c r="H4022" t="s">
        <v>14</v>
      </c>
      <c r="I4022" t="s">
        <v>539</v>
      </c>
      <c r="J4022">
        <v>13023</v>
      </c>
      <c r="K4022">
        <v>4.8</v>
      </c>
      <c r="L4022">
        <v>1.65</v>
      </c>
      <c r="M4022">
        <f t="shared" si="186"/>
        <v>7.919999999999999</v>
      </c>
      <c r="N4022">
        <f t="shared" si="188"/>
        <v>0.76342799356293722</v>
      </c>
      <c r="O4022">
        <f t="shared" si="187"/>
        <v>1.2596561893788463</v>
      </c>
    </row>
    <row r="4023" spans="1:15" x14ac:dyDescent="0.25">
      <c r="A4023" t="s">
        <v>403</v>
      </c>
      <c r="B4023" t="s">
        <v>40</v>
      </c>
      <c r="C4023">
        <v>2009</v>
      </c>
      <c r="D4023">
        <v>6</v>
      </c>
      <c r="E4023">
        <v>13</v>
      </c>
      <c r="F4023" s="1">
        <v>39977</v>
      </c>
      <c r="G4023">
        <v>164</v>
      </c>
      <c r="H4023" t="s">
        <v>14</v>
      </c>
      <c r="I4023" t="s">
        <v>537</v>
      </c>
      <c r="J4023">
        <v>5605</v>
      </c>
      <c r="K4023">
        <v>4.8</v>
      </c>
      <c r="L4023">
        <v>1.65</v>
      </c>
      <c r="M4023">
        <f t="shared" si="186"/>
        <v>7.919999999999999</v>
      </c>
      <c r="N4023">
        <f t="shared" si="188"/>
        <v>0.76342799356293722</v>
      </c>
      <c r="O4023">
        <f t="shared" si="187"/>
        <v>1.2596561893788463</v>
      </c>
    </row>
    <row r="4024" spans="1:15" x14ac:dyDescent="0.25">
      <c r="A4024" t="s">
        <v>357</v>
      </c>
      <c r="B4024" t="s">
        <v>40</v>
      </c>
      <c r="C4024">
        <v>2013</v>
      </c>
      <c r="D4024">
        <v>4</v>
      </c>
      <c r="E4024">
        <v>9</v>
      </c>
      <c r="F4024" s="1">
        <v>41373</v>
      </c>
      <c r="G4024">
        <v>99</v>
      </c>
      <c r="H4024" t="s">
        <v>14</v>
      </c>
      <c r="I4024" t="s">
        <v>539</v>
      </c>
      <c r="J4024">
        <v>13023</v>
      </c>
      <c r="K4024">
        <v>4.8</v>
      </c>
      <c r="L4024">
        <v>1.65</v>
      </c>
      <c r="M4024">
        <f t="shared" si="186"/>
        <v>7.919999999999999</v>
      </c>
      <c r="N4024">
        <f t="shared" si="188"/>
        <v>0.76342799356293722</v>
      </c>
      <c r="O4024">
        <f t="shared" si="187"/>
        <v>1.2596561893788463</v>
      </c>
    </row>
    <row r="4025" spans="1:15" x14ac:dyDescent="0.25">
      <c r="A4025" t="s">
        <v>462</v>
      </c>
      <c r="B4025" t="s">
        <v>40</v>
      </c>
      <c r="C4025">
        <v>2015</v>
      </c>
      <c r="D4025">
        <v>3</v>
      </c>
      <c r="E4025">
        <v>17</v>
      </c>
      <c r="F4025" s="1">
        <v>42080</v>
      </c>
      <c r="G4025">
        <v>76</v>
      </c>
      <c r="H4025" t="s">
        <v>14</v>
      </c>
      <c r="I4025" t="s">
        <v>539</v>
      </c>
      <c r="J4025">
        <v>13023</v>
      </c>
      <c r="K4025">
        <v>4.8</v>
      </c>
      <c r="L4025">
        <v>1.65</v>
      </c>
      <c r="M4025">
        <f t="shared" si="186"/>
        <v>7.919999999999999</v>
      </c>
      <c r="N4025">
        <f t="shared" si="188"/>
        <v>0.76342799356293722</v>
      </c>
      <c r="O4025">
        <f t="shared" si="187"/>
        <v>1.2596561893788463</v>
      </c>
    </row>
    <row r="4026" spans="1:15" x14ac:dyDescent="0.25">
      <c r="A4026" t="s">
        <v>462</v>
      </c>
      <c r="B4026" t="s">
        <v>40</v>
      </c>
      <c r="C4026">
        <v>2015</v>
      </c>
      <c r="D4026">
        <v>3</v>
      </c>
      <c r="E4026">
        <v>17</v>
      </c>
      <c r="F4026" s="1">
        <v>42080</v>
      </c>
      <c r="G4026">
        <v>76</v>
      </c>
      <c r="H4026" t="s">
        <v>14</v>
      </c>
      <c r="I4026" t="s">
        <v>537</v>
      </c>
      <c r="J4026">
        <v>5605</v>
      </c>
      <c r="K4026">
        <v>4.8</v>
      </c>
      <c r="L4026">
        <v>1.65</v>
      </c>
      <c r="M4026">
        <f t="shared" si="186"/>
        <v>7.919999999999999</v>
      </c>
      <c r="N4026">
        <f t="shared" si="188"/>
        <v>0.76342799356293722</v>
      </c>
      <c r="O4026">
        <f t="shared" si="187"/>
        <v>1.2596561893788463</v>
      </c>
    </row>
    <row r="4027" spans="1:15" x14ac:dyDescent="0.25">
      <c r="A4027" t="s">
        <v>325</v>
      </c>
      <c r="B4027" t="s">
        <v>40</v>
      </c>
      <c r="C4027">
        <v>2017</v>
      </c>
      <c r="D4027">
        <v>3</v>
      </c>
      <c r="E4027">
        <v>28</v>
      </c>
      <c r="F4027" s="1">
        <v>42822</v>
      </c>
      <c r="G4027">
        <v>87</v>
      </c>
      <c r="H4027" t="s">
        <v>14</v>
      </c>
      <c r="I4027" t="s">
        <v>537</v>
      </c>
      <c r="J4027">
        <v>5605</v>
      </c>
      <c r="K4027">
        <v>4.8</v>
      </c>
      <c r="L4027">
        <v>1.65</v>
      </c>
      <c r="M4027">
        <f t="shared" si="186"/>
        <v>7.919999999999999</v>
      </c>
      <c r="N4027">
        <f t="shared" si="188"/>
        <v>0.76342799356293722</v>
      </c>
      <c r="O4027">
        <f t="shared" si="187"/>
        <v>1.2596561893788463</v>
      </c>
    </row>
    <row r="4028" spans="1:15" x14ac:dyDescent="0.25">
      <c r="A4028" t="s">
        <v>105</v>
      </c>
      <c r="B4028" t="s">
        <v>40</v>
      </c>
      <c r="C4028">
        <v>2018</v>
      </c>
      <c r="D4028">
        <v>3</v>
      </c>
      <c r="E4028">
        <v>9</v>
      </c>
      <c r="F4028" s="1">
        <v>43168</v>
      </c>
      <c r="G4028">
        <v>68</v>
      </c>
      <c r="H4028" t="s">
        <v>14</v>
      </c>
      <c r="I4028" t="s">
        <v>536</v>
      </c>
      <c r="J4028">
        <v>5604</v>
      </c>
      <c r="K4028">
        <v>4.8</v>
      </c>
      <c r="L4028">
        <v>1.65</v>
      </c>
      <c r="M4028">
        <f t="shared" si="186"/>
        <v>7.919999999999999</v>
      </c>
      <c r="N4028">
        <f t="shared" si="188"/>
        <v>0.76342799356293722</v>
      </c>
      <c r="O4028">
        <f t="shared" si="187"/>
        <v>1.2596561893788463</v>
      </c>
    </row>
    <row r="4029" spans="1:15" x14ac:dyDescent="0.25">
      <c r="A4029" t="s">
        <v>360</v>
      </c>
      <c r="B4029" t="s">
        <v>40</v>
      </c>
      <c r="C4029">
        <v>2018</v>
      </c>
      <c r="D4029">
        <v>6</v>
      </c>
      <c r="E4029">
        <v>5</v>
      </c>
      <c r="F4029" s="1">
        <v>43256</v>
      </c>
      <c r="G4029">
        <v>156</v>
      </c>
      <c r="H4029" t="s">
        <v>14</v>
      </c>
      <c r="I4029" t="s">
        <v>535</v>
      </c>
      <c r="J4029">
        <v>5598</v>
      </c>
      <c r="K4029">
        <v>4.8</v>
      </c>
      <c r="L4029">
        <v>1.65</v>
      </c>
      <c r="M4029">
        <f t="shared" si="186"/>
        <v>7.919999999999999</v>
      </c>
      <c r="N4029">
        <f t="shared" si="188"/>
        <v>0.76342799356293722</v>
      </c>
      <c r="O4029">
        <f t="shared" si="187"/>
        <v>1.2596561893788463</v>
      </c>
    </row>
    <row r="4030" spans="1:15" x14ac:dyDescent="0.25">
      <c r="A4030" t="s">
        <v>262</v>
      </c>
      <c r="B4030" t="s">
        <v>260</v>
      </c>
      <c r="C4030">
        <v>2015</v>
      </c>
      <c r="D4030">
        <v>7</v>
      </c>
      <c r="E4030">
        <v>2</v>
      </c>
      <c r="F4030" s="1">
        <v>42187</v>
      </c>
      <c r="G4030">
        <v>183</v>
      </c>
      <c r="H4030" t="s">
        <v>14</v>
      </c>
      <c r="I4030" t="s">
        <v>539</v>
      </c>
      <c r="J4030">
        <v>13023</v>
      </c>
      <c r="K4030">
        <v>4.8</v>
      </c>
      <c r="L4030">
        <v>1.65</v>
      </c>
      <c r="M4030">
        <f t="shared" si="186"/>
        <v>7.919999999999999</v>
      </c>
      <c r="N4030">
        <f t="shared" si="188"/>
        <v>0.76342799356293722</v>
      </c>
      <c r="O4030">
        <f t="shared" si="187"/>
        <v>1.2596561893788463</v>
      </c>
    </row>
    <row r="4031" spans="1:15" x14ac:dyDescent="0.25">
      <c r="A4031" t="s">
        <v>327</v>
      </c>
      <c r="B4031" t="s">
        <v>260</v>
      </c>
      <c r="C4031">
        <v>2017</v>
      </c>
      <c r="D4031">
        <v>6</v>
      </c>
      <c r="E4031">
        <v>7</v>
      </c>
      <c r="F4031" s="1">
        <v>42893</v>
      </c>
      <c r="G4031">
        <v>158</v>
      </c>
      <c r="H4031" t="s">
        <v>14</v>
      </c>
      <c r="I4031" t="s">
        <v>537</v>
      </c>
      <c r="J4031">
        <v>5605</v>
      </c>
      <c r="K4031">
        <v>4.8</v>
      </c>
      <c r="L4031">
        <v>1.65</v>
      </c>
      <c r="M4031">
        <f t="shared" si="186"/>
        <v>7.919999999999999</v>
      </c>
      <c r="N4031">
        <f t="shared" si="188"/>
        <v>0.76342799356293722</v>
      </c>
      <c r="O4031">
        <f t="shared" si="187"/>
        <v>1.2596561893788463</v>
      </c>
    </row>
    <row r="4032" spans="1:15" x14ac:dyDescent="0.25">
      <c r="A4032" t="s">
        <v>330</v>
      </c>
      <c r="B4032" t="s">
        <v>192</v>
      </c>
      <c r="C4032">
        <v>2014</v>
      </c>
      <c r="D4032">
        <v>6</v>
      </c>
      <c r="E4032">
        <v>11</v>
      </c>
      <c r="F4032" s="1">
        <v>41801</v>
      </c>
      <c r="G4032">
        <v>162</v>
      </c>
      <c r="H4032" t="s">
        <v>14</v>
      </c>
      <c r="I4032" t="s">
        <v>537</v>
      </c>
      <c r="J4032">
        <v>5605</v>
      </c>
      <c r="K4032">
        <v>4.8</v>
      </c>
      <c r="L4032">
        <v>1.65</v>
      </c>
      <c r="M4032">
        <f t="shared" si="186"/>
        <v>7.919999999999999</v>
      </c>
      <c r="N4032">
        <f t="shared" si="188"/>
        <v>0.76342799356293722</v>
      </c>
      <c r="O4032">
        <f t="shared" si="187"/>
        <v>1.2596561893788463</v>
      </c>
    </row>
    <row r="4033" spans="1:15" x14ac:dyDescent="0.25">
      <c r="A4033" t="s">
        <v>334</v>
      </c>
      <c r="B4033" t="s">
        <v>42</v>
      </c>
      <c r="C4033">
        <v>2016</v>
      </c>
      <c r="D4033">
        <v>7</v>
      </c>
      <c r="E4033">
        <v>5</v>
      </c>
      <c r="F4033" s="1">
        <v>42556</v>
      </c>
      <c r="G4033">
        <v>187</v>
      </c>
      <c r="H4033" t="s">
        <v>14</v>
      </c>
      <c r="I4033" t="s">
        <v>539</v>
      </c>
      <c r="J4033">
        <v>13023</v>
      </c>
      <c r="K4033">
        <v>4.8</v>
      </c>
      <c r="L4033">
        <v>1.65</v>
      </c>
      <c r="M4033">
        <f t="shared" si="186"/>
        <v>7.919999999999999</v>
      </c>
      <c r="N4033">
        <f t="shared" si="188"/>
        <v>0.76342799356293722</v>
      </c>
      <c r="O4033">
        <f t="shared" si="187"/>
        <v>1.2596561893788463</v>
      </c>
    </row>
    <row r="4034" spans="1:15" x14ac:dyDescent="0.25">
      <c r="A4034" t="s">
        <v>196</v>
      </c>
      <c r="B4034" t="s">
        <v>42</v>
      </c>
      <c r="C4034">
        <v>2019</v>
      </c>
      <c r="D4034">
        <v>6</v>
      </c>
      <c r="E4034">
        <v>17</v>
      </c>
      <c r="F4034" s="1">
        <v>43633</v>
      </c>
      <c r="G4034">
        <v>168</v>
      </c>
      <c r="H4034" t="s">
        <v>14</v>
      </c>
      <c r="I4034" t="s">
        <v>537</v>
      </c>
      <c r="J4034">
        <v>5605</v>
      </c>
      <c r="K4034">
        <v>4.8</v>
      </c>
      <c r="L4034">
        <v>1.65</v>
      </c>
      <c r="M4034">
        <f t="shared" ref="M4034:M4097" si="189">K4034*L4034</f>
        <v>7.919999999999999</v>
      </c>
      <c r="N4034">
        <f t="shared" si="188"/>
        <v>0.76342799356293722</v>
      </c>
      <c r="O4034">
        <f t="shared" si="187"/>
        <v>1.2596561893788463</v>
      </c>
    </row>
    <row r="4035" spans="1:15" x14ac:dyDescent="0.25">
      <c r="A4035" t="s">
        <v>197</v>
      </c>
      <c r="B4035" t="s">
        <v>109</v>
      </c>
      <c r="C4035">
        <v>2011</v>
      </c>
      <c r="D4035">
        <v>7</v>
      </c>
      <c r="E4035">
        <v>27</v>
      </c>
      <c r="F4035" s="1">
        <v>40751</v>
      </c>
      <c r="G4035">
        <v>208</v>
      </c>
      <c r="H4035" t="s">
        <v>14</v>
      </c>
      <c r="I4035" t="s">
        <v>539</v>
      </c>
      <c r="J4035">
        <v>13023</v>
      </c>
      <c r="K4035">
        <v>4.8</v>
      </c>
      <c r="L4035">
        <v>1.65</v>
      </c>
      <c r="M4035">
        <f t="shared" si="189"/>
        <v>7.919999999999999</v>
      </c>
      <c r="N4035">
        <f t="shared" si="188"/>
        <v>0.76342799356293722</v>
      </c>
      <c r="O4035">
        <f t="shared" ref="O4035:O4098" si="190">N4035*L4035</f>
        <v>1.2596561893788463</v>
      </c>
    </row>
    <row r="4036" spans="1:15" x14ac:dyDescent="0.25">
      <c r="A4036" t="s">
        <v>358</v>
      </c>
      <c r="B4036" t="s">
        <v>40</v>
      </c>
      <c r="C4036">
        <v>2015</v>
      </c>
      <c r="D4036">
        <v>7</v>
      </c>
      <c r="E4036">
        <v>2</v>
      </c>
      <c r="F4036" s="1">
        <v>42187</v>
      </c>
      <c r="G4036">
        <v>183</v>
      </c>
      <c r="H4036" t="s">
        <v>14</v>
      </c>
      <c r="I4036" t="s">
        <v>544</v>
      </c>
      <c r="J4036">
        <v>6772</v>
      </c>
      <c r="K4036">
        <v>4.2285709999999996</v>
      </c>
      <c r="L4036">
        <v>1.875</v>
      </c>
      <c r="M4036">
        <f t="shared" si="189"/>
        <v>7.928570624999999</v>
      </c>
      <c r="N4036">
        <f t="shared" ref="N4036:N4099" si="191">LOG10(K4036+1)</f>
        <v>0.71838300978224401</v>
      </c>
      <c r="O4036">
        <f t="shared" si="190"/>
        <v>1.3469681433417076</v>
      </c>
    </row>
    <row r="4037" spans="1:15" x14ac:dyDescent="0.25">
      <c r="A4037" t="s">
        <v>261</v>
      </c>
      <c r="B4037" t="s">
        <v>260</v>
      </c>
      <c r="C4037">
        <v>2014</v>
      </c>
      <c r="D4037">
        <v>6</v>
      </c>
      <c r="E4037">
        <v>10</v>
      </c>
      <c r="F4037" s="1">
        <v>41800</v>
      </c>
      <c r="G4037">
        <v>161</v>
      </c>
      <c r="H4037" t="s">
        <v>14</v>
      </c>
      <c r="I4037" t="s">
        <v>544</v>
      </c>
      <c r="J4037">
        <v>6772</v>
      </c>
      <c r="K4037">
        <v>4.2285709999999996</v>
      </c>
      <c r="L4037">
        <v>1.875</v>
      </c>
      <c r="M4037">
        <f t="shared" si="189"/>
        <v>7.928570624999999</v>
      </c>
      <c r="N4037">
        <f t="shared" si="191"/>
        <v>0.71838300978224401</v>
      </c>
      <c r="O4037">
        <f t="shared" si="190"/>
        <v>1.3469681433417076</v>
      </c>
    </row>
    <row r="4038" spans="1:15" x14ac:dyDescent="0.25">
      <c r="A4038" t="s">
        <v>86</v>
      </c>
      <c r="B4038" t="s">
        <v>69</v>
      </c>
      <c r="C4038">
        <v>2015</v>
      </c>
      <c r="D4038">
        <v>3</v>
      </c>
      <c r="E4038">
        <v>25</v>
      </c>
      <c r="F4038" s="1">
        <v>42088</v>
      </c>
      <c r="G4038">
        <v>84</v>
      </c>
      <c r="H4038" t="s">
        <v>14</v>
      </c>
      <c r="I4038" t="s">
        <v>437</v>
      </c>
      <c r="J4038">
        <v>18613</v>
      </c>
      <c r="K4038">
        <v>8.4571430000000003</v>
      </c>
      <c r="L4038">
        <v>0.9375</v>
      </c>
      <c r="M4038">
        <f t="shared" si="189"/>
        <v>7.9285715625000002</v>
      </c>
      <c r="N4038">
        <f t="shared" si="191"/>
        <v>0.97575995598578269</v>
      </c>
      <c r="O4038">
        <f t="shared" si="190"/>
        <v>0.91477495873667125</v>
      </c>
    </row>
    <row r="4039" spans="1:15" x14ac:dyDescent="0.25">
      <c r="A4039" t="s">
        <v>256</v>
      </c>
      <c r="B4039" t="s">
        <v>40</v>
      </c>
      <c r="C4039">
        <v>2014</v>
      </c>
      <c r="D4039">
        <v>6</v>
      </c>
      <c r="E4039">
        <v>10</v>
      </c>
      <c r="F4039" s="1">
        <v>41800</v>
      </c>
      <c r="G4039">
        <v>161</v>
      </c>
      <c r="H4039" t="s">
        <v>14</v>
      </c>
      <c r="I4039" t="s">
        <v>517</v>
      </c>
      <c r="J4039">
        <v>8691</v>
      </c>
      <c r="K4039">
        <v>5.2923080000000002</v>
      </c>
      <c r="L4039">
        <v>1.5</v>
      </c>
      <c r="M4039">
        <f t="shared" si="189"/>
        <v>7.9384620000000004</v>
      </c>
      <c r="N4039">
        <f t="shared" si="191"/>
        <v>0.79880997260137976</v>
      </c>
      <c r="O4039">
        <f t="shared" si="190"/>
        <v>1.1982149589020696</v>
      </c>
    </row>
    <row r="4040" spans="1:15" x14ac:dyDescent="0.25">
      <c r="A4040" t="s">
        <v>256</v>
      </c>
      <c r="B4040" t="s">
        <v>40</v>
      </c>
      <c r="C4040">
        <v>2014</v>
      </c>
      <c r="D4040">
        <v>6</v>
      </c>
      <c r="E4040">
        <v>10</v>
      </c>
      <c r="F4040" s="1">
        <v>41800</v>
      </c>
      <c r="G4040">
        <v>161</v>
      </c>
      <c r="H4040" t="s">
        <v>14</v>
      </c>
      <c r="I4040" t="s">
        <v>600</v>
      </c>
      <c r="J4040">
        <v>5332</v>
      </c>
      <c r="K4040">
        <v>2.6461540000000001</v>
      </c>
      <c r="L4040">
        <v>3</v>
      </c>
      <c r="M4040">
        <f t="shared" si="189"/>
        <v>7.9384620000000004</v>
      </c>
      <c r="N4040">
        <f t="shared" si="191"/>
        <v>0.56183500769190964</v>
      </c>
      <c r="O4040">
        <f t="shared" si="190"/>
        <v>1.6855050230757289</v>
      </c>
    </row>
    <row r="4041" spans="1:15" x14ac:dyDescent="0.25">
      <c r="A4041" t="s">
        <v>128</v>
      </c>
      <c r="B4041" t="s">
        <v>13</v>
      </c>
      <c r="C4041">
        <v>2011</v>
      </c>
      <c r="D4041">
        <v>3</v>
      </c>
      <c r="E4041">
        <v>24</v>
      </c>
      <c r="F4041" s="1">
        <v>40626</v>
      </c>
      <c r="G4041">
        <v>83</v>
      </c>
      <c r="H4041" t="s">
        <v>14</v>
      </c>
      <c r="I4041" t="s">
        <v>427</v>
      </c>
      <c r="J4041">
        <v>5316</v>
      </c>
      <c r="K4041">
        <v>8.48</v>
      </c>
      <c r="L4041">
        <v>0.9375</v>
      </c>
      <c r="M4041">
        <f t="shared" si="189"/>
        <v>7.95</v>
      </c>
      <c r="N4041">
        <f t="shared" si="191"/>
        <v>0.97680833733806627</v>
      </c>
      <c r="O4041">
        <f t="shared" si="190"/>
        <v>0.91575781625443708</v>
      </c>
    </row>
    <row r="4042" spans="1:15" x14ac:dyDescent="0.25">
      <c r="A4042" t="s">
        <v>63</v>
      </c>
      <c r="B4042" t="s">
        <v>13</v>
      </c>
      <c r="C4042">
        <v>2010</v>
      </c>
      <c r="D4042">
        <v>6</v>
      </c>
      <c r="E4042">
        <v>29</v>
      </c>
      <c r="F4042" s="1">
        <v>40358</v>
      </c>
      <c r="G4042">
        <v>180</v>
      </c>
      <c r="H4042" t="s">
        <v>14</v>
      </c>
      <c r="I4042" t="s">
        <v>610</v>
      </c>
      <c r="J4042">
        <v>8485</v>
      </c>
      <c r="K4042">
        <v>2.1333329999999999</v>
      </c>
      <c r="L4042">
        <v>3.75</v>
      </c>
      <c r="M4042">
        <f t="shared" si="189"/>
        <v>7.9999987499999996</v>
      </c>
      <c r="N4042">
        <f t="shared" si="191"/>
        <v>0.49600655267849314</v>
      </c>
      <c r="O4042">
        <f t="shared" si="190"/>
        <v>1.8600245725443494</v>
      </c>
    </row>
    <row r="4043" spans="1:15" x14ac:dyDescent="0.25">
      <c r="A4043" t="s">
        <v>211</v>
      </c>
      <c r="B4043" t="s">
        <v>23</v>
      </c>
      <c r="C4043">
        <v>2009</v>
      </c>
      <c r="D4043">
        <v>4</v>
      </c>
      <c r="E4043">
        <v>9</v>
      </c>
      <c r="F4043" s="1">
        <v>39912</v>
      </c>
      <c r="G4043">
        <v>99</v>
      </c>
      <c r="H4043" t="s">
        <v>17</v>
      </c>
      <c r="I4043" t="s">
        <v>519</v>
      </c>
      <c r="J4043">
        <v>5457</v>
      </c>
      <c r="K4043">
        <v>5.3333329999999997</v>
      </c>
      <c r="L4043">
        <v>1.5</v>
      </c>
      <c r="M4043">
        <f t="shared" si="189"/>
        <v>7.9999994999999995</v>
      </c>
      <c r="N4043">
        <f t="shared" si="191"/>
        <v>0.80163232337556156</v>
      </c>
      <c r="O4043">
        <f t="shared" si="190"/>
        <v>1.2024484850633423</v>
      </c>
    </row>
    <row r="4044" spans="1:15" x14ac:dyDescent="0.25">
      <c r="A4044" t="s">
        <v>96</v>
      </c>
      <c r="B4044" t="s">
        <v>25</v>
      </c>
      <c r="C4044">
        <v>2015</v>
      </c>
      <c r="D4044">
        <v>6</v>
      </c>
      <c r="E4044">
        <v>25</v>
      </c>
      <c r="F4044" s="1">
        <v>42180</v>
      </c>
      <c r="G4044">
        <v>176</v>
      </c>
      <c r="H4044" t="s">
        <v>17</v>
      </c>
      <c r="I4044" t="s">
        <v>517</v>
      </c>
      <c r="J4044">
        <v>8691</v>
      </c>
      <c r="K4044">
        <v>5.3333329999999997</v>
      </c>
      <c r="L4044">
        <v>1.5</v>
      </c>
      <c r="M4044">
        <f t="shared" si="189"/>
        <v>7.9999994999999995</v>
      </c>
      <c r="N4044">
        <f t="shared" si="191"/>
        <v>0.80163232337556156</v>
      </c>
      <c r="O4044">
        <f t="shared" si="190"/>
        <v>1.2024484850633423</v>
      </c>
    </row>
    <row r="4045" spans="1:15" x14ac:dyDescent="0.25">
      <c r="A4045" t="s">
        <v>169</v>
      </c>
      <c r="B4045" t="s">
        <v>31</v>
      </c>
      <c r="C4045">
        <v>2017</v>
      </c>
      <c r="D4045">
        <v>6</v>
      </c>
      <c r="E4045">
        <v>1</v>
      </c>
      <c r="F4045" s="1">
        <v>42887</v>
      </c>
      <c r="G4045">
        <v>152</v>
      </c>
      <c r="H4045" t="s">
        <v>17</v>
      </c>
      <c r="I4045" t="s">
        <v>517</v>
      </c>
      <c r="J4045">
        <v>8691</v>
      </c>
      <c r="K4045">
        <v>5.3333329999999997</v>
      </c>
      <c r="L4045">
        <v>1.5</v>
      </c>
      <c r="M4045">
        <f t="shared" si="189"/>
        <v>7.9999994999999995</v>
      </c>
      <c r="N4045">
        <f t="shared" si="191"/>
        <v>0.80163232337556156</v>
      </c>
      <c r="O4045">
        <f t="shared" si="190"/>
        <v>1.2024484850633423</v>
      </c>
    </row>
    <row r="4046" spans="1:15" x14ac:dyDescent="0.25">
      <c r="A4046" t="s">
        <v>193</v>
      </c>
      <c r="B4046" t="s">
        <v>107</v>
      </c>
      <c r="C4046">
        <v>2017</v>
      </c>
      <c r="D4046">
        <v>6</v>
      </c>
      <c r="E4046">
        <v>2</v>
      </c>
      <c r="F4046" s="1">
        <v>42888</v>
      </c>
      <c r="G4046">
        <v>153</v>
      </c>
      <c r="H4046" t="s">
        <v>17</v>
      </c>
      <c r="I4046" t="s">
        <v>519</v>
      </c>
      <c r="J4046">
        <v>5457</v>
      </c>
      <c r="K4046">
        <v>5.3333329999999997</v>
      </c>
      <c r="L4046">
        <v>1.5</v>
      </c>
      <c r="M4046">
        <f t="shared" si="189"/>
        <v>7.9999994999999995</v>
      </c>
      <c r="N4046">
        <f t="shared" si="191"/>
        <v>0.80163232337556156</v>
      </c>
      <c r="O4046">
        <f t="shared" si="190"/>
        <v>1.2024484850633423</v>
      </c>
    </row>
    <row r="4047" spans="1:15" x14ac:dyDescent="0.25">
      <c r="A4047" t="s">
        <v>211</v>
      </c>
      <c r="B4047" t="s">
        <v>23</v>
      </c>
      <c r="C4047">
        <v>2009</v>
      </c>
      <c r="D4047">
        <v>4</v>
      </c>
      <c r="E4047">
        <v>9</v>
      </c>
      <c r="F4047" s="1">
        <v>39912</v>
      </c>
      <c r="G4047">
        <v>99</v>
      </c>
      <c r="H4047" t="s">
        <v>17</v>
      </c>
      <c r="I4047" t="s">
        <v>480</v>
      </c>
      <c r="J4047">
        <v>5673</v>
      </c>
      <c r="K4047">
        <v>6.0952380000000002</v>
      </c>
      <c r="L4047">
        <v>1.3125</v>
      </c>
      <c r="M4047">
        <f t="shared" si="189"/>
        <v>7.9999998750000003</v>
      </c>
      <c r="N4047">
        <f t="shared" si="191"/>
        <v>0.85096696784889858</v>
      </c>
      <c r="O4047">
        <f t="shared" si="190"/>
        <v>1.1168941453016794</v>
      </c>
    </row>
    <row r="4048" spans="1:15" x14ac:dyDescent="0.25">
      <c r="A4048" t="s">
        <v>96</v>
      </c>
      <c r="B4048" t="s">
        <v>25</v>
      </c>
      <c r="C4048">
        <v>2015</v>
      </c>
      <c r="D4048">
        <v>6</v>
      </c>
      <c r="E4048">
        <v>25</v>
      </c>
      <c r="F4048" s="1">
        <v>42180</v>
      </c>
      <c r="G4048">
        <v>176</v>
      </c>
      <c r="H4048" t="s">
        <v>17</v>
      </c>
      <c r="I4048" t="s">
        <v>497</v>
      </c>
      <c r="J4048">
        <v>6469</v>
      </c>
      <c r="K4048">
        <v>6.0952380000000002</v>
      </c>
      <c r="L4048">
        <v>1.3125</v>
      </c>
      <c r="M4048">
        <f t="shared" si="189"/>
        <v>7.9999998750000003</v>
      </c>
      <c r="N4048">
        <f t="shared" si="191"/>
        <v>0.85096696784889858</v>
      </c>
      <c r="O4048">
        <f t="shared" si="190"/>
        <v>1.1168941453016794</v>
      </c>
    </row>
    <row r="4049" spans="1:15" x14ac:dyDescent="0.25">
      <c r="A4049" t="s">
        <v>70</v>
      </c>
      <c r="B4049" t="s">
        <v>69</v>
      </c>
      <c r="C4049">
        <v>2001</v>
      </c>
      <c r="D4049">
        <v>6</v>
      </c>
      <c r="E4049">
        <v>22</v>
      </c>
      <c r="F4049" s="1">
        <v>37064</v>
      </c>
      <c r="G4049">
        <v>173</v>
      </c>
      <c r="H4049" t="s">
        <v>14</v>
      </c>
      <c r="I4049" t="s">
        <v>619</v>
      </c>
      <c r="J4049">
        <v>5401</v>
      </c>
      <c r="K4049">
        <v>0.8</v>
      </c>
      <c r="L4049">
        <v>10</v>
      </c>
      <c r="M4049">
        <f t="shared" si="189"/>
        <v>8</v>
      </c>
      <c r="N4049">
        <f t="shared" si="191"/>
        <v>0.25527250510330607</v>
      </c>
      <c r="O4049">
        <f t="shared" si="190"/>
        <v>2.5527250510330606</v>
      </c>
    </row>
    <row r="4050" spans="1:15" x14ac:dyDescent="0.25">
      <c r="A4050" t="s">
        <v>293</v>
      </c>
      <c r="B4050" t="s">
        <v>69</v>
      </c>
      <c r="C4050">
        <v>2007</v>
      </c>
      <c r="D4050">
        <v>7</v>
      </c>
      <c r="E4050">
        <v>12</v>
      </c>
      <c r="F4050" s="1">
        <v>39275</v>
      </c>
      <c r="G4050">
        <v>193</v>
      </c>
      <c r="H4050" t="s">
        <v>14</v>
      </c>
      <c r="I4050" t="s">
        <v>619</v>
      </c>
      <c r="J4050">
        <v>5401</v>
      </c>
      <c r="K4050">
        <v>0.8</v>
      </c>
      <c r="L4050">
        <v>10</v>
      </c>
      <c r="M4050">
        <f t="shared" si="189"/>
        <v>8</v>
      </c>
      <c r="N4050">
        <f t="shared" si="191"/>
        <v>0.25527250510330607</v>
      </c>
      <c r="O4050">
        <f t="shared" si="190"/>
        <v>2.5527250510330606</v>
      </c>
    </row>
    <row r="4051" spans="1:15" x14ac:dyDescent="0.25">
      <c r="A4051" t="s">
        <v>340</v>
      </c>
      <c r="B4051" t="s">
        <v>19</v>
      </c>
      <c r="C4051">
        <v>2015</v>
      </c>
      <c r="D4051">
        <v>6</v>
      </c>
      <c r="E4051">
        <v>17</v>
      </c>
      <c r="F4051" s="1">
        <v>42172</v>
      </c>
      <c r="G4051">
        <v>168</v>
      </c>
      <c r="H4051" t="s">
        <v>14</v>
      </c>
      <c r="I4051" t="s">
        <v>620</v>
      </c>
      <c r="J4051">
        <v>19441</v>
      </c>
      <c r="K4051">
        <v>0.8</v>
      </c>
      <c r="L4051">
        <v>10</v>
      </c>
      <c r="M4051">
        <f t="shared" si="189"/>
        <v>8</v>
      </c>
      <c r="N4051">
        <f t="shared" si="191"/>
        <v>0.25527250510330607</v>
      </c>
      <c r="O4051">
        <f t="shared" si="190"/>
        <v>2.5527250510330606</v>
      </c>
    </row>
    <row r="4052" spans="1:15" x14ac:dyDescent="0.25">
      <c r="A4052" t="s">
        <v>234</v>
      </c>
      <c r="B4052" t="s">
        <v>159</v>
      </c>
      <c r="C4052">
        <v>2010</v>
      </c>
      <c r="D4052">
        <v>6</v>
      </c>
      <c r="E4052">
        <v>29</v>
      </c>
      <c r="F4052" s="1">
        <v>40358</v>
      </c>
      <c r="G4052">
        <v>180</v>
      </c>
      <c r="H4052" t="s">
        <v>14</v>
      </c>
      <c r="I4052" t="s">
        <v>621</v>
      </c>
      <c r="J4052">
        <v>7381</v>
      </c>
      <c r="K4052">
        <v>0.8</v>
      </c>
      <c r="L4052">
        <v>10</v>
      </c>
      <c r="M4052">
        <f t="shared" si="189"/>
        <v>8</v>
      </c>
      <c r="N4052">
        <f t="shared" si="191"/>
        <v>0.25527250510330607</v>
      </c>
      <c r="O4052">
        <f t="shared" si="190"/>
        <v>2.5527250510330606</v>
      </c>
    </row>
    <row r="4053" spans="1:15" x14ac:dyDescent="0.25">
      <c r="A4053" t="s">
        <v>99</v>
      </c>
      <c r="B4053" t="s">
        <v>27</v>
      </c>
      <c r="C4053">
        <v>2013</v>
      </c>
      <c r="D4053">
        <v>7</v>
      </c>
      <c r="E4053">
        <v>3</v>
      </c>
      <c r="F4053" s="1">
        <v>41458</v>
      </c>
      <c r="G4053">
        <v>184</v>
      </c>
      <c r="H4053" t="s">
        <v>14</v>
      </c>
      <c r="I4053" t="s">
        <v>619</v>
      </c>
      <c r="J4053">
        <v>5401</v>
      </c>
      <c r="K4053">
        <v>0.8</v>
      </c>
      <c r="L4053">
        <v>10</v>
      </c>
      <c r="M4053">
        <f t="shared" si="189"/>
        <v>8</v>
      </c>
      <c r="N4053">
        <f t="shared" si="191"/>
        <v>0.25527250510330607</v>
      </c>
      <c r="O4053">
        <f t="shared" si="190"/>
        <v>2.5527250510330606</v>
      </c>
    </row>
    <row r="4054" spans="1:15" x14ac:dyDescent="0.25">
      <c r="A4054" t="s">
        <v>104</v>
      </c>
      <c r="B4054" t="s">
        <v>27</v>
      </c>
      <c r="C4054">
        <v>2019</v>
      </c>
      <c r="D4054">
        <v>6</v>
      </c>
      <c r="E4054">
        <v>13</v>
      </c>
      <c r="F4054" s="1">
        <v>43629</v>
      </c>
      <c r="G4054">
        <v>164</v>
      </c>
      <c r="H4054" t="s">
        <v>14</v>
      </c>
      <c r="I4054" t="s">
        <v>619</v>
      </c>
      <c r="J4054">
        <v>5401</v>
      </c>
      <c r="K4054">
        <v>0.8</v>
      </c>
      <c r="L4054">
        <v>10</v>
      </c>
      <c r="M4054">
        <f t="shared" si="189"/>
        <v>8</v>
      </c>
      <c r="N4054">
        <f t="shared" si="191"/>
        <v>0.25527250510330607</v>
      </c>
      <c r="O4054">
        <f t="shared" si="190"/>
        <v>2.5527250510330606</v>
      </c>
    </row>
    <row r="4055" spans="1:15" x14ac:dyDescent="0.25">
      <c r="A4055" t="s">
        <v>347</v>
      </c>
      <c r="B4055" t="s">
        <v>29</v>
      </c>
      <c r="C4055">
        <v>2010</v>
      </c>
      <c r="D4055">
        <v>6</v>
      </c>
      <c r="E4055">
        <v>23</v>
      </c>
      <c r="F4055" s="1">
        <v>40352</v>
      </c>
      <c r="G4055">
        <v>174</v>
      </c>
      <c r="H4055" t="s">
        <v>14</v>
      </c>
      <c r="I4055" t="s">
        <v>622</v>
      </c>
      <c r="J4055">
        <v>19442</v>
      </c>
      <c r="K4055">
        <v>0.8</v>
      </c>
      <c r="L4055">
        <v>10</v>
      </c>
      <c r="M4055">
        <f t="shared" si="189"/>
        <v>8</v>
      </c>
      <c r="N4055">
        <f t="shared" si="191"/>
        <v>0.25527250510330607</v>
      </c>
      <c r="O4055">
        <f t="shared" si="190"/>
        <v>2.5527250510330606</v>
      </c>
    </row>
    <row r="4056" spans="1:15" x14ac:dyDescent="0.25">
      <c r="A4056" t="s">
        <v>242</v>
      </c>
      <c r="B4056" t="s">
        <v>29</v>
      </c>
      <c r="C4056">
        <v>2015</v>
      </c>
      <c r="D4056">
        <v>6</v>
      </c>
      <c r="E4056">
        <v>16</v>
      </c>
      <c r="F4056" s="1">
        <v>42171</v>
      </c>
      <c r="G4056">
        <v>167</v>
      </c>
      <c r="H4056" t="s">
        <v>14</v>
      </c>
      <c r="I4056" t="s">
        <v>622</v>
      </c>
      <c r="J4056">
        <v>19442</v>
      </c>
      <c r="K4056">
        <v>0.8</v>
      </c>
      <c r="L4056">
        <v>10</v>
      </c>
      <c r="M4056">
        <f t="shared" si="189"/>
        <v>8</v>
      </c>
      <c r="N4056">
        <f t="shared" si="191"/>
        <v>0.25527250510330607</v>
      </c>
      <c r="O4056">
        <f t="shared" si="190"/>
        <v>2.5527250510330606</v>
      </c>
    </row>
    <row r="4057" spans="1:15" x14ac:dyDescent="0.25">
      <c r="A4057" t="s">
        <v>28</v>
      </c>
      <c r="B4057" t="s">
        <v>29</v>
      </c>
      <c r="C4057">
        <v>2018</v>
      </c>
      <c r="D4057">
        <v>6</v>
      </c>
      <c r="E4057">
        <v>5</v>
      </c>
      <c r="F4057" s="1">
        <v>43256</v>
      </c>
      <c r="G4057">
        <v>156</v>
      </c>
      <c r="H4057" t="s">
        <v>14</v>
      </c>
      <c r="I4057" t="s">
        <v>621</v>
      </c>
      <c r="J4057">
        <v>7381</v>
      </c>
      <c r="K4057">
        <v>0.8</v>
      </c>
      <c r="L4057">
        <v>10</v>
      </c>
      <c r="M4057">
        <f t="shared" si="189"/>
        <v>8</v>
      </c>
      <c r="N4057">
        <f t="shared" si="191"/>
        <v>0.25527250510330607</v>
      </c>
      <c r="O4057">
        <f t="shared" si="190"/>
        <v>2.5527250510330606</v>
      </c>
    </row>
    <row r="4058" spans="1:15" x14ac:dyDescent="0.25">
      <c r="A4058" t="s">
        <v>246</v>
      </c>
      <c r="B4058" t="s">
        <v>31</v>
      </c>
      <c r="C4058">
        <v>2014</v>
      </c>
      <c r="D4058">
        <v>6</v>
      </c>
      <c r="E4058">
        <v>10</v>
      </c>
      <c r="F4058" s="1">
        <v>41800</v>
      </c>
      <c r="G4058">
        <v>161</v>
      </c>
      <c r="H4058" t="s">
        <v>14</v>
      </c>
      <c r="I4058" t="s">
        <v>620</v>
      </c>
      <c r="J4058">
        <v>19441</v>
      </c>
      <c r="K4058">
        <v>0.8</v>
      </c>
      <c r="L4058">
        <v>10</v>
      </c>
      <c r="M4058">
        <f t="shared" si="189"/>
        <v>8</v>
      </c>
      <c r="N4058">
        <f t="shared" si="191"/>
        <v>0.25527250510330607</v>
      </c>
      <c r="O4058">
        <f t="shared" si="190"/>
        <v>2.5527250510330606</v>
      </c>
    </row>
    <row r="4059" spans="1:15" x14ac:dyDescent="0.25">
      <c r="A4059" t="s">
        <v>352</v>
      </c>
      <c r="B4059" t="s">
        <v>250</v>
      </c>
      <c r="C4059">
        <v>2013</v>
      </c>
      <c r="D4059">
        <v>7</v>
      </c>
      <c r="E4059">
        <v>2</v>
      </c>
      <c r="F4059" s="1">
        <v>41457</v>
      </c>
      <c r="G4059">
        <v>183</v>
      </c>
      <c r="H4059" t="s">
        <v>14</v>
      </c>
      <c r="I4059" t="s">
        <v>620</v>
      </c>
      <c r="J4059">
        <v>19441</v>
      </c>
      <c r="K4059">
        <v>0.8</v>
      </c>
      <c r="L4059">
        <v>10</v>
      </c>
      <c r="M4059">
        <f t="shared" si="189"/>
        <v>8</v>
      </c>
      <c r="N4059">
        <f t="shared" si="191"/>
        <v>0.25527250510330607</v>
      </c>
      <c r="O4059">
        <f t="shared" si="190"/>
        <v>2.5527250510330606</v>
      </c>
    </row>
    <row r="4060" spans="1:15" x14ac:dyDescent="0.25">
      <c r="A4060" t="s">
        <v>251</v>
      </c>
      <c r="B4060" t="s">
        <v>250</v>
      </c>
      <c r="C4060">
        <v>2014</v>
      </c>
      <c r="D4060">
        <v>6</v>
      </c>
      <c r="E4060">
        <v>11</v>
      </c>
      <c r="F4060" s="1">
        <v>41801</v>
      </c>
      <c r="G4060">
        <v>162</v>
      </c>
      <c r="H4060" t="s">
        <v>14</v>
      </c>
      <c r="I4060" t="s">
        <v>619</v>
      </c>
      <c r="J4060">
        <v>5401</v>
      </c>
      <c r="K4060">
        <v>0.8</v>
      </c>
      <c r="L4060">
        <v>10</v>
      </c>
      <c r="M4060">
        <f t="shared" si="189"/>
        <v>8</v>
      </c>
      <c r="N4060">
        <f t="shared" si="191"/>
        <v>0.25527250510330607</v>
      </c>
      <c r="O4060">
        <f t="shared" si="190"/>
        <v>2.5527250510330606</v>
      </c>
    </row>
    <row r="4061" spans="1:15" x14ac:dyDescent="0.25">
      <c r="A4061" t="s">
        <v>313</v>
      </c>
      <c r="B4061" t="s">
        <v>250</v>
      </c>
      <c r="C4061">
        <v>2015</v>
      </c>
      <c r="D4061">
        <v>6</v>
      </c>
      <c r="E4061">
        <v>17</v>
      </c>
      <c r="F4061" s="1">
        <v>42172</v>
      </c>
      <c r="G4061">
        <v>168</v>
      </c>
      <c r="H4061" t="s">
        <v>14</v>
      </c>
      <c r="I4061" t="s">
        <v>621</v>
      </c>
      <c r="J4061">
        <v>7381</v>
      </c>
      <c r="K4061">
        <v>0.8</v>
      </c>
      <c r="L4061">
        <v>10</v>
      </c>
      <c r="M4061">
        <f t="shared" si="189"/>
        <v>8</v>
      </c>
      <c r="N4061">
        <f t="shared" si="191"/>
        <v>0.25527250510330607</v>
      </c>
      <c r="O4061">
        <f t="shared" si="190"/>
        <v>2.5527250510330606</v>
      </c>
    </row>
    <row r="4062" spans="1:15" x14ac:dyDescent="0.25">
      <c r="A4062" t="s">
        <v>252</v>
      </c>
      <c r="B4062" t="s">
        <v>33</v>
      </c>
      <c r="C4062">
        <v>2013</v>
      </c>
      <c r="D4062">
        <v>7</v>
      </c>
      <c r="E4062">
        <v>10</v>
      </c>
      <c r="F4062" s="1">
        <v>41465</v>
      </c>
      <c r="G4062">
        <v>191</v>
      </c>
      <c r="H4062" t="s">
        <v>14</v>
      </c>
      <c r="I4062" t="s">
        <v>619</v>
      </c>
      <c r="J4062">
        <v>5401</v>
      </c>
      <c r="K4062">
        <v>0.8</v>
      </c>
      <c r="L4062">
        <v>10</v>
      </c>
      <c r="M4062">
        <f t="shared" si="189"/>
        <v>8</v>
      </c>
      <c r="N4062">
        <f t="shared" si="191"/>
        <v>0.25527250510330607</v>
      </c>
      <c r="O4062">
        <f t="shared" si="190"/>
        <v>2.5527250510330606</v>
      </c>
    </row>
    <row r="4063" spans="1:15" x14ac:dyDescent="0.25">
      <c r="A4063" t="s">
        <v>253</v>
      </c>
      <c r="B4063" t="s">
        <v>33</v>
      </c>
      <c r="C4063">
        <v>2019</v>
      </c>
      <c r="D4063">
        <v>6</v>
      </c>
      <c r="E4063">
        <v>17</v>
      </c>
      <c r="F4063" s="1">
        <v>43633</v>
      </c>
      <c r="G4063">
        <v>168</v>
      </c>
      <c r="H4063" t="s">
        <v>14</v>
      </c>
      <c r="I4063" t="s">
        <v>621</v>
      </c>
      <c r="J4063">
        <v>7381</v>
      </c>
      <c r="K4063">
        <v>0.8</v>
      </c>
      <c r="L4063">
        <v>10</v>
      </c>
      <c r="M4063">
        <f t="shared" si="189"/>
        <v>8</v>
      </c>
      <c r="N4063">
        <f t="shared" si="191"/>
        <v>0.25527250510330607</v>
      </c>
      <c r="O4063">
        <f t="shared" si="190"/>
        <v>2.5527250510330606</v>
      </c>
    </row>
    <row r="4064" spans="1:15" x14ac:dyDescent="0.25">
      <c r="A4064" t="s">
        <v>218</v>
      </c>
      <c r="B4064" t="s">
        <v>40</v>
      </c>
      <c r="C4064">
        <v>2010</v>
      </c>
      <c r="D4064">
        <v>4</v>
      </c>
      <c r="E4064">
        <v>26</v>
      </c>
      <c r="F4064" s="1">
        <v>40294</v>
      </c>
      <c r="G4064">
        <v>116</v>
      </c>
      <c r="H4064" t="s">
        <v>14</v>
      </c>
      <c r="I4064" t="s">
        <v>621</v>
      </c>
      <c r="J4064">
        <v>7381</v>
      </c>
      <c r="K4064">
        <v>0.8</v>
      </c>
      <c r="L4064">
        <v>10</v>
      </c>
      <c r="M4064">
        <f t="shared" si="189"/>
        <v>8</v>
      </c>
      <c r="N4064">
        <f t="shared" si="191"/>
        <v>0.25527250510330607</v>
      </c>
      <c r="O4064">
        <f t="shared" si="190"/>
        <v>2.5527250510330606</v>
      </c>
    </row>
    <row r="4065" spans="1:15" x14ac:dyDescent="0.25">
      <c r="A4065" t="s">
        <v>199</v>
      </c>
      <c r="B4065" t="s">
        <v>109</v>
      </c>
      <c r="C4065">
        <v>2014</v>
      </c>
      <c r="D4065">
        <v>6</v>
      </c>
      <c r="E4065">
        <v>16</v>
      </c>
      <c r="F4065" s="1">
        <v>41806</v>
      </c>
      <c r="G4065">
        <v>167</v>
      </c>
      <c r="H4065" t="s">
        <v>14</v>
      </c>
      <c r="I4065" t="s">
        <v>619</v>
      </c>
      <c r="J4065">
        <v>5401</v>
      </c>
      <c r="K4065">
        <v>0.8</v>
      </c>
      <c r="L4065">
        <v>10</v>
      </c>
      <c r="M4065">
        <f t="shared" si="189"/>
        <v>8</v>
      </c>
      <c r="N4065">
        <f t="shared" si="191"/>
        <v>0.25527250510330607</v>
      </c>
      <c r="O4065">
        <f t="shared" si="190"/>
        <v>2.5527250510330606</v>
      </c>
    </row>
    <row r="4066" spans="1:15" x14ac:dyDescent="0.25">
      <c r="A4066" t="s">
        <v>331</v>
      </c>
      <c r="B4066" t="s">
        <v>192</v>
      </c>
      <c r="C4066">
        <v>2017</v>
      </c>
      <c r="D4066">
        <v>6</v>
      </c>
      <c r="E4066">
        <v>1</v>
      </c>
      <c r="F4066" s="1">
        <v>42887</v>
      </c>
      <c r="G4066">
        <v>152</v>
      </c>
      <c r="H4066" t="s">
        <v>17</v>
      </c>
      <c r="I4066" t="s">
        <v>557</v>
      </c>
      <c r="J4066">
        <v>21248</v>
      </c>
      <c r="K4066">
        <v>3.8095240000000001</v>
      </c>
      <c r="L4066">
        <v>2.1</v>
      </c>
      <c r="M4066">
        <f t="shared" si="189"/>
        <v>8.0000004000000011</v>
      </c>
      <c r="N4066">
        <f t="shared" si="191"/>
        <v>0.68210209624850437</v>
      </c>
      <c r="O4066">
        <f t="shared" si="190"/>
        <v>1.4324144021218592</v>
      </c>
    </row>
    <row r="4067" spans="1:15" x14ac:dyDescent="0.25">
      <c r="A4067" t="s">
        <v>331</v>
      </c>
      <c r="B4067" t="s">
        <v>192</v>
      </c>
      <c r="C4067">
        <v>2017</v>
      </c>
      <c r="D4067">
        <v>6</v>
      </c>
      <c r="E4067">
        <v>1</v>
      </c>
      <c r="F4067" s="1">
        <v>42887</v>
      </c>
      <c r="G4067">
        <v>152</v>
      </c>
      <c r="H4067" t="s">
        <v>17</v>
      </c>
      <c r="I4067" t="s">
        <v>561</v>
      </c>
      <c r="J4067">
        <v>6823</v>
      </c>
      <c r="K4067">
        <v>3.8095240000000001</v>
      </c>
      <c r="L4067">
        <v>2.1</v>
      </c>
      <c r="M4067">
        <f t="shared" si="189"/>
        <v>8.0000004000000011</v>
      </c>
      <c r="N4067">
        <f t="shared" si="191"/>
        <v>0.68210209624850437</v>
      </c>
      <c r="O4067">
        <f t="shared" si="190"/>
        <v>1.4324144021218592</v>
      </c>
    </row>
    <row r="4068" spans="1:15" x14ac:dyDescent="0.25">
      <c r="A4068" t="s">
        <v>83</v>
      </c>
      <c r="B4068" t="s">
        <v>69</v>
      </c>
      <c r="C4068">
        <v>2011</v>
      </c>
      <c r="D4068">
        <v>7</v>
      </c>
      <c r="E4068">
        <v>25</v>
      </c>
      <c r="F4068" s="1">
        <v>40749</v>
      </c>
      <c r="G4068">
        <v>206</v>
      </c>
      <c r="H4068" t="s">
        <v>14</v>
      </c>
      <c r="I4068" t="s">
        <v>371</v>
      </c>
      <c r="J4068">
        <v>5131</v>
      </c>
      <c r="K4068">
        <v>10.694739999999999</v>
      </c>
      <c r="L4068">
        <v>0.75</v>
      </c>
      <c r="M4068">
        <f t="shared" si="189"/>
        <v>8.0210550000000005</v>
      </c>
      <c r="N4068">
        <f t="shared" si="191"/>
        <v>1.0679905709232411</v>
      </c>
      <c r="O4068">
        <f t="shared" si="190"/>
        <v>0.80099292819243084</v>
      </c>
    </row>
    <row r="4069" spans="1:15" x14ac:dyDescent="0.25">
      <c r="A4069" t="s">
        <v>80</v>
      </c>
      <c r="B4069" t="s">
        <v>69</v>
      </c>
      <c r="C4069">
        <v>2008</v>
      </c>
      <c r="D4069">
        <v>4</v>
      </c>
      <c r="E4069">
        <v>24</v>
      </c>
      <c r="F4069" s="1">
        <v>39562</v>
      </c>
      <c r="G4069">
        <v>115</v>
      </c>
      <c r="H4069" t="s">
        <v>17</v>
      </c>
      <c r="I4069" t="s">
        <v>423</v>
      </c>
      <c r="J4069">
        <v>6834</v>
      </c>
      <c r="K4069">
        <v>8.5714290000000002</v>
      </c>
      <c r="L4069">
        <v>0.9375</v>
      </c>
      <c r="M4069">
        <f t="shared" si="189"/>
        <v>8.0357146875000005</v>
      </c>
      <c r="N4069">
        <f t="shared" si="191"/>
        <v>0.98097678213259076</v>
      </c>
      <c r="O4069">
        <f t="shared" si="190"/>
        <v>0.9196657332493039</v>
      </c>
    </row>
    <row r="4070" spans="1:15" x14ac:dyDescent="0.25">
      <c r="A4070" t="s">
        <v>298</v>
      </c>
      <c r="B4070" t="s">
        <v>21</v>
      </c>
      <c r="C4070">
        <v>2015</v>
      </c>
      <c r="D4070">
        <v>7</v>
      </c>
      <c r="E4070">
        <v>3</v>
      </c>
      <c r="F4070" s="1">
        <v>42188</v>
      </c>
      <c r="G4070">
        <v>184</v>
      </c>
      <c r="H4070" t="s">
        <v>17</v>
      </c>
      <c r="I4070" t="s">
        <v>431</v>
      </c>
      <c r="J4070">
        <v>4380</v>
      </c>
      <c r="K4070">
        <v>8.5714290000000002</v>
      </c>
      <c r="L4070">
        <v>0.9375</v>
      </c>
      <c r="M4070">
        <f t="shared" si="189"/>
        <v>8.0357146875000005</v>
      </c>
      <c r="N4070">
        <f t="shared" si="191"/>
        <v>0.98097678213259076</v>
      </c>
      <c r="O4070">
        <f t="shared" si="190"/>
        <v>0.9196657332493039</v>
      </c>
    </row>
    <row r="4071" spans="1:15" x14ac:dyDescent="0.25">
      <c r="A4071" t="s">
        <v>180</v>
      </c>
      <c r="B4071" t="s">
        <v>176</v>
      </c>
      <c r="C4071">
        <v>2015</v>
      </c>
      <c r="D4071">
        <v>6</v>
      </c>
      <c r="E4071">
        <v>26</v>
      </c>
      <c r="F4071" s="1">
        <v>42181</v>
      </c>
      <c r="G4071">
        <v>177</v>
      </c>
      <c r="H4071" t="s">
        <v>17</v>
      </c>
      <c r="I4071" t="s">
        <v>589</v>
      </c>
      <c r="J4071">
        <v>5160</v>
      </c>
      <c r="K4071">
        <v>2.689076</v>
      </c>
      <c r="L4071">
        <v>3</v>
      </c>
      <c r="M4071">
        <f t="shared" si="189"/>
        <v>8.0672280000000001</v>
      </c>
      <c r="N4071">
        <f t="shared" si="191"/>
        <v>0.56691760237796474</v>
      </c>
      <c r="O4071">
        <f t="shared" si="190"/>
        <v>1.7007528071338942</v>
      </c>
    </row>
    <row r="4072" spans="1:15" x14ac:dyDescent="0.25">
      <c r="A4072" t="s">
        <v>50</v>
      </c>
      <c r="B4072" t="s">
        <v>13</v>
      </c>
      <c r="C4072">
        <v>2001</v>
      </c>
      <c r="D4072">
        <v>9</v>
      </c>
      <c r="E4072">
        <v>4</v>
      </c>
      <c r="F4072" s="1">
        <v>37138</v>
      </c>
      <c r="G4072">
        <v>247</v>
      </c>
      <c r="H4072" t="s">
        <v>14</v>
      </c>
      <c r="I4072" t="s">
        <v>469</v>
      </c>
      <c r="J4072">
        <v>4310</v>
      </c>
      <c r="K4072">
        <v>7.2</v>
      </c>
      <c r="L4072">
        <v>1.125</v>
      </c>
      <c r="M4072">
        <f t="shared" si="189"/>
        <v>8.1</v>
      </c>
      <c r="N4072">
        <f t="shared" si="191"/>
        <v>0.91381385238371671</v>
      </c>
      <c r="O4072">
        <f t="shared" si="190"/>
        <v>1.0280405839316813</v>
      </c>
    </row>
    <row r="4073" spans="1:15" x14ac:dyDescent="0.25">
      <c r="A4073" t="s">
        <v>70</v>
      </c>
      <c r="B4073" t="s">
        <v>69</v>
      </c>
      <c r="C4073">
        <v>2001</v>
      </c>
      <c r="D4073">
        <v>6</v>
      </c>
      <c r="E4073">
        <v>22</v>
      </c>
      <c r="F4073" s="1">
        <v>37064</v>
      </c>
      <c r="G4073">
        <v>173</v>
      </c>
      <c r="H4073" t="s">
        <v>14</v>
      </c>
      <c r="I4073" t="s">
        <v>473</v>
      </c>
      <c r="J4073">
        <v>4366</v>
      </c>
      <c r="K4073">
        <v>7.2</v>
      </c>
      <c r="L4073">
        <v>1.125</v>
      </c>
      <c r="M4073">
        <f t="shared" si="189"/>
        <v>8.1</v>
      </c>
      <c r="N4073">
        <f t="shared" si="191"/>
        <v>0.91381385238371671</v>
      </c>
      <c r="O4073">
        <f t="shared" si="190"/>
        <v>1.0280405839316813</v>
      </c>
    </row>
    <row r="4074" spans="1:15" x14ac:dyDescent="0.25">
      <c r="A4074" t="s">
        <v>164</v>
      </c>
      <c r="B4074" t="s">
        <v>25</v>
      </c>
      <c r="C4074">
        <v>2011</v>
      </c>
      <c r="D4074">
        <v>7</v>
      </c>
      <c r="E4074">
        <v>26</v>
      </c>
      <c r="F4074" s="1">
        <v>40750</v>
      </c>
      <c r="G4074">
        <v>207</v>
      </c>
      <c r="H4074" t="s">
        <v>14</v>
      </c>
      <c r="I4074" t="s">
        <v>579</v>
      </c>
      <c r="J4074">
        <v>5310</v>
      </c>
      <c r="K4074">
        <v>3.6</v>
      </c>
      <c r="L4074">
        <v>2.25</v>
      </c>
      <c r="M4074">
        <f t="shared" si="189"/>
        <v>8.1</v>
      </c>
      <c r="N4074">
        <f t="shared" si="191"/>
        <v>0.66275783168157409</v>
      </c>
      <c r="O4074">
        <f t="shared" si="190"/>
        <v>1.4912051212835418</v>
      </c>
    </row>
    <row r="4075" spans="1:15" x14ac:dyDescent="0.25">
      <c r="A4075" t="s">
        <v>354</v>
      </c>
      <c r="B4075" t="s">
        <v>171</v>
      </c>
      <c r="C4075">
        <v>2010</v>
      </c>
      <c r="D4075">
        <v>6</v>
      </c>
      <c r="E4075">
        <v>23</v>
      </c>
      <c r="F4075" s="1">
        <v>40352</v>
      </c>
      <c r="G4075">
        <v>174</v>
      </c>
      <c r="H4075" t="s">
        <v>14</v>
      </c>
      <c r="I4075" t="s">
        <v>469</v>
      </c>
      <c r="J4075">
        <v>4310</v>
      </c>
      <c r="K4075">
        <v>7.2</v>
      </c>
      <c r="L4075">
        <v>1.125</v>
      </c>
      <c r="M4075">
        <f t="shared" si="189"/>
        <v>8.1</v>
      </c>
      <c r="N4075">
        <f t="shared" si="191"/>
        <v>0.91381385238371671</v>
      </c>
      <c r="O4075">
        <f t="shared" si="190"/>
        <v>1.0280405839316813</v>
      </c>
    </row>
    <row r="4076" spans="1:15" x14ac:dyDescent="0.25">
      <c r="A4076" t="s">
        <v>460</v>
      </c>
      <c r="B4076" t="s">
        <v>40</v>
      </c>
      <c r="C4076">
        <v>2007</v>
      </c>
      <c r="D4076">
        <v>7</v>
      </c>
      <c r="E4076">
        <v>22</v>
      </c>
      <c r="F4076" s="1">
        <v>39285</v>
      </c>
      <c r="G4076">
        <v>203</v>
      </c>
      <c r="H4076" t="s">
        <v>14</v>
      </c>
      <c r="I4076" t="s">
        <v>573</v>
      </c>
      <c r="J4076">
        <v>5292</v>
      </c>
      <c r="K4076">
        <v>3.6</v>
      </c>
      <c r="L4076">
        <v>2.25</v>
      </c>
      <c r="M4076">
        <f t="shared" si="189"/>
        <v>8.1</v>
      </c>
      <c r="N4076">
        <f t="shared" si="191"/>
        <v>0.66275783168157409</v>
      </c>
      <c r="O4076">
        <f t="shared" si="190"/>
        <v>1.4912051212835418</v>
      </c>
    </row>
    <row r="4077" spans="1:15" x14ac:dyDescent="0.25">
      <c r="A4077" t="s">
        <v>258</v>
      </c>
      <c r="B4077" t="s">
        <v>40</v>
      </c>
      <c r="C4077">
        <v>2017</v>
      </c>
      <c r="D4077">
        <v>6</v>
      </c>
      <c r="E4077">
        <v>7</v>
      </c>
      <c r="F4077" s="1">
        <v>42893</v>
      </c>
      <c r="G4077">
        <v>158</v>
      </c>
      <c r="H4077" t="s">
        <v>14</v>
      </c>
      <c r="I4077" t="s">
        <v>469</v>
      </c>
      <c r="J4077">
        <v>4310</v>
      </c>
      <c r="K4077">
        <v>7.2</v>
      </c>
      <c r="L4077">
        <v>1.125</v>
      </c>
      <c r="M4077">
        <f t="shared" si="189"/>
        <v>8.1</v>
      </c>
      <c r="N4077">
        <f t="shared" si="191"/>
        <v>0.91381385238371671</v>
      </c>
      <c r="O4077">
        <f t="shared" si="190"/>
        <v>1.0280405839316813</v>
      </c>
    </row>
    <row r="4078" spans="1:15" x14ac:dyDescent="0.25">
      <c r="A4078" t="s">
        <v>122</v>
      </c>
      <c r="B4078" t="s">
        <v>13</v>
      </c>
      <c r="C4078">
        <v>2006</v>
      </c>
      <c r="D4078">
        <v>6</v>
      </c>
      <c r="E4078">
        <v>15</v>
      </c>
      <c r="F4078" s="1">
        <v>38883</v>
      </c>
      <c r="G4078">
        <v>166</v>
      </c>
      <c r="H4078" t="s">
        <v>14</v>
      </c>
      <c r="I4078" t="s">
        <v>417</v>
      </c>
      <c r="J4078">
        <v>4415</v>
      </c>
      <c r="K4078">
        <v>8.64</v>
      </c>
      <c r="L4078">
        <v>0.9375</v>
      </c>
      <c r="M4078">
        <f t="shared" si="189"/>
        <v>8.1000000000000014</v>
      </c>
      <c r="N4078">
        <f t="shared" si="191"/>
        <v>0.98407703390283086</v>
      </c>
      <c r="O4078">
        <f t="shared" si="190"/>
        <v>0.92257221928390387</v>
      </c>
    </row>
    <row r="4079" spans="1:15" x14ac:dyDescent="0.25">
      <c r="A4079" t="s">
        <v>122</v>
      </c>
      <c r="B4079" t="s">
        <v>13</v>
      </c>
      <c r="C4079">
        <v>2006</v>
      </c>
      <c r="D4079">
        <v>6</v>
      </c>
      <c r="E4079">
        <v>15</v>
      </c>
      <c r="F4079" s="1">
        <v>38883</v>
      </c>
      <c r="G4079">
        <v>166</v>
      </c>
      <c r="H4079" t="s">
        <v>14</v>
      </c>
      <c r="I4079" t="s">
        <v>418</v>
      </c>
      <c r="J4079">
        <v>4419</v>
      </c>
      <c r="K4079">
        <v>8.64</v>
      </c>
      <c r="L4079">
        <v>0.9375</v>
      </c>
      <c r="M4079">
        <f t="shared" si="189"/>
        <v>8.1000000000000014</v>
      </c>
      <c r="N4079">
        <f t="shared" si="191"/>
        <v>0.98407703390283086</v>
      </c>
      <c r="O4079">
        <f t="shared" si="190"/>
        <v>0.92257221928390387</v>
      </c>
    </row>
    <row r="4080" spans="1:15" x14ac:dyDescent="0.25">
      <c r="A4080" t="s">
        <v>301</v>
      </c>
      <c r="B4080" t="s">
        <v>23</v>
      </c>
      <c r="C4080">
        <v>2007</v>
      </c>
      <c r="D4080">
        <v>4</v>
      </c>
      <c r="E4080">
        <v>12</v>
      </c>
      <c r="F4080" s="1">
        <v>39184</v>
      </c>
      <c r="G4080">
        <v>102</v>
      </c>
      <c r="H4080" t="s">
        <v>14</v>
      </c>
      <c r="I4080" t="s">
        <v>440</v>
      </c>
      <c r="J4080">
        <v>5723</v>
      </c>
      <c r="K4080">
        <v>8.64</v>
      </c>
      <c r="L4080">
        <v>0.9375</v>
      </c>
      <c r="M4080">
        <f t="shared" si="189"/>
        <v>8.1000000000000014</v>
      </c>
      <c r="N4080">
        <f t="shared" si="191"/>
        <v>0.98407703390283086</v>
      </c>
      <c r="O4080">
        <f t="shared" si="190"/>
        <v>0.92257221928390387</v>
      </c>
    </row>
    <row r="4081" spans="1:15" x14ac:dyDescent="0.25">
      <c r="A4081" t="s">
        <v>461</v>
      </c>
      <c r="B4081" t="s">
        <v>40</v>
      </c>
      <c r="C4081">
        <v>2011</v>
      </c>
      <c r="D4081">
        <v>7</v>
      </c>
      <c r="E4081">
        <v>4</v>
      </c>
      <c r="F4081" s="1">
        <v>40728</v>
      </c>
      <c r="G4081">
        <v>185</v>
      </c>
      <c r="H4081" t="s">
        <v>14</v>
      </c>
      <c r="I4081" t="s">
        <v>513</v>
      </c>
      <c r="J4081">
        <v>5456</v>
      </c>
      <c r="K4081">
        <v>5.4</v>
      </c>
      <c r="L4081">
        <v>1.5</v>
      </c>
      <c r="M4081">
        <f t="shared" si="189"/>
        <v>8.1000000000000014</v>
      </c>
      <c r="N4081">
        <f t="shared" si="191"/>
        <v>0.80617997398388719</v>
      </c>
      <c r="O4081">
        <f t="shared" si="190"/>
        <v>1.2092699609758308</v>
      </c>
    </row>
    <row r="4082" spans="1:15" x14ac:dyDescent="0.25">
      <c r="A4082" t="s">
        <v>396</v>
      </c>
      <c r="B4082" t="s">
        <v>250</v>
      </c>
      <c r="C4082">
        <v>2012</v>
      </c>
      <c r="D4082">
        <v>7</v>
      </c>
      <c r="E4082">
        <v>12</v>
      </c>
      <c r="F4082" s="1">
        <v>41102</v>
      </c>
      <c r="G4082">
        <v>194</v>
      </c>
      <c r="H4082" t="s">
        <v>14</v>
      </c>
      <c r="I4082" t="s">
        <v>498</v>
      </c>
      <c r="J4082">
        <v>6122</v>
      </c>
      <c r="K4082">
        <v>6.1714289999999998</v>
      </c>
      <c r="L4082">
        <v>1.3125</v>
      </c>
      <c r="M4082">
        <f t="shared" si="189"/>
        <v>8.1000005625</v>
      </c>
      <c r="N4082">
        <f t="shared" si="191"/>
        <v>0.85560570308461525</v>
      </c>
      <c r="O4082">
        <f t="shared" si="190"/>
        <v>1.1229824852985575</v>
      </c>
    </row>
    <row r="4083" spans="1:15" x14ac:dyDescent="0.25">
      <c r="A4083" t="s">
        <v>73</v>
      </c>
      <c r="B4083" t="s">
        <v>69</v>
      </c>
      <c r="C4083">
        <v>2003</v>
      </c>
      <c r="D4083">
        <v>3</v>
      </c>
      <c r="E4083">
        <v>11</v>
      </c>
      <c r="F4083" s="1">
        <v>37691</v>
      </c>
      <c r="G4083">
        <v>70</v>
      </c>
      <c r="H4083" t="s">
        <v>14</v>
      </c>
      <c r="I4083" t="s">
        <v>284</v>
      </c>
      <c r="J4083">
        <v>5983</v>
      </c>
      <c r="K4083">
        <v>12.34286</v>
      </c>
      <c r="L4083">
        <v>0.65625</v>
      </c>
      <c r="M4083">
        <f t="shared" si="189"/>
        <v>8.1000018750000002</v>
      </c>
      <c r="N4083">
        <f t="shared" si="191"/>
        <v>1.1252489292125036</v>
      </c>
      <c r="O4083">
        <f t="shared" si="190"/>
        <v>0.73844460979570548</v>
      </c>
    </row>
    <row r="4084" spans="1:15" x14ac:dyDescent="0.25">
      <c r="A4084" t="s">
        <v>406</v>
      </c>
      <c r="B4084" t="s">
        <v>260</v>
      </c>
      <c r="C4084">
        <v>2010</v>
      </c>
      <c r="D4084">
        <v>6</v>
      </c>
      <c r="E4084">
        <v>25</v>
      </c>
      <c r="F4084" s="1">
        <v>40354</v>
      </c>
      <c r="G4084">
        <v>176</v>
      </c>
      <c r="H4084" t="s">
        <v>14</v>
      </c>
      <c r="I4084" t="s">
        <v>536</v>
      </c>
      <c r="J4084">
        <v>5604</v>
      </c>
      <c r="K4084">
        <v>4.9142859999999997</v>
      </c>
      <c r="L4084">
        <v>1.65</v>
      </c>
      <c r="M4084">
        <f t="shared" si="189"/>
        <v>8.1085718999999994</v>
      </c>
      <c r="N4084">
        <f t="shared" si="191"/>
        <v>0.77190232208705134</v>
      </c>
      <c r="O4084">
        <f t="shared" si="190"/>
        <v>1.2736388314436347</v>
      </c>
    </row>
    <row r="4085" spans="1:15" x14ac:dyDescent="0.25">
      <c r="A4085" t="s">
        <v>141</v>
      </c>
      <c r="B4085" t="s">
        <v>13</v>
      </c>
      <c r="C4085">
        <v>2019</v>
      </c>
      <c r="D4085">
        <v>4</v>
      </c>
      <c r="E4085">
        <v>2</v>
      </c>
      <c r="F4085" s="1">
        <v>43557</v>
      </c>
      <c r="G4085">
        <v>92</v>
      </c>
      <c r="H4085" t="s">
        <v>17</v>
      </c>
      <c r="I4085" t="s">
        <v>537</v>
      </c>
      <c r="J4085">
        <v>5605</v>
      </c>
      <c r="K4085">
        <v>4.9177489999999997</v>
      </c>
      <c r="L4085">
        <v>1.65</v>
      </c>
      <c r="M4085">
        <f t="shared" si="189"/>
        <v>8.1142858499999999</v>
      </c>
      <c r="N4085">
        <f t="shared" si="191"/>
        <v>0.77215654071195816</v>
      </c>
      <c r="O4085">
        <f t="shared" si="190"/>
        <v>1.274058292174731</v>
      </c>
    </row>
    <row r="4086" spans="1:15" x14ac:dyDescent="0.25">
      <c r="A4086" t="s">
        <v>20</v>
      </c>
      <c r="B4086" t="s">
        <v>21</v>
      </c>
      <c r="C4086">
        <v>2016</v>
      </c>
      <c r="D4086">
        <v>7</v>
      </c>
      <c r="E4086">
        <v>6</v>
      </c>
      <c r="F4086" s="1">
        <v>42557</v>
      </c>
      <c r="G4086">
        <v>188</v>
      </c>
      <c r="H4086" t="s">
        <v>14</v>
      </c>
      <c r="I4086" t="s">
        <v>505</v>
      </c>
      <c r="J4086">
        <v>5458</v>
      </c>
      <c r="K4086">
        <v>5.6</v>
      </c>
      <c r="L4086">
        <v>1.453125</v>
      </c>
      <c r="M4086">
        <f t="shared" si="189"/>
        <v>8.1374999999999993</v>
      </c>
      <c r="N4086">
        <f t="shared" si="191"/>
        <v>0.81954393554186866</v>
      </c>
      <c r="O4086">
        <f t="shared" si="190"/>
        <v>1.1908997813342779</v>
      </c>
    </row>
    <row r="4087" spans="1:15" x14ac:dyDescent="0.25">
      <c r="A4087" t="s">
        <v>105</v>
      </c>
      <c r="B4087" t="s">
        <v>40</v>
      </c>
      <c r="C4087">
        <v>2018</v>
      </c>
      <c r="D4087">
        <v>3</v>
      </c>
      <c r="E4087">
        <v>9</v>
      </c>
      <c r="F4087" s="1">
        <v>43168</v>
      </c>
      <c r="G4087">
        <v>68</v>
      </c>
      <c r="H4087" t="s">
        <v>14</v>
      </c>
      <c r="I4087" t="s">
        <v>505</v>
      </c>
      <c r="J4087">
        <v>5458</v>
      </c>
      <c r="K4087">
        <v>5.6</v>
      </c>
      <c r="L4087">
        <v>1.453125</v>
      </c>
      <c r="M4087">
        <f t="shared" si="189"/>
        <v>8.1374999999999993</v>
      </c>
      <c r="N4087">
        <f t="shared" si="191"/>
        <v>0.81954393554186866</v>
      </c>
      <c r="O4087">
        <f t="shared" si="190"/>
        <v>1.1908997813342779</v>
      </c>
    </row>
    <row r="4088" spans="1:15" x14ac:dyDescent="0.25">
      <c r="A4088" t="s">
        <v>271</v>
      </c>
      <c r="B4088" t="s">
        <v>42</v>
      </c>
      <c r="C4088">
        <v>2013</v>
      </c>
      <c r="D4088">
        <v>7</v>
      </c>
      <c r="E4088">
        <v>10</v>
      </c>
      <c r="F4088" s="1">
        <v>41465</v>
      </c>
      <c r="G4088">
        <v>191</v>
      </c>
      <c r="H4088" t="s">
        <v>14</v>
      </c>
      <c r="I4088" t="s">
        <v>593</v>
      </c>
      <c r="J4088">
        <v>5159</v>
      </c>
      <c r="K4088">
        <v>2.72</v>
      </c>
      <c r="L4088">
        <v>3</v>
      </c>
      <c r="M4088">
        <f t="shared" si="189"/>
        <v>8.16</v>
      </c>
      <c r="N4088">
        <f t="shared" si="191"/>
        <v>0.57054293988189753</v>
      </c>
      <c r="O4088">
        <f t="shared" si="190"/>
        <v>1.7116288196456926</v>
      </c>
    </row>
    <row r="4089" spans="1:15" x14ac:dyDescent="0.25">
      <c r="A4089" t="s">
        <v>35</v>
      </c>
      <c r="B4089" t="s">
        <v>36</v>
      </c>
      <c r="C4089">
        <v>2016</v>
      </c>
      <c r="D4089">
        <v>6</v>
      </c>
      <c r="E4089">
        <v>30</v>
      </c>
      <c r="F4089" s="1">
        <v>42551</v>
      </c>
      <c r="G4089">
        <v>182</v>
      </c>
      <c r="H4089" t="s">
        <v>17</v>
      </c>
      <c r="I4089" t="s">
        <v>283</v>
      </c>
      <c r="J4089">
        <v>18419</v>
      </c>
      <c r="K4089">
        <v>12.46753</v>
      </c>
      <c r="L4089">
        <v>0.65625</v>
      </c>
      <c r="M4089">
        <f t="shared" si="189"/>
        <v>8.1818165624999999</v>
      </c>
      <c r="N4089">
        <f t="shared" si="191"/>
        <v>1.1292879516447567</v>
      </c>
      <c r="O4089">
        <f t="shared" si="190"/>
        <v>0.74109521826687164</v>
      </c>
    </row>
    <row r="4090" spans="1:15" x14ac:dyDescent="0.25">
      <c r="A4090" t="s">
        <v>181</v>
      </c>
      <c r="B4090" t="s">
        <v>176</v>
      </c>
      <c r="C4090">
        <v>2016</v>
      </c>
      <c r="D4090">
        <v>7</v>
      </c>
      <c r="E4090">
        <v>1</v>
      </c>
      <c r="F4090" s="1">
        <v>42552</v>
      </c>
      <c r="G4090">
        <v>183</v>
      </c>
      <c r="H4090" t="s">
        <v>14</v>
      </c>
      <c r="I4090" t="s">
        <v>609</v>
      </c>
      <c r="J4090">
        <v>4955</v>
      </c>
      <c r="K4090">
        <v>2.1818179999999998</v>
      </c>
      <c r="L4090">
        <v>3.75</v>
      </c>
      <c r="M4090">
        <f t="shared" si="189"/>
        <v>8.1818174999999993</v>
      </c>
      <c r="N4090">
        <f t="shared" si="191"/>
        <v>0.50267533437522227</v>
      </c>
      <c r="O4090">
        <f t="shared" si="190"/>
        <v>1.8850325039070834</v>
      </c>
    </row>
    <row r="4091" spans="1:15" x14ac:dyDescent="0.25">
      <c r="A4091" t="s">
        <v>202</v>
      </c>
      <c r="B4091" t="s">
        <v>113</v>
      </c>
      <c r="C4091">
        <v>2014</v>
      </c>
      <c r="D4091">
        <v>6</v>
      </c>
      <c r="E4091">
        <v>16</v>
      </c>
      <c r="F4091" s="1">
        <v>41806</v>
      </c>
      <c r="G4091">
        <v>167</v>
      </c>
      <c r="H4091" t="s">
        <v>14</v>
      </c>
      <c r="I4091" t="s">
        <v>544</v>
      </c>
      <c r="J4091">
        <v>6772</v>
      </c>
      <c r="K4091">
        <v>4.3636359999999996</v>
      </c>
      <c r="L4091">
        <v>1.875</v>
      </c>
      <c r="M4091">
        <f t="shared" si="189"/>
        <v>8.1818174999999993</v>
      </c>
      <c r="N4091">
        <f t="shared" si="191"/>
        <v>0.72945929704022439</v>
      </c>
      <c r="O4091">
        <f t="shared" si="190"/>
        <v>1.3677361819504208</v>
      </c>
    </row>
    <row r="4092" spans="1:15" x14ac:dyDescent="0.25">
      <c r="A4092" t="s">
        <v>141</v>
      </c>
      <c r="B4092" t="s">
        <v>13</v>
      </c>
      <c r="C4092">
        <v>2019</v>
      </c>
      <c r="D4092">
        <v>4</v>
      </c>
      <c r="E4092">
        <v>2</v>
      </c>
      <c r="F4092" s="1">
        <v>43557</v>
      </c>
      <c r="G4092">
        <v>92</v>
      </c>
      <c r="H4092" t="s">
        <v>17</v>
      </c>
      <c r="I4092" t="s">
        <v>480</v>
      </c>
      <c r="J4092">
        <v>5673</v>
      </c>
      <c r="K4092">
        <v>6.2337660000000001</v>
      </c>
      <c r="L4092">
        <v>1.3125</v>
      </c>
      <c r="M4092">
        <f t="shared" si="189"/>
        <v>8.1818178750000001</v>
      </c>
      <c r="N4092">
        <f t="shared" si="191"/>
        <v>0.85936445596659572</v>
      </c>
      <c r="O4092">
        <f t="shared" si="190"/>
        <v>1.1279158484561569</v>
      </c>
    </row>
    <row r="4093" spans="1:15" x14ac:dyDescent="0.25">
      <c r="A4093" t="s">
        <v>35</v>
      </c>
      <c r="B4093" t="s">
        <v>36</v>
      </c>
      <c r="C4093">
        <v>2016</v>
      </c>
      <c r="D4093">
        <v>6</v>
      </c>
      <c r="E4093">
        <v>30</v>
      </c>
      <c r="F4093" s="1">
        <v>42551</v>
      </c>
      <c r="G4093">
        <v>182</v>
      </c>
      <c r="H4093" t="s">
        <v>17</v>
      </c>
      <c r="I4093" t="s">
        <v>490</v>
      </c>
      <c r="J4093">
        <v>5367</v>
      </c>
      <c r="K4093">
        <v>6.2337660000000001</v>
      </c>
      <c r="L4093">
        <v>1.3125</v>
      </c>
      <c r="M4093">
        <f t="shared" si="189"/>
        <v>8.1818178750000001</v>
      </c>
      <c r="N4093">
        <f t="shared" si="191"/>
        <v>0.85936445596659572</v>
      </c>
      <c r="O4093">
        <f t="shared" si="190"/>
        <v>1.1279158484561569</v>
      </c>
    </row>
    <row r="4094" spans="1:15" x14ac:dyDescent="0.25">
      <c r="A4094" t="s">
        <v>187</v>
      </c>
      <c r="B4094" t="s">
        <v>36</v>
      </c>
      <c r="C4094">
        <v>2019</v>
      </c>
      <c r="D4094">
        <v>6</v>
      </c>
      <c r="E4094">
        <v>13</v>
      </c>
      <c r="F4094" s="1">
        <v>43629</v>
      </c>
      <c r="G4094">
        <v>164</v>
      </c>
      <c r="H4094" t="s">
        <v>14</v>
      </c>
      <c r="I4094" t="s">
        <v>424</v>
      </c>
      <c r="J4094">
        <v>4398</v>
      </c>
      <c r="K4094">
        <v>8.7272730000000003</v>
      </c>
      <c r="L4094">
        <v>0.9375</v>
      </c>
      <c r="M4094">
        <f t="shared" si="189"/>
        <v>8.1818184375000005</v>
      </c>
      <c r="N4094">
        <f t="shared" si="191"/>
        <v>0.98799110470346529</v>
      </c>
      <c r="O4094">
        <f t="shared" si="190"/>
        <v>0.92624166065949876</v>
      </c>
    </row>
    <row r="4095" spans="1:15" x14ac:dyDescent="0.25">
      <c r="A4095" t="s">
        <v>187</v>
      </c>
      <c r="B4095" t="s">
        <v>36</v>
      </c>
      <c r="C4095">
        <v>2019</v>
      </c>
      <c r="D4095">
        <v>6</v>
      </c>
      <c r="E4095">
        <v>13</v>
      </c>
      <c r="F4095" s="1">
        <v>43629</v>
      </c>
      <c r="G4095">
        <v>164</v>
      </c>
      <c r="H4095" t="s">
        <v>14</v>
      </c>
      <c r="I4095" t="s">
        <v>417</v>
      </c>
      <c r="J4095">
        <v>4415</v>
      </c>
      <c r="K4095">
        <v>8.7272730000000003</v>
      </c>
      <c r="L4095">
        <v>0.9375</v>
      </c>
      <c r="M4095">
        <f t="shared" si="189"/>
        <v>8.1818184375000005</v>
      </c>
      <c r="N4095">
        <f t="shared" si="191"/>
        <v>0.98799110470346529</v>
      </c>
      <c r="O4095">
        <f t="shared" si="190"/>
        <v>0.92624166065949876</v>
      </c>
    </row>
    <row r="4096" spans="1:15" x14ac:dyDescent="0.25">
      <c r="A4096" t="s">
        <v>135</v>
      </c>
      <c r="B4096" t="s">
        <v>13</v>
      </c>
      <c r="C4096">
        <v>2015</v>
      </c>
      <c r="D4096">
        <v>3</v>
      </c>
      <c r="E4096">
        <v>10</v>
      </c>
      <c r="F4096" s="1">
        <v>42073</v>
      </c>
      <c r="G4096">
        <v>69</v>
      </c>
      <c r="H4096" t="s">
        <v>14</v>
      </c>
      <c r="I4096" t="s">
        <v>282</v>
      </c>
      <c r="J4096">
        <v>18418</v>
      </c>
      <c r="K4096">
        <v>12.48</v>
      </c>
      <c r="L4096">
        <v>0.65625</v>
      </c>
      <c r="M4096">
        <f t="shared" si="189"/>
        <v>8.19</v>
      </c>
      <c r="N4096">
        <f t="shared" si="191"/>
        <v>1.129689892199301</v>
      </c>
      <c r="O4096">
        <f t="shared" si="190"/>
        <v>0.74135899175579134</v>
      </c>
    </row>
    <row r="4097" spans="1:15" x14ac:dyDescent="0.25">
      <c r="A4097" t="s">
        <v>61</v>
      </c>
      <c r="B4097" t="s">
        <v>13</v>
      </c>
      <c r="C4097">
        <v>2008</v>
      </c>
      <c r="D4097">
        <v>6</v>
      </c>
      <c r="E4097">
        <v>23</v>
      </c>
      <c r="F4097" s="1">
        <v>39622</v>
      </c>
      <c r="G4097">
        <v>175</v>
      </c>
      <c r="H4097" t="s">
        <v>17</v>
      </c>
      <c r="I4097" t="s">
        <v>118</v>
      </c>
      <c r="J4097">
        <v>20171</v>
      </c>
      <c r="K4097">
        <v>21.860810000000001</v>
      </c>
      <c r="L4097">
        <v>0.375</v>
      </c>
      <c r="M4097">
        <f t="shared" si="189"/>
        <v>8.1978037500000003</v>
      </c>
      <c r="N4097">
        <f t="shared" si="191"/>
        <v>1.3590916141737945</v>
      </c>
      <c r="O4097">
        <f t="shared" si="190"/>
        <v>0.50965935531517292</v>
      </c>
    </row>
    <row r="4098" spans="1:15" x14ac:dyDescent="0.25">
      <c r="A4098" t="s">
        <v>66</v>
      </c>
      <c r="B4098" t="s">
        <v>13</v>
      </c>
      <c r="C4098">
        <v>2017</v>
      </c>
      <c r="D4098">
        <v>3</v>
      </c>
      <c r="E4098">
        <v>16</v>
      </c>
      <c r="F4098" s="1">
        <v>42810</v>
      </c>
      <c r="G4098">
        <v>75</v>
      </c>
      <c r="H4098" t="s">
        <v>17</v>
      </c>
      <c r="I4098" t="s">
        <v>486</v>
      </c>
      <c r="J4098">
        <v>7744</v>
      </c>
      <c r="K4098">
        <v>6.2683980000000004</v>
      </c>
      <c r="L4098">
        <v>1.3125</v>
      </c>
      <c r="M4098">
        <f t="shared" ref="M4098:M4161" si="192">K4098*L4098</f>
        <v>8.2272723750000001</v>
      </c>
      <c r="N4098">
        <f t="shared" si="191"/>
        <v>0.86143870020882385</v>
      </c>
      <c r="O4098">
        <f t="shared" si="190"/>
        <v>1.1306382940240813</v>
      </c>
    </row>
    <row r="4099" spans="1:15" x14ac:dyDescent="0.25">
      <c r="A4099" t="s">
        <v>230</v>
      </c>
      <c r="B4099" t="s">
        <v>23</v>
      </c>
      <c r="C4099">
        <v>2016</v>
      </c>
      <c r="D4099">
        <v>4</v>
      </c>
      <c r="E4099">
        <v>25</v>
      </c>
      <c r="F4099" s="1">
        <v>42485</v>
      </c>
      <c r="G4099">
        <v>116</v>
      </c>
      <c r="H4099" t="s">
        <v>14</v>
      </c>
      <c r="I4099" t="s">
        <v>581</v>
      </c>
      <c r="J4099">
        <v>4300</v>
      </c>
      <c r="K4099">
        <v>3.4285709999999998</v>
      </c>
      <c r="L4099">
        <v>2.4</v>
      </c>
      <c r="M4099">
        <f t="shared" si="192"/>
        <v>8.2285703999999988</v>
      </c>
      <c r="N4099">
        <f t="shared" si="191"/>
        <v>0.64626361179151559</v>
      </c>
      <c r="O4099">
        <f t="shared" ref="O4099:O4162" si="193">N4099*L4099</f>
        <v>1.5510326682996374</v>
      </c>
    </row>
    <row r="4100" spans="1:15" x14ac:dyDescent="0.25">
      <c r="A4100" t="s">
        <v>22</v>
      </c>
      <c r="B4100" t="s">
        <v>23</v>
      </c>
      <c r="C4100">
        <v>2018</v>
      </c>
      <c r="D4100">
        <v>3</v>
      </c>
      <c r="E4100">
        <v>9</v>
      </c>
      <c r="F4100" s="1">
        <v>43168</v>
      </c>
      <c r="G4100">
        <v>68</v>
      </c>
      <c r="H4100" t="s">
        <v>14</v>
      </c>
      <c r="I4100" t="s">
        <v>581</v>
      </c>
      <c r="J4100">
        <v>4300</v>
      </c>
      <c r="K4100">
        <v>3.4285709999999998</v>
      </c>
      <c r="L4100">
        <v>2.4</v>
      </c>
      <c r="M4100">
        <f t="shared" si="192"/>
        <v>8.2285703999999988</v>
      </c>
      <c r="N4100">
        <f t="shared" ref="N4100:N4163" si="194">LOG10(K4100+1)</f>
        <v>0.64626361179151559</v>
      </c>
      <c r="O4100">
        <f t="shared" si="193"/>
        <v>1.5510326682996374</v>
      </c>
    </row>
    <row r="4101" spans="1:15" x14ac:dyDescent="0.25">
      <c r="A4101" t="s">
        <v>60</v>
      </c>
      <c r="B4101" t="s">
        <v>13</v>
      </c>
      <c r="C4101">
        <v>2005</v>
      </c>
      <c r="D4101">
        <v>6</v>
      </c>
      <c r="E4101">
        <v>6</v>
      </c>
      <c r="F4101" s="1">
        <v>38509</v>
      </c>
      <c r="G4101">
        <v>157</v>
      </c>
      <c r="H4101" t="s">
        <v>14</v>
      </c>
      <c r="I4101" t="s">
        <v>586</v>
      </c>
      <c r="J4101">
        <v>5124</v>
      </c>
      <c r="K4101">
        <v>2.7428569999999999</v>
      </c>
      <c r="L4101">
        <v>3</v>
      </c>
      <c r="M4101">
        <f t="shared" si="192"/>
        <v>8.2285709999999987</v>
      </c>
      <c r="N4101">
        <f t="shared" si="194"/>
        <v>0.57320323472936308</v>
      </c>
      <c r="O4101">
        <f t="shared" si="193"/>
        <v>1.7196097041880893</v>
      </c>
    </row>
    <row r="4102" spans="1:15" x14ac:dyDescent="0.25">
      <c r="A4102" t="s">
        <v>60</v>
      </c>
      <c r="B4102" t="s">
        <v>13</v>
      </c>
      <c r="C4102">
        <v>2005</v>
      </c>
      <c r="D4102">
        <v>6</v>
      </c>
      <c r="E4102">
        <v>6</v>
      </c>
      <c r="F4102" s="1">
        <v>38509</v>
      </c>
      <c r="G4102">
        <v>157</v>
      </c>
      <c r="H4102" t="s">
        <v>14</v>
      </c>
      <c r="I4102" t="s">
        <v>588</v>
      </c>
      <c r="J4102">
        <v>13125</v>
      </c>
      <c r="K4102">
        <v>2.7428569999999999</v>
      </c>
      <c r="L4102">
        <v>3</v>
      </c>
      <c r="M4102">
        <f t="shared" si="192"/>
        <v>8.2285709999999987</v>
      </c>
      <c r="N4102">
        <f t="shared" si="194"/>
        <v>0.57320323472936308</v>
      </c>
      <c r="O4102">
        <f t="shared" si="193"/>
        <v>1.7196097041880893</v>
      </c>
    </row>
    <row r="4103" spans="1:15" x14ac:dyDescent="0.25">
      <c r="A4103" t="s">
        <v>406</v>
      </c>
      <c r="B4103" t="s">
        <v>260</v>
      </c>
      <c r="C4103">
        <v>2010</v>
      </c>
      <c r="D4103">
        <v>6</v>
      </c>
      <c r="E4103">
        <v>25</v>
      </c>
      <c r="F4103" s="1">
        <v>40354</v>
      </c>
      <c r="G4103">
        <v>176</v>
      </c>
      <c r="H4103" t="s">
        <v>14</v>
      </c>
      <c r="I4103" t="s">
        <v>517</v>
      </c>
      <c r="J4103">
        <v>8691</v>
      </c>
      <c r="K4103">
        <v>5.4857139999999998</v>
      </c>
      <c r="L4103">
        <v>1.5</v>
      </c>
      <c r="M4103">
        <f t="shared" si="192"/>
        <v>8.2285709999999987</v>
      </c>
      <c r="N4103">
        <f t="shared" si="194"/>
        <v>0.81195779371093113</v>
      </c>
      <c r="O4103">
        <f t="shared" si="193"/>
        <v>1.2179366905663966</v>
      </c>
    </row>
    <row r="4104" spans="1:15" x14ac:dyDescent="0.25">
      <c r="A4104" t="s">
        <v>46</v>
      </c>
      <c r="B4104" t="s">
        <v>25</v>
      </c>
      <c r="C4104">
        <v>2017</v>
      </c>
      <c r="D4104">
        <v>6</v>
      </c>
      <c r="E4104">
        <v>6</v>
      </c>
      <c r="F4104" s="1">
        <v>42892</v>
      </c>
      <c r="G4104">
        <v>157</v>
      </c>
      <c r="H4104" t="s">
        <v>14</v>
      </c>
      <c r="I4104" t="s">
        <v>413</v>
      </c>
      <c r="J4104">
        <v>6663</v>
      </c>
      <c r="K4104">
        <v>9.6</v>
      </c>
      <c r="L4104">
        <v>0.85714285700000004</v>
      </c>
      <c r="M4104">
        <f t="shared" si="192"/>
        <v>8.2285714272000003</v>
      </c>
      <c r="N4104">
        <f t="shared" si="194"/>
        <v>1.0253058652647702</v>
      </c>
      <c r="O4104">
        <f t="shared" si="193"/>
        <v>0.87883359865190225</v>
      </c>
    </row>
    <row r="4105" spans="1:15" x14ac:dyDescent="0.25">
      <c r="A4105" t="s">
        <v>406</v>
      </c>
      <c r="B4105" t="s">
        <v>260</v>
      </c>
      <c r="C4105">
        <v>2010</v>
      </c>
      <c r="D4105">
        <v>6</v>
      </c>
      <c r="E4105">
        <v>25</v>
      </c>
      <c r="F4105" s="1">
        <v>40354</v>
      </c>
      <c r="G4105">
        <v>176</v>
      </c>
      <c r="H4105" t="s">
        <v>14</v>
      </c>
      <c r="I4105" t="s">
        <v>617</v>
      </c>
      <c r="J4105">
        <v>5075</v>
      </c>
      <c r="K4105">
        <v>1.371429</v>
      </c>
      <c r="L4105">
        <v>6</v>
      </c>
      <c r="M4105">
        <f t="shared" si="192"/>
        <v>8.2285740000000001</v>
      </c>
      <c r="N4105">
        <f t="shared" si="194"/>
        <v>0.37501012651274573</v>
      </c>
      <c r="O4105">
        <f t="shared" si="193"/>
        <v>2.2500607590764745</v>
      </c>
    </row>
    <row r="4106" spans="1:15" x14ac:dyDescent="0.25">
      <c r="A4106" t="s">
        <v>60</v>
      </c>
      <c r="B4106" t="s">
        <v>13</v>
      </c>
      <c r="C4106">
        <v>2005</v>
      </c>
      <c r="D4106">
        <v>6</v>
      </c>
      <c r="E4106">
        <v>6</v>
      </c>
      <c r="F4106" s="1">
        <v>38509</v>
      </c>
      <c r="G4106">
        <v>157</v>
      </c>
      <c r="H4106" t="s">
        <v>14</v>
      </c>
      <c r="I4106" t="s">
        <v>480</v>
      </c>
      <c r="J4106">
        <v>5673</v>
      </c>
      <c r="K4106">
        <v>6.2857139999999996</v>
      </c>
      <c r="L4106">
        <v>1.3125</v>
      </c>
      <c r="M4106">
        <f t="shared" si="192"/>
        <v>8.2499996249999992</v>
      </c>
      <c r="N4106">
        <f t="shared" si="194"/>
        <v>0.86247211905252308</v>
      </c>
      <c r="O4106">
        <f t="shared" si="193"/>
        <v>1.1319946562564365</v>
      </c>
    </row>
    <row r="4107" spans="1:15" x14ac:dyDescent="0.25">
      <c r="A4107" t="s">
        <v>65</v>
      </c>
      <c r="B4107" t="s">
        <v>13</v>
      </c>
      <c r="C4107">
        <v>2013</v>
      </c>
      <c r="D4107">
        <v>3</v>
      </c>
      <c r="E4107">
        <v>20</v>
      </c>
      <c r="F4107" s="1">
        <v>41353</v>
      </c>
      <c r="G4107">
        <v>79</v>
      </c>
      <c r="H4107" t="s">
        <v>14</v>
      </c>
      <c r="I4107" t="s">
        <v>536</v>
      </c>
      <c r="J4107">
        <v>5604</v>
      </c>
      <c r="K4107">
        <v>5</v>
      </c>
      <c r="L4107">
        <v>1.65</v>
      </c>
      <c r="M4107">
        <f t="shared" si="192"/>
        <v>8.25</v>
      </c>
      <c r="N4107">
        <f t="shared" si="194"/>
        <v>0.77815125038364363</v>
      </c>
      <c r="O4107">
        <f t="shared" si="193"/>
        <v>1.283949563133012</v>
      </c>
    </row>
    <row r="4108" spans="1:15" x14ac:dyDescent="0.25">
      <c r="A4108" t="s">
        <v>38</v>
      </c>
      <c r="B4108" t="s">
        <v>36</v>
      </c>
      <c r="C4108">
        <v>2018</v>
      </c>
      <c r="D4108">
        <v>6</v>
      </c>
      <c r="E4108">
        <v>4</v>
      </c>
      <c r="F4108" s="1">
        <v>43255</v>
      </c>
      <c r="G4108">
        <v>155</v>
      </c>
      <c r="H4108" t="s">
        <v>14</v>
      </c>
      <c r="I4108" t="s">
        <v>336</v>
      </c>
      <c r="J4108">
        <v>6425</v>
      </c>
      <c r="K4108">
        <v>12</v>
      </c>
      <c r="L4108">
        <v>0.6875</v>
      </c>
      <c r="M4108">
        <f t="shared" si="192"/>
        <v>8.25</v>
      </c>
      <c r="N4108">
        <f t="shared" si="194"/>
        <v>1.1139433523068367</v>
      </c>
      <c r="O4108">
        <f t="shared" si="193"/>
        <v>0.76583605471095029</v>
      </c>
    </row>
    <row r="4109" spans="1:15" x14ac:dyDescent="0.25">
      <c r="A4109" t="s">
        <v>460</v>
      </c>
      <c r="B4109" t="s">
        <v>40</v>
      </c>
      <c r="C4109">
        <v>2007</v>
      </c>
      <c r="D4109">
        <v>7</v>
      </c>
      <c r="E4109">
        <v>22</v>
      </c>
      <c r="F4109" s="1">
        <v>39285</v>
      </c>
      <c r="G4109">
        <v>203</v>
      </c>
      <c r="H4109" t="s">
        <v>14</v>
      </c>
      <c r="I4109" t="s">
        <v>425</v>
      </c>
      <c r="J4109">
        <v>4427</v>
      </c>
      <c r="K4109">
        <v>8.8000000000000007</v>
      </c>
      <c r="L4109">
        <v>0.9375</v>
      </c>
      <c r="M4109">
        <f t="shared" si="192"/>
        <v>8.25</v>
      </c>
      <c r="N4109">
        <f t="shared" si="194"/>
        <v>0.99122607569249488</v>
      </c>
      <c r="O4109">
        <f t="shared" si="193"/>
        <v>0.92927444596171394</v>
      </c>
    </row>
    <row r="4110" spans="1:15" x14ac:dyDescent="0.25">
      <c r="A4110" t="s">
        <v>363</v>
      </c>
      <c r="B4110" t="s">
        <v>192</v>
      </c>
      <c r="C4110">
        <v>2016</v>
      </c>
      <c r="D4110">
        <v>7</v>
      </c>
      <c r="E4110">
        <v>12</v>
      </c>
      <c r="F4110" s="1">
        <v>42563</v>
      </c>
      <c r="G4110">
        <v>194</v>
      </c>
      <c r="H4110" t="s">
        <v>14</v>
      </c>
      <c r="I4110" t="s">
        <v>336</v>
      </c>
      <c r="J4110">
        <v>6425</v>
      </c>
      <c r="K4110">
        <v>12</v>
      </c>
      <c r="L4110">
        <v>0.6875</v>
      </c>
      <c r="M4110">
        <f t="shared" si="192"/>
        <v>8.25</v>
      </c>
      <c r="N4110">
        <f t="shared" si="194"/>
        <v>1.1139433523068367</v>
      </c>
      <c r="O4110">
        <f t="shared" si="193"/>
        <v>0.76583605471095029</v>
      </c>
    </row>
    <row r="4111" spans="1:15" x14ac:dyDescent="0.25">
      <c r="A4111" t="s">
        <v>269</v>
      </c>
      <c r="B4111" t="s">
        <v>42</v>
      </c>
      <c r="C4111">
        <v>2011</v>
      </c>
      <c r="D4111">
        <v>7</v>
      </c>
      <c r="E4111">
        <v>21</v>
      </c>
      <c r="F4111" s="1">
        <v>40745</v>
      </c>
      <c r="G4111">
        <v>202</v>
      </c>
      <c r="H4111" t="s">
        <v>14</v>
      </c>
      <c r="I4111" t="s">
        <v>336</v>
      </c>
      <c r="J4111">
        <v>6425</v>
      </c>
      <c r="K4111">
        <v>12</v>
      </c>
      <c r="L4111">
        <v>0.6875</v>
      </c>
      <c r="M4111">
        <f t="shared" si="192"/>
        <v>8.25</v>
      </c>
      <c r="N4111">
        <f t="shared" si="194"/>
        <v>1.1139433523068367</v>
      </c>
      <c r="O4111">
        <f t="shared" si="193"/>
        <v>0.76583605471095029</v>
      </c>
    </row>
    <row r="4112" spans="1:15" x14ac:dyDescent="0.25">
      <c r="A4112" t="s">
        <v>198</v>
      </c>
      <c r="B4112" t="s">
        <v>109</v>
      </c>
      <c r="C4112">
        <v>2013</v>
      </c>
      <c r="D4112">
        <v>7</v>
      </c>
      <c r="E4112">
        <v>4</v>
      </c>
      <c r="F4112" s="1">
        <v>41459</v>
      </c>
      <c r="G4112">
        <v>185</v>
      </c>
      <c r="H4112" t="s">
        <v>14</v>
      </c>
      <c r="I4112" t="s">
        <v>557</v>
      </c>
      <c r="J4112">
        <v>21248</v>
      </c>
      <c r="K4112">
        <v>3.9304350000000001</v>
      </c>
      <c r="L4112">
        <v>2.1</v>
      </c>
      <c r="M4112">
        <f t="shared" si="192"/>
        <v>8.2539135000000012</v>
      </c>
      <c r="N4112">
        <f t="shared" si="194"/>
        <v>0.69288523768808119</v>
      </c>
      <c r="O4112">
        <f t="shared" si="193"/>
        <v>1.4550589991449705</v>
      </c>
    </row>
    <row r="4113" spans="1:15" x14ac:dyDescent="0.25">
      <c r="A4113" t="s">
        <v>182</v>
      </c>
      <c r="B4113" t="s">
        <v>176</v>
      </c>
      <c r="C4113">
        <v>2017</v>
      </c>
      <c r="D4113">
        <v>6</v>
      </c>
      <c r="E4113">
        <v>9</v>
      </c>
      <c r="F4113" s="1">
        <v>42895</v>
      </c>
      <c r="G4113">
        <v>160</v>
      </c>
      <c r="H4113" t="s">
        <v>14</v>
      </c>
      <c r="I4113" t="s">
        <v>536</v>
      </c>
      <c r="J4113">
        <v>5604</v>
      </c>
      <c r="K4113">
        <v>5.0285710000000003</v>
      </c>
      <c r="L4113">
        <v>1.65</v>
      </c>
      <c r="M4113">
        <f t="shared" si="192"/>
        <v>8.2971421500000009</v>
      </c>
      <c r="N4113">
        <f t="shared" si="194"/>
        <v>0.7802143800734006</v>
      </c>
      <c r="O4113">
        <f t="shared" si="193"/>
        <v>1.2873537271211108</v>
      </c>
    </row>
    <row r="4114" spans="1:15" x14ac:dyDescent="0.25">
      <c r="A4114" t="s">
        <v>263</v>
      </c>
      <c r="B4114" t="s">
        <v>260</v>
      </c>
      <c r="C4114">
        <v>2016</v>
      </c>
      <c r="D4114">
        <v>7</v>
      </c>
      <c r="E4114">
        <v>12</v>
      </c>
      <c r="F4114" s="1">
        <v>42563</v>
      </c>
      <c r="G4114">
        <v>194</v>
      </c>
      <c r="H4114" t="s">
        <v>14</v>
      </c>
      <c r="I4114" t="s">
        <v>474</v>
      </c>
      <c r="J4114">
        <v>4335</v>
      </c>
      <c r="K4114">
        <v>7.3846150000000002</v>
      </c>
      <c r="L4114">
        <v>1.125</v>
      </c>
      <c r="M4114">
        <f t="shared" si="192"/>
        <v>8.3076918749999997</v>
      </c>
      <c r="N4114">
        <f t="shared" si="194"/>
        <v>0.92348312571202118</v>
      </c>
      <c r="O4114">
        <f t="shared" si="193"/>
        <v>1.0389185164260237</v>
      </c>
    </row>
    <row r="4115" spans="1:15" x14ac:dyDescent="0.25">
      <c r="A4115" t="s">
        <v>323</v>
      </c>
      <c r="B4115" t="s">
        <v>40</v>
      </c>
      <c r="C4115">
        <v>2008</v>
      </c>
      <c r="D4115">
        <v>4</v>
      </c>
      <c r="E4115">
        <v>28</v>
      </c>
      <c r="F4115" s="1">
        <v>39566</v>
      </c>
      <c r="G4115">
        <v>119</v>
      </c>
      <c r="H4115" t="s">
        <v>14</v>
      </c>
      <c r="I4115" t="s">
        <v>609</v>
      </c>
      <c r="J4115">
        <v>4955</v>
      </c>
      <c r="K4115">
        <v>2.2153849999999999</v>
      </c>
      <c r="L4115">
        <v>3.75</v>
      </c>
      <c r="M4115">
        <f t="shared" si="192"/>
        <v>8.3076937500000003</v>
      </c>
      <c r="N4115">
        <f t="shared" si="194"/>
        <v>0.507232981417296</v>
      </c>
      <c r="O4115">
        <f t="shared" si="193"/>
        <v>1.90212368031486</v>
      </c>
    </row>
    <row r="4116" spans="1:15" x14ac:dyDescent="0.25">
      <c r="A4116" t="s">
        <v>101</v>
      </c>
      <c r="B4116" t="s">
        <v>27</v>
      </c>
      <c r="C4116">
        <v>2015</v>
      </c>
      <c r="D4116">
        <v>6</v>
      </c>
      <c r="E4116">
        <v>25</v>
      </c>
      <c r="F4116" s="1">
        <v>42180</v>
      </c>
      <c r="G4116">
        <v>176</v>
      </c>
      <c r="H4116" t="s">
        <v>17</v>
      </c>
      <c r="I4116" t="s">
        <v>537</v>
      </c>
      <c r="J4116">
        <v>5605</v>
      </c>
      <c r="K4116">
        <v>5.0793650000000001</v>
      </c>
      <c r="L4116">
        <v>1.65</v>
      </c>
      <c r="M4116">
        <f t="shared" si="192"/>
        <v>8.38095225</v>
      </c>
      <c r="N4116">
        <f t="shared" si="194"/>
        <v>0.7838582188454003</v>
      </c>
      <c r="O4116">
        <f t="shared" si="193"/>
        <v>1.2933660610949105</v>
      </c>
    </row>
    <row r="4117" spans="1:15" x14ac:dyDescent="0.25">
      <c r="A4117" t="s">
        <v>58</v>
      </c>
      <c r="B4117" t="s">
        <v>13</v>
      </c>
      <c r="C4117">
        <v>2004</v>
      </c>
      <c r="D4117">
        <v>4</v>
      </c>
      <c r="E4117">
        <v>6</v>
      </c>
      <c r="F4117" s="1">
        <v>38083</v>
      </c>
      <c r="G4117">
        <v>97</v>
      </c>
      <c r="H4117" t="s">
        <v>14</v>
      </c>
      <c r="I4117" t="s">
        <v>512</v>
      </c>
      <c r="J4117">
        <v>5059</v>
      </c>
      <c r="K4117">
        <v>5.6</v>
      </c>
      <c r="L4117">
        <v>1.5</v>
      </c>
      <c r="M4117">
        <f t="shared" si="192"/>
        <v>8.3999999999999986</v>
      </c>
      <c r="N4117">
        <f t="shared" si="194"/>
        <v>0.81954393554186866</v>
      </c>
      <c r="O4117">
        <f t="shared" si="193"/>
        <v>1.2293159033128029</v>
      </c>
    </row>
    <row r="4118" spans="1:15" x14ac:dyDescent="0.25">
      <c r="A4118" t="s">
        <v>67</v>
      </c>
      <c r="B4118" t="s">
        <v>13</v>
      </c>
      <c r="C4118">
        <v>2019</v>
      </c>
      <c r="D4118">
        <v>7</v>
      </c>
      <c r="E4118">
        <v>5</v>
      </c>
      <c r="F4118" s="1">
        <v>43651</v>
      </c>
      <c r="G4118">
        <v>186</v>
      </c>
      <c r="H4118" t="s">
        <v>14</v>
      </c>
      <c r="I4118" t="s">
        <v>378</v>
      </c>
      <c r="J4118">
        <v>17967</v>
      </c>
      <c r="K4118">
        <v>11.2</v>
      </c>
      <c r="L4118">
        <v>0.75</v>
      </c>
      <c r="M4118">
        <f t="shared" si="192"/>
        <v>8.3999999999999986</v>
      </c>
      <c r="N4118">
        <f t="shared" si="194"/>
        <v>1.0863598306747482</v>
      </c>
      <c r="O4118">
        <f t="shared" si="193"/>
        <v>0.81476987300606107</v>
      </c>
    </row>
    <row r="4119" spans="1:15" x14ac:dyDescent="0.25">
      <c r="A4119" t="s">
        <v>68</v>
      </c>
      <c r="B4119" t="s">
        <v>69</v>
      </c>
      <c r="C4119">
        <v>2001</v>
      </c>
      <c r="D4119">
        <v>4</v>
      </c>
      <c r="E4119">
        <v>26</v>
      </c>
      <c r="F4119" s="1">
        <v>37007</v>
      </c>
      <c r="G4119">
        <v>116</v>
      </c>
      <c r="H4119" t="s">
        <v>14</v>
      </c>
      <c r="I4119" t="s">
        <v>368</v>
      </c>
      <c r="J4119">
        <v>8753</v>
      </c>
      <c r="K4119">
        <v>11.2</v>
      </c>
      <c r="L4119">
        <v>0.75</v>
      </c>
      <c r="M4119">
        <f t="shared" si="192"/>
        <v>8.3999999999999986</v>
      </c>
      <c r="N4119">
        <f t="shared" si="194"/>
        <v>1.0863598306747482</v>
      </c>
      <c r="O4119">
        <f t="shared" si="193"/>
        <v>0.81476987300606107</v>
      </c>
    </row>
    <row r="4120" spans="1:15" x14ac:dyDescent="0.25">
      <c r="A4120" t="s">
        <v>68</v>
      </c>
      <c r="B4120" t="s">
        <v>69</v>
      </c>
      <c r="C4120">
        <v>2001</v>
      </c>
      <c r="D4120">
        <v>4</v>
      </c>
      <c r="E4120">
        <v>26</v>
      </c>
      <c r="F4120" s="1">
        <v>37007</v>
      </c>
      <c r="G4120">
        <v>116</v>
      </c>
      <c r="H4120" t="s">
        <v>14</v>
      </c>
      <c r="I4120" t="s">
        <v>516</v>
      </c>
      <c r="J4120">
        <v>5057</v>
      </c>
      <c r="K4120">
        <v>5.6</v>
      </c>
      <c r="L4120">
        <v>1.5</v>
      </c>
      <c r="M4120">
        <f t="shared" si="192"/>
        <v>8.3999999999999986</v>
      </c>
      <c r="N4120">
        <f t="shared" si="194"/>
        <v>0.81954393554186866</v>
      </c>
      <c r="O4120">
        <f t="shared" si="193"/>
        <v>1.2293159033128029</v>
      </c>
    </row>
    <row r="4121" spans="1:15" x14ac:dyDescent="0.25">
      <c r="A4121" t="s">
        <v>85</v>
      </c>
      <c r="B4121" t="s">
        <v>69</v>
      </c>
      <c r="C4121">
        <v>2013</v>
      </c>
      <c r="D4121">
        <v>3</v>
      </c>
      <c r="E4121">
        <v>19</v>
      </c>
      <c r="F4121" s="1">
        <v>41352</v>
      </c>
      <c r="G4121">
        <v>78</v>
      </c>
      <c r="H4121" t="s">
        <v>14</v>
      </c>
      <c r="I4121" t="s">
        <v>507</v>
      </c>
      <c r="J4121">
        <v>5033</v>
      </c>
      <c r="K4121">
        <v>5.6</v>
      </c>
      <c r="L4121">
        <v>1.5</v>
      </c>
      <c r="M4121">
        <f t="shared" si="192"/>
        <v>8.3999999999999986</v>
      </c>
      <c r="N4121">
        <f t="shared" si="194"/>
        <v>0.81954393554186866</v>
      </c>
      <c r="O4121">
        <f t="shared" si="193"/>
        <v>1.2293159033128029</v>
      </c>
    </row>
    <row r="4122" spans="1:15" x14ac:dyDescent="0.25">
      <c r="A4122" t="s">
        <v>20</v>
      </c>
      <c r="B4122" t="s">
        <v>21</v>
      </c>
      <c r="C4122">
        <v>2016</v>
      </c>
      <c r="D4122">
        <v>7</v>
      </c>
      <c r="E4122">
        <v>6</v>
      </c>
      <c r="F4122" s="1">
        <v>42557</v>
      </c>
      <c r="G4122">
        <v>188</v>
      </c>
      <c r="H4122" t="s">
        <v>14</v>
      </c>
      <c r="I4122" t="s">
        <v>519</v>
      </c>
      <c r="J4122">
        <v>5457</v>
      </c>
      <c r="K4122">
        <v>5.6</v>
      </c>
      <c r="L4122">
        <v>1.5</v>
      </c>
      <c r="M4122">
        <f t="shared" si="192"/>
        <v>8.3999999999999986</v>
      </c>
      <c r="N4122">
        <f t="shared" si="194"/>
        <v>0.81954393554186866</v>
      </c>
      <c r="O4122">
        <f t="shared" si="193"/>
        <v>1.2293159033128029</v>
      </c>
    </row>
    <row r="4123" spans="1:15" x14ac:dyDescent="0.25">
      <c r="A4123" t="s">
        <v>330</v>
      </c>
      <c r="B4123" t="s">
        <v>192</v>
      </c>
      <c r="C4123">
        <v>2014</v>
      </c>
      <c r="D4123">
        <v>6</v>
      </c>
      <c r="E4123">
        <v>11</v>
      </c>
      <c r="F4123" s="1">
        <v>41801</v>
      </c>
      <c r="G4123">
        <v>162</v>
      </c>
      <c r="H4123" t="s">
        <v>14</v>
      </c>
      <c r="I4123" t="s">
        <v>371</v>
      </c>
      <c r="J4123">
        <v>5131</v>
      </c>
      <c r="K4123">
        <v>11.2</v>
      </c>
      <c r="L4123">
        <v>0.75</v>
      </c>
      <c r="M4123">
        <f t="shared" si="192"/>
        <v>8.3999999999999986</v>
      </c>
      <c r="N4123">
        <f t="shared" si="194"/>
        <v>1.0863598306747482</v>
      </c>
      <c r="O4123">
        <f t="shared" si="193"/>
        <v>0.81476987300606107</v>
      </c>
    </row>
    <row r="4124" spans="1:15" x14ac:dyDescent="0.25">
      <c r="A4124" t="s">
        <v>271</v>
      </c>
      <c r="B4124" t="s">
        <v>42</v>
      </c>
      <c r="C4124">
        <v>2013</v>
      </c>
      <c r="D4124">
        <v>7</v>
      </c>
      <c r="E4124">
        <v>10</v>
      </c>
      <c r="F4124" s="1">
        <v>41465</v>
      </c>
      <c r="G4124">
        <v>191</v>
      </c>
      <c r="H4124" t="s">
        <v>14</v>
      </c>
      <c r="I4124" t="s">
        <v>517</v>
      </c>
      <c r="J4124">
        <v>8691</v>
      </c>
      <c r="K4124">
        <v>5.6</v>
      </c>
      <c r="L4124">
        <v>1.5</v>
      </c>
      <c r="M4124">
        <f t="shared" si="192"/>
        <v>8.3999999999999986</v>
      </c>
      <c r="N4124">
        <f t="shared" si="194"/>
        <v>0.81954393554186866</v>
      </c>
      <c r="O4124">
        <f t="shared" si="193"/>
        <v>1.2293159033128029</v>
      </c>
    </row>
    <row r="4125" spans="1:15" x14ac:dyDescent="0.25">
      <c r="A4125" t="s">
        <v>334</v>
      </c>
      <c r="B4125" t="s">
        <v>42</v>
      </c>
      <c r="C4125">
        <v>2016</v>
      </c>
      <c r="D4125">
        <v>7</v>
      </c>
      <c r="E4125">
        <v>5</v>
      </c>
      <c r="F4125" s="1">
        <v>42556</v>
      </c>
      <c r="G4125">
        <v>187</v>
      </c>
      <c r="H4125" t="s">
        <v>14</v>
      </c>
      <c r="I4125" t="s">
        <v>520</v>
      </c>
      <c r="J4125">
        <v>5450</v>
      </c>
      <c r="K4125">
        <v>5.6</v>
      </c>
      <c r="L4125">
        <v>1.5</v>
      </c>
      <c r="M4125">
        <f t="shared" si="192"/>
        <v>8.3999999999999986</v>
      </c>
      <c r="N4125">
        <f t="shared" si="194"/>
        <v>0.81954393554186866</v>
      </c>
      <c r="O4125">
        <f t="shared" si="193"/>
        <v>1.2293159033128029</v>
      </c>
    </row>
    <row r="4126" spans="1:15" x14ac:dyDescent="0.25">
      <c r="A4126" t="s">
        <v>335</v>
      </c>
      <c r="B4126" t="s">
        <v>42</v>
      </c>
      <c r="C4126">
        <v>2017</v>
      </c>
      <c r="D4126">
        <v>6</v>
      </c>
      <c r="E4126">
        <v>2</v>
      </c>
      <c r="F4126" s="1">
        <v>42888</v>
      </c>
      <c r="G4126">
        <v>153</v>
      </c>
      <c r="H4126" t="s">
        <v>14</v>
      </c>
      <c r="I4126" t="s">
        <v>522</v>
      </c>
      <c r="J4126">
        <v>5329</v>
      </c>
      <c r="K4126">
        <v>5.6</v>
      </c>
      <c r="L4126">
        <v>1.5</v>
      </c>
      <c r="M4126">
        <f t="shared" si="192"/>
        <v>8.3999999999999986</v>
      </c>
      <c r="N4126">
        <f t="shared" si="194"/>
        <v>0.81954393554186866</v>
      </c>
      <c r="O4126">
        <f t="shared" si="193"/>
        <v>1.2293159033128029</v>
      </c>
    </row>
    <row r="4127" spans="1:15" x14ac:dyDescent="0.25">
      <c r="A4127" t="s">
        <v>57</v>
      </c>
      <c r="B4127" t="s">
        <v>13</v>
      </c>
      <c r="C4127">
        <v>2003</v>
      </c>
      <c r="D4127">
        <v>7</v>
      </c>
      <c r="E4127">
        <v>15</v>
      </c>
      <c r="F4127" s="1">
        <v>37817</v>
      </c>
      <c r="G4127">
        <v>196</v>
      </c>
      <c r="H4127" t="s">
        <v>14</v>
      </c>
      <c r="I4127" t="s">
        <v>542</v>
      </c>
      <c r="J4127">
        <v>5101</v>
      </c>
      <c r="K4127">
        <v>4.8</v>
      </c>
      <c r="L4127">
        <v>1.75</v>
      </c>
      <c r="M4127">
        <f t="shared" si="192"/>
        <v>8.4</v>
      </c>
      <c r="N4127">
        <f t="shared" si="194"/>
        <v>0.76342799356293722</v>
      </c>
      <c r="O4127">
        <f t="shared" si="193"/>
        <v>1.3359989887351402</v>
      </c>
    </row>
    <row r="4128" spans="1:15" x14ac:dyDescent="0.25">
      <c r="A4128" t="s">
        <v>123</v>
      </c>
      <c r="B4128" t="s">
        <v>13</v>
      </c>
      <c r="C4128">
        <v>2007</v>
      </c>
      <c r="D4128">
        <v>3</v>
      </c>
      <c r="E4128">
        <v>11</v>
      </c>
      <c r="F4128" s="1">
        <v>39152</v>
      </c>
      <c r="G4128">
        <v>70</v>
      </c>
      <c r="H4128" t="s">
        <v>14</v>
      </c>
      <c r="I4128" t="s">
        <v>544</v>
      </c>
      <c r="J4128">
        <v>6772</v>
      </c>
      <c r="K4128">
        <v>4.4800000000000004</v>
      </c>
      <c r="L4128">
        <v>1.875</v>
      </c>
      <c r="M4128">
        <f t="shared" si="192"/>
        <v>8.4</v>
      </c>
      <c r="N4128">
        <f t="shared" si="194"/>
        <v>0.73878055848436919</v>
      </c>
      <c r="O4128">
        <f t="shared" si="193"/>
        <v>1.3852135471581923</v>
      </c>
    </row>
    <row r="4129" spans="1:15" x14ac:dyDescent="0.25">
      <c r="A4129" t="s">
        <v>127</v>
      </c>
      <c r="B4129" t="s">
        <v>13</v>
      </c>
      <c r="C4129">
        <v>2010</v>
      </c>
      <c r="D4129">
        <v>3</v>
      </c>
      <c r="E4129">
        <v>16</v>
      </c>
      <c r="F4129" s="1">
        <v>40253</v>
      </c>
      <c r="G4129">
        <v>75</v>
      </c>
      <c r="H4129" t="s">
        <v>14</v>
      </c>
      <c r="I4129" t="s">
        <v>607</v>
      </c>
      <c r="J4129">
        <v>6935</v>
      </c>
      <c r="K4129">
        <v>2.4</v>
      </c>
      <c r="L4129">
        <v>3.5</v>
      </c>
      <c r="M4129">
        <f t="shared" si="192"/>
        <v>8.4</v>
      </c>
      <c r="N4129">
        <f t="shared" si="194"/>
        <v>0.53147891704225514</v>
      </c>
      <c r="O4129">
        <f t="shared" si="193"/>
        <v>1.8601762096478929</v>
      </c>
    </row>
    <row r="4130" spans="1:15" x14ac:dyDescent="0.25">
      <c r="A4130" t="s">
        <v>12</v>
      </c>
      <c r="B4130" t="s">
        <v>13</v>
      </c>
      <c r="C4130">
        <v>2018</v>
      </c>
      <c r="D4130">
        <v>3</v>
      </c>
      <c r="E4130">
        <v>7</v>
      </c>
      <c r="F4130" s="1">
        <v>43166</v>
      </c>
      <c r="G4130">
        <v>66</v>
      </c>
      <c r="H4130" t="s">
        <v>14</v>
      </c>
      <c r="I4130" t="s">
        <v>480</v>
      </c>
      <c r="J4130">
        <v>5673</v>
      </c>
      <c r="K4130">
        <v>6.4</v>
      </c>
      <c r="L4130">
        <v>1.3125</v>
      </c>
      <c r="M4130">
        <f t="shared" si="192"/>
        <v>8.4</v>
      </c>
      <c r="N4130">
        <f t="shared" si="194"/>
        <v>0.86923171973097624</v>
      </c>
      <c r="O4130">
        <f t="shared" si="193"/>
        <v>1.1408666321469063</v>
      </c>
    </row>
    <row r="4131" spans="1:15" x14ac:dyDescent="0.25">
      <c r="A4131" t="s">
        <v>77</v>
      </c>
      <c r="B4131" t="s">
        <v>69</v>
      </c>
      <c r="C4131">
        <v>2006</v>
      </c>
      <c r="D4131">
        <v>4</v>
      </c>
      <c r="E4131">
        <v>10</v>
      </c>
      <c r="F4131" s="1">
        <v>38817</v>
      </c>
      <c r="G4131">
        <v>100</v>
      </c>
      <c r="H4131" t="s">
        <v>14</v>
      </c>
      <c r="I4131" t="s">
        <v>542</v>
      </c>
      <c r="J4131">
        <v>5101</v>
      </c>
      <c r="K4131">
        <v>4.8</v>
      </c>
      <c r="L4131">
        <v>1.75</v>
      </c>
      <c r="M4131">
        <f t="shared" si="192"/>
        <v>8.4</v>
      </c>
      <c r="N4131">
        <f t="shared" si="194"/>
        <v>0.76342799356293722</v>
      </c>
      <c r="O4131">
        <f t="shared" si="193"/>
        <v>1.3359989887351402</v>
      </c>
    </row>
    <row r="4132" spans="1:15" x14ac:dyDescent="0.25">
      <c r="A4132" t="s">
        <v>78</v>
      </c>
      <c r="B4132" t="s">
        <v>69</v>
      </c>
      <c r="C4132">
        <v>2006</v>
      </c>
      <c r="D4132">
        <v>7</v>
      </c>
      <c r="E4132">
        <v>13</v>
      </c>
      <c r="F4132" s="1">
        <v>38911</v>
      </c>
      <c r="G4132">
        <v>194</v>
      </c>
      <c r="H4132" t="s">
        <v>14</v>
      </c>
      <c r="I4132" t="s">
        <v>607</v>
      </c>
      <c r="J4132">
        <v>6935</v>
      </c>
      <c r="K4132">
        <v>2.4</v>
      </c>
      <c r="L4132">
        <v>3.5</v>
      </c>
      <c r="M4132">
        <f t="shared" si="192"/>
        <v>8.4</v>
      </c>
      <c r="N4132">
        <f t="shared" si="194"/>
        <v>0.53147891704225514</v>
      </c>
      <c r="O4132">
        <f t="shared" si="193"/>
        <v>1.8601762096478929</v>
      </c>
    </row>
    <row r="4133" spans="1:15" x14ac:dyDescent="0.25">
      <c r="A4133" t="s">
        <v>79</v>
      </c>
      <c r="B4133" t="s">
        <v>69</v>
      </c>
      <c r="C4133">
        <v>2007</v>
      </c>
      <c r="D4133">
        <v>3</v>
      </c>
      <c r="E4133">
        <v>22</v>
      </c>
      <c r="F4133" s="1">
        <v>39163</v>
      </c>
      <c r="G4133">
        <v>81</v>
      </c>
      <c r="H4133" t="s">
        <v>14</v>
      </c>
      <c r="I4133" t="s">
        <v>542</v>
      </c>
      <c r="J4133">
        <v>5101</v>
      </c>
      <c r="K4133">
        <v>4.8</v>
      </c>
      <c r="L4133">
        <v>1.75</v>
      </c>
      <c r="M4133">
        <f t="shared" si="192"/>
        <v>8.4</v>
      </c>
      <c r="N4133">
        <f t="shared" si="194"/>
        <v>0.76342799356293722</v>
      </c>
      <c r="O4133">
        <f t="shared" si="193"/>
        <v>1.3359989887351402</v>
      </c>
    </row>
    <row r="4134" spans="1:15" x14ac:dyDescent="0.25">
      <c r="A4134" t="s">
        <v>91</v>
      </c>
      <c r="B4134" t="s">
        <v>69</v>
      </c>
      <c r="C4134">
        <v>2019</v>
      </c>
      <c r="D4134">
        <v>4</v>
      </c>
      <c r="E4134">
        <v>2</v>
      </c>
      <c r="F4134" s="1">
        <v>43557</v>
      </c>
      <c r="G4134">
        <v>92</v>
      </c>
      <c r="H4134" t="s">
        <v>14</v>
      </c>
      <c r="I4134" t="s">
        <v>288</v>
      </c>
      <c r="J4134">
        <v>18421</v>
      </c>
      <c r="K4134">
        <v>12.8</v>
      </c>
      <c r="L4134">
        <v>0.65625</v>
      </c>
      <c r="M4134">
        <f t="shared" si="192"/>
        <v>8.4</v>
      </c>
      <c r="N4134">
        <f t="shared" si="194"/>
        <v>1.1398790864012365</v>
      </c>
      <c r="O4134">
        <f t="shared" si="193"/>
        <v>0.74804565045081139</v>
      </c>
    </row>
    <row r="4135" spans="1:15" x14ac:dyDescent="0.25">
      <c r="A4135" t="s">
        <v>91</v>
      </c>
      <c r="B4135" t="s">
        <v>69</v>
      </c>
      <c r="C4135">
        <v>2019</v>
      </c>
      <c r="D4135">
        <v>4</v>
      </c>
      <c r="E4135">
        <v>2</v>
      </c>
      <c r="F4135" s="1">
        <v>43557</v>
      </c>
      <c r="G4135">
        <v>92</v>
      </c>
      <c r="H4135" t="s">
        <v>14</v>
      </c>
      <c r="I4135" t="s">
        <v>286</v>
      </c>
      <c r="J4135">
        <v>6108</v>
      </c>
      <c r="K4135">
        <v>12.8</v>
      </c>
      <c r="L4135">
        <v>0.65625</v>
      </c>
      <c r="M4135">
        <f t="shared" si="192"/>
        <v>8.4</v>
      </c>
      <c r="N4135">
        <f t="shared" si="194"/>
        <v>1.1398790864012365</v>
      </c>
      <c r="O4135">
        <f t="shared" si="193"/>
        <v>0.74804565045081139</v>
      </c>
    </row>
    <row r="4136" spans="1:15" x14ac:dyDescent="0.25">
      <c r="A4136" t="s">
        <v>296</v>
      </c>
      <c r="B4136" t="s">
        <v>19</v>
      </c>
      <c r="C4136">
        <v>2013</v>
      </c>
      <c r="D4136">
        <v>7</v>
      </c>
      <c r="E4136">
        <v>2</v>
      </c>
      <c r="F4136" s="1">
        <v>41457</v>
      </c>
      <c r="G4136">
        <v>183</v>
      </c>
      <c r="H4136" t="s">
        <v>14</v>
      </c>
      <c r="I4136" t="s">
        <v>608</v>
      </c>
      <c r="J4136">
        <v>7490</v>
      </c>
      <c r="K4136">
        <v>2.4</v>
      </c>
      <c r="L4136">
        <v>3.5</v>
      </c>
      <c r="M4136">
        <f t="shared" si="192"/>
        <v>8.4</v>
      </c>
      <c r="N4136">
        <f t="shared" si="194"/>
        <v>0.53147891704225514</v>
      </c>
      <c r="O4136">
        <f t="shared" si="193"/>
        <v>1.8601762096478929</v>
      </c>
    </row>
    <row r="4137" spans="1:15" x14ac:dyDescent="0.25">
      <c r="A4137" t="s">
        <v>225</v>
      </c>
      <c r="B4137" t="s">
        <v>23</v>
      </c>
      <c r="C4137">
        <v>2011</v>
      </c>
      <c r="D4137">
        <v>7</v>
      </c>
      <c r="E4137">
        <v>21</v>
      </c>
      <c r="F4137" s="1">
        <v>40745</v>
      </c>
      <c r="G4137">
        <v>202</v>
      </c>
      <c r="H4137" t="s">
        <v>14</v>
      </c>
      <c r="I4137" t="s">
        <v>287</v>
      </c>
      <c r="J4137">
        <v>6661</v>
      </c>
      <c r="K4137">
        <v>12.8</v>
      </c>
      <c r="L4137">
        <v>0.65625</v>
      </c>
      <c r="M4137">
        <f t="shared" si="192"/>
        <v>8.4</v>
      </c>
      <c r="N4137">
        <f t="shared" si="194"/>
        <v>1.1398790864012365</v>
      </c>
      <c r="O4137">
        <f t="shared" si="193"/>
        <v>0.74804565045081139</v>
      </c>
    </row>
    <row r="4138" spans="1:15" x14ac:dyDescent="0.25">
      <c r="A4138" t="s">
        <v>346</v>
      </c>
      <c r="B4138" t="s">
        <v>161</v>
      </c>
      <c r="C4138">
        <v>2019</v>
      </c>
      <c r="D4138">
        <v>6</v>
      </c>
      <c r="E4138">
        <v>17</v>
      </c>
      <c r="F4138" s="1">
        <v>43633</v>
      </c>
      <c r="G4138">
        <v>168</v>
      </c>
      <c r="H4138" t="s">
        <v>14</v>
      </c>
      <c r="I4138" t="s">
        <v>607</v>
      </c>
      <c r="J4138">
        <v>6935</v>
      </c>
      <c r="K4138">
        <v>2.4</v>
      </c>
      <c r="L4138">
        <v>3.5</v>
      </c>
      <c r="M4138">
        <f t="shared" si="192"/>
        <v>8.4</v>
      </c>
      <c r="N4138">
        <f t="shared" si="194"/>
        <v>0.53147891704225514</v>
      </c>
      <c r="O4138">
        <f t="shared" si="193"/>
        <v>1.8601762096478929</v>
      </c>
    </row>
    <row r="4139" spans="1:15" x14ac:dyDescent="0.25">
      <c r="A4139" t="s">
        <v>95</v>
      </c>
      <c r="B4139" t="s">
        <v>25</v>
      </c>
      <c r="C4139">
        <v>2012</v>
      </c>
      <c r="D4139">
        <v>7</v>
      </c>
      <c r="E4139">
        <v>9</v>
      </c>
      <c r="F4139" s="1">
        <v>41099</v>
      </c>
      <c r="G4139">
        <v>191</v>
      </c>
      <c r="H4139" t="s">
        <v>14</v>
      </c>
      <c r="I4139" t="s">
        <v>483</v>
      </c>
      <c r="J4139">
        <v>21659</v>
      </c>
      <c r="K4139">
        <v>6.4</v>
      </c>
      <c r="L4139">
        <v>1.3125</v>
      </c>
      <c r="M4139">
        <f t="shared" si="192"/>
        <v>8.4</v>
      </c>
      <c r="N4139">
        <f t="shared" si="194"/>
        <v>0.86923171973097624</v>
      </c>
      <c r="O4139">
        <f t="shared" si="193"/>
        <v>1.1408666321469063</v>
      </c>
    </row>
    <row r="4140" spans="1:15" x14ac:dyDescent="0.25">
      <c r="A4140" t="s">
        <v>95</v>
      </c>
      <c r="B4140" t="s">
        <v>25</v>
      </c>
      <c r="C4140">
        <v>2012</v>
      </c>
      <c r="D4140">
        <v>7</v>
      </c>
      <c r="E4140">
        <v>9</v>
      </c>
      <c r="F4140" s="1">
        <v>41099</v>
      </c>
      <c r="G4140">
        <v>191</v>
      </c>
      <c r="H4140" t="s">
        <v>14</v>
      </c>
      <c r="I4140" t="s">
        <v>585</v>
      </c>
      <c r="J4140">
        <v>16959</v>
      </c>
      <c r="K4140">
        <v>3.2</v>
      </c>
      <c r="L4140">
        <v>2.625</v>
      </c>
      <c r="M4140">
        <f t="shared" si="192"/>
        <v>8.4</v>
      </c>
      <c r="N4140">
        <f t="shared" si="194"/>
        <v>0.62324929039790045</v>
      </c>
      <c r="O4140">
        <f t="shared" si="193"/>
        <v>1.6360293872944887</v>
      </c>
    </row>
    <row r="4141" spans="1:15" x14ac:dyDescent="0.25">
      <c r="A4141" t="s">
        <v>97</v>
      </c>
      <c r="B4141" t="s">
        <v>27</v>
      </c>
      <c r="C4141">
        <v>2011</v>
      </c>
      <c r="D4141">
        <v>7</v>
      </c>
      <c r="E4141">
        <v>26</v>
      </c>
      <c r="F4141" s="1">
        <v>40750</v>
      </c>
      <c r="G4141">
        <v>207</v>
      </c>
      <c r="H4141" t="s">
        <v>14</v>
      </c>
      <c r="I4141" t="s">
        <v>608</v>
      </c>
      <c r="J4141">
        <v>7490</v>
      </c>
      <c r="K4141">
        <v>2.4</v>
      </c>
      <c r="L4141">
        <v>3.5</v>
      </c>
      <c r="M4141">
        <f t="shared" si="192"/>
        <v>8.4</v>
      </c>
      <c r="N4141">
        <f t="shared" si="194"/>
        <v>0.53147891704225514</v>
      </c>
      <c r="O4141">
        <f t="shared" si="193"/>
        <v>1.8601762096478929</v>
      </c>
    </row>
    <row r="4142" spans="1:15" x14ac:dyDescent="0.25">
      <c r="A4142" t="s">
        <v>100</v>
      </c>
      <c r="B4142" t="s">
        <v>27</v>
      </c>
      <c r="C4142">
        <v>2014</v>
      </c>
      <c r="D4142">
        <v>6</v>
      </c>
      <c r="E4142">
        <v>4</v>
      </c>
      <c r="F4142" s="1">
        <v>41794</v>
      </c>
      <c r="G4142">
        <v>155</v>
      </c>
      <c r="H4142" t="s">
        <v>14</v>
      </c>
      <c r="I4142" t="s">
        <v>585</v>
      </c>
      <c r="J4142">
        <v>16959</v>
      </c>
      <c r="K4142">
        <v>3.2</v>
      </c>
      <c r="L4142">
        <v>2.625</v>
      </c>
      <c r="M4142">
        <f t="shared" si="192"/>
        <v>8.4</v>
      </c>
      <c r="N4142">
        <f t="shared" si="194"/>
        <v>0.62324929039790045</v>
      </c>
      <c r="O4142">
        <f t="shared" si="193"/>
        <v>1.6360293872944887</v>
      </c>
    </row>
    <row r="4143" spans="1:15" x14ac:dyDescent="0.25">
      <c r="A4143" t="s">
        <v>246</v>
      </c>
      <c r="B4143" t="s">
        <v>31</v>
      </c>
      <c r="C4143">
        <v>2014</v>
      </c>
      <c r="D4143">
        <v>6</v>
      </c>
      <c r="E4143">
        <v>10</v>
      </c>
      <c r="F4143" s="1">
        <v>41800</v>
      </c>
      <c r="G4143">
        <v>161</v>
      </c>
      <c r="H4143" t="s">
        <v>14</v>
      </c>
      <c r="I4143" t="s">
        <v>561</v>
      </c>
      <c r="J4143">
        <v>6823</v>
      </c>
      <c r="K4143">
        <v>4</v>
      </c>
      <c r="L4143">
        <v>2.1</v>
      </c>
      <c r="M4143">
        <f t="shared" si="192"/>
        <v>8.4</v>
      </c>
      <c r="N4143">
        <f t="shared" si="194"/>
        <v>0.69897000433601886</v>
      </c>
      <c r="O4143">
        <f t="shared" si="193"/>
        <v>1.4678370091056396</v>
      </c>
    </row>
    <row r="4144" spans="1:15" x14ac:dyDescent="0.25">
      <c r="A4144" t="s">
        <v>353</v>
      </c>
      <c r="B4144" t="s">
        <v>250</v>
      </c>
      <c r="C4144">
        <v>2017</v>
      </c>
      <c r="D4144">
        <v>6</v>
      </c>
      <c r="E4144">
        <v>7</v>
      </c>
      <c r="F4144" s="1">
        <v>42893</v>
      </c>
      <c r="G4144">
        <v>158</v>
      </c>
      <c r="H4144" t="s">
        <v>14</v>
      </c>
      <c r="I4144" t="s">
        <v>557</v>
      </c>
      <c r="J4144">
        <v>21248</v>
      </c>
      <c r="K4144">
        <v>4</v>
      </c>
      <c r="L4144">
        <v>2.1</v>
      </c>
      <c r="M4144">
        <f t="shared" si="192"/>
        <v>8.4</v>
      </c>
      <c r="N4144">
        <f t="shared" si="194"/>
        <v>0.69897000433601886</v>
      </c>
      <c r="O4144">
        <f t="shared" si="193"/>
        <v>1.4678370091056396</v>
      </c>
    </row>
    <row r="4145" spans="1:15" x14ac:dyDescent="0.25">
      <c r="A4145" t="s">
        <v>317</v>
      </c>
      <c r="B4145" t="s">
        <v>171</v>
      </c>
      <c r="C4145">
        <v>2019</v>
      </c>
      <c r="D4145">
        <v>6</v>
      </c>
      <c r="E4145">
        <v>18</v>
      </c>
      <c r="F4145" s="1">
        <v>43634</v>
      </c>
      <c r="G4145">
        <v>169</v>
      </c>
      <c r="H4145" t="s">
        <v>14</v>
      </c>
      <c r="I4145" t="s">
        <v>496</v>
      </c>
      <c r="J4145">
        <v>4481</v>
      </c>
      <c r="K4145">
        <v>6.4</v>
      </c>
      <c r="L4145">
        <v>1.3125</v>
      </c>
      <c r="M4145">
        <f t="shared" si="192"/>
        <v>8.4</v>
      </c>
      <c r="N4145">
        <f t="shared" si="194"/>
        <v>0.86923171973097624</v>
      </c>
      <c r="O4145">
        <f t="shared" si="193"/>
        <v>1.1408666321469063</v>
      </c>
    </row>
    <row r="4146" spans="1:15" x14ac:dyDescent="0.25">
      <c r="A4146" t="s">
        <v>175</v>
      </c>
      <c r="B4146" t="s">
        <v>176</v>
      </c>
      <c r="C4146">
        <v>2011</v>
      </c>
      <c r="D4146">
        <v>7</v>
      </c>
      <c r="E4146">
        <v>26</v>
      </c>
      <c r="F4146" s="1">
        <v>40750</v>
      </c>
      <c r="G4146">
        <v>207</v>
      </c>
      <c r="H4146" t="s">
        <v>14</v>
      </c>
      <c r="I4146" t="s">
        <v>496</v>
      </c>
      <c r="J4146">
        <v>4481</v>
      </c>
      <c r="K4146">
        <v>6.4</v>
      </c>
      <c r="L4146">
        <v>1.3125</v>
      </c>
      <c r="M4146">
        <f t="shared" si="192"/>
        <v>8.4</v>
      </c>
      <c r="N4146">
        <f t="shared" si="194"/>
        <v>0.86923171973097624</v>
      </c>
      <c r="O4146">
        <f t="shared" si="193"/>
        <v>1.1408666321469063</v>
      </c>
    </row>
    <row r="4147" spans="1:15" x14ac:dyDescent="0.25">
      <c r="A4147" t="s">
        <v>262</v>
      </c>
      <c r="B4147" t="s">
        <v>260</v>
      </c>
      <c r="C4147">
        <v>2015</v>
      </c>
      <c r="D4147">
        <v>7</v>
      </c>
      <c r="E4147">
        <v>2</v>
      </c>
      <c r="F4147" s="1">
        <v>42187</v>
      </c>
      <c r="G4147">
        <v>183</v>
      </c>
      <c r="H4147" t="s">
        <v>14</v>
      </c>
      <c r="I4147" t="s">
        <v>496</v>
      </c>
      <c r="J4147">
        <v>4481</v>
      </c>
      <c r="K4147">
        <v>6.4</v>
      </c>
      <c r="L4147">
        <v>1.3125</v>
      </c>
      <c r="M4147">
        <f t="shared" si="192"/>
        <v>8.4</v>
      </c>
      <c r="N4147">
        <f t="shared" si="194"/>
        <v>0.86923171973097624</v>
      </c>
      <c r="O4147">
        <f t="shared" si="193"/>
        <v>1.1408666321469063</v>
      </c>
    </row>
    <row r="4148" spans="1:15" x14ac:dyDescent="0.25">
      <c r="A4148" t="s">
        <v>294</v>
      </c>
      <c r="B4148" t="s">
        <v>69</v>
      </c>
      <c r="C4148">
        <v>2014</v>
      </c>
      <c r="D4148">
        <v>6</v>
      </c>
      <c r="E4148">
        <v>17</v>
      </c>
      <c r="F4148" s="1">
        <v>41807</v>
      </c>
      <c r="G4148">
        <v>168</v>
      </c>
      <c r="H4148" t="s">
        <v>14</v>
      </c>
      <c r="I4148" t="s">
        <v>423</v>
      </c>
      <c r="J4148">
        <v>6834</v>
      </c>
      <c r="K4148">
        <v>9</v>
      </c>
      <c r="L4148">
        <v>0.9375</v>
      </c>
      <c r="M4148">
        <f t="shared" si="192"/>
        <v>8.4375</v>
      </c>
      <c r="N4148">
        <f t="shared" si="194"/>
        <v>1</v>
      </c>
      <c r="O4148">
        <f t="shared" si="193"/>
        <v>0.9375</v>
      </c>
    </row>
    <row r="4149" spans="1:15" x14ac:dyDescent="0.25">
      <c r="A4149" t="s">
        <v>213</v>
      </c>
      <c r="B4149" t="s">
        <v>159</v>
      </c>
      <c r="C4149">
        <v>2016</v>
      </c>
      <c r="D4149">
        <v>7</v>
      </c>
      <c r="E4149">
        <v>5</v>
      </c>
      <c r="F4149" s="1">
        <v>42556</v>
      </c>
      <c r="G4149">
        <v>187</v>
      </c>
      <c r="H4149" t="s">
        <v>14</v>
      </c>
      <c r="I4149" t="s">
        <v>436</v>
      </c>
      <c r="J4149">
        <v>5921</v>
      </c>
      <c r="K4149">
        <v>9</v>
      </c>
      <c r="L4149">
        <v>0.9375</v>
      </c>
      <c r="M4149">
        <f t="shared" si="192"/>
        <v>8.4375</v>
      </c>
      <c r="N4149">
        <f t="shared" si="194"/>
        <v>1</v>
      </c>
      <c r="O4149">
        <f t="shared" si="193"/>
        <v>0.9375</v>
      </c>
    </row>
    <row r="4150" spans="1:15" x14ac:dyDescent="0.25">
      <c r="A4150" t="s">
        <v>458</v>
      </c>
      <c r="B4150" t="s">
        <v>250</v>
      </c>
      <c r="C4150">
        <v>2016</v>
      </c>
      <c r="D4150">
        <v>7</v>
      </c>
      <c r="E4150">
        <v>12</v>
      </c>
      <c r="F4150" s="1">
        <v>42563</v>
      </c>
      <c r="G4150">
        <v>194</v>
      </c>
      <c r="H4150" t="s">
        <v>14</v>
      </c>
      <c r="I4150" t="s">
        <v>445</v>
      </c>
      <c r="J4150">
        <v>5413</v>
      </c>
      <c r="K4150">
        <v>9</v>
      </c>
      <c r="L4150">
        <v>0.9375</v>
      </c>
      <c r="M4150">
        <f t="shared" si="192"/>
        <v>8.4375</v>
      </c>
      <c r="N4150">
        <f t="shared" si="194"/>
        <v>1</v>
      </c>
      <c r="O4150">
        <f t="shared" si="193"/>
        <v>0.9375</v>
      </c>
    </row>
    <row r="4151" spans="1:15" x14ac:dyDescent="0.25">
      <c r="A4151" t="s">
        <v>39</v>
      </c>
      <c r="B4151" t="s">
        <v>40</v>
      </c>
      <c r="C4151">
        <v>2019</v>
      </c>
      <c r="D4151">
        <v>4</v>
      </c>
      <c r="E4151">
        <v>1</v>
      </c>
      <c r="F4151" s="1">
        <v>43556</v>
      </c>
      <c r="G4151">
        <v>91</v>
      </c>
      <c r="H4151" t="s">
        <v>14</v>
      </c>
      <c r="I4151" t="s">
        <v>589</v>
      </c>
      <c r="J4151">
        <v>5160</v>
      </c>
      <c r="K4151">
        <v>2.8235290000000002</v>
      </c>
      <c r="L4151">
        <v>3</v>
      </c>
      <c r="M4151">
        <f t="shared" si="192"/>
        <v>8.4705870000000001</v>
      </c>
      <c r="N4151">
        <f t="shared" si="194"/>
        <v>0.58246438849440418</v>
      </c>
      <c r="O4151">
        <f t="shared" si="193"/>
        <v>1.7473931654832127</v>
      </c>
    </row>
    <row r="4152" spans="1:15" x14ac:dyDescent="0.25">
      <c r="A4152" t="s">
        <v>203</v>
      </c>
      <c r="B4152" t="s">
        <v>113</v>
      </c>
      <c r="C4152">
        <v>2015</v>
      </c>
      <c r="D4152">
        <v>6</v>
      </c>
      <c r="E4152">
        <v>26</v>
      </c>
      <c r="F4152" s="1">
        <v>42181</v>
      </c>
      <c r="G4152">
        <v>177</v>
      </c>
      <c r="H4152" t="s">
        <v>14</v>
      </c>
      <c r="I4152" t="s">
        <v>519</v>
      </c>
      <c r="J4152">
        <v>5457</v>
      </c>
      <c r="K4152">
        <v>5.6470589999999996</v>
      </c>
      <c r="L4152">
        <v>1.5</v>
      </c>
      <c r="M4152">
        <f t="shared" si="192"/>
        <v>8.4705884999999999</v>
      </c>
      <c r="N4152">
        <f t="shared" si="194"/>
        <v>0.82262953363508762</v>
      </c>
      <c r="O4152">
        <f t="shared" si="193"/>
        <v>1.2339443004526314</v>
      </c>
    </row>
    <row r="4153" spans="1:15" x14ac:dyDescent="0.25">
      <c r="A4153" t="s">
        <v>39</v>
      </c>
      <c r="B4153" t="s">
        <v>40</v>
      </c>
      <c r="C4153">
        <v>2019</v>
      </c>
      <c r="D4153">
        <v>4</v>
      </c>
      <c r="E4153">
        <v>1</v>
      </c>
      <c r="F4153" s="1">
        <v>43556</v>
      </c>
      <c r="G4153">
        <v>91</v>
      </c>
      <c r="H4153" t="s">
        <v>14</v>
      </c>
      <c r="I4153" t="s">
        <v>618</v>
      </c>
      <c r="J4153">
        <v>5900</v>
      </c>
      <c r="K4153">
        <v>1.4117649999999999</v>
      </c>
      <c r="L4153">
        <v>6</v>
      </c>
      <c r="M4153">
        <f t="shared" si="192"/>
        <v>8.4705899999999996</v>
      </c>
      <c r="N4153">
        <f t="shared" si="194"/>
        <v>0.38233498830420004</v>
      </c>
      <c r="O4153">
        <f t="shared" si="193"/>
        <v>2.2940099298252004</v>
      </c>
    </row>
    <row r="4154" spans="1:15" x14ac:dyDescent="0.25">
      <c r="A4154" t="s">
        <v>203</v>
      </c>
      <c r="B4154" t="s">
        <v>113</v>
      </c>
      <c r="C4154">
        <v>2015</v>
      </c>
      <c r="D4154">
        <v>6</v>
      </c>
      <c r="E4154">
        <v>26</v>
      </c>
      <c r="F4154" s="1">
        <v>42181</v>
      </c>
      <c r="G4154">
        <v>177</v>
      </c>
      <c r="H4154" t="s">
        <v>14</v>
      </c>
      <c r="I4154" t="s">
        <v>617</v>
      </c>
      <c r="J4154">
        <v>5075</v>
      </c>
      <c r="K4154">
        <v>1.4117649999999999</v>
      </c>
      <c r="L4154">
        <v>6</v>
      </c>
      <c r="M4154">
        <f t="shared" si="192"/>
        <v>8.4705899999999996</v>
      </c>
      <c r="N4154">
        <f t="shared" si="194"/>
        <v>0.38233498830420004</v>
      </c>
      <c r="O4154">
        <f t="shared" si="193"/>
        <v>2.2940099298252004</v>
      </c>
    </row>
    <row r="4155" spans="1:15" x14ac:dyDescent="0.25">
      <c r="A4155" t="s">
        <v>20</v>
      </c>
      <c r="B4155" t="s">
        <v>21</v>
      </c>
      <c r="C4155">
        <v>2016</v>
      </c>
      <c r="D4155">
        <v>7</v>
      </c>
      <c r="E4155">
        <v>6</v>
      </c>
      <c r="F4155" s="1">
        <v>42557</v>
      </c>
      <c r="G4155">
        <v>188</v>
      </c>
      <c r="H4155" t="s">
        <v>14</v>
      </c>
      <c r="I4155" t="s">
        <v>567</v>
      </c>
      <c r="J4155">
        <v>5021</v>
      </c>
      <c r="K4155">
        <v>4</v>
      </c>
      <c r="L4155">
        <v>2.125</v>
      </c>
      <c r="M4155">
        <f t="shared" si="192"/>
        <v>8.5</v>
      </c>
      <c r="N4155">
        <f t="shared" si="194"/>
        <v>0.69897000433601886</v>
      </c>
      <c r="O4155">
        <f t="shared" si="193"/>
        <v>1.4853112592140401</v>
      </c>
    </row>
    <row r="4156" spans="1:15" x14ac:dyDescent="0.25">
      <c r="A4156" t="s">
        <v>141</v>
      </c>
      <c r="B4156" t="s">
        <v>13</v>
      </c>
      <c r="C4156">
        <v>2019</v>
      </c>
      <c r="D4156">
        <v>4</v>
      </c>
      <c r="E4156">
        <v>2</v>
      </c>
      <c r="F4156" s="1">
        <v>43557</v>
      </c>
      <c r="G4156">
        <v>92</v>
      </c>
      <c r="H4156" t="s">
        <v>17</v>
      </c>
      <c r="I4156" t="s">
        <v>414</v>
      </c>
      <c r="J4156">
        <v>4327</v>
      </c>
      <c r="K4156">
        <v>9.0735930000000007</v>
      </c>
      <c r="L4156">
        <v>0.9375</v>
      </c>
      <c r="M4156">
        <f t="shared" si="192"/>
        <v>8.5064934375000014</v>
      </c>
      <c r="N4156">
        <f t="shared" si="194"/>
        <v>1.0031844002218284</v>
      </c>
      <c r="O4156">
        <f t="shared" si="193"/>
        <v>0.94048537520796416</v>
      </c>
    </row>
    <row r="4157" spans="1:15" x14ac:dyDescent="0.25">
      <c r="A4157" t="s">
        <v>141</v>
      </c>
      <c r="B4157" t="s">
        <v>13</v>
      </c>
      <c r="C4157">
        <v>2019</v>
      </c>
      <c r="D4157">
        <v>4</v>
      </c>
      <c r="E4157">
        <v>2</v>
      </c>
      <c r="F4157" s="1">
        <v>43557</v>
      </c>
      <c r="G4157">
        <v>92</v>
      </c>
      <c r="H4157" t="s">
        <v>17</v>
      </c>
      <c r="I4157" t="s">
        <v>418</v>
      </c>
      <c r="J4157">
        <v>4419</v>
      </c>
      <c r="K4157">
        <v>9.0735930000000007</v>
      </c>
      <c r="L4157">
        <v>0.9375</v>
      </c>
      <c r="M4157">
        <f t="shared" si="192"/>
        <v>8.5064934375000014</v>
      </c>
      <c r="N4157">
        <f t="shared" si="194"/>
        <v>1.0031844002218284</v>
      </c>
      <c r="O4157">
        <f t="shared" si="193"/>
        <v>0.94048537520796416</v>
      </c>
    </row>
    <row r="4158" spans="1:15" x14ac:dyDescent="0.25">
      <c r="A4158" t="s">
        <v>187</v>
      </c>
      <c r="B4158" t="s">
        <v>36</v>
      </c>
      <c r="C4158">
        <v>2019</v>
      </c>
      <c r="D4158">
        <v>6</v>
      </c>
      <c r="E4158">
        <v>13</v>
      </c>
      <c r="F4158" s="1">
        <v>43629</v>
      </c>
      <c r="G4158">
        <v>164</v>
      </c>
      <c r="H4158" t="s">
        <v>14</v>
      </c>
      <c r="I4158" t="s">
        <v>536</v>
      </c>
      <c r="J4158">
        <v>5604</v>
      </c>
      <c r="K4158">
        <v>5.1636360000000003</v>
      </c>
      <c r="L4158">
        <v>1.65</v>
      </c>
      <c r="M4158">
        <f t="shared" si="192"/>
        <v>8.5199993999999997</v>
      </c>
      <c r="N4158">
        <f t="shared" si="194"/>
        <v>0.78983698308674422</v>
      </c>
      <c r="O4158">
        <f t="shared" si="193"/>
        <v>1.3032310220931278</v>
      </c>
    </row>
    <row r="4159" spans="1:15" x14ac:dyDescent="0.25">
      <c r="A4159" t="s">
        <v>218</v>
      </c>
      <c r="B4159" t="s">
        <v>40</v>
      </c>
      <c r="C4159">
        <v>2010</v>
      </c>
      <c r="D4159">
        <v>4</v>
      </c>
      <c r="E4159">
        <v>26</v>
      </c>
      <c r="F4159" s="1">
        <v>40294</v>
      </c>
      <c r="G4159">
        <v>116</v>
      </c>
      <c r="H4159" t="s">
        <v>14</v>
      </c>
      <c r="I4159" t="s">
        <v>551</v>
      </c>
      <c r="J4159">
        <v>6882</v>
      </c>
      <c r="K4159">
        <v>4.5473679999999996</v>
      </c>
      <c r="L4159">
        <v>1.875</v>
      </c>
      <c r="M4159">
        <f t="shared" si="192"/>
        <v>8.5263149999999985</v>
      </c>
      <c r="N4159">
        <f t="shared" si="194"/>
        <v>0.74408697696016957</v>
      </c>
      <c r="O4159">
        <f t="shared" si="193"/>
        <v>1.395163081800318</v>
      </c>
    </row>
    <row r="4160" spans="1:15" x14ac:dyDescent="0.25">
      <c r="A4160" t="s">
        <v>129</v>
      </c>
      <c r="B4160" t="s">
        <v>13</v>
      </c>
      <c r="C4160">
        <v>2012</v>
      </c>
      <c r="D4160">
        <v>3</v>
      </c>
      <c r="E4160">
        <v>19</v>
      </c>
      <c r="F4160" s="1">
        <v>40987</v>
      </c>
      <c r="G4160">
        <v>79</v>
      </c>
      <c r="H4160" t="s">
        <v>14</v>
      </c>
      <c r="I4160" t="s">
        <v>414</v>
      </c>
      <c r="J4160">
        <v>4327</v>
      </c>
      <c r="K4160">
        <v>9.0947370000000003</v>
      </c>
      <c r="L4160">
        <v>0.9375</v>
      </c>
      <c r="M4160">
        <f t="shared" si="192"/>
        <v>8.5263159374999997</v>
      </c>
      <c r="N4160">
        <f t="shared" si="194"/>
        <v>1.0040950086747431</v>
      </c>
      <c r="O4160">
        <f t="shared" si="193"/>
        <v>0.94133907063257172</v>
      </c>
    </row>
    <row r="4161" spans="1:15" x14ac:dyDescent="0.25">
      <c r="A4161" t="s">
        <v>170</v>
      </c>
      <c r="B4161" t="s">
        <v>171</v>
      </c>
      <c r="C4161">
        <v>2017</v>
      </c>
      <c r="D4161">
        <v>6</v>
      </c>
      <c r="E4161">
        <v>1</v>
      </c>
      <c r="F4161" s="1">
        <v>42887</v>
      </c>
      <c r="G4161">
        <v>152</v>
      </c>
      <c r="H4161" t="s">
        <v>17</v>
      </c>
      <c r="I4161" t="s">
        <v>336</v>
      </c>
      <c r="J4161">
        <v>6425</v>
      </c>
      <c r="K4161">
        <v>12.408160000000001</v>
      </c>
      <c r="L4161">
        <v>0.6875</v>
      </c>
      <c r="M4161">
        <f t="shared" si="192"/>
        <v>8.5306100000000011</v>
      </c>
      <c r="N4161">
        <f t="shared" si="194"/>
        <v>1.1273691837669968</v>
      </c>
      <c r="O4161">
        <f t="shared" si="193"/>
        <v>0.77506631383981028</v>
      </c>
    </row>
    <row r="4162" spans="1:15" x14ac:dyDescent="0.25">
      <c r="A4162" t="s">
        <v>81</v>
      </c>
      <c r="B4162" t="s">
        <v>69</v>
      </c>
      <c r="C4162">
        <v>2008</v>
      </c>
      <c r="D4162">
        <v>6</v>
      </c>
      <c r="E4162">
        <v>23</v>
      </c>
      <c r="F4162" s="1">
        <v>39622</v>
      </c>
      <c r="G4162">
        <v>175</v>
      </c>
      <c r="H4162" t="s">
        <v>17</v>
      </c>
      <c r="I4162" t="s">
        <v>610</v>
      </c>
      <c r="J4162">
        <v>8485</v>
      </c>
      <c r="K4162">
        <v>2.285714</v>
      </c>
      <c r="L4162">
        <v>3.75</v>
      </c>
      <c r="M4162">
        <f t="shared" ref="M4162:M4225" si="195">K4162*L4162</f>
        <v>8.5714275000000004</v>
      </c>
      <c r="N4162">
        <f t="shared" si="194"/>
        <v>0.5166297582385968</v>
      </c>
      <c r="O4162">
        <f t="shared" si="193"/>
        <v>1.9373615933947379</v>
      </c>
    </row>
    <row r="4163" spans="1:15" x14ac:dyDescent="0.25">
      <c r="A4163" t="s">
        <v>170</v>
      </c>
      <c r="B4163" t="s">
        <v>171</v>
      </c>
      <c r="C4163">
        <v>2017</v>
      </c>
      <c r="D4163">
        <v>6</v>
      </c>
      <c r="E4163">
        <v>1</v>
      </c>
      <c r="F4163" s="1">
        <v>42887</v>
      </c>
      <c r="G4163">
        <v>152</v>
      </c>
      <c r="H4163" t="s">
        <v>17</v>
      </c>
      <c r="I4163" t="s">
        <v>609</v>
      </c>
      <c r="J4163">
        <v>4955</v>
      </c>
      <c r="K4163">
        <v>2.285714</v>
      </c>
      <c r="L4163">
        <v>3.75</v>
      </c>
      <c r="M4163">
        <f t="shared" si="195"/>
        <v>8.5714275000000004</v>
      </c>
      <c r="N4163">
        <f t="shared" si="194"/>
        <v>0.5166297582385968</v>
      </c>
      <c r="O4163">
        <f t="shared" ref="O4163:O4226" si="196">N4163*L4163</f>
        <v>1.9373615933947379</v>
      </c>
    </row>
    <row r="4164" spans="1:15" x14ac:dyDescent="0.25">
      <c r="A4164" t="s">
        <v>35</v>
      </c>
      <c r="B4164" t="s">
        <v>36</v>
      </c>
      <c r="C4164">
        <v>2016</v>
      </c>
      <c r="D4164">
        <v>6</v>
      </c>
      <c r="E4164">
        <v>30</v>
      </c>
      <c r="F4164" s="1">
        <v>42551</v>
      </c>
      <c r="G4164">
        <v>182</v>
      </c>
      <c r="H4164" t="s">
        <v>17</v>
      </c>
      <c r="I4164" t="s">
        <v>133</v>
      </c>
      <c r="J4164">
        <v>18629</v>
      </c>
      <c r="K4164">
        <v>22.857140000000001</v>
      </c>
      <c r="L4164">
        <v>0.375</v>
      </c>
      <c r="M4164">
        <f t="shared" si="195"/>
        <v>8.5714275000000004</v>
      </c>
      <c r="N4164">
        <f t="shared" ref="N4164:N4227" si="197">LOG10(K4164+1)</f>
        <v>1.3776183791220082</v>
      </c>
      <c r="O4164">
        <f t="shared" si="196"/>
        <v>0.51660689217075306</v>
      </c>
    </row>
    <row r="4165" spans="1:15" x14ac:dyDescent="0.25">
      <c r="A4165" t="s">
        <v>16</v>
      </c>
      <c r="B4165" t="s">
        <v>13</v>
      </c>
      <c r="C4165">
        <v>2018</v>
      </c>
      <c r="D4165">
        <v>6</v>
      </c>
      <c r="E4165">
        <v>15</v>
      </c>
      <c r="F4165" s="1">
        <v>43266</v>
      </c>
      <c r="G4165">
        <v>166</v>
      </c>
      <c r="H4165" t="s">
        <v>17</v>
      </c>
      <c r="I4165" t="s">
        <v>415</v>
      </c>
      <c r="J4165">
        <v>4381</v>
      </c>
      <c r="K4165">
        <v>9.1428569999999993</v>
      </c>
      <c r="L4165">
        <v>0.9375</v>
      </c>
      <c r="M4165">
        <f t="shared" si="195"/>
        <v>8.5714284374999998</v>
      </c>
      <c r="N4165">
        <f t="shared" si="197"/>
        <v>1.0061603025879946</v>
      </c>
      <c r="O4165">
        <f t="shared" si="196"/>
        <v>0.94327528367624491</v>
      </c>
    </row>
    <row r="4166" spans="1:15" x14ac:dyDescent="0.25">
      <c r="A4166" t="s">
        <v>211</v>
      </c>
      <c r="B4166" t="s">
        <v>23</v>
      </c>
      <c r="C4166">
        <v>2009</v>
      </c>
      <c r="D4166">
        <v>4</v>
      </c>
      <c r="E4166">
        <v>9</v>
      </c>
      <c r="F4166" s="1">
        <v>39912</v>
      </c>
      <c r="G4166">
        <v>99</v>
      </c>
      <c r="H4166" t="s">
        <v>17</v>
      </c>
      <c r="I4166" t="s">
        <v>417</v>
      </c>
      <c r="J4166">
        <v>4415</v>
      </c>
      <c r="K4166">
        <v>9.1428569999999993</v>
      </c>
      <c r="L4166">
        <v>0.9375</v>
      </c>
      <c r="M4166">
        <f t="shared" si="195"/>
        <v>8.5714284374999998</v>
      </c>
      <c r="N4166">
        <f t="shared" si="197"/>
        <v>1.0061603025879946</v>
      </c>
      <c r="O4166">
        <f t="shared" si="196"/>
        <v>0.94327528367624491</v>
      </c>
    </row>
    <row r="4167" spans="1:15" x14ac:dyDescent="0.25">
      <c r="A4167" t="s">
        <v>232</v>
      </c>
      <c r="B4167" t="s">
        <v>23</v>
      </c>
      <c r="C4167">
        <v>2017</v>
      </c>
      <c r="D4167">
        <v>6</v>
      </c>
      <c r="E4167">
        <v>2</v>
      </c>
      <c r="F4167" s="1">
        <v>42888</v>
      </c>
      <c r="G4167">
        <v>153</v>
      </c>
      <c r="H4167" t="s">
        <v>17</v>
      </c>
      <c r="I4167" t="s">
        <v>431</v>
      </c>
      <c r="J4167">
        <v>4380</v>
      </c>
      <c r="K4167">
        <v>9.1428569999999993</v>
      </c>
      <c r="L4167">
        <v>0.9375</v>
      </c>
      <c r="M4167">
        <f t="shared" si="195"/>
        <v>8.5714284374999998</v>
      </c>
      <c r="N4167">
        <f t="shared" si="197"/>
        <v>1.0061603025879946</v>
      </c>
      <c r="O4167">
        <f t="shared" si="196"/>
        <v>0.94327528367624491</v>
      </c>
    </row>
    <row r="4168" spans="1:15" x14ac:dyDescent="0.25">
      <c r="A4168" t="s">
        <v>160</v>
      </c>
      <c r="B4168" t="s">
        <v>161</v>
      </c>
      <c r="C4168">
        <v>2015</v>
      </c>
      <c r="D4168">
        <v>6</v>
      </c>
      <c r="E4168">
        <v>30</v>
      </c>
      <c r="F4168" s="1">
        <v>42185</v>
      </c>
      <c r="G4168">
        <v>181</v>
      </c>
      <c r="H4168" t="s">
        <v>17</v>
      </c>
      <c r="I4168" t="s">
        <v>418</v>
      </c>
      <c r="J4168">
        <v>4419</v>
      </c>
      <c r="K4168">
        <v>9.1428569999999993</v>
      </c>
      <c r="L4168">
        <v>0.9375</v>
      </c>
      <c r="M4168">
        <f t="shared" si="195"/>
        <v>8.5714284374999998</v>
      </c>
      <c r="N4168">
        <f t="shared" si="197"/>
        <v>1.0061603025879946</v>
      </c>
      <c r="O4168">
        <f t="shared" si="196"/>
        <v>0.94327528367624491</v>
      </c>
    </row>
    <row r="4169" spans="1:15" x14ac:dyDescent="0.25">
      <c r="A4169" t="s">
        <v>160</v>
      </c>
      <c r="B4169" t="s">
        <v>161</v>
      </c>
      <c r="C4169">
        <v>2015</v>
      </c>
      <c r="D4169">
        <v>6</v>
      </c>
      <c r="E4169">
        <v>30</v>
      </c>
      <c r="F4169" s="1">
        <v>42185</v>
      </c>
      <c r="G4169">
        <v>181</v>
      </c>
      <c r="H4169" t="s">
        <v>17</v>
      </c>
      <c r="I4169" t="s">
        <v>444</v>
      </c>
      <c r="J4169">
        <v>4462</v>
      </c>
      <c r="K4169">
        <v>9.1428569999999993</v>
      </c>
      <c r="L4169">
        <v>0.9375</v>
      </c>
      <c r="M4169">
        <f t="shared" si="195"/>
        <v>8.5714284374999998</v>
      </c>
      <c r="N4169">
        <f t="shared" si="197"/>
        <v>1.0061603025879946</v>
      </c>
      <c r="O4169">
        <f t="shared" si="196"/>
        <v>0.94327528367624491</v>
      </c>
    </row>
    <row r="4170" spans="1:15" x14ac:dyDescent="0.25">
      <c r="A4170" t="s">
        <v>160</v>
      </c>
      <c r="B4170" t="s">
        <v>161</v>
      </c>
      <c r="C4170">
        <v>2015</v>
      </c>
      <c r="D4170">
        <v>6</v>
      </c>
      <c r="E4170">
        <v>30</v>
      </c>
      <c r="F4170" s="1">
        <v>42185</v>
      </c>
      <c r="G4170">
        <v>181</v>
      </c>
      <c r="H4170" t="s">
        <v>17</v>
      </c>
      <c r="I4170" t="s">
        <v>446</v>
      </c>
      <c r="J4170">
        <v>4877</v>
      </c>
      <c r="K4170">
        <v>9.1428569999999993</v>
      </c>
      <c r="L4170">
        <v>0.9375</v>
      </c>
      <c r="M4170">
        <f t="shared" si="195"/>
        <v>8.5714284374999998</v>
      </c>
      <c r="N4170">
        <f t="shared" si="197"/>
        <v>1.0061603025879946</v>
      </c>
      <c r="O4170">
        <f t="shared" si="196"/>
        <v>0.94327528367624491</v>
      </c>
    </row>
    <row r="4171" spans="1:15" x14ac:dyDescent="0.25">
      <c r="A4171" t="s">
        <v>102</v>
      </c>
      <c r="B4171" t="s">
        <v>27</v>
      </c>
      <c r="C4171">
        <v>2016</v>
      </c>
      <c r="D4171">
        <v>6</v>
      </c>
      <c r="E4171">
        <v>30</v>
      </c>
      <c r="F4171" s="1">
        <v>42551</v>
      </c>
      <c r="G4171">
        <v>182</v>
      </c>
      <c r="H4171" t="s">
        <v>17</v>
      </c>
      <c r="I4171" t="s">
        <v>425</v>
      </c>
      <c r="J4171">
        <v>4427</v>
      </c>
      <c r="K4171">
        <v>9.1428569999999993</v>
      </c>
      <c r="L4171">
        <v>0.9375</v>
      </c>
      <c r="M4171">
        <f t="shared" si="195"/>
        <v>8.5714284374999998</v>
      </c>
      <c r="N4171">
        <f t="shared" si="197"/>
        <v>1.0061603025879946</v>
      </c>
      <c r="O4171">
        <f t="shared" si="196"/>
        <v>0.94327528367624491</v>
      </c>
    </row>
    <row r="4172" spans="1:15" x14ac:dyDescent="0.25">
      <c r="A4172" t="s">
        <v>331</v>
      </c>
      <c r="B4172" t="s">
        <v>192</v>
      </c>
      <c r="C4172">
        <v>2017</v>
      </c>
      <c r="D4172">
        <v>6</v>
      </c>
      <c r="E4172">
        <v>1</v>
      </c>
      <c r="F4172" s="1">
        <v>42887</v>
      </c>
      <c r="G4172">
        <v>152</v>
      </c>
      <c r="H4172" t="s">
        <v>17</v>
      </c>
      <c r="I4172" t="s">
        <v>417</v>
      </c>
      <c r="J4172">
        <v>4415</v>
      </c>
      <c r="K4172">
        <v>9.1428569999999993</v>
      </c>
      <c r="L4172">
        <v>0.9375</v>
      </c>
      <c r="M4172">
        <f t="shared" si="195"/>
        <v>8.5714284374999998</v>
      </c>
      <c r="N4172">
        <f t="shared" si="197"/>
        <v>1.0061603025879946</v>
      </c>
      <c r="O4172">
        <f t="shared" si="196"/>
        <v>0.94327528367624491</v>
      </c>
    </row>
    <row r="4173" spans="1:15" x14ac:dyDescent="0.25">
      <c r="A4173" t="s">
        <v>125</v>
      </c>
      <c r="B4173" t="s">
        <v>13</v>
      </c>
      <c r="C4173">
        <v>2008</v>
      </c>
      <c r="D4173">
        <v>4</v>
      </c>
      <c r="E4173">
        <v>23</v>
      </c>
      <c r="F4173" s="1">
        <v>39561</v>
      </c>
      <c r="G4173">
        <v>114</v>
      </c>
      <c r="H4173" t="s">
        <v>17</v>
      </c>
      <c r="I4173" t="s">
        <v>543</v>
      </c>
      <c r="J4173">
        <v>6168</v>
      </c>
      <c r="K4173">
        <v>4.5714290000000002</v>
      </c>
      <c r="L4173">
        <v>1.875</v>
      </c>
      <c r="M4173">
        <f t="shared" si="195"/>
        <v>8.571429375000001</v>
      </c>
      <c r="N4173">
        <f t="shared" si="197"/>
        <v>0.74596660041950891</v>
      </c>
      <c r="O4173">
        <f t="shared" si="196"/>
        <v>1.3986873757865792</v>
      </c>
    </row>
    <row r="4174" spans="1:15" x14ac:dyDescent="0.25">
      <c r="A4174" t="s">
        <v>130</v>
      </c>
      <c r="B4174" t="s">
        <v>13</v>
      </c>
      <c r="C4174">
        <v>2012</v>
      </c>
      <c r="D4174">
        <v>6</v>
      </c>
      <c r="E4174">
        <v>21</v>
      </c>
      <c r="F4174" s="1">
        <v>41081</v>
      </c>
      <c r="G4174">
        <v>173</v>
      </c>
      <c r="H4174" t="s">
        <v>17</v>
      </c>
      <c r="I4174" t="s">
        <v>544</v>
      </c>
      <c r="J4174">
        <v>6772</v>
      </c>
      <c r="K4174">
        <v>4.5714290000000002</v>
      </c>
      <c r="L4174">
        <v>1.875</v>
      </c>
      <c r="M4174">
        <f t="shared" si="195"/>
        <v>8.571429375000001</v>
      </c>
      <c r="N4174">
        <f t="shared" si="197"/>
        <v>0.74596660041950891</v>
      </c>
      <c r="O4174">
        <f t="shared" si="196"/>
        <v>1.3986873757865792</v>
      </c>
    </row>
    <row r="4175" spans="1:15" x14ac:dyDescent="0.25">
      <c r="A4175" t="s">
        <v>210</v>
      </c>
      <c r="B4175" t="s">
        <v>21</v>
      </c>
      <c r="C4175">
        <v>2017</v>
      </c>
      <c r="D4175">
        <v>6</v>
      </c>
      <c r="E4175">
        <v>2</v>
      </c>
      <c r="F4175" s="1">
        <v>42888</v>
      </c>
      <c r="G4175">
        <v>153</v>
      </c>
      <c r="H4175" t="s">
        <v>17</v>
      </c>
      <c r="I4175" t="s">
        <v>547</v>
      </c>
      <c r="J4175">
        <v>6886</v>
      </c>
      <c r="K4175">
        <v>4.5714290000000002</v>
      </c>
      <c r="L4175">
        <v>1.875</v>
      </c>
      <c r="M4175">
        <f t="shared" si="195"/>
        <v>8.571429375000001</v>
      </c>
      <c r="N4175">
        <f t="shared" si="197"/>
        <v>0.74596660041950891</v>
      </c>
      <c r="O4175">
        <f t="shared" si="196"/>
        <v>1.3986873757865792</v>
      </c>
    </row>
    <row r="4176" spans="1:15" x14ac:dyDescent="0.25">
      <c r="A4176" t="s">
        <v>43</v>
      </c>
      <c r="B4176" t="s">
        <v>23</v>
      </c>
      <c r="C4176">
        <v>2018</v>
      </c>
      <c r="D4176">
        <v>6</v>
      </c>
      <c r="E4176">
        <v>7</v>
      </c>
      <c r="F4176" s="1">
        <v>43258</v>
      </c>
      <c r="G4176">
        <v>158</v>
      </c>
      <c r="H4176" t="s">
        <v>17</v>
      </c>
      <c r="I4176" t="s">
        <v>544</v>
      </c>
      <c r="J4176">
        <v>6772</v>
      </c>
      <c r="K4176">
        <v>4.5714290000000002</v>
      </c>
      <c r="L4176">
        <v>1.875</v>
      </c>
      <c r="M4176">
        <f t="shared" si="195"/>
        <v>8.571429375000001</v>
      </c>
      <c r="N4176">
        <f t="shared" si="197"/>
        <v>0.74596660041950891</v>
      </c>
      <c r="O4176">
        <f t="shared" si="196"/>
        <v>1.3986873757865792</v>
      </c>
    </row>
    <row r="4177" spans="1:15" x14ac:dyDescent="0.25">
      <c r="A4177" t="s">
        <v>96</v>
      </c>
      <c r="B4177" t="s">
        <v>25</v>
      </c>
      <c r="C4177">
        <v>2015</v>
      </c>
      <c r="D4177">
        <v>6</v>
      </c>
      <c r="E4177">
        <v>25</v>
      </c>
      <c r="F4177" s="1">
        <v>42180</v>
      </c>
      <c r="G4177">
        <v>176</v>
      </c>
      <c r="H4177" t="s">
        <v>17</v>
      </c>
      <c r="I4177" t="s">
        <v>550</v>
      </c>
      <c r="J4177">
        <v>6780</v>
      </c>
      <c r="K4177">
        <v>4.5714290000000002</v>
      </c>
      <c r="L4177">
        <v>1.875</v>
      </c>
      <c r="M4177">
        <f t="shared" si="195"/>
        <v>8.571429375000001</v>
      </c>
      <c r="N4177">
        <f t="shared" si="197"/>
        <v>0.74596660041950891</v>
      </c>
      <c r="O4177">
        <f t="shared" si="196"/>
        <v>1.3986873757865792</v>
      </c>
    </row>
    <row r="4178" spans="1:15" x14ac:dyDescent="0.25">
      <c r="A4178" t="s">
        <v>186</v>
      </c>
      <c r="B4178" t="s">
        <v>36</v>
      </c>
      <c r="C4178">
        <v>2015</v>
      </c>
      <c r="D4178">
        <v>6</v>
      </c>
      <c r="E4178">
        <v>25</v>
      </c>
      <c r="F4178" s="1">
        <v>42180</v>
      </c>
      <c r="G4178">
        <v>176</v>
      </c>
      <c r="H4178" t="s">
        <v>17</v>
      </c>
      <c r="I4178" t="s">
        <v>543</v>
      </c>
      <c r="J4178">
        <v>6168</v>
      </c>
      <c r="K4178">
        <v>4.5714290000000002</v>
      </c>
      <c r="L4178">
        <v>1.875</v>
      </c>
      <c r="M4178">
        <f t="shared" si="195"/>
        <v>8.571429375000001</v>
      </c>
      <c r="N4178">
        <f t="shared" si="197"/>
        <v>0.74596660041950891</v>
      </c>
      <c r="O4178">
        <f t="shared" si="196"/>
        <v>1.3986873757865792</v>
      </c>
    </row>
    <row r="4179" spans="1:15" x14ac:dyDescent="0.25">
      <c r="A4179" t="s">
        <v>193</v>
      </c>
      <c r="B4179" t="s">
        <v>107</v>
      </c>
      <c r="C4179">
        <v>2017</v>
      </c>
      <c r="D4179">
        <v>6</v>
      </c>
      <c r="E4179">
        <v>2</v>
      </c>
      <c r="F4179" s="1">
        <v>42888</v>
      </c>
      <c r="G4179">
        <v>153</v>
      </c>
      <c r="H4179" t="s">
        <v>17</v>
      </c>
      <c r="I4179" t="s">
        <v>544</v>
      </c>
      <c r="J4179">
        <v>6772</v>
      </c>
      <c r="K4179">
        <v>4.5714290000000002</v>
      </c>
      <c r="L4179">
        <v>1.875</v>
      </c>
      <c r="M4179">
        <f t="shared" si="195"/>
        <v>8.571429375000001</v>
      </c>
      <c r="N4179">
        <f t="shared" si="197"/>
        <v>0.74596660041950891</v>
      </c>
      <c r="O4179">
        <f t="shared" si="196"/>
        <v>1.3986873757865792</v>
      </c>
    </row>
    <row r="4180" spans="1:15" x14ac:dyDescent="0.25">
      <c r="A4180" t="s">
        <v>217</v>
      </c>
      <c r="B4180" t="s">
        <v>31</v>
      </c>
      <c r="C4180">
        <v>2016</v>
      </c>
      <c r="D4180">
        <v>7</v>
      </c>
      <c r="E4180">
        <v>13</v>
      </c>
      <c r="F4180" s="1">
        <v>42564</v>
      </c>
      <c r="G4180">
        <v>195</v>
      </c>
      <c r="H4180" t="s">
        <v>14</v>
      </c>
      <c r="I4180" t="s">
        <v>496</v>
      </c>
      <c r="J4180">
        <v>4481</v>
      </c>
      <c r="K4180">
        <v>6.5454549999999996</v>
      </c>
      <c r="L4180">
        <v>1.3125</v>
      </c>
      <c r="M4180">
        <f t="shared" si="195"/>
        <v>8.5909096874999999</v>
      </c>
      <c r="N4180">
        <f t="shared" si="197"/>
        <v>0.87768543338016625</v>
      </c>
      <c r="O4180">
        <f t="shared" si="196"/>
        <v>1.1519621313114683</v>
      </c>
    </row>
    <row r="4181" spans="1:15" x14ac:dyDescent="0.25">
      <c r="A4181" t="s">
        <v>106</v>
      </c>
      <c r="B4181" t="s">
        <v>107</v>
      </c>
      <c r="C4181">
        <v>2016</v>
      </c>
      <c r="D4181">
        <v>7</v>
      </c>
      <c r="E4181">
        <v>6</v>
      </c>
      <c r="F4181" s="1">
        <v>42557</v>
      </c>
      <c r="G4181">
        <v>188</v>
      </c>
      <c r="H4181" t="s">
        <v>14</v>
      </c>
      <c r="I4181" t="s">
        <v>474</v>
      </c>
      <c r="J4181">
        <v>4335</v>
      </c>
      <c r="K4181">
        <v>7.6571429999999996</v>
      </c>
      <c r="L4181">
        <v>1.125</v>
      </c>
      <c r="M4181">
        <f t="shared" si="195"/>
        <v>8.6142858750000002</v>
      </c>
      <c r="N4181">
        <f t="shared" si="197"/>
        <v>0.9373745913186049</v>
      </c>
      <c r="O4181">
        <f t="shared" si="196"/>
        <v>1.0545464152334305</v>
      </c>
    </row>
    <row r="4182" spans="1:15" x14ac:dyDescent="0.25">
      <c r="A4182" t="s">
        <v>122</v>
      </c>
      <c r="B4182" t="s">
        <v>13</v>
      </c>
      <c r="C4182">
        <v>2006</v>
      </c>
      <c r="D4182">
        <v>6</v>
      </c>
      <c r="E4182">
        <v>15</v>
      </c>
      <c r="F4182" s="1">
        <v>38883</v>
      </c>
      <c r="G4182">
        <v>166</v>
      </c>
      <c r="H4182" t="s">
        <v>14</v>
      </c>
      <c r="I4182" t="s">
        <v>588</v>
      </c>
      <c r="J4182">
        <v>13125</v>
      </c>
      <c r="K4182">
        <v>2.88</v>
      </c>
      <c r="L4182">
        <v>3</v>
      </c>
      <c r="M4182">
        <f t="shared" si="195"/>
        <v>8.64</v>
      </c>
      <c r="N4182">
        <f t="shared" si="197"/>
        <v>0.58883172559420727</v>
      </c>
      <c r="O4182">
        <f t="shared" si="196"/>
        <v>1.7664951767826218</v>
      </c>
    </row>
    <row r="4183" spans="1:15" x14ac:dyDescent="0.25">
      <c r="A4183" t="s">
        <v>123</v>
      </c>
      <c r="B4183" t="s">
        <v>13</v>
      </c>
      <c r="C4183">
        <v>2007</v>
      </c>
      <c r="D4183">
        <v>3</v>
      </c>
      <c r="E4183">
        <v>11</v>
      </c>
      <c r="F4183" s="1">
        <v>39152</v>
      </c>
      <c r="G4183">
        <v>70</v>
      </c>
      <c r="H4183" t="s">
        <v>14</v>
      </c>
      <c r="I4183" t="s">
        <v>367</v>
      </c>
      <c r="J4183">
        <v>5135</v>
      </c>
      <c r="K4183">
        <v>11.52</v>
      </c>
      <c r="L4183">
        <v>0.75</v>
      </c>
      <c r="M4183">
        <f t="shared" si="195"/>
        <v>8.64</v>
      </c>
      <c r="N4183">
        <f t="shared" si="197"/>
        <v>1.0976043288744108</v>
      </c>
      <c r="O4183">
        <f t="shared" si="196"/>
        <v>0.82320324665580813</v>
      </c>
    </row>
    <row r="4184" spans="1:15" x14ac:dyDescent="0.25">
      <c r="A4184" t="s">
        <v>123</v>
      </c>
      <c r="B4184" t="s">
        <v>13</v>
      </c>
      <c r="C4184">
        <v>2007</v>
      </c>
      <c r="D4184">
        <v>3</v>
      </c>
      <c r="E4184">
        <v>11</v>
      </c>
      <c r="F4184" s="1">
        <v>39152</v>
      </c>
      <c r="G4184">
        <v>70</v>
      </c>
      <c r="H4184" t="s">
        <v>14</v>
      </c>
      <c r="I4184" t="s">
        <v>375</v>
      </c>
      <c r="J4184">
        <v>7083</v>
      </c>
      <c r="K4184">
        <v>11.52</v>
      </c>
      <c r="L4184">
        <v>0.75</v>
      </c>
      <c r="M4184">
        <f t="shared" si="195"/>
        <v>8.64</v>
      </c>
      <c r="N4184">
        <f t="shared" si="197"/>
        <v>1.0976043288744108</v>
      </c>
      <c r="O4184">
        <f t="shared" si="196"/>
        <v>0.82320324665580813</v>
      </c>
    </row>
    <row r="4185" spans="1:15" x14ac:dyDescent="0.25">
      <c r="A4185" t="s">
        <v>135</v>
      </c>
      <c r="B4185" t="s">
        <v>13</v>
      </c>
      <c r="C4185">
        <v>2015</v>
      </c>
      <c r="D4185">
        <v>3</v>
      </c>
      <c r="E4185">
        <v>10</v>
      </c>
      <c r="F4185" s="1">
        <v>42073</v>
      </c>
      <c r="G4185">
        <v>69</v>
      </c>
      <c r="H4185" t="s">
        <v>14</v>
      </c>
      <c r="I4185" t="s">
        <v>507</v>
      </c>
      <c r="J4185">
        <v>5033</v>
      </c>
      <c r="K4185">
        <v>5.76</v>
      </c>
      <c r="L4185">
        <v>1.5</v>
      </c>
      <c r="M4185">
        <f t="shared" si="195"/>
        <v>8.64</v>
      </c>
      <c r="N4185">
        <f t="shared" si="197"/>
        <v>0.82994669594163595</v>
      </c>
      <c r="O4185">
        <f t="shared" si="196"/>
        <v>1.2449200439124539</v>
      </c>
    </row>
    <row r="4186" spans="1:15" x14ac:dyDescent="0.25">
      <c r="A4186" t="s">
        <v>338</v>
      </c>
      <c r="B4186" t="s">
        <v>19</v>
      </c>
      <c r="C4186">
        <v>2012</v>
      </c>
      <c r="D4186">
        <v>7</v>
      </c>
      <c r="E4186">
        <v>12</v>
      </c>
      <c r="F4186" s="1">
        <v>41102</v>
      </c>
      <c r="G4186">
        <v>194</v>
      </c>
      <c r="H4186" t="s">
        <v>14</v>
      </c>
      <c r="I4186" t="s">
        <v>589</v>
      </c>
      <c r="J4186">
        <v>5160</v>
      </c>
      <c r="K4186">
        <v>2.88</v>
      </c>
      <c r="L4186">
        <v>3</v>
      </c>
      <c r="M4186">
        <f t="shared" si="195"/>
        <v>8.64</v>
      </c>
      <c r="N4186">
        <f t="shared" si="197"/>
        <v>0.58883172559420727</v>
      </c>
      <c r="O4186">
        <f t="shared" si="196"/>
        <v>1.7664951767826218</v>
      </c>
    </row>
    <row r="4187" spans="1:15" x14ac:dyDescent="0.25">
      <c r="A4187" t="s">
        <v>209</v>
      </c>
      <c r="B4187" t="s">
        <v>21</v>
      </c>
      <c r="C4187">
        <v>2012</v>
      </c>
      <c r="D4187">
        <v>7</v>
      </c>
      <c r="E4187">
        <v>4</v>
      </c>
      <c r="F4187" s="1">
        <v>41094</v>
      </c>
      <c r="G4187">
        <v>186</v>
      </c>
      <c r="H4187" t="s">
        <v>14</v>
      </c>
      <c r="I4187" t="s">
        <v>573</v>
      </c>
      <c r="J4187">
        <v>5292</v>
      </c>
      <c r="K4187">
        <v>3.84</v>
      </c>
      <c r="L4187">
        <v>2.25</v>
      </c>
      <c r="M4187">
        <f t="shared" si="195"/>
        <v>8.64</v>
      </c>
      <c r="N4187">
        <f t="shared" si="197"/>
        <v>0.68484536164441245</v>
      </c>
      <c r="O4187">
        <f t="shared" si="196"/>
        <v>1.540902063699928</v>
      </c>
    </row>
    <row r="4188" spans="1:15" x14ac:dyDescent="0.25">
      <c r="A4188" t="s">
        <v>301</v>
      </c>
      <c r="B4188" t="s">
        <v>23</v>
      </c>
      <c r="C4188">
        <v>2007</v>
      </c>
      <c r="D4188">
        <v>4</v>
      </c>
      <c r="E4188">
        <v>12</v>
      </c>
      <c r="F4188" s="1">
        <v>39184</v>
      </c>
      <c r="G4188">
        <v>102</v>
      </c>
      <c r="H4188" t="s">
        <v>14</v>
      </c>
      <c r="I4188" t="s">
        <v>517</v>
      </c>
      <c r="J4188">
        <v>8691</v>
      </c>
      <c r="K4188">
        <v>5.76</v>
      </c>
      <c r="L4188">
        <v>1.5</v>
      </c>
      <c r="M4188">
        <f t="shared" si="195"/>
        <v>8.64</v>
      </c>
      <c r="N4188">
        <f t="shared" si="197"/>
        <v>0.82994669594163595</v>
      </c>
      <c r="O4188">
        <f t="shared" si="196"/>
        <v>1.2449200439124539</v>
      </c>
    </row>
    <row r="4189" spans="1:15" x14ac:dyDescent="0.25">
      <c r="A4189" t="s">
        <v>248</v>
      </c>
      <c r="B4189" t="s">
        <v>31</v>
      </c>
      <c r="C4189">
        <v>2019</v>
      </c>
      <c r="D4189">
        <v>6</v>
      </c>
      <c r="E4189">
        <v>27</v>
      </c>
      <c r="F4189" s="1">
        <v>43643</v>
      </c>
      <c r="G4189">
        <v>178</v>
      </c>
      <c r="H4189" t="s">
        <v>14</v>
      </c>
      <c r="I4189" t="s">
        <v>575</v>
      </c>
      <c r="J4189">
        <v>5291</v>
      </c>
      <c r="K4189">
        <v>3.84</v>
      </c>
      <c r="L4189">
        <v>2.25</v>
      </c>
      <c r="M4189">
        <f t="shared" si="195"/>
        <v>8.64</v>
      </c>
      <c r="N4189">
        <f t="shared" si="197"/>
        <v>0.68484536164441245</v>
      </c>
      <c r="O4189">
        <f t="shared" si="196"/>
        <v>1.540902063699928</v>
      </c>
    </row>
    <row r="4190" spans="1:15" x14ac:dyDescent="0.25">
      <c r="A4190" t="s">
        <v>248</v>
      </c>
      <c r="B4190" t="s">
        <v>31</v>
      </c>
      <c r="C4190">
        <v>2019</v>
      </c>
      <c r="D4190">
        <v>6</v>
      </c>
      <c r="E4190">
        <v>27</v>
      </c>
      <c r="F4190" s="1">
        <v>43643</v>
      </c>
      <c r="G4190">
        <v>178</v>
      </c>
      <c r="H4190" t="s">
        <v>14</v>
      </c>
      <c r="I4190" t="s">
        <v>573</v>
      </c>
      <c r="J4190">
        <v>5292</v>
      </c>
      <c r="K4190">
        <v>3.84</v>
      </c>
      <c r="L4190">
        <v>2.25</v>
      </c>
      <c r="M4190">
        <f t="shared" si="195"/>
        <v>8.64</v>
      </c>
      <c r="N4190">
        <f t="shared" si="197"/>
        <v>0.68484536164441245</v>
      </c>
      <c r="O4190">
        <f t="shared" si="196"/>
        <v>1.540902063699928</v>
      </c>
    </row>
    <row r="4191" spans="1:15" x14ac:dyDescent="0.25">
      <c r="A4191" t="s">
        <v>351</v>
      </c>
      <c r="B4191" t="s">
        <v>250</v>
      </c>
      <c r="C4191">
        <v>2011</v>
      </c>
      <c r="D4191">
        <v>7</v>
      </c>
      <c r="E4191">
        <v>5</v>
      </c>
      <c r="F4191" s="1">
        <v>40729</v>
      </c>
      <c r="G4191">
        <v>186</v>
      </c>
      <c r="H4191" t="s">
        <v>14</v>
      </c>
      <c r="I4191" t="s">
        <v>517</v>
      </c>
      <c r="J4191">
        <v>8691</v>
      </c>
      <c r="K4191">
        <v>5.76</v>
      </c>
      <c r="L4191">
        <v>1.5</v>
      </c>
      <c r="M4191">
        <f t="shared" si="195"/>
        <v>8.64</v>
      </c>
      <c r="N4191">
        <f t="shared" si="197"/>
        <v>0.82994669594163595</v>
      </c>
      <c r="O4191">
        <f t="shared" si="196"/>
        <v>1.2449200439124539</v>
      </c>
    </row>
    <row r="4192" spans="1:15" x14ac:dyDescent="0.25">
      <c r="A4192" t="s">
        <v>354</v>
      </c>
      <c r="B4192" t="s">
        <v>171</v>
      </c>
      <c r="C4192">
        <v>2010</v>
      </c>
      <c r="D4192">
        <v>6</v>
      </c>
      <c r="E4192">
        <v>23</v>
      </c>
      <c r="F4192" s="1">
        <v>40352</v>
      </c>
      <c r="G4192">
        <v>174</v>
      </c>
      <c r="H4192" t="s">
        <v>14</v>
      </c>
      <c r="I4192" t="s">
        <v>517</v>
      </c>
      <c r="J4192">
        <v>8691</v>
      </c>
      <c r="K4192">
        <v>5.76</v>
      </c>
      <c r="L4192">
        <v>1.5</v>
      </c>
      <c r="M4192">
        <f t="shared" si="195"/>
        <v>8.64</v>
      </c>
      <c r="N4192">
        <f t="shared" si="197"/>
        <v>0.82994669594163595</v>
      </c>
      <c r="O4192">
        <f t="shared" si="196"/>
        <v>1.2449200439124539</v>
      </c>
    </row>
    <row r="4193" spans="1:15" x14ac:dyDescent="0.25">
      <c r="A4193" t="s">
        <v>254</v>
      </c>
      <c r="B4193" t="s">
        <v>36</v>
      </c>
      <c r="C4193">
        <v>2011</v>
      </c>
      <c r="D4193">
        <v>7</v>
      </c>
      <c r="E4193">
        <v>26</v>
      </c>
      <c r="F4193" s="1">
        <v>40750</v>
      </c>
      <c r="G4193">
        <v>207</v>
      </c>
      <c r="H4193" t="s">
        <v>14</v>
      </c>
      <c r="I4193" t="s">
        <v>387</v>
      </c>
      <c r="J4193">
        <v>17593</v>
      </c>
      <c r="K4193">
        <v>11.52</v>
      </c>
      <c r="L4193">
        <v>0.75</v>
      </c>
      <c r="M4193">
        <f t="shared" si="195"/>
        <v>8.64</v>
      </c>
      <c r="N4193">
        <f t="shared" si="197"/>
        <v>1.0976043288744108</v>
      </c>
      <c r="O4193">
        <f t="shared" si="196"/>
        <v>0.82320324665580813</v>
      </c>
    </row>
    <row r="4194" spans="1:15" x14ac:dyDescent="0.25">
      <c r="A4194" t="s">
        <v>324</v>
      </c>
      <c r="B4194" t="s">
        <v>40</v>
      </c>
      <c r="C4194">
        <v>2014</v>
      </c>
      <c r="D4194">
        <v>3</v>
      </c>
      <c r="E4194">
        <v>10</v>
      </c>
      <c r="F4194" s="1">
        <v>41708</v>
      </c>
      <c r="G4194">
        <v>69</v>
      </c>
      <c r="H4194" t="s">
        <v>14</v>
      </c>
      <c r="I4194" t="s">
        <v>519</v>
      </c>
      <c r="J4194">
        <v>5457</v>
      </c>
      <c r="K4194">
        <v>5.76</v>
      </c>
      <c r="L4194">
        <v>1.5</v>
      </c>
      <c r="M4194">
        <f t="shared" si="195"/>
        <v>8.64</v>
      </c>
      <c r="N4194">
        <f t="shared" si="197"/>
        <v>0.82994669594163595</v>
      </c>
      <c r="O4194">
        <f t="shared" si="196"/>
        <v>1.2449200439124539</v>
      </c>
    </row>
    <row r="4195" spans="1:15" x14ac:dyDescent="0.25">
      <c r="A4195" t="s">
        <v>324</v>
      </c>
      <c r="B4195" t="s">
        <v>40</v>
      </c>
      <c r="C4195">
        <v>2014</v>
      </c>
      <c r="D4195">
        <v>3</v>
      </c>
      <c r="E4195">
        <v>10</v>
      </c>
      <c r="F4195" s="1">
        <v>41708</v>
      </c>
      <c r="G4195">
        <v>69</v>
      </c>
      <c r="H4195" t="s">
        <v>14</v>
      </c>
      <c r="I4195" t="s">
        <v>588</v>
      </c>
      <c r="J4195">
        <v>13125</v>
      </c>
      <c r="K4195">
        <v>2.88</v>
      </c>
      <c r="L4195">
        <v>3</v>
      </c>
      <c r="M4195">
        <f t="shared" si="195"/>
        <v>8.64</v>
      </c>
      <c r="N4195">
        <f t="shared" si="197"/>
        <v>0.58883172559420727</v>
      </c>
      <c r="O4195">
        <f t="shared" si="196"/>
        <v>1.7664951767826218</v>
      </c>
    </row>
    <row r="4196" spans="1:15" x14ac:dyDescent="0.25">
      <c r="A4196" t="s">
        <v>216</v>
      </c>
      <c r="B4196" t="s">
        <v>31</v>
      </c>
      <c r="C4196">
        <v>2012</v>
      </c>
      <c r="D4196">
        <v>6</v>
      </c>
      <c r="E4196">
        <v>28</v>
      </c>
      <c r="F4196" s="1">
        <v>41088</v>
      </c>
      <c r="G4196">
        <v>180</v>
      </c>
      <c r="H4196" t="s">
        <v>14</v>
      </c>
      <c r="I4196" t="s">
        <v>561</v>
      </c>
      <c r="J4196">
        <v>6823</v>
      </c>
      <c r="K4196">
        <v>4.1142859999999999</v>
      </c>
      <c r="L4196">
        <v>2.1</v>
      </c>
      <c r="M4196">
        <f t="shared" si="195"/>
        <v>8.6400006000000005</v>
      </c>
      <c r="N4196">
        <f t="shared" si="197"/>
        <v>0.7087850108918784</v>
      </c>
      <c r="O4196">
        <f t="shared" si="196"/>
        <v>1.4884485228729447</v>
      </c>
    </row>
    <row r="4197" spans="1:15" x14ac:dyDescent="0.25">
      <c r="A4197" t="s">
        <v>198</v>
      </c>
      <c r="B4197" t="s">
        <v>109</v>
      </c>
      <c r="C4197">
        <v>2013</v>
      </c>
      <c r="D4197">
        <v>7</v>
      </c>
      <c r="E4197">
        <v>4</v>
      </c>
      <c r="F4197" s="1">
        <v>41459</v>
      </c>
      <c r="G4197">
        <v>185</v>
      </c>
      <c r="H4197" t="s">
        <v>14</v>
      </c>
      <c r="I4197" t="s">
        <v>593</v>
      </c>
      <c r="J4197">
        <v>5159</v>
      </c>
      <c r="K4197">
        <v>2.8869570000000002</v>
      </c>
      <c r="L4197">
        <v>3</v>
      </c>
      <c r="M4197">
        <f t="shared" si="195"/>
        <v>8.6608710000000002</v>
      </c>
      <c r="N4197">
        <f t="shared" si="197"/>
        <v>0.58960973621500279</v>
      </c>
      <c r="O4197">
        <f t="shared" si="196"/>
        <v>1.7688292086450084</v>
      </c>
    </row>
    <row r="4198" spans="1:15" x14ac:dyDescent="0.25">
      <c r="A4198" t="s">
        <v>132</v>
      </c>
      <c r="B4198" t="s">
        <v>13</v>
      </c>
      <c r="C4198">
        <v>2014</v>
      </c>
      <c r="D4198">
        <v>3</v>
      </c>
      <c r="E4198">
        <v>11</v>
      </c>
      <c r="F4198" s="1">
        <v>41709</v>
      </c>
      <c r="G4198">
        <v>70</v>
      </c>
      <c r="H4198" t="s">
        <v>14</v>
      </c>
      <c r="I4198" t="s">
        <v>282</v>
      </c>
      <c r="J4198">
        <v>18418</v>
      </c>
      <c r="K4198">
        <v>13.2</v>
      </c>
      <c r="L4198">
        <v>0.65625</v>
      </c>
      <c r="M4198">
        <f t="shared" si="195"/>
        <v>8.6624999999999996</v>
      </c>
      <c r="N4198">
        <f t="shared" si="197"/>
        <v>1.1522883443830565</v>
      </c>
      <c r="O4198">
        <f t="shared" si="196"/>
        <v>0.75618922600138083</v>
      </c>
    </row>
    <row r="4199" spans="1:15" x14ac:dyDescent="0.25">
      <c r="A4199" t="s">
        <v>67</v>
      </c>
      <c r="B4199" t="s">
        <v>13</v>
      </c>
      <c r="C4199">
        <v>2019</v>
      </c>
      <c r="D4199">
        <v>7</v>
      </c>
      <c r="E4199">
        <v>5</v>
      </c>
      <c r="F4199" s="1">
        <v>43651</v>
      </c>
      <c r="G4199">
        <v>186</v>
      </c>
      <c r="H4199" t="s">
        <v>14</v>
      </c>
      <c r="I4199" t="s">
        <v>119</v>
      </c>
      <c r="J4199">
        <v>18616</v>
      </c>
      <c r="K4199">
        <v>23.2</v>
      </c>
      <c r="L4199">
        <v>0.375</v>
      </c>
      <c r="M4199">
        <f t="shared" si="195"/>
        <v>8.6999999999999993</v>
      </c>
      <c r="N4199">
        <f t="shared" si="197"/>
        <v>1.3838153659804313</v>
      </c>
      <c r="O4199">
        <f t="shared" si="196"/>
        <v>0.51893076224266177</v>
      </c>
    </row>
    <row r="4200" spans="1:15" x14ac:dyDescent="0.25">
      <c r="A4200" t="s">
        <v>112</v>
      </c>
      <c r="B4200" t="s">
        <v>113</v>
      </c>
      <c r="C4200">
        <v>2011</v>
      </c>
      <c r="D4200">
        <v>7</v>
      </c>
      <c r="E4200">
        <v>27</v>
      </c>
      <c r="F4200" s="1">
        <v>40751</v>
      </c>
      <c r="G4200">
        <v>208</v>
      </c>
      <c r="H4200" t="s">
        <v>14</v>
      </c>
      <c r="I4200" t="s">
        <v>417</v>
      </c>
      <c r="J4200">
        <v>4415</v>
      </c>
      <c r="K4200">
        <v>9.2799999999999994</v>
      </c>
      <c r="L4200">
        <v>0.9375</v>
      </c>
      <c r="M4200">
        <f t="shared" si="195"/>
        <v>8.6999999999999993</v>
      </c>
      <c r="N4200">
        <f t="shared" si="197"/>
        <v>1.0119931146592569</v>
      </c>
      <c r="O4200">
        <f t="shared" si="196"/>
        <v>0.94874354499305336</v>
      </c>
    </row>
    <row r="4201" spans="1:15" x14ac:dyDescent="0.25">
      <c r="A4201" t="s">
        <v>65</v>
      </c>
      <c r="B4201" t="s">
        <v>13</v>
      </c>
      <c r="C4201">
        <v>2013</v>
      </c>
      <c r="D4201">
        <v>3</v>
      </c>
      <c r="E4201">
        <v>20</v>
      </c>
      <c r="F4201" s="1">
        <v>41353</v>
      </c>
      <c r="G4201">
        <v>79</v>
      </c>
      <c r="H4201" t="s">
        <v>14</v>
      </c>
      <c r="I4201" t="s">
        <v>505</v>
      </c>
      <c r="J4201">
        <v>5458</v>
      </c>
      <c r="K4201">
        <v>6</v>
      </c>
      <c r="L4201">
        <v>1.453125</v>
      </c>
      <c r="M4201">
        <f t="shared" si="195"/>
        <v>8.71875</v>
      </c>
      <c r="N4201">
        <f t="shared" si="197"/>
        <v>0.84509804001425681</v>
      </c>
      <c r="O4201">
        <f t="shared" si="196"/>
        <v>1.228033089395717</v>
      </c>
    </row>
    <row r="4202" spans="1:15" x14ac:dyDescent="0.25">
      <c r="A4202" t="s">
        <v>302</v>
      </c>
      <c r="B4202" t="s">
        <v>23</v>
      </c>
      <c r="C4202">
        <v>2007</v>
      </c>
      <c r="D4202">
        <v>7</v>
      </c>
      <c r="E4202">
        <v>20</v>
      </c>
      <c r="F4202" s="1">
        <v>39283</v>
      </c>
      <c r="G4202">
        <v>201</v>
      </c>
      <c r="H4202" t="s">
        <v>14</v>
      </c>
      <c r="I4202" t="s">
        <v>496</v>
      </c>
      <c r="J4202">
        <v>4481</v>
      </c>
      <c r="K4202">
        <v>6.6461540000000001</v>
      </c>
      <c r="L4202">
        <v>1.3125</v>
      </c>
      <c r="M4202">
        <f t="shared" si="195"/>
        <v>8.7230771249999997</v>
      </c>
      <c r="N4202">
        <f t="shared" si="197"/>
        <v>0.88344304082879599</v>
      </c>
      <c r="O4202">
        <f t="shared" si="196"/>
        <v>1.1595189910877948</v>
      </c>
    </row>
    <row r="4203" spans="1:15" x14ac:dyDescent="0.25">
      <c r="A4203" t="s">
        <v>348</v>
      </c>
      <c r="B4203" t="s">
        <v>31</v>
      </c>
      <c r="C4203">
        <v>2010</v>
      </c>
      <c r="D4203">
        <v>6</v>
      </c>
      <c r="E4203">
        <v>24</v>
      </c>
      <c r="F4203" s="1">
        <v>40353</v>
      </c>
      <c r="G4203">
        <v>175</v>
      </c>
      <c r="H4203" t="s">
        <v>14</v>
      </c>
      <c r="I4203" t="s">
        <v>568</v>
      </c>
      <c r="J4203">
        <v>9745</v>
      </c>
      <c r="K4203">
        <v>4.1142859999999999</v>
      </c>
      <c r="L4203">
        <v>2.125</v>
      </c>
      <c r="M4203">
        <f t="shared" si="195"/>
        <v>8.7428577499999989</v>
      </c>
      <c r="N4203">
        <f t="shared" si="197"/>
        <v>0.7087850108918784</v>
      </c>
      <c r="O4203">
        <f t="shared" si="196"/>
        <v>1.5061681481452416</v>
      </c>
    </row>
    <row r="4204" spans="1:15" x14ac:dyDescent="0.25">
      <c r="A4204" t="s">
        <v>80</v>
      </c>
      <c r="B4204" t="s">
        <v>69</v>
      </c>
      <c r="C4204">
        <v>2008</v>
      </c>
      <c r="D4204">
        <v>4</v>
      </c>
      <c r="E4204">
        <v>24</v>
      </c>
      <c r="F4204" s="1">
        <v>39562</v>
      </c>
      <c r="G4204">
        <v>115</v>
      </c>
      <c r="H4204" t="s">
        <v>17</v>
      </c>
      <c r="I4204" t="s">
        <v>429</v>
      </c>
      <c r="J4204">
        <v>5713</v>
      </c>
      <c r="K4204">
        <v>9.3333329999999997</v>
      </c>
      <c r="L4204">
        <v>0.9375</v>
      </c>
      <c r="M4204">
        <f t="shared" si="195"/>
        <v>8.749999687499999</v>
      </c>
      <c r="N4204">
        <f t="shared" si="197"/>
        <v>1.0142404251051105</v>
      </c>
      <c r="O4204">
        <f t="shared" si="196"/>
        <v>0.95085039853604103</v>
      </c>
    </row>
    <row r="4205" spans="1:15" x14ac:dyDescent="0.25">
      <c r="A4205" t="s">
        <v>160</v>
      </c>
      <c r="B4205" t="s">
        <v>161</v>
      </c>
      <c r="C4205">
        <v>2015</v>
      </c>
      <c r="D4205">
        <v>6</v>
      </c>
      <c r="E4205">
        <v>30</v>
      </c>
      <c r="F4205" s="1">
        <v>42185</v>
      </c>
      <c r="G4205">
        <v>181</v>
      </c>
      <c r="H4205" t="s">
        <v>17</v>
      </c>
      <c r="I4205" t="s">
        <v>555</v>
      </c>
      <c r="J4205">
        <v>7458</v>
      </c>
      <c r="K4205">
        <v>4.5714290000000002</v>
      </c>
      <c r="L4205">
        <v>1.921875</v>
      </c>
      <c r="M4205">
        <f t="shared" si="195"/>
        <v>8.7857151093750012</v>
      </c>
      <c r="N4205">
        <f t="shared" si="197"/>
        <v>0.74596660041950891</v>
      </c>
      <c r="O4205">
        <f t="shared" si="196"/>
        <v>1.4336545601812436</v>
      </c>
    </row>
    <row r="4206" spans="1:15" x14ac:dyDescent="0.25">
      <c r="A4206" t="s">
        <v>63</v>
      </c>
      <c r="B4206" t="s">
        <v>13</v>
      </c>
      <c r="C4206">
        <v>2010</v>
      </c>
      <c r="D4206">
        <v>6</v>
      </c>
      <c r="E4206">
        <v>29</v>
      </c>
      <c r="F4206" s="1">
        <v>40358</v>
      </c>
      <c r="G4206">
        <v>180</v>
      </c>
      <c r="H4206" t="s">
        <v>14</v>
      </c>
      <c r="I4206" t="s">
        <v>586</v>
      </c>
      <c r="J4206">
        <v>5124</v>
      </c>
      <c r="K4206">
        <v>2.9333330000000002</v>
      </c>
      <c r="L4206">
        <v>3</v>
      </c>
      <c r="M4206">
        <f t="shared" si="195"/>
        <v>8.7999989999999997</v>
      </c>
      <c r="N4206">
        <f t="shared" si="197"/>
        <v>0.59476071578184431</v>
      </c>
      <c r="O4206">
        <f t="shared" si="196"/>
        <v>1.7842821473455328</v>
      </c>
    </row>
    <row r="4207" spans="1:15" x14ac:dyDescent="0.25">
      <c r="A4207" t="s">
        <v>90</v>
      </c>
      <c r="B4207" t="s">
        <v>69</v>
      </c>
      <c r="C4207">
        <v>2018</v>
      </c>
      <c r="D4207">
        <v>6</v>
      </c>
      <c r="E4207">
        <v>15</v>
      </c>
      <c r="F4207" s="1">
        <v>43266</v>
      </c>
      <c r="G4207">
        <v>166</v>
      </c>
      <c r="H4207" t="s">
        <v>14</v>
      </c>
      <c r="I4207" t="s">
        <v>537</v>
      </c>
      <c r="J4207">
        <v>5605</v>
      </c>
      <c r="K4207">
        <v>5.3333329999999997</v>
      </c>
      <c r="L4207">
        <v>1.65</v>
      </c>
      <c r="M4207">
        <f t="shared" si="195"/>
        <v>8.7999994499999996</v>
      </c>
      <c r="N4207">
        <f t="shared" si="197"/>
        <v>0.80163232337556156</v>
      </c>
      <c r="O4207">
        <f t="shared" si="196"/>
        <v>1.3226933335696764</v>
      </c>
    </row>
    <row r="4208" spans="1:15" x14ac:dyDescent="0.25">
      <c r="A4208" t="s">
        <v>331</v>
      </c>
      <c r="B4208" t="s">
        <v>192</v>
      </c>
      <c r="C4208">
        <v>2017</v>
      </c>
      <c r="D4208">
        <v>6</v>
      </c>
      <c r="E4208">
        <v>1</v>
      </c>
      <c r="F4208" s="1">
        <v>42887</v>
      </c>
      <c r="G4208">
        <v>152</v>
      </c>
      <c r="H4208" t="s">
        <v>17</v>
      </c>
      <c r="I4208" t="s">
        <v>536</v>
      </c>
      <c r="J4208">
        <v>5604</v>
      </c>
      <c r="K4208">
        <v>5.3333329999999997</v>
      </c>
      <c r="L4208">
        <v>1.65</v>
      </c>
      <c r="M4208">
        <f t="shared" si="195"/>
        <v>8.7999994499999996</v>
      </c>
      <c r="N4208">
        <f t="shared" si="197"/>
        <v>0.80163232337556156</v>
      </c>
      <c r="O4208">
        <f t="shared" si="196"/>
        <v>1.3226933335696764</v>
      </c>
    </row>
    <row r="4209" spans="1:15" x14ac:dyDescent="0.25">
      <c r="A4209" t="s">
        <v>34</v>
      </c>
      <c r="B4209" t="s">
        <v>33</v>
      </c>
      <c r="C4209">
        <v>2018</v>
      </c>
      <c r="D4209">
        <v>6</v>
      </c>
      <c r="E4209">
        <v>6</v>
      </c>
      <c r="F4209" s="1">
        <v>43257</v>
      </c>
      <c r="G4209">
        <v>157</v>
      </c>
      <c r="H4209" t="s">
        <v>14</v>
      </c>
      <c r="I4209" t="s">
        <v>606</v>
      </c>
      <c r="J4209">
        <v>4530</v>
      </c>
      <c r="K4209">
        <v>2.6666669999999999</v>
      </c>
      <c r="L4209">
        <v>3.3</v>
      </c>
      <c r="M4209">
        <f t="shared" si="195"/>
        <v>8.8000010999999994</v>
      </c>
      <c r="N4209">
        <f t="shared" si="197"/>
        <v>0.56427146991987731</v>
      </c>
      <c r="O4209">
        <f t="shared" si="196"/>
        <v>1.8620958507355949</v>
      </c>
    </row>
    <row r="4210" spans="1:15" x14ac:dyDescent="0.25">
      <c r="A4210" t="s">
        <v>205</v>
      </c>
      <c r="B4210" t="s">
        <v>69</v>
      </c>
      <c r="C4210">
        <v>2009</v>
      </c>
      <c r="D4210">
        <v>4</v>
      </c>
      <c r="E4210">
        <v>8</v>
      </c>
      <c r="F4210" s="1">
        <v>39911</v>
      </c>
      <c r="G4210">
        <v>98</v>
      </c>
      <c r="H4210" t="s">
        <v>17</v>
      </c>
      <c r="I4210" t="s">
        <v>373</v>
      </c>
      <c r="J4210">
        <v>19847</v>
      </c>
      <c r="K4210">
        <v>11.755100000000001</v>
      </c>
      <c r="L4210">
        <v>0.75</v>
      </c>
      <c r="M4210">
        <f t="shared" si="195"/>
        <v>8.8163250000000009</v>
      </c>
      <c r="N4210">
        <f t="shared" si="197"/>
        <v>1.1056838678284389</v>
      </c>
      <c r="O4210">
        <f t="shared" si="196"/>
        <v>0.82926290087132914</v>
      </c>
    </row>
    <row r="4211" spans="1:15" x14ac:dyDescent="0.25">
      <c r="A4211" t="s">
        <v>121</v>
      </c>
      <c r="B4211" t="s">
        <v>13</v>
      </c>
      <c r="C4211">
        <v>2006</v>
      </c>
      <c r="D4211">
        <v>4</v>
      </c>
      <c r="E4211">
        <v>10</v>
      </c>
      <c r="F4211" s="1">
        <v>38817</v>
      </c>
      <c r="G4211">
        <v>100</v>
      </c>
      <c r="H4211" t="s">
        <v>14</v>
      </c>
      <c r="I4211" t="s">
        <v>288</v>
      </c>
      <c r="J4211">
        <v>18421</v>
      </c>
      <c r="K4211">
        <v>13.44</v>
      </c>
      <c r="L4211">
        <v>0.65625</v>
      </c>
      <c r="M4211">
        <f t="shared" si="195"/>
        <v>8.82</v>
      </c>
      <c r="N4211">
        <f t="shared" si="197"/>
        <v>1.1595671932336202</v>
      </c>
      <c r="O4211">
        <f t="shared" si="196"/>
        <v>0.76096597055956328</v>
      </c>
    </row>
    <row r="4212" spans="1:15" x14ac:dyDescent="0.25">
      <c r="A4212" t="s">
        <v>148</v>
      </c>
      <c r="B4212" t="s">
        <v>69</v>
      </c>
      <c r="C4212">
        <v>2012</v>
      </c>
      <c r="D4212">
        <v>3</v>
      </c>
      <c r="E4212">
        <v>19</v>
      </c>
      <c r="F4212" s="1">
        <v>40987</v>
      </c>
      <c r="G4212">
        <v>79</v>
      </c>
      <c r="H4212" t="s">
        <v>14</v>
      </c>
      <c r="I4212" t="s">
        <v>508</v>
      </c>
      <c r="J4212">
        <v>12550</v>
      </c>
      <c r="K4212">
        <v>5.8823530000000002</v>
      </c>
      <c r="L4212">
        <v>1.5</v>
      </c>
      <c r="M4212">
        <f t="shared" si="195"/>
        <v>8.8235294999999994</v>
      </c>
      <c r="N4212">
        <f t="shared" si="197"/>
        <v>0.83773694407980637</v>
      </c>
      <c r="O4212">
        <f t="shared" si="196"/>
        <v>1.2566054161197096</v>
      </c>
    </row>
    <row r="4213" spans="1:15" x14ac:dyDescent="0.25">
      <c r="A4213" t="s">
        <v>123</v>
      </c>
      <c r="B4213" t="s">
        <v>13</v>
      </c>
      <c r="C4213">
        <v>2007</v>
      </c>
      <c r="D4213">
        <v>3</v>
      </c>
      <c r="E4213">
        <v>11</v>
      </c>
      <c r="F4213" s="1">
        <v>39152</v>
      </c>
      <c r="G4213">
        <v>70</v>
      </c>
      <c r="H4213" t="s">
        <v>14</v>
      </c>
      <c r="I4213" t="s">
        <v>414</v>
      </c>
      <c r="J4213">
        <v>4327</v>
      </c>
      <c r="K4213">
        <v>9.44</v>
      </c>
      <c r="L4213">
        <v>0.9375</v>
      </c>
      <c r="M4213">
        <f t="shared" si="195"/>
        <v>8.85</v>
      </c>
      <c r="N4213">
        <f t="shared" si="197"/>
        <v>1.0187004986662433</v>
      </c>
      <c r="O4213">
        <f t="shared" si="196"/>
        <v>0.95503171749960314</v>
      </c>
    </row>
    <row r="4214" spans="1:15" x14ac:dyDescent="0.25">
      <c r="A4214" t="s">
        <v>123</v>
      </c>
      <c r="B4214" t="s">
        <v>13</v>
      </c>
      <c r="C4214">
        <v>2007</v>
      </c>
      <c r="D4214">
        <v>3</v>
      </c>
      <c r="E4214">
        <v>11</v>
      </c>
      <c r="F4214" s="1">
        <v>39152</v>
      </c>
      <c r="G4214">
        <v>70</v>
      </c>
      <c r="H4214" t="s">
        <v>14</v>
      </c>
      <c r="I4214" t="s">
        <v>420</v>
      </c>
      <c r="J4214">
        <v>5779</v>
      </c>
      <c r="K4214">
        <v>9.44</v>
      </c>
      <c r="L4214">
        <v>0.9375</v>
      </c>
      <c r="M4214">
        <f t="shared" si="195"/>
        <v>8.85</v>
      </c>
      <c r="N4214">
        <f t="shared" si="197"/>
        <v>1.0187004986662433</v>
      </c>
      <c r="O4214">
        <f t="shared" si="196"/>
        <v>0.95503171749960314</v>
      </c>
    </row>
    <row r="4215" spans="1:15" x14ac:dyDescent="0.25">
      <c r="A4215" t="s">
        <v>182</v>
      </c>
      <c r="B4215" t="s">
        <v>176</v>
      </c>
      <c r="C4215">
        <v>2017</v>
      </c>
      <c r="D4215">
        <v>6</v>
      </c>
      <c r="E4215">
        <v>9</v>
      </c>
      <c r="F4215" s="1">
        <v>42895</v>
      </c>
      <c r="G4215">
        <v>160</v>
      </c>
      <c r="H4215" t="s">
        <v>14</v>
      </c>
      <c r="I4215" t="s">
        <v>557</v>
      </c>
      <c r="J4215">
        <v>21248</v>
      </c>
      <c r="K4215">
        <v>4.2285709999999996</v>
      </c>
      <c r="L4215">
        <v>2.1</v>
      </c>
      <c r="M4215">
        <f t="shared" si="195"/>
        <v>8.8799990999999991</v>
      </c>
      <c r="N4215">
        <f t="shared" si="197"/>
        <v>0.71838300978224401</v>
      </c>
      <c r="O4215">
        <f t="shared" si="196"/>
        <v>1.5086043205427124</v>
      </c>
    </row>
    <row r="4216" spans="1:15" x14ac:dyDescent="0.25">
      <c r="A4216" t="s">
        <v>302</v>
      </c>
      <c r="B4216" t="s">
        <v>23</v>
      </c>
      <c r="C4216">
        <v>2007</v>
      </c>
      <c r="D4216">
        <v>7</v>
      </c>
      <c r="E4216">
        <v>20</v>
      </c>
      <c r="F4216" s="1">
        <v>39283</v>
      </c>
      <c r="G4216">
        <v>201</v>
      </c>
      <c r="H4216" t="s">
        <v>14</v>
      </c>
      <c r="I4216" t="s">
        <v>371</v>
      </c>
      <c r="J4216">
        <v>5131</v>
      </c>
      <c r="K4216">
        <v>11.87692</v>
      </c>
      <c r="L4216">
        <v>0.75</v>
      </c>
      <c r="M4216">
        <f t="shared" si="195"/>
        <v>8.9076900000000006</v>
      </c>
      <c r="N4216">
        <f t="shared" si="197"/>
        <v>1.1098119975763223</v>
      </c>
      <c r="O4216">
        <f t="shared" si="196"/>
        <v>0.83235899818224168</v>
      </c>
    </row>
    <row r="4217" spans="1:15" x14ac:dyDescent="0.25">
      <c r="A4217" t="s">
        <v>202</v>
      </c>
      <c r="B4217" t="s">
        <v>113</v>
      </c>
      <c r="C4217">
        <v>2014</v>
      </c>
      <c r="D4217">
        <v>6</v>
      </c>
      <c r="E4217">
        <v>16</v>
      </c>
      <c r="F4217" s="1">
        <v>41806</v>
      </c>
      <c r="G4217">
        <v>167</v>
      </c>
      <c r="H4217" t="s">
        <v>14</v>
      </c>
      <c r="I4217" t="s">
        <v>418</v>
      </c>
      <c r="J4217">
        <v>4419</v>
      </c>
      <c r="K4217">
        <v>9.5272729999999992</v>
      </c>
      <c r="L4217">
        <v>0.9375</v>
      </c>
      <c r="M4217">
        <f t="shared" si="195"/>
        <v>8.9318184374999987</v>
      </c>
      <c r="N4217">
        <f t="shared" si="197"/>
        <v>1.0223158854843446</v>
      </c>
      <c r="O4217">
        <f t="shared" si="196"/>
        <v>0.95842114264157308</v>
      </c>
    </row>
    <row r="4218" spans="1:15" x14ac:dyDescent="0.25">
      <c r="A4218" t="s">
        <v>146</v>
      </c>
      <c r="B4218" t="s">
        <v>69</v>
      </c>
      <c r="C4218">
        <v>2010</v>
      </c>
      <c r="D4218">
        <v>3</v>
      </c>
      <c r="E4218">
        <v>16</v>
      </c>
      <c r="F4218" s="1">
        <v>40253</v>
      </c>
      <c r="G4218">
        <v>75</v>
      </c>
      <c r="H4218" t="s">
        <v>17</v>
      </c>
      <c r="I4218" t="s">
        <v>609</v>
      </c>
      <c r="J4218">
        <v>4955</v>
      </c>
      <c r="K4218">
        <v>2.3850929999999999</v>
      </c>
      <c r="L4218">
        <v>3.75</v>
      </c>
      <c r="M4218">
        <f t="shared" si="195"/>
        <v>8.9440987500000002</v>
      </c>
      <c r="N4218">
        <f t="shared" si="197"/>
        <v>0.52957060472928574</v>
      </c>
      <c r="O4218">
        <f t="shared" si="196"/>
        <v>1.9858897677348215</v>
      </c>
    </row>
    <row r="4219" spans="1:15" x14ac:dyDescent="0.25">
      <c r="A4219" t="s">
        <v>303</v>
      </c>
      <c r="B4219" t="s">
        <v>23</v>
      </c>
      <c r="C4219">
        <v>2008</v>
      </c>
      <c r="D4219">
        <v>4</v>
      </c>
      <c r="E4219">
        <v>28</v>
      </c>
      <c r="F4219" s="1">
        <v>39566</v>
      </c>
      <c r="G4219">
        <v>119</v>
      </c>
      <c r="H4219" t="s">
        <v>17</v>
      </c>
      <c r="I4219" t="s">
        <v>581</v>
      </c>
      <c r="J4219">
        <v>4300</v>
      </c>
      <c r="K4219">
        <v>3.7293229999999999</v>
      </c>
      <c r="L4219">
        <v>2.4</v>
      </c>
      <c r="M4219">
        <f t="shared" si="195"/>
        <v>8.9503751999999999</v>
      </c>
      <c r="N4219">
        <f t="shared" si="197"/>
        <v>0.67479897616963891</v>
      </c>
      <c r="O4219">
        <f t="shared" si="196"/>
        <v>1.6195175428071333</v>
      </c>
    </row>
    <row r="4220" spans="1:15" x14ac:dyDescent="0.25">
      <c r="A4220" t="s">
        <v>16</v>
      </c>
      <c r="B4220" t="s">
        <v>13</v>
      </c>
      <c r="C4220">
        <v>2018</v>
      </c>
      <c r="D4220">
        <v>6</v>
      </c>
      <c r="E4220">
        <v>15</v>
      </c>
      <c r="F4220" s="1">
        <v>43266</v>
      </c>
      <c r="G4220">
        <v>166</v>
      </c>
      <c r="H4220" t="s">
        <v>17</v>
      </c>
      <c r="I4220" t="s">
        <v>556</v>
      </c>
      <c r="J4220">
        <v>5809</v>
      </c>
      <c r="K4220">
        <v>4.5714290000000002</v>
      </c>
      <c r="L4220">
        <v>1.9583333329999999</v>
      </c>
      <c r="M4220">
        <f t="shared" si="195"/>
        <v>8.9523817901428568</v>
      </c>
      <c r="N4220">
        <f t="shared" si="197"/>
        <v>0.74596660041950891</v>
      </c>
      <c r="O4220">
        <f t="shared" si="196"/>
        <v>1.4608512589062159</v>
      </c>
    </row>
    <row r="4221" spans="1:15" x14ac:dyDescent="0.25">
      <c r="A4221" t="s">
        <v>324</v>
      </c>
      <c r="B4221" t="s">
        <v>40</v>
      </c>
      <c r="C4221">
        <v>2014</v>
      </c>
      <c r="D4221">
        <v>3</v>
      </c>
      <c r="E4221">
        <v>10</v>
      </c>
      <c r="F4221" s="1">
        <v>41708</v>
      </c>
      <c r="G4221">
        <v>69</v>
      </c>
      <c r="H4221" t="s">
        <v>14</v>
      </c>
      <c r="I4221" t="s">
        <v>539</v>
      </c>
      <c r="J4221">
        <v>13023</v>
      </c>
      <c r="K4221">
        <v>5.44</v>
      </c>
      <c r="L4221">
        <v>1.65</v>
      </c>
      <c r="M4221">
        <f t="shared" si="195"/>
        <v>8.9760000000000009</v>
      </c>
      <c r="N4221">
        <f t="shared" si="197"/>
        <v>0.80888586735981216</v>
      </c>
      <c r="O4221">
        <f t="shared" si="196"/>
        <v>1.33466168114369</v>
      </c>
    </row>
    <row r="4222" spans="1:15" x14ac:dyDescent="0.25">
      <c r="A4222" t="s">
        <v>49</v>
      </c>
      <c r="B4222" t="s">
        <v>13</v>
      </c>
      <c r="C4222">
        <v>2001</v>
      </c>
      <c r="D4222">
        <v>6</v>
      </c>
      <c r="E4222">
        <v>21</v>
      </c>
      <c r="F4222" s="1">
        <v>37063</v>
      </c>
      <c r="G4222">
        <v>172</v>
      </c>
      <c r="H4222" t="s">
        <v>14</v>
      </c>
      <c r="I4222" t="s">
        <v>424</v>
      </c>
      <c r="J4222">
        <v>4398</v>
      </c>
      <c r="K4222">
        <v>9.6</v>
      </c>
      <c r="L4222">
        <v>0.9375</v>
      </c>
      <c r="M4222">
        <f t="shared" si="195"/>
        <v>9</v>
      </c>
      <c r="N4222">
        <f t="shared" si="197"/>
        <v>1.0253058652647702</v>
      </c>
      <c r="O4222">
        <f t="shared" si="196"/>
        <v>0.96122424868572209</v>
      </c>
    </row>
    <row r="4223" spans="1:15" x14ac:dyDescent="0.25">
      <c r="A4223" t="s">
        <v>50</v>
      </c>
      <c r="B4223" t="s">
        <v>13</v>
      </c>
      <c r="C4223">
        <v>2001</v>
      </c>
      <c r="D4223">
        <v>9</v>
      </c>
      <c r="E4223">
        <v>4</v>
      </c>
      <c r="F4223" s="1">
        <v>37138</v>
      </c>
      <c r="G4223">
        <v>247</v>
      </c>
      <c r="H4223" t="s">
        <v>14</v>
      </c>
      <c r="I4223" t="s">
        <v>545</v>
      </c>
      <c r="J4223">
        <v>6784</v>
      </c>
      <c r="K4223">
        <v>4.8</v>
      </c>
      <c r="L4223">
        <v>1.875</v>
      </c>
      <c r="M4223">
        <f t="shared" si="195"/>
        <v>9</v>
      </c>
      <c r="N4223">
        <f t="shared" si="197"/>
        <v>0.76342799356293722</v>
      </c>
      <c r="O4223">
        <f t="shared" si="196"/>
        <v>1.4314274879305073</v>
      </c>
    </row>
    <row r="4224" spans="1:15" x14ac:dyDescent="0.25">
      <c r="A4224" t="s">
        <v>53</v>
      </c>
      <c r="B4224" t="s">
        <v>13</v>
      </c>
      <c r="C4224">
        <v>2002</v>
      </c>
      <c r="D4224">
        <v>6</v>
      </c>
      <c r="E4224">
        <v>14</v>
      </c>
      <c r="F4224" s="1">
        <v>37421</v>
      </c>
      <c r="G4224">
        <v>165</v>
      </c>
      <c r="H4224" t="s">
        <v>14</v>
      </c>
      <c r="I4224" t="s">
        <v>416</v>
      </c>
      <c r="J4224">
        <v>4409</v>
      </c>
      <c r="K4224">
        <v>9.6</v>
      </c>
      <c r="L4224">
        <v>0.9375</v>
      </c>
      <c r="M4224">
        <f t="shared" si="195"/>
        <v>9</v>
      </c>
      <c r="N4224">
        <f t="shared" si="197"/>
        <v>1.0253058652647702</v>
      </c>
      <c r="O4224">
        <f t="shared" si="196"/>
        <v>0.96122424868572209</v>
      </c>
    </row>
    <row r="4225" spans="1:15" x14ac:dyDescent="0.25">
      <c r="A4225" t="s">
        <v>53</v>
      </c>
      <c r="B4225" t="s">
        <v>13</v>
      </c>
      <c r="C4225">
        <v>2002</v>
      </c>
      <c r="D4225">
        <v>6</v>
      </c>
      <c r="E4225">
        <v>14</v>
      </c>
      <c r="F4225" s="1">
        <v>37421</v>
      </c>
      <c r="G4225">
        <v>165</v>
      </c>
      <c r="H4225" t="s">
        <v>14</v>
      </c>
      <c r="I4225" t="s">
        <v>545</v>
      </c>
      <c r="J4225">
        <v>6784</v>
      </c>
      <c r="K4225">
        <v>4.8</v>
      </c>
      <c r="L4225">
        <v>1.875</v>
      </c>
      <c r="M4225">
        <f t="shared" si="195"/>
        <v>9</v>
      </c>
      <c r="N4225">
        <f t="shared" si="197"/>
        <v>0.76342799356293722</v>
      </c>
      <c r="O4225">
        <f t="shared" si="196"/>
        <v>1.4314274879305073</v>
      </c>
    </row>
    <row r="4226" spans="1:15" x14ac:dyDescent="0.25">
      <c r="A4226" t="s">
        <v>53</v>
      </c>
      <c r="B4226" t="s">
        <v>13</v>
      </c>
      <c r="C4226">
        <v>2002</v>
      </c>
      <c r="D4226">
        <v>6</v>
      </c>
      <c r="E4226">
        <v>14</v>
      </c>
      <c r="F4226" s="1">
        <v>37421</v>
      </c>
      <c r="G4226">
        <v>165</v>
      </c>
      <c r="H4226" t="s">
        <v>14</v>
      </c>
      <c r="I4226" t="s">
        <v>547</v>
      </c>
      <c r="J4226">
        <v>6886</v>
      </c>
      <c r="K4226">
        <v>4.8</v>
      </c>
      <c r="L4226">
        <v>1.875</v>
      </c>
      <c r="M4226">
        <f t="shared" ref="M4226:M4289" si="198">K4226*L4226</f>
        <v>9</v>
      </c>
      <c r="N4226">
        <f t="shared" si="197"/>
        <v>0.76342799356293722</v>
      </c>
      <c r="O4226">
        <f t="shared" si="196"/>
        <v>1.4314274879305073</v>
      </c>
    </row>
    <row r="4227" spans="1:15" x14ac:dyDescent="0.25">
      <c r="A4227" t="s">
        <v>55</v>
      </c>
      <c r="B4227" t="s">
        <v>13</v>
      </c>
      <c r="C4227">
        <v>2003</v>
      </c>
      <c r="D4227">
        <v>3</v>
      </c>
      <c r="E4227">
        <v>17</v>
      </c>
      <c r="F4227" s="1">
        <v>37697</v>
      </c>
      <c r="G4227">
        <v>76</v>
      </c>
      <c r="H4227" t="s">
        <v>14</v>
      </c>
      <c r="I4227" t="s">
        <v>419</v>
      </c>
      <c r="J4227">
        <v>9654</v>
      </c>
      <c r="K4227">
        <v>9.6</v>
      </c>
      <c r="L4227">
        <v>0.9375</v>
      </c>
      <c r="M4227">
        <f t="shared" si="198"/>
        <v>9</v>
      </c>
      <c r="N4227">
        <f t="shared" si="197"/>
        <v>1.0253058652647702</v>
      </c>
      <c r="O4227">
        <f t="shared" ref="O4227:O4290" si="199">N4227*L4227</f>
        <v>0.96122424868572209</v>
      </c>
    </row>
    <row r="4228" spans="1:15" x14ac:dyDescent="0.25">
      <c r="A4228" t="s">
        <v>55</v>
      </c>
      <c r="B4228" t="s">
        <v>13</v>
      </c>
      <c r="C4228">
        <v>2003</v>
      </c>
      <c r="D4228">
        <v>3</v>
      </c>
      <c r="E4228">
        <v>17</v>
      </c>
      <c r="F4228" s="1">
        <v>37697</v>
      </c>
      <c r="G4228">
        <v>76</v>
      </c>
      <c r="H4228" t="s">
        <v>14</v>
      </c>
      <c r="I4228" t="s">
        <v>427</v>
      </c>
      <c r="J4228">
        <v>5316</v>
      </c>
      <c r="K4228">
        <v>9.6</v>
      </c>
      <c r="L4228">
        <v>0.9375</v>
      </c>
      <c r="M4228">
        <f t="shared" si="198"/>
        <v>9</v>
      </c>
      <c r="N4228">
        <f t="shared" ref="N4228:N4291" si="200">LOG10(K4228+1)</f>
        <v>1.0253058652647702</v>
      </c>
      <c r="O4228">
        <f t="shared" si="199"/>
        <v>0.96122424868572209</v>
      </c>
    </row>
    <row r="4229" spans="1:15" x14ac:dyDescent="0.25">
      <c r="A4229" t="s">
        <v>55</v>
      </c>
      <c r="B4229" t="s">
        <v>13</v>
      </c>
      <c r="C4229">
        <v>2003</v>
      </c>
      <c r="D4229">
        <v>3</v>
      </c>
      <c r="E4229">
        <v>17</v>
      </c>
      <c r="F4229" s="1">
        <v>37697</v>
      </c>
      <c r="G4229">
        <v>76</v>
      </c>
      <c r="H4229" t="s">
        <v>14</v>
      </c>
      <c r="I4229" t="s">
        <v>429</v>
      </c>
      <c r="J4229">
        <v>5713</v>
      </c>
      <c r="K4229">
        <v>9.6</v>
      </c>
      <c r="L4229">
        <v>0.9375</v>
      </c>
      <c r="M4229">
        <f t="shared" si="198"/>
        <v>9</v>
      </c>
      <c r="N4229">
        <f t="shared" si="200"/>
        <v>1.0253058652647702</v>
      </c>
      <c r="O4229">
        <f t="shared" si="199"/>
        <v>0.96122424868572209</v>
      </c>
    </row>
    <row r="4230" spans="1:15" x14ac:dyDescent="0.25">
      <c r="A4230" t="s">
        <v>55</v>
      </c>
      <c r="B4230" t="s">
        <v>13</v>
      </c>
      <c r="C4230">
        <v>2003</v>
      </c>
      <c r="D4230">
        <v>3</v>
      </c>
      <c r="E4230">
        <v>17</v>
      </c>
      <c r="F4230" s="1">
        <v>37697</v>
      </c>
      <c r="G4230">
        <v>76</v>
      </c>
      <c r="H4230" t="s">
        <v>14</v>
      </c>
      <c r="I4230" t="s">
        <v>423</v>
      </c>
      <c r="J4230">
        <v>6834</v>
      </c>
      <c r="K4230">
        <v>9.6</v>
      </c>
      <c r="L4230">
        <v>0.9375</v>
      </c>
      <c r="M4230">
        <f t="shared" si="198"/>
        <v>9</v>
      </c>
      <c r="N4230">
        <f t="shared" si="200"/>
        <v>1.0253058652647702</v>
      </c>
      <c r="O4230">
        <f t="shared" si="199"/>
        <v>0.96122424868572209</v>
      </c>
    </row>
    <row r="4231" spans="1:15" x14ac:dyDescent="0.25">
      <c r="A4231" t="s">
        <v>57</v>
      </c>
      <c r="B4231" t="s">
        <v>13</v>
      </c>
      <c r="C4231">
        <v>2003</v>
      </c>
      <c r="D4231">
        <v>7</v>
      </c>
      <c r="E4231">
        <v>15</v>
      </c>
      <c r="F4231" s="1">
        <v>37817</v>
      </c>
      <c r="G4231">
        <v>196</v>
      </c>
      <c r="H4231" t="s">
        <v>14</v>
      </c>
      <c r="I4231" t="s">
        <v>424</v>
      </c>
      <c r="J4231">
        <v>4398</v>
      </c>
      <c r="K4231">
        <v>9.6</v>
      </c>
      <c r="L4231">
        <v>0.9375</v>
      </c>
      <c r="M4231">
        <f t="shared" si="198"/>
        <v>9</v>
      </c>
      <c r="N4231">
        <f t="shared" si="200"/>
        <v>1.0253058652647702</v>
      </c>
      <c r="O4231">
        <f t="shared" si="199"/>
        <v>0.96122424868572209</v>
      </c>
    </row>
    <row r="4232" spans="1:15" x14ac:dyDescent="0.25">
      <c r="A4232" t="s">
        <v>57</v>
      </c>
      <c r="B4232" t="s">
        <v>13</v>
      </c>
      <c r="C4232">
        <v>2003</v>
      </c>
      <c r="D4232">
        <v>7</v>
      </c>
      <c r="E4232">
        <v>15</v>
      </c>
      <c r="F4232" s="1">
        <v>37817</v>
      </c>
      <c r="G4232">
        <v>196</v>
      </c>
      <c r="H4232" t="s">
        <v>14</v>
      </c>
      <c r="I4232" t="s">
        <v>543</v>
      </c>
      <c r="J4232">
        <v>6168</v>
      </c>
      <c r="K4232">
        <v>4.8</v>
      </c>
      <c r="L4232">
        <v>1.875</v>
      </c>
      <c r="M4232">
        <f t="shared" si="198"/>
        <v>9</v>
      </c>
      <c r="N4232">
        <f t="shared" si="200"/>
        <v>0.76342799356293722</v>
      </c>
      <c r="O4232">
        <f t="shared" si="199"/>
        <v>1.4314274879305073</v>
      </c>
    </row>
    <row r="4233" spans="1:15" x14ac:dyDescent="0.25">
      <c r="A4233" t="s">
        <v>58</v>
      </c>
      <c r="B4233" t="s">
        <v>13</v>
      </c>
      <c r="C4233">
        <v>2004</v>
      </c>
      <c r="D4233">
        <v>4</v>
      </c>
      <c r="E4233">
        <v>6</v>
      </c>
      <c r="F4233" s="1">
        <v>38083</v>
      </c>
      <c r="G4233">
        <v>97</v>
      </c>
      <c r="H4233" t="s">
        <v>14</v>
      </c>
      <c r="I4233" t="s">
        <v>543</v>
      </c>
      <c r="J4233">
        <v>6168</v>
      </c>
      <c r="K4233">
        <v>4.8</v>
      </c>
      <c r="L4233">
        <v>1.875</v>
      </c>
      <c r="M4233">
        <f t="shared" si="198"/>
        <v>9</v>
      </c>
      <c r="N4233">
        <f t="shared" si="200"/>
        <v>0.76342799356293722</v>
      </c>
      <c r="O4233">
        <f t="shared" si="199"/>
        <v>1.4314274879305073</v>
      </c>
    </row>
    <row r="4234" spans="1:15" x14ac:dyDescent="0.25">
      <c r="A4234" t="s">
        <v>59</v>
      </c>
      <c r="B4234" t="s">
        <v>13</v>
      </c>
      <c r="C4234">
        <v>2004</v>
      </c>
      <c r="D4234">
        <v>7</v>
      </c>
      <c r="E4234">
        <v>10</v>
      </c>
      <c r="F4234" s="1">
        <v>38178</v>
      </c>
      <c r="G4234">
        <v>192</v>
      </c>
      <c r="H4234" t="s">
        <v>14</v>
      </c>
      <c r="I4234" t="s">
        <v>414</v>
      </c>
      <c r="J4234">
        <v>4327</v>
      </c>
      <c r="K4234">
        <v>9.6</v>
      </c>
      <c r="L4234">
        <v>0.9375</v>
      </c>
      <c r="M4234">
        <f t="shared" si="198"/>
        <v>9</v>
      </c>
      <c r="N4234">
        <f t="shared" si="200"/>
        <v>1.0253058652647702</v>
      </c>
      <c r="O4234">
        <f t="shared" si="199"/>
        <v>0.96122424868572209</v>
      </c>
    </row>
    <row r="4235" spans="1:15" x14ac:dyDescent="0.25">
      <c r="A4235" t="s">
        <v>60</v>
      </c>
      <c r="B4235" t="s">
        <v>13</v>
      </c>
      <c r="C4235">
        <v>2005</v>
      </c>
      <c r="D4235">
        <v>6</v>
      </c>
      <c r="E4235">
        <v>6</v>
      </c>
      <c r="F4235" s="1">
        <v>38509</v>
      </c>
      <c r="G4235">
        <v>157</v>
      </c>
      <c r="H4235" t="s">
        <v>14</v>
      </c>
      <c r="I4235" t="s">
        <v>431</v>
      </c>
      <c r="J4235">
        <v>4380</v>
      </c>
      <c r="K4235">
        <v>9.6</v>
      </c>
      <c r="L4235">
        <v>0.9375</v>
      </c>
      <c r="M4235">
        <f t="shared" si="198"/>
        <v>9</v>
      </c>
      <c r="N4235">
        <f t="shared" si="200"/>
        <v>1.0253058652647702</v>
      </c>
      <c r="O4235">
        <f t="shared" si="199"/>
        <v>0.96122424868572209</v>
      </c>
    </row>
    <row r="4236" spans="1:15" x14ac:dyDescent="0.25">
      <c r="A4236" t="s">
        <v>124</v>
      </c>
      <c r="B4236" t="s">
        <v>13</v>
      </c>
      <c r="C4236">
        <v>2007</v>
      </c>
      <c r="D4236">
        <v>7</v>
      </c>
      <c r="E4236">
        <v>12</v>
      </c>
      <c r="F4236" s="1">
        <v>39275</v>
      </c>
      <c r="G4236">
        <v>193</v>
      </c>
      <c r="H4236" t="s">
        <v>14</v>
      </c>
      <c r="I4236" t="s">
        <v>610</v>
      </c>
      <c r="J4236">
        <v>8485</v>
      </c>
      <c r="K4236">
        <v>2.4</v>
      </c>
      <c r="L4236">
        <v>3.75</v>
      </c>
      <c r="M4236">
        <f t="shared" si="198"/>
        <v>9</v>
      </c>
      <c r="N4236">
        <f t="shared" si="200"/>
        <v>0.53147891704225514</v>
      </c>
      <c r="O4236">
        <f t="shared" si="199"/>
        <v>1.9930459389084567</v>
      </c>
    </row>
    <row r="4237" spans="1:15" x14ac:dyDescent="0.25">
      <c r="A4237" t="s">
        <v>127</v>
      </c>
      <c r="B4237" t="s">
        <v>13</v>
      </c>
      <c r="C4237">
        <v>2010</v>
      </c>
      <c r="D4237">
        <v>3</v>
      </c>
      <c r="E4237">
        <v>16</v>
      </c>
      <c r="F4237" s="1">
        <v>40253</v>
      </c>
      <c r="G4237">
        <v>75</v>
      </c>
      <c r="H4237" t="s">
        <v>14</v>
      </c>
      <c r="I4237" t="s">
        <v>365</v>
      </c>
      <c r="J4237">
        <v>4254</v>
      </c>
      <c r="K4237">
        <v>12</v>
      </c>
      <c r="L4237">
        <v>0.75</v>
      </c>
      <c r="M4237">
        <f t="shared" si="198"/>
        <v>9</v>
      </c>
      <c r="N4237">
        <f t="shared" si="200"/>
        <v>1.1139433523068367</v>
      </c>
      <c r="O4237">
        <f t="shared" si="199"/>
        <v>0.83545751423012748</v>
      </c>
    </row>
    <row r="4238" spans="1:15" x14ac:dyDescent="0.25">
      <c r="A4238" t="s">
        <v>127</v>
      </c>
      <c r="B4238" t="s">
        <v>13</v>
      </c>
      <c r="C4238">
        <v>2010</v>
      </c>
      <c r="D4238">
        <v>3</v>
      </c>
      <c r="E4238">
        <v>16</v>
      </c>
      <c r="F4238" s="1">
        <v>40253</v>
      </c>
      <c r="G4238">
        <v>75</v>
      </c>
      <c r="H4238" t="s">
        <v>14</v>
      </c>
      <c r="I4238" t="s">
        <v>368</v>
      </c>
      <c r="J4238">
        <v>8753</v>
      </c>
      <c r="K4238">
        <v>12</v>
      </c>
      <c r="L4238">
        <v>0.75</v>
      </c>
      <c r="M4238">
        <f t="shared" si="198"/>
        <v>9</v>
      </c>
      <c r="N4238">
        <f t="shared" si="200"/>
        <v>1.1139433523068367</v>
      </c>
      <c r="O4238">
        <f t="shared" si="199"/>
        <v>0.83545751423012748</v>
      </c>
    </row>
    <row r="4239" spans="1:15" x14ac:dyDescent="0.25">
      <c r="A4239" t="s">
        <v>132</v>
      </c>
      <c r="B4239" t="s">
        <v>13</v>
      </c>
      <c r="C4239">
        <v>2014</v>
      </c>
      <c r="D4239">
        <v>3</v>
      </c>
      <c r="E4239">
        <v>11</v>
      </c>
      <c r="F4239" s="1">
        <v>41709</v>
      </c>
      <c r="G4239">
        <v>70</v>
      </c>
      <c r="H4239" t="s">
        <v>14</v>
      </c>
      <c r="I4239" t="s">
        <v>367</v>
      </c>
      <c r="J4239">
        <v>5135</v>
      </c>
      <c r="K4239">
        <v>12</v>
      </c>
      <c r="L4239">
        <v>0.75</v>
      </c>
      <c r="M4239">
        <f t="shared" si="198"/>
        <v>9</v>
      </c>
      <c r="N4239">
        <f t="shared" si="200"/>
        <v>1.1139433523068367</v>
      </c>
      <c r="O4239">
        <f t="shared" si="199"/>
        <v>0.83545751423012748</v>
      </c>
    </row>
    <row r="4240" spans="1:15" x14ac:dyDescent="0.25">
      <c r="A4240" t="s">
        <v>132</v>
      </c>
      <c r="B4240" t="s">
        <v>13</v>
      </c>
      <c r="C4240">
        <v>2014</v>
      </c>
      <c r="D4240">
        <v>3</v>
      </c>
      <c r="E4240">
        <v>11</v>
      </c>
      <c r="F4240" s="1">
        <v>41709</v>
      </c>
      <c r="G4240">
        <v>70</v>
      </c>
      <c r="H4240" t="s">
        <v>14</v>
      </c>
      <c r="I4240" t="s">
        <v>368</v>
      </c>
      <c r="J4240">
        <v>8753</v>
      </c>
      <c r="K4240">
        <v>12</v>
      </c>
      <c r="L4240">
        <v>0.75</v>
      </c>
      <c r="M4240">
        <f t="shared" si="198"/>
        <v>9</v>
      </c>
      <c r="N4240">
        <f t="shared" si="200"/>
        <v>1.1139433523068367</v>
      </c>
      <c r="O4240">
        <f t="shared" si="199"/>
        <v>0.83545751423012748</v>
      </c>
    </row>
    <row r="4241" spans="1:15" x14ac:dyDescent="0.25">
      <c r="A4241" t="s">
        <v>134</v>
      </c>
      <c r="B4241" t="s">
        <v>13</v>
      </c>
      <c r="C4241">
        <v>2014</v>
      </c>
      <c r="D4241">
        <v>6</v>
      </c>
      <c r="E4241">
        <v>17</v>
      </c>
      <c r="F4241" s="1">
        <v>41807</v>
      </c>
      <c r="G4241">
        <v>168</v>
      </c>
      <c r="H4241" t="s">
        <v>14</v>
      </c>
      <c r="I4241" t="s">
        <v>368</v>
      </c>
      <c r="J4241">
        <v>8753</v>
      </c>
      <c r="K4241">
        <v>12</v>
      </c>
      <c r="L4241">
        <v>0.75</v>
      </c>
      <c r="M4241">
        <f t="shared" si="198"/>
        <v>9</v>
      </c>
      <c r="N4241">
        <f t="shared" si="200"/>
        <v>1.1139433523068367</v>
      </c>
      <c r="O4241">
        <f t="shared" si="199"/>
        <v>0.83545751423012748</v>
      </c>
    </row>
    <row r="4242" spans="1:15" x14ac:dyDescent="0.25">
      <c r="A4242" t="s">
        <v>136</v>
      </c>
      <c r="B4242" t="s">
        <v>13</v>
      </c>
      <c r="C4242">
        <v>2015</v>
      </c>
      <c r="D4242">
        <v>6</v>
      </c>
      <c r="E4242">
        <v>16</v>
      </c>
      <c r="F4242" s="1">
        <v>42171</v>
      </c>
      <c r="G4242">
        <v>167</v>
      </c>
      <c r="H4242" t="s">
        <v>14</v>
      </c>
      <c r="I4242" t="s">
        <v>414</v>
      </c>
      <c r="J4242">
        <v>4327</v>
      </c>
      <c r="K4242">
        <v>9.6</v>
      </c>
      <c r="L4242">
        <v>0.9375</v>
      </c>
      <c r="M4242">
        <f t="shared" si="198"/>
        <v>9</v>
      </c>
      <c r="N4242">
        <f t="shared" si="200"/>
        <v>1.0253058652647702</v>
      </c>
      <c r="O4242">
        <f t="shared" si="199"/>
        <v>0.96122424868572209</v>
      </c>
    </row>
    <row r="4243" spans="1:15" x14ac:dyDescent="0.25">
      <c r="A4243" t="s">
        <v>139</v>
      </c>
      <c r="B4243" t="s">
        <v>13</v>
      </c>
      <c r="C4243">
        <v>2016</v>
      </c>
      <c r="D4243">
        <v>6</v>
      </c>
      <c r="E4243">
        <v>21</v>
      </c>
      <c r="F4243" s="1">
        <v>42542</v>
      </c>
      <c r="G4243">
        <v>173</v>
      </c>
      <c r="H4243" t="s">
        <v>14</v>
      </c>
      <c r="I4243" t="s">
        <v>424</v>
      </c>
      <c r="J4243">
        <v>4398</v>
      </c>
      <c r="K4243">
        <v>9.6</v>
      </c>
      <c r="L4243">
        <v>0.9375</v>
      </c>
      <c r="M4243">
        <f t="shared" si="198"/>
        <v>9</v>
      </c>
      <c r="N4243">
        <f t="shared" si="200"/>
        <v>1.0253058652647702</v>
      </c>
      <c r="O4243">
        <f t="shared" si="199"/>
        <v>0.96122424868572209</v>
      </c>
    </row>
    <row r="4244" spans="1:15" x14ac:dyDescent="0.25">
      <c r="A4244" t="s">
        <v>140</v>
      </c>
      <c r="B4244" t="s">
        <v>13</v>
      </c>
      <c r="C4244">
        <v>2017</v>
      </c>
      <c r="D4244">
        <v>6</v>
      </c>
      <c r="E4244">
        <v>12</v>
      </c>
      <c r="F4244" s="1">
        <v>42898</v>
      </c>
      <c r="G4244">
        <v>163</v>
      </c>
      <c r="H4244" t="s">
        <v>14</v>
      </c>
      <c r="I4244" t="s">
        <v>420</v>
      </c>
      <c r="J4244">
        <v>5779</v>
      </c>
      <c r="K4244">
        <v>9.6</v>
      </c>
      <c r="L4244">
        <v>0.9375</v>
      </c>
      <c r="M4244">
        <f t="shared" si="198"/>
        <v>9</v>
      </c>
      <c r="N4244">
        <f t="shared" si="200"/>
        <v>1.0253058652647702</v>
      </c>
      <c r="O4244">
        <f t="shared" si="199"/>
        <v>0.96122424868572209</v>
      </c>
    </row>
    <row r="4245" spans="1:15" x14ac:dyDescent="0.25">
      <c r="A4245" t="s">
        <v>140</v>
      </c>
      <c r="B4245" t="s">
        <v>13</v>
      </c>
      <c r="C4245">
        <v>2017</v>
      </c>
      <c r="D4245">
        <v>6</v>
      </c>
      <c r="E4245">
        <v>12</v>
      </c>
      <c r="F4245" s="1">
        <v>42898</v>
      </c>
      <c r="G4245">
        <v>163</v>
      </c>
      <c r="H4245" t="s">
        <v>14</v>
      </c>
      <c r="I4245" t="s">
        <v>544</v>
      </c>
      <c r="J4245">
        <v>6772</v>
      </c>
      <c r="K4245">
        <v>4.8</v>
      </c>
      <c r="L4245">
        <v>1.875</v>
      </c>
      <c r="M4245">
        <f t="shared" si="198"/>
        <v>9</v>
      </c>
      <c r="N4245">
        <f t="shared" si="200"/>
        <v>0.76342799356293722</v>
      </c>
      <c r="O4245">
        <f t="shared" si="199"/>
        <v>1.4314274879305073</v>
      </c>
    </row>
    <row r="4246" spans="1:15" x14ac:dyDescent="0.25">
      <c r="A4246" t="s">
        <v>12</v>
      </c>
      <c r="B4246" t="s">
        <v>13</v>
      </c>
      <c r="C4246">
        <v>2018</v>
      </c>
      <c r="D4246">
        <v>3</v>
      </c>
      <c r="E4246">
        <v>7</v>
      </c>
      <c r="F4246" s="1">
        <v>43166</v>
      </c>
      <c r="G4246">
        <v>66</v>
      </c>
      <c r="H4246" t="s">
        <v>14</v>
      </c>
      <c r="I4246" t="s">
        <v>431</v>
      </c>
      <c r="J4246">
        <v>4380</v>
      </c>
      <c r="K4246">
        <v>9.6</v>
      </c>
      <c r="L4246">
        <v>0.9375</v>
      </c>
      <c r="M4246">
        <f t="shared" si="198"/>
        <v>9</v>
      </c>
      <c r="N4246">
        <f t="shared" si="200"/>
        <v>1.0253058652647702</v>
      </c>
      <c r="O4246">
        <f t="shared" si="199"/>
        <v>0.96122424868572209</v>
      </c>
    </row>
    <row r="4247" spans="1:15" x14ac:dyDescent="0.25">
      <c r="A4247" t="s">
        <v>12</v>
      </c>
      <c r="B4247" t="s">
        <v>13</v>
      </c>
      <c r="C4247">
        <v>2018</v>
      </c>
      <c r="D4247">
        <v>3</v>
      </c>
      <c r="E4247">
        <v>7</v>
      </c>
      <c r="F4247" s="1">
        <v>43166</v>
      </c>
      <c r="G4247">
        <v>66</v>
      </c>
      <c r="H4247" t="s">
        <v>14</v>
      </c>
      <c r="I4247" t="s">
        <v>543</v>
      </c>
      <c r="J4247">
        <v>6168</v>
      </c>
      <c r="K4247">
        <v>4.8</v>
      </c>
      <c r="L4247">
        <v>1.875</v>
      </c>
      <c r="M4247">
        <f t="shared" si="198"/>
        <v>9</v>
      </c>
      <c r="N4247">
        <f t="shared" si="200"/>
        <v>0.76342799356293722</v>
      </c>
      <c r="O4247">
        <f t="shared" si="199"/>
        <v>1.4314274879305073</v>
      </c>
    </row>
    <row r="4248" spans="1:15" x14ac:dyDescent="0.25">
      <c r="A4248" t="s">
        <v>68</v>
      </c>
      <c r="B4248" t="s">
        <v>69</v>
      </c>
      <c r="C4248">
        <v>2001</v>
      </c>
      <c r="D4248">
        <v>4</v>
      </c>
      <c r="E4248">
        <v>26</v>
      </c>
      <c r="F4248" s="1">
        <v>37007</v>
      </c>
      <c r="G4248">
        <v>116</v>
      </c>
      <c r="H4248" t="s">
        <v>14</v>
      </c>
      <c r="I4248" t="s">
        <v>416</v>
      </c>
      <c r="J4248">
        <v>4409</v>
      </c>
      <c r="K4248">
        <v>9.6</v>
      </c>
      <c r="L4248">
        <v>0.9375</v>
      </c>
      <c r="M4248">
        <f t="shared" si="198"/>
        <v>9</v>
      </c>
      <c r="N4248">
        <f t="shared" si="200"/>
        <v>1.0253058652647702</v>
      </c>
      <c r="O4248">
        <f t="shared" si="199"/>
        <v>0.96122424868572209</v>
      </c>
    </row>
    <row r="4249" spans="1:15" x14ac:dyDescent="0.25">
      <c r="A4249" t="s">
        <v>292</v>
      </c>
      <c r="B4249" t="s">
        <v>69</v>
      </c>
      <c r="C4249">
        <v>2002</v>
      </c>
      <c r="D4249">
        <v>6</v>
      </c>
      <c r="E4249">
        <v>12</v>
      </c>
      <c r="F4249" s="1">
        <v>37419</v>
      </c>
      <c r="G4249">
        <v>163</v>
      </c>
      <c r="H4249" t="s">
        <v>14</v>
      </c>
      <c r="I4249" t="s">
        <v>418</v>
      </c>
      <c r="J4249">
        <v>4419</v>
      </c>
      <c r="K4249">
        <v>9.6</v>
      </c>
      <c r="L4249">
        <v>0.9375</v>
      </c>
      <c r="M4249">
        <f t="shared" si="198"/>
        <v>9</v>
      </c>
      <c r="N4249">
        <f t="shared" si="200"/>
        <v>1.0253058652647702</v>
      </c>
      <c r="O4249">
        <f t="shared" si="199"/>
        <v>0.96122424868572209</v>
      </c>
    </row>
    <row r="4250" spans="1:15" x14ac:dyDescent="0.25">
      <c r="A4250" t="s">
        <v>292</v>
      </c>
      <c r="B4250" t="s">
        <v>69</v>
      </c>
      <c r="C4250">
        <v>2002</v>
      </c>
      <c r="D4250">
        <v>6</v>
      </c>
      <c r="E4250">
        <v>12</v>
      </c>
      <c r="F4250" s="1">
        <v>37419</v>
      </c>
      <c r="G4250">
        <v>163</v>
      </c>
      <c r="H4250" t="s">
        <v>14</v>
      </c>
      <c r="I4250" t="s">
        <v>419</v>
      </c>
      <c r="J4250">
        <v>9654</v>
      </c>
      <c r="K4250">
        <v>9.6</v>
      </c>
      <c r="L4250">
        <v>0.9375</v>
      </c>
      <c r="M4250">
        <f t="shared" si="198"/>
        <v>9</v>
      </c>
      <c r="N4250">
        <f t="shared" si="200"/>
        <v>1.0253058652647702</v>
      </c>
      <c r="O4250">
        <f t="shared" si="199"/>
        <v>0.96122424868572209</v>
      </c>
    </row>
    <row r="4251" spans="1:15" x14ac:dyDescent="0.25">
      <c r="A4251" t="s">
        <v>292</v>
      </c>
      <c r="B4251" t="s">
        <v>69</v>
      </c>
      <c r="C4251">
        <v>2002</v>
      </c>
      <c r="D4251">
        <v>6</v>
      </c>
      <c r="E4251">
        <v>12</v>
      </c>
      <c r="F4251" s="1">
        <v>37419</v>
      </c>
      <c r="G4251">
        <v>163</v>
      </c>
      <c r="H4251" t="s">
        <v>14</v>
      </c>
      <c r="I4251" t="s">
        <v>421</v>
      </c>
      <c r="J4251">
        <v>5790</v>
      </c>
      <c r="K4251">
        <v>9.6</v>
      </c>
      <c r="L4251">
        <v>0.9375</v>
      </c>
      <c r="M4251">
        <f t="shared" si="198"/>
        <v>9</v>
      </c>
      <c r="N4251">
        <f t="shared" si="200"/>
        <v>1.0253058652647702</v>
      </c>
      <c r="O4251">
        <f t="shared" si="199"/>
        <v>0.96122424868572209</v>
      </c>
    </row>
    <row r="4252" spans="1:15" x14ac:dyDescent="0.25">
      <c r="A4252" t="s">
        <v>292</v>
      </c>
      <c r="B4252" t="s">
        <v>69</v>
      </c>
      <c r="C4252">
        <v>2002</v>
      </c>
      <c r="D4252">
        <v>6</v>
      </c>
      <c r="E4252">
        <v>12</v>
      </c>
      <c r="F4252" s="1">
        <v>37419</v>
      </c>
      <c r="G4252">
        <v>163</v>
      </c>
      <c r="H4252" t="s">
        <v>14</v>
      </c>
      <c r="I4252" t="s">
        <v>422</v>
      </c>
      <c r="J4252">
        <v>6616</v>
      </c>
      <c r="K4252">
        <v>9.6</v>
      </c>
      <c r="L4252">
        <v>0.9375</v>
      </c>
      <c r="M4252">
        <f t="shared" si="198"/>
        <v>9</v>
      </c>
      <c r="N4252">
        <f t="shared" si="200"/>
        <v>1.0253058652647702</v>
      </c>
      <c r="O4252">
        <f t="shared" si="199"/>
        <v>0.96122424868572209</v>
      </c>
    </row>
    <row r="4253" spans="1:15" x14ac:dyDescent="0.25">
      <c r="A4253" t="s">
        <v>74</v>
      </c>
      <c r="B4253" t="s">
        <v>69</v>
      </c>
      <c r="C4253">
        <v>2003</v>
      </c>
      <c r="D4253">
        <v>7</v>
      </c>
      <c r="E4253">
        <v>14</v>
      </c>
      <c r="F4253" s="1">
        <v>37816</v>
      </c>
      <c r="G4253">
        <v>195</v>
      </c>
      <c r="H4253" t="s">
        <v>14</v>
      </c>
      <c r="I4253" t="s">
        <v>547</v>
      </c>
      <c r="J4253">
        <v>6886</v>
      </c>
      <c r="K4253">
        <v>4.8</v>
      </c>
      <c r="L4253">
        <v>1.875</v>
      </c>
      <c r="M4253">
        <f t="shared" si="198"/>
        <v>9</v>
      </c>
      <c r="N4253">
        <f t="shared" si="200"/>
        <v>0.76342799356293722</v>
      </c>
      <c r="O4253">
        <f t="shared" si="199"/>
        <v>1.4314274879305073</v>
      </c>
    </row>
    <row r="4254" spans="1:15" x14ac:dyDescent="0.25">
      <c r="A4254" t="s">
        <v>77</v>
      </c>
      <c r="B4254" t="s">
        <v>69</v>
      </c>
      <c r="C4254">
        <v>2006</v>
      </c>
      <c r="D4254">
        <v>4</v>
      </c>
      <c r="E4254">
        <v>10</v>
      </c>
      <c r="F4254" s="1">
        <v>38817</v>
      </c>
      <c r="G4254">
        <v>100</v>
      </c>
      <c r="H4254" t="s">
        <v>14</v>
      </c>
      <c r="I4254" t="s">
        <v>429</v>
      </c>
      <c r="J4254">
        <v>5713</v>
      </c>
      <c r="K4254">
        <v>9.6</v>
      </c>
      <c r="L4254">
        <v>0.9375</v>
      </c>
      <c r="M4254">
        <f t="shared" si="198"/>
        <v>9</v>
      </c>
      <c r="N4254">
        <f t="shared" si="200"/>
        <v>1.0253058652647702</v>
      </c>
      <c r="O4254">
        <f t="shared" si="199"/>
        <v>0.96122424868572209</v>
      </c>
    </row>
    <row r="4255" spans="1:15" x14ac:dyDescent="0.25">
      <c r="A4255" t="s">
        <v>79</v>
      </c>
      <c r="B4255" t="s">
        <v>69</v>
      </c>
      <c r="C4255">
        <v>2007</v>
      </c>
      <c r="D4255">
        <v>3</v>
      </c>
      <c r="E4255">
        <v>22</v>
      </c>
      <c r="F4255" s="1">
        <v>39163</v>
      </c>
      <c r="G4255">
        <v>81</v>
      </c>
      <c r="H4255" t="s">
        <v>14</v>
      </c>
      <c r="I4255" t="s">
        <v>418</v>
      </c>
      <c r="J4255">
        <v>4419</v>
      </c>
      <c r="K4255">
        <v>9.6</v>
      </c>
      <c r="L4255">
        <v>0.9375</v>
      </c>
      <c r="M4255">
        <f t="shared" si="198"/>
        <v>9</v>
      </c>
      <c r="N4255">
        <f t="shared" si="200"/>
        <v>1.0253058652647702</v>
      </c>
      <c r="O4255">
        <f t="shared" si="199"/>
        <v>0.96122424868572209</v>
      </c>
    </row>
    <row r="4256" spans="1:15" x14ac:dyDescent="0.25">
      <c r="A4256" t="s">
        <v>85</v>
      </c>
      <c r="B4256" t="s">
        <v>69</v>
      </c>
      <c r="C4256">
        <v>2013</v>
      </c>
      <c r="D4256">
        <v>3</v>
      </c>
      <c r="E4256">
        <v>19</v>
      </c>
      <c r="F4256" s="1">
        <v>41352</v>
      </c>
      <c r="G4256">
        <v>78</v>
      </c>
      <c r="H4256" t="s">
        <v>14</v>
      </c>
      <c r="I4256" t="s">
        <v>367</v>
      </c>
      <c r="J4256">
        <v>5135</v>
      </c>
      <c r="K4256">
        <v>12</v>
      </c>
      <c r="L4256">
        <v>0.75</v>
      </c>
      <c r="M4256">
        <f t="shared" si="198"/>
        <v>9</v>
      </c>
      <c r="N4256">
        <f t="shared" si="200"/>
        <v>1.1139433523068367</v>
      </c>
      <c r="O4256">
        <f t="shared" si="199"/>
        <v>0.83545751423012748</v>
      </c>
    </row>
    <row r="4257" spans="1:15" x14ac:dyDescent="0.25">
      <c r="A4257" t="s">
        <v>152</v>
      </c>
      <c r="B4257" t="s">
        <v>69</v>
      </c>
      <c r="C4257">
        <v>2015</v>
      </c>
      <c r="D4257">
        <v>6</v>
      </c>
      <c r="E4257">
        <v>16</v>
      </c>
      <c r="F4257" s="1">
        <v>42171</v>
      </c>
      <c r="G4257">
        <v>167</v>
      </c>
      <c r="H4257" t="s">
        <v>14</v>
      </c>
      <c r="I4257" t="s">
        <v>423</v>
      </c>
      <c r="J4257">
        <v>6834</v>
      </c>
      <c r="K4257">
        <v>9.6</v>
      </c>
      <c r="L4257">
        <v>0.9375</v>
      </c>
      <c r="M4257">
        <f t="shared" si="198"/>
        <v>9</v>
      </c>
      <c r="N4257">
        <f t="shared" si="200"/>
        <v>1.0253058652647702</v>
      </c>
      <c r="O4257">
        <f t="shared" si="199"/>
        <v>0.96122424868572209</v>
      </c>
    </row>
    <row r="4258" spans="1:15" x14ac:dyDescent="0.25">
      <c r="A4258" t="s">
        <v>88</v>
      </c>
      <c r="B4258" t="s">
        <v>69</v>
      </c>
      <c r="C4258">
        <v>2017</v>
      </c>
      <c r="D4258">
        <v>3</v>
      </c>
      <c r="E4258">
        <v>16</v>
      </c>
      <c r="F4258" s="1">
        <v>42810</v>
      </c>
      <c r="G4258">
        <v>75</v>
      </c>
      <c r="H4258" t="s">
        <v>14</v>
      </c>
      <c r="I4258" t="s">
        <v>421</v>
      </c>
      <c r="J4258">
        <v>5790</v>
      </c>
      <c r="K4258">
        <v>9.6</v>
      </c>
      <c r="L4258">
        <v>0.9375</v>
      </c>
      <c r="M4258">
        <f t="shared" si="198"/>
        <v>9</v>
      </c>
      <c r="N4258">
        <f t="shared" si="200"/>
        <v>1.0253058652647702</v>
      </c>
      <c r="O4258">
        <f t="shared" si="199"/>
        <v>0.96122424868572209</v>
      </c>
    </row>
    <row r="4259" spans="1:15" x14ac:dyDescent="0.25">
      <c r="A4259" t="s">
        <v>154</v>
      </c>
      <c r="B4259" t="s">
        <v>69</v>
      </c>
      <c r="C4259">
        <v>2017</v>
      </c>
      <c r="D4259">
        <v>6</v>
      </c>
      <c r="E4259">
        <v>12</v>
      </c>
      <c r="F4259" s="1">
        <v>42898</v>
      </c>
      <c r="G4259">
        <v>163</v>
      </c>
      <c r="H4259" t="s">
        <v>14</v>
      </c>
      <c r="I4259" t="s">
        <v>118</v>
      </c>
      <c r="J4259">
        <v>20171</v>
      </c>
      <c r="K4259">
        <v>24</v>
      </c>
      <c r="L4259">
        <v>0.375</v>
      </c>
      <c r="M4259">
        <f t="shared" si="198"/>
        <v>9</v>
      </c>
      <c r="N4259">
        <f t="shared" si="200"/>
        <v>1.3979400086720377</v>
      </c>
      <c r="O4259">
        <f t="shared" si="199"/>
        <v>0.52422750325201417</v>
      </c>
    </row>
    <row r="4260" spans="1:15" x14ac:dyDescent="0.25">
      <c r="A4260" t="s">
        <v>89</v>
      </c>
      <c r="B4260" t="s">
        <v>69</v>
      </c>
      <c r="C4260">
        <v>2018</v>
      </c>
      <c r="D4260">
        <v>3</v>
      </c>
      <c r="E4260">
        <v>7</v>
      </c>
      <c r="F4260" s="1">
        <v>43166</v>
      </c>
      <c r="G4260">
        <v>66</v>
      </c>
      <c r="H4260" t="s">
        <v>14</v>
      </c>
      <c r="I4260" t="s">
        <v>550</v>
      </c>
      <c r="J4260">
        <v>6780</v>
      </c>
      <c r="K4260">
        <v>4.8</v>
      </c>
      <c r="L4260">
        <v>1.875</v>
      </c>
      <c r="M4260">
        <f t="shared" si="198"/>
        <v>9</v>
      </c>
      <c r="N4260">
        <f t="shared" si="200"/>
        <v>0.76342799356293722</v>
      </c>
      <c r="O4260">
        <f t="shared" si="199"/>
        <v>1.4314274879305073</v>
      </c>
    </row>
    <row r="4261" spans="1:15" x14ac:dyDescent="0.25">
      <c r="A4261" t="s">
        <v>92</v>
      </c>
      <c r="B4261" t="s">
        <v>69</v>
      </c>
      <c r="C4261">
        <v>2019</v>
      </c>
      <c r="D4261">
        <v>7</v>
      </c>
      <c r="E4261">
        <v>5</v>
      </c>
      <c r="F4261" s="1">
        <v>43651</v>
      </c>
      <c r="G4261">
        <v>186</v>
      </c>
      <c r="H4261" t="s">
        <v>14</v>
      </c>
      <c r="I4261" t="s">
        <v>414</v>
      </c>
      <c r="J4261">
        <v>4327</v>
      </c>
      <c r="K4261">
        <v>9.6</v>
      </c>
      <c r="L4261">
        <v>0.9375</v>
      </c>
      <c r="M4261">
        <f t="shared" si="198"/>
        <v>9</v>
      </c>
      <c r="N4261">
        <f t="shared" si="200"/>
        <v>1.0253058652647702</v>
      </c>
      <c r="O4261">
        <f t="shared" si="199"/>
        <v>0.96122424868572209</v>
      </c>
    </row>
    <row r="4262" spans="1:15" x14ac:dyDescent="0.25">
      <c r="A4262" t="s">
        <v>337</v>
      </c>
      <c r="B4262" t="s">
        <v>19</v>
      </c>
      <c r="C4262">
        <v>2011</v>
      </c>
      <c r="D4262">
        <v>7</v>
      </c>
      <c r="E4262">
        <v>5</v>
      </c>
      <c r="F4262" s="1">
        <v>40729</v>
      </c>
      <c r="G4262">
        <v>186</v>
      </c>
      <c r="H4262" t="s">
        <v>14</v>
      </c>
      <c r="I4262" t="s">
        <v>445</v>
      </c>
      <c r="J4262">
        <v>5413</v>
      </c>
      <c r="K4262">
        <v>9.6</v>
      </c>
      <c r="L4262">
        <v>0.9375</v>
      </c>
      <c r="M4262">
        <f t="shared" si="198"/>
        <v>9</v>
      </c>
      <c r="N4262">
        <f t="shared" si="200"/>
        <v>1.0253058652647702</v>
      </c>
      <c r="O4262">
        <f t="shared" si="199"/>
        <v>0.96122424868572209</v>
      </c>
    </row>
    <row r="4263" spans="1:15" x14ac:dyDescent="0.25">
      <c r="A4263" t="s">
        <v>18</v>
      </c>
      <c r="B4263" t="s">
        <v>19</v>
      </c>
      <c r="C4263">
        <v>2017</v>
      </c>
      <c r="D4263">
        <v>6</v>
      </c>
      <c r="E4263">
        <v>7</v>
      </c>
      <c r="F4263" s="1">
        <v>42893</v>
      </c>
      <c r="G4263">
        <v>158</v>
      </c>
      <c r="H4263" t="s">
        <v>14</v>
      </c>
      <c r="I4263" t="s">
        <v>550</v>
      </c>
      <c r="J4263">
        <v>6780</v>
      </c>
      <c r="K4263">
        <v>4.8</v>
      </c>
      <c r="L4263">
        <v>1.875</v>
      </c>
      <c r="M4263">
        <f t="shared" si="198"/>
        <v>9</v>
      </c>
      <c r="N4263">
        <f t="shared" si="200"/>
        <v>0.76342799356293722</v>
      </c>
      <c r="O4263">
        <f t="shared" si="199"/>
        <v>1.4314274879305073</v>
      </c>
    </row>
    <row r="4264" spans="1:15" x14ac:dyDescent="0.25">
      <c r="A4264" t="s">
        <v>207</v>
      </c>
      <c r="B4264" t="s">
        <v>21</v>
      </c>
      <c r="C4264">
        <v>2011</v>
      </c>
      <c r="D4264">
        <v>7</v>
      </c>
      <c r="E4264">
        <v>14</v>
      </c>
      <c r="F4264" s="1">
        <v>40738</v>
      </c>
      <c r="G4264">
        <v>195</v>
      </c>
      <c r="H4264" t="s">
        <v>14</v>
      </c>
      <c r="I4264" t="s">
        <v>551</v>
      </c>
      <c r="J4264">
        <v>6882</v>
      </c>
      <c r="K4264">
        <v>4.8</v>
      </c>
      <c r="L4264">
        <v>1.875</v>
      </c>
      <c r="M4264">
        <f t="shared" si="198"/>
        <v>9</v>
      </c>
      <c r="N4264">
        <f t="shared" si="200"/>
        <v>0.76342799356293722</v>
      </c>
      <c r="O4264">
        <f t="shared" si="199"/>
        <v>1.4314274879305073</v>
      </c>
    </row>
    <row r="4265" spans="1:15" x14ac:dyDescent="0.25">
      <c r="A4265" t="s">
        <v>300</v>
      </c>
      <c r="B4265" t="s">
        <v>23</v>
      </c>
      <c r="C4265">
        <v>2006</v>
      </c>
      <c r="D4265">
        <v>6</v>
      </c>
      <c r="E4265">
        <v>21</v>
      </c>
      <c r="F4265" s="1">
        <v>38889</v>
      </c>
      <c r="G4265">
        <v>172</v>
      </c>
      <c r="H4265" t="s">
        <v>14</v>
      </c>
      <c r="I4265" t="s">
        <v>421</v>
      </c>
      <c r="J4265">
        <v>5790</v>
      </c>
      <c r="K4265">
        <v>9.6</v>
      </c>
      <c r="L4265">
        <v>0.9375</v>
      </c>
      <c r="M4265">
        <f t="shared" si="198"/>
        <v>9</v>
      </c>
      <c r="N4265">
        <f t="shared" si="200"/>
        <v>1.0253058652647702</v>
      </c>
      <c r="O4265">
        <f t="shared" si="199"/>
        <v>0.96122424868572209</v>
      </c>
    </row>
    <row r="4266" spans="1:15" x14ac:dyDescent="0.25">
      <c r="A4266" t="s">
        <v>304</v>
      </c>
      <c r="B4266" t="s">
        <v>23</v>
      </c>
      <c r="C4266">
        <v>2009</v>
      </c>
      <c r="D4266">
        <v>6</v>
      </c>
      <c r="E4266">
        <v>23</v>
      </c>
      <c r="F4266" s="1">
        <v>39987</v>
      </c>
      <c r="G4266">
        <v>174</v>
      </c>
      <c r="H4266" t="s">
        <v>14</v>
      </c>
      <c r="I4266" t="s">
        <v>418</v>
      </c>
      <c r="J4266">
        <v>4419</v>
      </c>
      <c r="K4266">
        <v>9.6</v>
      </c>
      <c r="L4266">
        <v>0.9375</v>
      </c>
      <c r="M4266">
        <f t="shared" si="198"/>
        <v>9</v>
      </c>
      <c r="N4266">
        <f t="shared" si="200"/>
        <v>1.0253058652647702</v>
      </c>
      <c r="O4266">
        <f t="shared" si="199"/>
        <v>0.96122424868572209</v>
      </c>
    </row>
    <row r="4267" spans="1:15" x14ac:dyDescent="0.25">
      <c r="A4267" t="s">
        <v>306</v>
      </c>
      <c r="B4267" t="s">
        <v>23</v>
      </c>
      <c r="C4267">
        <v>2011</v>
      </c>
      <c r="D4267">
        <v>4</v>
      </c>
      <c r="E4267">
        <v>20</v>
      </c>
      <c r="F4267" s="1">
        <v>40653</v>
      </c>
      <c r="G4267">
        <v>110</v>
      </c>
      <c r="H4267" t="s">
        <v>14</v>
      </c>
      <c r="I4267" t="s">
        <v>544</v>
      </c>
      <c r="J4267">
        <v>6772</v>
      </c>
      <c r="K4267">
        <v>4.8</v>
      </c>
      <c r="L4267">
        <v>1.875</v>
      </c>
      <c r="M4267">
        <f t="shared" si="198"/>
        <v>9</v>
      </c>
      <c r="N4267">
        <f t="shared" si="200"/>
        <v>0.76342799356293722</v>
      </c>
      <c r="O4267">
        <f t="shared" si="199"/>
        <v>1.4314274879305073</v>
      </c>
    </row>
    <row r="4268" spans="1:15" x14ac:dyDescent="0.25">
      <c r="A4268" t="s">
        <v>229</v>
      </c>
      <c r="B4268" t="s">
        <v>23</v>
      </c>
      <c r="C4268">
        <v>2015</v>
      </c>
      <c r="D4268">
        <v>7</v>
      </c>
      <c r="E4268">
        <v>1</v>
      </c>
      <c r="F4268" s="1">
        <v>42186</v>
      </c>
      <c r="G4268">
        <v>182</v>
      </c>
      <c r="H4268" t="s">
        <v>14</v>
      </c>
      <c r="I4268" t="s">
        <v>421</v>
      </c>
      <c r="J4268">
        <v>5790</v>
      </c>
      <c r="K4268">
        <v>9.6</v>
      </c>
      <c r="L4268">
        <v>0.9375</v>
      </c>
      <c r="M4268">
        <f t="shared" si="198"/>
        <v>9</v>
      </c>
      <c r="N4268">
        <f t="shared" si="200"/>
        <v>1.0253058652647702</v>
      </c>
      <c r="O4268">
        <f t="shared" si="199"/>
        <v>0.96122424868572209</v>
      </c>
    </row>
    <row r="4269" spans="1:15" x14ac:dyDescent="0.25">
      <c r="A4269" t="s">
        <v>94</v>
      </c>
      <c r="B4269" t="s">
        <v>23</v>
      </c>
      <c r="C4269">
        <v>2019</v>
      </c>
      <c r="D4269">
        <v>6</v>
      </c>
      <c r="E4269">
        <v>18</v>
      </c>
      <c r="F4269" s="1">
        <v>43634</v>
      </c>
      <c r="G4269">
        <v>169</v>
      </c>
      <c r="H4269" t="s">
        <v>14</v>
      </c>
      <c r="I4269" t="s">
        <v>417</v>
      </c>
      <c r="J4269">
        <v>4415</v>
      </c>
      <c r="K4269">
        <v>9.6</v>
      </c>
      <c r="L4269">
        <v>0.9375</v>
      </c>
      <c r="M4269">
        <f t="shared" si="198"/>
        <v>9</v>
      </c>
      <c r="N4269">
        <f t="shared" si="200"/>
        <v>1.0253058652647702</v>
      </c>
      <c r="O4269">
        <f t="shared" si="199"/>
        <v>0.96122424868572209</v>
      </c>
    </row>
    <row r="4270" spans="1:15" x14ac:dyDescent="0.25">
      <c r="A4270" t="s">
        <v>94</v>
      </c>
      <c r="B4270" t="s">
        <v>23</v>
      </c>
      <c r="C4270">
        <v>2019</v>
      </c>
      <c r="D4270">
        <v>6</v>
      </c>
      <c r="E4270">
        <v>18</v>
      </c>
      <c r="F4270" s="1">
        <v>43634</v>
      </c>
      <c r="G4270">
        <v>169</v>
      </c>
      <c r="H4270" t="s">
        <v>14</v>
      </c>
      <c r="I4270" t="s">
        <v>547</v>
      </c>
      <c r="J4270">
        <v>6886</v>
      </c>
      <c r="K4270">
        <v>4.8</v>
      </c>
      <c r="L4270">
        <v>1.875</v>
      </c>
      <c r="M4270">
        <f t="shared" si="198"/>
        <v>9</v>
      </c>
      <c r="N4270">
        <f t="shared" si="200"/>
        <v>0.76342799356293722</v>
      </c>
      <c r="O4270">
        <f t="shared" si="199"/>
        <v>1.4314274879305073</v>
      </c>
    </row>
    <row r="4271" spans="1:15" x14ac:dyDescent="0.25">
      <c r="A4271" t="s">
        <v>236</v>
      </c>
      <c r="B4271" t="s">
        <v>159</v>
      </c>
      <c r="C4271">
        <v>2012</v>
      </c>
      <c r="D4271">
        <v>6</v>
      </c>
      <c r="E4271">
        <v>27</v>
      </c>
      <c r="F4271" s="1">
        <v>41087</v>
      </c>
      <c r="G4271">
        <v>179</v>
      </c>
      <c r="H4271" t="s">
        <v>14</v>
      </c>
      <c r="I4271" t="s">
        <v>573</v>
      </c>
      <c r="J4271">
        <v>5292</v>
      </c>
      <c r="K4271">
        <v>4</v>
      </c>
      <c r="L4271">
        <v>2.25</v>
      </c>
      <c r="M4271">
        <f t="shared" si="198"/>
        <v>9</v>
      </c>
      <c r="N4271">
        <f t="shared" si="200"/>
        <v>0.69897000433601886</v>
      </c>
      <c r="O4271">
        <f t="shared" si="199"/>
        <v>1.5726825097560424</v>
      </c>
    </row>
    <row r="4272" spans="1:15" x14ac:dyDescent="0.25">
      <c r="A4272" t="s">
        <v>344</v>
      </c>
      <c r="B4272" t="s">
        <v>159</v>
      </c>
      <c r="C4272">
        <v>2014</v>
      </c>
      <c r="D4272">
        <v>6</v>
      </c>
      <c r="E4272">
        <v>13</v>
      </c>
      <c r="F4272" s="1">
        <v>41803</v>
      </c>
      <c r="G4272">
        <v>164</v>
      </c>
      <c r="H4272" t="s">
        <v>14</v>
      </c>
      <c r="I4272" t="s">
        <v>475</v>
      </c>
      <c r="J4272">
        <v>4369</v>
      </c>
      <c r="K4272">
        <v>8</v>
      </c>
      <c r="L4272">
        <v>1.125</v>
      </c>
      <c r="M4272">
        <f t="shared" si="198"/>
        <v>9</v>
      </c>
      <c r="N4272">
        <f t="shared" si="200"/>
        <v>0.95424250943932487</v>
      </c>
      <c r="O4272">
        <f t="shared" si="199"/>
        <v>1.0735228231192404</v>
      </c>
    </row>
    <row r="4273" spans="1:15" x14ac:dyDescent="0.25">
      <c r="A4273" t="s">
        <v>237</v>
      </c>
      <c r="B4273" t="s">
        <v>159</v>
      </c>
      <c r="C4273">
        <v>2015</v>
      </c>
      <c r="D4273">
        <v>6</v>
      </c>
      <c r="E4273">
        <v>30</v>
      </c>
      <c r="F4273" s="1">
        <v>42185</v>
      </c>
      <c r="G4273">
        <v>181</v>
      </c>
      <c r="H4273" t="s">
        <v>14</v>
      </c>
      <c r="I4273" t="s">
        <v>444</v>
      </c>
      <c r="J4273">
        <v>4462</v>
      </c>
      <c r="K4273">
        <v>9.6</v>
      </c>
      <c r="L4273">
        <v>0.9375</v>
      </c>
      <c r="M4273">
        <f t="shared" si="198"/>
        <v>9</v>
      </c>
      <c r="N4273">
        <f t="shared" si="200"/>
        <v>1.0253058652647702</v>
      </c>
      <c r="O4273">
        <f t="shared" si="199"/>
        <v>0.96122424868572209</v>
      </c>
    </row>
    <row r="4274" spans="1:15" x14ac:dyDescent="0.25">
      <c r="A4274" t="s">
        <v>213</v>
      </c>
      <c r="B4274" t="s">
        <v>159</v>
      </c>
      <c r="C4274">
        <v>2016</v>
      </c>
      <c r="D4274">
        <v>7</v>
      </c>
      <c r="E4274">
        <v>5</v>
      </c>
      <c r="F4274" s="1">
        <v>42556</v>
      </c>
      <c r="G4274">
        <v>187</v>
      </c>
      <c r="H4274" t="s">
        <v>14</v>
      </c>
      <c r="I4274" t="s">
        <v>586</v>
      </c>
      <c r="J4274">
        <v>5124</v>
      </c>
      <c r="K4274">
        <v>3</v>
      </c>
      <c r="L4274">
        <v>3</v>
      </c>
      <c r="M4274">
        <f t="shared" si="198"/>
        <v>9</v>
      </c>
      <c r="N4274">
        <f t="shared" si="200"/>
        <v>0.6020599913279624</v>
      </c>
      <c r="O4274">
        <f t="shared" si="199"/>
        <v>1.8061799739838871</v>
      </c>
    </row>
    <row r="4275" spans="1:15" x14ac:dyDescent="0.25">
      <c r="A4275" t="s">
        <v>162</v>
      </c>
      <c r="B4275" t="s">
        <v>161</v>
      </c>
      <c r="C4275">
        <v>2017</v>
      </c>
      <c r="D4275">
        <v>6</v>
      </c>
      <c r="E4275">
        <v>8</v>
      </c>
      <c r="F4275" s="1">
        <v>42894</v>
      </c>
      <c r="G4275">
        <v>159</v>
      </c>
      <c r="H4275" t="s">
        <v>14</v>
      </c>
      <c r="I4275" t="s">
        <v>418</v>
      </c>
      <c r="J4275">
        <v>4419</v>
      </c>
      <c r="K4275">
        <v>9.6</v>
      </c>
      <c r="L4275">
        <v>0.9375</v>
      </c>
      <c r="M4275">
        <f t="shared" si="198"/>
        <v>9</v>
      </c>
      <c r="N4275">
        <f t="shared" si="200"/>
        <v>1.0253058652647702</v>
      </c>
      <c r="O4275">
        <f t="shared" si="199"/>
        <v>0.96122424868572209</v>
      </c>
    </row>
    <row r="4276" spans="1:15" x14ac:dyDescent="0.25">
      <c r="A4276" t="s">
        <v>162</v>
      </c>
      <c r="B4276" t="s">
        <v>161</v>
      </c>
      <c r="C4276">
        <v>2017</v>
      </c>
      <c r="D4276">
        <v>6</v>
      </c>
      <c r="E4276">
        <v>8</v>
      </c>
      <c r="F4276" s="1">
        <v>42894</v>
      </c>
      <c r="G4276">
        <v>159</v>
      </c>
      <c r="H4276" t="s">
        <v>14</v>
      </c>
      <c r="I4276" t="s">
        <v>444</v>
      </c>
      <c r="J4276">
        <v>4462</v>
      </c>
      <c r="K4276">
        <v>9.6</v>
      </c>
      <c r="L4276">
        <v>0.9375</v>
      </c>
      <c r="M4276">
        <f t="shared" si="198"/>
        <v>9</v>
      </c>
      <c r="N4276">
        <f t="shared" si="200"/>
        <v>1.0253058652647702</v>
      </c>
      <c r="O4276">
        <f t="shared" si="199"/>
        <v>0.96122424868572209</v>
      </c>
    </row>
    <row r="4277" spans="1:15" x14ac:dyDescent="0.25">
      <c r="A4277" t="s">
        <v>163</v>
      </c>
      <c r="B4277" t="s">
        <v>161</v>
      </c>
      <c r="C4277">
        <v>2018</v>
      </c>
      <c r="D4277">
        <v>6</v>
      </c>
      <c r="E4277">
        <v>6</v>
      </c>
      <c r="F4277" s="1">
        <v>43257</v>
      </c>
      <c r="G4277">
        <v>157</v>
      </c>
      <c r="H4277" t="s">
        <v>14</v>
      </c>
      <c r="I4277" t="s">
        <v>424</v>
      </c>
      <c r="J4277">
        <v>4398</v>
      </c>
      <c r="K4277">
        <v>9.6</v>
      </c>
      <c r="L4277">
        <v>0.9375</v>
      </c>
      <c r="M4277">
        <f t="shared" si="198"/>
        <v>9</v>
      </c>
      <c r="N4277">
        <f t="shared" si="200"/>
        <v>1.0253058652647702</v>
      </c>
      <c r="O4277">
        <f t="shared" si="199"/>
        <v>0.96122424868572209</v>
      </c>
    </row>
    <row r="4278" spans="1:15" x14ac:dyDescent="0.25">
      <c r="A4278" t="s">
        <v>163</v>
      </c>
      <c r="B4278" t="s">
        <v>161</v>
      </c>
      <c r="C4278">
        <v>2018</v>
      </c>
      <c r="D4278">
        <v>6</v>
      </c>
      <c r="E4278">
        <v>6</v>
      </c>
      <c r="F4278" s="1">
        <v>43257</v>
      </c>
      <c r="G4278">
        <v>157</v>
      </c>
      <c r="H4278" t="s">
        <v>14</v>
      </c>
      <c r="I4278" t="s">
        <v>444</v>
      </c>
      <c r="J4278">
        <v>4462</v>
      </c>
      <c r="K4278">
        <v>9.6</v>
      </c>
      <c r="L4278">
        <v>0.9375</v>
      </c>
      <c r="M4278">
        <f t="shared" si="198"/>
        <v>9</v>
      </c>
      <c r="N4278">
        <f t="shared" si="200"/>
        <v>1.0253058652647702</v>
      </c>
      <c r="O4278">
        <f t="shared" si="199"/>
        <v>0.96122424868572209</v>
      </c>
    </row>
    <row r="4279" spans="1:15" x14ac:dyDescent="0.25">
      <c r="A4279" t="s">
        <v>164</v>
      </c>
      <c r="B4279" t="s">
        <v>25</v>
      </c>
      <c r="C4279">
        <v>2011</v>
      </c>
      <c r="D4279">
        <v>7</v>
      </c>
      <c r="E4279">
        <v>26</v>
      </c>
      <c r="F4279" s="1">
        <v>40750</v>
      </c>
      <c r="G4279">
        <v>207</v>
      </c>
      <c r="H4279" t="s">
        <v>14</v>
      </c>
      <c r="I4279" t="s">
        <v>609</v>
      </c>
      <c r="J4279">
        <v>4955</v>
      </c>
      <c r="K4279">
        <v>2.4</v>
      </c>
      <c r="L4279">
        <v>3.75</v>
      </c>
      <c r="M4279">
        <f t="shared" si="198"/>
        <v>9</v>
      </c>
      <c r="N4279">
        <f t="shared" si="200"/>
        <v>0.53147891704225514</v>
      </c>
      <c r="O4279">
        <f t="shared" si="199"/>
        <v>1.9930459389084567</v>
      </c>
    </row>
    <row r="4280" spans="1:15" x14ac:dyDescent="0.25">
      <c r="A4280" t="s">
        <v>166</v>
      </c>
      <c r="B4280" t="s">
        <v>25</v>
      </c>
      <c r="C4280">
        <v>2014</v>
      </c>
      <c r="D4280">
        <v>6</v>
      </c>
      <c r="E4280">
        <v>4</v>
      </c>
      <c r="F4280" s="1">
        <v>41794</v>
      </c>
      <c r="G4280">
        <v>155</v>
      </c>
      <c r="H4280" t="s">
        <v>14</v>
      </c>
      <c r="I4280" t="s">
        <v>414</v>
      </c>
      <c r="J4280">
        <v>4327</v>
      </c>
      <c r="K4280">
        <v>9.6</v>
      </c>
      <c r="L4280">
        <v>0.9375</v>
      </c>
      <c r="M4280">
        <f t="shared" si="198"/>
        <v>9</v>
      </c>
      <c r="N4280">
        <f t="shared" si="200"/>
        <v>1.0253058652647702</v>
      </c>
      <c r="O4280">
        <f t="shared" si="199"/>
        <v>0.96122424868572209</v>
      </c>
    </row>
    <row r="4281" spans="1:15" x14ac:dyDescent="0.25">
      <c r="A4281" t="s">
        <v>45</v>
      </c>
      <c r="B4281" t="s">
        <v>25</v>
      </c>
      <c r="C4281">
        <v>2016</v>
      </c>
      <c r="D4281">
        <v>6</v>
      </c>
      <c r="E4281">
        <v>30</v>
      </c>
      <c r="F4281" s="1">
        <v>42551</v>
      </c>
      <c r="G4281">
        <v>182</v>
      </c>
      <c r="H4281" t="s">
        <v>14</v>
      </c>
      <c r="I4281" t="s">
        <v>414</v>
      </c>
      <c r="J4281">
        <v>4327</v>
      </c>
      <c r="K4281">
        <v>9.6</v>
      </c>
      <c r="L4281">
        <v>0.9375</v>
      </c>
      <c r="M4281">
        <f t="shared" si="198"/>
        <v>9</v>
      </c>
      <c r="N4281">
        <f t="shared" si="200"/>
        <v>1.0253058652647702</v>
      </c>
      <c r="O4281">
        <f t="shared" si="199"/>
        <v>0.96122424868572209</v>
      </c>
    </row>
    <row r="4282" spans="1:15" x14ac:dyDescent="0.25">
      <c r="A4282" t="s">
        <v>45</v>
      </c>
      <c r="B4282" t="s">
        <v>25</v>
      </c>
      <c r="C4282">
        <v>2016</v>
      </c>
      <c r="D4282">
        <v>6</v>
      </c>
      <c r="E4282">
        <v>30</v>
      </c>
      <c r="F4282" s="1">
        <v>42551</v>
      </c>
      <c r="G4282">
        <v>182</v>
      </c>
      <c r="H4282" t="s">
        <v>14</v>
      </c>
      <c r="I4282" t="s">
        <v>431</v>
      </c>
      <c r="J4282">
        <v>4380</v>
      </c>
      <c r="K4282">
        <v>9.6</v>
      </c>
      <c r="L4282">
        <v>0.9375</v>
      </c>
      <c r="M4282">
        <f t="shared" si="198"/>
        <v>9</v>
      </c>
      <c r="N4282">
        <f t="shared" si="200"/>
        <v>1.0253058652647702</v>
      </c>
      <c r="O4282">
        <f t="shared" si="199"/>
        <v>0.96122424868572209</v>
      </c>
    </row>
    <row r="4283" spans="1:15" x14ac:dyDescent="0.25">
      <c r="A4283" t="s">
        <v>46</v>
      </c>
      <c r="B4283" t="s">
        <v>25</v>
      </c>
      <c r="C4283">
        <v>2017</v>
      </c>
      <c r="D4283">
        <v>6</v>
      </c>
      <c r="E4283">
        <v>6</v>
      </c>
      <c r="F4283" s="1">
        <v>42892</v>
      </c>
      <c r="G4283">
        <v>157</v>
      </c>
      <c r="H4283" t="s">
        <v>14</v>
      </c>
      <c r="I4283" t="s">
        <v>543</v>
      </c>
      <c r="J4283">
        <v>6168</v>
      </c>
      <c r="K4283">
        <v>4.8</v>
      </c>
      <c r="L4283">
        <v>1.875</v>
      </c>
      <c r="M4283">
        <f t="shared" si="198"/>
        <v>9</v>
      </c>
      <c r="N4283">
        <f t="shared" si="200"/>
        <v>0.76342799356293722</v>
      </c>
      <c r="O4283">
        <f t="shared" si="199"/>
        <v>1.4314274879305073</v>
      </c>
    </row>
    <row r="4284" spans="1:15" x14ac:dyDescent="0.25">
      <c r="A4284" t="s">
        <v>24</v>
      </c>
      <c r="B4284" t="s">
        <v>25</v>
      </c>
      <c r="C4284">
        <v>2018</v>
      </c>
      <c r="D4284">
        <v>6</v>
      </c>
      <c r="E4284">
        <v>6</v>
      </c>
      <c r="F4284" s="1">
        <v>43257</v>
      </c>
      <c r="G4284">
        <v>157</v>
      </c>
      <c r="H4284" t="s">
        <v>14</v>
      </c>
      <c r="I4284" t="s">
        <v>137</v>
      </c>
      <c r="J4284">
        <v>17820</v>
      </c>
      <c r="K4284">
        <v>24</v>
      </c>
      <c r="L4284">
        <v>0.375</v>
      </c>
      <c r="M4284">
        <f t="shared" si="198"/>
        <v>9</v>
      </c>
      <c r="N4284">
        <f t="shared" si="200"/>
        <v>1.3979400086720377</v>
      </c>
      <c r="O4284">
        <f t="shared" si="199"/>
        <v>0.52422750325201417</v>
      </c>
    </row>
    <row r="4285" spans="1:15" x14ac:dyDescent="0.25">
      <c r="A4285" t="s">
        <v>24</v>
      </c>
      <c r="B4285" t="s">
        <v>25</v>
      </c>
      <c r="C4285">
        <v>2018</v>
      </c>
      <c r="D4285">
        <v>6</v>
      </c>
      <c r="E4285">
        <v>6</v>
      </c>
      <c r="F4285" s="1">
        <v>43257</v>
      </c>
      <c r="G4285">
        <v>157</v>
      </c>
      <c r="H4285" t="s">
        <v>14</v>
      </c>
      <c r="I4285" t="s">
        <v>425</v>
      </c>
      <c r="J4285">
        <v>4427</v>
      </c>
      <c r="K4285">
        <v>9.6</v>
      </c>
      <c r="L4285">
        <v>0.9375</v>
      </c>
      <c r="M4285">
        <f t="shared" si="198"/>
        <v>9</v>
      </c>
      <c r="N4285">
        <f t="shared" si="200"/>
        <v>1.0253058652647702</v>
      </c>
      <c r="O4285">
        <f t="shared" si="199"/>
        <v>0.96122424868572209</v>
      </c>
    </row>
    <row r="4286" spans="1:15" x14ac:dyDescent="0.25">
      <c r="A4286" t="s">
        <v>167</v>
      </c>
      <c r="B4286" t="s">
        <v>25</v>
      </c>
      <c r="C4286">
        <v>2019</v>
      </c>
      <c r="D4286">
        <v>6</v>
      </c>
      <c r="E4286">
        <v>14</v>
      </c>
      <c r="F4286" s="1">
        <v>43630</v>
      </c>
      <c r="G4286">
        <v>165</v>
      </c>
      <c r="H4286" t="s">
        <v>14</v>
      </c>
      <c r="I4286" t="s">
        <v>437</v>
      </c>
      <c r="J4286">
        <v>18613</v>
      </c>
      <c r="K4286">
        <v>9.6</v>
      </c>
      <c r="L4286">
        <v>0.9375</v>
      </c>
      <c r="M4286">
        <f t="shared" si="198"/>
        <v>9</v>
      </c>
      <c r="N4286">
        <f t="shared" si="200"/>
        <v>1.0253058652647702</v>
      </c>
      <c r="O4286">
        <f t="shared" si="199"/>
        <v>0.96122424868572209</v>
      </c>
    </row>
    <row r="4287" spans="1:15" x14ac:dyDescent="0.25">
      <c r="A4287" t="s">
        <v>167</v>
      </c>
      <c r="B4287" t="s">
        <v>25</v>
      </c>
      <c r="C4287">
        <v>2019</v>
      </c>
      <c r="D4287">
        <v>6</v>
      </c>
      <c r="E4287">
        <v>14</v>
      </c>
      <c r="F4287" s="1">
        <v>43630</v>
      </c>
      <c r="G4287">
        <v>165</v>
      </c>
      <c r="H4287" t="s">
        <v>14</v>
      </c>
      <c r="I4287" t="s">
        <v>547</v>
      </c>
      <c r="J4287">
        <v>6886</v>
      </c>
      <c r="K4287">
        <v>4.8</v>
      </c>
      <c r="L4287">
        <v>1.875</v>
      </c>
      <c r="M4287">
        <f t="shared" si="198"/>
        <v>9</v>
      </c>
      <c r="N4287">
        <f t="shared" si="200"/>
        <v>0.76342799356293722</v>
      </c>
      <c r="O4287">
        <f t="shared" si="199"/>
        <v>1.4314274879305073</v>
      </c>
    </row>
    <row r="4288" spans="1:15" x14ac:dyDescent="0.25">
      <c r="A4288" t="s">
        <v>99</v>
      </c>
      <c r="B4288" t="s">
        <v>27</v>
      </c>
      <c r="C4288">
        <v>2013</v>
      </c>
      <c r="D4288">
        <v>7</v>
      </c>
      <c r="E4288">
        <v>3</v>
      </c>
      <c r="F4288" s="1">
        <v>41458</v>
      </c>
      <c r="G4288">
        <v>184</v>
      </c>
      <c r="H4288" t="s">
        <v>14</v>
      </c>
      <c r="I4288" t="s">
        <v>544</v>
      </c>
      <c r="J4288">
        <v>6772</v>
      </c>
      <c r="K4288">
        <v>4.8</v>
      </c>
      <c r="L4288">
        <v>1.875</v>
      </c>
      <c r="M4288">
        <f t="shared" si="198"/>
        <v>9</v>
      </c>
      <c r="N4288">
        <f t="shared" si="200"/>
        <v>0.76342799356293722</v>
      </c>
      <c r="O4288">
        <f t="shared" si="199"/>
        <v>1.4314274879305073</v>
      </c>
    </row>
    <row r="4289" spans="1:15" x14ac:dyDescent="0.25">
      <c r="A4289" t="s">
        <v>26</v>
      </c>
      <c r="B4289" t="s">
        <v>27</v>
      </c>
      <c r="C4289">
        <v>2018</v>
      </c>
      <c r="D4289">
        <v>6</v>
      </c>
      <c r="E4289">
        <v>4</v>
      </c>
      <c r="F4289" s="1">
        <v>43255</v>
      </c>
      <c r="G4289">
        <v>155</v>
      </c>
      <c r="H4289" t="s">
        <v>14</v>
      </c>
      <c r="I4289" t="s">
        <v>434</v>
      </c>
      <c r="J4289">
        <v>5730</v>
      </c>
      <c r="K4289">
        <v>9.6</v>
      </c>
      <c r="L4289">
        <v>0.9375</v>
      </c>
      <c r="M4289">
        <f t="shared" si="198"/>
        <v>9</v>
      </c>
      <c r="N4289">
        <f t="shared" si="200"/>
        <v>1.0253058652647702</v>
      </c>
      <c r="O4289">
        <f t="shared" si="199"/>
        <v>0.96122424868572209</v>
      </c>
    </row>
    <row r="4290" spans="1:15" x14ac:dyDescent="0.25">
      <c r="A4290" t="s">
        <v>26</v>
      </c>
      <c r="B4290" t="s">
        <v>27</v>
      </c>
      <c r="C4290">
        <v>2018</v>
      </c>
      <c r="D4290">
        <v>6</v>
      </c>
      <c r="E4290">
        <v>4</v>
      </c>
      <c r="F4290" s="1">
        <v>43255</v>
      </c>
      <c r="G4290">
        <v>155</v>
      </c>
      <c r="H4290" t="s">
        <v>14</v>
      </c>
      <c r="I4290" t="s">
        <v>550</v>
      </c>
      <c r="J4290">
        <v>6780</v>
      </c>
      <c r="K4290">
        <v>4.8</v>
      </c>
      <c r="L4290">
        <v>1.875</v>
      </c>
      <c r="M4290">
        <f t="shared" ref="M4290:M4353" si="201">K4290*L4290</f>
        <v>9</v>
      </c>
      <c r="N4290">
        <f t="shared" si="200"/>
        <v>0.76342799356293722</v>
      </c>
      <c r="O4290">
        <f t="shared" si="199"/>
        <v>1.4314274879305073</v>
      </c>
    </row>
    <row r="4291" spans="1:15" x14ac:dyDescent="0.25">
      <c r="A4291" t="s">
        <v>104</v>
      </c>
      <c r="B4291" t="s">
        <v>27</v>
      </c>
      <c r="C4291">
        <v>2019</v>
      </c>
      <c r="D4291">
        <v>6</v>
      </c>
      <c r="E4291">
        <v>13</v>
      </c>
      <c r="F4291" s="1">
        <v>43629</v>
      </c>
      <c r="G4291">
        <v>164</v>
      </c>
      <c r="H4291" t="s">
        <v>14</v>
      </c>
      <c r="I4291" t="s">
        <v>469</v>
      </c>
      <c r="J4291">
        <v>4310</v>
      </c>
      <c r="K4291">
        <v>8</v>
      </c>
      <c r="L4291">
        <v>1.125</v>
      </c>
      <c r="M4291">
        <f t="shared" si="201"/>
        <v>9</v>
      </c>
      <c r="N4291">
        <f t="shared" si="200"/>
        <v>0.95424250943932487</v>
      </c>
      <c r="O4291">
        <f t="shared" ref="O4291:O4354" si="202">N4291*L4291</f>
        <v>1.0735228231192404</v>
      </c>
    </row>
    <row r="4292" spans="1:15" x14ac:dyDescent="0.25">
      <c r="A4292" t="s">
        <v>347</v>
      </c>
      <c r="B4292" t="s">
        <v>29</v>
      </c>
      <c r="C4292">
        <v>2010</v>
      </c>
      <c r="D4292">
        <v>6</v>
      </c>
      <c r="E4292">
        <v>23</v>
      </c>
      <c r="F4292" s="1">
        <v>40352</v>
      </c>
      <c r="G4292">
        <v>174</v>
      </c>
      <c r="H4292" t="s">
        <v>14</v>
      </c>
      <c r="I4292" t="s">
        <v>547</v>
      </c>
      <c r="J4292">
        <v>6886</v>
      </c>
      <c r="K4292">
        <v>4.8</v>
      </c>
      <c r="L4292">
        <v>1.875</v>
      </c>
      <c r="M4292">
        <f t="shared" si="201"/>
        <v>9</v>
      </c>
      <c r="N4292">
        <f t="shared" ref="N4292:N4355" si="203">LOG10(K4292+1)</f>
        <v>0.76342799356293722</v>
      </c>
      <c r="O4292">
        <f t="shared" si="202"/>
        <v>1.4314274879305073</v>
      </c>
    </row>
    <row r="4293" spans="1:15" x14ac:dyDescent="0.25">
      <c r="A4293" t="s">
        <v>28</v>
      </c>
      <c r="B4293" t="s">
        <v>29</v>
      </c>
      <c r="C4293">
        <v>2018</v>
      </c>
      <c r="D4293">
        <v>6</v>
      </c>
      <c r="E4293">
        <v>5</v>
      </c>
      <c r="F4293" s="1">
        <v>43256</v>
      </c>
      <c r="G4293">
        <v>156</v>
      </c>
      <c r="H4293" t="s">
        <v>14</v>
      </c>
      <c r="I4293" t="s">
        <v>547</v>
      </c>
      <c r="J4293">
        <v>6886</v>
      </c>
      <c r="K4293">
        <v>4.8</v>
      </c>
      <c r="L4293">
        <v>1.875</v>
      </c>
      <c r="M4293">
        <f t="shared" si="201"/>
        <v>9</v>
      </c>
      <c r="N4293">
        <f t="shared" si="203"/>
        <v>0.76342799356293722</v>
      </c>
      <c r="O4293">
        <f t="shared" si="202"/>
        <v>1.4314274879305073</v>
      </c>
    </row>
    <row r="4294" spans="1:15" x14ac:dyDescent="0.25">
      <c r="A4294" t="s">
        <v>246</v>
      </c>
      <c r="B4294" t="s">
        <v>31</v>
      </c>
      <c r="C4294">
        <v>2014</v>
      </c>
      <c r="D4294">
        <v>6</v>
      </c>
      <c r="E4294">
        <v>10</v>
      </c>
      <c r="F4294" s="1">
        <v>41800</v>
      </c>
      <c r="G4294">
        <v>161</v>
      </c>
      <c r="H4294" t="s">
        <v>14</v>
      </c>
      <c r="I4294" t="s">
        <v>547</v>
      </c>
      <c r="J4294">
        <v>6886</v>
      </c>
      <c r="K4294">
        <v>4.8</v>
      </c>
      <c r="L4294">
        <v>1.875</v>
      </c>
      <c r="M4294">
        <f t="shared" si="201"/>
        <v>9</v>
      </c>
      <c r="N4294">
        <f t="shared" si="203"/>
        <v>0.76342799356293722</v>
      </c>
      <c r="O4294">
        <f t="shared" si="202"/>
        <v>1.4314274879305073</v>
      </c>
    </row>
    <row r="4295" spans="1:15" x14ac:dyDescent="0.25">
      <c r="A4295" t="s">
        <v>30</v>
      </c>
      <c r="B4295" t="s">
        <v>31</v>
      </c>
      <c r="C4295">
        <v>2018</v>
      </c>
      <c r="D4295">
        <v>6</v>
      </c>
      <c r="E4295">
        <v>5</v>
      </c>
      <c r="F4295" s="1">
        <v>43256</v>
      </c>
      <c r="G4295">
        <v>156</v>
      </c>
      <c r="H4295" t="s">
        <v>14</v>
      </c>
      <c r="I4295" t="s">
        <v>551</v>
      </c>
      <c r="J4295">
        <v>6882</v>
      </c>
      <c r="K4295">
        <v>4.8</v>
      </c>
      <c r="L4295">
        <v>1.875</v>
      </c>
      <c r="M4295">
        <f t="shared" si="201"/>
        <v>9</v>
      </c>
      <c r="N4295">
        <f t="shared" si="203"/>
        <v>0.76342799356293722</v>
      </c>
      <c r="O4295">
        <f t="shared" si="202"/>
        <v>1.4314274879305073</v>
      </c>
    </row>
    <row r="4296" spans="1:15" x14ac:dyDescent="0.25">
      <c r="A4296" t="s">
        <v>313</v>
      </c>
      <c r="B4296" t="s">
        <v>250</v>
      </c>
      <c r="C4296">
        <v>2015</v>
      </c>
      <c r="D4296">
        <v>6</v>
      </c>
      <c r="E4296">
        <v>17</v>
      </c>
      <c r="F4296" s="1">
        <v>42172</v>
      </c>
      <c r="G4296">
        <v>168</v>
      </c>
      <c r="H4296" t="s">
        <v>14</v>
      </c>
      <c r="I4296" t="s">
        <v>418</v>
      </c>
      <c r="J4296">
        <v>4419</v>
      </c>
      <c r="K4296">
        <v>9.6</v>
      </c>
      <c r="L4296">
        <v>0.9375</v>
      </c>
      <c r="M4296">
        <f t="shared" si="201"/>
        <v>9</v>
      </c>
      <c r="N4296">
        <f t="shared" si="203"/>
        <v>1.0253058652647702</v>
      </c>
      <c r="O4296">
        <f t="shared" si="202"/>
        <v>0.96122424868572209</v>
      </c>
    </row>
    <row r="4297" spans="1:15" x14ac:dyDescent="0.25">
      <c r="A4297" t="s">
        <v>353</v>
      </c>
      <c r="B4297" t="s">
        <v>250</v>
      </c>
      <c r="C4297">
        <v>2017</v>
      </c>
      <c r="D4297">
        <v>6</v>
      </c>
      <c r="E4297">
        <v>7</v>
      </c>
      <c r="F4297" s="1">
        <v>42893</v>
      </c>
      <c r="G4297">
        <v>158</v>
      </c>
      <c r="H4297" t="s">
        <v>14</v>
      </c>
      <c r="I4297" t="s">
        <v>469</v>
      </c>
      <c r="J4297">
        <v>4310</v>
      </c>
      <c r="K4297">
        <v>8</v>
      </c>
      <c r="L4297">
        <v>1.125</v>
      </c>
      <c r="M4297">
        <f t="shared" si="201"/>
        <v>9</v>
      </c>
      <c r="N4297">
        <f t="shared" si="203"/>
        <v>0.95424250943932487</v>
      </c>
      <c r="O4297">
        <f t="shared" si="202"/>
        <v>1.0735228231192404</v>
      </c>
    </row>
    <row r="4298" spans="1:15" x14ac:dyDescent="0.25">
      <c r="A4298" t="s">
        <v>398</v>
      </c>
      <c r="B4298" t="s">
        <v>171</v>
      </c>
      <c r="C4298">
        <v>2012</v>
      </c>
      <c r="D4298">
        <v>7</v>
      </c>
      <c r="E4298">
        <v>12</v>
      </c>
      <c r="F4298" s="1">
        <v>41102</v>
      </c>
      <c r="G4298">
        <v>194</v>
      </c>
      <c r="H4298" t="s">
        <v>14</v>
      </c>
      <c r="I4298" t="s">
        <v>418</v>
      </c>
      <c r="J4298">
        <v>4419</v>
      </c>
      <c r="K4298">
        <v>9.6</v>
      </c>
      <c r="L4298">
        <v>0.9375</v>
      </c>
      <c r="M4298">
        <f t="shared" si="201"/>
        <v>9</v>
      </c>
      <c r="N4298">
        <f t="shared" si="203"/>
        <v>1.0253058652647702</v>
      </c>
      <c r="O4298">
        <f t="shared" si="202"/>
        <v>0.96122424868572209</v>
      </c>
    </row>
    <row r="4299" spans="1:15" x14ac:dyDescent="0.25">
      <c r="A4299" t="s">
        <v>314</v>
      </c>
      <c r="B4299" t="s">
        <v>171</v>
      </c>
      <c r="C4299">
        <v>2014</v>
      </c>
      <c r="D4299">
        <v>6</v>
      </c>
      <c r="E4299">
        <v>11</v>
      </c>
      <c r="F4299" s="1">
        <v>41801</v>
      </c>
      <c r="G4299">
        <v>162</v>
      </c>
      <c r="H4299" t="s">
        <v>14</v>
      </c>
      <c r="I4299" t="s">
        <v>431</v>
      </c>
      <c r="J4299">
        <v>4380</v>
      </c>
      <c r="K4299">
        <v>9.6</v>
      </c>
      <c r="L4299">
        <v>0.9375</v>
      </c>
      <c r="M4299">
        <f t="shared" si="201"/>
        <v>9</v>
      </c>
      <c r="N4299">
        <f t="shared" si="203"/>
        <v>1.0253058652647702</v>
      </c>
      <c r="O4299">
        <f t="shared" si="202"/>
        <v>0.96122424868572209</v>
      </c>
    </row>
    <row r="4300" spans="1:15" x14ac:dyDescent="0.25">
      <c r="A4300" t="s">
        <v>314</v>
      </c>
      <c r="B4300" t="s">
        <v>171</v>
      </c>
      <c r="C4300">
        <v>2014</v>
      </c>
      <c r="D4300">
        <v>6</v>
      </c>
      <c r="E4300">
        <v>11</v>
      </c>
      <c r="F4300" s="1">
        <v>41801</v>
      </c>
      <c r="G4300">
        <v>162</v>
      </c>
      <c r="H4300" t="s">
        <v>14</v>
      </c>
      <c r="I4300" t="s">
        <v>444</v>
      </c>
      <c r="J4300">
        <v>4462</v>
      </c>
      <c r="K4300">
        <v>9.6</v>
      </c>
      <c r="L4300">
        <v>0.9375</v>
      </c>
      <c r="M4300">
        <f t="shared" si="201"/>
        <v>9</v>
      </c>
      <c r="N4300">
        <f t="shared" si="203"/>
        <v>1.0253058652647702</v>
      </c>
      <c r="O4300">
        <f t="shared" si="202"/>
        <v>0.96122424868572209</v>
      </c>
    </row>
    <row r="4301" spans="1:15" x14ac:dyDescent="0.25">
      <c r="A4301" t="s">
        <v>314</v>
      </c>
      <c r="B4301" t="s">
        <v>171</v>
      </c>
      <c r="C4301">
        <v>2014</v>
      </c>
      <c r="D4301">
        <v>6</v>
      </c>
      <c r="E4301">
        <v>11</v>
      </c>
      <c r="F4301" s="1">
        <v>41801</v>
      </c>
      <c r="G4301">
        <v>162</v>
      </c>
      <c r="H4301" t="s">
        <v>14</v>
      </c>
      <c r="I4301" t="s">
        <v>547</v>
      </c>
      <c r="J4301">
        <v>6886</v>
      </c>
      <c r="K4301">
        <v>4.8</v>
      </c>
      <c r="L4301">
        <v>1.875</v>
      </c>
      <c r="M4301">
        <f t="shared" si="201"/>
        <v>9</v>
      </c>
      <c r="N4301">
        <f t="shared" si="203"/>
        <v>0.76342799356293722</v>
      </c>
      <c r="O4301">
        <f t="shared" si="202"/>
        <v>1.4314274879305073</v>
      </c>
    </row>
    <row r="4302" spans="1:15" x14ac:dyDescent="0.25">
      <c r="A4302" t="s">
        <v>315</v>
      </c>
      <c r="B4302" t="s">
        <v>171</v>
      </c>
      <c r="C4302">
        <v>2015</v>
      </c>
      <c r="D4302">
        <v>7</v>
      </c>
      <c r="E4302">
        <v>2</v>
      </c>
      <c r="F4302" s="1">
        <v>42187</v>
      </c>
      <c r="G4302">
        <v>183</v>
      </c>
      <c r="H4302" t="s">
        <v>14</v>
      </c>
      <c r="I4302" t="s">
        <v>446</v>
      </c>
      <c r="J4302">
        <v>4877</v>
      </c>
      <c r="K4302">
        <v>9.6</v>
      </c>
      <c r="L4302">
        <v>0.9375</v>
      </c>
      <c r="M4302">
        <f t="shared" si="201"/>
        <v>9</v>
      </c>
      <c r="N4302">
        <f t="shared" si="203"/>
        <v>1.0253058652647702</v>
      </c>
      <c r="O4302">
        <f t="shared" si="202"/>
        <v>0.96122424868572209</v>
      </c>
    </row>
    <row r="4303" spans="1:15" x14ac:dyDescent="0.25">
      <c r="A4303" t="s">
        <v>221</v>
      </c>
      <c r="B4303" t="s">
        <v>171</v>
      </c>
      <c r="C4303">
        <v>2018</v>
      </c>
      <c r="D4303">
        <v>6</v>
      </c>
      <c r="E4303">
        <v>7</v>
      </c>
      <c r="F4303" s="1">
        <v>43258</v>
      </c>
      <c r="G4303">
        <v>158</v>
      </c>
      <c r="H4303" t="s">
        <v>14</v>
      </c>
      <c r="I4303" t="s">
        <v>431</v>
      </c>
      <c r="J4303">
        <v>4380</v>
      </c>
      <c r="K4303">
        <v>9.6</v>
      </c>
      <c r="L4303">
        <v>0.9375</v>
      </c>
      <c r="M4303">
        <f t="shared" si="201"/>
        <v>9</v>
      </c>
      <c r="N4303">
        <f t="shared" si="203"/>
        <v>1.0253058652647702</v>
      </c>
      <c r="O4303">
        <f t="shared" si="202"/>
        <v>0.96122424868572209</v>
      </c>
    </row>
    <row r="4304" spans="1:15" x14ac:dyDescent="0.25">
      <c r="A4304" t="s">
        <v>221</v>
      </c>
      <c r="B4304" t="s">
        <v>171</v>
      </c>
      <c r="C4304">
        <v>2018</v>
      </c>
      <c r="D4304">
        <v>6</v>
      </c>
      <c r="E4304">
        <v>7</v>
      </c>
      <c r="F4304" s="1">
        <v>43258</v>
      </c>
      <c r="G4304">
        <v>158</v>
      </c>
      <c r="H4304" t="s">
        <v>14</v>
      </c>
      <c r="I4304" t="s">
        <v>417</v>
      </c>
      <c r="J4304">
        <v>4415</v>
      </c>
      <c r="K4304">
        <v>9.6</v>
      </c>
      <c r="L4304">
        <v>0.9375</v>
      </c>
      <c r="M4304">
        <f t="shared" si="201"/>
        <v>9</v>
      </c>
      <c r="N4304">
        <f t="shared" si="203"/>
        <v>1.0253058652647702</v>
      </c>
      <c r="O4304">
        <f t="shared" si="202"/>
        <v>0.96122424868572209</v>
      </c>
    </row>
    <row r="4305" spans="1:15" x14ac:dyDescent="0.25">
      <c r="A4305" t="s">
        <v>459</v>
      </c>
      <c r="B4305" t="s">
        <v>33</v>
      </c>
      <c r="C4305">
        <v>2011</v>
      </c>
      <c r="D4305">
        <v>7</v>
      </c>
      <c r="E4305">
        <v>5</v>
      </c>
      <c r="F4305" s="1">
        <v>40729</v>
      </c>
      <c r="G4305">
        <v>186</v>
      </c>
      <c r="H4305" t="s">
        <v>14</v>
      </c>
      <c r="I4305" t="s">
        <v>441</v>
      </c>
      <c r="J4305">
        <v>6062</v>
      </c>
      <c r="K4305">
        <v>9.6</v>
      </c>
      <c r="L4305">
        <v>0.9375</v>
      </c>
      <c r="M4305">
        <f t="shared" si="201"/>
        <v>9</v>
      </c>
      <c r="N4305">
        <f t="shared" si="203"/>
        <v>1.0253058652647702</v>
      </c>
      <c r="O4305">
        <f t="shared" si="202"/>
        <v>0.96122424868572209</v>
      </c>
    </row>
    <row r="4306" spans="1:15" x14ac:dyDescent="0.25">
      <c r="A4306" t="s">
        <v>32</v>
      </c>
      <c r="B4306" t="s">
        <v>33</v>
      </c>
      <c r="C4306">
        <v>2017</v>
      </c>
      <c r="D4306">
        <v>6</v>
      </c>
      <c r="E4306">
        <v>8</v>
      </c>
      <c r="F4306" s="1">
        <v>42894</v>
      </c>
      <c r="G4306">
        <v>159</v>
      </c>
      <c r="H4306" t="s">
        <v>14</v>
      </c>
      <c r="I4306" t="s">
        <v>418</v>
      </c>
      <c r="J4306">
        <v>4419</v>
      </c>
      <c r="K4306">
        <v>9.6</v>
      </c>
      <c r="L4306">
        <v>0.9375</v>
      </c>
      <c r="M4306">
        <f t="shared" si="201"/>
        <v>9</v>
      </c>
      <c r="N4306">
        <f t="shared" si="203"/>
        <v>1.0253058652647702</v>
      </c>
      <c r="O4306">
        <f t="shared" si="202"/>
        <v>0.96122424868572209</v>
      </c>
    </row>
    <row r="4307" spans="1:15" x14ac:dyDescent="0.25">
      <c r="A4307" t="s">
        <v>178</v>
      </c>
      <c r="B4307" t="s">
        <v>176</v>
      </c>
      <c r="C4307">
        <v>2013</v>
      </c>
      <c r="D4307">
        <v>7</v>
      </c>
      <c r="E4307">
        <v>4</v>
      </c>
      <c r="F4307" s="1">
        <v>41459</v>
      </c>
      <c r="G4307">
        <v>185</v>
      </c>
      <c r="H4307" t="s">
        <v>14</v>
      </c>
      <c r="I4307" t="s">
        <v>609</v>
      </c>
      <c r="J4307">
        <v>4955</v>
      </c>
      <c r="K4307">
        <v>2.4</v>
      </c>
      <c r="L4307">
        <v>3.75</v>
      </c>
      <c r="M4307">
        <f t="shared" si="201"/>
        <v>9</v>
      </c>
      <c r="N4307">
        <f t="shared" si="203"/>
        <v>0.53147891704225514</v>
      </c>
      <c r="O4307">
        <f t="shared" si="202"/>
        <v>1.9930459389084567</v>
      </c>
    </row>
    <row r="4308" spans="1:15" x14ac:dyDescent="0.25">
      <c r="A4308" t="s">
        <v>183</v>
      </c>
      <c r="B4308" t="s">
        <v>36</v>
      </c>
      <c r="C4308">
        <v>2012</v>
      </c>
      <c r="D4308">
        <v>7</v>
      </c>
      <c r="E4308">
        <v>9</v>
      </c>
      <c r="F4308" s="1">
        <v>41099</v>
      </c>
      <c r="G4308">
        <v>191</v>
      </c>
      <c r="H4308" t="s">
        <v>14</v>
      </c>
      <c r="I4308" t="s">
        <v>431</v>
      </c>
      <c r="J4308">
        <v>4380</v>
      </c>
      <c r="K4308">
        <v>9.6</v>
      </c>
      <c r="L4308">
        <v>0.9375</v>
      </c>
      <c r="M4308">
        <f t="shared" si="201"/>
        <v>9</v>
      </c>
      <c r="N4308">
        <f t="shared" si="203"/>
        <v>1.0253058652647702</v>
      </c>
      <c r="O4308">
        <f t="shared" si="202"/>
        <v>0.96122424868572209</v>
      </c>
    </row>
    <row r="4309" spans="1:15" x14ac:dyDescent="0.25">
      <c r="A4309" t="s">
        <v>37</v>
      </c>
      <c r="B4309" t="s">
        <v>36</v>
      </c>
      <c r="C4309">
        <v>2017</v>
      </c>
      <c r="D4309">
        <v>6</v>
      </c>
      <c r="E4309">
        <v>7</v>
      </c>
      <c r="F4309" s="1">
        <v>42893</v>
      </c>
      <c r="G4309">
        <v>158</v>
      </c>
      <c r="H4309" t="s">
        <v>14</v>
      </c>
      <c r="I4309" t="s">
        <v>447</v>
      </c>
      <c r="J4309">
        <v>13048</v>
      </c>
      <c r="K4309">
        <v>9.6</v>
      </c>
      <c r="L4309">
        <v>0.9375</v>
      </c>
      <c r="M4309">
        <f t="shared" si="201"/>
        <v>9</v>
      </c>
      <c r="N4309">
        <f t="shared" si="203"/>
        <v>1.0253058652647702</v>
      </c>
      <c r="O4309">
        <f t="shared" si="202"/>
        <v>0.96122424868572209</v>
      </c>
    </row>
    <row r="4310" spans="1:15" x14ac:dyDescent="0.25">
      <c r="A4310" t="s">
        <v>37</v>
      </c>
      <c r="B4310" t="s">
        <v>36</v>
      </c>
      <c r="C4310">
        <v>2017</v>
      </c>
      <c r="D4310">
        <v>6</v>
      </c>
      <c r="E4310">
        <v>7</v>
      </c>
      <c r="F4310" s="1">
        <v>42893</v>
      </c>
      <c r="G4310">
        <v>158</v>
      </c>
      <c r="H4310" t="s">
        <v>14</v>
      </c>
      <c r="I4310" t="s">
        <v>551</v>
      </c>
      <c r="J4310">
        <v>6882</v>
      </c>
      <c r="K4310">
        <v>4.8</v>
      </c>
      <c r="L4310">
        <v>1.875</v>
      </c>
      <c r="M4310">
        <f t="shared" si="201"/>
        <v>9</v>
      </c>
      <c r="N4310">
        <f t="shared" si="203"/>
        <v>0.76342799356293722</v>
      </c>
      <c r="O4310">
        <f t="shared" si="202"/>
        <v>1.4314274879305073</v>
      </c>
    </row>
    <row r="4311" spans="1:15" x14ac:dyDescent="0.25">
      <c r="A4311" t="s">
        <v>403</v>
      </c>
      <c r="B4311" t="s">
        <v>40</v>
      </c>
      <c r="C4311">
        <v>2009</v>
      </c>
      <c r="D4311">
        <v>6</v>
      </c>
      <c r="E4311">
        <v>13</v>
      </c>
      <c r="F4311" s="1">
        <v>39977</v>
      </c>
      <c r="G4311">
        <v>164</v>
      </c>
      <c r="H4311" t="s">
        <v>14</v>
      </c>
      <c r="I4311" t="s">
        <v>436</v>
      </c>
      <c r="J4311">
        <v>5921</v>
      </c>
      <c r="K4311">
        <v>9.6</v>
      </c>
      <c r="L4311">
        <v>0.9375</v>
      </c>
      <c r="M4311">
        <f t="shared" si="201"/>
        <v>9</v>
      </c>
      <c r="N4311">
        <f t="shared" si="203"/>
        <v>1.0253058652647702</v>
      </c>
      <c r="O4311">
        <f t="shared" si="202"/>
        <v>0.96122424868572209</v>
      </c>
    </row>
    <row r="4312" spans="1:15" x14ac:dyDescent="0.25">
      <c r="A4312" t="s">
        <v>255</v>
      </c>
      <c r="B4312" t="s">
        <v>40</v>
      </c>
      <c r="C4312">
        <v>2011</v>
      </c>
      <c r="D4312">
        <v>4</v>
      </c>
      <c r="E4312">
        <v>20</v>
      </c>
      <c r="F4312" s="1">
        <v>40653</v>
      </c>
      <c r="G4312">
        <v>110</v>
      </c>
      <c r="H4312" t="s">
        <v>14</v>
      </c>
      <c r="I4312" t="s">
        <v>547</v>
      </c>
      <c r="J4312">
        <v>6886</v>
      </c>
      <c r="K4312">
        <v>4.8</v>
      </c>
      <c r="L4312">
        <v>1.875</v>
      </c>
      <c r="M4312">
        <f t="shared" si="201"/>
        <v>9</v>
      </c>
      <c r="N4312">
        <f t="shared" si="203"/>
        <v>0.76342799356293722</v>
      </c>
      <c r="O4312">
        <f t="shared" si="202"/>
        <v>1.4314274879305073</v>
      </c>
    </row>
    <row r="4313" spans="1:15" x14ac:dyDescent="0.25">
      <c r="A4313" t="s">
        <v>188</v>
      </c>
      <c r="B4313" t="s">
        <v>40</v>
      </c>
      <c r="C4313">
        <v>2012</v>
      </c>
      <c r="D4313">
        <v>6</v>
      </c>
      <c r="E4313">
        <v>28</v>
      </c>
      <c r="F4313" s="1">
        <v>41088</v>
      </c>
      <c r="G4313">
        <v>180</v>
      </c>
      <c r="H4313" t="s">
        <v>14</v>
      </c>
      <c r="I4313" t="s">
        <v>609</v>
      </c>
      <c r="J4313">
        <v>4955</v>
      </c>
      <c r="K4313">
        <v>2.4</v>
      </c>
      <c r="L4313">
        <v>3.75</v>
      </c>
      <c r="M4313">
        <f t="shared" si="201"/>
        <v>9</v>
      </c>
      <c r="N4313">
        <f t="shared" si="203"/>
        <v>0.53147891704225514</v>
      </c>
      <c r="O4313">
        <f t="shared" si="202"/>
        <v>1.9930459389084567</v>
      </c>
    </row>
    <row r="4314" spans="1:15" x14ac:dyDescent="0.25">
      <c r="A4314" t="s">
        <v>357</v>
      </c>
      <c r="B4314" t="s">
        <v>40</v>
      </c>
      <c r="C4314">
        <v>2013</v>
      </c>
      <c r="D4314">
        <v>4</v>
      </c>
      <c r="E4314">
        <v>9</v>
      </c>
      <c r="F4314" s="1">
        <v>41373</v>
      </c>
      <c r="G4314">
        <v>99</v>
      </c>
      <c r="H4314" t="s">
        <v>14</v>
      </c>
      <c r="I4314" t="s">
        <v>474</v>
      </c>
      <c r="J4314">
        <v>4335</v>
      </c>
      <c r="K4314">
        <v>8</v>
      </c>
      <c r="L4314">
        <v>1.125</v>
      </c>
      <c r="M4314">
        <f t="shared" si="201"/>
        <v>9</v>
      </c>
      <c r="N4314">
        <f t="shared" si="203"/>
        <v>0.95424250943932487</v>
      </c>
      <c r="O4314">
        <f t="shared" si="202"/>
        <v>1.0735228231192404</v>
      </c>
    </row>
    <row r="4315" spans="1:15" x14ac:dyDescent="0.25">
      <c r="A4315" t="s">
        <v>405</v>
      </c>
      <c r="B4315" t="s">
        <v>40</v>
      </c>
      <c r="C4315">
        <v>2013</v>
      </c>
      <c r="D4315">
        <v>6</v>
      </c>
      <c r="E4315">
        <v>27</v>
      </c>
      <c r="F4315" s="1">
        <v>41452</v>
      </c>
      <c r="G4315">
        <v>178</v>
      </c>
      <c r="H4315" t="s">
        <v>14</v>
      </c>
      <c r="I4315" t="s">
        <v>513</v>
      </c>
      <c r="J4315">
        <v>5456</v>
      </c>
      <c r="K4315">
        <v>6</v>
      </c>
      <c r="L4315">
        <v>1.5</v>
      </c>
      <c r="M4315">
        <f t="shared" si="201"/>
        <v>9</v>
      </c>
      <c r="N4315">
        <f t="shared" si="203"/>
        <v>0.84509804001425681</v>
      </c>
      <c r="O4315">
        <f t="shared" si="202"/>
        <v>1.2676470600213852</v>
      </c>
    </row>
    <row r="4316" spans="1:15" x14ac:dyDescent="0.25">
      <c r="A4316" t="s">
        <v>405</v>
      </c>
      <c r="B4316" t="s">
        <v>40</v>
      </c>
      <c r="C4316">
        <v>2013</v>
      </c>
      <c r="D4316">
        <v>6</v>
      </c>
      <c r="E4316">
        <v>27</v>
      </c>
      <c r="F4316" s="1">
        <v>41452</v>
      </c>
      <c r="G4316">
        <v>178</v>
      </c>
      <c r="H4316" t="s">
        <v>14</v>
      </c>
      <c r="I4316" t="s">
        <v>617</v>
      </c>
      <c r="J4316">
        <v>5075</v>
      </c>
      <c r="K4316">
        <v>1.5</v>
      </c>
      <c r="L4316">
        <v>6</v>
      </c>
      <c r="M4316">
        <f t="shared" si="201"/>
        <v>9</v>
      </c>
      <c r="N4316">
        <f t="shared" si="203"/>
        <v>0.3979400086720376</v>
      </c>
      <c r="O4316">
        <f t="shared" si="202"/>
        <v>2.3876400520322258</v>
      </c>
    </row>
    <row r="4317" spans="1:15" x14ac:dyDescent="0.25">
      <c r="A4317" t="s">
        <v>324</v>
      </c>
      <c r="B4317" t="s">
        <v>40</v>
      </c>
      <c r="C4317">
        <v>2014</v>
      </c>
      <c r="D4317">
        <v>3</v>
      </c>
      <c r="E4317">
        <v>10</v>
      </c>
      <c r="F4317" s="1">
        <v>41708</v>
      </c>
      <c r="G4317">
        <v>69</v>
      </c>
      <c r="H4317" t="s">
        <v>14</v>
      </c>
      <c r="I4317" t="s">
        <v>551</v>
      </c>
      <c r="J4317">
        <v>6882</v>
      </c>
      <c r="K4317">
        <v>4.8</v>
      </c>
      <c r="L4317">
        <v>1.875</v>
      </c>
      <c r="M4317">
        <f t="shared" si="201"/>
        <v>9</v>
      </c>
      <c r="N4317">
        <f t="shared" si="203"/>
        <v>0.76342799356293722</v>
      </c>
      <c r="O4317">
        <f t="shared" si="202"/>
        <v>1.4314274879305073</v>
      </c>
    </row>
    <row r="4318" spans="1:15" x14ac:dyDescent="0.25">
      <c r="A4318" t="s">
        <v>325</v>
      </c>
      <c r="B4318" t="s">
        <v>40</v>
      </c>
      <c r="C4318">
        <v>2017</v>
      </c>
      <c r="D4318">
        <v>3</v>
      </c>
      <c r="E4318">
        <v>28</v>
      </c>
      <c r="F4318" s="1">
        <v>42822</v>
      </c>
      <c r="G4318">
        <v>87</v>
      </c>
      <c r="H4318" t="s">
        <v>14</v>
      </c>
      <c r="I4318" t="s">
        <v>418</v>
      </c>
      <c r="J4318">
        <v>4419</v>
      </c>
      <c r="K4318">
        <v>9.6</v>
      </c>
      <c r="L4318">
        <v>0.9375</v>
      </c>
      <c r="M4318">
        <f t="shared" si="201"/>
        <v>9</v>
      </c>
      <c r="N4318">
        <f t="shared" si="203"/>
        <v>1.0253058652647702</v>
      </c>
      <c r="O4318">
        <f t="shared" si="202"/>
        <v>0.96122424868572209</v>
      </c>
    </row>
    <row r="4319" spans="1:15" x14ac:dyDescent="0.25">
      <c r="A4319" t="s">
        <v>258</v>
      </c>
      <c r="B4319" t="s">
        <v>40</v>
      </c>
      <c r="C4319">
        <v>2017</v>
      </c>
      <c r="D4319">
        <v>6</v>
      </c>
      <c r="E4319">
        <v>7</v>
      </c>
      <c r="F4319" s="1">
        <v>42893</v>
      </c>
      <c r="G4319">
        <v>158</v>
      </c>
      <c r="H4319" t="s">
        <v>14</v>
      </c>
      <c r="I4319" t="s">
        <v>424</v>
      </c>
      <c r="J4319">
        <v>4398</v>
      </c>
      <c r="K4319">
        <v>9.6</v>
      </c>
      <c r="L4319">
        <v>0.9375</v>
      </c>
      <c r="M4319">
        <f t="shared" si="201"/>
        <v>9</v>
      </c>
      <c r="N4319">
        <f t="shared" si="203"/>
        <v>1.0253058652647702</v>
      </c>
      <c r="O4319">
        <f t="shared" si="202"/>
        <v>0.96122424868572209</v>
      </c>
    </row>
    <row r="4320" spans="1:15" x14ac:dyDescent="0.25">
      <c r="A4320" t="s">
        <v>105</v>
      </c>
      <c r="B4320" t="s">
        <v>40</v>
      </c>
      <c r="C4320">
        <v>2018</v>
      </c>
      <c r="D4320">
        <v>3</v>
      </c>
      <c r="E4320">
        <v>9</v>
      </c>
      <c r="F4320" s="1">
        <v>43168</v>
      </c>
      <c r="G4320">
        <v>68</v>
      </c>
      <c r="H4320" t="s">
        <v>14</v>
      </c>
      <c r="I4320" t="s">
        <v>450</v>
      </c>
      <c r="J4320">
        <v>5237</v>
      </c>
      <c r="K4320">
        <v>9.6</v>
      </c>
      <c r="L4320">
        <v>0.9375</v>
      </c>
      <c r="M4320">
        <f t="shared" si="201"/>
        <v>9</v>
      </c>
      <c r="N4320">
        <f t="shared" si="203"/>
        <v>1.0253058652647702</v>
      </c>
      <c r="O4320">
        <f t="shared" si="202"/>
        <v>0.96122424868572209</v>
      </c>
    </row>
    <row r="4321" spans="1:15" x14ac:dyDescent="0.25">
      <c r="A4321" t="s">
        <v>360</v>
      </c>
      <c r="B4321" t="s">
        <v>40</v>
      </c>
      <c r="C4321">
        <v>2018</v>
      </c>
      <c r="D4321">
        <v>6</v>
      </c>
      <c r="E4321">
        <v>5</v>
      </c>
      <c r="F4321" s="1">
        <v>43256</v>
      </c>
      <c r="G4321">
        <v>156</v>
      </c>
      <c r="H4321" t="s">
        <v>14</v>
      </c>
      <c r="I4321" t="s">
        <v>417</v>
      </c>
      <c r="J4321">
        <v>4415</v>
      </c>
      <c r="K4321">
        <v>9.6</v>
      </c>
      <c r="L4321">
        <v>0.9375</v>
      </c>
      <c r="M4321">
        <f t="shared" si="201"/>
        <v>9</v>
      </c>
      <c r="N4321">
        <f t="shared" si="203"/>
        <v>1.0253058652647702</v>
      </c>
      <c r="O4321">
        <f t="shared" si="202"/>
        <v>0.96122424868572209</v>
      </c>
    </row>
    <row r="4322" spans="1:15" x14ac:dyDescent="0.25">
      <c r="A4322" t="s">
        <v>326</v>
      </c>
      <c r="B4322" t="s">
        <v>260</v>
      </c>
      <c r="C4322">
        <v>2011</v>
      </c>
      <c r="D4322">
        <v>7</v>
      </c>
      <c r="E4322">
        <v>5</v>
      </c>
      <c r="F4322" s="1">
        <v>40729</v>
      </c>
      <c r="G4322">
        <v>186</v>
      </c>
      <c r="H4322" t="s">
        <v>14</v>
      </c>
      <c r="I4322" t="s">
        <v>547</v>
      </c>
      <c r="J4322">
        <v>6886</v>
      </c>
      <c r="K4322">
        <v>4.8</v>
      </c>
      <c r="L4322">
        <v>1.875</v>
      </c>
      <c r="M4322">
        <f t="shared" si="201"/>
        <v>9</v>
      </c>
      <c r="N4322">
        <f t="shared" si="203"/>
        <v>0.76342799356293722</v>
      </c>
      <c r="O4322">
        <f t="shared" si="202"/>
        <v>1.4314274879305073</v>
      </c>
    </row>
    <row r="4323" spans="1:15" x14ac:dyDescent="0.25">
      <c r="A4323" t="s">
        <v>262</v>
      </c>
      <c r="B4323" t="s">
        <v>260</v>
      </c>
      <c r="C4323">
        <v>2015</v>
      </c>
      <c r="D4323">
        <v>7</v>
      </c>
      <c r="E4323">
        <v>2</v>
      </c>
      <c r="F4323" s="1">
        <v>42187</v>
      </c>
      <c r="G4323">
        <v>183</v>
      </c>
      <c r="H4323" t="s">
        <v>14</v>
      </c>
      <c r="I4323" t="s">
        <v>424</v>
      </c>
      <c r="J4323">
        <v>4398</v>
      </c>
      <c r="K4323">
        <v>9.6</v>
      </c>
      <c r="L4323">
        <v>0.9375</v>
      </c>
      <c r="M4323">
        <f t="shared" si="201"/>
        <v>9</v>
      </c>
      <c r="N4323">
        <f t="shared" si="203"/>
        <v>1.0253058652647702</v>
      </c>
      <c r="O4323">
        <f t="shared" si="202"/>
        <v>0.96122424868572209</v>
      </c>
    </row>
    <row r="4324" spans="1:15" x14ac:dyDescent="0.25">
      <c r="A4324" t="s">
        <v>327</v>
      </c>
      <c r="B4324" t="s">
        <v>260</v>
      </c>
      <c r="C4324">
        <v>2017</v>
      </c>
      <c r="D4324">
        <v>6</v>
      </c>
      <c r="E4324">
        <v>7</v>
      </c>
      <c r="F4324" s="1">
        <v>42893</v>
      </c>
      <c r="G4324">
        <v>158</v>
      </c>
      <c r="H4324" t="s">
        <v>14</v>
      </c>
      <c r="I4324" t="s">
        <v>551</v>
      </c>
      <c r="J4324">
        <v>6882</v>
      </c>
      <c r="K4324">
        <v>4.8</v>
      </c>
      <c r="L4324">
        <v>1.875</v>
      </c>
      <c r="M4324">
        <f t="shared" si="201"/>
        <v>9</v>
      </c>
      <c r="N4324">
        <f t="shared" si="203"/>
        <v>0.76342799356293722</v>
      </c>
      <c r="O4324">
        <f t="shared" si="202"/>
        <v>1.4314274879305073</v>
      </c>
    </row>
    <row r="4325" spans="1:15" x14ac:dyDescent="0.25">
      <c r="A4325" t="s">
        <v>264</v>
      </c>
      <c r="B4325" t="s">
        <v>260</v>
      </c>
      <c r="C4325">
        <v>2018</v>
      </c>
      <c r="D4325">
        <v>6</v>
      </c>
      <c r="E4325">
        <v>5</v>
      </c>
      <c r="F4325" s="1">
        <v>43256</v>
      </c>
      <c r="G4325">
        <v>156</v>
      </c>
      <c r="H4325" t="s">
        <v>14</v>
      </c>
      <c r="I4325" t="s">
        <v>551</v>
      </c>
      <c r="J4325">
        <v>6882</v>
      </c>
      <c r="K4325">
        <v>4.8</v>
      </c>
      <c r="L4325">
        <v>1.875</v>
      </c>
      <c r="M4325">
        <f t="shared" si="201"/>
        <v>9</v>
      </c>
      <c r="N4325">
        <f t="shared" si="203"/>
        <v>0.76342799356293722</v>
      </c>
      <c r="O4325">
        <f t="shared" si="202"/>
        <v>1.4314274879305073</v>
      </c>
    </row>
    <row r="4326" spans="1:15" x14ac:dyDescent="0.25">
      <c r="A4326" t="s">
        <v>264</v>
      </c>
      <c r="B4326" t="s">
        <v>260</v>
      </c>
      <c r="C4326">
        <v>2018</v>
      </c>
      <c r="D4326">
        <v>6</v>
      </c>
      <c r="E4326">
        <v>5</v>
      </c>
      <c r="F4326" s="1">
        <v>43256</v>
      </c>
      <c r="G4326">
        <v>156</v>
      </c>
      <c r="H4326" t="s">
        <v>14</v>
      </c>
      <c r="I4326" t="s">
        <v>547</v>
      </c>
      <c r="J4326">
        <v>6886</v>
      </c>
      <c r="K4326">
        <v>4.8</v>
      </c>
      <c r="L4326">
        <v>1.875</v>
      </c>
      <c r="M4326">
        <f t="shared" si="201"/>
        <v>9</v>
      </c>
      <c r="N4326">
        <f t="shared" si="203"/>
        <v>0.76342799356293722</v>
      </c>
      <c r="O4326">
        <f t="shared" si="202"/>
        <v>1.4314274879305073</v>
      </c>
    </row>
    <row r="4327" spans="1:15" x14ac:dyDescent="0.25">
      <c r="A4327" t="s">
        <v>191</v>
      </c>
      <c r="B4327" t="s">
        <v>192</v>
      </c>
      <c r="C4327">
        <v>2011</v>
      </c>
      <c r="D4327">
        <v>7</v>
      </c>
      <c r="E4327">
        <v>12</v>
      </c>
      <c r="F4327" s="1">
        <v>40736</v>
      </c>
      <c r="G4327">
        <v>193</v>
      </c>
      <c r="H4327" t="s">
        <v>14</v>
      </c>
      <c r="I4327" t="s">
        <v>544</v>
      </c>
      <c r="J4327">
        <v>6772</v>
      </c>
      <c r="K4327">
        <v>4.8</v>
      </c>
      <c r="L4327">
        <v>1.875</v>
      </c>
      <c r="M4327">
        <f t="shared" si="201"/>
        <v>9</v>
      </c>
      <c r="N4327">
        <f t="shared" si="203"/>
        <v>0.76342799356293722</v>
      </c>
      <c r="O4327">
        <f t="shared" si="202"/>
        <v>1.4314274879305073</v>
      </c>
    </row>
    <row r="4328" spans="1:15" x14ac:dyDescent="0.25">
      <c r="A4328" t="s">
        <v>330</v>
      </c>
      <c r="B4328" t="s">
        <v>192</v>
      </c>
      <c r="C4328">
        <v>2014</v>
      </c>
      <c r="D4328">
        <v>6</v>
      </c>
      <c r="E4328">
        <v>11</v>
      </c>
      <c r="F4328" s="1">
        <v>41801</v>
      </c>
      <c r="G4328">
        <v>162</v>
      </c>
      <c r="H4328" t="s">
        <v>14</v>
      </c>
      <c r="I4328" t="s">
        <v>431</v>
      </c>
      <c r="J4328">
        <v>4380</v>
      </c>
      <c r="K4328">
        <v>9.6</v>
      </c>
      <c r="L4328">
        <v>0.9375</v>
      </c>
      <c r="M4328">
        <f t="shared" si="201"/>
        <v>9</v>
      </c>
      <c r="N4328">
        <f t="shared" si="203"/>
        <v>1.0253058652647702</v>
      </c>
      <c r="O4328">
        <f t="shared" si="202"/>
        <v>0.96122424868572209</v>
      </c>
    </row>
    <row r="4329" spans="1:15" x14ac:dyDescent="0.25">
      <c r="A4329" t="s">
        <v>330</v>
      </c>
      <c r="B4329" t="s">
        <v>192</v>
      </c>
      <c r="C4329">
        <v>2014</v>
      </c>
      <c r="D4329">
        <v>6</v>
      </c>
      <c r="E4329">
        <v>11</v>
      </c>
      <c r="F4329" s="1">
        <v>41801</v>
      </c>
      <c r="G4329">
        <v>162</v>
      </c>
      <c r="H4329" t="s">
        <v>14</v>
      </c>
      <c r="I4329" t="s">
        <v>417</v>
      </c>
      <c r="J4329">
        <v>4415</v>
      </c>
      <c r="K4329">
        <v>9.6</v>
      </c>
      <c r="L4329">
        <v>0.9375</v>
      </c>
      <c r="M4329">
        <f t="shared" si="201"/>
        <v>9</v>
      </c>
      <c r="N4329">
        <f t="shared" si="203"/>
        <v>1.0253058652647702</v>
      </c>
      <c r="O4329">
        <f t="shared" si="202"/>
        <v>0.96122424868572209</v>
      </c>
    </row>
    <row r="4330" spans="1:15" x14ac:dyDescent="0.25">
      <c r="A4330" t="s">
        <v>330</v>
      </c>
      <c r="B4330" t="s">
        <v>192</v>
      </c>
      <c r="C4330">
        <v>2014</v>
      </c>
      <c r="D4330">
        <v>6</v>
      </c>
      <c r="E4330">
        <v>11</v>
      </c>
      <c r="F4330" s="1">
        <v>41801</v>
      </c>
      <c r="G4330">
        <v>162</v>
      </c>
      <c r="H4330" t="s">
        <v>14</v>
      </c>
      <c r="I4330" t="s">
        <v>544</v>
      </c>
      <c r="J4330">
        <v>6772</v>
      </c>
      <c r="K4330">
        <v>4.8</v>
      </c>
      <c r="L4330">
        <v>1.875</v>
      </c>
      <c r="M4330">
        <f t="shared" si="201"/>
        <v>9</v>
      </c>
      <c r="N4330">
        <f t="shared" si="203"/>
        <v>0.76342799356293722</v>
      </c>
      <c r="O4330">
        <f t="shared" si="202"/>
        <v>1.4314274879305073</v>
      </c>
    </row>
    <row r="4331" spans="1:15" x14ac:dyDescent="0.25">
      <c r="A4331" t="s">
        <v>272</v>
      </c>
      <c r="B4331" t="s">
        <v>42</v>
      </c>
      <c r="C4331">
        <v>2014</v>
      </c>
      <c r="D4331">
        <v>6</v>
      </c>
      <c r="E4331">
        <v>12</v>
      </c>
      <c r="F4331" s="1">
        <v>41802</v>
      </c>
      <c r="G4331">
        <v>163</v>
      </c>
      <c r="H4331" t="s">
        <v>14</v>
      </c>
      <c r="I4331" t="s">
        <v>424</v>
      </c>
      <c r="J4331">
        <v>4398</v>
      </c>
      <c r="K4331">
        <v>9.6</v>
      </c>
      <c r="L4331">
        <v>0.9375</v>
      </c>
      <c r="M4331">
        <f t="shared" si="201"/>
        <v>9</v>
      </c>
      <c r="N4331">
        <f t="shared" si="203"/>
        <v>1.0253058652647702</v>
      </c>
      <c r="O4331">
        <f t="shared" si="202"/>
        <v>0.96122424868572209</v>
      </c>
    </row>
    <row r="4332" spans="1:15" x14ac:dyDescent="0.25">
      <c r="A4332" t="s">
        <v>272</v>
      </c>
      <c r="B4332" t="s">
        <v>42</v>
      </c>
      <c r="C4332">
        <v>2014</v>
      </c>
      <c r="D4332">
        <v>6</v>
      </c>
      <c r="E4332">
        <v>12</v>
      </c>
      <c r="F4332" s="1">
        <v>41802</v>
      </c>
      <c r="G4332">
        <v>163</v>
      </c>
      <c r="H4332" t="s">
        <v>14</v>
      </c>
      <c r="I4332" t="s">
        <v>544</v>
      </c>
      <c r="J4332">
        <v>6772</v>
      </c>
      <c r="K4332">
        <v>4.8</v>
      </c>
      <c r="L4332">
        <v>1.875</v>
      </c>
      <c r="M4332">
        <f t="shared" si="201"/>
        <v>9</v>
      </c>
      <c r="N4332">
        <f t="shared" si="203"/>
        <v>0.76342799356293722</v>
      </c>
      <c r="O4332">
        <f t="shared" si="202"/>
        <v>1.4314274879305073</v>
      </c>
    </row>
    <row r="4333" spans="1:15" x14ac:dyDescent="0.25">
      <c r="A4333" t="s">
        <v>195</v>
      </c>
      <c r="B4333" t="s">
        <v>42</v>
      </c>
      <c r="C4333">
        <v>2015</v>
      </c>
      <c r="D4333">
        <v>7</v>
      </c>
      <c r="E4333">
        <v>1</v>
      </c>
      <c r="F4333" s="1">
        <v>42186</v>
      </c>
      <c r="G4333">
        <v>182</v>
      </c>
      <c r="H4333" t="s">
        <v>14</v>
      </c>
      <c r="I4333" t="s">
        <v>469</v>
      </c>
      <c r="J4333">
        <v>4310</v>
      </c>
      <c r="K4333">
        <v>8</v>
      </c>
      <c r="L4333">
        <v>1.125</v>
      </c>
      <c r="M4333">
        <f t="shared" si="201"/>
        <v>9</v>
      </c>
      <c r="N4333">
        <f t="shared" si="203"/>
        <v>0.95424250943932487</v>
      </c>
      <c r="O4333">
        <f t="shared" si="202"/>
        <v>1.0735228231192404</v>
      </c>
    </row>
    <row r="4334" spans="1:15" x14ac:dyDescent="0.25">
      <c r="A4334" t="s">
        <v>195</v>
      </c>
      <c r="B4334" t="s">
        <v>42</v>
      </c>
      <c r="C4334">
        <v>2015</v>
      </c>
      <c r="D4334">
        <v>7</v>
      </c>
      <c r="E4334">
        <v>1</v>
      </c>
      <c r="F4334" s="1">
        <v>42186</v>
      </c>
      <c r="G4334">
        <v>182</v>
      </c>
      <c r="H4334" t="s">
        <v>14</v>
      </c>
      <c r="I4334" t="s">
        <v>547</v>
      </c>
      <c r="J4334">
        <v>6886</v>
      </c>
      <c r="K4334">
        <v>4.8</v>
      </c>
      <c r="L4334">
        <v>1.875</v>
      </c>
      <c r="M4334">
        <f t="shared" si="201"/>
        <v>9</v>
      </c>
      <c r="N4334">
        <f t="shared" si="203"/>
        <v>0.76342799356293722</v>
      </c>
      <c r="O4334">
        <f t="shared" si="202"/>
        <v>1.4314274879305073</v>
      </c>
    </row>
    <row r="4335" spans="1:15" x14ac:dyDescent="0.25">
      <c r="A4335" t="s">
        <v>334</v>
      </c>
      <c r="B4335" t="s">
        <v>42</v>
      </c>
      <c r="C4335">
        <v>2016</v>
      </c>
      <c r="D4335">
        <v>7</v>
      </c>
      <c r="E4335">
        <v>5</v>
      </c>
      <c r="F4335" s="1">
        <v>42556</v>
      </c>
      <c r="G4335">
        <v>187</v>
      </c>
      <c r="H4335" t="s">
        <v>14</v>
      </c>
      <c r="I4335" t="s">
        <v>444</v>
      </c>
      <c r="J4335">
        <v>4462</v>
      </c>
      <c r="K4335">
        <v>9.6</v>
      </c>
      <c r="L4335">
        <v>0.9375</v>
      </c>
      <c r="M4335">
        <f t="shared" si="201"/>
        <v>9</v>
      </c>
      <c r="N4335">
        <f t="shared" si="203"/>
        <v>1.0253058652647702</v>
      </c>
      <c r="O4335">
        <f t="shared" si="202"/>
        <v>0.96122424868572209</v>
      </c>
    </row>
    <row r="4336" spans="1:15" x14ac:dyDescent="0.25">
      <c r="A4336" t="s">
        <v>334</v>
      </c>
      <c r="B4336" t="s">
        <v>42</v>
      </c>
      <c r="C4336">
        <v>2016</v>
      </c>
      <c r="D4336">
        <v>7</v>
      </c>
      <c r="E4336">
        <v>5</v>
      </c>
      <c r="F4336" s="1">
        <v>42556</v>
      </c>
      <c r="G4336">
        <v>187</v>
      </c>
      <c r="H4336" t="s">
        <v>14</v>
      </c>
      <c r="I4336" t="s">
        <v>440</v>
      </c>
      <c r="J4336">
        <v>5723</v>
      </c>
      <c r="K4336">
        <v>9.6</v>
      </c>
      <c r="L4336">
        <v>0.9375</v>
      </c>
      <c r="M4336">
        <f t="shared" si="201"/>
        <v>9</v>
      </c>
      <c r="N4336">
        <f t="shared" si="203"/>
        <v>1.0253058652647702</v>
      </c>
      <c r="O4336">
        <f t="shared" si="202"/>
        <v>0.96122424868572209</v>
      </c>
    </row>
    <row r="4337" spans="1:15" x14ac:dyDescent="0.25">
      <c r="A4337" t="s">
        <v>334</v>
      </c>
      <c r="B4337" t="s">
        <v>42</v>
      </c>
      <c r="C4337">
        <v>2016</v>
      </c>
      <c r="D4337">
        <v>7</v>
      </c>
      <c r="E4337">
        <v>5</v>
      </c>
      <c r="F4337" s="1">
        <v>42556</v>
      </c>
      <c r="G4337">
        <v>187</v>
      </c>
      <c r="H4337" t="s">
        <v>14</v>
      </c>
      <c r="I4337" t="s">
        <v>551</v>
      </c>
      <c r="J4337">
        <v>6882</v>
      </c>
      <c r="K4337">
        <v>4.8</v>
      </c>
      <c r="L4337">
        <v>1.875</v>
      </c>
      <c r="M4337">
        <f t="shared" si="201"/>
        <v>9</v>
      </c>
      <c r="N4337">
        <f t="shared" si="203"/>
        <v>0.76342799356293722</v>
      </c>
      <c r="O4337">
        <f t="shared" si="202"/>
        <v>1.4314274879305073</v>
      </c>
    </row>
    <row r="4338" spans="1:15" x14ac:dyDescent="0.25">
      <c r="A4338" t="s">
        <v>197</v>
      </c>
      <c r="B4338" t="s">
        <v>109</v>
      </c>
      <c r="C4338">
        <v>2011</v>
      </c>
      <c r="D4338">
        <v>7</v>
      </c>
      <c r="E4338">
        <v>27</v>
      </c>
      <c r="F4338" s="1">
        <v>40751</v>
      </c>
      <c r="G4338">
        <v>208</v>
      </c>
      <c r="H4338" t="s">
        <v>14</v>
      </c>
      <c r="I4338" t="s">
        <v>547</v>
      </c>
      <c r="J4338">
        <v>6886</v>
      </c>
      <c r="K4338">
        <v>4.8</v>
      </c>
      <c r="L4338">
        <v>1.875</v>
      </c>
      <c r="M4338">
        <f t="shared" si="201"/>
        <v>9</v>
      </c>
      <c r="N4338">
        <f t="shared" si="203"/>
        <v>0.76342799356293722</v>
      </c>
      <c r="O4338">
        <f t="shared" si="202"/>
        <v>1.4314274879305073</v>
      </c>
    </row>
    <row r="4339" spans="1:15" x14ac:dyDescent="0.25">
      <c r="A4339" t="s">
        <v>201</v>
      </c>
      <c r="B4339" t="s">
        <v>113</v>
      </c>
      <c r="C4339">
        <v>2012</v>
      </c>
      <c r="D4339">
        <v>7</v>
      </c>
      <c r="E4339">
        <v>5</v>
      </c>
      <c r="F4339" s="1">
        <v>41095</v>
      </c>
      <c r="G4339">
        <v>187</v>
      </c>
      <c r="H4339" t="s">
        <v>14</v>
      </c>
      <c r="I4339" t="s">
        <v>547</v>
      </c>
      <c r="J4339">
        <v>6886</v>
      </c>
      <c r="K4339">
        <v>4.8</v>
      </c>
      <c r="L4339">
        <v>1.875</v>
      </c>
      <c r="M4339">
        <f t="shared" si="201"/>
        <v>9</v>
      </c>
      <c r="N4339">
        <f t="shared" si="203"/>
        <v>0.76342799356293722</v>
      </c>
      <c r="O4339">
        <f t="shared" si="202"/>
        <v>1.4314274879305073</v>
      </c>
    </row>
    <row r="4340" spans="1:15" x14ac:dyDescent="0.25">
      <c r="A4340" t="s">
        <v>273</v>
      </c>
      <c r="B4340" t="s">
        <v>113</v>
      </c>
      <c r="C4340">
        <v>2013</v>
      </c>
      <c r="D4340">
        <v>7</v>
      </c>
      <c r="E4340">
        <v>4</v>
      </c>
      <c r="F4340" s="1">
        <v>41459</v>
      </c>
      <c r="G4340">
        <v>185</v>
      </c>
      <c r="H4340" t="s">
        <v>14</v>
      </c>
      <c r="I4340" t="s">
        <v>421</v>
      </c>
      <c r="J4340">
        <v>5790</v>
      </c>
      <c r="K4340">
        <v>9.6</v>
      </c>
      <c r="L4340">
        <v>0.9375</v>
      </c>
      <c r="M4340">
        <f t="shared" si="201"/>
        <v>9</v>
      </c>
      <c r="N4340">
        <f t="shared" si="203"/>
        <v>1.0253058652647702</v>
      </c>
      <c r="O4340">
        <f t="shared" si="202"/>
        <v>0.96122424868572209</v>
      </c>
    </row>
    <row r="4341" spans="1:15" x14ac:dyDescent="0.25">
      <c r="A4341" t="s">
        <v>204</v>
      </c>
      <c r="B4341" t="s">
        <v>113</v>
      </c>
      <c r="C4341">
        <v>2016</v>
      </c>
      <c r="D4341">
        <v>7</v>
      </c>
      <c r="E4341">
        <v>1</v>
      </c>
      <c r="F4341" s="1">
        <v>42552</v>
      </c>
      <c r="G4341">
        <v>183</v>
      </c>
      <c r="H4341" t="s">
        <v>14</v>
      </c>
      <c r="I4341" t="s">
        <v>421</v>
      </c>
      <c r="J4341">
        <v>5790</v>
      </c>
      <c r="K4341">
        <v>9.6</v>
      </c>
      <c r="L4341">
        <v>0.9375</v>
      </c>
      <c r="M4341">
        <f t="shared" si="201"/>
        <v>9</v>
      </c>
      <c r="N4341">
        <f t="shared" si="203"/>
        <v>1.0253058652647702</v>
      </c>
      <c r="O4341">
        <f t="shared" si="202"/>
        <v>0.96122424868572209</v>
      </c>
    </row>
    <row r="4342" spans="1:15" x14ac:dyDescent="0.25">
      <c r="A4342" t="s">
        <v>115</v>
      </c>
      <c r="B4342" t="s">
        <v>113</v>
      </c>
      <c r="C4342">
        <v>2018</v>
      </c>
      <c r="D4342">
        <v>6</v>
      </c>
      <c r="E4342">
        <v>6</v>
      </c>
      <c r="F4342" s="1">
        <v>43257</v>
      </c>
      <c r="G4342">
        <v>157</v>
      </c>
      <c r="H4342" t="s">
        <v>14</v>
      </c>
      <c r="I4342" t="s">
        <v>417</v>
      </c>
      <c r="J4342">
        <v>4415</v>
      </c>
      <c r="K4342">
        <v>9.6</v>
      </c>
      <c r="L4342">
        <v>0.9375</v>
      </c>
      <c r="M4342">
        <f t="shared" si="201"/>
        <v>9</v>
      </c>
      <c r="N4342">
        <f t="shared" si="203"/>
        <v>1.0253058652647702</v>
      </c>
      <c r="O4342">
        <f t="shared" si="202"/>
        <v>0.96122424868572209</v>
      </c>
    </row>
    <row r="4343" spans="1:15" x14ac:dyDescent="0.25">
      <c r="A4343" t="s">
        <v>115</v>
      </c>
      <c r="B4343" t="s">
        <v>113</v>
      </c>
      <c r="C4343">
        <v>2018</v>
      </c>
      <c r="D4343">
        <v>6</v>
      </c>
      <c r="E4343">
        <v>6</v>
      </c>
      <c r="F4343" s="1">
        <v>43257</v>
      </c>
      <c r="G4343">
        <v>157</v>
      </c>
      <c r="H4343" t="s">
        <v>14</v>
      </c>
      <c r="I4343" t="s">
        <v>550</v>
      </c>
      <c r="J4343">
        <v>6780</v>
      </c>
      <c r="K4343">
        <v>4.8</v>
      </c>
      <c r="L4343">
        <v>1.875</v>
      </c>
      <c r="M4343">
        <f t="shared" si="201"/>
        <v>9</v>
      </c>
      <c r="N4343">
        <f t="shared" si="203"/>
        <v>0.76342799356293722</v>
      </c>
      <c r="O4343">
        <f t="shared" si="202"/>
        <v>1.4314274879305073</v>
      </c>
    </row>
    <row r="4344" spans="1:15" x14ac:dyDescent="0.25">
      <c r="A4344" t="s">
        <v>116</v>
      </c>
      <c r="B4344" t="s">
        <v>113</v>
      </c>
      <c r="C4344">
        <v>2019</v>
      </c>
      <c r="D4344">
        <v>6</v>
      </c>
      <c r="E4344">
        <v>14</v>
      </c>
      <c r="F4344" s="1">
        <v>43630</v>
      </c>
      <c r="G4344">
        <v>165</v>
      </c>
      <c r="H4344" t="s">
        <v>14</v>
      </c>
      <c r="I4344" t="s">
        <v>418</v>
      </c>
      <c r="J4344">
        <v>4419</v>
      </c>
      <c r="K4344">
        <v>9.6</v>
      </c>
      <c r="L4344">
        <v>0.9375</v>
      </c>
      <c r="M4344">
        <f t="shared" si="201"/>
        <v>9</v>
      </c>
      <c r="N4344">
        <f t="shared" si="203"/>
        <v>1.0253058652647702</v>
      </c>
      <c r="O4344">
        <f t="shared" si="202"/>
        <v>0.96122424868572209</v>
      </c>
    </row>
    <row r="4345" spans="1:15" x14ac:dyDescent="0.25">
      <c r="A4345" t="s">
        <v>126</v>
      </c>
      <c r="B4345" t="s">
        <v>13</v>
      </c>
      <c r="C4345">
        <v>2009</v>
      </c>
      <c r="D4345">
        <v>4</v>
      </c>
      <c r="E4345">
        <v>8</v>
      </c>
      <c r="F4345" s="1">
        <v>39911</v>
      </c>
      <c r="G4345">
        <v>98</v>
      </c>
      <c r="H4345" t="s">
        <v>17</v>
      </c>
      <c r="I4345" t="s">
        <v>481</v>
      </c>
      <c r="J4345">
        <v>6745</v>
      </c>
      <c r="K4345">
        <v>6.8571429999999998</v>
      </c>
      <c r="L4345">
        <v>1.3125</v>
      </c>
      <c r="M4345">
        <f t="shared" si="201"/>
        <v>9.0000001874999995</v>
      </c>
      <c r="N4345">
        <f t="shared" si="203"/>
        <v>0.89526465737625027</v>
      </c>
      <c r="O4345">
        <f t="shared" si="202"/>
        <v>1.1750348628063285</v>
      </c>
    </row>
    <row r="4346" spans="1:15" x14ac:dyDescent="0.25">
      <c r="A4346" t="s">
        <v>230</v>
      </c>
      <c r="B4346" t="s">
        <v>23</v>
      </c>
      <c r="C4346">
        <v>2016</v>
      </c>
      <c r="D4346">
        <v>4</v>
      </c>
      <c r="E4346">
        <v>25</v>
      </c>
      <c r="F4346" s="1">
        <v>42485</v>
      </c>
      <c r="G4346">
        <v>116</v>
      </c>
      <c r="H4346" t="s">
        <v>14</v>
      </c>
      <c r="I4346" t="s">
        <v>486</v>
      </c>
      <c r="J4346">
        <v>7744</v>
      </c>
      <c r="K4346">
        <v>6.8571429999999998</v>
      </c>
      <c r="L4346">
        <v>1.3125</v>
      </c>
      <c r="M4346">
        <f t="shared" si="201"/>
        <v>9.0000001874999995</v>
      </c>
      <c r="N4346">
        <f t="shared" si="203"/>
        <v>0.89526465737625027</v>
      </c>
      <c r="O4346">
        <f t="shared" si="202"/>
        <v>1.1750348628063285</v>
      </c>
    </row>
    <row r="4347" spans="1:15" x14ac:dyDescent="0.25">
      <c r="A4347" t="s">
        <v>43</v>
      </c>
      <c r="B4347" t="s">
        <v>23</v>
      </c>
      <c r="C4347">
        <v>2018</v>
      </c>
      <c r="D4347">
        <v>6</v>
      </c>
      <c r="E4347">
        <v>7</v>
      </c>
      <c r="F4347" s="1">
        <v>43258</v>
      </c>
      <c r="G4347">
        <v>158</v>
      </c>
      <c r="H4347" t="s">
        <v>17</v>
      </c>
      <c r="I4347" t="s">
        <v>488</v>
      </c>
      <c r="J4347">
        <v>18649</v>
      </c>
      <c r="K4347">
        <v>6.8571429999999998</v>
      </c>
      <c r="L4347">
        <v>1.3125</v>
      </c>
      <c r="M4347">
        <f t="shared" si="201"/>
        <v>9.0000001874999995</v>
      </c>
      <c r="N4347">
        <f t="shared" si="203"/>
        <v>0.89526465737625027</v>
      </c>
      <c r="O4347">
        <f t="shared" si="202"/>
        <v>1.1750348628063285</v>
      </c>
    </row>
    <row r="4348" spans="1:15" x14ac:dyDescent="0.25">
      <c r="A4348" t="s">
        <v>182</v>
      </c>
      <c r="B4348" t="s">
        <v>176</v>
      </c>
      <c r="C4348">
        <v>2017</v>
      </c>
      <c r="D4348">
        <v>6</v>
      </c>
      <c r="E4348">
        <v>9</v>
      </c>
      <c r="F4348" s="1">
        <v>42895</v>
      </c>
      <c r="G4348">
        <v>160</v>
      </c>
      <c r="H4348" t="s">
        <v>14</v>
      </c>
      <c r="I4348" t="s">
        <v>483</v>
      </c>
      <c r="J4348">
        <v>21659</v>
      </c>
      <c r="K4348">
        <v>6.8571429999999998</v>
      </c>
      <c r="L4348">
        <v>1.3125</v>
      </c>
      <c r="M4348">
        <f t="shared" si="201"/>
        <v>9.0000001874999995</v>
      </c>
      <c r="N4348">
        <f t="shared" si="203"/>
        <v>0.89526465737625027</v>
      </c>
      <c r="O4348">
        <f t="shared" si="202"/>
        <v>1.1750348628063285</v>
      </c>
    </row>
    <row r="4349" spans="1:15" x14ac:dyDescent="0.25">
      <c r="A4349" t="s">
        <v>22</v>
      </c>
      <c r="B4349" t="s">
        <v>23</v>
      </c>
      <c r="C4349">
        <v>2018</v>
      </c>
      <c r="D4349">
        <v>3</v>
      </c>
      <c r="E4349">
        <v>9</v>
      </c>
      <c r="F4349" s="1">
        <v>43168</v>
      </c>
      <c r="G4349">
        <v>68</v>
      </c>
      <c r="H4349" t="s">
        <v>14</v>
      </c>
      <c r="I4349" t="s">
        <v>223</v>
      </c>
      <c r="J4349">
        <v>8251</v>
      </c>
      <c r="K4349">
        <v>17.142859999999999</v>
      </c>
      <c r="L4349">
        <v>0.52500000000000002</v>
      </c>
      <c r="M4349">
        <f t="shared" si="201"/>
        <v>9.0000014999999998</v>
      </c>
      <c r="N4349">
        <f t="shared" si="203"/>
        <v>1.2587057493345264</v>
      </c>
      <c r="O4349">
        <f t="shared" si="202"/>
        <v>0.66082051840062639</v>
      </c>
    </row>
    <row r="4350" spans="1:15" x14ac:dyDescent="0.25">
      <c r="A4350" t="s">
        <v>261</v>
      </c>
      <c r="B4350" t="s">
        <v>260</v>
      </c>
      <c r="C4350">
        <v>2014</v>
      </c>
      <c r="D4350">
        <v>6</v>
      </c>
      <c r="E4350">
        <v>10</v>
      </c>
      <c r="F4350" s="1">
        <v>41800</v>
      </c>
      <c r="G4350">
        <v>161</v>
      </c>
      <c r="H4350" t="s">
        <v>14</v>
      </c>
      <c r="I4350" t="s">
        <v>223</v>
      </c>
      <c r="J4350">
        <v>8251</v>
      </c>
      <c r="K4350">
        <v>17.142859999999999</v>
      </c>
      <c r="L4350">
        <v>0.52500000000000002</v>
      </c>
      <c r="M4350">
        <f t="shared" si="201"/>
        <v>9.0000014999999998</v>
      </c>
      <c r="N4350">
        <f t="shared" si="203"/>
        <v>1.2587057493345264</v>
      </c>
      <c r="O4350">
        <f t="shared" si="202"/>
        <v>0.66082051840062639</v>
      </c>
    </row>
    <row r="4351" spans="1:15" x14ac:dyDescent="0.25">
      <c r="A4351" t="s">
        <v>153</v>
      </c>
      <c r="B4351" t="s">
        <v>69</v>
      </c>
      <c r="C4351">
        <v>2016</v>
      </c>
      <c r="D4351">
        <v>4</v>
      </c>
      <c r="E4351">
        <v>11</v>
      </c>
      <c r="F4351" s="1">
        <v>42471</v>
      </c>
      <c r="G4351">
        <v>102</v>
      </c>
      <c r="H4351" t="s">
        <v>14</v>
      </c>
      <c r="I4351" t="s">
        <v>288</v>
      </c>
      <c r="J4351">
        <v>18421</v>
      </c>
      <c r="K4351">
        <v>13.71429</v>
      </c>
      <c r="L4351">
        <v>0.65625</v>
      </c>
      <c r="M4351">
        <f t="shared" si="201"/>
        <v>9.0000028125</v>
      </c>
      <c r="N4351">
        <f t="shared" si="203"/>
        <v>1.1677393111844354</v>
      </c>
      <c r="O4351">
        <f t="shared" si="202"/>
        <v>0.76632892296478572</v>
      </c>
    </row>
    <row r="4352" spans="1:15" x14ac:dyDescent="0.25">
      <c r="A4352" t="s">
        <v>154</v>
      </c>
      <c r="B4352" t="s">
        <v>69</v>
      </c>
      <c r="C4352">
        <v>2017</v>
      </c>
      <c r="D4352">
        <v>6</v>
      </c>
      <c r="E4352">
        <v>12</v>
      </c>
      <c r="F4352" s="1">
        <v>42898</v>
      </c>
      <c r="G4352">
        <v>163</v>
      </c>
      <c r="H4352" t="s">
        <v>14</v>
      </c>
      <c r="I4352" t="s">
        <v>288</v>
      </c>
      <c r="J4352">
        <v>18421</v>
      </c>
      <c r="K4352">
        <v>13.71429</v>
      </c>
      <c r="L4352">
        <v>0.65625</v>
      </c>
      <c r="M4352">
        <f t="shared" si="201"/>
        <v>9.0000028125</v>
      </c>
      <c r="N4352">
        <f t="shared" si="203"/>
        <v>1.1677393111844354</v>
      </c>
      <c r="O4352">
        <f t="shared" si="202"/>
        <v>0.76632892296478572</v>
      </c>
    </row>
    <row r="4353" spans="1:15" x14ac:dyDescent="0.25">
      <c r="A4353" t="s">
        <v>205</v>
      </c>
      <c r="B4353" t="s">
        <v>69</v>
      </c>
      <c r="C4353">
        <v>2009</v>
      </c>
      <c r="D4353">
        <v>4</v>
      </c>
      <c r="E4353">
        <v>8</v>
      </c>
      <c r="F4353" s="1">
        <v>39911</v>
      </c>
      <c r="G4353">
        <v>98</v>
      </c>
      <c r="H4353" t="s">
        <v>17</v>
      </c>
      <c r="I4353" t="s">
        <v>467</v>
      </c>
      <c r="J4353">
        <v>6867</v>
      </c>
      <c r="K4353">
        <v>8.5986390000000004</v>
      </c>
      <c r="L4353">
        <v>1.05</v>
      </c>
      <c r="M4353">
        <f t="shared" si="201"/>
        <v>9.0285709500000006</v>
      </c>
      <c r="N4353">
        <f t="shared" si="203"/>
        <v>0.98220965838410867</v>
      </c>
      <c r="O4353">
        <f t="shared" si="202"/>
        <v>1.0313201413033142</v>
      </c>
    </row>
    <row r="4354" spans="1:15" x14ac:dyDescent="0.25">
      <c r="A4354" t="s">
        <v>270</v>
      </c>
      <c r="B4354" t="s">
        <v>42</v>
      </c>
      <c r="C4354">
        <v>2012</v>
      </c>
      <c r="D4354">
        <v>6</v>
      </c>
      <c r="E4354">
        <v>27</v>
      </c>
      <c r="F4354" s="1">
        <v>41087</v>
      </c>
      <c r="G4354">
        <v>179</v>
      </c>
      <c r="H4354" t="s">
        <v>14</v>
      </c>
      <c r="I4354" t="s">
        <v>589</v>
      </c>
      <c r="J4354">
        <v>5160</v>
      </c>
      <c r="K4354">
        <v>3.0153850000000002</v>
      </c>
      <c r="L4354">
        <v>3</v>
      </c>
      <c r="M4354">
        <f t="shared" ref="M4354:M4417" si="204">K4354*L4354</f>
        <v>9.0461550000000006</v>
      </c>
      <c r="N4354">
        <f t="shared" si="203"/>
        <v>0.60372719229451177</v>
      </c>
      <c r="O4354">
        <f t="shared" si="202"/>
        <v>1.8111815768835353</v>
      </c>
    </row>
    <row r="4355" spans="1:15" x14ac:dyDescent="0.25">
      <c r="A4355" t="s">
        <v>129</v>
      </c>
      <c r="B4355" t="s">
        <v>13</v>
      </c>
      <c r="C4355">
        <v>2012</v>
      </c>
      <c r="D4355">
        <v>3</v>
      </c>
      <c r="E4355">
        <v>19</v>
      </c>
      <c r="F4355" s="1">
        <v>40987</v>
      </c>
      <c r="G4355">
        <v>79</v>
      </c>
      <c r="H4355" t="s">
        <v>14</v>
      </c>
      <c r="I4355" t="s">
        <v>617</v>
      </c>
      <c r="J4355">
        <v>5075</v>
      </c>
      <c r="K4355">
        <v>1.5157890000000001</v>
      </c>
      <c r="L4355">
        <v>6</v>
      </c>
      <c r="M4355">
        <f t="shared" si="204"/>
        <v>9.0947340000000008</v>
      </c>
      <c r="N4355">
        <f t="shared" si="203"/>
        <v>0.40067421388835461</v>
      </c>
      <c r="O4355">
        <f t="shared" ref="O4355:O4418" si="205">N4355*L4355</f>
        <v>2.4040452833301278</v>
      </c>
    </row>
    <row r="4356" spans="1:15" x14ac:dyDescent="0.25">
      <c r="A4356" t="s">
        <v>83</v>
      </c>
      <c r="B4356" t="s">
        <v>69</v>
      </c>
      <c r="C4356">
        <v>2011</v>
      </c>
      <c r="D4356">
        <v>7</v>
      </c>
      <c r="E4356">
        <v>25</v>
      </c>
      <c r="F4356" s="1">
        <v>40749</v>
      </c>
      <c r="G4356">
        <v>206</v>
      </c>
      <c r="H4356" t="s">
        <v>14</v>
      </c>
      <c r="I4356" t="s">
        <v>617</v>
      </c>
      <c r="J4356">
        <v>5075</v>
      </c>
      <c r="K4356">
        <v>1.5157890000000001</v>
      </c>
      <c r="L4356">
        <v>6</v>
      </c>
      <c r="M4356">
        <f t="shared" si="204"/>
        <v>9.0947340000000008</v>
      </c>
      <c r="N4356">
        <f t="shared" ref="N4356:N4419" si="206">LOG10(K4356+1)</f>
        <v>0.40067421388835461</v>
      </c>
      <c r="O4356">
        <f t="shared" si="205"/>
        <v>2.4040452833301278</v>
      </c>
    </row>
    <row r="4357" spans="1:15" x14ac:dyDescent="0.25">
      <c r="A4357" t="s">
        <v>329</v>
      </c>
      <c r="B4357" t="s">
        <v>192</v>
      </c>
      <c r="C4357">
        <v>2013</v>
      </c>
      <c r="D4357">
        <v>7</v>
      </c>
      <c r="E4357">
        <v>8</v>
      </c>
      <c r="F4357" s="1">
        <v>41463</v>
      </c>
      <c r="G4357">
        <v>189</v>
      </c>
      <c r="H4357" t="s">
        <v>14</v>
      </c>
      <c r="I4357" t="s">
        <v>371</v>
      </c>
      <c r="J4357">
        <v>5131</v>
      </c>
      <c r="K4357">
        <v>12.16</v>
      </c>
      <c r="L4357">
        <v>0.75</v>
      </c>
      <c r="M4357">
        <f t="shared" si="204"/>
        <v>9.120000000000001</v>
      </c>
      <c r="N4357">
        <f t="shared" si="206"/>
        <v>1.1192558892779367</v>
      </c>
      <c r="O4357">
        <f t="shared" si="205"/>
        <v>0.83944191695845261</v>
      </c>
    </row>
    <row r="4358" spans="1:15" x14ac:dyDescent="0.25">
      <c r="A4358" t="s">
        <v>146</v>
      </c>
      <c r="B4358" t="s">
        <v>69</v>
      </c>
      <c r="C4358">
        <v>2010</v>
      </c>
      <c r="D4358">
        <v>3</v>
      </c>
      <c r="E4358">
        <v>16</v>
      </c>
      <c r="F4358" s="1">
        <v>40253</v>
      </c>
      <c r="G4358">
        <v>75</v>
      </c>
      <c r="H4358" t="s">
        <v>17</v>
      </c>
      <c r="I4358" t="s">
        <v>583</v>
      </c>
      <c r="J4358">
        <v>6376</v>
      </c>
      <c r="K4358">
        <v>3.4782609999999998</v>
      </c>
      <c r="L4358">
        <v>2.625</v>
      </c>
      <c r="M4358">
        <f t="shared" si="204"/>
        <v>9.130435125</v>
      </c>
      <c r="N4358">
        <f t="shared" si="206"/>
        <v>0.65110940133693296</v>
      </c>
      <c r="O4358">
        <f t="shared" si="205"/>
        <v>1.7091621785094491</v>
      </c>
    </row>
    <row r="4359" spans="1:15" x14ac:dyDescent="0.25">
      <c r="A4359" t="s">
        <v>16</v>
      </c>
      <c r="B4359" t="s">
        <v>13</v>
      </c>
      <c r="C4359">
        <v>2018</v>
      </c>
      <c r="D4359">
        <v>6</v>
      </c>
      <c r="E4359">
        <v>15</v>
      </c>
      <c r="F4359" s="1">
        <v>43266</v>
      </c>
      <c r="G4359">
        <v>166</v>
      </c>
      <c r="H4359" t="s">
        <v>17</v>
      </c>
      <c r="I4359" t="s">
        <v>465</v>
      </c>
      <c r="J4359">
        <v>7201</v>
      </c>
      <c r="K4359">
        <v>9.1428569999999993</v>
      </c>
      <c r="L4359">
        <v>1</v>
      </c>
      <c r="M4359">
        <f t="shared" si="204"/>
        <v>9.1428569999999993</v>
      </c>
      <c r="N4359">
        <f t="shared" si="206"/>
        <v>1.0061603025879946</v>
      </c>
      <c r="O4359">
        <f t="shared" si="205"/>
        <v>1.0061603025879946</v>
      </c>
    </row>
    <row r="4360" spans="1:15" x14ac:dyDescent="0.25">
      <c r="A4360" t="s">
        <v>298</v>
      </c>
      <c r="B4360" t="s">
        <v>21</v>
      </c>
      <c r="C4360">
        <v>2015</v>
      </c>
      <c r="D4360">
        <v>7</v>
      </c>
      <c r="E4360">
        <v>3</v>
      </c>
      <c r="F4360" s="1">
        <v>42188</v>
      </c>
      <c r="G4360">
        <v>184</v>
      </c>
      <c r="H4360" t="s">
        <v>17</v>
      </c>
      <c r="I4360" t="s">
        <v>593</v>
      </c>
      <c r="J4360">
        <v>5159</v>
      </c>
      <c r="K4360">
        <v>3.0476190000000001</v>
      </c>
      <c r="L4360">
        <v>3</v>
      </c>
      <c r="M4360">
        <f t="shared" si="204"/>
        <v>9.1428569999999993</v>
      </c>
      <c r="N4360">
        <f t="shared" si="206"/>
        <v>0.6071996258710266</v>
      </c>
      <c r="O4360">
        <f t="shared" si="205"/>
        <v>1.8215988776130798</v>
      </c>
    </row>
    <row r="4361" spans="1:15" x14ac:dyDescent="0.25">
      <c r="A4361" t="s">
        <v>228</v>
      </c>
      <c r="B4361" t="s">
        <v>23</v>
      </c>
      <c r="C4361">
        <v>2014</v>
      </c>
      <c r="D4361">
        <v>3</v>
      </c>
      <c r="E4361">
        <v>10</v>
      </c>
      <c r="F4361" s="1">
        <v>41708</v>
      </c>
      <c r="G4361">
        <v>69</v>
      </c>
      <c r="H4361" t="s">
        <v>17</v>
      </c>
      <c r="I4361" t="s">
        <v>586</v>
      </c>
      <c r="J4361">
        <v>5124</v>
      </c>
      <c r="K4361">
        <v>3.0476190000000001</v>
      </c>
      <c r="L4361">
        <v>3</v>
      </c>
      <c r="M4361">
        <f t="shared" si="204"/>
        <v>9.1428569999999993</v>
      </c>
      <c r="N4361">
        <f t="shared" si="206"/>
        <v>0.6071996258710266</v>
      </c>
      <c r="O4361">
        <f t="shared" si="205"/>
        <v>1.8215988776130798</v>
      </c>
    </row>
    <row r="4362" spans="1:15" x14ac:dyDescent="0.25">
      <c r="A4362" t="s">
        <v>43</v>
      </c>
      <c r="B4362" t="s">
        <v>23</v>
      </c>
      <c r="C4362">
        <v>2018</v>
      </c>
      <c r="D4362">
        <v>6</v>
      </c>
      <c r="E4362">
        <v>7</v>
      </c>
      <c r="F4362" s="1">
        <v>43258</v>
      </c>
      <c r="G4362">
        <v>158</v>
      </c>
      <c r="H4362" t="s">
        <v>17</v>
      </c>
      <c r="I4362" t="s">
        <v>586</v>
      </c>
      <c r="J4362">
        <v>5124</v>
      </c>
      <c r="K4362">
        <v>3.0476190000000001</v>
      </c>
      <c r="L4362">
        <v>3</v>
      </c>
      <c r="M4362">
        <f t="shared" si="204"/>
        <v>9.1428569999999993</v>
      </c>
      <c r="N4362">
        <f t="shared" si="206"/>
        <v>0.6071996258710266</v>
      </c>
      <c r="O4362">
        <f t="shared" si="205"/>
        <v>1.8215988776130798</v>
      </c>
    </row>
    <row r="4363" spans="1:15" x14ac:dyDescent="0.25">
      <c r="A4363" t="s">
        <v>102</v>
      </c>
      <c r="B4363" t="s">
        <v>27</v>
      </c>
      <c r="C4363">
        <v>2016</v>
      </c>
      <c r="D4363">
        <v>6</v>
      </c>
      <c r="E4363">
        <v>30</v>
      </c>
      <c r="F4363" s="1">
        <v>42551</v>
      </c>
      <c r="G4363">
        <v>182</v>
      </c>
      <c r="H4363" t="s">
        <v>17</v>
      </c>
      <c r="I4363" t="s">
        <v>509</v>
      </c>
      <c r="J4363">
        <v>9747</v>
      </c>
      <c r="K4363">
        <v>6.0952380000000002</v>
      </c>
      <c r="L4363">
        <v>1.5</v>
      </c>
      <c r="M4363">
        <f t="shared" si="204"/>
        <v>9.1428569999999993</v>
      </c>
      <c r="N4363">
        <f t="shared" si="206"/>
        <v>0.85096696784889858</v>
      </c>
      <c r="O4363">
        <f t="shared" si="205"/>
        <v>1.2764504517733479</v>
      </c>
    </row>
    <row r="4364" spans="1:15" x14ac:dyDescent="0.25">
      <c r="A4364" t="s">
        <v>111</v>
      </c>
      <c r="B4364" t="s">
        <v>109</v>
      </c>
      <c r="C4364">
        <v>2017</v>
      </c>
      <c r="D4364">
        <v>6</v>
      </c>
      <c r="E4364">
        <v>9</v>
      </c>
      <c r="F4364" s="1">
        <v>42895</v>
      </c>
      <c r="G4364">
        <v>160</v>
      </c>
      <c r="H4364" t="s">
        <v>17</v>
      </c>
      <c r="I4364" t="s">
        <v>517</v>
      </c>
      <c r="J4364">
        <v>8691</v>
      </c>
      <c r="K4364">
        <v>6.0952380000000002</v>
      </c>
      <c r="L4364">
        <v>1.5</v>
      </c>
      <c r="M4364">
        <f t="shared" si="204"/>
        <v>9.1428569999999993</v>
      </c>
      <c r="N4364">
        <f t="shared" si="206"/>
        <v>0.85096696784889858</v>
      </c>
      <c r="O4364">
        <f t="shared" si="205"/>
        <v>1.2764504517733479</v>
      </c>
    </row>
    <row r="4365" spans="1:15" x14ac:dyDescent="0.25">
      <c r="A4365" t="s">
        <v>126</v>
      </c>
      <c r="B4365" t="s">
        <v>13</v>
      </c>
      <c r="C4365">
        <v>2009</v>
      </c>
      <c r="D4365">
        <v>4</v>
      </c>
      <c r="E4365">
        <v>8</v>
      </c>
      <c r="F4365" s="1">
        <v>39911</v>
      </c>
      <c r="G4365">
        <v>98</v>
      </c>
      <c r="H4365" t="s">
        <v>17</v>
      </c>
      <c r="I4365" t="s">
        <v>365</v>
      </c>
      <c r="J4365">
        <v>4254</v>
      </c>
      <c r="K4365">
        <v>12.190480000000001</v>
      </c>
      <c r="L4365">
        <v>0.75</v>
      </c>
      <c r="M4365">
        <f t="shared" si="204"/>
        <v>9.1428600000000007</v>
      </c>
      <c r="N4365">
        <f t="shared" si="206"/>
        <v>1.1202605997585204</v>
      </c>
      <c r="O4365">
        <f t="shared" si="205"/>
        <v>0.84019544981889038</v>
      </c>
    </row>
    <row r="4366" spans="1:15" x14ac:dyDescent="0.25">
      <c r="A4366" t="s">
        <v>181</v>
      </c>
      <c r="B4366" t="s">
        <v>176</v>
      </c>
      <c r="C4366">
        <v>2016</v>
      </c>
      <c r="D4366">
        <v>7</v>
      </c>
      <c r="E4366">
        <v>1</v>
      </c>
      <c r="F4366" s="1">
        <v>42552</v>
      </c>
      <c r="G4366">
        <v>183</v>
      </c>
      <c r="H4366" t="s">
        <v>14</v>
      </c>
      <c r="I4366" t="s">
        <v>474</v>
      </c>
      <c r="J4366">
        <v>4335</v>
      </c>
      <c r="K4366">
        <v>8.1454550000000001</v>
      </c>
      <c r="L4366">
        <v>1.125</v>
      </c>
      <c r="M4366">
        <f t="shared" si="204"/>
        <v>9.1636368749999999</v>
      </c>
      <c r="N4366">
        <f t="shared" si="206"/>
        <v>0.96120531714689583</v>
      </c>
      <c r="O4366">
        <f t="shared" si="205"/>
        <v>1.0813559817902578</v>
      </c>
    </row>
    <row r="4367" spans="1:15" x14ac:dyDescent="0.25">
      <c r="A4367" t="s">
        <v>34</v>
      </c>
      <c r="B4367" t="s">
        <v>33</v>
      </c>
      <c r="C4367">
        <v>2018</v>
      </c>
      <c r="D4367">
        <v>6</v>
      </c>
      <c r="E4367">
        <v>6</v>
      </c>
      <c r="F4367" s="1">
        <v>43257</v>
      </c>
      <c r="G4367">
        <v>157</v>
      </c>
      <c r="H4367" t="s">
        <v>14</v>
      </c>
      <c r="I4367" t="s">
        <v>336</v>
      </c>
      <c r="J4367">
        <v>6425</v>
      </c>
      <c r="K4367">
        <v>13.33333</v>
      </c>
      <c r="L4367">
        <v>0.6875</v>
      </c>
      <c r="M4367">
        <f t="shared" si="204"/>
        <v>9.1666643749999999</v>
      </c>
      <c r="N4367">
        <f t="shared" si="206"/>
        <v>1.1563470998611955</v>
      </c>
      <c r="O4367">
        <f t="shared" si="205"/>
        <v>0.79498863115457197</v>
      </c>
    </row>
    <row r="4368" spans="1:15" x14ac:dyDescent="0.25">
      <c r="A4368" t="s">
        <v>65</v>
      </c>
      <c r="B4368" t="s">
        <v>13</v>
      </c>
      <c r="C4368">
        <v>2013</v>
      </c>
      <c r="D4368">
        <v>3</v>
      </c>
      <c r="E4368">
        <v>20</v>
      </c>
      <c r="F4368" s="1">
        <v>41353</v>
      </c>
      <c r="G4368">
        <v>79</v>
      </c>
      <c r="H4368" t="s">
        <v>14</v>
      </c>
      <c r="I4368" t="s">
        <v>480</v>
      </c>
      <c r="J4368">
        <v>5673</v>
      </c>
      <c r="K4368">
        <v>7</v>
      </c>
      <c r="L4368">
        <v>1.3125</v>
      </c>
      <c r="M4368">
        <f t="shared" si="204"/>
        <v>9.1875</v>
      </c>
      <c r="N4368">
        <f t="shared" si="206"/>
        <v>0.90308998699194354</v>
      </c>
      <c r="O4368">
        <f t="shared" si="205"/>
        <v>1.185305607926926</v>
      </c>
    </row>
    <row r="4369" spans="1:15" x14ac:dyDescent="0.25">
      <c r="A4369" t="s">
        <v>251</v>
      </c>
      <c r="B4369" t="s">
        <v>250</v>
      </c>
      <c r="C4369">
        <v>2014</v>
      </c>
      <c r="D4369">
        <v>6</v>
      </c>
      <c r="E4369">
        <v>11</v>
      </c>
      <c r="F4369" s="1">
        <v>41801</v>
      </c>
      <c r="G4369">
        <v>162</v>
      </c>
      <c r="H4369" t="s">
        <v>14</v>
      </c>
      <c r="I4369" t="s">
        <v>336</v>
      </c>
      <c r="J4369">
        <v>6425</v>
      </c>
      <c r="K4369">
        <v>13.37143</v>
      </c>
      <c r="L4369">
        <v>0.6875</v>
      </c>
      <c r="M4369">
        <f t="shared" si="204"/>
        <v>9.1928581250000008</v>
      </c>
      <c r="N4369">
        <f t="shared" si="206"/>
        <v>1.1574999838760753</v>
      </c>
      <c r="O4369">
        <f t="shared" si="205"/>
        <v>0.79578123891480179</v>
      </c>
    </row>
    <row r="4370" spans="1:15" x14ac:dyDescent="0.25">
      <c r="A4370" t="s">
        <v>60</v>
      </c>
      <c r="B4370" t="s">
        <v>13</v>
      </c>
      <c r="C4370">
        <v>2005</v>
      </c>
      <c r="D4370">
        <v>6</v>
      </c>
      <c r="E4370">
        <v>6</v>
      </c>
      <c r="F4370" s="1">
        <v>38509</v>
      </c>
      <c r="G4370">
        <v>157</v>
      </c>
      <c r="H4370" t="s">
        <v>14</v>
      </c>
      <c r="I4370" t="s">
        <v>416</v>
      </c>
      <c r="J4370">
        <v>4409</v>
      </c>
      <c r="K4370">
        <v>9.8285710000000002</v>
      </c>
      <c r="L4370">
        <v>0.9375</v>
      </c>
      <c r="M4370">
        <f t="shared" si="204"/>
        <v>9.2142853124999995</v>
      </c>
      <c r="N4370">
        <f t="shared" si="206"/>
        <v>1.0345711484293605</v>
      </c>
      <c r="O4370">
        <f t="shared" si="205"/>
        <v>0.96991045165252543</v>
      </c>
    </row>
    <row r="4371" spans="1:15" x14ac:dyDescent="0.25">
      <c r="A4371" t="s">
        <v>348</v>
      </c>
      <c r="B4371" t="s">
        <v>31</v>
      </c>
      <c r="C4371">
        <v>2010</v>
      </c>
      <c r="D4371">
        <v>6</v>
      </c>
      <c r="E4371">
        <v>24</v>
      </c>
      <c r="F4371" s="1">
        <v>40353</v>
      </c>
      <c r="G4371">
        <v>175</v>
      </c>
      <c r="H4371" t="s">
        <v>14</v>
      </c>
      <c r="I4371" t="s">
        <v>551</v>
      </c>
      <c r="J4371">
        <v>6882</v>
      </c>
      <c r="K4371">
        <v>4.9142859999999997</v>
      </c>
      <c r="L4371">
        <v>1.875</v>
      </c>
      <c r="M4371">
        <f t="shared" si="204"/>
        <v>9.2142862499999989</v>
      </c>
      <c r="N4371">
        <f t="shared" si="206"/>
        <v>0.77190232208705134</v>
      </c>
      <c r="O4371">
        <f t="shared" si="205"/>
        <v>1.4473168539132213</v>
      </c>
    </row>
    <row r="4372" spans="1:15" x14ac:dyDescent="0.25">
      <c r="A4372" t="s">
        <v>356</v>
      </c>
      <c r="B4372" t="s">
        <v>40</v>
      </c>
      <c r="C4372">
        <v>2010</v>
      </c>
      <c r="D4372">
        <v>6</v>
      </c>
      <c r="E4372">
        <v>25</v>
      </c>
      <c r="F4372" s="1">
        <v>40354</v>
      </c>
      <c r="G4372">
        <v>176</v>
      </c>
      <c r="H4372" t="s">
        <v>14</v>
      </c>
      <c r="I4372" t="s">
        <v>614</v>
      </c>
      <c r="J4372">
        <v>8852</v>
      </c>
      <c r="K4372">
        <v>1.92</v>
      </c>
      <c r="L4372">
        <v>4.8</v>
      </c>
      <c r="M4372">
        <f t="shared" si="204"/>
        <v>9.2159999999999993</v>
      </c>
      <c r="N4372">
        <f t="shared" si="206"/>
        <v>0.46538285144841829</v>
      </c>
      <c r="O4372">
        <f t="shared" si="205"/>
        <v>2.2338376869524077</v>
      </c>
    </row>
    <row r="4373" spans="1:15" x14ac:dyDescent="0.25">
      <c r="A4373" t="s">
        <v>59</v>
      </c>
      <c r="B4373" t="s">
        <v>13</v>
      </c>
      <c r="C4373">
        <v>2004</v>
      </c>
      <c r="D4373">
        <v>7</v>
      </c>
      <c r="E4373">
        <v>10</v>
      </c>
      <c r="F4373" s="1">
        <v>38178</v>
      </c>
      <c r="G4373">
        <v>192</v>
      </c>
      <c r="H4373" t="s">
        <v>14</v>
      </c>
      <c r="I4373" t="s">
        <v>555</v>
      </c>
      <c r="J4373">
        <v>7458</v>
      </c>
      <c r="K4373">
        <v>4.8</v>
      </c>
      <c r="L4373">
        <v>1.921875</v>
      </c>
      <c r="M4373">
        <f t="shared" si="204"/>
        <v>9.2249999999999996</v>
      </c>
      <c r="N4373">
        <f t="shared" si="206"/>
        <v>0.76342799356293722</v>
      </c>
      <c r="O4373">
        <f t="shared" si="205"/>
        <v>1.46721317512877</v>
      </c>
    </row>
    <row r="4374" spans="1:15" x14ac:dyDescent="0.25">
      <c r="A4374" t="s">
        <v>194</v>
      </c>
      <c r="B4374" t="s">
        <v>107</v>
      </c>
      <c r="C4374">
        <v>2019</v>
      </c>
      <c r="D4374">
        <v>6</v>
      </c>
      <c r="E4374">
        <v>18</v>
      </c>
      <c r="F4374" s="1">
        <v>43634</v>
      </c>
      <c r="G4374">
        <v>169</v>
      </c>
      <c r="H4374" t="s">
        <v>14</v>
      </c>
      <c r="I4374" t="s">
        <v>555</v>
      </c>
      <c r="J4374">
        <v>7458</v>
      </c>
      <c r="K4374">
        <v>4.8</v>
      </c>
      <c r="L4374">
        <v>1.921875</v>
      </c>
      <c r="M4374">
        <f t="shared" si="204"/>
        <v>9.2249999999999996</v>
      </c>
      <c r="N4374">
        <f t="shared" si="206"/>
        <v>0.76342799356293722</v>
      </c>
      <c r="O4374">
        <f t="shared" si="205"/>
        <v>1.46721317512877</v>
      </c>
    </row>
    <row r="4375" spans="1:15" x14ac:dyDescent="0.25">
      <c r="A4375" t="s">
        <v>147</v>
      </c>
      <c r="B4375" t="s">
        <v>69</v>
      </c>
      <c r="C4375">
        <v>2010</v>
      </c>
      <c r="D4375">
        <v>6</v>
      </c>
      <c r="E4375">
        <v>29</v>
      </c>
      <c r="F4375" s="1">
        <v>40358</v>
      </c>
      <c r="G4375">
        <v>180</v>
      </c>
      <c r="H4375" t="s">
        <v>14</v>
      </c>
      <c r="I4375" t="s">
        <v>536</v>
      </c>
      <c r="J4375">
        <v>5604</v>
      </c>
      <c r="K4375">
        <v>5.6</v>
      </c>
      <c r="L4375">
        <v>1.65</v>
      </c>
      <c r="M4375">
        <f t="shared" si="204"/>
        <v>9.2399999999999984</v>
      </c>
      <c r="N4375">
        <f t="shared" si="206"/>
        <v>0.81954393554186866</v>
      </c>
      <c r="O4375">
        <f t="shared" si="205"/>
        <v>1.3522474936440831</v>
      </c>
    </row>
    <row r="4376" spans="1:15" x14ac:dyDescent="0.25">
      <c r="A4376" t="s">
        <v>308</v>
      </c>
      <c r="B4376" t="s">
        <v>23</v>
      </c>
      <c r="C4376">
        <v>2014</v>
      </c>
      <c r="D4376">
        <v>6</v>
      </c>
      <c r="E4376">
        <v>12</v>
      </c>
      <c r="F4376" s="1">
        <v>41802</v>
      </c>
      <c r="G4376">
        <v>163</v>
      </c>
      <c r="H4376" t="s">
        <v>14</v>
      </c>
      <c r="I4376" t="s">
        <v>539</v>
      </c>
      <c r="J4376">
        <v>13023</v>
      </c>
      <c r="K4376">
        <v>5.6</v>
      </c>
      <c r="L4376">
        <v>1.65</v>
      </c>
      <c r="M4376">
        <f t="shared" si="204"/>
        <v>9.2399999999999984</v>
      </c>
      <c r="N4376">
        <f t="shared" si="206"/>
        <v>0.81954393554186866</v>
      </c>
      <c r="O4376">
        <f t="shared" si="205"/>
        <v>1.3522474936440831</v>
      </c>
    </row>
    <row r="4377" spans="1:15" x14ac:dyDescent="0.25">
      <c r="A4377" t="s">
        <v>167</v>
      </c>
      <c r="B4377" t="s">
        <v>25</v>
      </c>
      <c r="C4377">
        <v>2019</v>
      </c>
      <c r="D4377">
        <v>6</v>
      </c>
      <c r="E4377">
        <v>14</v>
      </c>
      <c r="F4377" s="1">
        <v>43630</v>
      </c>
      <c r="G4377">
        <v>165</v>
      </c>
      <c r="H4377" t="s">
        <v>14</v>
      </c>
      <c r="I4377" t="s">
        <v>536</v>
      </c>
      <c r="J4377">
        <v>5604</v>
      </c>
      <c r="K4377">
        <v>5.6</v>
      </c>
      <c r="L4377">
        <v>1.65</v>
      </c>
      <c r="M4377">
        <f t="shared" si="204"/>
        <v>9.2399999999999984</v>
      </c>
      <c r="N4377">
        <f t="shared" si="206"/>
        <v>0.81954393554186866</v>
      </c>
      <c r="O4377">
        <f t="shared" si="205"/>
        <v>1.3522474936440831</v>
      </c>
    </row>
    <row r="4378" spans="1:15" x14ac:dyDescent="0.25">
      <c r="A4378" t="s">
        <v>37</v>
      </c>
      <c r="B4378" t="s">
        <v>36</v>
      </c>
      <c r="C4378">
        <v>2017</v>
      </c>
      <c r="D4378">
        <v>6</v>
      </c>
      <c r="E4378">
        <v>7</v>
      </c>
      <c r="F4378" s="1">
        <v>42893</v>
      </c>
      <c r="G4378">
        <v>158</v>
      </c>
      <c r="H4378" t="s">
        <v>14</v>
      </c>
      <c r="I4378" t="s">
        <v>536</v>
      </c>
      <c r="J4378">
        <v>5604</v>
      </c>
      <c r="K4378">
        <v>5.6</v>
      </c>
      <c r="L4378">
        <v>1.65</v>
      </c>
      <c r="M4378">
        <f t="shared" si="204"/>
        <v>9.2399999999999984</v>
      </c>
      <c r="N4378">
        <f t="shared" si="206"/>
        <v>0.81954393554186866</v>
      </c>
      <c r="O4378">
        <f t="shared" si="205"/>
        <v>1.3522474936440831</v>
      </c>
    </row>
    <row r="4379" spans="1:15" x14ac:dyDescent="0.25">
      <c r="A4379" t="s">
        <v>327</v>
      </c>
      <c r="B4379" t="s">
        <v>260</v>
      </c>
      <c r="C4379">
        <v>2017</v>
      </c>
      <c r="D4379">
        <v>6</v>
      </c>
      <c r="E4379">
        <v>7</v>
      </c>
      <c r="F4379" s="1">
        <v>42893</v>
      </c>
      <c r="G4379">
        <v>158</v>
      </c>
      <c r="H4379" t="s">
        <v>14</v>
      </c>
      <c r="I4379" t="s">
        <v>536</v>
      </c>
      <c r="J4379">
        <v>5604</v>
      </c>
      <c r="K4379">
        <v>5.6</v>
      </c>
      <c r="L4379">
        <v>1.65</v>
      </c>
      <c r="M4379">
        <f t="shared" si="204"/>
        <v>9.2399999999999984</v>
      </c>
      <c r="N4379">
        <f t="shared" si="206"/>
        <v>0.81954393554186866</v>
      </c>
      <c r="O4379">
        <f t="shared" si="205"/>
        <v>1.3522474936440831</v>
      </c>
    </row>
    <row r="4380" spans="1:15" x14ac:dyDescent="0.25">
      <c r="A4380" t="s">
        <v>407</v>
      </c>
      <c r="B4380" t="s">
        <v>192</v>
      </c>
      <c r="C4380">
        <v>2012</v>
      </c>
      <c r="D4380">
        <v>7</v>
      </c>
      <c r="E4380">
        <v>3</v>
      </c>
      <c r="F4380" s="1">
        <v>41093</v>
      </c>
      <c r="G4380">
        <v>185</v>
      </c>
      <c r="H4380" t="s">
        <v>14</v>
      </c>
      <c r="I4380" t="s">
        <v>539</v>
      </c>
      <c r="J4380">
        <v>13023</v>
      </c>
      <c r="K4380">
        <v>5.6</v>
      </c>
      <c r="L4380">
        <v>1.65</v>
      </c>
      <c r="M4380">
        <f t="shared" si="204"/>
        <v>9.2399999999999984</v>
      </c>
      <c r="N4380">
        <f t="shared" si="206"/>
        <v>0.81954393554186866</v>
      </c>
      <c r="O4380">
        <f t="shared" si="205"/>
        <v>1.3522474936440831</v>
      </c>
    </row>
    <row r="4381" spans="1:15" x14ac:dyDescent="0.25">
      <c r="A4381" t="s">
        <v>332</v>
      </c>
      <c r="B4381" t="s">
        <v>107</v>
      </c>
      <c r="C4381">
        <v>2010</v>
      </c>
      <c r="D4381">
        <v>6</v>
      </c>
      <c r="E4381">
        <v>23</v>
      </c>
      <c r="F4381" s="1">
        <v>40352</v>
      </c>
      <c r="G4381">
        <v>174</v>
      </c>
      <c r="H4381" t="s">
        <v>14</v>
      </c>
      <c r="I4381" t="s">
        <v>539</v>
      </c>
      <c r="J4381">
        <v>13023</v>
      </c>
      <c r="K4381">
        <v>5.6</v>
      </c>
      <c r="L4381">
        <v>1.65</v>
      </c>
      <c r="M4381">
        <f t="shared" si="204"/>
        <v>9.2399999999999984</v>
      </c>
      <c r="N4381">
        <f t="shared" si="206"/>
        <v>0.81954393554186866</v>
      </c>
      <c r="O4381">
        <f t="shared" si="205"/>
        <v>1.3522474936440831</v>
      </c>
    </row>
    <row r="4382" spans="1:15" x14ac:dyDescent="0.25">
      <c r="A4382" t="s">
        <v>333</v>
      </c>
      <c r="B4382" t="s">
        <v>42</v>
      </c>
      <c r="C4382">
        <v>2010</v>
      </c>
      <c r="D4382">
        <v>6</v>
      </c>
      <c r="E4382">
        <v>23</v>
      </c>
      <c r="F4382" s="1">
        <v>40352</v>
      </c>
      <c r="G4382">
        <v>174</v>
      </c>
      <c r="H4382" t="s">
        <v>14</v>
      </c>
      <c r="I4382" t="s">
        <v>536</v>
      </c>
      <c r="J4382">
        <v>5604</v>
      </c>
      <c r="K4382">
        <v>5.6</v>
      </c>
      <c r="L4382">
        <v>1.65</v>
      </c>
      <c r="M4382">
        <f t="shared" si="204"/>
        <v>9.2399999999999984</v>
      </c>
      <c r="N4382">
        <f t="shared" si="206"/>
        <v>0.81954393554186866</v>
      </c>
      <c r="O4382">
        <f t="shared" si="205"/>
        <v>1.3522474936440831</v>
      </c>
    </row>
    <row r="4383" spans="1:15" x14ac:dyDescent="0.25">
      <c r="A4383" t="s">
        <v>73</v>
      </c>
      <c r="B4383" t="s">
        <v>69</v>
      </c>
      <c r="C4383">
        <v>2003</v>
      </c>
      <c r="D4383">
        <v>3</v>
      </c>
      <c r="E4383">
        <v>11</v>
      </c>
      <c r="F4383" s="1">
        <v>37691</v>
      </c>
      <c r="G4383">
        <v>70</v>
      </c>
      <c r="H4383" t="s">
        <v>14</v>
      </c>
      <c r="I4383" t="s">
        <v>118</v>
      </c>
      <c r="J4383">
        <v>20171</v>
      </c>
      <c r="K4383">
        <v>24.68571</v>
      </c>
      <c r="L4383">
        <v>0.375</v>
      </c>
      <c r="M4383">
        <f t="shared" si="204"/>
        <v>9.2571412500000001</v>
      </c>
      <c r="N4383">
        <f t="shared" si="206"/>
        <v>1.4096915749200192</v>
      </c>
      <c r="O4383">
        <f t="shared" si="205"/>
        <v>0.52863434059500714</v>
      </c>
    </row>
    <row r="4384" spans="1:15" x14ac:dyDescent="0.25">
      <c r="A4384" t="s">
        <v>226</v>
      </c>
      <c r="B4384" t="s">
        <v>23</v>
      </c>
      <c r="C4384">
        <v>2012</v>
      </c>
      <c r="D4384">
        <v>3</v>
      </c>
      <c r="E4384">
        <v>21</v>
      </c>
      <c r="F4384" s="1">
        <v>40989</v>
      </c>
      <c r="G4384">
        <v>81</v>
      </c>
      <c r="H4384" t="s">
        <v>14</v>
      </c>
      <c r="I4384" t="s">
        <v>573</v>
      </c>
      <c r="J4384">
        <v>5292</v>
      </c>
      <c r="K4384">
        <v>4.1142859999999999</v>
      </c>
      <c r="L4384">
        <v>2.25</v>
      </c>
      <c r="M4384">
        <f t="shared" si="204"/>
        <v>9.2571434999999997</v>
      </c>
      <c r="N4384">
        <f t="shared" si="206"/>
        <v>0.7087850108918784</v>
      </c>
      <c r="O4384">
        <f t="shared" si="205"/>
        <v>1.5947662745067264</v>
      </c>
    </row>
    <row r="4385" spans="1:15" x14ac:dyDescent="0.25">
      <c r="A4385" t="s">
        <v>348</v>
      </c>
      <c r="B4385" t="s">
        <v>31</v>
      </c>
      <c r="C4385">
        <v>2010</v>
      </c>
      <c r="D4385">
        <v>6</v>
      </c>
      <c r="E4385">
        <v>24</v>
      </c>
      <c r="F4385" s="1">
        <v>40353</v>
      </c>
      <c r="G4385">
        <v>175</v>
      </c>
      <c r="H4385" t="s">
        <v>14</v>
      </c>
      <c r="I4385" t="s">
        <v>573</v>
      </c>
      <c r="J4385">
        <v>5292</v>
      </c>
      <c r="K4385">
        <v>4.1142859999999999</v>
      </c>
      <c r="L4385">
        <v>2.25</v>
      </c>
      <c r="M4385">
        <f t="shared" si="204"/>
        <v>9.2571434999999997</v>
      </c>
      <c r="N4385">
        <f t="shared" si="206"/>
        <v>0.7087850108918784</v>
      </c>
      <c r="O4385">
        <f t="shared" si="205"/>
        <v>1.5947662745067264</v>
      </c>
    </row>
    <row r="4386" spans="1:15" x14ac:dyDescent="0.25">
      <c r="A4386" t="s">
        <v>39</v>
      </c>
      <c r="B4386" t="s">
        <v>40</v>
      </c>
      <c r="C4386">
        <v>2019</v>
      </c>
      <c r="D4386">
        <v>4</v>
      </c>
      <c r="E4386">
        <v>1</v>
      </c>
      <c r="F4386" s="1">
        <v>43556</v>
      </c>
      <c r="G4386">
        <v>91</v>
      </c>
      <c r="H4386" t="s">
        <v>14</v>
      </c>
      <c r="I4386" t="s">
        <v>437</v>
      </c>
      <c r="J4386">
        <v>18613</v>
      </c>
      <c r="K4386">
        <v>9.8823530000000002</v>
      </c>
      <c r="L4386">
        <v>0.9375</v>
      </c>
      <c r="M4386">
        <f t="shared" si="204"/>
        <v>9.2647059375000005</v>
      </c>
      <c r="N4386">
        <f t="shared" si="206"/>
        <v>1.0367228093722776</v>
      </c>
      <c r="O4386">
        <f t="shared" si="205"/>
        <v>0.97192763378651026</v>
      </c>
    </row>
    <row r="4387" spans="1:15" x14ac:dyDescent="0.25">
      <c r="A4387" t="s">
        <v>210</v>
      </c>
      <c r="B4387" t="s">
        <v>21</v>
      </c>
      <c r="C4387">
        <v>2017</v>
      </c>
      <c r="D4387">
        <v>6</v>
      </c>
      <c r="E4387">
        <v>2</v>
      </c>
      <c r="F4387" s="1">
        <v>42888</v>
      </c>
      <c r="G4387">
        <v>153</v>
      </c>
      <c r="H4387" t="s">
        <v>17</v>
      </c>
      <c r="I4387" t="s">
        <v>424</v>
      </c>
      <c r="J4387">
        <v>4398</v>
      </c>
      <c r="K4387">
        <v>9.9047619999999998</v>
      </c>
      <c r="L4387">
        <v>0.9375</v>
      </c>
      <c r="M4387">
        <f t="shared" si="204"/>
        <v>9.2857143749999995</v>
      </c>
      <c r="N4387">
        <f t="shared" si="206"/>
        <v>1.0376161913989337</v>
      </c>
      <c r="O4387">
        <f t="shared" si="205"/>
        <v>0.97276517943650032</v>
      </c>
    </row>
    <row r="4388" spans="1:15" x14ac:dyDescent="0.25">
      <c r="A4388" t="s">
        <v>232</v>
      </c>
      <c r="B4388" t="s">
        <v>23</v>
      </c>
      <c r="C4388">
        <v>2017</v>
      </c>
      <c r="D4388">
        <v>6</v>
      </c>
      <c r="E4388">
        <v>2</v>
      </c>
      <c r="F4388" s="1">
        <v>42888</v>
      </c>
      <c r="G4388">
        <v>153</v>
      </c>
      <c r="H4388" t="s">
        <v>17</v>
      </c>
      <c r="I4388" t="s">
        <v>444</v>
      </c>
      <c r="J4388">
        <v>4462</v>
      </c>
      <c r="K4388">
        <v>9.9047619999999998</v>
      </c>
      <c r="L4388">
        <v>0.9375</v>
      </c>
      <c r="M4388">
        <f t="shared" si="204"/>
        <v>9.2857143749999995</v>
      </c>
      <c r="N4388">
        <f t="shared" si="206"/>
        <v>1.0376161913989337</v>
      </c>
      <c r="O4388">
        <f t="shared" si="205"/>
        <v>0.97276517943650032</v>
      </c>
    </row>
    <row r="4389" spans="1:15" x14ac:dyDescent="0.25">
      <c r="A4389" t="s">
        <v>41</v>
      </c>
      <c r="B4389" t="s">
        <v>42</v>
      </c>
      <c r="C4389">
        <v>2018</v>
      </c>
      <c r="D4389">
        <v>6</v>
      </c>
      <c r="E4389">
        <v>11</v>
      </c>
      <c r="F4389" s="1">
        <v>43262</v>
      </c>
      <c r="G4389">
        <v>162</v>
      </c>
      <c r="H4389" t="s">
        <v>17</v>
      </c>
      <c r="I4389" t="s">
        <v>424</v>
      </c>
      <c r="J4389">
        <v>4398</v>
      </c>
      <c r="K4389">
        <v>9.9047619999999998</v>
      </c>
      <c r="L4389">
        <v>0.9375</v>
      </c>
      <c r="M4389">
        <f t="shared" si="204"/>
        <v>9.2857143749999995</v>
      </c>
      <c r="N4389">
        <f t="shared" si="206"/>
        <v>1.0376161913989337</v>
      </c>
      <c r="O4389">
        <f t="shared" si="205"/>
        <v>0.97276517943650032</v>
      </c>
    </row>
    <row r="4390" spans="1:15" x14ac:dyDescent="0.25">
      <c r="A4390" t="s">
        <v>41</v>
      </c>
      <c r="B4390" t="s">
        <v>42</v>
      </c>
      <c r="C4390">
        <v>2018</v>
      </c>
      <c r="D4390">
        <v>6</v>
      </c>
      <c r="E4390">
        <v>11</v>
      </c>
      <c r="F4390" s="1">
        <v>43262</v>
      </c>
      <c r="G4390">
        <v>162</v>
      </c>
      <c r="H4390" t="s">
        <v>17</v>
      </c>
      <c r="I4390" t="s">
        <v>421</v>
      </c>
      <c r="J4390">
        <v>5790</v>
      </c>
      <c r="K4390">
        <v>9.9047619999999998</v>
      </c>
      <c r="L4390">
        <v>0.9375</v>
      </c>
      <c r="M4390">
        <f t="shared" si="204"/>
        <v>9.2857143749999995</v>
      </c>
      <c r="N4390">
        <f t="shared" si="206"/>
        <v>1.0376161913989337</v>
      </c>
      <c r="O4390">
        <f t="shared" si="205"/>
        <v>0.97276517943650032</v>
      </c>
    </row>
    <row r="4391" spans="1:15" x14ac:dyDescent="0.25">
      <c r="A4391" t="s">
        <v>152</v>
      </c>
      <c r="B4391" t="s">
        <v>69</v>
      </c>
      <c r="C4391">
        <v>2015</v>
      </c>
      <c r="D4391">
        <v>6</v>
      </c>
      <c r="E4391">
        <v>16</v>
      </c>
      <c r="F4391" s="1">
        <v>42171</v>
      </c>
      <c r="G4391">
        <v>167</v>
      </c>
      <c r="H4391" t="s">
        <v>14</v>
      </c>
      <c r="I4391" t="s">
        <v>505</v>
      </c>
      <c r="J4391">
        <v>5458</v>
      </c>
      <c r="K4391">
        <v>6.4</v>
      </c>
      <c r="L4391">
        <v>1.453125</v>
      </c>
      <c r="M4391">
        <f t="shared" si="204"/>
        <v>9.3000000000000007</v>
      </c>
      <c r="N4391">
        <f t="shared" si="206"/>
        <v>0.86923171973097624</v>
      </c>
      <c r="O4391">
        <f t="shared" si="205"/>
        <v>1.2631023427340748</v>
      </c>
    </row>
    <row r="4392" spans="1:15" x14ac:dyDescent="0.25">
      <c r="A4392" t="s">
        <v>200</v>
      </c>
      <c r="B4392" t="s">
        <v>109</v>
      </c>
      <c r="C4392">
        <v>2015</v>
      </c>
      <c r="D4392">
        <v>6</v>
      </c>
      <c r="E4392">
        <v>26</v>
      </c>
      <c r="F4392" s="1">
        <v>42181</v>
      </c>
      <c r="G4392">
        <v>177</v>
      </c>
      <c r="H4392" t="s">
        <v>14</v>
      </c>
      <c r="I4392" t="s">
        <v>133</v>
      </c>
      <c r="J4392">
        <v>18629</v>
      </c>
      <c r="K4392">
        <v>24.8</v>
      </c>
      <c r="L4392">
        <v>0.375</v>
      </c>
      <c r="M4392">
        <f t="shared" si="204"/>
        <v>9.3000000000000007</v>
      </c>
      <c r="N4392">
        <f t="shared" si="206"/>
        <v>1.4116197059632303</v>
      </c>
      <c r="O4392">
        <f t="shared" si="205"/>
        <v>0.52935738973621138</v>
      </c>
    </row>
    <row r="4393" spans="1:15" x14ac:dyDescent="0.25">
      <c r="A4393" t="s">
        <v>115</v>
      </c>
      <c r="B4393" t="s">
        <v>113</v>
      </c>
      <c r="C4393">
        <v>2018</v>
      </c>
      <c r="D4393">
        <v>6</v>
      </c>
      <c r="E4393">
        <v>6</v>
      </c>
      <c r="F4393" s="1">
        <v>43257</v>
      </c>
      <c r="G4393">
        <v>157</v>
      </c>
      <c r="H4393" t="s">
        <v>14</v>
      </c>
      <c r="I4393" t="s">
        <v>118</v>
      </c>
      <c r="J4393">
        <v>20171</v>
      </c>
      <c r="K4393">
        <v>24.8</v>
      </c>
      <c r="L4393">
        <v>0.375</v>
      </c>
      <c r="M4393">
        <f t="shared" si="204"/>
        <v>9.3000000000000007</v>
      </c>
      <c r="N4393">
        <f t="shared" si="206"/>
        <v>1.4116197059632303</v>
      </c>
      <c r="O4393">
        <f t="shared" si="205"/>
        <v>0.52935738973621138</v>
      </c>
    </row>
    <row r="4394" spans="1:15" x14ac:dyDescent="0.25">
      <c r="A4394" t="s">
        <v>203</v>
      </c>
      <c r="B4394" t="s">
        <v>113</v>
      </c>
      <c r="C4394">
        <v>2015</v>
      </c>
      <c r="D4394">
        <v>6</v>
      </c>
      <c r="E4394">
        <v>26</v>
      </c>
      <c r="F4394" s="1">
        <v>42181</v>
      </c>
      <c r="G4394">
        <v>177</v>
      </c>
      <c r="H4394" t="s">
        <v>14</v>
      </c>
      <c r="I4394" t="s">
        <v>536</v>
      </c>
      <c r="J4394">
        <v>5604</v>
      </c>
      <c r="K4394">
        <v>5.6470589999999996</v>
      </c>
      <c r="L4394">
        <v>1.65</v>
      </c>
      <c r="M4394">
        <f t="shared" si="204"/>
        <v>9.3176473499999997</v>
      </c>
      <c r="N4394">
        <f t="shared" si="206"/>
        <v>0.82262953363508762</v>
      </c>
      <c r="O4394">
        <f t="shared" si="205"/>
        <v>1.3573387304978946</v>
      </c>
    </row>
    <row r="4395" spans="1:15" x14ac:dyDescent="0.25">
      <c r="A4395" t="s">
        <v>126</v>
      </c>
      <c r="B4395" t="s">
        <v>13</v>
      </c>
      <c r="C4395">
        <v>2009</v>
      </c>
      <c r="D4395">
        <v>4</v>
      </c>
      <c r="E4395">
        <v>8</v>
      </c>
      <c r="F4395" s="1">
        <v>39911</v>
      </c>
      <c r="G4395">
        <v>98</v>
      </c>
      <c r="H4395" t="s">
        <v>17</v>
      </c>
      <c r="I4395" t="s">
        <v>542</v>
      </c>
      <c r="J4395">
        <v>5101</v>
      </c>
      <c r="K4395">
        <v>5.3333329999999997</v>
      </c>
      <c r="L4395">
        <v>1.75</v>
      </c>
      <c r="M4395">
        <f t="shared" si="204"/>
        <v>9.3333327500000003</v>
      </c>
      <c r="N4395">
        <f t="shared" si="206"/>
        <v>0.80163232337556156</v>
      </c>
      <c r="O4395">
        <f t="shared" si="205"/>
        <v>1.4028565659072327</v>
      </c>
    </row>
    <row r="4396" spans="1:15" x14ac:dyDescent="0.25">
      <c r="A4396" t="s">
        <v>90</v>
      </c>
      <c r="B4396" t="s">
        <v>69</v>
      </c>
      <c r="C4396">
        <v>2018</v>
      </c>
      <c r="D4396">
        <v>6</v>
      </c>
      <c r="E4396">
        <v>15</v>
      </c>
      <c r="F4396" s="1">
        <v>43266</v>
      </c>
      <c r="G4396">
        <v>166</v>
      </c>
      <c r="H4396" t="s">
        <v>14</v>
      </c>
      <c r="I4396" t="s">
        <v>542</v>
      </c>
      <c r="J4396">
        <v>5101</v>
      </c>
      <c r="K4396">
        <v>5.3333329999999997</v>
      </c>
      <c r="L4396">
        <v>1.75</v>
      </c>
      <c r="M4396">
        <f t="shared" si="204"/>
        <v>9.3333327500000003</v>
      </c>
      <c r="N4396">
        <f t="shared" si="206"/>
        <v>0.80163232337556156</v>
      </c>
      <c r="O4396">
        <f t="shared" si="205"/>
        <v>1.4028565659072327</v>
      </c>
    </row>
    <row r="4397" spans="1:15" x14ac:dyDescent="0.25">
      <c r="A4397" t="s">
        <v>141</v>
      </c>
      <c r="B4397" t="s">
        <v>13</v>
      </c>
      <c r="C4397">
        <v>2019</v>
      </c>
      <c r="D4397">
        <v>4</v>
      </c>
      <c r="E4397">
        <v>2</v>
      </c>
      <c r="F4397" s="1">
        <v>43557</v>
      </c>
      <c r="G4397">
        <v>92</v>
      </c>
      <c r="H4397" t="s">
        <v>17</v>
      </c>
      <c r="I4397" t="s">
        <v>368</v>
      </c>
      <c r="J4397">
        <v>8753</v>
      </c>
      <c r="K4397">
        <v>12.46753</v>
      </c>
      <c r="L4397">
        <v>0.75</v>
      </c>
      <c r="M4397">
        <f t="shared" si="204"/>
        <v>9.3506475000000009</v>
      </c>
      <c r="N4397">
        <f t="shared" si="206"/>
        <v>1.1292879516447567</v>
      </c>
      <c r="O4397">
        <f t="shared" si="205"/>
        <v>0.84696596373356758</v>
      </c>
    </row>
    <row r="4398" spans="1:15" x14ac:dyDescent="0.25">
      <c r="A4398" t="s">
        <v>128</v>
      </c>
      <c r="B4398" t="s">
        <v>13</v>
      </c>
      <c r="C4398">
        <v>2011</v>
      </c>
      <c r="D4398">
        <v>3</v>
      </c>
      <c r="E4398">
        <v>24</v>
      </c>
      <c r="F4398" s="1">
        <v>40626</v>
      </c>
      <c r="G4398">
        <v>83</v>
      </c>
      <c r="H4398" t="s">
        <v>14</v>
      </c>
      <c r="I4398" t="s">
        <v>368</v>
      </c>
      <c r="J4398">
        <v>8753</v>
      </c>
      <c r="K4398">
        <v>12.48</v>
      </c>
      <c r="L4398">
        <v>0.75</v>
      </c>
      <c r="M4398">
        <f t="shared" si="204"/>
        <v>9.36</v>
      </c>
      <c r="N4398">
        <f t="shared" si="206"/>
        <v>1.129689892199301</v>
      </c>
      <c r="O4398">
        <f t="shared" si="205"/>
        <v>0.84726741914947579</v>
      </c>
    </row>
    <row r="4399" spans="1:15" x14ac:dyDescent="0.25">
      <c r="A4399" t="s">
        <v>221</v>
      </c>
      <c r="B4399" t="s">
        <v>171</v>
      </c>
      <c r="C4399">
        <v>2018</v>
      </c>
      <c r="D4399">
        <v>6</v>
      </c>
      <c r="E4399">
        <v>7</v>
      </c>
      <c r="F4399" s="1">
        <v>43258</v>
      </c>
      <c r="G4399">
        <v>158</v>
      </c>
      <c r="H4399" t="s">
        <v>14</v>
      </c>
      <c r="I4399" t="s">
        <v>220</v>
      </c>
      <c r="J4399">
        <v>18186</v>
      </c>
      <c r="K4399">
        <v>19.2</v>
      </c>
      <c r="L4399">
        <v>0.48749999999999999</v>
      </c>
      <c r="M4399">
        <f t="shared" si="204"/>
        <v>9.36</v>
      </c>
      <c r="N4399">
        <f t="shared" si="206"/>
        <v>1.3053513694466237</v>
      </c>
      <c r="O4399">
        <f t="shared" si="205"/>
        <v>0.63635879260522898</v>
      </c>
    </row>
    <row r="4400" spans="1:15" x14ac:dyDescent="0.25">
      <c r="A4400" t="s">
        <v>401</v>
      </c>
      <c r="B4400" t="s">
        <v>40</v>
      </c>
      <c r="C4400">
        <v>2008</v>
      </c>
      <c r="D4400">
        <v>6</v>
      </c>
      <c r="E4400">
        <v>11</v>
      </c>
      <c r="F4400" s="1">
        <v>39610</v>
      </c>
      <c r="G4400">
        <v>163</v>
      </c>
      <c r="H4400" t="s">
        <v>17</v>
      </c>
      <c r="I4400" t="s">
        <v>371</v>
      </c>
      <c r="J4400">
        <v>5131</v>
      </c>
      <c r="K4400">
        <v>12.495240000000001</v>
      </c>
      <c r="L4400">
        <v>0.75</v>
      </c>
      <c r="M4400">
        <f t="shared" si="204"/>
        <v>9.3714300000000001</v>
      </c>
      <c r="N4400">
        <f t="shared" si="206"/>
        <v>1.1301806124752571</v>
      </c>
      <c r="O4400">
        <f t="shared" si="205"/>
        <v>0.8476354593564428</v>
      </c>
    </row>
    <row r="4401" spans="1:15" x14ac:dyDescent="0.25">
      <c r="A4401" t="s">
        <v>132</v>
      </c>
      <c r="B4401" t="s">
        <v>13</v>
      </c>
      <c r="C4401">
        <v>2014</v>
      </c>
      <c r="D4401">
        <v>3</v>
      </c>
      <c r="E4401">
        <v>11</v>
      </c>
      <c r="F4401" s="1">
        <v>41709</v>
      </c>
      <c r="G4401">
        <v>70</v>
      </c>
      <c r="H4401" t="s">
        <v>14</v>
      </c>
      <c r="I4401" t="s">
        <v>419</v>
      </c>
      <c r="J4401">
        <v>9654</v>
      </c>
      <c r="K4401">
        <v>10</v>
      </c>
      <c r="L4401">
        <v>0.9375</v>
      </c>
      <c r="M4401">
        <f t="shared" si="204"/>
        <v>9.375</v>
      </c>
      <c r="N4401">
        <f t="shared" si="206"/>
        <v>1.0413926851582251</v>
      </c>
      <c r="O4401">
        <f t="shared" si="205"/>
        <v>0.97630564233583605</v>
      </c>
    </row>
    <row r="4402" spans="1:15" x14ac:dyDescent="0.25">
      <c r="A4402" t="s">
        <v>132</v>
      </c>
      <c r="B4402" t="s">
        <v>13</v>
      </c>
      <c r="C4402">
        <v>2014</v>
      </c>
      <c r="D4402">
        <v>3</v>
      </c>
      <c r="E4402">
        <v>11</v>
      </c>
      <c r="F4402" s="1">
        <v>41709</v>
      </c>
      <c r="G4402">
        <v>70</v>
      </c>
      <c r="H4402" t="s">
        <v>14</v>
      </c>
      <c r="I4402" t="s">
        <v>429</v>
      </c>
      <c r="J4402">
        <v>5713</v>
      </c>
      <c r="K4402">
        <v>10</v>
      </c>
      <c r="L4402">
        <v>0.9375</v>
      </c>
      <c r="M4402">
        <f t="shared" si="204"/>
        <v>9.375</v>
      </c>
      <c r="N4402">
        <f t="shared" si="206"/>
        <v>1.0413926851582251</v>
      </c>
      <c r="O4402">
        <f t="shared" si="205"/>
        <v>0.97630564233583605</v>
      </c>
    </row>
    <row r="4403" spans="1:15" x14ac:dyDescent="0.25">
      <c r="A4403" t="s">
        <v>321</v>
      </c>
      <c r="B4403" t="s">
        <v>40</v>
      </c>
      <c r="C4403">
        <v>2006</v>
      </c>
      <c r="D4403">
        <v>7</v>
      </c>
      <c r="E4403">
        <v>13</v>
      </c>
      <c r="F4403" s="1">
        <v>38911</v>
      </c>
      <c r="G4403">
        <v>194</v>
      </c>
      <c r="H4403" t="s">
        <v>14</v>
      </c>
      <c r="I4403" t="s">
        <v>513</v>
      </c>
      <c r="J4403">
        <v>5456</v>
      </c>
      <c r="K4403">
        <v>6.2608699999999997</v>
      </c>
      <c r="L4403">
        <v>1.5</v>
      </c>
      <c r="M4403">
        <f t="shared" si="204"/>
        <v>9.3913049999999991</v>
      </c>
      <c r="N4403">
        <f t="shared" si="206"/>
        <v>0.8609886611356472</v>
      </c>
      <c r="O4403">
        <f t="shared" si="205"/>
        <v>1.2914829917034707</v>
      </c>
    </row>
    <row r="4404" spans="1:15" x14ac:dyDescent="0.25">
      <c r="A4404" t="s">
        <v>325</v>
      </c>
      <c r="B4404" t="s">
        <v>40</v>
      </c>
      <c r="C4404">
        <v>2017</v>
      </c>
      <c r="D4404">
        <v>3</v>
      </c>
      <c r="E4404">
        <v>28</v>
      </c>
      <c r="F4404" s="1">
        <v>42822</v>
      </c>
      <c r="G4404">
        <v>87</v>
      </c>
      <c r="H4404" t="s">
        <v>14</v>
      </c>
      <c r="I4404" t="s">
        <v>556</v>
      </c>
      <c r="J4404">
        <v>5809</v>
      </c>
      <c r="K4404">
        <v>4.8</v>
      </c>
      <c r="L4404">
        <v>1.9583333329999999</v>
      </c>
      <c r="M4404">
        <f t="shared" si="204"/>
        <v>9.3999999983999984</v>
      </c>
      <c r="N4404">
        <f t="shared" si="206"/>
        <v>0.76342799356293722</v>
      </c>
      <c r="O4404">
        <f t="shared" si="205"/>
        <v>1.4950464871396094</v>
      </c>
    </row>
    <row r="4405" spans="1:15" x14ac:dyDescent="0.25">
      <c r="A4405" t="s">
        <v>123</v>
      </c>
      <c r="B4405" t="s">
        <v>13</v>
      </c>
      <c r="C4405">
        <v>2007</v>
      </c>
      <c r="D4405">
        <v>3</v>
      </c>
      <c r="E4405">
        <v>11</v>
      </c>
      <c r="F4405" s="1">
        <v>39152</v>
      </c>
      <c r="G4405">
        <v>70</v>
      </c>
      <c r="H4405" t="s">
        <v>14</v>
      </c>
      <c r="I4405" t="s">
        <v>559</v>
      </c>
      <c r="J4405">
        <v>6821</v>
      </c>
      <c r="K4405">
        <v>4.4800000000000004</v>
      </c>
      <c r="L4405">
        <v>2.1</v>
      </c>
      <c r="M4405">
        <f t="shared" si="204"/>
        <v>9.4080000000000013</v>
      </c>
      <c r="N4405">
        <f t="shared" si="206"/>
        <v>0.73878055848436919</v>
      </c>
      <c r="O4405">
        <f t="shared" si="205"/>
        <v>1.5514391728171752</v>
      </c>
    </row>
    <row r="4406" spans="1:15" x14ac:dyDescent="0.25">
      <c r="A4406" t="s">
        <v>362</v>
      </c>
      <c r="B4406" t="s">
        <v>192</v>
      </c>
      <c r="C4406">
        <v>2015</v>
      </c>
      <c r="D4406">
        <v>6</v>
      </c>
      <c r="E4406">
        <v>17</v>
      </c>
      <c r="F4406" s="1">
        <v>42172</v>
      </c>
      <c r="G4406">
        <v>168</v>
      </c>
      <c r="H4406" t="s">
        <v>17</v>
      </c>
      <c r="I4406" t="s">
        <v>336</v>
      </c>
      <c r="J4406">
        <v>6425</v>
      </c>
      <c r="K4406">
        <v>13.71429</v>
      </c>
      <c r="L4406">
        <v>0.6875</v>
      </c>
      <c r="M4406">
        <f t="shared" si="204"/>
        <v>9.4285743750000002</v>
      </c>
      <c r="N4406">
        <f t="shared" si="206"/>
        <v>1.1677393111844354</v>
      </c>
      <c r="O4406">
        <f t="shared" si="205"/>
        <v>0.80282077643929939</v>
      </c>
    </row>
    <row r="4407" spans="1:15" x14ac:dyDescent="0.25">
      <c r="A4407" t="s">
        <v>41</v>
      </c>
      <c r="B4407" t="s">
        <v>42</v>
      </c>
      <c r="C4407">
        <v>2018</v>
      </c>
      <c r="D4407">
        <v>6</v>
      </c>
      <c r="E4407">
        <v>11</v>
      </c>
      <c r="F4407" s="1">
        <v>43262</v>
      </c>
      <c r="G4407">
        <v>162</v>
      </c>
      <c r="H4407" t="s">
        <v>17</v>
      </c>
      <c r="I4407" t="s">
        <v>336</v>
      </c>
      <c r="J4407">
        <v>6425</v>
      </c>
      <c r="K4407">
        <v>13.71429</v>
      </c>
      <c r="L4407">
        <v>0.6875</v>
      </c>
      <c r="M4407">
        <f t="shared" si="204"/>
        <v>9.4285743750000002</v>
      </c>
      <c r="N4407">
        <f t="shared" si="206"/>
        <v>1.1677393111844354</v>
      </c>
      <c r="O4407">
        <f t="shared" si="205"/>
        <v>0.80282077643929939</v>
      </c>
    </row>
    <row r="4408" spans="1:15" x14ac:dyDescent="0.25">
      <c r="A4408" t="s">
        <v>198</v>
      </c>
      <c r="B4408" t="s">
        <v>109</v>
      </c>
      <c r="C4408">
        <v>2013</v>
      </c>
      <c r="D4408">
        <v>7</v>
      </c>
      <c r="E4408">
        <v>4</v>
      </c>
      <c r="F4408" s="1">
        <v>41459</v>
      </c>
      <c r="G4408">
        <v>185</v>
      </c>
      <c r="H4408" t="s">
        <v>14</v>
      </c>
      <c r="I4408" t="s">
        <v>581</v>
      </c>
      <c r="J4408">
        <v>4300</v>
      </c>
      <c r="K4408">
        <v>3.9304350000000001</v>
      </c>
      <c r="L4408">
        <v>2.4</v>
      </c>
      <c r="M4408">
        <f t="shared" si="204"/>
        <v>9.4330440000000007</v>
      </c>
      <c r="N4408">
        <f t="shared" si="206"/>
        <v>0.69288523768808119</v>
      </c>
      <c r="O4408">
        <f t="shared" si="205"/>
        <v>1.6629245704513949</v>
      </c>
    </row>
    <row r="4409" spans="1:15" x14ac:dyDescent="0.25">
      <c r="A4409" t="s">
        <v>180</v>
      </c>
      <c r="B4409" t="s">
        <v>176</v>
      </c>
      <c r="C4409">
        <v>2015</v>
      </c>
      <c r="D4409">
        <v>6</v>
      </c>
      <c r="E4409">
        <v>26</v>
      </c>
      <c r="F4409" s="1">
        <v>42181</v>
      </c>
      <c r="G4409">
        <v>177</v>
      </c>
      <c r="H4409" t="s">
        <v>17</v>
      </c>
      <c r="I4409" t="s">
        <v>372</v>
      </c>
      <c r="J4409">
        <v>8408</v>
      </c>
      <c r="K4409">
        <v>12.59384</v>
      </c>
      <c r="L4409">
        <v>0.75</v>
      </c>
      <c r="M4409">
        <f t="shared" si="204"/>
        <v>9.4453800000000001</v>
      </c>
      <c r="N4409">
        <f t="shared" si="206"/>
        <v>1.1333421539541968</v>
      </c>
      <c r="O4409">
        <f t="shared" si="205"/>
        <v>0.8500066154656476</v>
      </c>
    </row>
    <row r="4410" spans="1:15" x14ac:dyDescent="0.25">
      <c r="A4410" t="s">
        <v>12</v>
      </c>
      <c r="B4410" t="s">
        <v>13</v>
      </c>
      <c r="C4410">
        <v>2018</v>
      </c>
      <c r="D4410">
        <v>3</v>
      </c>
      <c r="E4410">
        <v>7</v>
      </c>
      <c r="F4410" s="1">
        <v>43166</v>
      </c>
      <c r="G4410">
        <v>66</v>
      </c>
      <c r="H4410" t="s">
        <v>14</v>
      </c>
      <c r="I4410" t="s">
        <v>282</v>
      </c>
      <c r="J4410">
        <v>18418</v>
      </c>
      <c r="K4410">
        <v>14.4</v>
      </c>
      <c r="L4410">
        <v>0.65625</v>
      </c>
      <c r="M4410">
        <f t="shared" si="204"/>
        <v>9.4500000000000011</v>
      </c>
      <c r="N4410">
        <f t="shared" si="206"/>
        <v>1.1875207208364631</v>
      </c>
      <c r="O4410">
        <f t="shared" si="205"/>
        <v>0.77931047304892886</v>
      </c>
    </row>
    <row r="4411" spans="1:15" x14ac:dyDescent="0.25">
      <c r="A4411" t="s">
        <v>75</v>
      </c>
      <c r="B4411" t="s">
        <v>69</v>
      </c>
      <c r="C4411">
        <v>2004</v>
      </c>
      <c r="D4411">
        <v>4</v>
      </c>
      <c r="E4411">
        <v>5</v>
      </c>
      <c r="F4411" s="1">
        <v>38082</v>
      </c>
      <c r="G4411">
        <v>96</v>
      </c>
      <c r="H4411" t="s">
        <v>14</v>
      </c>
      <c r="I4411" t="s">
        <v>288</v>
      </c>
      <c r="J4411">
        <v>18421</v>
      </c>
      <c r="K4411">
        <v>14.4</v>
      </c>
      <c r="L4411">
        <v>0.65625</v>
      </c>
      <c r="M4411">
        <f t="shared" si="204"/>
        <v>9.4500000000000011</v>
      </c>
      <c r="N4411">
        <f t="shared" si="206"/>
        <v>1.1875207208364631</v>
      </c>
      <c r="O4411">
        <f t="shared" si="205"/>
        <v>0.77931047304892886</v>
      </c>
    </row>
    <row r="4412" spans="1:15" x14ac:dyDescent="0.25">
      <c r="A4412" t="s">
        <v>88</v>
      </c>
      <c r="B4412" t="s">
        <v>69</v>
      </c>
      <c r="C4412">
        <v>2017</v>
      </c>
      <c r="D4412">
        <v>3</v>
      </c>
      <c r="E4412">
        <v>16</v>
      </c>
      <c r="F4412" s="1">
        <v>42810</v>
      </c>
      <c r="G4412">
        <v>75</v>
      </c>
      <c r="H4412" t="s">
        <v>14</v>
      </c>
      <c r="I4412" t="s">
        <v>284</v>
      </c>
      <c r="J4412">
        <v>5983</v>
      </c>
      <c r="K4412">
        <v>14.4</v>
      </c>
      <c r="L4412">
        <v>0.65625</v>
      </c>
      <c r="M4412">
        <f t="shared" si="204"/>
        <v>9.4500000000000011</v>
      </c>
      <c r="N4412">
        <f t="shared" si="206"/>
        <v>1.1875207208364631</v>
      </c>
      <c r="O4412">
        <f t="shared" si="205"/>
        <v>0.77931047304892886</v>
      </c>
    </row>
    <row r="4413" spans="1:15" x14ac:dyDescent="0.25">
      <c r="A4413" t="s">
        <v>89</v>
      </c>
      <c r="B4413" t="s">
        <v>69</v>
      </c>
      <c r="C4413">
        <v>2018</v>
      </c>
      <c r="D4413">
        <v>3</v>
      </c>
      <c r="E4413">
        <v>7</v>
      </c>
      <c r="F4413" s="1">
        <v>43166</v>
      </c>
      <c r="G4413">
        <v>66</v>
      </c>
      <c r="H4413" t="s">
        <v>14</v>
      </c>
      <c r="I4413" t="s">
        <v>288</v>
      </c>
      <c r="J4413">
        <v>18421</v>
      </c>
      <c r="K4413">
        <v>14.4</v>
      </c>
      <c r="L4413">
        <v>0.65625</v>
      </c>
      <c r="M4413">
        <f t="shared" si="204"/>
        <v>9.4500000000000011</v>
      </c>
      <c r="N4413">
        <f t="shared" si="206"/>
        <v>1.1875207208364631</v>
      </c>
      <c r="O4413">
        <f t="shared" si="205"/>
        <v>0.77931047304892886</v>
      </c>
    </row>
    <row r="4414" spans="1:15" x14ac:dyDescent="0.25">
      <c r="A4414" t="s">
        <v>304</v>
      </c>
      <c r="B4414" t="s">
        <v>23</v>
      </c>
      <c r="C4414">
        <v>2009</v>
      </c>
      <c r="D4414">
        <v>6</v>
      </c>
      <c r="E4414">
        <v>23</v>
      </c>
      <c r="F4414" s="1">
        <v>39987</v>
      </c>
      <c r="G4414">
        <v>174</v>
      </c>
      <c r="H4414" t="s">
        <v>14</v>
      </c>
      <c r="I4414" t="s">
        <v>287</v>
      </c>
      <c r="J4414">
        <v>6661</v>
      </c>
      <c r="K4414">
        <v>14.4</v>
      </c>
      <c r="L4414">
        <v>0.65625</v>
      </c>
      <c r="M4414">
        <f t="shared" si="204"/>
        <v>9.4500000000000011</v>
      </c>
      <c r="N4414">
        <f t="shared" si="206"/>
        <v>1.1875207208364631</v>
      </c>
      <c r="O4414">
        <f t="shared" si="205"/>
        <v>0.77931047304892886</v>
      </c>
    </row>
    <row r="4415" spans="1:15" x14ac:dyDescent="0.25">
      <c r="A4415" t="s">
        <v>166</v>
      </c>
      <c r="B4415" t="s">
        <v>25</v>
      </c>
      <c r="C4415">
        <v>2014</v>
      </c>
      <c r="D4415">
        <v>6</v>
      </c>
      <c r="E4415">
        <v>4</v>
      </c>
      <c r="F4415" s="1">
        <v>41794</v>
      </c>
      <c r="G4415">
        <v>155</v>
      </c>
      <c r="H4415" t="s">
        <v>14</v>
      </c>
      <c r="I4415" t="s">
        <v>287</v>
      </c>
      <c r="J4415">
        <v>6661</v>
      </c>
      <c r="K4415">
        <v>14.4</v>
      </c>
      <c r="L4415">
        <v>0.65625</v>
      </c>
      <c r="M4415">
        <f t="shared" si="204"/>
        <v>9.4500000000000011</v>
      </c>
      <c r="N4415">
        <f t="shared" si="206"/>
        <v>1.1875207208364631</v>
      </c>
      <c r="O4415">
        <f t="shared" si="205"/>
        <v>0.77931047304892886</v>
      </c>
    </row>
    <row r="4416" spans="1:15" x14ac:dyDescent="0.25">
      <c r="A4416" t="s">
        <v>167</v>
      </c>
      <c r="B4416" t="s">
        <v>25</v>
      </c>
      <c r="C4416">
        <v>2019</v>
      </c>
      <c r="D4416">
        <v>6</v>
      </c>
      <c r="E4416">
        <v>14</v>
      </c>
      <c r="F4416" s="1">
        <v>43630</v>
      </c>
      <c r="G4416">
        <v>165</v>
      </c>
      <c r="H4416" t="s">
        <v>14</v>
      </c>
      <c r="I4416" t="s">
        <v>287</v>
      </c>
      <c r="J4416">
        <v>6661</v>
      </c>
      <c r="K4416">
        <v>14.4</v>
      </c>
      <c r="L4416">
        <v>0.65625</v>
      </c>
      <c r="M4416">
        <f t="shared" si="204"/>
        <v>9.4500000000000011</v>
      </c>
      <c r="N4416">
        <f t="shared" si="206"/>
        <v>1.1875207208364631</v>
      </c>
      <c r="O4416">
        <f t="shared" si="205"/>
        <v>0.77931047304892886</v>
      </c>
    </row>
    <row r="4417" spans="1:15" x14ac:dyDescent="0.25">
      <c r="A4417" t="s">
        <v>100</v>
      </c>
      <c r="B4417" t="s">
        <v>27</v>
      </c>
      <c r="C4417">
        <v>2014</v>
      </c>
      <c r="D4417">
        <v>6</v>
      </c>
      <c r="E4417">
        <v>4</v>
      </c>
      <c r="F4417" s="1">
        <v>41794</v>
      </c>
      <c r="G4417">
        <v>155</v>
      </c>
      <c r="H4417" t="s">
        <v>14</v>
      </c>
      <c r="I4417" t="s">
        <v>496</v>
      </c>
      <c r="J4417">
        <v>4481</v>
      </c>
      <c r="K4417">
        <v>7.2</v>
      </c>
      <c r="L4417">
        <v>1.3125</v>
      </c>
      <c r="M4417">
        <f t="shared" si="204"/>
        <v>9.4500000000000011</v>
      </c>
      <c r="N4417">
        <f t="shared" si="206"/>
        <v>0.91381385238371671</v>
      </c>
      <c r="O4417">
        <f t="shared" si="205"/>
        <v>1.1993806812536283</v>
      </c>
    </row>
    <row r="4418" spans="1:15" x14ac:dyDescent="0.25">
      <c r="A4418" t="s">
        <v>313</v>
      </c>
      <c r="B4418" t="s">
        <v>250</v>
      </c>
      <c r="C4418">
        <v>2015</v>
      </c>
      <c r="D4418">
        <v>6</v>
      </c>
      <c r="E4418">
        <v>17</v>
      </c>
      <c r="F4418" s="1">
        <v>42172</v>
      </c>
      <c r="G4418">
        <v>168</v>
      </c>
      <c r="H4418" t="s">
        <v>14</v>
      </c>
      <c r="I4418" t="s">
        <v>287</v>
      </c>
      <c r="J4418">
        <v>6661</v>
      </c>
      <c r="K4418">
        <v>14.4</v>
      </c>
      <c r="L4418">
        <v>0.65625</v>
      </c>
      <c r="M4418">
        <f t="shared" ref="M4418:M4481" si="207">K4418*L4418</f>
        <v>9.4500000000000011</v>
      </c>
      <c r="N4418">
        <f t="shared" si="206"/>
        <v>1.1875207208364631</v>
      </c>
      <c r="O4418">
        <f t="shared" si="205"/>
        <v>0.77931047304892886</v>
      </c>
    </row>
    <row r="4419" spans="1:15" x14ac:dyDescent="0.25">
      <c r="A4419" t="s">
        <v>174</v>
      </c>
      <c r="B4419" t="s">
        <v>33</v>
      </c>
      <c r="C4419">
        <v>2016</v>
      </c>
      <c r="D4419">
        <v>7</v>
      </c>
      <c r="E4419">
        <v>15</v>
      </c>
      <c r="F4419" s="1">
        <v>42566</v>
      </c>
      <c r="G4419">
        <v>197</v>
      </c>
      <c r="H4419" t="s">
        <v>14</v>
      </c>
      <c r="I4419" t="s">
        <v>474</v>
      </c>
      <c r="J4419">
        <v>4335</v>
      </c>
      <c r="K4419">
        <v>8.4</v>
      </c>
      <c r="L4419">
        <v>1.125</v>
      </c>
      <c r="M4419">
        <f t="shared" si="207"/>
        <v>9.4500000000000011</v>
      </c>
      <c r="N4419">
        <f t="shared" si="206"/>
        <v>0.97312785359969867</v>
      </c>
      <c r="O4419">
        <f t="shared" ref="O4419:O4482" si="208">N4419*L4419</f>
        <v>1.094768835299661</v>
      </c>
    </row>
    <row r="4420" spans="1:15" x14ac:dyDescent="0.25">
      <c r="A4420" t="s">
        <v>185</v>
      </c>
      <c r="B4420" t="s">
        <v>36</v>
      </c>
      <c r="C4420">
        <v>2014</v>
      </c>
      <c r="D4420">
        <v>6</v>
      </c>
      <c r="E4420">
        <v>4</v>
      </c>
      <c r="F4420" s="1">
        <v>41794</v>
      </c>
      <c r="G4420">
        <v>155</v>
      </c>
      <c r="H4420" t="s">
        <v>14</v>
      </c>
      <c r="I4420" t="s">
        <v>283</v>
      </c>
      <c r="J4420">
        <v>18419</v>
      </c>
      <c r="K4420">
        <v>14.4</v>
      </c>
      <c r="L4420">
        <v>0.65625</v>
      </c>
      <c r="M4420">
        <f t="shared" si="207"/>
        <v>9.4500000000000011</v>
      </c>
      <c r="N4420">
        <f t="shared" ref="N4420:N4483" si="209">LOG10(K4420+1)</f>
        <v>1.1875207208364631</v>
      </c>
      <c r="O4420">
        <f t="shared" si="208"/>
        <v>0.77931047304892886</v>
      </c>
    </row>
    <row r="4421" spans="1:15" x14ac:dyDescent="0.25">
      <c r="A4421" t="s">
        <v>327</v>
      </c>
      <c r="B4421" t="s">
        <v>260</v>
      </c>
      <c r="C4421">
        <v>2017</v>
      </c>
      <c r="D4421">
        <v>6</v>
      </c>
      <c r="E4421">
        <v>7</v>
      </c>
      <c r="F4421" s="1">
        <v>42893</v>
      </c>
      <c r="G4421">
        <v>158</v>
      </c>
      <c r="H4421" t="s">
        <v>14</v>
      </c>
      <c r="I4421" t="s">
        <v>287</v>
      </c>
      <c r="J4421">
        <v>6661</v>
      </c>
      <c r="K4421">
        <v>14.4</v>
      </c>
      <c r="L4421">
        <v>0.65625</v>
      </c>
      <c r="M4421">
        <f t="shared" si="207"/>
        <v>9.4500000000000011</v>
      </c>
      <c r="N4421">
        <f t="shared" si="209"/>
        <v>1.1875207208364631</v>
      </c>
      <c r="O4421">
        <f t="shared" si="208"/>
        <v>0.77931047304892886</v>
      </c>
    </row>
    <row r="4422" spans="1:15" x14ac:dyDescent="0.25">
      <c r="A4422" t="s">
        <v>330</v>
      </c>
      <c r="B4422" t="s">
        <v>192</v>
      </c>
      <c r="C4422">
        <v>2014</v>
      </c>
      <c r="D4422">
        <v>6</v>
      </c>
      <c r="E4422">
        <v>11</v>
      </c>
      <c r="F4422" s="1">
        <v>41801</v>
      </c>
      <c r="G4422">
        <v>162</v>
      </c>
      <c r="H4422" t="s">
        <v>14</v>
      </c>
      <c r="I4422" t="s">
        <v>498</v>
      </c>
      <c r="J4422">
        <v>6122</v>
      </c>
      <c r="K4422">
        <v>7.2</v>
      </c>
      <c r="L4422">
        <v>1.3125</v>
      </c>
      <c r="M4422">
        <f t="shared" si="207"/>
        <v>9.4500000000000011</v>
      </c>
      <c r="N4422">
        <f t="shared" si="209"/>
        <v>0.91381385238371671</v>
      </c>
      <c r="O4422">
        <f t="shared" si="208"/>
        <v>1.1993806812536283</v>
      </c>
    </row>
    <row r="4423" spans="1:15" x14ac:dyDescent="0.25">
      <c r="A4423" t="s">
        <v>363</v>
      </c>
      <c r="B4423" t="s">
        <v>192</v>
      </c>
      <c r="C4423">
        <v>2016</v>
      </c>
      <c r="D4423">
        <v>7</v>
      </c>
      <c r="E4423">
        <v>12</v>
      </c>
      <c r="F4423" s="1">
        <v>42563</v>
      </c>
      <c r="G4423">
        <v>194</v>
      </c>
      <c r="H4423" t="s">
        <v>14</v>
      </c>
      <c r="I4423" t="s">
        <v>498</v>
      </c>
      <c r="J4423">
        <v>6122</v>
      </c>
      <c r="K4423">
        <v>7.2</v>
      </c>
      <c r="L4423">
        <v>1.3125</v>
      </c>
      <c r="M4423">
        <f t="shared" si="207"/>
        <v>9.4500000000000011</v>
      </c>
      <c r="N4423">
        <f t="shared" si="209"/>
        <v>0.91381385238371671</v>
      </c>
      <c r="O4423">
        <f t="shared" si="208"/>
        <v>1.1993806812536283</v>
      </c>
    </row>
    <row r="4424" spans="1:15" x14ac:dyDescent="0.25">
      <c r="A4424" t="s">
        <v>334</v>
      </c>
      <c r="B4424" t="s">
        <v>42</v>
      </c>
      <c r="C4424">
        <v>2016</v>
      </c>
      <c r="D4424">
        <v>7</v>
      </c>
      <c r="E4424">
        <v>5</v>
      </c>
      <c r="F4424" s="1">
        <v>42556</v>
      </c>
      <c r="G4424">
        <v>187</v>
      </c>
      <c r="H4424" t="s">
        <v>14</v>
      </c>
      <c r="I4424" t="s">
        <v>287</v>
      </c>
      <c r="J4424">
        <v>6661</v>
      </c>
      <c r="K4424">
        <v>14.4</v>
      </c>
      <c r="L4424">
        <v>0.65625</v>
      </c>
      <c r="M4424">
        <f t="shared" si="207"/>
        <v>9.4500000000000011</v>
      </c>
      <c r="N4424">
        <f t="shared" si="209"/>
        <v>1.1875207208364631</v>
      </c>
      <c r="O4424">
        <f t="shared" si="208"/>
        <v>0.77931047304892886</v>
      </c>
    </row>
    <row r="4425" spans="1:15" x14ac:dyDescent="0.25">
      <c r="A4425" t="s">
        <v>204</v>
      </c>
      <c r="B4425" t="s">
        <v>113</v>
      </c>
      <c r="C4425">
        <v>2016</v>
      </c>
      <c r="D4425">
        <v>7</v>
      </c>
      <c r="E4425">
        <v>1</v>
      </c>
      <c r="F4425" s="1">
        <v>42552</v>
      </c>
      <c r="G4425">
        <v>183</v>
      </c>
      <c r="H4425" t="s">
        <v>14</v>
      </c>
      <c r="I4425" t="s">
        <v>288</v>
      </c>
      <c r="J4425">
        <v>18421</v>
      </c>
      <c r="K4425">
        <v>14.4</v>
      </c>
      <c r="L4425">
        <v>0.65625</v>
      </c>
      <c r="M4425">
        <f t="shared" si="207"/>
        <v>9.4500000000000011</v>
      </c>
      <c r="N4425">
        <f t="shared" si="209"/>
        <v>1.1875207208364631</v>
      </c>
      <c r="O4425">
        <f t="shared" si="208"/>
        <v>0.77931047304892886</v>
      </c>
    </row>
    <row r="4426" spans="1:15" x14ac:dyDescent="0.25">
      <c r="A4426" t="s">
        <v>115</v>
      </c>
      <c r="B4426" t="s">
        <v>113</v>
      </c>
      <c r="C4426">
        <v>2018</v>
      </c>
      <c r="D4426">
        <v>6</v>
      </c>
      <c r="E4426">
        <v>6</v>
      </c>
      <c r="F4426" s="1">
        <v>43257</v>
      </c>
      <c r="G4426">
        <v>157</v>
      </c>
      <c r="H4426" t="s">
        <v>14</v>
      </c>
      <c r="I4426" t="s">
        <v>288</v>
      </c>
      <c r="J4426">
        <v>18421</v>
      </c>
      <c r="K4426">
        <v>14.4</v>
      </c>
      <c r="L4426">
        <v>0.65625</v>
      </c>
      <c r="M4426">
        <f t="shared" si="207"/>
        <v>9.4500000000000011</v>
      </c>
      <c r="N4426">
        <f t="shared" si="209"/>
        <v>1.1875207208364631</v>
      </c>
      <c r="O4426">
        <f t="shared" si="208"/>
        <v>0.77931047304892886</v>
      </c>
    </row>
    <row r="4427" spans="1:15" x14ac:dyDescent="0.25">
      <c r="A4427" t="s">
        <v>170</v>
      </c>
      <c r="B4427" t="s">
        <v>171</v>
      </c>
      <c r="C4427">
        <v>2017</v>
      </c>
      <c r="D4427">
        <v>6</v>
      </c>
      <c r="E4427">
        <v>1</v>
      </c>
      <c r="F4427" s="1">
        <v>42887</v>
      </c>
      <c r="G4427">
        <v>152</v>
      </c>
      <c r="H4427" t="s">
        <v>17</v>
      </c>
      <c r="I4427" t="s">
        <v>505</v>
      </c>
      <c r="J4427">
        <v>5458</v>
      </c>
      <c r="K4427">
        <v>6.5306119999999996</v>
      </c>
      <c r="L4427">
        <v>1.453125</v>
      </c>
      <c r="M4427">
        <f t="shared" si="207"/>
        <v>9.4897955624999994</v>
      </c>
      <c r="N4427">
        <f t="shared" si="209"/>
        <v>0.87683027200714869</v>
      </c>
      <c r="O4427">
        <f t="shared" si="208"/>
        <v>1.2741439890103878</v>
      </c>
    </row>
    <row r="4428" spans="1:15" x14ac:dyDescent="0.25">
      <c r="A4428" t="s">
        <v>211</v>
      </c>
      <c r="B4428" t="s">
        <v>23</v>
      </c>
      <c r="C4428">
        <v>2009</v>
      </c>
      <c r="D4428">
        <v>4</v>
      </c>
      <c r="E4428">
        <v>9</v>
      </c>
      <c r="F4428" s="1">
        <v>39912</v>
      </c>
      <c r="G4428">
        <v>99</v>
      </c>
      <c r="H4428" t="s">
        <v>17</v>
      </c>
      <c r="I4428" t="s">
        <v>287</v>
      </c>
      <c r="J4428">
        <v>6661</v>
      </c>
      <c r="K4428">
        <v>14.476190000000001</v>
      </c>
      <c r="L4428">
        <v>0.65625</v>
      </c>
      <c r="M4428">
        <f t="shared" si="207"/>
        <v>9.4999996875000008</v>
      </c>
      <c r="N4428">
        <f t="shared" si="209"/>
        <v>1.1896640528820477</v>
      </c>
      <c r="O4428">
        <f t="shared" si="208"/>
        <v>0.78071703470384379</v>
      </c>
    </row>
    <row r="4429" spans="1:15" x14ac:dyDescent="0.25">
      <c r="A4429" t="s">
        <v>101</v>
      </c>
      <c r="B4429" t="s">
        <v>27</v>
      </c>
      <c r="C4429">
        <v>2015</v>
      </c>
      <c r="D4429">
        <v>6</v>
      </c>
      <c r="E4429">
        <v>25</v>
      </c>
      <c r="F4429" s="1">
        <v>42180</v>
      </c>
      <c r="G4429">
        <v>176</v>
      </c>
      <c r="H4429" t="s">
        <v>17</v>
      </c>
      <c r="I4429" t="s">
        <v>372</v>
      </c>
      <c r="J4429">
        <v>8408</v>
      </c>
      <c r="K4429">
        <v>12.698410000000001</v>
      </c>
      <c r="L4429">
        <v>0.75</v>
      </c>
      <c r="M4429">
        <f t="shared" si="207"/>
        <v>9.5238075000000002</v>
      </c>
      <c r="N4429">
        <f t="shared" si="209"/>
        <v>1.1366701607111422</v>
      </c>
      <c r="O4429">
        <f t="shared" si="208"/>
        <v>0.85250262053335668</v>
      </c>
    </row>
    <row r="4430" spans="1:15" x14ac:dyDescent="0.25">
      <c r="A4430" t="s">
        <v>303</v>
      </c>
      <c r="B4430" t="s">
        <v>23</v>
      </c>
      <c r="C4430">
        <v>2008</v>
      </c>
      <c r="D4430">
        <v>4</v>
      </c>
      <c r="E4430">
        <v>28</v>
      </c>
      <c r="F4430" s="1">
        <v>39566</v>
      </c>
      <c r="G4430">
        <v>119</v>
      </c>
      <c r="H4430" t="s">
        <v>17</v>
      </c>
      <c r="I4430" t="s">
        <v>537</v>
      </c>
      <c r="J4430">
        <v>5605</v>
      </c>
      <c r="K4430">
        <v>5.7744359999999997</v>
      </c>
      <c r="L4430">
        <v>1.65</v>
      </c>
      <c r="M4430">
        <f t="shared" si="207"/>
        <v>9.5278193999999985</v>
      </c>
      <c r="N4430">
        <f t="shared" si="209"/>
        <v>0.83087314422781089</v>
      </c>
      <c r="O4430">
        <f t="shared" si="208"/>
        <v>1.3709406879758879</v>
      </c>
    </row>
    <row r="4431" spans="1:15" x14ac:dyDescent="0.25">
      <c r="A4431" t="s">
        <v>148</v>
      </c>
      <c r="B4431" t="s">
        <v>69</v>
      </c>
      <c r="C4431">
        <v>2012</v>
      </c>
      <c r="D4431">
        <v>3</v>
      </c>
      <c r="E4431">
        <v>19</v>
      </c>
      <c r="F4431" s="1">
        <v>40987</v>
      </c>
      <c r="G4431">
        <v>79</v>
      </c>
      <c r="H4431" t="s">
        <v>14</v>
      </c>
      <c r="I4431" t="s">
        <v>423</v>
      </c>
      <c r="J4431">
        <v>6834</v>
      </c>
      <c r="K4431">
        <v>10.164709999999999</v>
      </c>
      <c r="L4431">
        <v>0.9375</v>
      </c>
      <c r="M4431">
        <f t="shared" si="207"/>
        <v>9.5294156249999986</v>
      </c>
      <c r="N4431">
        <f t="shared" si="209"/>
        <v>1.0478474468848025</v>
      </c>
      <c r="O4431">
        <f t="shared" si="208"/>
        <v>0.98235698145450234</v>
      </c>
    </row>
    <row r="4432" spans="1:15" x14ac:dyDescent="0.25">
      <c r="A4432" t="s">
        <v>255</v>
      </c>
      <c r="B4432" t="s">
        <v>40</v>
      </c>
      <c r="C4432">
        <v>2011</v>
      </c>
      <c r="D4432">
        <v>4</v>
      </c>
      <c r="E4432">
        <v>20</v>
      </c>
      <c r="F4432" s="1">
        <v>40653</v>
      </c>
      <c r="G4432">
        <v>110</v>
      </c>
      <c r="H4432" t="s">
        <v>14</v>
      </c>
      <c r="I4432" t="s">
        <v>474</v>
      </c>
      <c r="J4432">
        <v>4335</v>
      </c>
      <c r="K4432">
        <v>8.48</v>
      </c>
      <c r="L4432">
        <v>1.125</v>
      </c>
      <c r="M4432">
        <f t="shared" si="207"/>
        <v>9.5400000000000009</v>
      </c>
      <c r="N4432">
        <f t="shared" si="209"/>
        <v>0.97680833733806627</v>
      </c>
      <c r="O4432">
        <f t="shared" si="208"/>
        <v>1.0989093795053246</v>
      </c>
    </row>
    <row r="4433" spans="1:15" x14ac:dyDescent="0.25">
      <c r="A4433" t="s">
        <v>329</v>
      </c>
      <c r="B4433" t="s">
        <v>192</v>
      </c>
      <c r="C4433">
        <v>2013</v>
      </c>
      <c r="D4433">
        <v>7</v>
      </c>
      <c r="E4433">
        <v>8</v>
      </c>
      <c r="F4433" s="1">
        <v>41463</v>
      </c>
      <c r="G4433">
        <v>189</v>
      </c>
      <c r="H4433" t="s">
        <v>14</v>
      </c>
      <c r="I4433" t="s">
        <v>474</v>
      </c>
      <c r="J4433">
        <v>4335</v>
      </c>
      <c r="K4433">
        <v>8.48</v>
      </c>
      <c r="L4433">
        <v>1.125</v>
      </c>
      <c r="M4433">
        <f t="shared" si="207"/>
        <v>9.5400000000000009</v>
      </c>
      <c r="N4433">
        <f t="shared" si="209"/>
        <v>0.97680833733806627</v>
      </c>
      <c r="O4433">
        <f t="shared" si="208"/>
        <v>1.0989093795053246</v>
      </c>
    </row>
    <row r="4434" spans="1:15" x14ac:dyDescent="0.25">
      <c r="A4434" t="s">
        <v>140</v>
      </c>
      <c r="B4434" t="s">
        <v>13</v>
      </c>
      <c r="C4434">
        <v>2017</v>
      </c>
      <c r="D4434">
        <v>6</v>
      </c>
      <c r="E4434">
        <v>12</v>
      </c>
      <c r="F4434" s="1">
        <v>42898</v>
      </c>
      <c r="G4434">
        <v>163</v>
      </c>
      <c r="H4434" t="s">
        <v>14</v>
      </c>
      <c r="I4434" t="s">
        <v>465</v>
      </c>
      <c r="J4434">
        <v>7201</v>
      </c>
      <c r="K4434">
        <v>9.6</v>
      </c>
      <c r="L4434">
        <v>1</v>
      </c>
      <c r="M4434">
        <f t="shared" si="207"/>
        <v>9.6</v>
      </c>
      <c r="N4434">
        <f t="shared" si="209"/>
        <v>1.0253058652647702</v>
      </c>
      <c r="O4434">
        <f t="shared" si="208"/>
        <v>1.0253058652647702</v>
      </c>
    </row>
    <row r="4435" spans="1:15" x14ac:dyDescent="0.25">
      <c r="A4435" t="s">
        <v>12</v>
      </c>
      <c r="B4435" t="s">
        <v>13</v>
      </c>
      <c r="C4435">
        <v>2018</v>
      </c>
      <c r="D4435">
        <v>3</v>
      </c>
      <c r="E4435">
        <v>7</v>
      </c>
      <c r="F4435" s="1">
        <v>43166</v>
      </c>
      <c r="G4435">
        <v>66</v>
      </c>
      <c r="H4435" t="s">
        <v>14</v>
      </c>
      <c r="I4435" t="s">
        <v>465</v>
      </c>
      <c r="J4435">
        <v>7201</v>
      </c>
      <c r="K4435">
        <v>9.6</v>
      </c>
      <c r="L4435">
        <v>1</v>
      </c>
      <c r="M4435">
        <f t="shared" si="207"/>
        <v>9.6</v>
      </c>
      <c r="N4435">
        <f t="shared" si="209"/>
        <v>1.0253058652647702</v>
      </c>
      <c r="O4435">
        <f t="shared" si="208"/>
        <v>1.0253058652647702</v>
      </c>
    </row>
    <row r="4436" spans="1:15" x14ac:dyDescent="0.25">
      <c r="A4436" t="s">
        <v>383</v>
      </c>
      <c r="B4436" t="s">
        <v>161</v>
      </c>
      <c r="C4436">
        <v>2011</v>
      </c>
      <c r="D4436">
        <v>7</v>
      </c>
      <c r="E4436">
        <v>12</v>
      </c>
      <c r="F4436" s="1">
        <v>40736</v>
      </c>
      <c r="G4436">
        <v>193</v>
      </c>
      <c r="H4436" t="s">
        <v>14</v>
      </c>
      <c r="I4436" t="s">
        <v>581</v>
      </c>
      <c r="J4436">
        <v>4300</v>
      </c>
      <c r="K4436">
        <v>4</v>
      </c>
      <c r="L4436">
        <v>2.4</v>
      </c>
      <c r="M4436">
        <f t="shared" si="207"/>
        <v>9.6</v>
      </c>
      <c r="N4436">
        <f t="shared" si="209"/>
        <v>0.69897000433601886</v>
      </c>
      <c r="O4436">
        <f t="shared" si="208"/>
        <v>1.6775280104064452</v>
      </c>
    </row>
    <row r="4437" spans="1:15" x14ac:dyDescent="0.25">
      <c r="A4437" t="s">
        <v>311</v>
      </c>
      <c r="B4437" t="s">
        <v>161</v>
      </c>
      <c r="C4437">
        <v>2014</v>
      </c>
      <c r="D4437">
        <v>6</v>
      </c>
      <c r="E4437">
        <v>13</v>
      </c>
      <c r="F4437" s="1">
        <v>41803</v>
      </c>
      <c r="G4437">
        <v>164</v>
      </c>
      <c r="H4437" t="s">
        <v>14</v>
      </c>
      <c r="I4437" t="s">
        <v>581</v>
      </c>
      <c r="J4437">
        <v>4300</v>
      </c>
      <c r="K4437">
        <v>4</v>
      </c>
      <c r="L4437">
        <v>2.4</v>
      </c>
      <c r="M4437">
        <f t="shared" si="207"/>
        <v>9.6</v>
      </c>
      <c r="N4437">
        <f t="shared" si="209"/>
        <v>0.69897000433601886</v>
      </c>
      <c r="O4437">
        <f t="shared" si="208"/>
        <v>1.6775280104064452</v>
      </c>
    </row>
    <row r="4438" spans="1:15" x14ac:dyDescent="0.25">
      <c r="A4438" t="s">
        <v>167</v>
      </c>
      <c r="B4438" t="s">
        <v>25</v>
      </c>
      <c r="C4438">
        <v>2019</v>
      </c>
      <c r="D4438">
        <v>6</v>
      </c>
      <c r="E4438">
        <v>14</v>
      </c>
      <c r="F4438" s="1">
        <v>43630</v>
      </c>
      <c r="G4438">
        <v>165</v>
      </c>
      <c r="H4438" t="s">
        <v>14</v>
      </c>
      <c r="I4438" t="s">
        <v>465</v>
      </c>
      <c r="J4438">
        <v>7201</v>
      </c>
      <c r="K4438">
        <v>9.6</v>
      </c>
      <c r="L4438">
        <v>1</v>
      </c>
      <c r="M4438">
        <f t="shared" si="207"/>
        <v>9.6</v>
      </c>
      <c r="N4438">
        <f t="shared" si="209"/>
        <v>1.0253058652647702</v>
      </c>
      <c r="O4438">
        <f t="shared" si="208"/>
        <v>1.0253058652647702</v>
      </c>
    </row>
    <row r="4439" spans="1:15" x14ac:dyDescent="0.25">
      <c r="A4439" t="s">
        <v>37</v>
      </c>
      <c r="B4439" t="s">
        <v>36</v>
      </c>
      <c r="C4439">
        <v>2017</v>
      </c>
      <c r="D4439">
        <v>6</v>
      </c>
      <c r="E4439">
        <v>7</v>
      </c>
      <c r="F4439" s="1">
        <v>42893</v>
      </c>
      <c r="G4439">
        <v>158</v>
      </c>
      <c r="H4439" t="s">
        <v>14</v>
      </c>
      <c r="I4439" t="s">
        <v>465</v>
      </c>
      <c r="J4439">
        <v>7201</v>
      </c>
      <c r="K4439">
        <v>9.6</v>
      </c>
      <c r="L4439">
        <v>1</v>
      </c>
      <c r="M4439">
        <f t="shared" si="207"/>
        <v>9.6</v>
      </c>
      <c r="N4439">
        <f t="shared" si="209"/>
        <v>1.0253058652647702</v>
      </c>
      <c r="O4439">
        <f t="shared" si="208"/>
        <v>1.0253058652647702</v>
      </c>
    </row>
    <row r="4440" spans="1:15" x14ac:dyDescent="0.25">
      <c r="A4440" t="s">
        <v>50</v>
      </c>
      <c r="B4440" t="s">
        <v>13</v>
      </c>
      <c r="C4440">
        <v>2001</v>
      </c>
      <c r="D4440">
        <v>9</v>
      </c>
      <c r="E4440">
        <v>4</v>
      </c>
      <c r="F4440" s="1">
        <v>37138</v>
      </c>
      <c r="G4440">
        <v>247</v>
      </c>
      <c r="H4440" t="s">
        <v>14</v>
      </c>
      <c r="I4440" t="s">
        <v>508</v>
      </c>
      <c r="J4440">
        <v>12550</v>
      </c>
      <c r="K4440">
        <v>6.4</v>
      </c>
      <c r="L4440">
        <v>1.5</v>
      </c>
      <c r="M4440">
        <f t="shared" si="207"/>
        <v>9.6000000000000014</v>
      </c>
      <c r="N4440">
        <f t="shared" si="209"/>
        <v>0.86923171973097624</v>
      </c>
      <c r="O4440">
        <f t="shared" si="208"/>
        <v>1.3038475795964644</v>
      </c>
    </row>
    <row r="4441" spans="1:15" x14ac:dyDescent="0.25">
      <c r="A4441" t="s">
        <v>55</v>
      </c>
      <c r="B4441" t="s">
        <v>13</v>
      </c>
      <c r="C4441">
        <v>2003</v>
      </c>
      <c r="D4441">
        <v>3</v>
      </c>
      <c r="E4441">
        <v>17</v>
      </c>
      <c r="F4441" s="1">
        <v>37697</v>
      </c>
      <c r="G4441">
        <v>76</v>
      </c>
      <c r="H4441" t="s">
        <v>14</v>
      </c>
      <c r="I4441" t="s">
        <v>368</v>
      </c>
      <c r="J4441">
        <v>8753</v>
      </c>
      <c r="K4441">
        <v>12.8</v>
      </c>
      <c r="L4441">
        <v>0.75</v>
      </c>
      <c r="M4441">
        <f t="shared" si="207"/>
        <v>9.6000000000000014</v>
      </c>
      <c r="N4441">
        <f t="shared" si="209"/>
        <v>1.1398790864012365</v>
      </c>
      <c r="O4441">
        <f t="shared" si="208"/>
        <v>0.85490931480092736</v>
      </c>
    </row>
    <row r="4442" spans="1:15" x14ac:dyDescent="0.25">
      <c r="A4442" t="s">
        <v>55</v>
      </c>
      <c r="B4442" t="s">
        <v>13</v>
      </c>
      <c r="C4442">
        <v>2003</v>
      </c>
      <c r="D4442">
        <v>3</v>
      </c>
      <c r="E4442">
        <v>17</v>
      </c>
      <c r="F4442" s="1">
        <v>37697</v>
      </c>
      <c r="G4442">
        <v>76</v>
      </c>
      <c r="H4442" t="s">
        <v>14</v>
      </c>
      <c r="I4442" t="s">
        <v>586</v>
      </c>
      <c r="J4442">
        <v>5124</v>
      </c>
      <c r="K4442">
        <v>3.2</v>
      </c>
      <c r="L4442">
        <v>3</v>
      </c>
      <c r="M4442">
        <f t="shared" si="207"/>
        <v>9.6000000000000014</v>
      </c>
      <c r="N4442">
        <f t="shared" si="209"/>
        <v>0.62324929039790045</v>
      </c>
      <c r="O4442">
        <f t="shared" si="208"/>
        <v>1.8697478711937014</v>
      </c>
    </row>
    <row r="4443" spans="1:15" x14ac:dyDescent="0.25">
      <c r="A4443" t="s">
        <v>55</v>
      </c>
      <c r="B4443" t="s">
        <v>13</v>
      </c>
      <c r="C4443">
        <v>2003</v>
      </c>
      <c r="D4443">
        <v>3</v>
      </c>
      <c r="E4443">
        <v>17</v>
      </c>
      <c r="F4443" s="1">
        <v>37697</v>
      </c>
      <c r="G4443">
        <v>76</v>
      </c>
      <c r="H4443" t="s">
        <v>14</v>
      </c>
      <c r="I4443" t="s">
        <v>588</v>
      </c>
      <c r="J4443">
        <v>13125</v>
      </c>
      <c r="K4443">
        <v>3.2</v>
      </c>
      <c r="L4443">
        <v>3</v>
      </c>
      <c r="M4443">
        <f t="shared" si="207"/>
        <v>9.6000000000000014</v>
      </c>
      <c r="N4443">
        <f t="shared" si="209"/>
        <v>0.62324929039790045</v>
      </c>
      <c r="O4443">
        <f t="shared" si="208"/>
        <v>1.8697478711937014</v>
      </c>
    </row>
    <row r="4444" spans="1:15" x14ac:dyDescent="0.25">
      <c r="A4444" t="s">
        <v>12</v>
      </c>
      <c r="B4444" t="s">
        <v>13</v>
      </c>
      <c r="C4444">
        <v>2018</v>
      </c>
      <c r="D4444">
        <v>3</v>
      </c>
      <c r="E4444">
        <v>7</v>
      </c>
      <c r="F4444" s="1">
        <v>43166</v>
      </c>
      <c r="G4444">
        <v>66</v>
      </c>
      <c r="H4444" t="s">
        <v>14</v>
      </c>
      <c r="I4444" t="s">
        <v>512</v>
      </c>
      <c r="J4444">
        <v>5059</v>
      </c>
      <c r="K4444">
        <v>6.4</v>
      </c>
      <c r="L4444">
        <v>1.5</v>
      </c>
      <c r="M4444">
        <f t="shared" si="207"/>
        <v>9.6000000000000014</v>
      </c>
      <c r="N4444">
        <f t="shared" si="209"/>
        <v>0.86923171973097624</v>
      </c>
      <c r="O4444">
        <f t="shared" si="208"/>
        <v>1.3038475795964644</v>
      </c>
    </row>
    <row r="4445" spans="1:15" x14ac:dyDescent="0.25">
      <c r="A4445" t="s">
        <v>91</v>
      </c>
      <c r="B4445" t="s">
        <v>69</v>
      </c>
      <c r="C4445">
        <v>2019</v>
      </c>
      <c r="D4445">
        <v>4</v>
      </c>
      <c r="E4445">
        <v>2</v>
      </c>
      <c r="F4445" s="1">
        <v>43557</v>
      </c>
      <c r="G4445">
        <v>92</v>
      </c>
      <c r="H4445" t="s">
        <v>14</v>
      </c>
      <c r="I4445" t="s">
        <v>618</v>
      </c>
      <c r="J4445">
        <v>5900</v>
      </c>
      <c r="K4445">
        <v>1.6</v>
      </c>
      <c r="L4445">
        <v>6</v>
      </c>
      <c r="M4445">
        <f t="shared" si="207"/>
        <v>9.6000000000000014</v>
      </c>
      <c r="N4445">
        <f t="shared" si="209"/>
        <v>0.41497334797081797</v>
      </c>
      <c r="O4445">
        <f t="shared" si="208"/>
        <v>2.4898400878249078</v>
      </c>
    </row>
    <row r="4446" spans="1:15" x14ac:dyDescent="0.25">
      <c r="A4446" t="s">
        <v>341</v>
      </c>
      <c r="B4446" t="s">
        <v>19</v>
      </c>
      <c r="C4446">
        <v>2018</v>
      </c>
      <c r="D4446">
        <v>6</v>
      </c>
      <c r="E4446">
        <v>5</v>
      </c>
      <c r="F4446" s="1">
        <v>43256</v>
      </c>
      <c r="G4446">
        <v>156</v>
      </c>
      <c r="H4446" t="s">
        <v>14</v>
      </c>
      <c r="I4446" t="s">
        <v>520</v>
      </c>
      <c r="J4446">
        <v>5450</v>
      </c>
      <c r="K4446">
        <v>6.4</v>
      </c>
      <c r="L4446">
        <v>1.5</v>
      </c>
      <c r="M4446">
        <f t="shared" si="207"/>
        <v>9.6000000000000014</v>
      </c>
      <c r="N4446">
        <f t="shared" si="209"/>
        <v>0.86923171973097624</v>
      </c>
      <c r="O4446">
        <f t="shared" si="208"/>
        <v>1.3038475795964644</v>
      </c>
    </row>
    <row r="4447" spans="1:15" x14ac:dyDescent="0.25">
      <c r="A4447" t="s">
        <v>20</v>
      </c>
      <c r="B4447" t="s">
        <v>21</v>
      </c>
      <c r="C4447">
        <v>2016</v>
      </c>
      <c r="D4447">
        <v>7</v>
      </c>
      <c r="E4447">
        <v>6</v>
      </c>
      <c r="F4447" s="1">
        <v>42557</v>
      </c>
      <c r="G4447">
        <v>188</v>
      </c>
      <c r="H4447" t="s">
        <v>14</v>
      </c>
      <c r="I4447" t="s">
        <v>618</v>
      </c>
      <c r="J4447">
        <v>5900</v>
      </c>
      <c r="K4447">
        <v>1.6</v>
      </c>
      <c r="L4447">
        <v>6</v>
      </c>
      <c r="M4447">
        <f t="shared" si="207"/>
        <v>9.6000000000000014</v>
      </c>
      <c r="N4447">
        <f t="shared" si="209"/>
        <v>0.41497334797081797</v>
      </c>
      <c r="O4447">
        <f t="shared" si="208"/>
        <v>2.4898400878249078</v>
      </c>
    </row>
    <row r="4448" spans="1:15" x14ac:dyDescent="0.25">
      <c r="A4448" t="s">
        <v>234</v>
      </c>
      <c r="B4448" t="s">
        <v>159</v>
      </c>
      <c r="C4448">
        <v>2010</v>
      </c>
      <c r="D4448">
        <v>6</v>
      </c>
      <c r="E4448">
        <v>29</v>
      </c>
      <c r="F4448" s="1">
        <v>40358</v>
      </c>
      <c r="G4448">
        <v>180</v>
      </c>
      <c r="H4448" t="s">
        <v>14</v>
      </c>
      <c r="I4448" t="s">
        <v>618</v>
      </c>
      <c r="J4448">
        <v>5900</v>
      </c>
      <c r="K4448">
        <v>1.6</v>
      </c>
      <c r="L4448">
        <v>6</v>
      </c>
      <c r="M4448">
        <f t="shared" si="207"/>
        <v>9.6000000000000014</v>
      </c>
      <c r="N4448">
        <f t="shared" si="209"/>
        <v>0.41497334797081797</v>
      </c>
      <c r="O4448">
        <f t="shared" si="208"/>
        <v>2.4898400878249078</v>
      </c>
    </row>
    <row r="4449" spans="1:15" x14ac:dyDescent="0.25">
      <c r="A4449" t="s">
        <v>235</v>
      </c>
      <c r="B4449" t="s">
        <v>159</v>
      </c>
      <c r="C4449">
        <v>2011</v>
      </c>
      <c r="D4449">
        <v>7</v>
      </c>
      <c r="E4449">
        <v>21</v>
      </c>
      <c r="F4449" s="1">
        <v>40745</v>
      </c>
      <c r="G4449">
        <v>202</v>
      </c>
      <c r="H4449" t="s">
        <v>14</v>
      </c>
      <c r="I4449" t="s">
        <v>517</v>
      </c>
      <c r="J4449">
        <v>8691</v>
      </c>
      <c r="K4449">
        <v>6.4</v>
      </c>
      <c r="L4449">
        <v>1.5</v>
      </c>
      <c r="M4449">
        <f t="shared" si="207"/>
        <v>9.6000000000000014</v>
      </c>
      <c r="N4449">
        <f t="shared" si="209"/>
        <v>0.86923171973097624</v>
      </c>
      <c r="O4449">
        <f t="shared" si="208"/>
        <v>1.3038475795964644</v>
      </c>
    </row>
    <row r="4450" spans="1:15" x14ac:dyDescent="0.25">
      <c r="A4450" t="s">
        <v>383</v>
      </c>
      <c r="B4450" t="s">
        <v>161</v>
      </c>
      <c r="C4450">
        <v>2011</v>
      </c>
      <c r="D4450">
        <v>7</v>
      </c>
      <c r="E4450">
        <v>12</v>
      </c>
      <c r="F4450" s="1">
        <v>40736</v>
      </c>
      <c r="G4450">
        <v>193</v>
      </c>
      <c r="H4450" t="s">
        <v>14</v>
      </c>
      <c r="I4450" t="s">
        <v>617</v>
      </c>
      <c r="J4450">
        <v>5075</v>
      </c>
      <c r="K4450">
        <v>1.6</v>
      </c>
      <c r="L4450">
        <v>6</v>
      </c>
      <c r="M4450">
        <f t="shared" si="207"/>
        <v>9.6000000000000014</v>
      </c>
      <c r="N4450">
        <f t="shared" si="209"/>
        <v>0.41497334797081797</v>
      </c>
      <c r="O4450">
        <f t="shared" si="208"/>
        <v>2.4898400878249078</v>
      </c>
    </row>
    <row r="4451" spans="1:15" x14ac:dyDescent="0.25">
      <c r="A4451" t="s">
        <v>311</v>
      </c>
      <c r="B4451" t="s">
        <v>161</v>
      </c>
      <c r="C4451">
        <v>2014</v>
      </c>
      <c r="D4451">
        <v>6</v>
      </c>
      <c r="E4451">
        <v>13</v>
      </c>
      <c r="F4451" s="1">
        <v>41803</v>
      </c>
      <c r="G4451">
        <v>164</v>
      </c>
      <c r="H4451" t="s">
        <v>14</v>
      </c>
      <c r="I4451" t="s">
        <v>588</v>
      </c>
      <c r="J4451">
        <v>13125</v>
      </c>
      <c r="K4451">
        <v>3.2</v>
      </c>
      <c r="L4451">
        <v>3</v>
      </c>
      <c r="M4451">
        <f t="shared" si="207"/>
        <v>9.6000000000000014</v>
      </c>
      <c r="N4451">
        <f t="shared" si="209"/>
        <v>0.62324929039790045</v>
      </c>
      <c r="O4451">
        <f t="shared" si="208"/>
        <v>1.8697478711937014</v>
      </c>
    </row>
    <row r="4452" spans="1:15" x14ac:dyDescent="0.25">
      <c r="A4452" t="s">
        <v>97</v>
      </c>
      <c r="B4452" t="s">
        <v>27</v>
      </c>
      <c r="C4452">
        <v>2011</v>
      </c>
      <c r="D4452">
        <v>7</v>
      </c>
      <c r="E4452">
        <v>26</v>
      </c>
      <c r="F4452" s="1">
        <v>40750</v>
      </c>
      <c r="G4452">
        <v>207</v>
      </c>
      <c r="H4452" t="s">
        <v>14</v>
      </c>
      <c r="I4452" t="s">
        <v>589</v>
      </c>
      <c r="J4452">
        <v>5160</v>
      </c>
      <c r="K4452">
        <v>3.2</v>
      </c>
      <c r="L4452">
        <v>3</v>
      </c>
      <c r="M4452">
        <f t="shared" si="207"/>
        <v>9.6000000000000014</v>
      </c>
      <c r="N4452">
        <f t="shared" si="209"/>
        <v>0.62324929039790045</v>
      </c>
      <c r="O4452">
        <f t="shared" si="208"/>
        <v>1.8697478711937014</v>
      </c>
    </row>
    <row r="4453" spans="1:15" x14ac:dyDescent="0.25">
      <c r="A4453" t="s">
        <v>104</v>
      </c>
      <c r="B4453" t="s">
        <v>27</v>
      </c>
      <c r="C4453">
        <v>2019</v>
      </c>
      <c r="D4453">
        <v>6</v>
      </c>
      <c r="E4453">
        <v>13</v>
      </c>
      <c r="F4453" s="1">
        <v>43629</v>
      </c>
      <c r="G4453">
        <v>164</v>
      </c>
      <c r="H4453" t="s">
        <v>14</v>
      </c>
      <c r="I4453" t="s">
        <v>618</v>
      </c>
      <c r="J4453">
        <v>5900</v>
      </c>
      <c r="K4453">
        <v>1.6</v>
      </c>
      <c r="L4453">
        <v>6</v>
      </c>
      <c r="M4453">
        <f t="shared" si="207"/>
        <v>9.6000000000000014</v>
      </c>
      <c r="N4453">
        <f t="shared" si="209"/>
        <v>0.41497334797081797</v>
      </c>
      <c r="O4453">
        <f t="shared" si="208"/>
        <v>2.4898400878249078</v>
      </c>
    </row>
    <row r="4454" spans="1:15" x14ac:dyDescent="0.25">
      <c r="A4454" t="s">
        <v>398</v>
      </c>
      <c r="B4454" t="s">
        <v>171</v>
      </c>
      <c r="C4454">
        <v>2012</v>
      </c>
      <c r="D4454">
        <v>7</v>
      </c>
      <c r="E4454">
        <v>12</v>
      </c>
      <c r="F4454" s="1">
        <v>41102</v>
      </c>
      <c r="G4454">
        <v>194</v>
      </c>
      <c r="H4454" t="s">
        <v>14</v>
      </c>
      <c r="I4454" t="s">
        <v>517</v>
      </c>
      <c r="J4454">
        <v>8691</v>
      </c>
      <c r="K4454">
        <v>6.4</v>
      </c>
      <c r="L4454">
        <v>1.5</v>
      </c>
      <c r="M4454">
        <f t="shared" si="207"/>
        <v>9.6000000000000014</v>
      </c>
      <c r="N4454">
        <f t="shared" si="209"/>
        <v>0.86923171973097624</v>
      </c>
      <c r="O4454">
        <f t="shared" si="208"/>
        <v>1.3038475795964644</v>
      </c>
    </row>
    <row r="4455" spans="1:15" x14ac:dyDescent="0.25">
      <c r="A4455" t="s">
        <v>316</v>
      </c>
      <c r="B4455" t="s">
        <v>171</v>
      </c>
      <c r="C4455">
        <v>2016</v>
      </c>
      <c r="D4455">
        <v>7</v>
      </c>
      <c r="E4455">
        <v>6</v>
      </c>
      <c r="F4455" s="1">
        <v>42557</v>
      </c>
      <c r="G4455">
        <v>188</v>
      </c>
      <c r="H4455" t="s">
        <v>14</v>
      </c>
      <c r="I4455" t="s">
        <v>618</v>
      </c>
      <c r="J4455">
        <v>5900</v>
      </c>
      <c r="K4455">
        <v>1.6</v>
      </c>
      <c r="L4455">
        <v>6</v>
      </c>
      <c r="M4455">
        <f t="shared" si="207"/>
        <v>9.6000000000000014</v>
      </c>
      <c r="N4455">
        <f t="shared" si="209"/>
        <v>0.41497334797081797</v>
      </c>
      <c r="O4455">
        <f t="shared" si="208"/>
        <v>2.4898400878249078</v>
      </c>
    </row>
    <row r="4456" spans="1:15" x14ac:dyDescent="0.25">
      <c r="A4456" t="s">
        <v>177</v>
      </c>
      <c r="B4456" t="s">
        <v>176</v>
      </c>
      <c r="C4456">
        <v>2012</v>
      </c>
      <c r="D4456">
        <v>7</v>
      </c>
      <c r="E4456">
        <v>9</v>
      </c>
      <c r="F4456" s="1">
        <v>41099</v>
      </c>
      <c r="G4456">
        <v>191</v>
      </c>
      <c r="H4456" t="s">
        <v>14</v>
      </c>
      <c r="I4456" t="s">
        <v>587</v>
      </c>
      <c r="J4456">
        <v>4363</v>
      </c>
      <c r="K4456">
        <v>3.2</v>
      </c>
      <c r="L4456">
        <v>3</v>
      </c>
      <c r="M4456">
        <f t="shared" si="207"/>
        <v>9.6000000000000014</v>
      </c>
      <c r="N4456">
        <f t="shared" si="209"/>
        <v>0.62324929039790045</v>
      </c>
      <c r="O4456">
        <f t="shared" si="208"/>
        <v>1.8697478711937014</v>
      </c>
    </row>
    <row r="4457" spans="1:15" x14ac:dyDescent="0.25">
      <c r="A4457" t="s">
        <v>178</v>
      </c>
      <c r="B4457" t="s">
        <v>176</v>
      </c>
      <c r="C4457">
        <v>2013</v>
      </c>
      <c r="D4457">
        <v>7</v>
      </c>
      <c r="E4457">
        <v>4</v>
      </c>
      <c r="F4457" s="1">
        <v>41459</v>
      </c>
      <c r="G4457">
        <v>185</v>
      </c>
      <c r="H4457" t="s">
        <v>14</v>
      </c>
      <c r="I4457" t="s">
        <v>586</v>
      </c>
      <c r="J4457">
        <v>5124</v>
      </c>
      <c r="K4457">
        <v>3.2</v>
      </c>
      <c r="L4457">
        <v>3</v>
      </c>
      <c r="M4457">
        <f t="shared" si="207"/>
        <v>9.6000000000000014</v>
      </c>
      <c r="N4457">
        <f t="shared" si="209"/>
        <v>0.62324929039790045</v>
      </c>
      <c r="O4457">
        <f t="shared" si="208"/>
        <v>1.8697478711937014</v>
      </c>
    </row>
    <row r="4458" spans="1:15" x14ac:dyDescent="0.25">
      <c r="A4458" t="s">
        <v>322</v>
      </c>
      <c r="B4458" t="s">
        <v>40</v>
      </c>
      <c r="C4458">
        <v>2007</v>
      </c>
      <c r="D4458">
        <v>4</v>
      </c>
      <c r="E4458">
        <v>12</v>
      </c>
      <c r="F4458" s="1">
        <v>39184</v>
      </c>
      <c r="G4458">
        <v>102</v>
      </c>
      <c r="H4458" t="s">
        <v>14</v>
      </c>
      <c r="I4458" t="s">
        <v>595</v>
      </c>
      <c r="J4458">
        <v>5158</v>
      </c>
      <c r="K4458">
        <v>3.2</v>
      </c>
      <c r="L4458">
        <v>3</v>
      </c>
      <c r="M4458">
        <f t="shared" si="207"/>
        <v>9.6000000000000014</v>
      </c>
      <c r="N4458">
        <f t="shared" si="209"/>
        <v>0.62324929039790045</v>
      </c>
      <c r="O4458">
        <f t="shared" si="208"/>
        <v>1.8697478711937014</v>
      </c>
    </row>
    <row r="4459" spans="1:15" x14ac:dyDescent="0.25">
      <c r="A4459" t="s">
        <v>404</v>
      </c>
      <c r="B4459" t="s">
        <v>40</v>
      </c>
      <c r="C4459">
        <v>2012</v>
      </c>
      <c r="D4459">
        <v>3</v>
      </c>
      <c r="E4459">
        <v>21</v>
      </c>
      <c r="F4459" s="1">
        <v>40989</v>
      </c>
      <c r="G4459">
        <v>81</v>
      </c>
      <c r="H4459" t="s">
        <v>14</v>
      </c>
      <c r="I4459" t="s">
        <v>586</v>
      </c>
      <c r="J4459">
        <v>5124</v>
      </c>
      <c r="K4459">
        <v>3.2</v>
      </c>
      <c r="L4459">
        <v>3</v>
      </c>
      <c r="M4459">
        <f t="shared" si="207"/>
        <v>9.6000000000000014</v>
      </c>
      <c r="N4459">
        <f t="shared" si="209"/>
        <v>0.62324929039790045</v>
      </c>
      <c r="O4459">
        <f t="shared" si="208"/>
        <v>1.8697478711937014</v>
      </c>
    </row>
    <row r="4460" spans="1:15" x14ac:dyDescent="0.25">
      <c r="A4460" t="s">
        <v>462</v>
      </c>
      <c r="B4460" t="s">
        <v>40</v>
      </c>
      <c r="C4460">
        <v>2015</v>
      </c>
      <c r="D4460">
        <v>3</v>
      </c>
      <c r="E4460">
        <v>17</v>
      </c>
      <c r="F4460" s="1">
        <v>42080</v>
      </c>
      <c r="G4460">
        <v>76</v>
      </c>
      <c r="H4460" t="s">
        <v>14</v>
      </c>
      <c r="I4460" t="s">
        <v>617</v>
      </c>
      <c r="J4460">
        <v>5075</v>
      </c>
      <c r="K4460">
        <v>1.6</v>
      </c>
      <c r="L4460">
        <v>6</v>
      </c>
      <c r="M4460">
        <f t="shared" si="207"/>
        <v>9.6000000000000014</v>
      </c>
      <c r="N4460">
        <f t="shared" si="209"/>
        <v>0.41497334797081797</v>
      </c>
      <c r="O4460">
        <f t="shared" si="208"/>
        <v>2.4898400878249078</v>
      </c>
    </row>
    <row r="4461" spans="1:15" x14ac:dyDescent="0.25">
      <c r="A4461" t="s">
        <v>359</v>
      </c>
      <c r="B4461" t="s">
        <v>40</v>
      </c>
      <c r="C4461">
        <v>2016</v>
      </c>
      <c r="D4461">
        <v>7</v>
      </c>
      <c r="E4461">
        <v>12</v>
      </c>
      <c r="F4461" s="1">
        <v>42563</v>
      </c>
      <c r="G4461">
        <v>194</v>
      </c>
      <c r="H4461" t="s">
        <v>14</v>
      </c>
      <c r="I4461" t="s">
        <v>519</v>
      </c>
      <c r="J4461">
        <v>5457</v>
      </c>
      <c r="K4461">
        <v>6.4</v>
      </c>
      <c r="L4461">
        <v>1.5</v>
      </c>
      <c r="M4461">
        <f t="shared" si="207"/>
        <v>9.6000000000000014</v>
      </c>
      <c r="N4461">
        <f t="shared" si="209"/>
        <v>0.86923171973097624</v>
      </c>
      <c r="O4461">
        <f t="shared" si="208"/>
        <v>1.3038475795964644</v>
      </c>
    </row>
    <row r="4462" spans="1:15" x14ac:dyDescent="0.25">
      <c r="A4462" t="s">
        <v>361</v>
      </c>
      <c r="B4462" t="s">
        <v>260</v>
      </c>
      <c r="C4462">
        <v>2013</v>
      </c>
      <c r="D4462">
        <v>7</v>
      </c>
      <c r="E4462">
        <v>2</v>
      </c>
      <c r="F4462" s="1">
        <v>41457</v>
      </c>
      <c r="G4462">
        <v>183</v>
      </c>
      <c r="H4462" t="s">
        <v>14</v>
      </c>
      <c r="I4462" t="s">
        <v>586</v>
      </c>
      <c r="J4462">
        <v>5124</v>
      </c>
      <c r="K4462">
        <v>3.2</v>
      </c>
      <c r="L4462">
        <v>3</v>
      </c>
      <c r="M4462">
        <f t="shared" si="207"/>
        <v>9.6000000000000014</v>
      </c>
      <c r="N4462">
        <f t="shared" si="209"/>
        <v>0.62324929039790045</v>
      </c>
      <c r="O4462">
        <f t="shared" si="208"/>
        <v>1.8697478711937014</v>
      </c>
    </row>
    <row r="4463" spans="1:15" x14ac:dyDescent="0.25">
      <c r="A4463" t="s">
        <v>327</v>
      </c>
      <c r="B4463" t="s">
        <v>260</v>
      </c>
      <c r="C4463">
        <v>2017</v>
      </c>
      <c r="D4463">
        <v>6</v>
      </c>
      <c r="E4463">
        <v>7</v>
      </c>
      <c r="F4463" s="1">
        <v>42893</v>
      </c>
      <c r="G4463">
        <v>158</v>
      </c>
      <c r="H4463" t="s">
        <v>14</v>
      </c>
      <c r="I4463" t="s">
        <v>617</v>
      </c>
      <c r="J4463">
        <v>5075</v>
      </c>
      <c r="K4463">
        <v>1.6</v>
      </c>
      <c r="L4463">
        <v>6</v>
      </c>
      <c r="M4463">
        <f t="shared" si="207"/>
        <v>9.6000000000000014</v>
      </c>
      <c r="N4463">
        <f t="shared" si="209"/>
        <v>0.41497334797081797</v>
      </c>
      <c r="O4463">
        <f t="shared" si="208"/>
        <v>2.4898400878249078</v>
      </c>
    </row>
    <row r="4464" spans="1:15" x14ac:dyDescent="0.25">
      <c r="A4464" t="s">
        <v>244</v>
      </c>
      <c r="B4464" t="s">
        <v>29</v>
      </c>
      <c r="C4464">
        <v>2017</v>
      </c>
      <c r="D4464">
        <v>6</v>
      </c>
      <c r="E4464">
        <v>1</v>
      </c>
      <c r="F4464" s="1">
        <v>42887</v>
      </c>
      <c r="G4464">
        <v>152</v>
      </c>
      <c r="H4464" t="s">
        <v>17</v>
      </c>
      <c r="I4464" t="s">
        <v>561</v>
      </c>
      <c r="J4464">
        <v>6823</v>
      </c>
      <c r="K4464">
        <v>4.5714290000000002</v>
      </c>
      <c r="L4464">
        <v>2.1</v>
      </c>
      <c r="M4464">
        <f t="shared" si="207"/>
        <v>9.6000009000000013</v>
      </c>
      <c r="N4464">
        <f t="shared" si="209"/>
        <v>0.74596660041950891</v>
      </c>
      <c r="O4464">
        <f t="shared" si="208"/>
        <v>1.5665298608809688</v>
      </c>
    </row>
    <row r="4465" spans="1:15" x14ac:dyDescent="0.25">
      <c r="A4465" t="s">
        <v>111</v>
      </c>
      <c r="B4465" t="s">
        <v>109</v>
      </c>
      <c r="C4465">
        <v>2017</v>
      </c>
      <c r="D4465">
        <v>6</v>
      </c>
      <c r="E4465">
        <v>9</v>
      </c>
      <c r="F4465" s="1">
        <v>42895</v>
      </c>
      <c r="G4465">
        <v>160</v>
      </c>
      <c r="H4465" t="s">
        <v>17</v>
      </c>
      <c r="I4465" t="s">
        <v>557</v>
      </c>
      <c r="J4465">
        <v>21248</v>
      </c>
      <c r="K4465">
        <v>4.5714290000000002</v>
      </c>
      <c r="L4465">
        <v>2.1</v>
      </c>
      <c r="M4465">
        <f t="shared" si="207"/>
        <v>9.6000009000000013</v>
      </c>
      <c r="N4465">
        <f t="shared" si="209"/>
        <v>0.74596660041950891</v>
      </c>
      <c r="O4465">
        <f t="shared" si="208"/>
        <v>1.5665298608809688</v>
      </c>
    </row>
    <row r="4466" spans="1:15" x14ac:dyDescent="0.25">
      <c r="A4466" t="s">
        <v>80</v>
      </c>
      <c r="B4466" t="s">
        <v>69</v>
      </c>
      <c r="C4466">
        <v>2008</v>
      </c>
      <c r="D4466">
        <v>4</v>
      </c>
      <c r="E4466">
        <v>24</v>
      </c>
      <c r="F4466" s="1">
        <v>39562</v>
      </c>
      <c r="G4466">
        <v>115</v>
      </c>
      <c r="H4466" t="s">
        <v>17</v>
      </c>
      <c r="I4466" t="s">
        <v>418</v>
      </c>
      <c r="J4466">
        <v>4419</v>
      </c>
      <c r="K4466">
        <v>10.28571</v>
      </c>
      <c r="L4466">
        <v>0.9375</v>
      </c>
      <c r="M4466">
        <f t="shared" si="207"/>
        <v>9.6428531250000002</v>
      </c>
      <c r="N4466">
        <f t="shared" si="209"/>
        <v>1.0525288863541982</v>
      </c>
      <c r="O4466">
        <f t="shared" si="208"/>
        <v>0.98674583095706081</v>
      </c>
    </row>
    <row r="4467" spans="1:15" x14ac:dyDescent="0.25">
      <c r="A4467" t="s">
        <v>80</v>
      </c>
      <c r="B4467" t="s">
        <v>69</v>
      </c>
      <c r="C4467">
        <v>2008</v>
      </c>
      <c r="D4467">
        <v>4</v>
      </c>
      <c r="E4467">
        <v>24</v>
      </c>
      <c r="F4467" s="1">
        <v>39562</v>
      </c>
      <c r="G4467">
        <v>115</v>
      </c>
      <c r="H4467" t="s">
        <v>17</v>
      </c>
      <c r="I4467" t="s">
        <v>422</v>
      </c>
      <c r="J4467">
        <v>6616</v>
      </c>
      <c r="K4467">
        <v>10.28571</v>
      </c>
      <c r="L4467">
        <v>0.9375</v>
      </c>
      <c r="M4467">
        <f t="shared" si="207"/>
        <v>9.6428531250000002</v>
      </c>
      <c r="N4467">
        <f t="shared" si="209"/>
        <v>1.0525288863541982</v>
      </c>
      <c r="O4467">
        <f t="shared" si="208"/>
        <v>0.98674583095706081</v>
      </c>
    </row>
    <row r="4468" spans="1:15" x14ac:dyDescent="0.25">
      <c r="A4468" t="s">
        <v>86</v>
      </c>
      <c r="B4468" t="s">
        <v>69</v>
      </c>
      <c r="C4468">
        <v>2015</v>
      </c>
      <c r="D4468">
        <v>3</v>
      </c>
      <c r="E4468">
        <v>25</v>
      </c>
      <c r="F4468" s="1">
        <v>42088</v>
      </c>
      <c r="G4468">
        <v>84</v>
      </c>
      <c r="H4468" t="s">
        <v>14</v>
      </c>
      <c r="I4468" t="s">
        <v>431</v>
      </c>
      <c r="J4468">
        <v>4380</v>
      </c>
      <c r="K4468">
        <v>10.28571</v>
      </c>
      <c r="L4468">
        <v>0.9375</v>
      </c>
      <c r="M4468">
        <f t="shared" si="207"/>
        <v>9.6428531250000002</v>
      </c>
      <c r="N4468">
        <f t="shared" si="209"/>
        <v>1.0525288863541982</v>
      </c>
      <c r="O4468">
        <f t="shared" si="208"/>
        <v>0.98674583095706081</v>
      </c>
    </row>
    <row r="4469" spans="1:15" x14ac:dyDescent="0.25">
      <c r="A4469" t="s">
        <v>153</v>
      </c>
      <c r="B4469" t="s">
        <v>69</v>
      </c>
      <c r="C4469">
        <v>2016</v>
      </c>
      <c r="D4469">
        <v>4</v>
      </c>
      <c r="E4469">
        <v>11</v>
      </c>
      <c r="F4469" s="1">
        <v>42471</v>
      </c>
      <c r="G4469">
        <v>102</v>
      </c>
      <c r="H4469" t="s">
        <v>14</v>
      </c>
      <c r="I4469" t="s">
        <v>418</v>
      </c>
      <c r="J4469">
        <v>4419</v>
      </c>
      <c r="K4469">
        <v>10.28571</v>
      </c>
      <c r="L4469">
        <v>0.9375</v>
      </c>
      <c r="M4469">
        <f t="shared" si="207"/>
        <v>9.6428531250000002</v>
      </c>
      <c r="N4469">
        <f t="shared" si="209"/>
        <v>1.0525288863541982</v>
      </c>
      <c r="O4469">
        <f t="shared" si="208"/>
        <v>0.98674583095706081</v>
      </c>
    </row>
    <row r="4470" spans="1:15" x14ac:dyDescent="0.25">
      <c r="A4470" t="s">
        <v>153</v>
      </c>
      <c r="B4470" t="s">
        <v>69</v>
      </c>
      <c r="C4470">
        <v>2016</v>
      </c>
      <c r="D4470">
        <v>4</v>
      </c>
      <c r="E4470">
        <v>11</v>
      </c>
      <c r="F4470" s="1">
        <v>42471</v>
      </c>
      <c r="G4470">
        <v>102</v>
      </c>
      <c r="H4470" t="s">
        <v>14</v>
      </c>
      <c r="I4470" t="s">
        <v>422</v>
      </c>
      <c r="J4470">
        <v>6616</v>
      </c>
      <c r="K4470">
        <v>10.28571</v>
      </c>
      <c r="L4470">
        <v>0.9375</v>
      </c>
      <c r="M4470">
        <f t="shared" si="207"/>
        <v>9.6428531250000002</v>
      </c>
      <c r="N4470">
        <f t="shared" si="209"/>
        <v>1.0525288863541982</v>
      </c>
      <c r="O4470">
        <f t="shared" si="208"/>
        <v>0.98674583095706081</v>
      </c>
    </row>
    <row r="4471" spans="1:15" x14ac:dyDescent="0.25">
      <c r="A4471" t="s">
        <v>309</v>
      </c>
      <c r="B4471" t="s">
        <v>23</v>
      </c>
      <c r="C4471">
        <v>2016</v>
      </c>
      <c r="D4471">
        <v>7</v>
      </c>
      <c r="E4471">
        <v>6</v>
      </c>
      <c r="F4471" s="1">
        <v>42557</v>
      </c>
      <c r="G4471">
        <v>188</v>
      </c>
      <c r="H4471" t="s">
        <v>14</v>
      </c>
      <c r="I4471" t="s">
        <v>425</v>
      </c>
      <c r="J4471">
        <v>4427</v>
      </c>
      <c r="K4471">
        <v>10.28571</v>
      </c>
      <c r="L4471">
        <v>0.9375</v>
      </c>
      <c r="M4471">
        <f t="shared" si="207"/>
        <v>9.6428531250000002</v>
      </c>
      <c r="N4471">
        <f t="shared" si="209"/>
        <v>1.0525288863541982</v>
      </c>
      <c r="O4471">
        <f t="shared" si="208"/>
        <v>0.98674583095706081</v>
      </c>
    </row>
    <row r="4472" spans="1:15" x14ac:dyDescent="0.25">
      <c r="A4472" t="s">
        <v>22</v>
      </c>
      <c r="B4472" t="s">
        <v>23</v>
      </c>
      <c r="C4472">
        <v>2018</v>
      </c>
      <c r="D4472">
        <v>3</v>
      </c>
      <c r="E4472">
        <v>9</v>
      </c>
      <c r="F4472" s="1">
        <v>43168</v>
      </c>
      <c r="G4472">
        <v>68</v>
      </c>
      <c r="H4472" t="s">
        <v>14</v>
      </c>
      <c r="I4472" t="s">
        <v>437</v>
      </c>
      <c r="J4472">
        <v>18613</v>
      </c>
      <c r="K4472">
        <v>10.28571</v>
      </c>
      <c r="L4472">
        <v>0.9375</v>
      </c>
      <c r="M4472">
        <f t="shared" si="207"/>
        <v>9.6428531250000002</v>
      </c>
      <c r="N4472">
        <f t="shared" si="209"/>
        <v>1.0525288863541982</v>
      </c>
      <c r="O4472">
        <f t="shared" si="208"/>
        <v>0.98674583095706081</v>
      </c>
    </row>
    <row r="4473" spans="1:15" x14ac:dyDescent="0.25">
      <c r="A4473" t="s">
        <v>179</v>
      </c>
      <c r="B4473" t="s">
        <v>176</v>
      </c>
      <c r="C4473">
        <v>2014</v>
      </c>
      <c r="D4473">
        <v>6</v>
      </c>
      <c r="E4473">
        <v>16</v>
      </c>
      <c r="F4473" s="1">
        <v>41806</v>
      </c>
      <c r="G4473">
        <v>167</v>
      </c>
      <c r="H4473" t="s">
        <v>14</v>
      </c>
      <c r="I4473" t="s">
        <v>418</v>
      </c>
      <c r="J4473">
        <v>4419</v>
      </c>
      <c r="K4473">
        <v>10.28571</v>
      </c>
      <c r="L4473">
        <v>0.9375</v>
      </c>
      <c r="M4473">
        <f t="shared" si="207"/>
        <v>9.6428531250000002</v>
      </c>
      <c r="N4473">
        <f t="shared" si="209"/>
        <v>1.0525288863541982</v>
      </c>
      <c r="O4473">
        <f t="shared" si="208"/>
        <v>0.98674583095706081</v>
      </c>
    </row>
    <row r="4474" spans="1:15" x14ac:dyDescent="0.25">
      <c r="A4474" t="s">
        <v>358</v>
      </c>
      <c r="B4474" t="s">
        <v>40</v>
      </c>
      <c r="C4474">
        <v>2015</v>
      </c>
      <c r="D4474">
        <v>7</v>
      </c>
      <c r="E4474">
        <v>2</v>
      </c>
      <c r="F4474" s="1">
        <v>42187</v>
      </c>
      <c r="G4474">
        <v>183</v>
      </c>
      <c r="H4474" t="s">
        <v>14</v>
      </c>
      <c r="I4474" t="s">
        <v>418</v>
      </c>
      <c r="J4474">
        <v>4419</v>
      </c>
      <c r="K4474">
        <v>10.28571</v>
      </c>
      <c r="L4474">
        <v>0.9375</v>
      </c>
      <c r="M4474">
        <f t="shared" si="207"/>
        <v>9.6428531250000002</v>
      </c>
      <c r="N4474">
        <f t="shared" si="209"/>
        <v>1.0525288863541982</v>
      </c>
      <c r="O4474">
        <f t="shared" si="208"/>
        <v>0.98674583095706081</v>
      </c>
    </row>
    <row r="4475" spans="1:15" x14ac:dyDescent="0.25">
      <c r="A4475" t="s">
        <v>263</v>
      </c>
      <c r="B4475" t="s">
        <v>260</v>
      </c>
      <c r="C4475">
        <v>2016</v>
      </c>
      <c r="D4475">
        <v>7</v>
      </c>
      <c r="E4475">
        <v>12</v>
      </c>
      <c r="F4475" s="1">
        <v>42563</v>
      </c>
      <c r="G4475">
        <v>194</v>
      </c>
      <c r="H4475" t="s">
        <v>14</v>
      </c>
      <c r="I4475" t="s">
        <v>616</v>
      </c>
      <c r="J4475">
        <v>11176</v>
      </c>
      <c r="K4475">
        <v>1.8461540000000001</v>
      </c>
      <c r="L4475">
        <v>5.25</v>
      </c>
      <c r="M4475">
        <f t="shared" si="207"/>
        <v>9.6923085000000011</v>
      </c>
      <c r="N4475">
        <f t="shared" si="209"/>
        <v>0.45425839523553502</v>
      </c>
      <c r="O4475">
        <f t="shared" si="208"/>
        <v>2.3848565749865589</v>
      </c>
    </row>
    <row r="4476" spans="1:15" x14ac:dyDescent="0.25">
      <c r="A4476" t="s">
        <v>205</v>
      </c>
      <c r="B4476" t="s">
        <v>69</v>
      </c>
      <c r="C4476">
        <v>2009</v>
      </c>
      <c r="D4476">
        <v>4</v>
      </c>
      <c r="E4476">
        <v>8</v>
      </c>
      <c r="F4476" s="1">
        <v>39911</v>
      </c>
      <c r="G4476">
        <v>98</v>
      </c>
      <c r="H4476" t="s">
        <v>17</v>
      </c>
      <c r="I4476" t="s">
        <v>537</v>
      </c>
      <c r="J4476">
        <v>5605</v>
      </c>
      <c r="K4476">
        <v>5.8775510000000004</v>
      </c>
      <c r="L4476">
        <v>1.65</v>
      </c>
      <c r="M4476">
        <f t="shared" si="207"/>
        <v>9.6979591500000009</v>
      </c>
      <c r="N4476">
        <f t="shared" si="209"/>
        <v>0.83743381955411733</v>
      </c>
      <c r="O4476">
        <f t="shared" si="208"/>
        <v>1.3817658022642936</v>
      </c>
    </row>
    <row r="4477" spans="1:15" x14ac:dyDescent="0.25">
      <c r="A4477" t="s">
        <v>80</v>
      </c>
      <c r="B4477" t="s">
        <v>69</v>
      </c>
      <c r="C4477">
        <v>2008</v>
      </c>
      <c r="D4477">
        <v>4</v>
      </c>
      <c r="E4477">
        <v>24</v>
      </c>
      <c r="F4477" s="1">
        <v>39562</v>
      </c>
      <c r="G4477">
        <v>115</v>
      </c>
      <c r="H4477" t="s">
        <v>17</v>
      </c>
      <c r="I4477" t="s">
        <v>588</v>
      </c>
      <c r="J4477">
        <v>13125</v>
      </c>
      <c r="K4477">
        <v>3.2380949999999999</v>
      </c>
      <c r="L4477">
        <v>3</v>
      </c>
      <c r="M4477">
        <f t="shared" si="207"/>
        <v>9.7142850000000003</v>
      </c>
      <c r="N4477">
        <f t="shared" si="209"/>
        <v>0.62717068751242633</v>
      </c>
      <c r="O4477">
        <f t="shared" si="208"/>
        <v>1.881512062537279</v>
      </c>
    </row>
    <row r="4478" spans="1:15" x14ac:dyDescent="0.25">
      <c r="A4478" t="s">
        <v>271</v>
      </c>
      <c r="B4478" t="s">
        <v>42</v>
      </c>
      <c r="C4478">
        <v>2013</v>
      </c>
      <c r="D4478">
        <v>7</v>
      </c>
      <c r="E4478">
        <v>10</v>
      </c>
      <c r="F4478" s="1">
        <v>41465</v>
      </c>
      <c r="G4478">
        <v>191</v>
      </c>
      <c r="H4478" t="s">
        <v>14</v>
      </c>
      <c r="I4478" t="s">
        <v>474</v>
      </c>
      <c r="J4478">
        <v>4335</v>
      </c>
      <c r="K4478">
        <v>8.64</v>
      </c>
      <c r="L4478">
        <v>1.125</v>
      </c>
      <c r="M4478">
        <f t="shared" si="207"/>
        <v>9.7200000000000006</v>
      </c>
      <c r="N4478">
        <f t="shared" si="209"/>
        <v>0.98407703390283086</v>
      </c>
      <c r="O4478">
        <f t="shared" si="208"/>
        <v>1.1070866631406848</v>
      </c>
    </row>
    <row r="4479" spans="1:15" x14ac:dyDescent="0.25">
      <c r="A4479" t="s">
        <v>303</v>
      </c>
      <c r="B4479" t="s">
        <v>23</v>
      </c>
      <c r="C4479">
        <v>2008</v>
      </c>
      <c r="D4479">
        <v>4</v>
      </c>
      <c r="E4479">
        <v>28</v>
      </c>
      <c r="F4479" s="1">
        <v>39566</v>
      </c>
      <c r="G4479">
        <v>119</v>
      </c>
      <c r="H4479" t="s">
        <v>17</v>
      </c>
      <c r="I4479" t="s">
        <v>469</v>
      </c>
      <c r="J4479">
        <v>4310</v>
      </c>
      <c r="K4479">
        <v>8.6616540000000004</v>
      </c>
      <c r="L4479">
        <v>1.125</v>
      </c>
      <c r="M4479">
        <f t="shared" si="207"/>
        <v>9.7443607500000002</v>
      </c>
      <c r="N4479">
        <f t="shared" si="209"/>
        <v>0.98505148061672509</v>
      </c>
      <c r="O4479">
        <f t="shared" si="208"/>
        <v>1.1081829156938157</v>
      </c>
    </row>
    <row r="4480" spans="1:15" x14ac:dyDescent="0.25">
      <c r="A4480" t="s">
        <v>59</v>
      </c>
      <c r="B4480" t="s">
        <v>13</v>
      </c>
      <c r="C4480">
        <v>2004</v>
      </c>
      <c r="D4480">
        <v>7</v>
      </c>
      <c r="E4480">
        <v>10</v>
      </c>
      <c r="F4480" s="1">
        <v>38178</v>
      </c>
      <c r="G4480">
        <v>192</v>
      </c>
      <c r="H4480" t="s">
        <v>14</v>
      </c>
      <c r="I4480" t="s">
        <v>416</v>
      </c>
      <c r="J4480">
        <v>4409</v>
      </c>
      <c r="K4480">
        <v>10.4</v>
      </c>
      <c r="L4480">
        <v>0.9375</v>
      </c>
      <c r="M4480">
        <f t="shared" si="207"/>
        <v>9.75</v>
      </c>
      <c r="N4480">
        <f t="shared" si="209"/>
        <v>1.0569048513364727</v>
      </c>
      <c r="O4480">
        <f t="shared" si="208"/>
        <v>0.99084829812794317</v>
      </c>
    </row>
    <row r="4481" spans="1:15" x14ac:dyDescent="0.25">
      <c r="A4481" t="s">
        <v>64</v>
      </c>
      <c r="B4481" t="s">
        <v>13</v>
      </c>
      <c r="C4481">
        <v>2011</v>
      </c>
      <c r="D4481">
        <v>7</v>
      </c>
      <c r="E4481">
        <v>25</v>
      </c>
      <c r="F4481" s="1">
        <v>40749</v>
      </c>
      <c r="G4481">
        <v>206</v>
      </c>
      <c r="H4481" t="s">
        <v>14</v>
      </c>
      <c r="I4481" t="s">
        <v>417</v>
      </c>
      <c r="J4481">
        <v>4415</v>
      </c>
      <c r="K4481">
        <v>10.4</v>
      </c>
      <c r="L4481">
        <v>0.9375</v>
      </c>
      <c r="M4481">
        <f t="shared" si="207"/>
        <v>9.75</v>
      </c>
      <c r="N4481">
        <f t="shared" si="209"/>
        <v>1.0569048513364727</v>
      </c>
      <c r="O4481">
        <f t="shared" si="208"/>
        <v>0.99084829812794317</v>
      </c>
    </row>
    <row r="4482" spans="1:15" x14ac:dyDescent="0.25">
      <c r="A4482" t="s">
        <v>70</v>
      </c>
      <c r="B4482" t="s">
        <v>69</v>
      </c>
      <c r="C4482">
        <v>2001</v>
      </c>
      <c r="D4482">
        <v>6</v>
      </c>
      <c r="E4482">
        <v>22</v>
      </c>
      <c r="F4482" s="1">
        <v>37064</v>
      </c>
      <c r="G4482">
        <v>173</v>
      </c>
      <c r="H4482" t="s">
        <v>14</v>
      </c>
      <c r="I4482" t="s">
        <v>414</v>
      </c>
      <c r="J4482">
        <v>4327</v>
      </c>
      <c r="K4482">
        <v>10.4</v>
      </c>
      <c r="L4482">
        <v>0.9375</v>
      </c>
      <c r="M4482">
        <f t="shared" ref="M4482:M4545" si="210">K4482*L4482</f>
        <v>9.75</v>
      </c>
      <c r="N4482">
        <f t="shared" si="209"/>
        <v>1.0569048513364727</v>
      </c>
      <c r="O4482">
        <f t="shared" si="208"/>
        <v>0.99084829812794317</v>
      </c>
    </row>
    <row r="4483" spans="1:15" x14ac:dyDescent="0.25">
      <c r="A4483" t="s">
        <v>292</v>
      </c>
      <c r="B4483" t="s">
        <v>69</v>
      </c>
      <c r="C4483">
        <v>2002</v>
      </c>
      <c r="D4483">
        <v>6</v>
      </c>
      <c r="E4483">
        <v>12</v>
      </c>
      <c r="F4483" s="1">
        <v>37419</v>
      </c>
      <c r="G4483">
        <v>163</v>
      </c>
      <c r="H4483" t="s">
        <v>14</v>
      </c>
      <c r="I4483" t="s">
        <v>417</v>
      </c>
      <c r="J4483">
        <v>4415</v>
      </c>
      <c r="K4483">
        <v>10.4</v>
      </c>
      <c r="L4483">
        <v>0.9375</v>
      </c>
      <c r="M4483">
        <f t="shared" si="210"/>
        <v>9.75</v>
      </c>
      <c r="N4483">
        <f t="shared" si="209"/>
        <v>1.0569048513364727</v>
      </c>
      <c r="O4483">
        <f t="shared" ref="O4483:O4546" si="211">N4483*L4483</f>
        <v>0.99084829812794317</v>
      </c>
    </row>
    <row r="4484" spans="1:15" x14ac:dyDescent="0.25">
      <c r="A4484" t="s">
        <v>74</v>
      </c>
      <c r="B4484" t="s">
        <v>69</v>
      </c>
      <c r="C4484">
        <v>2003</v>
      </c>
      <c r="D4484">
        <v>7</v>
      </c>
      <c r="E4484">
        <v>14</v>
      </c>
      <c r="F4484" s="1">
        <v>37816</v>
      </c>
      <c r="G4484">
        <v>195</v>
      </c>
      <c r="H4484" t="s">
        <v>14</v>
      </c>
      <c r="I4484" t="s">
        <v>419</v>
      </c>
      <c r="J4484">
        <v>9654</v>
      </c>
      <c r="K4484">
        <v>10.4</v>
      </c>
      <c r="L4484">
        <v>0.9375</v>
      </c>
      <c r="M4484">
        <f t="shared" si="210"/>
        <v>9.75</v>
      </c>
      <c r="N4484">
        <f t="shared" ref="N4484:N4547" si="212">LOG10(K4484+1)</f>
        <v>1.0569048513364727</v>
      </c>
      <c r="O4484">
        <f t="shared" si="211"/>
        <v>0.99084829812794317</v>
      </c>
    </row>
    <row r="4485" spans="1:15" x14ac:dyDescent="0.25">
      <c r="A4485" t="s">
        <v>147</v>
      </c>
      <c r="B4485" t="s">
        <v>69</v>
      </c>
      <c r="C4485">
        <v>2010</v>
      </c>
      <c r="D4485">
        <v>6</v>
      </c>
      <c r="E4485">
        <v>29</v>
      </c>
      <c r="F4485" s="1">
        <v>40358</v>
      </c>
      <c r="G4485">
        <v>180</v>
      </c>
      <c r="H4485" t="s">
        <v>14</v>
      </c>
      <c r="I4485" t="s">
        <v>417</v>
      </c>
      <c r="J4485">
        <v>4415</v>
      </c>
      <c r="K4485">
        <v>10.4</v>
      </c>
      <c r="L4485">
        <v>0.9375</v>
      </c>
      <c r="M4485">
        <f t="shared" si="210"/>
        <v>9.75</v>
      </c>
      <c r="N4485">
        <f t="shared" si="212"/>
        <v>1.0569048513364727</v>
      </c>
      <c r="O4485">
        <f t="shared" si="211"/>
        <v>0.99084829812794317</v>
      </c>
    </row>
    <row r="4486" spans="1:15" x14ac:dyDescent="0.25">
      <c r="A4486" t="s">
        <v>308</v>
      </c>
      <c r="B4486" t="s">
        <v>23</v>
      </c>
      <c r="C4486">
        <v>2014</v>
      </c>
      <c r="D4486">
        <v>6</v>
      </c>
      <c r="E4486">
        <v>12</v>
      </c>
      <c r="F4486" s="1">
        <v>41802</v>
      </c>
      <c r="G4486">
        <v>163</v>
      </c>
      <c r="H4486" t="s">
        <v>14</v>
      </c>
      <c r="I4486" t="s">
        <v>417</v>
      </c>
      <c r="J4486">
        <v>4415</v>
      </c>
      <c r="K4486">
        <v>10.4</v>
      </c>
      <c r="L4486">
        <v>0.9375</v>
      </c>
      <c r="M4486">
        <f t="shared" si="210"/>
        <v>9.75</v>
      </c>
      <c r="N4486">
        <f t="shared" si="212"/>
        <v>1.0569048513364727</v>
      </c>
      <c r="O4486">
        <f t="shared" si="211"/>
        <v>0.99084829812794317</v>
      </c>
    </row>
    <row r="4487" spans="1:15" x14ac:dyDescent="0.25">
      <c r="A4487" t="s">
        <v>99</v>
      </c>
      <c r="B4487" t="s">
        <v>27</v>
      </c>
      <c r="C4487">
        <v>2013</v>
      </c>
      <c r="D4487">
        <v>7</v>
      </c>
      <c r="E4487">
        <v>3</v>
      </c>
      <c r="F4487" s="1">
        <v>41458</v>
      </c>
      <c r="G4487">
        <v>184</v>
      </c>
      <c r="H4487" t="s">
        <v>14</v>
      </c>
      <c r="I4487" t="s">
        <v>418</v>
      </c>
      <c r="J4487">
        <v>4419</v>
      </c>
      <c r="K4487">
        <v>10.4</v>
      </c>
      <c r="L4487">
        <v>0.9375</v>
      </c>
      <c r="M4487">
        <f t="shared" si="210"/>
        <v>9.75</v>
      </c>
      <c r="N4487">
        <f t="shared" si="212"/>
        <v>1.0569048513364727</v>
      </c>
      <c r="O4487">
        <f t="shared" si="211"/>
        <v>0.99084829812794317</v>
      </c>
    </row>
    <row r="4488" spans="1:15" x14ac:dyDescent="0.25">
      <c r="A4488" t="s">
        <v>315</v>
      </c>
      <c r="B4488" t="s">
        <v>171</v>
      </c>
      <c r="C4488">
        <v>2015</v>
      </c>
      <c r="D4488">
        <v>7</v>
      </c>
      <c r="E4488">
        <v>2</v>
      </c>
      <c r="F4488" s="1">
        <v>42187</v>
      </c>
      <c r="G4488">
        <v>183</v>
      </c>
      <c r="H4488" t="s">
        <v>14</v>
      </c>
      <c r="I4488" t="s">
        <v>418</v>
      </c>
      <c r="J4488">
        <v>4419</v>
      </c>
      <c r="K4488">
        <v>10.4</v>
      </c>
      <c r="L4488">
        <v>0.9375</v>
      </c>
      <c r="M4488">
        <f t="shared" si="210"/>
        <v>9.75</v>
      </c>
      <c r="N4488">
        <f t="shared" si="212"/>
        <v>1.0569048513364727</v>
      </c>
      <c r="O4488">
        <f t="shared" si="211"/>
        <v>0.99084829812794317</v>
      </c>
    </row>
    <row r="4489" spans="1:15" x14ac:dyDescent="0.25">
      <c r="A4489" t="s">
        <v>190</v>
      </c>
      <c r="B4489" t="s">
        <v>40</v>
      </c>
      <c r="C4489">
        <v>2019</v>
      </c>
      <c r="D4489">
        <v>6</v>
      </c>
      <c r="E4489">
        <v>28</v>
      </c>
      <c r="F4489" s="1">
        <v>43644</v>
      </c>
      <c r="G4489">
        <v>179</v>
      </c>
      <c r="H4489" t="s">
        <v>14</v>
      </c>
      <c r="I4489" t="s">
        <v>440</v>
      </c>
      <c r="J4489">
        <v>5723</v>
      </c>
      <c r="K4489">
        <v>10.4</v>
      </c>
      <c r="L4489">
        <v>0.9375</v>
      </c>
      <c r="M4489">
        <f t="shared" si="210"/>
        <v>9.75</v>
      </c>
      <c r="N4489">
        <f t="shared" si="212"/>
        <v>1.0569048513364727</v>
      </c>
      <c r="O4489">
        <f t="shared" si="211"/>
        <v>0.99084829812794317</v>
      </c>
    </row>
    <row r="4490" spans="1:15" x14ac:dyDescent="0.25">
      <c r="A4490" t="s">
        <v>264</v>
      </c>
      <c r="B4490" t="s">
        <v>260</v>
      </c>
      <c r="C4490">
        <v>2018</v>
      </c>
      <c r="D4490">
        <v>6</v>
      </c>
      <c r="E4490">
        <v>5</v>
      </c>
      <c r="F4490" s="1">
        <v>43256</v>
      </c>
      <c r="G4490">
        <v>156</v>
      </c>
      <c r="H4490" t="s">
        <v>14</v>
      </c>
      <c r="I4490" t="s">
        <v>417</v>
      </c>
      <c r="J4490">
        <v>4415</v>
      </c>
      <c r="K4490">
        <v>10.4</v>
      </c>
      <c r="L4490">
        <v>0.9375</v>
      </c>
      <c r="M4490">
        <f t="shared" si="210"/>
        <v>9.75</v>
      </c>
      <c r="N4490">
        <f t="shared" si="212"/>
        <v>1.0569048513364727</v>
      </c>
      <c r="O4490">
        <f t="shared" si="211"/>
        <v>0.99084829812794317</v>
      </c>
    </row>
    <row r="4491" spans="1:15" x14ac:dyDescent="0.25">
      <c r="A4491" t="s">
        <v>194</v>
      </c>
      <c r="B4491" t="s">
        <v>107</v>
      </c>
      <c r="C4491">
        <v>2019</v>
      </c>
      <c r="D4491">
        <v>6</v>
      </c>
      <c r="E4491">
        <v>18</v>
      </c>
      <c r="F4491" s="1">
        <v>43634</v>
      </c>
      <c r="G4491">
        <v>169</v>
      </c>
      <c r="H4491" t="s">
        <v>14</v>
      </c>
      <c r="I4491" t="s">
        <v>417</v>
      </c>
      <c r="J4491">
        <v>4415</v>
      </c>
      <c r="K4491">
        <v>10.4</v>
      </c>
      <c r="L4491">
        <v>0.9375</v>
      </c>
      <c r="M4491">
        <f t="shared" si="210"/>
        <v>9.75</v>
      </c>
      <c r="N4491">
        <f t="shared" si="212"/>
        <v>1.0569048513364727</v>
      </c>
      <c r="O4491">
        <f t="shared" si="211"/>
        <v>0.99084829812794317</v>
      </c>
    </row>
    <row r="4492" spans="1:15" x14ac:dyDescent="0.25">
      <c r="A4492" t="s">
        <v>204</v>
      </c>
      <c r="B4492" t="s">
        <v>113</v>
      </c>
      <c r="C4492">
        <v>2016</v>
      </c>
      <c r="D4492">
        <v>7</v>
      </c>
      <c r="E4492">
        <v>1</v>
      </c>
      <c r="F4492" s="1">
        <v>42552</v>
      </c>
      <c r="G4492">
        <v>183</v>
      </c>
      <c r="H4492" t="s">
        <v>14</v>
      </c>
      <c r="I4492" t="s">
        <v>418</v>
      </c>
      <c r="J4492">
        <v>4419</v>
      </c>
      <c r="K4492">
        <v>10.4</v>
      </c>
      <c r="L4492">
        <v>0.9375</v>
      </c>
      <c r="M4492">
        <f t="shared" si="210"/>
        <v>9.75</v>
      </c>
      <c r="N4492">
        <f t="shared" si="212"/>
        <v>1.0569048513364727</v>
      </c>
      <c r="O4492">
        <f t="shared" si="211"/>
        <v>0.99084829812794317</v>
      </c>
    </row>
    <row r="4493" spans="1:15" x14ac:dyDescent="0.25">
      <c r="A4493" t="s">
        <v>116</v>
      </c>
      <c r="B4493" t="s">
        <v>113</v>
      </c>
      <c r="C4493">
        <v>2019</v>
      </c>
      <c r="D4493">
        <v>6</v>
      </c>
      <c r="E4493">
        <v>14</v>
      </c>
      <c r="F4493" s="1">
        <v>43630</v>
      </c>
      <c r="G4493">
        <v>165</v>
      </c>
      <c r="H4493" t="s">
        <v>14</v>
      </c>
      <c r="I4493" t="s">
        <v>421</v>
      </c>
      <c r="J4493">
        <v>5790</v>
      </c>
      <c r="K4493">
        <v>10.4</v>
      </c>
      <c r="L4493">
        <v>0.9375</v>
      </c>
      <c r="M4493">
        <f t="shared" si="210"/>
        <v>9.75</v>
      </c>
      <c r="N4493">
        <f t="shared" si="212"/>
        <v>1.0569048513364727</v>
      </c>
      <c r="O4493">
        <f t="shared" si="211"/>
        <v>0.99084829812794317</v>
      </c>
    </row>
    <row r="4494" spans="1:15" x14ac:dyDescent="0.25">
      <c r="A4494" t="s">
        <v>170</v>
      </c>
      <c r="B4494" t="s">
        <v>171</v>
      </c>
      <c r="C4494">
        <v>2017</v>
      </c>
      <c r="D4494">
        <v>6</v>
      </c>
      <c r="E4494">
        <v>1</v>
      </c>
      <c r="F4494" s="1">
        <v>42887</v>
      </c>
      <c r="G4494">
        <v>152</v>
      </c>
      <c r="H4494" t="s">
        <v>17</v>
      </c>
      <c r="I4494" t="s">
        <v>519</v>
      </c>
      <c r="J4494">
        <v>5457</v>
      </c>
      <c r="K4494">
        <v>6.5306119999999996</v>
      </c>
      <c r="L4494">
        <v>1.5</v>
      </c>
      <c r="M4494">
        <f t="shared" si="210"/>
        <v>9.7959180000000003</v>
      </c>
      <c r="N4494">
        <f t="shared" si="212"/>
        <v>0.87683027200714869</v>
      </c>
      <c r="O4494">
        <f t="shared" si="211"/>
        <v>1.315245408010723</v>
      </c>
    </row>
    <row r="4495" spans="1:15" x14ac:dyDescent="0.25">
      <c r="A4495" t="s">
        <v>268</v>
      </c>
      <c r="B4495" t="s">
        <v>107</v>
      </c>
      <c r="C4495">
        <v>2018</v>
      </c>
      <c r="D4495">
        <v>6</v>
      </c>
      <c r="E4495">
        <v>7</v>
      </c>
      <c r="F4495" s="1">
        <v>43258</v>
      </c>
      <c r="G4495">
        <v>158</v>
      </c>
      <c r="H4495" t="s">
        <v>17</v>
      </c>
      <c r="I4495" t="s">
        <v>586</v>
      </c>
      <c r="J4495">
        <v>5124</v>
      </c>
      <c r="K4495">
        <v>3.2653059999999998</v>
      </c>
      <c r="L4495">
        <v>3</v>
      </c>
      <c r="M4495">
        <f t="shared" si="210"/>
        <v>9.7959180000000003</v>
      </c>
      <c r="N4495">
        <f t="shared" si="212"/>
        <v>0.62995019361475602</v>
      </c>
      <c r="O4495">
        <f t="shared" si="211"/>
        <v>1.889850580844268</v>
      </c>
    </row>
    <row r="4496" spans="1:15" x14ac:dyDescent="0.25">
      <c r="A4496" t="s">
        <v>63</v>
      </c>
      <c r="B4496" t="s">
        <v>13</v>
      </c>
      <c r="C4496">
        <v>2010</v>
      </c>
      <c r="D4496">
        <v>6</v>
      </c>
      <c r="E4496">
        <v>29</v>
      </c>
      <c r="F4496" s="1">
        <v>40358</v>
      </c>
      <c r="G4496">
        <v>180</v>
      </c>
      <c r="H4496" t="s">
        <v>14</v>
      </c>
      <c r="I4496" t="s">
        <v>283</v>
      </c>
      <c r="J4496">
        <v>18419</v>
      </c>
      <c r="K4496">
        <v>14.93333</v>
      </c>
      <c r="L4496">
        <v>0.65625</v>
      </c>
      <c r="M4496">
        <f t="shared" si="210"/>
        <v>9.7999978124999991</v>
      </c>
      <c r="N4496">
        <f t="shared" si="212"/>
        <v>1.2023065510358608</v>
      </c>
      <c r="O4496">
        <f t="shared" si="211"/>
        <v>0.78901367411728363</v>
      </c>
    </row>
    <row r="4497" spans="1:15" x14ac:dyDescent="0.25">
      <c r="A4497" t="s">
        <v>140</v>
      </c>
      <c r="B4497" t="s">
        <v>13</v>
      </c>
      <c r="C4497">
        <v>2017</v>
      </c>
      <c r="D4497">
        <v>6</v>
      </c>
      <c r="E4497">
        <v>12</v>
      </c>
      <c r="F4497" s="1">
        <v>42898</v>
      </c>
      <c r="G4497">
        <v>163</v>
      </c>
      <c r="H4497" t="s">
        <v>14</v>
      </c>
      <c r="I4497" t="s">
        <v>466</v>
      </c>
      <c r="J4497">
        <v>5726</v>
      </c>
      <c r="K4497">
        <v>9.6</v>
      </c>
      <c r="L4497">
        <v>1.026923077</v>
      </c>
      <c r="M4497">
        <f t="shared" si="210"/>
        <v>9.8584615391999986</v>
      </c>
      <c r="N4497">
        <f t="shared" si="212"/>
        <v>1.0253058652647702</v>
      </c>
      <c r="O4497">
        <f t="shared" si="211"/>
        <v>1.0529102540238451</v>
      </c>
    </row>
    <row r="4498" spans="1:15" x14ac:dyDescent="0.25">
      <c r="A4498" t="s">
        <v>162</v>
      </c>
      <c r="B4498" t="s">
        <v>161</v>
      </c>
      <c r="C4498">
        <v>2017</v>
      </c>
      <c r="D4498">
        <v>6</v>
      </c>
      <c r="E4498">
        <v>8</v>
      </c>
      <c r="F4498" s="1">
        <v>42894</v>
      </c>
      <c r="G4498">
        <v>159</v>
      </c>
      <c r="H4498" t="s">
        <v>14</v>
      </c>
      <c r="I4498" t="s">
        <v>466</v>
      </c>
      <c r="J4498">
        <v>5726</v>
      </c>
      <c r="K4498">
        <v>9.6</v>
      </c>
      <c r="L4498">
        <v>1.026923077</v>
      </c>
      <c r="M4498">
        <f t="shared" si="210"/>
        <v>9.8584615391999986</v>
      </c>
      <c r="N4498">
        <f t="shared" si="212"/>
        <v>1.0253058652647702</v>
      </c>
      <c r="O4498">
        <f t="shared" si="211"/>
        <v>1.0529102540238451</v>
      </c>
    </row>
    <row r="4499" spans="1:15" x14ac:dyDescent="0.25">
      <c r="A4499" t="s">
        <v>135</v>
      </c>
      <c r="B4499" t="s">
        <v>13</v>
      </c>
      <c r="C4499">
        <v>2015</v>
      </c>
      <c r="D4499">
        <v>3</v>
      </c>
      <c r="E4499">
        <v>10</v>
      </c>
      <c r="F4499" s="1">
        <v>42073</v>
      </c>
      <c r="G4499">
        <v>69</v>
      </c>
      <c r="H4499" t="s">
        <v>14</v>
      </c>
      <c r="I4499" t="s">
        <v>480</v>
      </c>
      <c r="J4499">
        <v>5673</v>
      </c>
      <c r="K4499">
        <v>7.52</v>
      </c>
      <c r="L4499">
        <v>1.3125</v>
      </c>
      <c r="M4499">
        <f t="shared" si="210"/>
        <v>9.8699999999999992</v>
      </c>
      <c r="N4499">
        <f t="shared" si="212"/>
        <v>0.93043959476670013</v>
      </c>
      <c r="O4499">
        <f t="shared" si="211"/>
        <v>1.221201968131294</v>
      </c>
    </row>
    <row r="4500" spans="1:15" x14ac:dyDescent="0.25">
      <c r="A4500" t="s">
        <v>61</v>
      </c>
      <c r="B4500" t="s">
        <v>13</v>
      </c>
      <c r="C4500">
        <v>2008</v>
      </c>
      <c r="D4500">
        <v>6</v>
      </c>
      <c r="E4500">
        <v>23</v>
      </c>
      <c r="F4500" s="1">
        <v>39622</v>
      </c>
      <c r="G4500">
        <v>175</v>
      </c>
      <c r="H4500" t="s">
        <v>17</v>
      </c>
      <c r="I4500" t="s">
        <v>418</v>
      </c>
      <c r="J4500">
        <v>4419</v>
      </c>
      <c r="K4500">
        <v>10.54945</v>
      </c>
      <c r="L4500">
        <v>0.9375</v>
      </c>
      <c r="M4500">
        <f t="shared" si="210"/>
        <v>9.8901093749999998</v>
      </c>
      <c r="N4500">
        <f t="shared" si="212"/>
        <v>1.0625613030461356</v>
      </c>
      <c r="O4500">
        <f t="shared" si="211"/>
        <v>0.99615122160575209</v>
      </c>
    </row>
    <row r="4501" spans="1:15" x14ac:dyDescent="0.25">
      <c r="A4501" t="s">
        <v>60</v>
      </c>
      <c r="B4501" t="s">
        <v>13</v>
      </c>
      <c r="C4501">
        <v>2005</v>
      </c>
      <c r="D4501">
        <v>6</v>
      </c>
      <c r="E4501">
        <v>6</v>
      </c>
      <c r="F4501" s="1">
        <v>38509</v>
      </c>
      <c r="G4501">
        <v>157</v>
      </c>
      <c r="H4501" t="s">
        <v>14</v>
      </c>
      <c r="I4501" t="s">
        <v>285</v>
      </c>
      <c r="J4501">
        <v>5984</v>
      </c>
      <c r="K4501">
        <v>15.085710000000001</v>
      </c>
      <c r="L4501">
        <v>0.65625</v>
      </c>
      <c r="M4501">
        <f t="shared" si="210"/>
        <v>9.8999971875000004</v>
      </c>
      <c r="N4501">
        <f t="shared" si="212"/>
        <v>1.2064402347920458</v>
      </c>
      <c r="O4501">
        <f t="shared" si="211"/>
        <v>0.79172640408228001</v>
      </c>
    </row>
    <row r="4502" spans="1:15" x14ac:dyDescent="0.25">
      <c r="A4502" t="s">
        <v>70</v>
      </c>
      <c r="B4502" t="s">
        <v>69</v>
      </c>
      <c r="C4502">
        <v>2001</v>
      </c>
      <c r="D4502">
        <v>6</v>
      </c>
      <c r="E4502">
        <v>22</v>
      </c>
      <c r="F4502" s="1">
        <v>37064</v>
      </c>
      <c r="G4502">
        <v>173</v>
      </c>
      <c r="H4502" t="s">
        <v>14</v>
      </c>
      <c r="I4502" t="s">
        <v>118</v>
      </c>
      <c r="J4502">
        <v>20171</v>
      </c>
      <c r="K4502">
        <v>26.4</v>
      </c>
      <c r="L4502">
        <v>0.375</v>
      </c>
      <c r="M4502">
        <f t="shared" si="210"/>
        <v>9.8999999999999986</v>
      </c>
      <c r="N4502">
        <f t="shared" si="212"/>
        <v>1.4377505628203879</v>
      </c>
      <c r="O4502">
        <f t="shared" si="211"/>
        <v>0.53915646105764548</v>
      </c>
    </row>
    <row r="4503" spans="1:15" x14ac:dyDescent="0.25">
      <c r="A4503" t="s">
        <v>150</v>
      </c>
      <c r="B4503" t="s">
        <v>69</v>
      </c>
      <c r="C4503">
        <v>2014</v>
      </c>
      <c r="D4503">
        <v>3</v>
      </c>
      <c r="E4503">
        <v>11</v>
      </c>
      <c r="F4503" s="1">
        <v>41709</v>
      </c>
      <c r="G4503">
        <v>70</v>
      </c>
      <c r="H4503" t="s">
        <v>14</v>
      </c>
      <c r="I4503" t="s">
        <v>536</v>
      </c>
      <c r="J4503">
        <v>5604</v>
      </c>
      <c r="K4503">
        <v>6</v>
      </c>
      <c r="L4503">
        <v>1.65</v>
      </c>
      <c r="M4503">
        <f t="shared" si="210"/>
        <v>9.8999999999999986</v>
      </c>
      <c r="N4503">
        <f t="shared" si="212"/>
        <v>0.84509804001425681</v>
      </c>
      <c r="O4503">
        <f t="shared" si="211"/>
        <v>1.3944117660235236</v>
      </c>
    </row>
    <row r="4504" spans="1:15" x14ac:dyDescent="0.25">
      <c r="A4504" t="s">
        <v>297</v>
      </c>
      <c r="B4504" t="s">
        <v>19</v>
      </c>
      <c r="C4504">
        <v>2016</v>
      </c>
      <c r="D4504">
        <v>7</v>
      </c>
      <c r="E4504">
        <v>13</v>
      </c>
      <c r="F4504" s="1">
        <v>42564</v>
      </c>
      <c r="G4504">
        <v>195</v>
      </c>
      <c r="H4504" t="s">
        <v>14</v>
      </c>
      <c r="I4504" t="s">
        <v>539</v>
      </c>
      <c r="J4504">
        <v>13023</v>
      </c>
      <c r="K4504">
        <v>6</v>
      </c>
      <c r="L4504">
        <v>1.65</v>
      </c>
      <c r="M4504">
        <f t="shared" si="210"/>
        <v>9.8999999999999986</v>
      </c>
      <c r="N4504">
        <f t="shared" si="212"/>
        <v>0.84509804001425681</v>
      </c>
      <c r="O4504">
        <f t="shared" si="211"/>
        <v>1.3944117660235236</v>
      </c>
    </row>
    <row r="4505" spans="1:15" x14ac:dyDescent="0.25">
      <c r="A4505" t="s">
        <v>364</v>
      </c>
      <c r="B4505" t="s">
        <v>107</v>
      </c>
      <c r="C4505">
        <v>2015</v>
      </c>
      <c r="D4505">
        <v>7</v>
      </c>
      <c r="E4505">
        <v>1</v>
      </c>
      <c r="F4505" s="1">
        <v>42186</v>
      </c>
      <c r="G4505">
        <v>182</v>
      </c>
      <c r="H4505" t="s">
        <v>14</v>
      </c>
      <c r="I4505" t="s">
        <v>537</v>
      </c>
      <c r="J4505">
        <v>5605</v>
      </c>
      <c r="K4505">
        <v>6</v>
      </c>
      <c r="L4505">
        <v>1.65</v>
      </c>
      <c r="M4505">
        <f t="shared" si="210"/>
        <v>9.8999999999999986</v>
      </c>
      <c r="N4505">
        <f t="shared" si="212"/>
        <v>0.84509804001425681</v>
      </c>
      <c r="O4505">
        <f t="shared" si="211"/>
        <v>1.3944117660235236</v>
      </c>
    </row>
    <row r="4506" spans="1:15" x14ac:dyDescent="0.25">
      <c r="A4506" t="s">
        <v>229</v>
      </c>
      <c r="B4506" t="s">
        <v>23</v>
      </c>
      <c r="C4506">
        <v>2015</v>
      </c>
      <c r="D4506">
        <v>7</v>
      </c>
      <c r="E4506">
        <v>1</v>
      </c>
      <c r="F4506" s="1">
        <v>42186</v>
      </c>
      <c r="G4506">
        <v>182</v>
      </c>
      <c r="H4506" t="s">
        <v>14</v>
      </c>
      <c r="I4506" t="s">
        <v>336</v>
      </c>
      <c r="J4506">
        <v>6425</v>
      </c>
      <c r="K4506">
        <v>14.4</v>
      </c>
      <c r="L4506">
        <v>0.6875</v>
      </c>
      <c r="M4506">
        <f t="shared" si="210"/>
        <v>9.9</v>
      </c>
      <c r="N4506">
        <f t="shared" si="212"/>
        <v>1.1875207208364631</v>
      </c>
      <c r="O4506">
        <f t="shared" si="211"/>
        <v>0.81642049557506835</v>
      </c>
    </row>
    <row r="4507" spans="1:15" x14ac:dyDescent="0.25">
      <c r="A4507" t="s">
        <v>215</v>
      </c>
      <c r="B4507" t="s">
        <v>161</v>
      </c>
      <c r="C4507">
        <v>2016</v>
      </c>
      <c r="D4507">
        <v>7</v>
      </c>
      <c r="E4507">
        <v>5</v>
      </c>
      <c r="F4507" s="1">
        <v>42556</v>
      </c>
      <c r="G4507">
        <v>187</v>
      </c>
      <c r="H4507" t="s">
        <v>14</v>
      </c>
      <c r="I4507" t="s">
        <v>336</v>
      </c>
      <c r="J4507">
        <v>6425</v>
      </c>
      <c r="K4507">
        <v>14.4</v>
      </c>
      <c r="L4507">
        <v>0.6875</v>
      </c>
      <c r="M4507">
        <f t="shared" si="210"/>
        <v>9.9</v>
      </c>
      <c r="N4507">
        <f t="shared" si="212"/>
        <v>1.1875207208364631</v>
      </c>
      <c r="O4507">
        <f t="shared" si="211"/>
        <v>0.81642049557506835</v>
      </c>
    </row>
    <row r="4508" spans="1:15" x14ac:dyDescent="0.25">
      <c r="A4508" t="s">
        <v>253</v>
      </c>
      <c r="B4508" t="s">
        <v>33</v>
      </c>
      <c r="C4508">
        <v>2019</v>
      </c>
      <c r="D4508">
        <v>6</v>
      </c>
      <c r="E4508">
        <v>17</v>
      </c>
      <c r="F4508" s="1">
        <v>43633</v>
      </c>
      <c r="G4508">
        <v>168</v>
      </c>
      <c r="H4508" t="s">
        <v>14</v>
      </c>
      <c r="I4508" t="s">
        <v>336</v>
      </c>
      <c r="J4508">
        <v>6425</v>
      </c>
      <c r="K4508">
        <v>14.4</v>
      </c>
      <c r="L4508">
        <v>0.6875</v>
      </c>
      <c r="M4508">
        <f t="shared" si="210"/>
        <v>9.9</v>
      </c>
      <c r="N4508">
        <f t="shared" si="212"/>
        <v>1.1875207208364631</v>
      </c>
      <c r="O4508">
        <f t="shared" si="211"/>
        <v>0.81642049557506835</v>
      </c>
    </row>
    <row r="4509" spans="1:15" x14ac:dyDescent="0.25">
      <c r="A4509" t="s">
        <v>66</v>
      </c>
      <c r="B4509" t="s">
        <v>13</v>
      </c>
      <c r="C4509">
        <v>2017</v>
      </c>
      <c r="D4509">
        <v>3</v>
      </c>
      <c r="E4509">
        <v>16</v>
      </c>
      <c r="F4509" s="1">
        <v>42810</v>
      </c>
      <c r="G4509">
        <v>75</v>
      </c>
      <c r="H4509" t="s">
        <v>17</v>
      </c>
      <c r="I4509" t="s">
        <v>507</v>
      </c>
      <c r="J4509">
        <v>5033</v>
      </c>
      <c r="K4509">
        <v>6.614719</v>
      </c>
      <c r="L4509">
        <v>1.5</v>
      </c>
      <c r="M4509">
        <f t="shared" si="210"/>
        <v>9.9220784999999996</v>
      </c>
      <c r="N4509">
        <f t="shared" si="212"/>
        <v>0.88165388153928392</v>
      </c>
      <c r="O4509">
        <f t="shared" si="211"/>
        <v>1.3224808223089259</v>
      </c>
    </row>
    <row r="4510" spans="1:15" x14ac:dyDescent="0.25">
      <c r="A4510" t="s">
        <v>270</v>
      </c>
      <c r="B4510" t="s">
        <v>42</v>
      </c>
      <c r="C4510">
        <v>2012</v>
      </c>
      <c r="D4510">
        <v>6</v>
      </c>
      <c r="E4510">
        <v>27</v>
      </c>
      <c r="F4510" s="1">
        <v>41087</v>
      </c>
      <c r="G4510">
        <v>179</v>
      </c>
      <c r="H4510" t="s">
        <v>14</v>
      </c>
      <c r="I4510" t="s">
        <v>517</v>
      </c>
      <c r="J4510">
        <v>8691</v>
      </c>
      <c r="K4510">
        <v>6.6461540000000001</v>
      </c>
      <c r="L4510">
        <v>1.5</v>
      </c>
      <c r="M4510">
        <f t="shared" si="210"/>
        <v>9.9692310000000006</v>
      </c>
      <c r="N4510">
        <f t="shared" si="212"/>
        <v>0.88344304082879599</v>
      </c>
      <c r="O4510">
        <f t="shared" si="211"/>
        <v>1.3251645612431939</v>
      </c>
    </row>
    <row r="4511" spans="1:15" x14ac:dyDescent="0.25">
      <c r="A4511" t="s">
        <v>57</v>
      </c>
      <c r="B4511" t="s">
        <v>13</v>
      </c>
      <c r="C4511">
        <v>2003</v>
      </c>
      <c r="D4511">
        <v>7</v>
      </c>
      <c r="E4511">
        <v>15</v>
      </c>
      <c r="F4511" s="1">
        <v>37817</v>
      </c>
      <c r="G4511">
        <v>196</v>
      </c>
      <c r="H4511" t="s">
        <v>14</v>
      </c>
      <c r="I4511" t="s">
        <v>282</v>
      </c>
      <c r="J4511">
        <v>18418</v>
      </c>
      <c r="K4511">
        <v>15.2</v>
      </c>
      <c r="L4511">
        <v>0.65625</v>
      </c>
      <c r="M4511">
        <f t="shared" si="210"/>
        <v>9.9749999999999996</v>
      </c>
      <c r="N4511">
        <f t="shared" si="212"/>
        <v>1.209515014542631</v>
      </c>
      <c r="O4511">
        <f t="shared" si="211"/>
        <v>0.79374422829360158</v>
      </c>
    </row>
    <row r="4512" spans="1:15" x14ac:dyDescent="0.25">
      <c r="A4512" t="s">
        <v>126</v>
      </c>
      <c r="B4512" t="s">
        <v>13</v>
      </c>
      <c r="C4512">
        <v>2009</v>
      </c>
      <c r="D4512">
        <v>4</v>
      </c>
      <c r="E4512">
        <v>8</v>
      </c>
      <c r="F4512" s="1">
        <v>39911</v>
      </c>
      <c r="G4512">
        <v>98</v>
      </c>
      <c r="H4512" t="s">
        <v>17</v>
      </c>
      <c r="I4512" t="s">
        <v>543</v>
      </c>
      <c r="J4512">
        <v>6168</v>
      </c>
      <c r="K4512">
        <v>5.3333329999999997</v>
      </c>
      <c r="L4512">
        <v>1.875</v>
      </c>
      <c r="M4512">
        <f t="shared" si="210"/>
        <v>9.9999993749999998</v>
      </c>
      <c r="N4512">
        <f t="shared" si="212"/>
        <v>0.80163232337556156</v>
      </c>
      <c r="O4512">
        <f t="shared" si="211"/>
        <v>1.503060606329178</v>
      </c>
    </row>
    <row r="4513" spans="1:15" x14ac:dyDescent="0.25">
      <c r="A4513" t="s">
        <v>126</v>
      </c>
      <c r="B4513" t="s">
        <v>13</v>
      </c>
      <c r="C4513">
        <v>2009</v>
      </c>
      <c r="D4513">
        <v>4</v>
      </c>
      <c r="E4513">
        <v>8</v>
      </c>
      <c r="F4513" s="1">
        <v>39911</v>
      </c>
      <c r="G4513">
        <v>98</v>
      </c>
      <c r="H4513" t="s">
        <v>17</v>
      </c>
      <c r="I4513" t="s">
        <v>545</v>
      </c>
      <c r="J4513">
        <v>6784</v>
      </c>
      <c r="K4513">
        <v>5.3333329999999997</v>
      </c>
      <c r="L4513">
        <v>1.875</v>
      </c>
      <c r="M4513">
        <f t="shared" si="210"/>
        <v>9.9999993749999998</v>
      </c>
      <c r="N4513">
        <f t="shared" si="212"/>
        <v>0.80163232337556156</v>
      </c>
      <c r="O4513">
        <f t="shared" si="211"/>
        <v>1.503060606329178</v>
      </c>
    </row>
    <row r="4514" spans="1:15" x14ac:dyDescent="0.25">
      <c r="A4514" t="s">
        <v>34</v>
      </c>
      <c r="B4514" t="s">
        <v>33</v>
      </c>
      <c r="C4514">
        <v>2018</v>
      </c>
      <c r="D4514">
        <v>6</v>
      </c>
      <c r="E4514">
        <v>6</v>
      </c>
      <c r="F4514" s="1">
        <v>43257</v>
      </c>
      <c r="G4514">
        <v>157</v>
      </c>
      <c r="H4514" t="s">
        <v>14</v>
      </c>
      <c r="I4514" t="s">
        <v>551</v>
      </c>
      <c r="J4514">
        <v>6882</v>
      </c>
      <c r="K4514">
        <v>5.3333329999999997</v>
      </c>
      <c r="L4514">
        <v>1.875</v>
      </c>
      <c r="M4514">
        <f t="shared" si="210"/>
        <v>9.9999993749999998</v>
      </c>
      <c r="N4514">
        <f t="shared" si="212"/>
        <v>0.80163232337556156</v>
      </c>
      <c r="O4514">
        <f t="shared" si="211"/>
        <v>1.503060606329178</v>
      </c>
    </row>
    <row r="4515" spans="1:15" x14ac:dyDescent="0.25">
      <c r="A4515" t="s">
        <v>111</v>
      </c>
      <c r="B4515" t="s">
        <v>109</v>
      </c>
      <c r="C4515">
        <v>2017</v>
      </c>
      <c r="D4515">
        <v>6</v>
      </c>
      <c r="E4515">
        <v>9</v>
      </c>
      <c r="F4515" s="1">
        <v>42895</v>
      </c>
      <c r="G4515">
        <v>160</v>
      </c>
      <c r="H4515" t="s">
        <v>17</v>
      </c>
      <c r="I4515" t="s">
        <v>544</v>
      </c>
      <c r="J4515">
        <v>6772</v>
      </c>
      <c r="K4515">
        <v>5.3333329999999997</v>
      </c>
      <c r="L4515">
        <v>1.875</v>
      </c>
      <c r="M4515">
        <f t="shared" si="210"/>
        <v>9.9999993749999998</v>
      </c>
      <c r="N4515">
        <f t="shared" si="212"/>
        <v>0.80163232337556156</v>
      </c>
      <c r="O4515">
        <f t="shared" si="211"/>
        <v>1.503060606329178</v>
      </c>
    </row>
    <row r="4516" spans="1:15" x14ac:dyDescent="0.25">
      <c r="A4516" t="s">
        <v>65</v>
      </c>
      <c r="B4516" t="s">
        <v>13</v>
      </c>
      <c r="C4516">
        <v>2013</v>
      </c>
      <c r="D4516">
        <v>3</v>
      </c>
      <c r="E4516">
        <v>20</v>
      </c>
      <c r="F4516" s="1">
        <v>41353</v>
      </c>
      <c r="G4516">
        <v>79</v>
      </c>
      <c r="H4516" t="s">
        <v>14</v>
      </c>
      <c r="I4516" t="s">
        <v>619</v>
      </c>
      <c r="J4516">
        <v>5401</v>
      </c>
      <c r="K4516">
        <v>1</v>
      </c>
      <c r="L4516">
        <v>10</v>
      </c>
      <c r="M4516">
        <f t="shared" si="210"/>
        <v>10</v>
      </c>
      <c r="N4516">
        <f t="shared" si="212"/>
        <v>0.3010299956639812</v>
      </c>
      <c r="O4516">
        <f t="shared" si="211"/>
        <v>3.0102999566398121</v>
      </c>
    </row>
    <row r="4517" spans="1:15" x14ac:dyDescent="0.25">
      <c r="A4517" t="s">
        <v>138</v>
      </c>
      <c r="B4517" t="s">
        <v>13</v>
      </c>
      <c r="C4517">
        <v>2016</v>
      </c>
      <c r="D4517">
        <v>4</v>
      </c>
      <c r="E4517">
        <v>11</v>
      </c>
      <c r="F4517" s="1">
        <v>42471</v>
      </c>
      <c r="G4517">
        <v>102</v>
      </c>
      <c r="H4517" t="s">
        <v>14</v>
      </c>
      <c r="I4517" t="s">
        <v>431</v>
      </c>
      <c r="J4517">
        <v>4380</v>
      </c>
      <c r="K4517">
        <v>10.66667</v>
      </c>
      <c r="L4517">
        <v>0.9375</v>
      </c>
      <c r="M4517">
        <f t="shared" si="210"/>
        <v>10.000003124999999</v>
      </c>
      <c r="N4517">
        <f t="shared" si="212"/>
        <v>1.0669469137147332</v>
      </c>
      <c r="O4517">
        <f t="shared" si="211"/>
        <v>1.0002627316075623</v>
      </c>
    </row>
    <row r="4518" spans="1:15" x14ac:dyDescent="0.25">
      <c r="A4518" t="s">
        <v>41</v>
      </c>
      <c r="B4518" t="s">
        <v>42</v>
      </c>
      <c r="C4518">
        <v>2018</v>
      </c>
      <c r="D4518">
        <v>6</v>
      </c>
      <c r="E4518">
        <v>11</v>
      </c>
      <c r="F4518" s="1">
        <v>43262</v>
      </c>
      <c r="G4518">
        <v>162</v>
      </c>
      <c r="H4518" t="s">
        <v>17</v>
      </c>
      <c r="I4518" t="s">
        <v>425</v>
      </c>
      <c r="J4518">
        <v>4427</v>
      </c>
      <c r="K4518">
        <v>10.66667</v>
      </c>
      <c r="L4518">
        <v>0.9375</v>
      </c>
      <c r="M4518">
        <f t="shared" si="210"/>
        <v>10.000003124999999</v>
      </c>
      <c r="N4518">
        <f t="shared" si="212"/>
        <v>1.0669469137147332</v>
      </c>
      <c r="O4518">
        <f t="shared" si="211"/>
        <v>1.0002627316075623</v>
      </c>
    </row>
    <row r="4519" spans="1:15" x14ac:dyDescent="0.25">
      <c r="A4519" t="s">
        <v>129</v>
      </c>
      <c r="B4519" t="s">
        <v>13</v>
      </c>
      <c r="C4519">
        <v>2012</v>
      </c>
      <c r="D4519">
        <v>3</v>
      </c>
      <c r="E4519">
        <v>19</v>
      </c>
      <c r="F4519" s="1">
        <v>40987</v>
      </c>
      <c r="G4519">
        <v>79</v>
      </c>
      <c r="H4519" t="s">
        <v>14</v>
      </c>
      <c r="I4519" t="s">
        <v>544</v>
      </c>
      <c r="J4519">
        <v>6772</v>
      </c>
      <c r="K4519">
        <v>5.3473680000000003</v>
      </c>
      <c r="L4519">
        <v>1.875</v>
      </c>
      <c r="M4519">
        <f t="shared" si="210"/>
        <v>10.026315</v>
      </c>
      <c r="N4519">
        <f t="shared" si="212"/>
        <v>0.8025936780423818</v>
      </c>
      <c r="O4519">
        <f t="shared" si="211"/>
        <v>1.5048631463294659</v>
      </c>
    </row>
    <row r="4520" spans="1:15" x14ac:dyDescent="0.25">
      <c r="A4520" t="s">
        <v>153</v>
      </c>
      <c r="B4520" t="s">
        <v>69</v>
      </c>
      <c r="C4520">
        <v>2016</v>
      </c>
      <c r="D4520">
        <v>4</v>
      </c>
      <c r="E4520">
        <v>11</v>
      </c>
      <c r="F4520" s="1">
        <v>42471</v>
      </c>
      <c r="G4520">
        <v>102</v>
      </c>
      <c r="H4520" t="s">
        <v>14</v>
      </c>
      <c r="I4520" t="s">
        <v>480</v>
      </c>
      <c r="J4520">
        <v>5673</v>
      </c>
      <c r="K4520">
        <v>7.6571429999999996</v>
      </c>
      <c r="L4520">
        <v>1.3125</v>
      </c>
      <c r="M4520">
        <f t="shared" si="210"/>
        <v>10.0500001875</v>
      </c>
      <c r="N4520">
        <f t="shared" si="212"/>
        <v>0.9373745913186049</v>
      </c>
      <c r="O4520">
        <f t="shared" si="211"/>
        <v>1.2303041511056689</v>
      </c>
    </row>
    <row r="4521" spans="1:15" x14ac:dyDescent="0.25">
      <c r="A4521" t="s">
        <v>186</v>
      </c>
      <c r="B4521" t="s">
        <v>36</v>
      </c>
      <c r="C4521">
        <v>2015</v>
      </c>
      <c r="D4521">
        <v>6</v>
      </c>
      <c r="E4521">
        <v>25</v>
      </c>
      <c r="F4521" s="1">
        <v>42180</v>
      </c>
      <c r="G4521">
        <v>176</v>
      </c>
      <c r="H4521" t="s">
        <v>17</v>
      </c>
      <c r="I4521" t="s">
        <v>604</v>
      </c>
      <c r="J4521">
        <v>4532</v>
      </c>
      <c r="K4521">
        <v>3.0476190000000001</v>
      </c>
      <c r="L4521">
        <v>3.3</v>
      </c>
      <c r="M4521">
        <f t="shared" si="210"/>
        <v>10.0571427</v>
      </c>
      <c r="N4521">
        <f t="shared" si="212"/>
        <v>0.6071996258710266</v>
      </c>
      <c r="O4521">
        <f t="shared" si="211"/>
        <v>2.0037587653743878</v>
      </c>
    </row>
    <row r="4522" spans="1:15" x14ac:dyDescent="0.25">
      <c r="A4522" t="s">
        <v>53</v>
      </c>
      <c r="B4522" t="s">
        <v>13</v>
      </c>
      <c r="C4522">
        <v>2002</v>
      </c>
      <c r="D4522">
        <v>6</v>
      </c>
      <c r="E4522">
        <v>14</v>
      </c>
      <c r="F4522" s="1">
        <v>37421</v>
      </c>
      <c r="G4522">
        <v>165</v>
      </c>
      <c r="H4522" t="s">
        <v>14</v>
      </c>
      <c r="I4522" t="s">
        <v>560</v>
      </c>
      <c r="J4522">
        <v>7346</v>
      </c>
      <c r="K4522">
        <v>4.8</v>
      </c>
      <c r="L4522">
        <v>2.1</v>
      </c>
      <c r="M4522">
        <f t="shared" si="210"/>
        <v>10.08</v>
      </c>
      <c r="N4522">
        <f t="shared" si="212"/>
        <v>0.76342799356293722</v>
      </c>
      <c r="O4522">
        <f t="shared" si="211"/>
        <v>1.6031987864821682</v>
      </c>
    </row>
    <row r="4523" spans="1:15" x14ac:dyDescent="0.25">
      <c r="A4523" t="s">
        <v>53</v>
      </c>
      <c r="B4523" t="s">
        <v>13</v>
      </c>
      <c r="C4523">
        <v>2002</v>
      </c>
      <c r="D4523">
        <v>6</v>
      </c>
      <c r="E4523">
        <v>14</v>
      </c>
      <c r="F4523" s="1">
        <v>37421</v>
      </c>
      <c r="G4523">
        <v>165</v>
      </c>
      <c r="H4523" t="s">
        <v>14</v>
      </c>
      <c r="I4523" t="s">
        <v>559</v>
      </c>
      <c r="J4523">
        <v>6821</v>
      </c>
      <c r="K4523">
        <v>4.8</v>
      </c>
      <c r="L4523">
        <v>2.1</v>
      </c>
      <c r="M4523">
        <f t="shared" si="210"/>
        <v>10.08</v>
      </c>
      <c r="N4523">
        <f t="shared" si="212"/>
        <v>0.76342799356293722</v>
      </c>
      <c r="O4523">
        <f t="shared" si="211"/>
        <v>1.6031987864821682</v>
      </c>
    </row>
    <row r="4524" spans="1:15" x14ac:dyDescent="0.25">
      <c r="A4524" t="s">
        <v>57</v>
      </c>
      <c r="B4524" t="s">
        <v>13</v>
      </c>
      <c r="C4524">
        <v>2003</v>
      </c>
      <c r="D4524">
        <v>7</v>
      </c>
      <c r="E4524">
        <v>15</v>
      </c>
      <c r="F4524" s="1">
        <v>37817</v>
      </c>
      <c r="G4524">
        <v>196</v>
      </c>
      <c r="H4524" t="s">
        <v>14</v>
      </c>
      <c r="I4524" t="s">
        <v>557</v>
      </c>
      <c r="J4524">
        <v>21248</v>
      </c>
      <c r="K4524">
        <v>4.8</v>
      </c>
      <c r="L4524">
        <v>2.1</v>
      </c>
      <c r="M4524">
        <f t="shared" si="210"/>
        <v>10.08</v>
      </c>
      <c r="N4524">
        <f t="shared" si="212"/>
        <v>0.76342799356293722</v>
      </c>
      <c r="O4524">
        <f t="shared" si="211"/>
        <v>1.6031987864821682</v>
      </c>
    </row>
    <row r="4525" spans="1:15" x14ac:dyDescent="0.25">
      <c r="A4525" t="s">
        <v>122</v>
      </c>
      <c r="B4525" t="s">
        <v>13</v>
      </c>
      <c r="C4525">
        <v>2006</v>
      </c>
      <c r="D4525">
        <v>6</v>
      </c>
      <c r="E4525">
        <v>15</v>
      </c>
      <c r="F4525" s="1">
        <v>38883</v>
      </c>
      <c r="G4525">
        <v>166</v>
      </c>
      <c r="H4525" t="s">
        <v>14</v>
      </c>
      <c r="I4525" t="s">
        <v>608</v>
      </c>
      <c r="J4525">
        <v>7490</v>
      </c>
      <c r="K4525">
        <v>2.88</v>
      </c>
      <c r="L4525">
        <v>3.5</v>
      </c>
      <c r="M4525">
        <f t="shared" si="210"/>
        <v>10.08</v>
      </c>
      <c r="N4525">
        <f t="shared" si="212"/>
        <v>0.58883172559420727</v>
      </c>
      <c r="O4525">
        <f t="shared" si="211"/>
        <v>2.0609110395797252</v>
      </c>
    </row>
    <row r="4526" spans="1:15" x14ac:dyDescent="0.25">
      <c r="A4526" t="s">
        <v>123</v>
      </c>
      <c r="B4526" t="s">
        <v>13</v>
      </c>
      <c r="C4526">
        <v>2007</v>
      </c>
      <c r="D4526">
        <v>3</v>
      </c>
      <c r="E4526">
        <v>11</v>
      </c>
      <c r="F4526" s="1">
        <v>39152</v>
      </c>
      <c r="G4526">
        <v>70</v>
      </c>
      <c r="H4526" t="s">
        <v>14</v>
      </c>
      <c r="I4526" t="s">
        <v>608</v>
      </c>
      <c r="J4526">
        <v>7490</v>
      </c>
      <c r="K4526">
        <v>2.88</v>
      </c>
      <c r="L4526">
        <v>3.5</v>
      </c>
      <c r="M4526">
        <f t="shared" si="210"/>
        <v>10.08</v>
      </c>
      <c r="N4526">
        <f t="shared" si="212"/>
        <v>0.58883172559420727</v>
      </c>
      <c r="O4526">
        <f t="shared" si="211"/>
        <v>2.0609110395797252</v>
      </c>
    </row>
    <row r="4527" spans="1:15" x14ac:dyDescent="0.25">
      <c r="A4527" t="s">
        <v>128</v>
      </c>
      <c r="B4527" t="s">
        <v>13</v>
      </c>
      <c r="C4527">
        <v>2011</v>
      </c>
      <c r="D4527">
        <v>3</v>
      </c>
      <c r="E4527">
        <v>24</v>
      </c>
      <c r="F4527" s="1">
        <v>40626</v>
      </c>
      <c r="G4527">
        <v>83</v>
      </c>
      <c r="H4527" t="s">
        <v>14</v>
      </c>
      <c r="I4527" t="s">
        <v>367</v>
      </c>
      <c r="J4527">
        <v>5135</v>
      </c>
      <c r="K4527">
        <v>13.44</v>
      </c>
      <c r="L4527">
        <v>0.75</v>
      </c>
      <c r="M4527">
        <f t="shared" si="210"/>
        <v>10.08</v>
      </c>
      <c r="N4527">
        <f t="shared" si="212"/>
        <v>1.1595671932336202</v>
      </c>
      <c r="O4527">
        <f t="shared" si="211"/>
        <v>0.86967539492521517</v>
      </c>
    </row>
    <row r="4528" spans="1:15" x14ac:dyDescent="0.25">
      <c r="A4528" t="s">
        <v>136</v>
      </c>
      <c r="B4528" t="s">
        <v>13</v>
      </c>
      <c r="C4528">
        <v>2015</v>
      </c>
      <c r="D4528">
        <v>6</v>
      </c>
      <c r="E4528">
        <v>16</v>
      </c>
      <c r="F4528" s="1">
        <v>42171</v>
      </c>
      <c r="G4528">
        <v>167</v>
      </c>
      <c r="H4528" t="s">
        <v>14</v>
      </c>
      <c r="I4528" t="s">
        <v>559</v>
      </c>
      <c r="J4528">
        <v>6821</v>
      </c>
      <c r="K4528">
        <v>4.8</v>
      </c>
      <c r="L4528">
        <v>2.1</v>
      </c>
      <c r="M4528">
        <f t="shared" si="210"/>
        <v>10.08</v>
      </c>
      <c r="N4528">
        <f t="shared" si="212"/>
        <v>0.76342799356293722</v>
      </c>
      <c r="O4528">
        <f t="shared" si="211"/>
        <v>1.6031987864821682</v>
      </c>
    </row>
    <row r="4529" spans="1:15" x14ac:dyDescent="0.25">
      <c r="A4529" t="s">
        <v>12</v>
      </c>
      <c r="B4529" t="s">
        <v>13</v>
      </c>
      <c r="C4529">
        <v>2018</v>
      </c>
      <c r="D4529">
        <v>3</v>
      </c>
      <c r="E4529">
        <v>7</v>
      </c>
      <c r="F4529" s="1">
        <v>43166</v>
      </c>
      <c r="G4529">
        <v>66</v>
      </c>
      <c r="H4529" t="s">
        <v>14</v>
      </c>
      <c r="I4529" t="s">
        <v>559</v>
      </c>
      <c r="J4529">
        <v>6821</v>
      </c>
      <c r="K4529">
        <v>4.8</v>
      </c>
      <c r="L4529">
        <v>2.1</v>
      </c>
      <c r="M4529">
        <f t="shared" si="210"/>
        <v>10.08</v>
      </c>
      <c r="N4529">
        <f t="shared" si="212"/>
        <v>0.76342799356293722</v>
      </c>
      <c r="O4529">
        <f t="shared" si="211"/>
        <v>1.6031987864821682</v>
      </c>
    </row>
    <row r="4530" spans="1:15" x14ac:dyDescent="0.25">
      <c r="A4530" t="s">
        <v>70</v>
      </c>
      <c r="B4530" t="s">
        <v>69</v>
      </c>
      <c r="C4530">
        <v>2001</v>
      </c>
      <c r="D4530">
        <v>6</v>
      </c>
      <c r="E4530">
        <v>22</v>
      </c>
      <c r="F4530" s="1">
        <v>37064</v>
      </c>
      <c r="G4530">
        <v>173</v>
      </c>
      <c r="H4530" t="s">
        <v>14</v>
      </c>
      <c r="I4530" t="s">
        <v>557</v>
      </c>
      <c r="J4530">
        <v>21248</v>
      </c>
      <c r="K4530">
        <v>4.8</v>
      </c>
      <c r="L4530">
        <v>2.1</v>
      </c>
      <c r="M4530">
        <f t="shared" si="210"/>
        <v>10.08</v>
      </c>
      <c r="N4530">
        <f t="shared" si="212"/>
        <v>0.76342799356293722</v>
      </c>
      <c r="O4530">
        <f t="shared" si="211"/>
        <v>1.6031987864821682</v>
      </c>
    </row>
    <row r="4531" spans="1:15" x14ac:dyDescent="0.25">
      <c r="A4531" t="s">
        <v>71</v>
      </c>
      <c r="B4531" t="s">
        <v>69</v>
      </c>
      <c r="C4531">
        <v>2001</v>
      </c>
      <c r="D4531">
        <v>8</v>
      </c>
      <c r="E4531">
        <v>30</v>
      </c>
      <c r="F4531" s="1">
        <v>37133</v>
      </c>
      <c r="G4531">
        <v>242</v>
      </c>
      <c r="H4531" t="s">
        <v>14</v>
      </c>
      <c r="I4531" t="s">
        <v>557</v>
      </c>
      <c r="J4531">
        <v>21248</v>
      </c>
      <c r="K4531">
        <v>4.8</v>
      </c>
      <c r="L4531">
        <v>2.1</v>
      </c>
      <c r="M4531">
        <f t="shared" si="210"/>
        <v>10.08</v>
      </c>
      <c r="N4531">
        <f t="shared" si="212"/>
        <v>0.76342799356293722</v>
      </c>
      <c r="O4531">
        <f t="shared" si="211"/>
        <v>1.6031987864821682</v>
      </c>
    </row>
    <row r="4532" spans="1:15" x14ac:dyDescent="0.25">
      <c r="A4532" t="s">
        <v>74</v>
      </c>
      <c r="B4532" t="s">
        <v>69</v>
      </c>
      <c r="C4532">
        <v>2003</v>
      </c>
      <c r="D4532">
        <v>7</v>
      </c>
      <c r="E4532">
        <v>14</v>
      </c>
      <c r="F4532" s="1">
        <v>37816</v>
      </c>
      <c r="G4532">
        <v>195</v>
      </c>
      <c r="H4532" t="s">
        <v>14</v>
      </c>
      <c r="I4532" t="s">
        <v>560</v>
      </c>
      <c r="J4532">
        <v>7346</v>
      </c>
      <c r="K4532">
        <v>4.8</v>
      </c>
      <c r="L4532">
        <v>2.1</v>
      </c>
      <c r="M4532">
        <f t="shared" si="210"/>
        <v>10.08</v>
      </c>
      <c r="N4532">
        <f t="shared" si="212"/>
        <v>0.76342799356293722</v>
      </c>
      <c r="O4532">
        <f t="shared" si="211"/>
        <v>1.6031987864821682</v>
      </c>
    </row>
    <row r="4533" spans="1:15" x14ac:dyDescent="0.25">
      <c r="A4533" t="s">
        <v>79</v>
      </c>
      <c r="B4533" t="s">
        <v>69</v>
      </c>
      <c r="C4533">
        <v>2007</v>
      </c>
      <c r="D4533">
        <v>3</v>
      </c>
      <c r="E4533">
        <v>22</v>
      </c>
      <c r="F4533" s="1">
        <v>39163</v>
      </c>
      <c r="G4533">
        <v>81</v>
      </c>
      <c r="H4533" t="s">
        <v>14</v>
      </c>
      <c r="I4533" t="s">
        <v>558</v>
      </c>
      <c r="J4533">
        <v>6527</v>
      </c>
      <c r="K4533">
        <v>4.8</v>
      </c>
      <c r="L4533">
        <v>2.1</v>
      </c>
      <c r="M4533">
        <f t="shared" si="210"/>
        <v>10.08</v>
      </c>
      <c r="N4533">
        <f t="shared" si="212"/>
        <v>0.76342799356293722</v>
      </c>
      <c r="O4533">
        <f t="shared" si="211"/>
        <v>1.6031987864821682</v>
      </c>
    </row>
    <row r="4534" spans="1:15" x14ac:dyDescent="0.25">
      <c r="A4534" t="s">
        <v>85</v>
      </c>
      <c r="B4534" t="s">
        <v>69</v>
      </c>
      <c r="C4534">
        <v>2013</v>
      </c>
      <c r="D4534">
        <v>3</v>
      </c>
      <c r="E4534">
        <v>19</v>
      </c>
      <c r="F4534" s="1">
        <v>41352</v>
      </c>
      <c r="G4534">
        <v>78</v>
      </c>
      <c r="H4534" t="s">
        <v>14</v>
      </c>
      <c r="I4534" t="s">
        <v>558</v>
      </c>
      <c r="J4534">
        <v>6527</v>
      </c>
      <c r="K4534">
        <v>4.8</v>
      </c>
      <c r="L4534">
        <v>2.1</v>
      </c>
      <c r="M4534">
        <f t="shared" si="210"/>
        <v>10.08</v>
      </c>
      <c r="N4534">
        <f t="shared" si="212"/>
        <v>0.76342799356293722</v>
      </c>
      <c r="O4534">
        <f t="shared" si="211"/>
        <v>1.6031987864821682</v>
      </c>
    </row>
    <row r="4535" spans="1:15" x14ac:dyDescent="0.25">
      <c r="A4535" t="s">
        <v>88</v>
      </c>
      <c r="B4535" t="s">
        <v>69</v>
      </c>
      <c r="C4535">
        <v>2017</v>
      </c>
      <c r="D4535">
        <v>3</v>
      </c>
      <c r="E4535">
        <v>16</v>
      </c>
      <c r="F4535" s="1">
        <v>42810</v>
      </c>
      <c r="G4535">
        <v>75</v>
      </c>
      <c r="H4535" t="s">
        <v>14</v>
      </c>
      <c r="I4535" t="s">
        <v>560</v>
      </c>
      <c r="J4535">
        <v>7346</v>
      </c>
      <c r="K4535">
        <v>4.8</v>
      </c>
      <c r="L4535">
        <v>2.1</v>
      </c>
      <c r="M4535">
        <f t="shared" si="210"/>
        <v>10.08</v>
      </c>
      <c r="N4535">
        <f t="shared" si="212"/>
        <v>0.76342799356293722</v>
      </c>
      <c r="O4535">
        <f t="shared" si="211"/>
        <v>1.6031987864821682</v>
      </c>
    </row>
    <row r="4536" spans="1:15" x14ac:dyDescent="0.25">
      <c r="A4536" t="s">
        <v>89</v>
      </c>
      <c r="B4536" t="s">
        <v>69</v>
      </c>
      <c r="C4536">
        <v>2018</v>
      </c>
      <c r="D4536">
        <v>3</v>
      </c>
      <c r="E4536">
        <v>7</v>
      </c>
      <c r="F4536" s="1">
        <v>43166</v>
      </c>
      <c r="G4536">
        <v>66</v>
      </c>
      <c r="H4536" t="s">
        <v>14</v>
      </c>
      <c r="I4536" t="s">
        <v>560</v>
      </c>
      <c r="J4536">
        <v>7346</v>
      </c>
      <c r="K4536">
        <v>4.8</v>
      </c>
      <c r="L4536">
        <v>2.1</v>
      </c>
      <c r="M4536">
        <f t="shared" si="210"/>
        <v>10.08</v>
      </c>
      <c r="N4536">
        <f t="shared" si="212"/>
        <v>0.76342799356293722</v>
      </c>
      <c r="O4536">
        <f t="shared" si="211"/>
        <v>1.6031987864821682</v>
      </c>
    </row>
    <row r="4537" spans="1:15" x14ac:dyDescent="0.25">
      <c r="A4537" t="s">
        <v>92</v>
      </c>
      <c r="B4537" t="s">
        <v>69</v>
      </c>
      <c r="C4537">
        <v>2019</v>
      </c>
      <c r="D4537">
        <v>7</v>
      </c>
      <c r="E4537">
        <v>5</v>
      </c>
      <c r="F4537" s="1">
        <v>43651</v>
      </c>
      <c r="G4537">
        <v>186</v>
      </c>
      <c r="H4537" t="s">
        <v>14</v>
      </c>
      <c r="I4537" t="s">
        <v>557</v>
      </c>
      <c r="J4537">
        <v>21248</v>
      </c>
      <c r="K4537">
        <v>4.8</v>
      </c>
      <c r="L4537">
        <v>2.1</v>
      </c>
      <c r="M4537">
        <f t="shared" si="210"/>
        <v>10.08</v>
      </c>
      <c r="N4537">
        <f t="shared" si="212"/>
        <v>0.76342799356293722</v>
      </c>
      <c r="O4537">
        <f t="shared" si="211"/>
        <v>1.6031987864821682</v>
      </c>
    </row>
    <row r="4538" spans="1:15" x14ac:dyDescent="0.25">
      <c r="A4538" t="s">
        <v>158</v>
      </c>
      <c r="B4538" t="s">
        <v>159</v>
      </c>
      <c r="C4538">
        <v>2017</v>
      </c>
      <c r="D4538">
        <v>6</v>
      </c>
      <c r="E4538">
        <v>8</v>
      </c>
      <c r="F4538" s="1">
        <v>42894</v>
      </c>
      <c r="G4538">
        <v>159</v>
      </c>
      <c r="H4538" t="s">
        <v>14</v>
      </c>
      <c r="I4538" t="s">
        <v>557</v>
      </c>
      <c r="J4538">
        <v>21248</v>
      </c>
      <c r="K4538">
        <v>4.8</v>
      </c>
      <c r="L4538">
        <v>2.1</v>
      </c>
      <c r="M4538">
        <f t="shared" si="210"/>
        <v>10.08</v>
      </c>
      <c r="N4538">
        <f t="shared" si="212"/>
        <v>0.76342799356293722</v>
      </c>
      <c r="O4538">
        <f t="shared" si="211"/>
        <v>1.6031987864821682</v>
      </c>
    </row>
    <row r="4539" spans="1:15" x14ac:dyDescent="0.25">
      <c r="A4539" t="s">
        <v>162</v>
      </c>
      <c r="B4539" t="s">
        <v>161</v>
      </c>
      <c r="C4539">
        <v>2017</v>
      </c>
      <c r="D4539">
        <v>6</v>
      </c>
      <c r="E4539">
        <v>8</v>
      </c>
      <c r="F4539" s="1">
        <v>42894</v>
      </c>
      <c r="G4539">
        <v>159</v>
      </c>
      <c r="H4539" t="s">
        <v>14</v>
      </c>
      <c r="I4539" t="s">
        <v>561</v>
      </c>
      <c r="J4539">
        <v>6823</v>
      </c>
      <c r="K4539">
        <v>4.8</v>
      </c>
      <c r="L4539">
        <v>2.1</v>
      </c>
      <c r="M4539">
        <f t="shared" si="210"/>
        <v>10.08</v>
      </c>
      <c r="N4539">
        <f t="shared" si="212"/>
        <v>0.76342799356293722</v>
      </c>
      <c r="O4539">
        <f t="shared" si="211"/>
        <v>1.6031987864821682</v>
      </c>
    </row>
    <row r="4540" spans="1:15" x14ac:dyDescent="0.25">
      <c r="A4540" t="s">
        <v>45</v>
      </c>
      <c r="B4540" t="s">
        <v>25</v>
      </c>
      <c r="C4540">
        <v>2016</v>
      </c>
      <c r="D4540">
        <v>6</v>
      </c>
      <c r="E4540">
        <v>30</v>
      </c>
      <c r="F4540" s="1">
        <v>42551</v>
      </c>
      <c r="G4540">
        <v>182</v>
      </c>
      <c r="H4540" t="s">
        <v>14</v>
      </c>
      <c r="I4540" t="s">
        <v>559</v>
      </c>
      <c r="J4540">
        <v>6821</v>
      </c>
      <c r="K4540">
        <v>4.8</v>
      </c>
      <c r="L4540">
        <v>2.1</v>
      </c>
      <c r="M4540">
        <f t="shared" si="210"/>
        <v>10.08</v>
      </c>
      <c r="N4540">
        <f t="shared" si="212"/>
        <v>0.76342799356293722</v>
      </c>
      <c r="O4540">
        <f t="shared" si="211"/>
        <v>1.6031987864821682</v>
      </c>
    </row>
    <row r="4541" spans="1:15" x14ac:dyDescent="0.25">
      <c r="A4541" t="s">
        <v>46</v>
      </c>
      <c r="B4541" t="s">
        <v>25</v>
      </c>
      <c r="C4541">
        <v>2017</v>
      </c>
      <c r="D4541">
        <v>6</v>
      </c>
      <c r="E4541">
        <v>6</v>
      </c>
      <c r="F4541" s="1">
        <v>42892</v>
      </c>
      <c r="G4541">
        <v>157</v>
      </c>
      <c r="H4541" t="s">
        <v>14</v>
      </c>
      <c r="I4541" t="s">
        <v>557</v>
      </c>
      <c r="J4541">
        <v>21248</v>
      </c>
      <c r="K4541">
        <v>4.8</v>
      </c>
      <c r="L4541">
        <v>2.1</v>
      </c>
      <c r="M4541">
        <f t="shared" si="210"/>
        <v>10.08</v>
      </c>
      <c r="N4541">
        <f t="shared" si="212"/>
        <v>0.76342799356293722</v>
      </c>
      <c r="O4541">
        <f t="shared" si="211"/>
        <v>1.6031987864821682</v>
      </c>
    </row>
    <row r="4542" spans="1:15" x14ac:dyDescent="0.25">
      <c r="A4542" t="s">
        <v>24</v>
      </c>
      <c r="B4542" t="s">
        <v>25</v>
      </c>
      <c r="C4542">
        <v>2018</v>
      </c>
      <c r="D4542">
        <v>6</v>
      </c>
      <c r="E4542">
        <v>6</v>
      </c>
      <c r="F4542" s="1">
        <v>43257</v>
      </c>
      <c r="G4542">
        <v>157</v>
      </c>
      <c r="H4542" t="s">
        <v>14</v>
      </c>
      <c r="I4542" t="s">
        <v>561</v>
      </c>
      <c r="J4542">
        <v>6823</v>
      </c>
      <c r="K4542">
        <v>4.8</v>
      </c>
      <c r="L4542">
        <v>2.1</v>
      </c>
      <c r="M4542">
        <f t="shared" si="210"/>
        <v>10.08</v>
      </c>
      <c r="N4542">
        <f t="shared" si="212"/>
        <v>0.76342799356293722</v>
      </c>
      <c r="O4542">
        <f t="shared" si="211"/>
        <v>1.6031987864821682</v>
      </c>
    </row>
    <row r="4543" spans="1:15" x14ac:dyDescent="0.25">
      <c r="A4543" t="s">
        <v>167</v>
      </c>
      <c r="B4543" t="s">
        <v>25</v>
      </c>
      <c r="C4543">
        <v>2019</v>
      </c>
      <c r="D4543">
        <v>6</v>
      </c>
      <c r="E4543">
        <v>14</v>
      </c>
      <c r="F4543" s="1">
        <v>43630</v>
      </c>
      <c r="G4543">
        <v>165</v>
      </c>
      <c r="H4543" t="s">
        <v>14</v>
      </c>
      <c r="I4543" t="s">
        <v>557</v>
      </c>
      <c r="J4543">
        <v>21248</v>
      </c>
      <c r="K4543">
        <v>4.8</v>
      </c>
      <c r="L4543">
        <v>2.1</v>
      </c>
      <c r="M4543">
        <f t="shared" si="210"/>
        <v>10.08</v>
      </c>
      <c r="N4543">
        <f t="shared" si="212"/>
        <v>0.76342799356293722</v>
      </c>
      <c r="O4543">
        <f t="shared" si="211"/>
        <v>1.6031987864821682</v>
      </c>
    </row>
    <row r="4544" spans="1:15" x14ac:dyDescent="0.25">
      <c r="A4544" t="s">
        <v>97</v>
      </c>
      <c r="B4544" t="s">
        <v>27</v>
      </c>
      <c r="C4544">
        <v>2011</v>
      </c>
      <c r="D4544">
        <v>7</v>
      </c>
      <c r="E4544">
        <v>26</v>
      </c>
      <c r="F4544" s="1">
        <v>40750</v>
      </c>
      <c r="G4544">
        <v>207</v>
      </c>
      <c r="H4544" t="s">
        <v>14</v>
      </c>
      <c r="I4544" t="s">
        <v>561</v>
      </c>
      <c r="J4544">
        <v>6823</v>
      </c>
      <c r="K4544">
        <v>4.8</v>
      </c>
      <c r="L4544">
        <v>2.1</v>
      </c>
      <c r="M4544">
        <f t="shared" si="210"/>
        <v>10.08</v>
      </c>
      <c r="N4544">
        <f t="shared" si="212"/>
        <v>0.76342799356293722</v>
      </c>
      <c r="O4544">
        <f t="shared" si="211"/>
        <v>1.6031987864821682</v>
      </c>
    </row>
    <row r="4545" spans="1:15" x14ac:dyDescent="0.25">
      <c r="A4545" t="s">
        <v>103</v>
      </c>
      <c r="B4545" t="s">
        <v>27</v>
      </c>
      <c r="C4545">
        <v>2017</v>
      </c>
      <c r="D4545">
        <v>6</v>
      </c>
      <c r="E4545">
        <v>6</v>
      </c>
      <c r="F4545" s="1">
        <v>42892</v>
      </c>
      <c r="G4545">
        <v>157</v>
      </c>
      <c r="H4545" t="s">
        <v>14</v>
      </c>
      <c r="I4545" t="s">
        <v>561</v>
      </c>
      <c r="J4545">
        <v>6823</v>
      </c>
      <c r="K4545">
        <v>4.8</v>
      </c>
      <c r="L4545">
        <v>2.1</v>
      </c>
      <c r="M4545">
        <f t="shared" si="210"/>
        <v>10.08</v>
      </c>
      <c r="N4545">
        <f t="shared" si="212"/>
        <v>0.76342799356293722</v>
      </c>
      <c r="O4545">
        <f t="shared" si="211"/>
        <v>1.6031987864821682</v>
      </c>
    </row>
    <row r="4546" spans="1:15" x14ac:dyDescent="0.25">
      <c r="A4546" t="s">
        <v>240</v>
      </c>
      <c r="B4546" t="s">
        <v>29</v>
      </c>
      <c r="C4546">
        <v>2013</v>
      </c>
      <c r="D4546">
        <v>7</v>
      </c>
      <c r="E4546">
        <v>1</v>
      </c>
      <c r="F4546" s="1">
        <v>41456</v>
      </c>
      <c r="G4546">
        <v>182</v>
      </c>
      <c r="H4546" t="s">
        <v>14</v>
      </c>
      <c r="I4546" t="s">
        <v>223</v>
      </c>
      <c r="J4546">
        <v>8251</v>
      </c>
      <c r="K4546">
        <v>19.2</v>
      </c>
      <c r="L4546">
        <v>0.52500000000000002</v>
      </c>
      <c r="M4546">
        <f t="shared" ref="M4546:M4609" si="213">K4546*L4546</f>
        <v>10.08</v>
      </c>
      <c r="N4546">
        <f t="shared" si="212"/>
        <v>1.3053513694466237</v>
      </c>
      <c r="O4546">
        <f t="shared" si="211"/>
        <v>0.68530946895947742</v>
      </c>
    </row>
    <row r="4547" spans="1:15" x14ac:dyDescent="0.25">
      <c r="A4547" t="s">
        <v>459</v>
      </c>
      <c r="B4547" t="s">
        <v>33</v>
      </c>
      <c r="C4547">
        <v>2011</v>
      </c>
      <c r="D4547">
        <v>7</v>
      </c>
      <c r="E4547">
        <v>5</v>
      </c>
      <c r="F4547" s="1">
        <v>40729</v>
      </c>
      <c r="G4547">
        <v>186</v>
      </c>
      <c r="H4547" t="s">
        <v>14</v>
      </c>
      <c r="I4547" t="s">
        <v>561</v>
      </c>
      <c r="J4547">
        <v>6823</v>
      </c>
      <c r="K4547">
        <v>4.8</v>
      </c>
      <c r="L4547">
        <v>2.1</v>
      </c>
      <c r="M4547">
        <f t="shared" si="213"/>
        <v>10.08</v>
      </c>
      <c r="N4547">
        <f t="shared" si="212"/>
        <v>0.76342799356293722</v>
      </c>
      <c r="O4547">
        <f t="shared" ref="O4547:O4610" si="214">N4547*L4547</f>
        <v>1.6031987864821682</v>
      </c>
    </row>
    <row r="4548" spans="1:15" x14ac:dyDescent="0.25">
      <c r="A4548" t="s">
        <v>253</v>
      </c>
      <c r="B4548" t="s">
        <v>33</v>
      </c>
      <c r="C4548">
        <v>2019</v>
      </c>
      <c r="D4548">
        <v>6</v>
      </c>
      <c r="E4548">
        <v>17</v>
      </c>
      <c r="F4548" s="1">
        <v>43633</v>
      </c>
      <c r="G4548">
        <v>168</v>
      </c>
      <c r="H4548" t="s">
        <v>14</v>
      </c>
      <c r="I4548" t="s">
        <v>561</v>
      </c>
      <c r="J4548">
        <v>6823</v>
      </c>
      <c r="K4548">
        <v>4.8</v>
      </c>
      <c r="L4548">
        <v>2.1</v>
      </c>
      <c r="M4548">
        <f t="shared" si="213"/>
        <v>10.08</v>
      </c>
      <c r="N4548">
        <f t="shared" ref="N4548:N4611" si="215">LOG10(K4548+1)</f>
        <v>0.76342799356293722</v>
      </c>
      <c r="O4548">
        <f t="shared" si="214"/>
        <v>1.6031987864821682</v>
      </c>
    </row>
    <row r="4549" spans="1:15" x14ac:dyDescent="0.25">
      <c r="A4549" t="s">
        <v>262</v>
      </c>
      <c r="B4549" t="s">
        <v>260</v>
      </c>
      <c r="C4549">
        <v>2015</v>
      </c>
      <c r="D4549">
        <v>7</v>
      </c>
      <c r="E4549">
        <v>2</v>
      </c>
      <c r="F4549" s="1">
        <v>42187</v>
      </c>
      <c r="G4549">
        <v>183</v>
      </c>
      <c r="H4549" t="s">
        <v>14</v>
      </c>
      <c r="I4549" t="s">
        <v>223</v>
      </c>
      <c r="J4549">
        <v>8251</v>
      </c>
      <c r="K4549">
        <v>19.2</v>
      </c>
      <c r="L4549">
        <v>0.52500000000000002</v>
      </c>
      <c r="M4549">
        <f t="shared" si="213"/>
        <v>10.08</v>
      </c>
      <c r="N4549">
        <f t="shared" si="215"/>
        <v>1.3053513694466237</v>
      </c>
      <c r="O4549">
        <f t="shared" si="214"/>
        <v>0.68530946895947742</v>
      </c>
    </row>
    <row r="4550" spans="1:15" x14ac:dyDescent="0.25">
      <c r="A4550" t="s">
        <v>271</v>
      </c>
      <c r="B4550" t="s">
        <v>42</v>
      </c>
      <c r="C4550">
        <v>2013</v>
      </c>
      <c r="D4550">
        <v>7</v>
      </c>
      <c r="E4550">
        <v>10</v>
      </c>
      <c r="F4550" s="1">
        <v>41465</v>
      </c>
      <c r="G4550">
        <v>191</v>
      </c>
      <c r="H4550" t="s">
        <v>14</v>
      </c>
      <c r="I4550" t="s">
        <v>608</v>
      </c>
      <c r="J4550">
        <v>7490</v>
      </c>
      <c r="K4550">
        <v>2.88</v>
      </c>
      <c r="L4550">
        <v>3.5</v>
      </c>
      <c r="M4550">
        <f t="shared" si="213"/>
        <v>10.08</v>
      </c>
      <c r="N4550">
        <f t="shared" si="215"/>
        <v>0.58883172559420727</v>
      </c>
      <c r="O4550">
        <f t="shared" si="214"/>
        <v>2.0609110395797252</v>
      </c>
    </row>
    <row r="4551" spans="1:15" x14ac:dyDescent="0.25">
      <c r="A4551" t="s">
        <v>200</v>
      </c>
      <c r="B4551" t="s">
        <v>109</v>
      </c>
      <c r="C4551">
        <v>2015</v>
      </c>
      <c r="D4551">
        <v>6</v>
      </c>
      <c r="E4551">
        <v>26</v>
      </c>
      <c r="F4551" s="1">
        <v>42181</v>
      </c>
      <c r="G4551">
        <v>177</v>
      </c>
      <c r="H4551" t="s">
        <v>14</v>
      </c>
      <c r="I4551" t="s">
        <v>557</v>
      </c>
      <c r="J4551">
        <v>21248</v>
      </c>
      <c r="K4551">
        <v>4.8</v>
      </c>
      <c r="L4551">
        <v>2.1</v>
      </c>
      <c r="M4551">
        <f t="shared" si="213"/>
        <v>10.08</v>
      </c>
      <c r="N4551">
        <f t="shared" si="215"/>
        <v>0.76342799356293722</v>
      </c>
      <c r="O4551">
        <f t="shared" si="214"/>
        <v>1.6031987864821682</v>
      </c>
    </row>
    <row r="4552" spans="1:15" x14ac:dyDescent="0.25">
      <c r="A4552" t="s">
        <v>204</v>
      </c>
      <c r="B4552" t="s">
        <v>113</v>
      </c>
      <c r="C4552">
        <v>2016</v>
      </c>
      <c r="D4552">
        <v>7</v>
      </c>
      <c r="E4552">
        <v>1</v>
      </c>
      <c r="F4552" s="1">
        <v>42552</v>
      </c>
      <c r="G4552">
        <v>183</v>
      </c>
      <c r="H4552" t="s">
        <v>14</v>
      </c>
      <c r="I4552" t="s">
        <v>557</v>
      </c>
      <c r="J4552">
        <v>21248</v>
      </c>
      <c r="K4552">
        <v>4.8</v>
      </c>
      <c r="L4552">
        <v>2.1</v>
      </c>
      <c r="M4552">
        <f t="shared" si="213"/>
        <v>10.08</v>
      </c>
      <c r="N4552">
        <f t="shared" si="215"/>
        <v>0.76342799356293722</v>
      </c>
      <c r="O4552">
        <f t="shared" si="214"/>
        <v>1.6031987864821682</v>
      </c>
    </row>
    <row r="4553" spans="1:15" x14ac:dyDescent="0.25">
      <c r="A4553" t="s">
        <v>303</v>
      </c>
      <c r="B4553" t="s">
        <v>23</v>
      </c>
      <c r="C4553">
        <v>2008</v>
      </c>
      <c r="D4553">
        <v>4</v>
      </c>
      <c r="E4553">
        <v>28</v>
      </c>
      <c r="F4553" s="1">
        <v>39566</v>
      </c>
      <c r="G4553">
        <v>119</v>
      </c>
      <c r="H4553" t="s">
        <v>17</v>
      </c>
      <c r="I4553" t="s">
        <v>542</v>
      </c>
      <c r="J4553">
        <v>5101</v>
      </c>
      <c r="K4553">
        <v>5.7744359999999997</v>
      </c>
      <c r="L4553">
        <v>1.75</v>
      </c>
      <c r="M4553">
        <f t="shared" si="213"/>
        <v>10.105262999999999</v>
      </c>
      <c r="N4553">
        <f t="shared" si="215"/>
        <v>0.83087314422781089</v>
      </c>
      <c r="O4553">
        <f t="shared" si="214"/>
        <v>1.4540280023986691</v>
      </c>
    </row>
    <row r="4554" spans="1:15" x14ac:dyDescent="0.25">
      <c r="A4554" t="s">
        <v>63</v>
      </c>
      <c r="B4554" t="s">
        <v>13</v>
      </c>
      <c r="C4554">
        <v>2010</v>
      </c>
      <c r="D4554">
        <v>6</v>
      </c>
      <c r="E4554">
        <v>29</v>
      </c>
      <c r="F4554" s="1">
        <v>40358</v>
      </c>
      <c r="G4554">
        <v>180</v>
      </c>
      <c r="H4554" t="s">
        <v>14</v>
      </c>
      <c r="I4554" t="s">
        <v>536</v>
      </c>
      <c r="J4554">
        <v>5604</v>
      </c>
      <c r="K4554">
        <v>6.1333330000000004</v>
      </c>
      <c r="L4554">
        <v>1.65</v>
      </c>
      <c r="M4554">
        <f t="shared" si="213"/>
        <v>10.11999945</v>
      </c>
      <c r="N4554">
        <f t="shared" si="215"/>
        <v>0.85329249833539322</v>
      </c>
      <c r="O4554">
        <f t="shared" si="214"/>
        <v>1.4079326222533988</v>
      </c>
    </row>
    <row r="4555" spans="1:15" x14ac:dyDescent="0.25">
      <c r="A4555" t="s">
        <v>265</v>
      </c>
      <c r="B4555" t="s">
        <v>260</v>
      </c>
      <c r="C4555">
        <v>2019</v>
      </c>
      <c r="D4555">
        <v>6</v>
      </c>
      <c r="E4555">
        <v>19</v>
      </c>
      <c r="F4555" s="1">
        <v>43635</v>
      </c>
      <c r="G4555">
        <v>170</v>
      </c>
      <c r="H4555" t="s">
        <v>14</v>
      </c>
      <c r="I4555" t="s">
        <v>537</v>
      </c>
      <c r="J4555">
        <v>5605</v>
      </c>
      <c r="K4555">
        <v>6.1333330000000004</v>
      </c>
      <c r="L4555">
        <v>1.65</v>
      </c>
      <c r="M4555">
        <f t="shared" si="213"/>
        <v>10.11999945</v>
      </c>
      <c r="N4555">
        <f t="shared" si="215"/>
        <v>0.85329249833539322</v>
      </c>
      <c r="O4555">
        <f t="shared" si="214"/>
        <v>1.4079326222533988</v>
      </c>
    </row>
    <row r="4556" spans="1:15" x14ac:dyDescent="0.25">
      <c r="A4556" t="s">
        <v>98</v>
      </c>
      <c r="B4556" t="s">
        <v>27</v>
      </c>
      <c r="C4556">
        <v>2012</v>
      </c>
      <c r="D4556">
        <v>6</v>
      </c>
      <c r="E4556">
        <v>26</v>
      </c>
      <c r="F4556" s="1">
        <v>41086</v>
      </c>
      <c r="G4556">
        <v>178</v>
      </c>
      <c r="H4556" t="s">
        <v>14</v>
      </c>
      <c r="I4556" t="s">
        <v>283</v>
      </c>
      <c r="J4556">
        <v>18419</v>
      </c>
      <c r="K4556">
        <v>15.428570000000001</v>
      </c>
      <c r="L4556">
        <v>0.65625</v>
      </c>
      <c r="M4556">
        <f t="shared" si="213"/>
        <v>10.124999062500001</v>
      </c>
      <c r="N4556">
        <f t="shared" si="215"/>
        <v>1.2155997625746158</v>
      </c>
      <c r="O4556">
        <f t="shared" si="214"/>
        <v>0.79773734418959164</v>
      </c>
    </row>
    <row r="4557" spans="1:15" x14ac:dyDescent="0.25">
      <c r="A4557" t="s">
        <v>98</v>
      </c>
      <c r="B4557" t="s">
        <v>27</v>
      </c>
      <c r="C4557">
        <v>2012</v>
      </c>
      <c r="D4557">
        <v>6</v>
      </c>
      <c r="E4557">
        <v>26</v>
      </c>
      <c r="F4557" s="1">
        <v>41086</v>
      </c>
      <c r="G4557">
        <v>178</v>
      </c>
      <c r="H4557" t="s">
        <v>14</v>
      </c>
      <c r="I4557" t="s">
        <v>288</v>
      </c>
      <c r="J4557">
        <v>18421</v>
      </c>
      <c r="K4557">
        <v>15.428570000000001</v>
      </c>
      <c r="L4557">
        <v>0.65625</v>
      </c>
      <c r="M4557">
        <f t="shared" si="213"/>
        <v>10.124999062500001</v>
      </c>
      <c r="N4557">
        <f t="shared" si="215"/>
        <v>1.2155997625746158</v>
      </c>
      <c r="O4557">
        <f t="shared" si="214"/>
        <v>0.79773734418959164</v>
      </c>
    </row>
    <row r="4558" spans="1:15" x14ac:dyDescent="0.25">
      <c r="A4558" t="s">
        <v>132</v>
      </c>
      <c r="B4558" t="s">
        <v>13</v>
      </c>
      <c r="C4558">
        <v>2014</v>
      </c>
      <c r="D4558">
        <v>3</v>
      </c>
      <c r="E4558">
        <v>11</v>
      </c>
      <c r="F4558" s="1">
        <v>41709</v>
      </c>
      <c r="G4558">
        <v>70</v>
      </c>
      <c r="H4558" t="s">
        <v>14</v>
      </c>
      <c r="I4558" t="s">
        <v>430</v>
      </c>
      <c r="J4558">
        <v>6835</v>
      </c>
      <c r="K4558">
        <v>10.8</v>
      </c>
      <c r="L4558">
        <v>0.9375</v>
      </c>
      <c r="M4558">
        <f t="shared" si="213"/>
        <v>10.125</v>
      </c>
      <c r="N4558">
        <f t="shared" si="215"/>
        <v>1.0718820073061255</v>
      </c>
      <c r="O4558">
        <f t="shared" si="214"/>
        <v>1.0048893818494926</v>
      </c>
    </row>
    <row r="4559" spans="1:15" x14ac:dyDescent="0.25">
      <c r="A4559" t="s">
        <v>134</v>
      </c>
      <c r="B4559" t="s">
        <v>13</v>
      </c>
      <c r="C4559">
        <v>2014</v>
      </c>
      <c r="D4559">
        <v>6</v>
      </c>
      <c r="E4559">
        <v>17</v>
      </c>
      <c r="F4559" s="1">
        <v>41807</v>
      </c>
      <c r="G4559">
        <v>168</v>
      </c>
      <c r="H4559" t="s">
        <v>14</v>
      </c>
      <c r="I4559" t="s">
        <v>469</v>
      </c>
      <c r="J4559">
        <v>4310</v>
      </c>
      <c r="K4559">
        <v>9</v>
      </c>
      <c r="L4559">
        <v>1.125</v>
      </c>
      <c r="M4559">
        <f t="shared" si="213"/>
        <v>10.125</v>
      </c>
      <c r="N4559">
        <f t="shared" si="215"/>
        <v>1</v>
      </c>
      <c r="O4559">
        <f t="shared" si="214"/>
        <v>1.125</v>
      </c>
    </row>
    <row r="4560" spans="1:15" x14ac:dyDescent="0.25">
      <c r="A4560" t="s">
        <v>461</v>
      </c>
      <c r="B4560" t="s">
        <v>40</v>
      </c>
      <c r="C4560">
        <v>2011</v>
      </c>
      <c r="D4560">
        <v>7</v>
      </c>
      <c r="E4560">
        <v>4</v>
      </c>
      <c r="F4560" s="1">
        <v>40728</v>
      </c>
      <c r="G4560">
        <v>185</v>
      </c>
      <c r="H4560" t="s">
        <v>14</v>
      </c>
      <c r="I4560" t="s">
        <v>474</v>
      </c>
      <c r="J4560">
        <v>4335</v>
      </c>
      <c r="K4560">
        <v>9</v>
      </c>
      <c r="L4560">
        <v>1.125</v>
      </c>
      <c r="M4560">
        <f t="shared" si="213"/>
        <v>10.125</v>
      </c>
      <c r="N4560">
        <f t="shared" si="215"/>
        <v>1</v>
      </c>
      <c r="O4560">
        <f t="shared" si="214"/>
        <v>1.125</v>
      </c>
    </row>
    <row r="4561" spans="1:15" x14ac:dyDescent="0.25">
      <c r="A4561" t="s">
        <v>164</v>
      </c>
      <c r="B4561" t="s">
        <v>25</v>
      </c>
      <c r="C4561">
        <v>2011</v>
      </c>
      <c r="D4561">
        <v>7</v>
      </c>
      <c r="E4561">
        <v>26</v>
      </c>
      <c r="F4561" s="1">
        <v>40750</v>
      </c>
      <c r="G4561">
        <v>207</v>
      </c>
      <c r="H4561" t="s">
        <v>14</v>
      </c>
      <c r="I4561" t="s">
        <v>504</v>
      </c>
      <c r="J4561">
        <v>8478</v>
      </c>
      <c r="K4561">
        <v>7.2</v>
      </c>
      <c r="L4561">
        <v>1.41</v>
      </c>
      <c r="M4561">
        <f t="shared" si="213"/>
        <v>10.151999999999999</v>
      </c>
      <c r="N4561">
        <f t="shared" si="215"/>
        <v>0.91381385238371671</v>
      </c>
      <c r="O4561">
        <f t="shared" si="214"/>
        <v>1.2884775318610404</v>
      </c>
    </row>
    <row r="4562" spans="1:15" x14ac:dyDescent="0.25">
      <c r="A4562" t="s">
        <v>231</v>
      </c>
      <c r="B4562" t="s">
        <v>23</v>
      </c>
      <c r="C4562">
        <v>2017</v>
      </c>
      <c r="D4562">
        <v>3</v>
      </c>
      <c r="E4562">
        <v>28</v>
      </c>
      <c r="F4562" s="1">
        <v>42822</v>
      </c>
      <c r="G4562">
        <v>87</v>
      </c>
      <c r="H4562" t="s">
        <v>14</v>
      </c>
      <c r="I4562" t="s">
        <v>223</v>
      </c>
      <c r="J4562">
        <v>8251</v>
      </c>
      <c r="K4562">
        <v>19.428570000000001</v>
      </c>
      <c r="L4562">
        <v>0.52500000000000002</v>
      </c>
      <c r="M4562">
        <f t="shared" si="213"/>
        <v>10.199999250000001</v>
      </c>
      <c r="N4562">
        <f t="shared" si="215"/>
        <v>1.3102379670805604</v>
      </c>
      <c r="O4562">
        <f t="shared" si="214"/>
        <v>0.68787493271729427</v>
      </c>
    </row>
    <row r="4563" spans="1:15" x14ac:dyDescent="0.25">
      <c r="A4563" t="s">
        <v>47</v>
      </c>
      <c r="B4563" t="s">
        <v>13</v>
      </c>
      <c r="C4563">
        <v>2001</v>
      </c>
      <c r="D4563">
        <v>4</v>
      </c>
      <c r="E4563">
        <v>23</v>
      </c>
      <c r="F4563" s="1">
        <v>37004</v>
      </c>
      <c r="G4563">
        <v>113</v>
      </c>
      <c r="H4563" t="s">
        <v>14</v>
      </c>
      <c r="I4563" t="s">
        <v>367</v>
      </c>
      <c r="J4563">
        <v>5135</v>
      </c>
      <c r="K4563">
        <v>13.6</v>
      </c>
      <c r="L4563">
        <v>0.75</v>
      </c>
      <c r="M4563">
        <f t="shared" si="213"/>
        <v>10.199999999999999</v>
      </c>
      <c r="N4563">
        <f t="shared" si="215"/>
        <v>1.1643528557844371</v>
      </c>
      <c r="O4563">
        <f t="shared" si="214"/>
        <v>0.87326464183832786</v>
      </c>
    </row>
    <row r="4564" spans="1:15" x14ac:dyDescent="0.25">
      <c r="A4564" t="s">
        <v>67</v>
      </c>
      <c r="B4564" t="s">
        <v>13</v>
      </c>
      <c r="C4564">
        <v>2019</v>
      </c>
      <c r="D4564">
        <v>7</v>
      </c>
      <c r="E4564">
        <v>5</v>
      </c>
      <c r="F4564" s="1">
        <v>43651</v>
      </c>
      <c r="G4564">
        <v>186</v>
      </c>
      <c r="H4564" t="s">
        <v>14</v>
      </c>
      <c r="I4564" t="s">
        <v>567</v>
      </c>
      <c r="J4564">
        <v>5021</v>
      </c>
      <c r="K4564">
        <v>4.8</v>
      </c>
      <c r="L4564">
        <v>2.125</v>
      </c>
      <c r="M4564">
        <f t="shared" si="213"/>
        <v>10.199999999999999</v>
      </c>
      <c r="N4564">
        <f t="shared" si="215"/>
        <v>0.76342799356293722</v>
      </c>
      <c r="O4564">
        <f t="shared" si="214"/>
        <v>1.6222844863212416</v>
      </c>
    </row>
    <row r="4565" spans="1:15" x14ac:dyDescent="0.25">
      <c r="A4565" t="s">
        <v>76</v>
      </c>
      <c r="B4565" t="s">
        <v>69</v>
      </c>
      <c r="C4565">
        <v>2004</v>
      </c>
      <c r="D4565">
        <v>7</v>
      </c>
      <c r="E4565">
        <v>9</v>
      </c>
      <c r="F4565" s="1">
        <v>38177</v>
      </c>
      <c r="G4565">
        <v>191</v>
      </c>
      <c r="H4565" t="s">
        <v>14</v>
      </c>
      <c r="I4565" t="s">
        <v>566</v>
      </c>
      <c r="J4565">
        <v>5018</v>
      </c>
      <c r="K4565">
        <v>4.8</v>
      </c>
      <c r="L4565">
        <v>2.125</v>
      </c>
      <c r="M4565">
        <f t="shared" si="213"/>
        <v>10.199999999999999</v>
      </c>
      <c r="N4565">
        <f t="shared" si="215"/>
        <v>0.76342799356293722</v>
      </c>
      <c r="O4565">
        <f t="shared" si="214"/>
        <v>1.6222844863212416</v>
      </c>
    </row>
    <row r="4566" spans="1:15" x14ac:dyDescent="0.25">
      <c r="A4566" t="s">
        <v>88</v>
      </c>
      <c r="B4566" t="s">
        <v>69</v>
      </c>
      <c r="C4566">
        <v>2017</v>
      </c>
      <c r="D4566">
        <v>3</v>
      </c>
      <c r="E4566">
        <v>16</v>
      </c>
      <c r="F4566" s="1">
        <v>42810</v>
      </c>
      <c r="G4566">
        <v>75</v>
      </c>
      <c r="H4566" t="s">
        <v>14</v>
      </c>
      <c r="I4566" t="s">
        <v>567</v>
      </c>
      <c r="J4566">
        <v>5021</v>
      </c>
      <c r="K4566">
        <v>4.8</v>
      </c>
      <c r="L4566">
        <v>2.125</v>
      </c>
      <c r="M4566">
        <f t="shared" si="213"/>
        <v>10.199999999999999</v>
      </c>
      <c r="N4566">
        <f t="shared" si="215"/>
        <v>0.76342799356293722</v>
      </c>
      <c r="O4566">
        <f t="shared" si="214"/>
        <v>1.6222844863212416</v>
      </c>
    </row>
    <row r="4567" spans="1:15" x14ac:dyDescent="0.25">
      <c r="A4567" t="s">
        <v>340</v>
      </c>
      <c r="B4567" t="s">
        <v>19</v>
      </c>
      <c r="C4567">
        <v>2015</v>
      </c>
      <c r="D4567">
        <v>6</v>
      </c>
      <c r="E4567">
        <v>17</v>
      </c>
      <c r="F4567" s="1">
        <v>42172</v>
      </c>
      <c r="G4567">
        <v>168</v>
      </c>
      <c r="H4567" t="s">
        <v>14</v>
      </c>
      <c r="I4567" t="s">
        <v>567</v>
      </c>
      <c r="J4567">
        <v>5021</v>
      </c>
      <c r="K4567">
        <v>4.8</v>
      </c>
      <c r="L4567">
        <v>2.125</v>
      </c>
      <c r="M4567">
        <f t="shared" si="213"/>
        <v>10.199999999999999</v>
      </c>
      <c r="N4567">
        <f t="shared" si="215"/>
        <v>0.76342799356293722</v>
      </c>
      <c r="O4567">
        <f t="shared" si="214"/>
        <v>1.6222844863212416</v>
      </c>
    </row>
    <row r="4568" spans="1:15" x14ac:dyDescent="0.25">
      <c r="A4568" t="s">
        <v>341</v>
      </c>
      <c r="B4568" t="s">
        <v>19</v>
      </c>
      <c r="C4568">
        <v>2018</v>
      </c>
      <c r="D4568">
        <v>6</v>
      </c>
      <c r="E4568">
        <v>5</v>
      </c>
      <c r="F4568" s="1">
        <v>43256</v>
      </c>
      <c r="G4568">
        <v>156</v>
      </c>
      <c r="H4568" t="s">
        <v>14</v>
      </c>
      <c r="I4568" t="s">
        <v>567</v>
      </c>
      <c r="J4568">
        <v>5021</v>
      </c>
      <c r="K4568">
        <v>4.8</v>
      </c>
      <c r="L4568">
        <v>2.125</v>
      </c>
      <c r="M4568">
        <f t="shared" si="213"/>
        <v>10.199999999999999</v>
      </c>
      <c r="N4568">
        <f t="shared" si="215"/>
        <v>0.76342799356293722</v>
      </c>
      <c r="O4568">
        <f t="shared" si="214"/>
        <v>1.6222844863212416</v>
      </c>
    </row>
    <row r="4569" spans="1:15" x14ac:dyDescent="0.25">
      <c r="A4569" t="s">
        <v>224</v>
      </c>
      <c r="B4569" t="s">
        <v>21</v>
      </c>
      <c r="C4569">
        <v>2014</v>
      </c>
      <c r="D4569">
        <v>6</v>
      </c>
      <c r="E4569">
        <v>12</v>
      </c>
      <c r="F4569" s="1">
        <v>41802</v>
      </c>
      <c r="G4569">
        <v>163</v>
      </c>
      <c r="H4569" t="s">
        <v>14</v>
      </c>
      <c r="I4569" t="s">
        <v>567</v>
      </c>
      <c r="J4569">
        <v>5021</v>
      </c>
      <c r="K4569">
        <v>4.8</v>
      </c>
      <c r="L4569">
        <v>2.125</v>
      </c>
      <c r="M4569">
        <f t="shared" si="213"/>
        <v>10.199999999999999</v>
      </c>
      <c r="N4569">
        <f t="shared" si="215"/>
        <v>0.76342799356293722</v>
      </c>
      <c r="O4569">
        <f t="shared" si="214"/>
        <v>1.6222844863212416</v>
      </c>
    </row>
    <row r="4570" spans="1:15" x14ac:dyDescent="0.25">
      <c r="A4570" t="s">
        <v>304</v>
      </c>
      <c r="B4570" t="s">
        <v>23</v>
      </c>
      <c r="C4570">
        <v>2009</v>
      </c>
      <c r="D4570">
        <v>6</v>
      </c>
      <c r="E4570">
        <v>23</v>
      </c>
      <c r="F4570" s="1">
        <v>39987</v>
      </c>
      <c r="G4570">
        <v>174</v>
      </c>
      <c r="H4570" t="s">
        <v>14</v>
      </c>
      <c r="I4570" t="s">
        <v>566</v>
      </c>
      <c r="J4570">
        <v>5018</v>
      </c>
      <c r="K4570">
        <v>4.8</v>
      </c>
      <c r="L4570">
        <v>2.125</v>
      </c>
      <c r="M4570">
        <f t="shared" si="213"/>
        <v>10.199999999999999</v>
      </c>
      <c r="N4570">
        <f t="shared" si="215"/>
        <v>0.76342799356293722</v>
      </c>
      <c r="O4570">
        <f t="shared" si="214"/>
        <v>1.6222844863212416</v>
      </c>
    </row>
    <row r="4571" spans="1:15" x14ac:dyDescent="0.25">
      <c r="A4571" t="s">
        <v>46</v>
      </c>
      <c r="B4571" t="s">
        <v>25</v>
      </c>
      <c r="C4571">
        <v>2017</v>
      </c>
      <c r="D4571">
        <v>6</v>
      </c>
      <c r="E4571">
        <v>6</v>
      </c>
      <c r="F4571" s="1">
        <v>42892</v>
      </c>
      <c r="G4571">
        <v>157</v>
      </c>
      <c r="H4571" t="s">
        <v>14</v>
      </c>
      <c r="I4571" t="s">
        <v>567</v>
      </c>
      <c r="J4571">
        <v>5021</v>
      </c>
      <c r="K4571">
        <v>4.8</v>
      </c>
      <c r="L4571">
        <v>2.125</v>
      </c>
      <c r="M4571">
        <f t="shared" si="213"/>
        <v>10.199999999999999</v>
      </c>
      <c r="N4571">
        <f t="shared" si="215"/>
        <v>0.76342799356293722</v>
      </c>
      <c r="O4571">
        <f t="shared" si="214"/>
        <v>1.6222844863212416</v>
      </c>
    </row>
    <row r="4572" spans="1:15" x14ac:dyDescent="0.25">
      <c r="A4572" t="s">
        <v>30</v>
      </c>
      <c r="B4572" t="s">
        <v>31</v>
      </c>
      <c r="C4572">
        <v>2018</v>
      </c>
      <c r="D4572">
        <v>6</v>
      </c>
      <c r="E4572">
        <v>5</v>
      </c>
      <c r="F4572" s="1">
        <v>43256</v>
      </c>
      <c r="G4572">
        <v>156</v>
      </c>
      <c r="H4572" t="s">
        <v>14</v>
      </c>
      <c r="I4572" t="s">
        <v>567</v>
      </c>
      <c r="J4572">
        <v>5021</v>
      </c>
      <c r="K4572">
        <v>4.8</v>
      </c>
      <c r="L4572">
        <v>2.125</v>
      </c>
      <c r="M4572">
        <f t="shared" si="213"/>
        <v>10.199999999999999</v>
      </c>
      <c r="N4572">
        <f t="shared" si="215"/>
        <v>0.76342799356293722</v>
      </c>
      <c r="O4572">
        <f t="shared" si="214"/>
        <v>1.6222844863212416</v>
      </c>
    </row>
    <row r="4573" spans="1:15" x14ac:dyDescent="0.25">
      <c r="A4573" t="s">
        <v>105</v>
      </c>
      <c r="B4573" t="s">
        <v>40</v>
      </c>
      <c r="C4573">
        <v>2018</v>
      </c>
      <c r="D4573">
        <v>3</v>
      </c>
      <c r="E4573">
        <v>9</v>
      </c>
      <c r="F4573" s="1">
        <v>43168</v>
      </c>
      <c r="G4573">
        <v>68</v>
      </c>
      <c r="H4573" t="s">
        <v>14</v>
      </c>
      <c r="I4573" t="s">
        <v>566</v>
      </c>
      <c r="J4573">
        <v>5018</v>
      </c>
      <c r="K4573">
        <v>4.8</v>
      </c>
      <c r="L4573">
        <v>2.125</v>
      </c>
      <c r="M4573">
        <f t="shared" si="213"/>
        <v>10.199999999999999</v>
      </c>
      <c r="N4573">
        <f t="shared" si="215"/>
        <v>0.76342799356293722</v>
      </c>
      <c r="O4573">
        <f t="shared" si="214"/>
        <v>1.6222844863212416</v>
      </c>
    </row>
    <row r="4574" spans="1:15" x14ac:dyDescent="0.25">
      <c r="A4574" t="s">
        <v>360</v>
      </c>
      <c r="B4574" t="s">
        <v>40</v>
      </c>
      <c r="C4574">
        <v>2018</v>
      </c>
      <c r="D4574">
        <v>6</v>
      </c>
      <c r="E4574">
        <v>5</v>
      </c>
      <c r="F4574" s="1">
        <v>43256</v>
      </c>
      <c r="G4574">
        <v>156</v>
      </c>
      <c r="H4574" t="s">
        <v>14</v>
      </c>
      <c r="I4574" t="s">
        <v>566</v>
      </c>
      <c r="J4574">
        <v>5018</v>
      </c>
      <c r="K4574">
        <v>4.8</v>
      </c>
      <c r="L4574">
        <v>2.125</v>
      </c>
      <c r="M4574">
        <f t="shared" si="213"/>
        <v>10.199999999999999</v>
      </c>
      <c r="N4574">
        <f t="shared" si="215"/>
        <v>0.76342799356293722</v>
      </c>
      <c r="O4574">
        <f t="shared" si="214"/>
        <v>1.6222844863212416</v>
      </c>
    </row>
    <row r="4575" spans="1:15" x14ac:dyDescent="0.25">
      <c r="A4575" t="s">
        <v>333</v>
      </c>
      <c r="B4575" t="s">
        <v>42</v>
      </c>
      <c r="C4575">
        <v>2010</v>
      </c>
      <c r="D4575">
        <v>6</v>
      </c>
      <c r="E4575">
        <v>23</v>
      </c>
      <c r="F4575" s="1">
        <v>40352</v>
      </c>
      <c r="G4575">
        <v>174</v>
      </c>
      <c r="H4575" t="s">
        <v>14</v>
      </c>
      <c r="I4575" t="s">
        <v>566</v>
      </c>
      <c r="J4575">
        <v>5018</v>
      </c>
      <c r="K4575">
        <v>4.8</v>
      </c>
      <c r="L4575">
        <v>2.125</v>
      </c>
      <c r="M4575">
        <f t="shared" si="213"/>
        <v>10.199999999999999</v>
      </c>
      <c r="N4575">
        <f t="shared" si="215"/>
        <v>0.76342799356293722</v>
      </c>
      <c r="O4575">
        <f t="shared" si="214"/>
        <v>1.6222844863212416</v>
      </c>
    </row>
    <row r="4576" spans="1:15" x14ac:dyDescent="0.25">
      <c r="A4576" t="s">
        <v>272</v>
      </c>
      <c r="B4576" t="s">
        <v>42</v>
      </c>
      <c r="C4576">
        <v>2014</v>
      </c>
      <c r="D4576">
        <v>6</v>
      </c>
      <c r="E4576">
        <v>12</v>
      </c>
      <c r="F4576" s="1">
        <v>41802</v>
      </c>
      <c r="G4576">
        <v>163</v>
      </c>
      <c r="H4576" t="s">
        <v>14</v>
      </c>
      <c r="I4576" t="s">
        <v>567</v>
      </c>
      <c r="J4576">
        <v>5021</v>
      </c>
      <c r="K4576">
        <v>4.8</v>
      </c>
      <c r="L4576">
        <v>2.125</v>
      </c>
      <c r="M4576">
        <f t="shared" si="213"/>
        <v>10.199999999999999</v>
      </c>
      <c r="N4576">
        <f t="shared" si="215"/>
        <v>0.76342799356293722</v>
      </c>
      <c r="O4576">
        <f t="shared" si="214"/>
        <v>1.6222844863212416</v>
      </c>
    </row>
    <row r="4577" spans="1:15" x14ac:dyDescent="0.25">
      <c r="A4577" t="s">
        <v>116</v>
      </c>
      <c r="B4577" t="s">
        <v>113</v>
      </c>
      <c r="C4577">
        <v>2019</v>
      </c>
      <c r="D4577">
        <v>6</v>
      </c>
      <c r="E4577">
        <v>14</v>
      </c>
      <c r="F4577" s="1">
        <v>43630</v>
      </c>
      <c r="G4577">
        <v>165</v>
      </c>
      <c r="H4577" t="s">
        <v>14</v>
      </c>
      <c r="I4577" t="s">
        <v>567</v>
      </c>
      <c r="J4577">
        <v>5021</v>
      </c>
      <c r="K4577">
        <v>4.8</v>
      </c>
      <c r="L4577">
        <v>2.125</v>
      </c>
      <c r="M4577">
        <f t="shared" si="213"/>
        <v>10.199999999999999</v>
      </c>
      <c r="N4577">
        <f t="shared" si="215"/>
        <v>0.76342799356293722</v>
      </c>
      <c r="O4577">
        <f t="shared" si="214"/>
        <v>1.6222844863212416</v>
      </c>
    </row>
    <row r="4578" spans="1:15" x14ac:dyDescent="0.25">
      <c r="A4578" t="s">
        <v>39</v>
      </c>
      <c r="B4578" t="s">
        <v>40</v>
      </c>
      <c r="C4578">
        <v>2019</v>
      </c>
      <c r="D4578">
        <v>4</v>
      </c>
      <c r="E4578">
        <v>1</v>
      </c>
      <c r="F4578" s="1">
        <v>43556</v>
      </c>
      <c r="G4578">
        <v>91</v>
      </c>
      <c r="H4578" t="s">
        <v>14</v>
      </c>
      <c r="I4578" t="s">
        <v>505</v>
      </c>
      <c r="J4578">
        <v>5458</v>
      </c>
      <c r="K4578">
        <v>7.0588240000000004</v>
      </c>
      <c r="L4578">
        <v>1.453125</v>
      </c>
      <c r="M4578">
        <f t="shared" si="213"/>
        <v>10.257353625</v>
      </c>
      <c r="N4578">
        <f t="shared" si="215"/>
        <v>0.90627167113839391</v>
      </c>
      <c r="O4578">
        <f t="shared" si="214"/>
        <v>1.3169260221229786</v>
      </c>
    </row>
    <row r="4579" spans="1:15" x14ac:dyDescent="0.25">
      <c r="A4579" t="s">
        <v>98</v>
      </c>
      <c r="B4579" t="s">
        <v>27</v>
      </c>
      <c r="C4579">
        <v>2012</v>
      </c>
      <c r="D4579">
        <v>6</v>
      </c>
      <c r="E4579">
        <v>26</v>
      </c>
      <c r="F4579" s="1">
        <v>41086</v>
      </c>
      <c r="G4579">
        <v>178</v>
      </c>
      <c r="H4579" t="s">
        <v>14</v>
      </c>
      <c r="I4579" t="s">
        <v>619</v>
      </c>
      <c r="J4579">
        <v>5401</v>
      </c>
      <c r="K4579">
        <v>1.0285709999999999</v>
      </c>
      <c r="L4579">
        <v>10</v>
      </c>
      <c r="M4579">
        <f t="shared" si="213"/>
        <v>10.285709999999998</v>
      </c>
      <c r="N4579">
        <f t="shared" si="215"/>
        <v>0.30719021261643459</v>
      </c>
      <c r="O4579">
        <f t="shared" si="214"/>
        <v>3.0719021261643458</v>
      </c>
    </row>
    <row r="4580" spans="1:15" x14ac:dyDescent="0.25">
      <c r="A4580" t="s">
        <v>230</v>
      </c>
      <c r="B4580" t="s">
        <v>23</v>
      </c>
      <c r="C4580">
        <v>2016</v>
      </c>
      <c r="D4580">
        <v>4</v>
      </c>
      <c r="E4580">
        <v>25</v>
      </c>
      <c r="F4580" s="1">
        <v>42485</v>
      </c>
      <c r="G4580">
        <v>116</v>
      </c>
      <c r="H4580" t="s">
        <v>14</v>
      </c>
      <c r="I4580" t="s">
        <v>586</v>
      </c>
      <c r="J4580">
        <v>5124</v>
      </c>
      <c r="K4580">
        <v>3.4285709999999998</v>
      </c>
      <c r="L4580">
        <v>3</v>
      </c>
      <c r="M4580">
        <f t="shared" si="213"/>
        <v>10.285712999999999</v>
      </c>
      <c r="N4580">
        <f t="shared" si="215"/>
        <v>0.64626361179151559</v>
      </c>
      <c r="O4580">
        <f t="shared" si="214"/>
        <v>1.9387908353745469</v>
      </c>
    </row>
    <row r="4581" spans="1:15" x14ac:dyDescent="0.25">
      <c r="A4581" t="s">
        <v>182</v>
      </c>
      <c r="B4581" t="s">
        <v>176</v>
      </c>
      <c r="C4581">
        <v>2017</v>
      </c>
      <c r="D4581">
        <v>6</v>
      </c>
      <c r="E4581">
        <v>9</v>
      </c>
      <c r="F4581" s="1">
        <v>42895</v>
      </c>
      <c r="G4581">
        <v>160</v>
      </c>
      <c r="H4581" t="s">
        <v>14</v>
      </c>
      <c r="I4581" t="s">
        <v>586</v>
      </c>
      <c r="J4581">
        <v>5124</v>
      </c>
      <c r="K4581">
        <v>3.4285709999999998</v>
      </c>
      <c r="L4581">
        <v>3</v>
      </c>
      <c r="M4581">
        <f t="shared" si="213"/>
        <v>10.285712999999999</v>
      </c>
      <c r="N4581">
        <f t="shared" si="215"/>
        <v>0.64626361179151559</v>
      </c>
      <c r="O4581">
        <f t="shared" si="214"/>
        <v>1.9387908353745469</v>
      </c>
    </row>
    <row r="4582" spans="1:15" x14ac:dyDescent="0.25">
      <c r="A4582" t="s">
        <v>106</v>
      </c>
      <c r="B4582" t="s">
        <v>107</v>
      </c>
      <c r="C4582">
        <v>2016</v>
      </c>
      <c r="D4582">
        <v>7</v>
      </c>
      <c r="E4582">
        <v>6</v>
      </c>
      <c r="F4582" s="1">
        <v>42557</v>
      </c>
      <c r="G4582">
        <v>188</v>
      </c>
      <c r="H4582" t="s">
        <v>14</v>
      </c>
      <c r="I4582" t="s">
        <v>586</v>
      </c>
      <c r="J4582">
        <v>5124</v>
      </c>
      <c r="K4582">
        <v>3.4285709999999998</v>
      </c>
      <c r="L4582">
        <v>3</v>
      </c>
      <c r="M4582">
        <f t="shared" si="213"/>
        <v>10.285712999999999</v>
      </c>
      <c r="N4582">
        <f t="shared" si="215"/>
        <v>0.64626361179151559</v>
      </c>
      <c r="O4582">
        <f t="shared" si="214"/>
        <v>1.9387908353745469</v>
      </c>
    </row>
    <row r="4583" spans="1:15" x14ac:dyDescent="0.25">
      <c r="A4583" t="s">
        <v>199</v>
      </c>
      <c r="B4583" t="s">
        <v>109</v>
      </c>
      <c r="C4583">
        <v>2014</v>
      </c>
      <c r="D4583">
        <v>6</v>
      </c>
      <c r="E4583">
        <v>16</v>
      </c>
      <c r="F4583" s="1">
        <v>41806</v>
      </c>
      <c r="G4583">
        <v>167</v>
      </c>
      <c r="H4583" t="s">
        <v>14</v>
      </c>
      <c r="I4583" t="s">
        <v>598</v>
      </c>
      <c r="J4583">
        <v>5157</v>
      </c>
      <c r="K4583">
        <v>3.4285709999999998</v>
      </c>
      <c r="L4583">
        <v>3</v>
      </c>
      <c r="M4583">
        <f t="shared" si="213"/>
        <v>10.285712999999999</v>
      </c>
      <c r="N4583">
        <f t="shared" si="215"/>
        <v>0.64626361179151559</v>
      </c>
      <c r="O4583">
        <f t="shared" si="214"/>
        <v>1.9387908353745469</v>
      </c>
    </row>
    <row r="4584" spans="1:15" x14ac:dyDescent="0.25">
      <c r="A4584" t="s">
        <v>199</v>
      </c>
      <c r="B4584" t="s">
        <v>109</v>
      </c>
      <c r="C4584">
        <v>2014</v>
      </c>
      <c r="D4584">
        <v>6</v>
      </c>
      <c r="E4584">
        <v>16</v>
      </c>
      <c r="F4584" s="1">
        <v>41806</v>
      </c>
      <c r="G4584">
        <v>167</v>
      </c>
      <c r="H4584" t="s">
        <v>14</v>
      </c>
      <c r="I4584" t="s">
        <v>588</v>
      </c>
      <c r="J4584">
        <v>13125</v>
      </c>
      <c r="K4584">
        <v>3.4285709999999998</v>
      </c>
      <c r="L4584">
        <v>3</v>
      </c>
      <c r="M4584">
        <f t="shared" si="213"/>
        <v>10.285712999999999</v>
      </c>
      <c r="N4584">
        <f t="shared" si="215"/>
        <v>0.64626361179151559</v>
      </c>
      <c r="O4584">
        <f t="shared" si="214"/>
        <v>1.9387908353745469</v>
      </c>
    </row>
    <row r="4585" spans="1:15" x14ac:dyDescent="0.25">
      <c r="A4585" t="s">
        <v>60</v>
      </c>
      <c r="B4585" t="s">
        <v>13</v>
      </c>
      <c r="C4585">
        <v>2005</v>
      </c>
      <c r="D4585">
        <v>6</v>
      </c>
      <c r="E4585">
        <v>6</v>
      </c>
      <c r="F4585" s="1">
        <v>38509</v>
      </c>
      <c r="G4585">
        <v>157</v>
      </c>
      <c r="H4585" t="s">
        <v>14</v>
      </c>
      <c r="I4585" t="s">
        <v>543</v>
      </c>
      <c r="J4585">
        <v>6168</v>
      </c>
      <c r="K4585">
        <v>5.4857139999999998</v>
      </c>
      <c r="L4585">
        <v>1.875</v>
      </c>
      <c r="M4585">
        <f t="shared" si="213"/>
        <v>10.285713749999999</v>
      </c>
      <c r="N4585">
        <f t="shared" si="215"/>
        <v>0.81195779371093113</v>
      </c>
      <c r="O4585">
        <f t="shared" si="214"/>
        <v>1.5224208632079959</v>
      </c>
    </row>
    <row r="4586" spans="1:15" x14ac:dyDescent="0.25">
      <c r="A4586" t="s">
        <v>232</v>
      </c>
      <c r="B4586" t="s">
        <v>23</v>
      </c>
      <c r="C4586">
        <v>2017</v>
      </c>
      <c r="D4586">
        <v>6</v>
      </c>
      <c r="E4586">
        <v>2</v>
      </c>
      <c r="F4586" s="1">
        <v>42888</v>
      </c>
      <c r="G4586">
        <v>153</v>
      </c>
      <c r="H4586" t="s">
        <v>17</v>
      </c>
      <c r="I4586" t="s">
        <v>475</v>
      </c>
      <c r="J4586">
        <v>4369</v>
      </c>
      <c r="K4586">
        <v>9.1428569999999993</v>
      </c>
      <c r="L4586">
        <v>1.125</v>
      </c>
      <c r="M4586">
        <f t="shared" si="213"/>
        <v>10.285714124999998</v>
      </c>
      <c r="N4586">
        <f t="shared" si="215"/>
        <v>1.0061603025879946</v>
      </c>
      <c r="O4586">
        <f t="shared" si="214"/>
        <v>1.131930340411494</v>
      </c>
    </row>
    <row r="4587" spans="1:15" x14ac:dyDescent="0.25">
      <c r="A4587" t="s">
        <v>102</v>
      </c>
      <c r="B4587" t="s">
        <v>27</v>
      </c>
      <c r="C4587">
        <v>2016</v>
      </c>
      <c r="D4587">
        <v>6</v>
      </c>
      <c r="E4587">
        <v>30</v>
      </c>
      <c r="F4587" s="1">
        <v>42551</v>
      </c>
      <c r="G4587">
        <v>182</v>
      </c>
      <c r="H4587" t="s">
        <v>17</v>
      </c>
      <c r="I4587" t="s">
        <v>469</v>
      </c>
      <c r="J4587">
        <v>4310</v>
      </c>
      <c r="K4587">
        <v>9.1428569999999993</v>
      </c>
      <c r="L4587">
        <v>1.125</v>
      </c>
      <c r="M4587">
        <f t="shared" si="213"/>
        <v>10.285714124999998</v>
      </c>
      <c r="N4587">
        <f t="shared" si="215"/>
        <v>1.0061603025879946</v>
      </c>
      <c r="O4587">
        <f t="shared" si="214"/>
        <v>1.131930340411494</v>
      </c>
    </row>
    <row r="4588" spans="1:15" x14ac:dyDescent="0.25">
      <c r="A4588" t="s">
        <v>362</v>
      </c>
      <c r="B4588" t="s">
        <v>192</v>
      </c>
      <c r="C4588">
        <v>2015</v>
      </c>
      <c r="D4588">
        <v>6</v>
      </c>
      <c r="E4588">
        <v>17</v>
      </c>
      <c r="F4588" s="1">
        <v>42172</v>
      </c>
      <c r="G4588">
        <v>168</v>
      </c>
      <c r="H4588" t="s">
        <v>17</v>
      </c>
      <c r="I4588" t="s">
        <v>469</v>
      </c>
      <c r="J4588">
        <v>4310</v>
      </c>
      <c r="K4588">
        <v>9.1428569999999993</v>
      </c>
      <c r="L4588">
        <v>1.125</v>
      </c>
      <c r="M4588">
        <f t="shared" si="213"/>
        <v>10.285714124999998</v>
      </c>
      <c r="N4588">
        <f t="shared" si="215"/>
        <v>1.0061603025879946</v>
      </c>
      <c r="O4588">
        <f t="shared" si="214"/>
        <v>1.131930340411494</v>
      </c>
    </row>
    <row r="4589" spans="1:15" x14ac:dyDescent="0.25">
      <c r="A4589" t="s">
        <v>193</v>
      </c>
      <c r="B4589" t="s">
        <v>107</v>
      </c>
      <c r="C4589">
        <v>2017</v>
      </c>
      <c r="D4589">
        <v>6</v>
      </c>
      <c r="E4589">
        <v>2</v>
      </c>
      <c r="F4589" s="1">
        <v>42888</v>
      </c>
      <c r="G4589">
        <v>153</v>
      </c>
      <c r="H4589" t="s">
        <v>17</v>
      </c>
      <c r="I4589" t="s">
        <v>469</v>
      </c>
      <c r="J4589">
        <v>4310</v>
      </c>
      <c r="K4589">
        <v>9.1428569999999993</v>
      </c>
      <c r="L4589">
        <v>1.125</v>
      </c>
      <c r="M4589">
        <f t="shared" si="213"/>
        <v>10.285714124999998</v>
      </c>
      <c r="N4589">
        <f t="shared" si="215"/>
        <v>1.0061603025879946</v>
      </c>
      <c r="O4589">
        <f t="shared" si="214"/>
        <v>1.131930340411494</v>
      </c>
    </row>
    <row r="4590" spans="1:15" x14ac:dyDescent="0.25">
      <c r="A4590" t="s">
        <v>193</v>
      </c>
      <c r="B4590" t="s">
        <v>107</v>
      </c>
      <c r="C4590">
        <v>2017</v>
      </c>
      <c r="D4590">
        <v>6</v>
      </c>
      <c r="E4590">
        <v>2</v>
      </c>
      <c r="F4590" s="1">
        <v>42888</v>
      </c>
      <c r="G4590">
        <v>153</v>
      </c>
      <c r="H4590" t="s">
        <v>17</v>
      </c>
      <c r="I4590" t="s">
        <v>475</v>
      </c>
      <c r="J4590">
        <v>4369</v>
      </c>
      <c r="K4590">
        <v>9.1428569999999993</v>
      </c>
      <c r="L4590">
        <v>1.125</v>
      </c>
      <c r="M4590">
        <f t="shared" si="213"/>
        <v>10.285714124999998</v>
      </c>
      <c r="N4590">
        <f t="shared" si="215"/>
        <v>1.0061603025879946</v>
      </c>
      <c r="O4590">
        <f t="shared" si="214"/>
        <v>1.131930340411494</v>
      </c>
    </row>
    <row r="4591" spans="1:15" x14ac:dyDescent="0.25">
      <c r="A4591" t="s">
        <v>193</v>
      </c>
      <c r="B4591" t="s">
        <v>107</v>
      </c>
      <c r="C4591">
        <v>2017</v>
      </c>
      <c r="D4591">
        <v>6</v>
      </c>
      <c r="E4591">
        <v>2</v>
      </c>
      <c r="F4591" s="1">
        <v>42888</v>
      </c>
      <c r="G4591">
        <v>153</v>
      </c>
      <c r="H4591" t="s">
        <v>17</v>
      </c>
      <c r="I4591" t="s">
        <v>471</v>
      </c>
      <c r="J4591">
        <v>4371</v>
      </c>
      <c r="K4591">
        <v>9.1428569999999993</v>
      </c>
      <c r="L4591">
        <v>1.125</v>
      </c>
      <c r="M4591">
        <f t="shared" si="213"/>
        <v>10.285714124999998</v>
      </c>
      <c r="N4591">
        <f t="shared" si="215"/>
        <v>1.0061603025879946</v>
      </c>
      <c r="O4591">
        <f t="shared" si="214"/>
        <v>1.131930340411494</v>
      </c>
    </row>
    <row r="4592" spans="1:15" x14ac:dyDescent="0.25">
      <c r="A4592" t="s">
        <v>111</v>
      </c>
      <c r="B4592" t="s">
        <v>109</v>
      </c>
      <c r="C4592">
        <v>2017</v>
      </c>
      <c r="D4592">
        <v>6</v>
      </c>
      <c r="E4592">
        <v>9</v>
      </c>
      <c r="F4592" s="1">
        <v>42895</v>
      </c>
      <c r="G4592">
        <v>160</v>
      </c>
      <c r="H4592" t="s">
        <v>17</v>
      </c>
      <c r="I4592" t="s">
        <v>475</v>
      </c>
      <c r="J4592">
        <v>4369</v>
      </c>
      <c r="K4592">
        <v>9.1428569999999993</v>
      </c>
      <c r="L4592">
        <v>1.125</v>
      </c>
      <c r="M4592">
        <f t="shared" si="213"/>
        <v>10.285714124999998</v>
      </c>
      <c r="N4592">
        <f t="shared" si="215"/>
        <v>1.0061603025879946</v>
      </c>
      <c r="O4592">
        <f t="shared" si="214"/>
        <v>1.131930340411494</v>
      </c>
    </row>
    <row r="4593" spans="1:15" x14ac:dyDescent="0.25">
      <c r="A4593" t="s">
        <v>126</v>
      </c>
      <c r="B4593" t="s">
        <v>13</v>
      </c>
      <c r="C4593">
        <v>2009</v>
      </c>
      <c r="D4593">
        <v>4</v>
      </c>
      <c r="E4593">
        <v>8</v>
      </c>
      <c r="F4593" s="1">
        <v>39911</v>
      </c>
      <c r="G4593">
        <v>98</v>
      </c>
      <c r="H4593" t="s">
        <v>17</v>
      </c>
      <c r="I4593" t="s">
        <v>509</v>
      </c>
      <c r="J4593">
        <v>9747</v>
      </c>
      <c r="K4593">
        <v>6.8571429999999998</v>
      </c>
      <c r="L4593">
        <v>1.5</v>
      </c>
      <c r="M4593">
        <f t="shared" si="213"/>
        <v>10.285714499999999</v>
      </c>
      <c r="N4593">
        <f t="shared" si="215"/>
        <v>0.89526465737625027</v>
      </c>
      <c r="O4593">
        <f t="shared" si="214"/>
        <v>1.3428969860643754</v>
      </c>
    </row>
    <row r="4594" spans="1:15" x14ac:dyDescent="0.25">
      <c r="A4594" t="s">
        <v>358</v>
      </c>
      <c r="B4594" t="s">
        <v>40</v>
      </c>
      <c r="C4594">
        <v>2015</v>
      </c>
      <c r="D4594">
        <v>7</v>
      </c>
      <c r="E4594">
        <v>2</v>
      </c>
      <c r="F4594" s="1">
        <v>42187</v>
      </c>
      <c r="G4594">
        <v>183</v>
      </c>
      <c r="H4594" t="s">
        <v>14</v>
      </c>
      <c r="I4594" t="s">
        <v>520</v>
      </c>
      <c r="J4594">
        <v>5450</v>
      </c>
      <c r="K4594">
        <v>6.8571429999999998</v>
      </c>
      <c r="L4594">
        <v>1.5</v>
      </c>
      <c r="M4594">
        <f t="shared" si="213"/>
        <v>10.285714499999999</v>
      </c>
      <c r="N4594">
        <f t="shared" si="215"/>
        <v>0.89526465737625027</v>
      </c>
      <c r="O4594">
        <f t="shared" si="214"/>
        <v>1.3428969860643754</v>
      </c>
    </row>
    <row r="4595" spans="1:15" x14ac:dyDescent="0.25">
      <c r="A4595" t="s">
        <v>16</v>
      </c>
      <c r="B4595" t="s">
        <v>13</v>
      </c>
      <c r="C4595">
        <v>2018</v>
      </c>
      <c r="D4595">
        <v>6</v>
      </c>
      <c r="E4595">
        <v>15</v>
      </c>
      <c r="F4595" s="1">
        <v>43266</v>
      </c>
      <c r="G4595">
        <v>166</v>
      </c>
      <c r="H4595" t="s">
        <v>17</v>
      </c>
      <c r="I4595" t="s">
        <v>575</v>
      </c>
      <c r="J4595">
        <v>5291</v>
      </c>
      <c r="K4595">
        <v>4.5714290000000002</v>
      </c>
      <c r="L4595">
        <v>2.25</v>
      </c>
      <c r="M4595">
        <f t="shared" si="213"/>
        <v>10.285715250000001</v>
      </c>
      <c r="N4595">
        <f t="shared" si="215"/>
        <v>0.74596660041950891</v>
      </c>
      <c r="O4595">
        <f t="shared" si="214"/>
        <v>1.678424850943895</v>
      </c>
    </row>
    <row r="4596" spans="1:15" x14ac:dyDescent="0.25">
      <c r="A4596" t="s">
        <v>219</v>
      </c>
      <c r="B4596" t="s">
        <v>23</v>
      </c>
      <c r="C4596">
        <v>2008</v>
      </c>
      <c r="D4596">
        <v>6</v>
      </c>
      <c r="E4596">
        <v>11</v>
      </c>
      <c r="F4596" s="1">
        <v>39610</v>
      </c>
      <c r="G4596">
        <v>163</v>
      </c>
      <c r="H4596" t="s">
        <v>17</v>
      </c>
      <c r="I4596" t="s">
        <v>573</v>
      </c>
      <c r="J4596">
        <v>5292</v>
      </c>
      <c r="K4596">
        <v>4.5714290000000002</v>
      </c>
      <c r="L4596">
        <v>2.25</v>
      </c>
      <c r="M4596">
        <f t="shared" si="213"/>
        <v>10.285715250000001</v>
      </c>
      <c r="N4596">
        <f t="shared" si="215"/>
        <v>0.74596660041950891</v>
      </c>
      <c r="O4596">
        <f t="shared" si="214"/>
        <v>1.678424850943895</v>
      </c>
    </row>
    <row r="4597" spans="1:15" x14ac:dyDescent="0.25">
      <c r="A4597" t="s">
        <v>160</v>
      </c>
      <c r="B4597" t="s">
        <v>161</v>
      </c>
      <c r="C4597">
        <v>2015</v>
      </c>
      <c r="D4597">
        <v>6</v>
      </c>
      <c r="E4597">
        <v>30</v>
      </c>
      <c r="F4597" s="1">
        <v>42185</v>
      </c>
      <c r="G4597">
        <v>181</v>
      </c>
      <c r="H4597" t="s">
        <v>17</v>
      </c>
      <c r="I4597" t="s">
        <v>578</v>
      </c>
      <c r="J4597">
        <v>10323</v>
      </c>
      <c r="K4597">
        <v>4.5714290000000002</v>
      </c>
      <c r="L4597">
        <v>2.25</v>
      </c>
      <c r="M4597">
        <f t="shared" si="213"/>
        <v>10.285715250000001</v>
      </c>
      <c r="N4597">
        <f t="shared" si="215"/>
        <v>0.74596660041950891</v>
      </c>
      <c r="O4597">
        <f t="shared" si="214"/>
        <v>1.678424850943895</v>
      </c>
    </row>
    <row r="4598" spans="1:15" x14ac:dyDescent="0.25">
      <c r="A4598" t="s">
        <v>102</v>
      </c>
      <c r="B4598" t="s">
        <v>27</v>
      </c>
      <c r="C4598">
        <v>2016</v>
      </c>
      <c r="D4598">
        <v>6</v>
      </c>
      <c r="E4598">
        <v>30</v>
      </c>
      <c r="F4598" s="1">
        <v>42551</v>
      </c>
      <c r="G4598">
        <v>182</v>
      </c>
      <c r="H4598" t="s">
        <v>17</v>
      </c>
      <c r="I4598" t="s">
        <v>572</v>
      </c>
      <c r="J4598">
        <v>5304</v>
      </c>
      <c r="K4598">
        <v>4.5714290000000002</v>
      </c>
      <c r="L4598">
        <v>2.25</v>
      </c>
      <c r="M4598">
        <f t="shared" si="213"/>
        <v>10.285715250000001</v>
      </c>
      <c r="N4598">
        <f t="shared" si="215"/>
        <v>0.74596660041950891</v>
      </c>
      <c r="O4598">
        <f t="shared" si="214"/>
        <v>1.678424850943895</v>
      </c>
    </row>
    <row r="4599" spans="1:15" x14ac:dyDescent="0.25">
      <c r="A4599" t="s">
        <v>80</v>
      </c>
      <c r="B4599" t="s">
        <v>69</v>
      </c>
      <c r="C4599">
        <v>2008</v>
      </c>
      <c r="D4599">
        <v>4</v>
      </c>
      <c r="E4599">
        <v>24</v>
      </c>
      <c r="F4599" s="1">
        <v>39562</v>
      </c>
      <c r="G4599">
        <v>115</v>
      </c>
      <c r="H4599" t="s">
        <v>17</v>
      </c>
      <c r="I4599" t="s">
        <v>617</v>
      </c>
      <c r="J4599">
        <v>5075</v>
      </c>
      <c r="K4599">
        <v>1.714286</v>
      </c>
      <c r="L4599">
        <v>6</v>
      </c>
      <c r="M4599">
        <f t="shared" si="213"/>
        <v>10.285716000000001</v>
      </c>
      <c r="N4599">
        <f t="shared" si="215"/>
        <v>0.43365560665377834</v>
      </c>
      <c r="O4599">
        <f t="shared" si="214"/>
        <v>2.6019336399226702</v>
      </c>
    </row>
    <row r="4600" spans="1:15" x14ac:dyDescent="0.25">
      <c r="A4600" t="s">
        <v>129</v>
      </c>
      <c r="B4600" t="s">
        <v>13</v>
      </c>
      <c r="C4600">
        <v>2012</v>
      </c>
      <c r="D4600">
        <v>3</v>
      </c>
      <c r="E4600">
        <v>19</v>
      </c>
      <c r="F4600" s="1">
        <v>40987</v>
      </c>
      <c r="G4600">
        <v>79</v>
      </c>
      <c r="H4600" t="s">
        <v>14</v>
      </c>
      <c r="I4600" t="s">
        <v>512</v>
      </c>
      <c r="J4600">
        <v>5059</v>
      </c>
      <c r="K4600">
        <v>6.8631580000000003</v>
      </c>
      <c r="L4600">
        <v>1.5</v>
      </c>
      <c r="M4600">
        <f t="shared" si="213"/>
        <v>10.294737000000001</v>
      </c>
      <c r="N4600">
        <f t="shared" si="215"/>
        <v>0.89559700234039952</v>
      </c>
      <c r="O4600">
        <f t="shared" si="214"/>
        <v>1.3433955035105993</v>
      </c>
    </row>
    <row r="4601" spans="1:15" x14ac:dyDescent="0.25">
      <c r="A4601" t="s">
        <v>90</v>
      </c>
      <c r="B4601" t="s">
        <v>69</v>
      </c>
      <c r="C4601">
        <v>2018</v>
      </c>
      <c r="D4601">
        <v>6</v>
      </c>
      <c r="E4601">
        <v>15</v>
      </c>
      <c r="F4601" s="1">
        <v>43266</v>
      </c>
      <c r="G4601">
        <v>166</v>
      </c>
      <c r="H4601" t="s">
        <v>14</v>
      </c>
      <c r="I4601" t="s">
        <v>118</v>
      </c>
      <c r="J4601">
        <v>20171</v>
      </c>
      <c r="K4601">
        <v>27.466670000000001</v>
      </c>
      <c r="L4601">
        <v>0.375</v>
      </c>
      <c r="M4601">
        <f t="shared" si="213"/>
        <v>10.300001250000001</v>
      </c>
      <c r="N4601">
        <f t="shared" si="215"/>
        <v>1.4543366668234945</v>
      </c>
      <c r="O4601">
        <f t="shared" si="214"/>
        <v>0.54537625005881041</v>
      </c>
    </row>
    <row r="4602" spans="1:15" x14ac:dyDescent="0.25">
      <c r="A4602" t="s">
        <v>125</v>
      </c>
      <c r="B4602" t="s">
        <v>13</v>
      </c>
      <c r="C4602">
        <v>2008</v>
      </c>
      <c r="D4602">
        <v>4</v>
      </c>
      <c r="E4602">
        <v>23</v>
      </c>
      <c r="F4602" s="1">
        <v>39561</v>
      </c>
      <c r="G4602">
        <v>114</v>
      </c>
      <c r="H4602" t="s">
        <v>17</v>
      </c>
      <c r="I4602" t="s">
        <v>536</v>
      </c>
      <c r="J4602">
        <v>5604</v>
      </c>
      <c r="K4602">
        <v>6.2476190000000003</v>
      </c>
      <c r="L4602">
        <v>1.65</v>
      </c>
      <c r="M4602">
        <f t="shared" si="213"/>
        <v>10.308571349999999</v>
      </c>
      <c r="N4602">
        <f t="shared" si="215"/>
        <v>0.86019535484718879</v>
      </c>
      <c r="O4602">
        <f t="shared" si="214"/>
        <v>1.4193223354978615</v>
      </c>
    </row>
    <row r="4603" spans="1:15" x14ac:dyDescent="0.25">
      <c r="A4603" t="s">
        <v>53</v>
      </c>
      <c r="B4603" t="s">
        <v>13</v>
      </c>
      <c r="C4603">
        <v>2002</v>
      </c>
      <c r="D4603">
        <v>6</v>
      </c>
      <c r="E4603">
        <v>14</v>
      </c>
      <c r="F4603" s="1">
        <v>37421</v>
      </c>
      <c r="G4603">
        <v>165</v>
      </c>
      <c r="H4603" t="s">
        <v>14</v>
      </c>
      <c r="I4603" t="s">
        <v>571</v>
      </c>
      <c r="J4603">
        <v>8483</v>
      </c>
      <c r="K4603">
        <v>4.8</v>
      </c>
      <c r="L4603">
        <v>2.15</v>
      </c>
      <c r="M4603">
        <f t="shared" si="213"/>
        <v>10.319999999999999</v>
      </c>
      <c r="N4603">
        <f t="shared" si="215"/>
        <v>0.76342799356293722</v>
      </c>
      <c r="O4603">
        <f t="shared" si="214"/>
        <v>1.6413701861603149</v>
      </c>
    </row>
    <row r="4604" spans="1:15" x14ac:dyDescent="0.25">
      <c r="A4604" t="s">
        <v>326</v>
      </c>
      <c r="B4604" t="s">
        <v>260</v>
      </c>
      <c r="C4604">
        <v>2011</v>
      </c>
      <c r="D4604">
        <v>7</v>
      </c>
      <c r="E4604">
        <v>5</v>
      </c>
      <c r="F4604" s="1">
        <v>40729</v>
      </c>
      <c r="G4604">
        <v>186</v>
      </c>
      <c r="H4604" t="s">
        <v>14</v>
      </c>
      <c r="I4604" t="s">
        <v>571</v>
      </c>
      <c r="J4604">
        <v>8483</v>
      </c>
      <c r="K4604">
        <v>4.8</v>
      </c>
      <c r="L4604">
        <v>2.15</v>
      </c>
      <c r="M4604">
        <f t="shared" si="213"/>
        <v>10.319999999999999</v>
      </c>
      <c r="N4604">
        <f t="shared" si="215"/>
        <v>0.76342799356293722</v>
      </c>
      <c r="O4604">
        <f t="shared" si="214"/>
        <v>1.6413701861603149</v>
      </c>
    </row>
    <row r="4605" spans="1:15" x14ac:dyDescent="0.25">
      <c r="A4605" t="s">
        <v>73</v>
      </c>
      <c r="B4605" t="s">
        <v>69</v>
      </c>
      <c r="C4605">
        <v>2003</v>
      </c>
      <c r="D4605">
        <v>3</v>
      </c>
      <c r="E4605">
        <v>11</v>
      </c>
      <c r="F4605" s="1">
        <v>37691</v>
      </c>
      <c r="G4605">
        <v>70</v>
      </c>
      <c r="H4605" t="s">
        <v>14</v>
      </c>
      <c r="I4605" t="s">
        <v>559</v>
      </c>
      <c r="J4605">
        <v>6821</v>
      </c>
      <c r="K4605">
        <v>4.9142859999999997</v>
      </c>
      <c r="L4605">
        <v>2.1</v>
      </c>
      <c r="M4605">
        <f t="shared" si="213"/>
        <v>10.3200006</v>
      </c>
      <c r="N4605">
        <f t="shared" si="215"/>
        <v>0.77190232208705134</v>
      </c>
      <c r="O4605">
        <f t="shared" si="214"/>
        <v>1.6209948763828079</v>
      </c>
    </row>
    <row r="4606" spans="1:15" x14ac:dyDescent="0.25">
      <c r="A4606" t="s">
        <v>38</v>
      </c>
      <c r="B4606" t="s">
        <v>36</v>
      </c>
      <c r="C4606">
        <v>2018</v>
      </c>
      <c r="D4606">
        <v>6</v>
      </c>
      <c r="E4606">
        <v>4</v>
      </c>
      <c r="F4606" s="1">
        <v>43255</v>
      </c>
      <c r="G4606">
        <v>155</v>
      </c>
      <c r="H4606" t="s">
        <v>14</v>
      </c>
      <c r="I4606" t="s">
        <v>288</v>
      </c>
      <c r="J4606">
        <v>18421</v>
      </c>
      <c r="K4606">
        <v>15.8</v>
      </c>
      <c r="L4606">
        <v>0.65625</v>
      </c>
      <c r="M4606">
        <f t="shared" si="213"/>
        <v>10.36875</v>
      </c>
      <c r="N4606">
        <f t="shared" si="215"/>
        <v>1.2253092817258628</v>
      </c>
      <c r="O4606">
        <f t="shared" si="214"/>
        <v>0.80410921613259745</v>
      </c>
    </row>
    <row r="4607" spans="1:15" x14ac:dyDescent="0.25">
      <c r="A4607" t="s">
        <v>233</v>
      </c>
      <c r="B4607" t="s">
        <v>23</v>
      </c>
      <c r="C4607">
        <v>2019</v>
      </c>
      <c r="D4607">
        <v>4</v>
      </c>
      <c r="E4607">
        <v>1</v>
      </c>
      <c r="F4607" s="1">
        <v>43556</v>
      </c>
      <c r="G4607">
        <v>91</v>
      </c>
      <c r="H4607" t="s">
        <v>14</v>
      </c>
      <c r="I4607" t="s">
        <v>471</v>
      </c>
      <c r="J4607">
        <v>4371</v>
      </c>
      <c r="K4607">
        <v>9.2307690000000004</v>
      </c>
      <c r="L4607">
        <v>1.125</v>
      </c>
      <c r="M4607">
        <f t="shared" si="213"/>
        <v>10.384615125</v>
      </c>
      <c r="N4607">
        <f t="shared" si="215"/>
        <v>1.0099082788641327</v>
      </c>
      <c r="O4607">
        <f t="shared" si="214"/>
        <v>1.1361468137221493</v>
      </c>
    </row>
    <row r="4608" spans="1:15" x14ac:dyDescent="0.25">
      <c r="A4608" t="s">
        <v>154</v>
      </c>
      <c r="B4608" t="s">
        <v>69</v>
      </c>
      <c r="C4608">
        <v>2017</v>
      </c>
      <c r="D4608">
        <v>6</v>
      </c>
      <c r="E4608">
        <v>12</v>
      </c>
      <c r="F4608" s="1">
        <v>42898</v>
      </c>
      <c r="G4608">
        <v>163</v>
      </c>
      <c r="H4608" t="s">
        <v>14</v>
      </c>
      <c r="I4608" t="s">
        <v>421</v>
      </c>
      <c r="J4608">
        <v>5790</v>
      </c>
      <c r="K4608">
        <v>11.085710000000001</v>
      </c>
      <c r="L4608">
        <v>0.9375</v>
      </c>
      <c r="M4608">
        <f t="shared" si="213"/>
        <v>10.392853125</v>
      </c>
      <c r="N4608">
        <f t="shared" si="215"/>
        <v>1.082272169019604</v>
      </c>
      <c r="O4608">
        <f t="shared" si="214"/>
        <v>1.0146301584558788</v>
      </c>
    </row>
    <row r="4609" spans="1:15" x14ac:dyDescent="0.25">
      <c r="A4609" t="s">
        <v>212</v>
      </c>
      <c r="B4609" t="s">
        <v>23</v>
      </c>
      <c r="C4609">
        <v>2012</v>
      </c>
      <c r="D4609">
        <v>7</v>
      </c>
      <c r="E4609">
        <v>12</v>
      </c>
      <c r="F4609" s="1">
        <v>41102</v>
      </c>
      <c r="G4609">
        <v>194</v>
      </c>
      <c r="H4609" t="s">
        <v>14</v>
      </c>
      <c r="I4609" t="s">
        <v>418</v>
      </c>
      <c r="J4609">
        <v>4419</v>
      </c>
      <c r="K4609">
        <v>11.085710000000001</v>
      </c>
      <c r="L4609">
        <v>0.9375</v>
      </c>
      <c r="M4609">
        <f t="shared" si="213"/>
        <v>10.392853125</v>
      </c>
      <c r="N4609">
        <f t="shared" si="215"/>
        <v>1.082272169019604</v>
      </c>
      <c r="O4609">
        <f t="shared" si="214"/>
        <v>1.0146301584558788</v>
      </c>
    </row>
    <row r="4610" spans="1:15" x14ac:dyDescent="0.25">
      <c r="A4610" t="s">
        <v>182</v>
      </c>
      <c r="B4610" t="s">
        <v>176</v>
      </c>
      <c r="C4610">
        <v>2017</v>
      </c>
      <c r="D4610">
        <v>6</v>
      </c>
      <c r="E4610">
        <v>9</v>
      </c>
      <c r="F4610" s="1">
        <v>42895</v>
      </c>
      <c r="G4610">
        <v>160</v>
      </c>
      <c r="H4610" t="s">
        <v>14</v>
      </c>
      <c r="I4610" t="s">
        <v>418</v>
      </c>
      <c r="J4610">
        <v>4419</v>
      </c>
      <c r="K4610">
        <v>11.085710000000001</v>
      </c>
      <c r="L4610">
        <v>0.9375</v>
      </c>
      <c r="M4610">
        <f t="shared" ref="M4610:M4673" si="216">K4610*L4610</f>
        <v>10.392853125</v>
      </c>
      <c r="N4610">
        <f t="shared" si="215"/>
        <v>1.082272169019604</v>
      </c>
      <c r="O4610">
        <f t="shared" si="214"/>
        <v>1.0146301584558788</v>
      </c>
    </row>
    <row r="4611" spans="1:15" x14ac:dyDescent="0.25">
      <c r="A4611" t="s">
        <v>277</v>
      </c>
      <c r="B4611" t="s">
        <v>19</v>
      </c>
      <c r="C4611">
        <v>2019</v>
      </c>
      <c r="D4611">
        <v>6</v>
      </c>
      <c r="E4611">
        <v>19</v>
      </c>
      <c r="F4611" s="1">
        <v>43635</v>
      </c>
      <c r="G4611">
        <v>170</v>
      </c>
      <c r="H4611" t="s">
        <v>14</v>
      </c>
      <c r="I4611" t="s">
        <v>586</v>
      </c>
      <c r="J4611">
        <v>5124</v>
      </c>
      <c r="K4611">
        <v>3.4666670000000002</v>
      </c>
      <c r="L4611">
        <v>3</v>
      </c>
      <c r="M4611">
        <f t="shared" si="216"/>
        <v>10.400001</v>
      </c>
      <c r="N4611">
        <f t="shared" si="215"/>
        <v>0.64998357605517998</v>
      </c>
      <c r="O4611">
        <f t="shared" ref="O4611:O4674" si="217">N4611*L4611</f>
        <v>1.9499507281655399</v>
      </c>
    </row>
    <row r="4612" spans="1:15" x14ac:dyDescent="0.25">
      <c r="A4612" t="s">
        <v>245</v>
      </c>
      <c r="B4612" t="s">
        <v>29</v>
      </c>
      <c r="C4612">
        <v>2019</v>
      </c>
      <c r="D4612">
        <v>6</v>
      </c>
      <c r="E4612">
        <v>27</v>
      </c>
      <c r="F4612" s="1">
        <v>43643</v>
      </c>
      <c r="G4612">
        <v>178</v>
      </c>
      <c r="H4612" t="s">
        <v>14</v>
      </c>
      <c r="I4612" t="s">
        <v>394</v>
      </c>
      <c r="J4612">
        <v>20515</v>
      </c>
      <c r="K4612">
        <v>13.894740000000001</v>
      </c>
      <c r="L4612">
        <v>0.75</v>
      </c>
      <c r="M4612">
        <f t="shared" si="216"/>
        <v>10.421055000000001</v>
      </c>
      <c r="N4612">
        <f t="shared" ref="N4612:N4675" si="218">LOG10(K4612+1)</f>
        <v>1.1730329266480202</v>
      </c>
      <c r="O4612">
        <f t="shared" si="217"/>
        <v>0.87977469498601513</v>
      </c>
    </row>
    <row r="4613" spans="1:15" x14ac:dyDescent="0.25">
      <c r="A4613" t="s">
        <v>396</v>
      </c>
      <c r="B4613" t="s">
        <v>250</v>
      </c>
      <c r="C4613">
        <v>2012</v>
      </c>
      <c r="D4613">
        <v>7</v>
      </c>
      <c r="E4613">
        <v>12</v>
      </c>
      <c r="F4613" s="1">
        <v>41102</v>
      </c>
      <c r="G4613">
        <v>194</v>
      </c>
      <c r="H4613" t="s">
        <v>14</v>
      </c>
      <c r="I4613" t="s">
        <v>517</v>
      </c>
      <c r="J4613">
        <v>8691</v>
      </c>
      <c r="K4613">
        <v>6.9714289999999997</v>
      </c>
      <c r="L4613">
        <v>1.5</v>
      </c>
      <c r="M4613">
        <f t="shared" si="216"/>
        <v>10.457143499999999</v>
      </c>
      <c r="N4613">
        <f t="shared" si="218"/>
        <v>0.901536182272487</v>
      </c>
      <c r="O4613">
        <f t="shared" si="217"/>
        <v>1.3523042734087305</v>
      </c>
    </row>
    <row r="4614" spans="1:15" x14ac:dyDescent="0.25">
      <c r="A4614" t="s">
        <v>127</v>
      </c>
      <c r="B4614" t="s">
        <v>13</v>
      </c>
      <c r="C4614">
        <v>2010</v>
      </c>
      <c r="D4614">
        <v>3</v>
      </c>
      <c r="E4614">
        <v>16</v>
      </c>
      <c r="F4614" s="1">
        <v>40253</v>
      </c>
      <c r="G4614">
        <v>75</v>
      </c>
      <c r="H4614" t="s">
        <v>14</v>
      </c>
      <c r="I4614" t="s">
        <v>505</v>
      </c>
      <c r="J4614">
        <v>5458</v>
      </c>
      <c r="K4614">
        <v>7.2</v>
      </c>
      <c r="L4614">
        <v>1.453125</v>
      </c>
      <c r="M4614">
        <f t="shared" si="216"/>
        <v>10.4625</v>
      </c>
      <c r="N4614">
        <f t="shared" si="218"/>
        <v>0.91381385238371671</v>
      </c>
      <c r="O4614">
        <f t="shared" si="217"/>
        <v>1.3278857542450884</v>
      </c>
    </row>
    <row r="4615" spans="1:15" x14ac:dyDescent="0.25">
      <c r="A4615" t="s">
        <v>62</v>
      </c>
      <c r="B4615" t="s">
        <v>13</v>
      </c>
      <c r="C4615">
        <v>2009</v>
      </c>
      <c r="D4615">
        <v>6</v>
      </c>
      <c r="E4615">
        <v>23</v>
      </c>
      <c r="F4615" s="1">
        <v>39987</v>
      </c>
      <c r="G4615">
        <v>174</v>
      </c>
      <c r="H4615" t="s">
        <v>14</v>
      </c>
      <c r="I4615" t="s">
        <v>418</v>
      </c>
      <c r="J4615">
        <v>4419</v>
      </c>
      <c r="K4615">
        <v>11.2</v>
      </c>
      <c r="L4615">
        <v>0.9375</v>
      </c>
      <c r="M4615">
        <f t="shared" si="216"/>
        <v>10.5</v>
      </c>
      <c r="N4615">
        <f t="shared" si="218"/>
        <v>1.0863598306747482</v>
      </c>
      <c r="O4615">
        <f t="shared" si="217"/>
        <v>1.0184623412575764</v>
      </c>
    </row>
    <row r="4616" spans="1:15" x14ac:dyDescent="0.25">
      <c r="A4616" t="s">
        <v>12</v>
      </c>
      <c r="B4616" t="s">
        <v>13</v>
      </c>
      <c r="C4616">
        <v>2018</v>
      </c>
      <c r="D4616">
        <v>3</v>
      </c>
      <c r="E4616">
        <v>7</v>
      </c>
      <c r="F4616" s="1">
        <v>43166</v>
      </c>
      <c r="G4616">
        <v>66</v>
      </c>
      <c r="H4616" t="s">
        <v>14</v>
      </c>
      <c r="I4616" t="s">
        <v>544</v>
      </c>
      <c r="J4616">
        <v>6772</v>
      </c>
      <c r="K4616">
        <v>5.6</v>
      </c>
      <c r="L4616">
        <v>1.875</v>
      </c>
      <c r="M4616">
        <f t="shared" si="216"/>
        <v>10.5</v>
      </c>
      <c r="N4616">
        <f t="shared" si="218"/>
        <v>0.81954393554186866</v>
      </c>
      <c r="O4616">
        <f t="shared" si="217"/>
        <v>1.5366448791410037</v>
      </c>
    </row>
    <row r="4617" spans="1:15" x14ac:dyDescent="0.25">
      <c r="A4617" t="s">
        <v>76</v>
      </c>
      <c r="B4617" t="s">
        <v>69</v>
      </c>
      <c r="C4617">
        <v>2004</v>
      </c>
      <c r="D4617">
        <v>7</v>
      </c>
      <c r="E4617">
        <v>9</v>
      </c>
      <c r="F4617" s="1">
        <v>38177</v>
      </c>
      <c r="G4617">
        <v>191</v>
      </c>
      <c r="H4617" t="s">
        <v>14</v>
      </c>
      <c r="I4617" t="s">
        <v>544</v>
      </c>
      <c r="J4617">
        <v>6772</v>
      </c>
      <c r="K4617">
        <v>5.6</v>
      </c>
      <c r="L4617">
        <v>1.875</v>
      </c>
      <c r="M4617">
        <f t="shared" si="216"/>
        <v>10.5</v>
      </c>
      <c r="N4617">
        <f t="shared" si="218"/>
        <v>0.81954393554186866</v>
      </c>
      <c r="O4617">
        <f t="shared" si="217"/>
        <v>1.5366448791410037</v>
      </c>
    </row>
    <row r="4618" spans="1:15" x14ac:dyDescent="0.25">
      <c r="A4618" t="s">
        <v>77</v>
      </c>
      <c r="B4618" t="s">
        <v>69</v>
      </c>
      <c r="C4618">
        <v>2006</v>
      </c>
      <c r="D4618">
        <v>4</v>
      </c>
      <c r="E4618">
        <v>10</v>
      </c>
      <c r="F4618" s="1">
        <v>38817</v>
      </c>
      <c r="G4618">
        <v>100</v>
      </c>
      <c r="H4618" t="s">
        <v>14</v>
      </c>
      <c r="I4618" t="s">
        <v>544</v>
      </c>
      <c r="J4618">
        <v>6772</v>
      </c>
      <c r="K4618">
        <v>5.6</v>
      </c>
      <c r="L4618">
        <v>1.875</v>
      </c>
      <c r="M4618">
        <f t="shared" si="216"/>
        <v>10.5</v>
      </c>
      <c r="N4618">
        <f t="shared" si="218"/>
        <v>0.81954393554186866</v>
      </c>
      <c r="O4618">
        <f t="shared" si="217"/>
        <v>1.5366448791410037</v>
      </c>
    </row>
    <row r="4619" spans="1:15" x14ac:dyDescent="0.25">
      <c r="A4619" t="s">
        <v>147</v>
      </c>
      <c r="B4619" t="s">
        <v>69</v>
      </c>
      <c r="C4619">
        <v>2010</v>
      </c>
      <c r="D4619">
        <v>6</v>
      </c>
      <c r="E4619">
        <v>29</v>
      </c>
      <c r="F4619" s="1">
        <v>40358</v>
      </c>
      <c r="G4619">
        <v>180</v>
      </c>
      <c r="H4619" t="s">
        <v>14</v>
      </c>
      <c r="I4619" t="s">
        <v>544</v>
      </c>
      <c r="J4619">
        <v>6772</v>
      </c>
      <c r="K4619">
        <v>5.6</v>
      </c>
      <c r="L4619">
        <v>1.875</v>
      </c>
      <c r="M4619">
        <f t="shared" si="216"/>
        <v>10.5</v>
      </c>
      <c r="N4619">
        <f t="shared" si="218"/>
        <v>0.81954393554186866</v>
      </c>
      <c r="O4619">
        <f t="shared" si="217"/>
        <v>1.5366448791410037</v>
      </c>
    </row>
    <row r="4620" spans="1:15" x14ac:dyDescent="0.25">
      <c r="A4620" t="s">
        <v>82</v>
      </c>
      <c r="B4620" t="s">
        <v>69</v>
      </c>
      <c r="C4620">
        <v>2011</v>
      </c>
      <c r="D4620">
        <v>3</v>
      </c>
      <c r="E4620">
        <v>24</v>
      </c>
      <c r="F4620" s="1">
        <v>40626</v>
      </c>
      <c r="G4620">
        <v>83</v>
      </c>
      <c r="H4620" t="s">
        <v>14</v>
      </c>
      <c r="I4620" t="s">
        <v>418</v>
      </c>
      <c r="J4620">
        <v>4419</v>
      </c>
      <c r="K4620">
        <v>11.2</v>
      </c>
      <c r="L4620">
        <v>0.9375</v>
      </c>
      <c r="M4620">
        <f t="shared" si="216"/>
        <v>10.5</v>
      </c>
      <c r="N4620">
        <f t="shared" si="218"/>
        <v>1.0863598306747482</v>
      </c>
      <c r="O4620">
        <f t="shared" si="217"/>
        <v>1.0184623412575764</v>
      </c>
    </row>
    <row r="4621" spans="1:15" x14ac:dyDescent="0.25">
      <c r="A4621" t="s">
        <v>82</v>
      </c>
      <c r="B4621" t="s">
        <v>69</v>
      </c>
      <c r="C4621">
        <v>2011</v>
      </c>
      <c r="D4621">
        <v>3</v>
      </c>
      <c r="E4621">
        <v>24</v>
      </c>
      <c r="F4621" s="1">
        <v>40626</v>
      </c>
      <c r="G4621">
        <v>83</v>
      </c>
      <c r="H4621" t="s">
        <v>14</v>
      </c>
      <c r="I4621" t="s">
        <v>480</v>
      </c>
      <c r="J4621">
        <v>5673</v>
      </c>
      <c r="K4621">
        <v>8</v>
      </c>
      <c r="L4621">
        <v>1.3125</v>
      </c>
      <c r="M4621">
        <f t="shared" si="216"/>
        <v>10.5</v>
      </c>
      <c r="N4621">
        <f t="shared" si="218"/>
        <v>0.95424250943932487</v>
      </c>
      <c r="O4621">
        <f t="shared" si="217"/>
        <v>1.2524432936391139</v>
      </c>
    </row>
    <row r="4622" spans="1:15" x14ac:dyDescent="0.25">
      <c r="A4622" t="s">
        <v>87</v>
      </c>
      <c r="B4622" t="s">
        <v>69</v>
      </c>
      <c r="C4622">
        <v>2016</v>
      </c>
      <c r="D4622">
        <v>6</v>
      </c>
      <c r="E4622">
        <v>21</v>
      </c>
      <c r="F4622" s="1">
        <v>42542</v>
      </c>
      <c r="G4622">
        <v>173</v>
      </c>
      <c r="H4622" t="s">
        <v>14</v>
      </c>
      <c r="I4622" t="s">
        <v>607</v>
      </c>
      <c r="J4622">
        <v>6935</v>
      </c>
      <c r="K4622">
        <v>3</v>
      </c>
      <c r="L4622">
        <v>3.5</v>
      </c>
      <c r="M4622">
        <f t="shared" si="216"/>
        <v>10.5</v>
      </c>
      <c r="N4622">
        <f t="shared" si="218"/>
        <v>0.6020599913279624</v>
      </c>
      <c r="O4622">
        <f t="shared" si="217"/>
        <v>2.1072099696478683</v>
      </c>
    </row>
    <row r="4623" spans="1:15" x14ac:dyDescent="0.25">
      <c r="A4623" t="s">
        <v>92</v>
      </c>
      <c r="B4623" t="s">
        <v>69</v>
      </c>
      <c r="C4623">
        <v>2019</v>
      </c>
      <c r="D4623">
        <v>7</v>
      </c>
      <c r="E4623">
        <v>5</v>
      </c>
      <c r="F4623" s="1">
        <v>43651</v>
      </c>
      <c r="G4623">
        <v>186</v>
      </c>
      <c r="H4623" t="s">
        <v>14</v>
      </c>
      <c r="I4623" t="s">
        <v>417</v>
      </c>
      <c r="J4623">
        <v>4415</v>
      </c>
      <c r="K4623">
        <v>11.2</v>
      </c>
      <c r="L4623">
        <v>0.9375</v>
      </c>
      <c r="M4623">
        <f t="shared" si="216"/>
        <v>10.5</v>
      </c>
      <c r="N4623">
        <f t="shared" si="218"/>
        <v>1.0863598306747482</v>
      </c>
      <c r="O4623">
        <f t="shared" si="217"/>
        <v>1.0184623412575764</v>
      </c>
    </row>
    <row r="4624" spans="1:15" x14ac:dyDescent="0.25">
      <c r="A4624" t="s">
        <v>296</v>
      </c>
      <c r="B4624" t="s">
        <v>19</v>
      </c>
      <c r="C4624">
        <v>2013</v>
      </c>
      <c r="D4624">
        <v>7</v>
      </c>
      <c r="E4624">
        <v>2</v>
      </c>
      <c r="F4624" s="1">
        <v>41457</v>
      </c>
      <c r="G4624">
        <v>183</v>
      </c>
      <c r="H4624" t="s">
        <v>14</v>
      </c>
      <c r="I4624" t="s">
        <v>547</v>
      </c>
      <c r="J4624">
        <v>6886</v>
      </c>
      <c r="K4624">
        <v>5.6</v>
      </c>
      <c r="L4624">
        <v>1.875</v>
      </c>
      <c r="M4624">
        <f t="shared" si="216"/>
        <v>10.5</v>
      </c>
      <c r="N4624">
        <f t="shared" si="218"/>
        <v>0.81954393554186866</v>
      </c>
      <c r="O4624">
        <f t="shared" si="217"/>
        <v>1.5366448791410037</v>
      </c>
    </row>
    <row r="4625" spans="1:15" x14ac:dyDescent="0.25">
      <c r="A4625" t="s">
        <v>277</v>
      </c>
      <c r="B4625" t="s">
        <v>19</v>
      </c>
      <c r="C4625">
        <v>2019</v>
      </c>
      <c r="D4625">
        <v>6</v>
      </c>
      <c r="E4625">
        <v>19</v>
      </c>
      <c r="F4625" s="1">
        <v>43635</v>
      </c>
      <c r="G4625">
        <v>170</v>
      </c>
      <c r="H4625" t="s">
        <v>14</v>
      </c>
      <c r="I4625" t="s">
        <v>289</v>
      </c>
      <c r="J4625">
        <v>8491</v>
      </c>
      <c r="K4625">
        <v>16</v>
      </c>
      <c r="L4625">
        <v>0.65625</v>
      </c>
      <c r="M4625">
        <f t="shared" si="216"/>
        <v>10.5</v>
      </c>
      <c r="N4625">
        <f t="shared" si="218"/>
        <v>1.2304489213782739</v>
      </c>
      <c r="O4625">
        <f t="shared" si="217"/>
        <v>0.80748210465449222</v>
      </c>
    </row>
    <row r="4626" spans="1:15" x14ac:dyDescent="0.25">
      <c r="A4626" t="s">
        <v>311</v>
      </c>
      <c r="B4626" t="s">
        <v>161</v>
      </c>
      <c r="C4626">
        <v>2014</v>
      </c>
      <c r="D4626">
        <v>6</v>
      </c>
      <c r="E4626">
        <v>13</v>
      </c>
      <c r="F4626" s="1">
        <v>41803</v>
      </c>
      <c r="G4626">
        <v>164</v>
      </c>
      <c r="H4626" t="s">
        <v>14</v>
      </c>
      <c r="I4626" t="s">
        <v>551</v>
      </c>
      <c r="J4626">
        <v>6882</v>
      </c>
      <c r="K4626">
        <v>5.6</v>
      </c>
      <c r="L4626">
        <v>1.875</v>
      </c>
      <c r="M4626">
        <f t="shared" si="216"/>
        <v>10.5</v>
      </c>
      <c r="N4626">
        <f t="shared" si="218"/>
        <v>0.81954393554186866</v>
      </c>
      <c r="O4626">
        <f t="shared" si="217"/>
        <v>1.5366448791410037</v>
      </c>
    </row>
    <row r="4627" spans="1:15" x14ac:dyDescent="0.25">
      <c r="A4627" t="s">
        <v>165</v>
      </c>
      <c r="B4627" t="s">
        <v>25</v>
      </c>
      <c r="C4627">
        <v>2013</v>
      </c>
      <c r="D4627">
        <v>7</v>
      </c>
      <c r="E4627">
        <v>4</v>
      </c>
      <c r="F4627" s="1">
        <v>41459</v>
      </c>
      <c r="G4627">
        <v>185</v>
      </c>
      <c r="H4627" t="s">
        <v>14</v>
      </c>
      <c r="I4627" t="s">
        <v>547</v>
      </c>
      <c r="J4627">
        <v>6886</v>
      </c>
      <c r="K4627">
        <v>5.6</v>
      </c>
      <c r="L4627">
        <v>1.875</v>
      </c>
      <c r="M4627">
        <f t="shared" si="216"/>
        <v>10.5</v>
      </c>
      <c r="N4627">
        <f t="shared" si="218"/>
        <v>0.81954393554186866</v>
      </c>
      <c r="O4627">
        <f t="shared" si="217"/>
        <v>1.5366448791410037</v>
      </c>
    </row>
    <row r="4628" spans="1:15" x14ac:dyDescent="0.25">
      <c r="A4628" t="s">
        <v>166</v>
      </c>
      <c r="B4628" t="s">
        <v>25</v>
      </c>
      <c r="C4628">
        <v>2014</v>
      </c>
      <c r="D4628">
        <v>6</v>
      </c>
      <c r="E4628">
        <v>4</v>
      </c>
      <c r="F4628" s="1">
        <v>41794</v>
      </c>
      <c r="G4628">
        <v>155</v>
      </c>
      <c r="H4628" t="s">
        <v>14</v>
      </c>
      <c r="I4628" t="s">
        <v>551</v>
      </c>
      <c r="J4628">
        <v>6882</v>
      </c>
      <c r="K4628">
        <v>5.6</v>
      </c>
      <c r="L4628">
        <v>1.875</v>
      </c>
      <c r="M4628">
        <f t="shared" si="216"/>
        <v>10.5</v>
      </c>
      <c r="N4628">
        <f t="shared" si="218"/>
        <v>0.81954393554186866</v>
      </c>
      <c r="O4628">
        <f t="shared" si="217"/>
        <v>1.5366448791410037</v>
      </c>
    </row>
    <row r="4629" spans="1:15" x14ac:dyDescent="0.25">
      <c r="A4629" t="s">
        <v>24</v>
      </c>
      <c r="B4629" t="s">
        <v>25</v>
      </c>
      <c r="C4629">
        <v>2018</v>
      </c>
      <c r="D4629">
        <v>6</v>
      </c>
      <c r="E4629">
        <v>6</v>
      </c>
      <c r="F4629" s="1">
        <v>43257</v>
      </c>
      <c r="G4629">
        <v>157</v>
      </c>
      <c r="H4629" t="s">
        <v>14</v>
      </c>
      <c r="I4629" t="s">
        <v>437</v>
      </c>
      <c r="J4629">
        <v>18613</v>
      </c>
      <c r="K4629">
        <v>11.2</v>
      </c>
      <c r="L4629">
        <v>0.9375</v>
      </c>
      <c r="M4629">
        <f t="shared" si="216"/>
        <v>10.5</v>
      </c>
      <c r="N4629">
        <f t="shared" si="218"/>
        <v>1.0863598306747482</v>
      </c>
      <c r="O4629">
        <f t="shared" si="217"/>
        <v>1.0184623412575764</v>
      </c>
    </row>
    <row r="4630" spans="1:15" x14ac:dyDescent="0.25">
      <c r="A4630" t="s">
        <v>99</v>
      </c>
      <c r="B4630" t="s">
        <v>27</v>
      </c>
      <c r="C4630">
        <v>2013</v>
      </c>
      <c r="D4630">
        <v>7</v>
      </c>
      <c r="E4630">
        <v>3</v>
      </c>
      <c r="F4630" s="1">
        <v>41458</v>
      </c>
      <c r="G4630">
        <v>184</v>
      </c>
      <c r="H4630" t="s">
        <v>14</v>
      </c>
      <c r="I4630" t="s">
        <v>424</v>
      </c>
      <c r="J4630">
        <v>4398</v>
      </c>
      <c r="K4630">
        <v>11.2</v>
      </c>
      <c r="L4630">
        <v>0.9375</v>
      </c>
      <c r="M4630">
        <f t="shared" si="216"/>
        <v>10.5</v>
      </c>
      <c r="N4630">
        <f t="shared" si="218"/>
        <v>1.0863598306747482</v>
      </c>
      <c r="O4630">
        <f t="shared" si="217"/>
        <v>1.0184623412575764</v>
      </c>
    </row>
    <row r="4631" spans="1:15" x14ac:dyDescent="0.25">
      <c r="A4631" t="s">
        <v>104</v>
      </c>
      <c r="B4631" t="s">
        <v>27</v>
      </c>
      <c r="C4631">
        <v>2019</v>
      </c>
      <c r="D4631">
        <v>6</v>
      </c>
      <c r="E4631">
        <v>13</v>
      </c>
      <c r="F4631" s="1">
        <v>43629</v>
      </c>
      <c r="G4631">
        <v>164</v>
      </c>
      <c r="H4631" t="s">
        <v>14</v>
      </c>
      <c r="I4631" t="s">
        <v>483</v>
      </c>
      <c r="J4631">
        <v>21659</v>
      </c>
      <c r="K4631">
        <v>8</v>
      </c>
      <c r="L4631">
        <v>1.3125</v>
      </c>
      <c r="M4631">
        <f t="shared" si="216"/>
        <v>10.5</v>
      </c>
      <c r="N4631">
        <f t="shared" si="218"/>
        <v>0.95424250943932487</v>
      </c>
      <c r="O4631">
        <f t="shared" si="217"/>
        <v>1.2524432936391139</v>
      </c>
    </row>
    <row r="4632" spans="1:15" x14ac:dyDescent="0.25">
      <c r="A4632" t="s">
        <v>458</v>
      </c>
      <c r="B4632" t="s">
        <v>250</v>
      </c>
      <c r="C4632">
        <v>2016</v>
      </c>
      <c r="D4632">
        <v>7</v>
      </c>
      <c r="E4632">
        <v>12</v>
      </c>
      <c r="F4632" s="1">
        <v>42563</v>
      </c>
      <c r="G4632">
        <v>194</v>
      </c>
      <c r="H4632" t="s">
        <v>14</v>
      </c>
      <c r="I4632" t="s">
        <v>607</v>
      </c>
      <c r="J4632">
        <v>6935</v>
      </c>
      <c r="K4632">
        <v>3</v>
      </c>
      <c r="L4632">
        <v>3.5</v>
      </c>
      <c r="M4632">
        <f t="shared" si="216"/>
        <v>10.5</v>
      </c>
      <c r="N4632">
        <f t="shared" si="218"/>
        <v>0.6020599913279624</v>
      </c>
      <c r="O4632">
        <f t="shared" si="217"/>
        <v>2.1072099696478683</v>
      </c>
    </row>
    <row r="4633" spans="1:15" x14ac:dyDescent="0.25">
      <c r="A4633" t="s">
        <v>316</v>
      </c>
      <c r="B4633" t="s">
        <v>171</v>
      </c>
      <c r="C4633">
        <v>2016</v>
      </c>
      <c r="D4633">
        <v>7</v>
      </c>
      <c r="E4633">
        <v>6</v>
      </c>
      <c r="F4633" s="1">
        <v>42557</v>
      </c>
      <c r="G4633">
        <v>188</v>
      </c>
      <c r="H4633" t="s">
        <v>14</v>
      </c>
      <c r="I4633" t="s">
        <v>418</v>
      </c>
      <c r="J4633">
        <v>4419</v>
      </c>
      <c r="K4633">
        <v>11.2</v>
      </c>
      <c r="L4633">
        <v>0.9375</v>
      </c>
      <c r="M4633">
        <f t="shared" si="216"/>
        <v>10.5</v>
      </c>
      <c r="N4633">
        <f t="shared" si="218"/>
        <v>1.0863598306747482</v>
      </c>
      <c r="O4633">
        <f t="shared" si="217"/>
        <v>1.0184623412575764</v>
      </c>
    </row>
    <row r="4634" spans="1:15" x14ac:dyDescent="0.25">
      <c r="A4634" t="s">
        <v>175</v>
      </c>
      <c r="B4634" t="s">
        <v>176</v>
      </c>
      <c r="C4634">
        <v>2011</v>
      </c>
      <c r="D4634">
        <v>7</v>
      </c>
      <c r="E4634">
        <v>26</v>
      </c>
      <c r="F4634" s="1">
        <v>40750</v>
      </c>
      <c r="G4634">
        <v>207</v>
      </c>
      <c r="H4634" t="s">
        <v>14</v>
      </c>
      <c r="I4634" t="s">
        <v>551</v>
      </c>
      <c r="J4634">
        <v>6882</v>
      </c>
      <c r="K4634">
        <v>5.6</v>
      </c>
      <c r="L4634">
        <v>1.875</v>
      </c>
      <c r="M4634">
        <f t="shared" si="216"/>
        <v>10.5</v>
      </c>
      <c r="N4634">
        <f t="shared" si="218"/>
        <v>0.81954393554186866</v>
      </c>
      <c r="O4634">
        <f t="shared" si="217"/>
        <v>1.5366448791410037</v>
      </c>
    </row>
    <row r="4635" spans="1:15" x14ac:dyDescent="0.25">
      <c r="A4635" t="s">
        <v>332</v>
      </c>
      <c r="B4635" t="s">
        <v>107</v>
      </c>
      <c r="C4635">
        <v>2010</v>
      </c>
      <c r="D4635">
        <v>6</v>
      </c>
      <c r="E4635">
        <v>23</v>
      </c>
      <c r="F4635" s="1">
        <v>40352</v>
      </c>
      <c r="G4635">
        <v>174</v>
      </c>
      <c r="H4635" t="s">
        <v>14</v>
      </c>
      <c r="I4635" t="s">
        <v>424</v>
      </c>
      <c r="J4635">
        <v>4398</v>
      </c>
      <c r="K4635">
        <v>11.2</v>
      </c>
      <c r="L4635">
        <v>0.9375</v>
      </c>
      <c r="M4635">
        <f t="shared" si="216"/>
        <v>10.5</v>
      </c>
      <c r="N4635">
        <f t="shared" si="218"/>
        <v>1.0863598306747482</v>
      </c>
      <c r="O4635">
        <f t="shared" si="217"/>
        <v>1.0184623412575764</v>
      </c>
    </row>
    <row r="4636" spans="1:15" x14ac:dyDescent="0.25">
      <c r="A4636" t="s">
        <v>108</v>
      </c>
      <c r="B4636" t="s">
        <v>109</v>
      </c>
      <c r="C4636">
        <v>2012</v>
      </c>
      <c r="D4636">
        <v>7</v>
      </c>
      <c r="E4636">
        <v>5</v>
      </c>
      <c r="F4636" s="1">
        <v>41095</v>
      </c>
      <c r="G4636">
        <v>187</v>
      </c>
      <c r="H4636" t="s">
        <v>14</v>
      </c>
      <c r="I4636" t="s">
        <v>544</v>
      </c>
      <c r="J4636">
        <v>6772</v>
      </c>
      <c r="K4636">
        <v>5.6</v>
      </c>
      <c r="L4636">
        <v>1.875</v>
      </c>
      <c r="M4636">
        <f t="shared" si="216"/>
        <v>10.5</v>
      </c>
      <c r="N4636">
        <f t="shared" si="218"/>
        <v>0.81954393554186866</v>
      </c>
      <c r="O4636">
        <f t="shared" si="217"/>
        <v>1.5366448791410037</v>
      </c>
    </row>
    <row r="4637" spans="1:15" x14ac:dyDescent="0.25">
      <c r="A4637" t="s">
        <v>201</v>
      </c>
      <c r="B4637" t="s">
        <v>113</v>
      </c>
      <c r="C4637">
        <v>2012</v>
      </c>
      <c r="D4637">
        <v>7</v>
      </c>
      <c r="E4637">
        <v>5</v>
      </c>
      <c r="F4637" s="1">
        <v>41095</v>
      </c>
      <c r="G4637">
        <v>187</v>
      </c>
      <c r="H4637" t="s">
        <v>14</v>
      </c>
      <c r="I4637" t="s">
        <v>551</v>
      </c>
      <c r="J4637">
        <v>6882</v>
      </c>
      <c r="K4637">
        <v>5.6</v>
      </c>
      <c r="L4637">
        <v>1.875</v>
      </c>
      <c r="M4637">
        <f t="shared" si="216"/>
        <v>10.5</v>
      </c>
      <c r="N4637">
        <f t="shared" si="218"/>
        <v>0.81954393554186866</v>
      </c>
      <c r="O4637">
        <f t="shared" si="217"/>
        <v>1.5366448791410037</v>
      </c>
    </row>
    <row r="4638" spans="1:15" x14ac:dyDescent="0.25">
      <c r="A4638" t="s">
        <v>204</v>
      </c>
      <c r="B4638" t="s">
        <v>113</v>
      </c>
      <c r="C4638">
        <v>2016</v>
      </c>
      <c r="D4638">
        <v>7</v>
      </c>
      <c r="E4638">
        <v>1</v>
      </c>
      <c r="F4638" s="1">
        <v>42552</v>
      </c>
      <c r="G4638">
        <v>183</v>
      </c>
      <c r="H4638" t="s">
        <v>14</v>
      </c>
      <c r="I4638" t="s">
        <v>547</v>
      </c>
      <c r="J4638">
        <v>6886</v>
      </c>
      <c r="K4638">
        <v>5.6</v>
      </c>
      <c r="L4638">
        <v>1.875</v>
      </c>
      <c r="M4638">
        <f t="shared" si="216"/>
        <v>10.5</v>
      </c>
      <c r="N4638">
        <f t="shared" si="218"/>
        <v>0.81954393554186866</v>
      </c>
      <c r="O4638">
        <f t="shared" si="217"/>
        <v>1.5366448791410037</v>
      </c>
    </row>
    <row r="4639" spans="1:15" x14ac:dyDescent="0.25">
      <c r="A4639" t="s">
        <v>205</v>
      </c>
      <c r="B4639" t="s">
        <v>69</v>
      </c>
      <c r="C4639">
        <v>2009</v>
      </c>
      <c r="D4639">
        <v>4</v>
      </c>
      <c r="E4639">
        <v>8</v>
      </c>
      <c r="F4639" s="1">
        <v>39911</v>
      </c>
      <c r="G4639">
        <v>98</v>
      </c>
      <c r="H4639" t="s">
        <v>17</v>
      </c>
      <c r="I4639" t="s">
        <v>576</v>
      </c>
      <c r="J4639">
        <v>5288</v>
      </c>
      <c r="K4639">
        <v>4.6802720000000004</v>
      </c>
      <c r="L4639">
        <v>2.25</v>
      </c>
      <c r="M4639">
        <f t="shared" si="216"/>
        <v>10.530612000000001</v>
      </c>
      <c r="N4639">
        <f t="shared" si="218"/>
        <v>0.75436913241361547</v>
      </c>
      <c r="O4639">
        <f t="shared" si="217"/>
        <v>1.6973305479306349</v>
      </c>
    </row>
    <row r="4640" spans="1:15" x14ac:dyDescent="0.25">
      <c r="A4640" t="s">
        <v>356</v>
      </c>
      <c r="B4640" t="s">
        <v>40</v>
      </c>
      <c r="C4640">
        <v>2010</v>
      </c>
      <c r="D4640">
        <v>6</v>
      </c>
      <c r="E4640">
        <v>25</v>
      </c>
      <c r="F4640" s="1">
        <v>40354</v>
      </c>
      <c r="G4640">
        <v>176</v>
      </c>
      <c r="H4640" t="s">
        <v>14</v>
      </c>
      <c r="I4640" t="s">
        <v>336</v>
      </c>
      <c r="J4640">
        <v>6425</v>
      </c>
      <c r="K4640">
        <v>15.36</v>
      </c>
      <c r="L4640">
        <v>0.6875</v>
      </c>
      <c r="M4640">
        <f t="shared" si="216"/>
        <v>10.559999999999999</v>
      </c>
      <c r="N4640">
        <f t="shared" si="218"/>
        <v>1.2137832993353042</v>
      </c>
      <c r="O4640">
        <f t="shared" si="217"/>
        <v>0.83447601829302165</v>
      </c>
    </row>
    <row r="4641" spans="1:15" x14ac:dyDescent="0.25">
      <c r="A4641" t="s">
        <v>55</v>
      </c>
      <c r="B4641" t="s">
        <v>13</v>
      </c>
      <c r="C4641">
        <v>2003</v>
      </c>
      <c r="D4641">
        <v>3</v>
      </c>
      <c r="E4641">
        <v>17</v>
      </c>
      <c r="F4641" s="1">
        <v>37697</v>
      </c>
      <c r="G4641">
        <v>76</v>
      </c>
      <c r="H4641" t="s">
        <v>14</v>
      </c>
      <c r="I4641" t="s">
        <v>534</v>
      </c>
      <c r="J4641">
        <v>5594</v>
      </c>
      <c r="K4641">
        <v>6.4</v>
      </c>
      <c r="L4641">
        <v>1.65</v>
      </c>
      <c r="M4641">
        <f t="shared" si="216"/>
        <v>10.56</v>
      </c>
      <c r="N4641">
        <f t="shared" si="218"/>
        <v>0.86923171973097624</v>
      </c>
      <c r="O4641">
        <f t="shared" si="217"/>
        <v>1.4342323375561108</v>
      </c>
    </row>
    <row r="4642" spans="1:15" x14ac:dyDescent="0.25">
      <c r="A4642" t="s">
        <v>353</v>
      </c>
      <c r="B4642" t="s">
        <v>250</v>
      </c>
      <c r="C4642">
        <v>2017</v>
      </c>
      <c r="D4642">
        <v>6</v>
      </c>
      <c r="E4642">
        <v>7</v>
      </c>
      <c r="F4642" s="1">
        <v>42893</v>
      </c>
      <c r="G4642">
        <v>158</v>
      </c>
      <c r="H4642" t="s">
        <v>14</v>
      </c>
      <c r="I4642" t="s">
        <v>605</v>
      </c>
      <c r="J4642">
        <v>4531</v>
      </c>
      <c r="K4642">
        <v>3.2</v>
      </c>
      <c r="L4642">
        <v>3.3</v>
      </c>
      <c r="M4642">
        <f t="shared" si="216"/>
        <v>10.56</v>
      </c>
      <c r="N4642">
        <f t="shared" si="218"/>
        <v>0.62324929039790045</v>
      </c>
      <c r="O4642">
        <f t="shared" si="217"/>
        <v>2.0567226583130713</v>
      </c>
    </row>
    <row r="4643" spans="1:15" x14ac:dyDescent="0.25">
      <c r="A4643" t="s">
        <v>317</v>
      </c>
      <c r="B4643" t="s">
        <v>171</v>
      </c>
      <c r="C4643">
        <v>2019</v>
      </c>
      <c r="D4643">
        <v>6</v>
      </c>
      <c r="E4643">
        <v>18</v>
      </c>
      <c r="F4643" s="1">
        <v>43634</v>
      </c>
      <c r="G4643">
        <v>169</v>
      </c>
      <c r="H4643" t="s">
        <v>14</v>
      </c>
      <c r="I4643" t="s">
        <v>606</v>
      </c>
      <c r="J4643">
        <v>4530</v>
      </c>
      <c r="K4643">
        <v>3.2</v>
      </c>
      <c r="L4643">
        <v>3.3</v>
      </c>
      <c r="M4643">
        <f t="shared" si="216"/>
        <v>10.56</v>
      </c>
      <c r="N4643">
        <f t="shared" si="218"/>
        <v>0.62324929039790045</v>
      </c>
      <c r="O4643">
        <f t="shared" si="217"/>
        <v>2.0567226583130713</v>
      </c>
    </row>
    <row r="4644" spans="1:15" x14ac:dyDescent="0.25">
      <c r="A4644" t="s">
        <v>175</v>
      </c>
      <c r="B4644" t="s">
        <v>176</v>
      </c>
      <c r="C4644">
        <v>2011</v>
      </c>
      <c r="D4644">
        <v>7</v>
      </c>
      <c r="E4644">
        <v>26</v>
      </c>
      <c r="F4644" s="1">
        <v>40750</v>
      </c>
      <c r="G4644">
        <v>207</v>
      </c>
      <c r="H4644" t="s">
        <v>14</v>
      </c>
      <c r="I4644" t="s">
        <v>537</v>
      </c>
      <c r="J4644">
        <v>5605</v>
      </c>
      <c r="K4644">
        <v>6.4</v>
      </c>
      <c r="L4644">
        <v>1.65</v>
      </c>
      <c r="M4644">
        <f t="shared" si="216"/>
        <v>10.56</v>
      </c>
      <c r="N4644">
        <f t="shared" si="218"/>
        <v>0.86923171973097624</v>
      </c>
      <c r="O4644">
        <f t="shared" si="217"/>
        <v>1.4342323375561108</v>
      </c>
    </row>
    <row r="4645" spans="1:15" x14ac:dyDescent="0.25">
      <c r="A4645" t="s">
        <v>175</v>
      </c>
      <c r="B4645" t="s">
        <v>176</v>
      </c>
      <c r="C4645">
        <v>2011</v>
      </c>
      <c r="D4645">
        <v>7</v>
      </c>
      <c r="E4645">
        <v>26</v>
      </c>
      <c r="F4645" s="1">
        <v>40750</v>
      </c>
      <c r="G4645">
        <v>207</v>
      </c>
      <c r="H4645" t="s">
        <v>14</v>
      </c>
      <c r="I4645" t="s">
        <v>605</v>
      </c>
      <c r="J4645">
        <v>4531</v>
      </c>
      <c r="K4645">
        <v>3.2</v>
      </c>
      <c r="L4645">
        <v>3.3</v>
      </c>
      <c r="M4645">
        <f t="shared" si="216"/>
        <v>10.56</v>
      </c>
      <c r="N4645">
        <f t="shared" si="218"/>
        <v>0.62324929039790045</v>
      </c>
      <c r="O4645">
        <f t="shared" si="217"/>
        <v>2.0567226583130713</v>
      </c>
    </row>
    <row r="4646" spans="1:15" x14ac:dyDescent="0.25">
      <c r="A4646" t="s">
        <v>320</v>
      </c>
      <c r="B4646" t="s">
        <v>40</v>
      </c>
      <c r="C4646">
        <v>2005</v>
      </c>
      <c r="D4646">
        <v>3</v>
      </c>
      <c r="E4646">
        <v>22</v>
      </c>
      <c r="F4646" s="1">
        <v>38433</v>
      </c>
      <c r="G4646">
        <v>81</v>
      </c>
      <c r="H4646" t="s">
        <v>14</v>
      </c>
      <c r="I4646" t="s">
        <v>537</v>
      </c>
      <c r="J4646">
        <v>5605</v>
      </c>
      <c r="K4646">
        <v>6.4</v>
      </c>
      <c r="L4646">
        <v>1.65</v>
      </c>
      <c r="M4646">
        <f t="shared" si="216"/>
        <v>10.56</v>
      </c>
      <c r="N4646">
        <f t="shared" si="218"/>
        <v>0.86923171973097624</v>
      </c>
      <c r="O4646">
        <f t="shared" si="217"/>
        <v>1.4342323375561108</v>
      </c>
    </row>
    <row r="4647" spans="1:15" x14ac:dyDescent="0.25">
      <c r="A4647" t="s">
        <v>110</v>
      </c>
      <c r="B4647" t="s">
        <v>109</v>
      </c>
      <c r="C4647">
        <v>2016</v>
      </c>
      <c r="D4647">
        <v>7</v>
      </c>
      <c r="E4647">
        <v>1</v>
      </c>
      <c r="F4647" s="1">
        <v>42552</v>
      </c>
      <c r="G4647">
        <v>183</v>
      </c>
      <c r="H4647" t="s">
        <v>14</v>
      </c>
      <c r="I4647" t="s">
        <v>537</v>
      </c>
      <c r="J4647">
        <v>5605</v>
      </c>
      <c r="K4647">
        <v>6.4</v>
      </c>
      <c r="L4647">
        <v>1.65</v>
      </c>
      <c r="M4647">
        <f t="shared" si="216"/>
        <v>10.56</v>
      </c>
      <c r="N4647">
        <f t="shared" si="218"/>
        <v>0.86923171973097624</v>
      </c>
      <c r="O4647">
        <f t="shared" si="217"/>
        <v>1.4342323375561108</v>
      </c>
    </row>
    <row r="4648" spans="1:15" x14ac:dyDescent="0.25">
      <c r="A4648" t="s">
        <v>66</v>
      </c>
      <c r="B4648" t="s">
        <v>13</v>
      </c>
      <c r="C4648">
        <v>2017</v>
      </c>
      <c r="D4648">
        <v>3</v>
      </c>
      <c r="E4648">
        <v>16</v>
      </c>
      <c r="F4648" s="1">
        <v>42810</v>
      </c>
      <c r="G4648">
        <v>75</v>
      </c>
      <c r="H4648" t="s">
        <v>17</v>
      </c>
      <c r="I4648" t="s">
        <v>607</v>
      </c>
      <c r="J4648">
        <v>6935</v>
      </c>
      <c r="K4648">
        <v>3.0476190000000001</v>
      </c>
      <c r="L4648">
        <v>3.5</v>
      </c>
      <c r="M4648">
        <f t="shared" si="216"/>
        <v>10.6666665</v>
      </c>
      <c r="N4648">
        <f t="shared" si="218"/>
        <v>0.6071996258710266</v>
      </c>
      <c r="O4648">
        <f t="shared" si="217"/>
        <v>2.1251986905485931</v>
      </c>
    </row>
    <row r="4649" spans="1:15" x14ac:dyDescent="0.25">
      <c r="A4649" t="s">
        <v>63</v>
      </c>
      <c r="B4649" t="s">
        <v>13</v>
      </c>
      <c r="C4649">
        <v>2010</v>
      </c>
      <c r="D4649">
        <v>6</v>
      </c>
      <c r="E4649">
        <v>29</v>
      </c>
      <c r="F4649" s="1">
        <v>40358</v>
      </c>
      <c r="G4649">
        <v>180</v>
      </c>
      <c r="H4649" t="s">
        <v>14</v>
      </c>
      <c r="I4649" t="s">
        <v>619</v>
      </c>
      <c r="J4649">
        <v>5401</v>
      </c>
      <c r="K4649">
        <v>1.066667</v>
      </c>
      <c r="L4649">
        <v>10</v>
      </c>
      <c r="M4649">
        <f t="shared" si="216"/>
        <v>10.66667</v>
      </c>
      <c r="N4649">
        <f t="shared" si="218"/>
        <v>0.31527050482608282</v>
      </c>
      <c r="O4649">
        <f t="shared" si="217"/>
        <v>3.1527050482608283</v>
      </c>
    </row>
    <row r="4650" spans="1:15" x14ac:dyDescent="0.25">
      <c r="A4650" t="s">
        <v>263</v>
      </c>
      <c r="B4650" t="s">
        <v>260</v>
      </c>
      <c r="C4650">
        <v>2016</v>
      </c>
      <c r="D4650">
        <v>7</v>
      </c>
      <c r="E4650">
        <v>12</v>
      </c>
      <c r="F4650" s="1">
        <v>42563</v>
      </c>
      <c r="G4650">
        <v>194</v>
      </c>
      <c r="H4650" t="s">
        <v>14</v>
      </c>
      <c r="I4650" t="s">
        <v>519</v>
      </c>
      <c r="J4650">
        <v>5457</v>
      </c>
      <c r="K4650">
        <v>7.1384619999999996</v>
      </c>
      <c r="L4650">
        <v>1.5</v>
      </c>
      <c r="M4650">
        <f t="shared" si="216"/>
        <v>10.707692999999999</v>
      </c>
      <c r="N4650">
        <f t="shared" si="218"/>
        <v>0.91054234002150614</v>
      </c>
      <c r="O4650">
        <f t="shared" si="217"/>
        <v>1.3658135100322593</v>
      </c>
    </row>
    <row r="4651" spans="1:15" x14ac:dyDescent="0.25">
      <c r="A4651" t="s">
        <v>193</v>
      </c>
      <c r="B4651" t="s">
        <v>107</v>
      </c>
      <c r="C4651">
        <v>2017</v>
      </c>
      <c r="D4651">
        <v>6</v>
      </c>
      <c r="E4651">
        <v>2</v>
      </c>
      <c r="F4651" s="1">
        <v>42888</v>
      </c>
      <c r="G4651">
        <v>153</v>
      </c>
      <c r="H4651" t="s">
        <v>17</v>
      </c>
      <c r="I4651" t="s">
        <v>418</v>
      </c>
      <c r="J4651">
        <v>4419</v>
      </c>
      <c r="K4651">
        <v>11.428570000000001</v>
      </c>
      <c r="L4651">
        <v>0.9375</v>
      </c>
      <c r="M4651">
        <f t="shared" si="216"/>
        <v>10.714284375</v>
      </c>
      <c r="N4651">
        <f t="shared" si="218"/>
        <v>1.094421162685453</v>
      </c>
      <c r="O4651">
        <f t="shared" si="217"/>
        <v>1.0260198400176122</v>
      </c>
    </row>
    <row r="4652" spans="1:15" x14ac:dyDescent="0.25">
      <c r="A4652" t="s">
        <v>298</v>
      </c>
      <c r="B4652" t="s">
        <v>21</v>
      </c>
      <c r="C4652">
        <v>2015</v>
      </c>
      <c r="D4652">
        <v>7</v>
      </c>
      <c r="E4652">
        <v>3</v>
      </c>
      <c r="F4652" s="1">
        <v>42188</v>
      </c>
      <c r="G4652">
        <v>184</v>
      </c>
      <c r="H4652" t="s">
        <v>17</v>
      </c>
      <c r="I4652" t="s">
        <v>550</v>
      </c>
      <c r="J4652">
        <v>6780</v>
      </c>
      <c r="K4652">
        <v>5.7142860000000004</v>
      </c>
      <c r="L4652">
        <v>1.875</v>
      </c>
      <c r="M4652">
        <f t="shared" si="216"/>
        <v>10.714286250000001</v>
      </c>
      <c r="N4652">
        <f t="shared" si="218"/>
        <v>0.82699983640207653</v>
      </c>
      <c r="O4652">
        <f t="shared" si="217"/>
        <v>1.5506246932538934</v>
      </c>
    </row>
    <row r="4653" spans="1:15" x14ac:dyDescent="0.25">
      <c r="A4653" t="s">
        <v>61</v>
      </c>
      <c r="B4653" t="s">
        <v>13</v>
      </c>
      <c r="C4653">
        <v>2008</v>
      </c>
      <c r="D4653">
        <v>6</v>
      </c>
      <c r="E4653">
        <v>23</v>
      </c>
      <c r="F4653" s="1">
        <v>39622</v>
      </c>
      <c r="G4653">
        <v>175</v>
      </c>
      <c r="H4653" t="s">
        <v>17</v>
      </c>
      <c r="I4653" t="s">
        <v>414</v>
      </c>
      <c r="J4653">
        <v>4327</v>
      </c>
      <c r="K4653">
        <v>11.48718</v>
      </c>
      <c r="L4653">
        <v>0.9375</v>
      </c>
      <c r="M4653">
        <f t="shared" si="216"/>
        <v>10.769231250000001</v>
      </c>
      <c r="N4653">
        <f t="shared" si="218"/>
        <v>1.0964643720236371</v>
      </c>
      <c r="O4653">
        <f t="shared" si="217"/>
        <v>1.0279353487721599</v>
      </c>
    </row>
    <row r="4654" spans="1:15" x14ac:dyDescent="0.25">
      <c r="A4654" t="s">
        <v>86</v>
      </c>
      <c r="B4654" t="s">
        <v>69</v>
      </c>
      <c r="C4654">
        <v>2015</v>
      </c>
      <c r="D4654">
        <v>3</v>
      </c>
      <c r="E4654">
        <v>25</v>
      </c>
      <c r="F4654" s="1">
        <v>42088</v>
      </c>
      <c r="G4654">
        <v>84</v>
      </c>
      <c r="H4654" t="s">
        <v>14</v>
      </c>
      <c r="I4654" t="s">
        <v>467</v>
      </c>
      <c r="J4654">
        <v>6867</v>
      </c>
      <c r="K4654">
        <v>10.28571</v>
      </c>
      <c r="L4654">
        <v>1.05</v>
      </c>
      <c r="M4654">
        <f t="shared" si="216"/>
        <v>10.7999955</v>
      </c>
      <c r="N4654">
        <f t="shared" si="218"/>
        <v>1.0525288863541982</v>
      </c>
      <c r="O4654">
        <f t="shared" si="217"/>
        <v>1.1051553306719082</v>
      </c>
    </row>
    <row r="4655" spans="1:15" x14ac:dyDescent="0.25">
      <c r="A4655" t="s">
        <v>120</v>
      </c>
      <c r="B4655" t="s">
        <v>13</v>
      </c>
      <c r="C4655">
        <v>2005</v>
      </c>
      <c r="D4655">
        <v>3</v>
      </c>
      <c r="E4655">
        <v>24</v>
      </c>
      <c r="F4655" s="1">
        <v>38435</v>
      </c>
      <c r="G4655">
        <v>83</v>
      </c>
      <c r="H4655" t="s">
        <v>14</v>
      </c>
      <c r="I4655" t="s">
        <v>285</v>
      </c>
      <c r="J4655">
        <v>5984</v>
      </c>
      <c r="K4655">
        <v>16.457139999999999</v>
      </c>
      <c r="L4655">
        <v>0.65625</v>
      </c>
      <c r="M4655">
        <f t="shared" si="216"/>
        <v>10.799998125</v>
      </c>
      <c r="N4655">
        <f t="shared" si="218"/>
        <v>1.2419730948129795</v>
      </c>
      <c r="O4655">
        <f t="shared" si="217"/>
        <v>0.8150448434710178</v>
      </c>
    </row>
    <row r="4656" spans="1:15" x14ac:dyDescent="0.25">
      <c r="A4656" t="s">
        <v>98</v>
      </c>
      <c r="B4656" t="s">
        <v>27</v>
      </c>
      <c r="C4656">
        <v>2012</v>
      </c>
      <c r="D4656">
        <v>6</v>
      </c>
      <c r="E4656">
        <v>26</v>
      </c>
      <c r="F4656" s="1">
        <v>41086</v>
      </c>
      <c r="G4656">
        <v>178</v>
      </c>
      <c r="H4656" t="s">
        <v>14</v>
      </c>
      <c r="I4656" t="s">
        <v>607</v>
      </c>
      <c r="J4656">
        <v>6935</v>
      </c>
      <c r="K4656">
        <v>3.0857139999999998</v>
      </c>
      <c r="L4656">
        <v>3.5</v>
      </c>
      <c r="M4656">
        <f t="shared" si="216"/>
        <v>10.799999</v>
      </c>
      <c r="N4656">
        <f t="shared" si="218"/>
        <v>0.61126796274454154</v>
      </c>
      <c r="O4656">
        <f t="shared" si="217"/>
        <v>2.1394378696058953</v>
      </c>
    </row>
    <row r="4657" spans="1:15" x14ac:dyDescent="0.25">
      <c r="A4657" t="s">
        <v>73</v>
      </c>
      <c r="B4657" t="s">
        <v>69</v>
      </c>
      <c r="C4657">
        <v>2003</v>
      </c>
      <c r="D4657">
        <v>3</v>
      </c>
      <c r="E4657">
        <v>11</v>
      </c>
      <c r="F4657" s="1">
        <v>37691</v>
      </c>
      <c r="G4657">
        <v>70</v>
      </c>
      <c r="H4657" t="s">
        <v>14</v>
      </c>
      <c r="I4657" t="s">
        <v>494</v>
      </c>
      <c r="J4657">
        <v>4488</v>
      </c>
      <c r="K4657">
        <v>8.2285710000000005</v>
      </c>
      <c r="L4657">
        <v>1.3125</v>
      </c>
      <c r="M4657">
        <f t="shared" si="216"/>
        <v>10.7999994375</v>
      </c>
      <c r="N4657">
        <f t="shared" si="218"/>
        <v>0.96513445781235241</v>
      </c>
      <c r="O4657">
        <f t="shared" si="217"/>
        <v>1.2667389758787126</v>
      </c>
    </row>
    <row r="4658" spans="1:15" x14ac:dyDescent="0.25">
      <c r="A4658" t="s">
        <v>57</v>
      </c>
      <c r="B4658" t="s">
        <v>13</v>
      </c>
      <c r="C4658">
        <v>2003</v>
      </c>
      <c r="D4658">
        <v>7</v>
      </c>
      <c r="E4658">
        <v>15</v>
      </c>
      <c r="F4658" s="1">
        <v>37817</v>
      </c>
      <c r="G4658">
        <v>196</v>
      </c>
      <c r="H4658" t="s">
        <v>14</v>
      </c>
      <c r="I4658" t="s">
        <v>469</v>
      </c>
      <c r="J4658">
        <v>4310</v>
      </c>
      <c r="K4658">
        <v>9.6</v>
      </c>
      <c r="L4658">
        <v>1.125</v>
      </c>
      <c r="M4658">
        <f t="shared" si="216"/>
        <v>10.799999999999999</v>
      </c>
      <c r="N4658">
        <f t="shared" si="218"/>
        <v>1.0253058652647702</v>
      </c>
      <c r="O4658">
        <f t="shared" si="217"/>
        <v>1.1534690984228664</v>
      </c>
    </row>
    <row r="4659" spans="1:15" x14ac:dyDescent="0.25">
      <c r="A4659" t="s">
        <v>121</v>
      </c>
      <c r="B4659" t="s">
        <v>13</v>
      </c>
      <c r="C4659">
        <v>2006</v>
      </c>
      <c r="D4659">
        <v>4</v>
      </c>
      <c r="E4659">
        <v>10</v>
      </c>
      <c r="F4659" s="1">
        <v>38817</v>
      </c>
      <c r="G4659">
        <v>100</v>
      </c>
      <c r="H4659" t="s">
        <v>14</v>
      </c>
      <c r="I4659" t="s">
        <v>414</v>
      </c>
      <c r="J4659">
        <v>4327</v>
      </c>
      <c r="K4659">
        <v>11.52</v>
      </c>
      <c r="L4659">
        <v>0.9375</v>
      </c>
      <c r="M4659">
        <f t="shared" si="216"/>
        <v>10.799999999999999</v>
      </c>
      <c r="N4659">
        <f t="shared" si="218"/>
        <v>1.0976043288744108</v>
      </c>
      <c r="O4659">
        <f t="shared" si="217"/>
        <v>1.0290040583197602</v>
      </c>
    </row>
    <row r="4660" spans="1:15" x14ac:dyDescent="0.25">
      <c r="A4660" t="s">
        <v>121</v>
      </c>
      <c r="B4660" t="s">
        <v>13</v>
      </c>
      <c r="C4660">
        <v>2006</v>
      </c>
      <c r="D4660">
        <v>4</v>
      </c>
      <c r="E4660">
        <v>10</v>
      </c>
      <c r="F4660" s="1">
        <v>38817</v>
      </c>
      <c r="G4660">
        <v>100</v>
      </c>
      <c r="H4660" t="s">
        <v>14</v>
      </c>
      <c r="I4660" t="s">
        <v>544</v>
      </c>
      <c r="J4660">
        <v>6772</v>
      </c>
      <c r="K4660">
        <v>5.76</v>
      </c>
      <c r="L4660">
        <v>1.875</v>
      </c>
      <c r="M4660">
        <f t="shared" si="216"/>
        <v>10.799999999999999</v>
      </c>
      <c r="N4660">
        <f t="shared" si="218"/>
        <v>0.82994669594163595</v>
      </c>
      <c r="O4660">
        <f t="shared" si="217"/>
        <v>1.5561500548905673</v>
      </c>
    </row>
    <row r="4661" spans="1:15" x14ac:dyDescent="0.25">
      <c r="A4661" t="s">
        <v>123</v>
      </c>
      <c r="B4661" t="s">
        <v>13</v>
      </c>
      <c r="C4661">
        <v>2007</v>
      </c>
      <c r="D4661">
        <v>3</v>
      </c>
      <c r="E4661">
        <v>11</v>
      </c>
      <c r="F4661" s="1">
        <v>39152</v>
      </c>
      <c r="G4661">
        <v>70</v>
      </c>
      <c r="H4661" t="s">
        <v>14</v>
      </c>
      <c r="I4661" t="s">
        <v>432</v>
      </c>
      <c r="J4661">
        <v>4410</v>
      </c>
      <c r="K4661">
        <v>11.52</v>
      </c>
      <c r="L4661">
        <v>0.9375</v>
      </c>
      <c r="M4661">
        <f t="shared" si="216"/>
        <v>10.799999999999999</v>
      </c>
      <c r="N4661">
        <f t="shared" si="218"/>
        <v>1.0976043288744108</v>
      </c>
      <c r="O4661">
        <f t="shared" si="217"/>
        <v>1.0290040583197602</v>
      </c>
    </row>
    <row r="4662" spans="1:15" x14ac:dyDescent="0.25">
      <c r="A4662" t="s">
        <v>140</v>
      </c>
      <c r="B4662" t="s">
        <v>13</v>
      </c>
      <c r="C4662">
        <v>2017</v>
      </c>
      <c r="D4662">
        <v>6</v>
      </c>
      <c r="E4662">
        <v>12</v>
      </c>
      <c r="F4662" s="1">
        <v>42898</v>
      </c>
      <c r="G4662">
        <v>163</v>
      </c>
      <c r="H4662" t="s">
        <v>14</v>
      </c>
      <c r="I4662" t="s">
        <v>469</v>
      </c>
      <c r="J4662">
        <v>4310</v>
      </c>
      <c r="K4662">
        <v>9.6</v>
      </c>
      <c r="L4662">
        <v>1.125</v>
      </c>
      <c r="M4662">
        <f t="shared" si="216"/>
        <v>10.799999999999999</v>
      </c>
      <c r="N4662">
        <f t="shared" si="218"/>
        <v>1.0253058652647702</v>
      </c>
      <c r="O4662">
        <f t="shared" si="217"/>
        <v>1.1534690984228664</v>
      </c>
    </row>
    <row r="4663" spans="1:15" x14ac:dyDescent="0.25">
      <c r="A4663" t="s">
        <v>140</v>
      </c>
      <c r="B4663" t="s">
        <v>13</v>
      </c>
      <c r="C4663">
        <v>2017</v>
      </c>
      <c r="D4663">
        <v>6</v>
      </c>
      <c r="E4663">
        <v>12</v>
      </c>
      <c r="F4663" s="1">
        <v>42898</v>
      </c>
      <c r="G4663">
        <v>163</v>
      </c>
      <c r="H4663" t="s">
        <v>14</v>
      </c>
      <c r="I4663" t="s">
        <v>574</v>
      </c>
      <c r="J4663">
        <v>5293</v>
      </c>
      <c r="K4663">
        <v>4.8</v>
      </c>
      <c r="L4663">
        <v>2.25</v>
      </c>
      <c r="M4663">
        <f t="shared" si="216"/>
        <v>10.799999999999999</v>
      </c>
      <c r="N4663">
        <f t="shared" si="218"/>
        <v>0.76342799356293722</v>
      </c>
      <c r="O4663">
        <f t="shared" si="217"/>
        <v>1.7177129855166087</v>
      </c>
    </row>
    <row r="4664" spans="1:15" x14ac:dyDescent="0.25">
      <c r="A4664" t="s">
        <v>12</v>
      </c>
      <c r="B4664" t="s">
        <v>13</v>
      </c>
      <c r="C4664">
        <v>2018</v>
      </c>
      <c r="D4664">
        <v>3</v>
      </c>
      <c r="E4664">
        <v>7</v>
      </c>
      <c r="F4664" s="1">
        <v>43166</v>
      </c>
      <c r="G4664">
        <v>66</v>
      </c>
      <c r="H4664" t="s">
        <v>14</v>
      </c>
      <c r="I4664" t="s">
        <v>574</v>
      </c>
      <c r="J4664">
        <v>5293</v>
      </c>
      <c r="K4664">
        <v>4.8</v>
      </c>
      <c r="L4664">
        <v>2.25</v>
      </c>
      <c r="M4664">
        <f t="shared" si="216"/>
        <v>10.799999999999999</v>
      </c>
      <c r="N4664">
        <f t="shared" si="218"/>
        <v>0.76342799356293722</v>
      </c>
      <c r="O4664">
        <f t="shared" si="217"/>
        <v>1.7177129855166087</v>
      </c>
    </row>
    <row r="4665" spans="1:15" x14ac:dyDescent="0.25">
      <c r="A4665" t="s">
        <v>292</v>
      </c>
      <c r="B4665" t="s">
        <v>69</v>
      </c>
      <c r="C4665">
        <v>2002</v>
      </c>
      <c r="D4665">
        <v>6</v>
      </c>
      <c r="E4665">
        <v>12</v>
      </c>
      <c r="F4665" s="1">
        <v>37419</v>
      </c>
      <c r="G4665">
        <v>163</v>
      </c>
      <c r="H4665" t="s">
        <v>14</v>
      </c>
      <c r="I4665" t="s">
        <v>574</v>
      </c>
      <c r="J4665">
        <v>5293</v>
      </c>
      <c r="K4665">
        <v>4.8</v>
      </c>
      <c r="L4665">
        <v>2.25</v>
      </c>
      <c r="M4665">
        <f t="shared" si="216"/>
        <v>10.799999999999999</v>
      </c>
      <c r="N4665">
        <f t="shared" si="218"/>
        <v>0.76342799356293722</v>
      </c>
      <c r="O4665">
        <f t="shared" si="217"/>
        <v>1.7177129855166087</v>
      </c>
    </row>
    <row r="4666" spans="1:15" x14ac:dyDescent="0.25">
      <c r="A4666" t="s">
        <v>292</v>
      </c>
      <c r="B4666" t="s">
        <v>69</v>
      </c>
      <c r="C4666">
        <v>2002</v>
      </c>
      <c r="D4666">
        <v>6</v>
      </c>
      <c r="E4666">
        <v>12</v>
      </c>
      <c r="F4666" s="1">
        <v>37419</v>
      </c>
      <c r="G4666">
        <v>163</v>
      </c>
      <c r="H4666" t="s">
        <v>14</v>
      </c>
      <c r="I4666" t="s">
        <v>572</v>
      </c>
      <c r="J4666">
        <v>5304</v>
      </c>
      <c r="K4666">
        <v>4.8</v>
      </c>
      <c r="L4666">
        <v>2.25</v>
      </c>
      <c r="M4666">
        <f t="shared" si="216"/>
        <v>10.799999999999999</v>
      </c>
      <c r="N4666">
        <f t="shared" si="218"/>
        <v>0.76342799356293722</v>
      </c>
      <c r="O4666">
        <f t="shared" si="217"/>
        <v>1.7177129855166087</v>
      </c>
    </row>
    <row r="4667" spans="1:15" x14ac:dyDescent="0.25">
      <c r="A4667" t="s">
        <v>76</v>
      </c>
      <c r="B4667" t="s">
        <v>69</v>
      </c>
      <c r="C4667">
        <v>2004</v>
      </c>
      <c r="D4667">
        <v>7</v>
      </c>
      <c r="E4667">
        <v>9</v>
      </c>
      <c r="F4667" s="1">
        <v>38177</v>
      </c>
      <c r="G4667">
        <v>191</v>
      </c>
      <c r="H4667" t="s">
        <v>14</v>
      </c>
      <c r="I4667" t="s">
        <v>471</v>
      </c>
      <c r="J4667">
        <v>4371</v>
      </c>
      <c r="K4667">
        <v>9.6</v>
      </c>
      <c r="L4667">
        <v>1.125</v>
      </c>
      <c r="M4667">
        <f t="shared" si="216"/>
        <v>10.799999999999999</v>
      </c>
      <c r="N4667">
        <f t="shared" si="218"/>
        <v>1.0253058652647702</v>
      </c>
      <c r="O4667">
        <f t="shared" si="217"/>
        <v>1.1534690984228664</v>
      </c>
    </row>
    <row r="4668" spans="1:15" x14ac:dyDescent="0.25">
      <c r="A4668" t="s">
        <v>85</v>
      </c>
      <c r="B4668" t="s">
        <v>69</v>
      </c>
      <c r="C4668">
        <v>2013</v>
      </c>
      <c r="D4668">
        <v>3</v>
      </c>
      <c r="E4668">
        <v>19</v>
      </c>
      <c r="F4668" s="1">
        <v>41352</v>
      </c>
      <c r="G4668">
        <v>78</v>
      </c>
      <c r="H4668" t="s">
        <v>14</v>
      </c>
      <c r="I4668" t="s">
        <v>574</v>
      </c>
      <c r="J4668">
        <v>5293</v>
      </c>
      <c r="K4668">
        <v>4.8</v>
      </c>
      <c r="L4668">
        <v>2.25</v>
      </c>
      <c r="M4668">
        <f t="shared" si="216"/>
        <v>10.799999999999999</v>
      </c>
      <c r="N4668">
        <f t="shared" si="218"/>
        <v>0.76342799356293722</v>
      </c>
      <c r="O4668">
        <f t="shared" si="217"/>
        <v>1.7177129855166087</v>
      </c>
    </row>
    <row r="4669" spans="1:15" x14ac:dyDescent="0.25">
      <c r="A4669" t="s">
        <v>88</v>
      </c>
      <c r="B4669" t="s">
        <v>69</v>
      </c>
      <c r="C4669">
        <v>2017</v>
      </c>
      <c r="D4669">
        <v>3</v>
      </c>
      <c r="E4669">
        <v>16</v>
      </c>
      <c r="F4669" s="1">
        <v>42810</v>
      </c>
      <c r="G4669">
        <v>75</v>
      </c>
      <c r="H4669" t="s">
        <v>14</v>
      </c>
      <c r="I4669" t="s">
        <v>469</v>
      </c>
      <c r="J4669">
        <v>4310</v>
      </c>
      <c r="K4669">
        <v>9.6</v>
      </c>
      <c r="L4669">
        <v>1.125</v>
      </c>
      <c r="M4669">
        <f t="shared" si="216"/>
        <v>10.799999999999999</v>
      </c>
      <c r="N4669">
        <f t="shared" si="218"/>
        <v>1.0253058652647702</v>
      </c>
      <c r="O4669">
        <f t="shared" si="217"/>
        <v>1.1534690984228664</v>
      </c>
    </row>
    <row r="4670" spans="1:15" x14ac:dyDescent="0.25">
      <c r="A4670" t="s">
        <v>338</v>
      </c>
      <c r="B4670" t="s">
        <v>19</v>
      </c>
      <c r="C4670">
        <v>2012</v>
      </c>
      <c r="D4670">
        <v>7</v>
      </c>
      <c r="E4670">
        <v>12</v>
      </c>
      <c r="F4670" s="1">
        <v>41102</v>
      </c>
      <c r="G4670">
        <v>194</v>
      </c>
      <c r="H4670" t="s">
        <v>14</v>
      </c>
      <c r="I4670" t="s">
        <v>609</v>
      </c>
      <c r="J4670">
        <v>4955</v>
      </c>
      <c r="K4670">
        <v>2.88</v>
      </c>
      <c r="L4670">
        <v>3.75</v>
      </c>
      <c r="M4670">
        <f t="shared" si="216"/>
        <v>10.799999999999999</v>
      </c>
      <c r="N4670">
        <f t="shared" si="218"/>
        <v>0.58883172559420727</v>
      </c>
      <c r="O4670">
        <f t="shared" si="217"/>
        <v>2.2081189709782771</v>
      </c>
    </row>
    <row r="4671" spans="1:15" x14ac:dyDescent="0.25">
      <c r="A4671" t="s">
        <v>224</v>
      </c>
      <c r="B4671" t="s">
        <v>21</v>
      </c>
      <c r="C4671">
        <v>2014</v>
      </c>
      <c r="D4671">
        <v>6</v>
      </c>
      <c r="E4671">
        <v>12</v>
      </c>
      <c r="F4671" s="1">
        <v>41802</v>
      </c>
      <c r="G4671">
        <v>163</v>
      </c>
      <c r="H4671" t="s">
        <v>14</v>
      </c>
      <c r="I4671" t="s">
        <v>471</v>
      </c>
      <c r="J4671">
        <v>4371</v>
      </c>
      <c r="K4671">
        <v>9.6</v>
      </c>
      <c r="L4671">
        <v>1.125</v>
      </c>
      <c r="M4671">
        <f t="shared" si="216"/>
        <v>10.799999999999999</v>
      </c>
      <c r="N4671">
        <f t="shared" si="218"/>
        <v>1.0253058652647702</v>
      </c>
      <c r="O4671">
        <f t="shared" si="217"/>
        <v>1.1534690984228664</v>
      </c>
    </row>
    <row r="4672" spans="1:15" x14ac:dyDescent="0.25">
      <c r="A4672" t="s">
        <v>300</v>
      </c>
      <c r="B4672" t="s">
        <v>23</v>
      </c>
      <c r="C4672">
        <v>2006</v>
      </c>
      <c r="D4672">
        <v>6</v>
      </c>
      <c r="E4672">
        <v>21</v>
      </c>
      <c r="F4672" s="1">
        <v>38889</v>
      </c>
      <c r="G4672">
        <v>172</v>
      </c>
      <c r="H4672" t="s">
        <v>14</v>
      </c>
      <c r="I4672" t="s">
        <v>471</v>
      </c>
      <c r="J4672">
        <v>4371</v>
      </c>
      <c r="K4672">
        <v>9.6</v>
      </c>
      <c r="L4672">
        <v>1.125</v>
      </c>
      <c r="M4672">
        <f t="shared" si="216"/>
        <v>10.799999999999999</v>
      </c>
      <c r="N4672">
        <f t="shared" si="218"/>
        <v>1.0253058652647702</v>
      </c>
      <c r="O4672">
        <f t="shared" si="217"/>
        <v>1.1534690984228664</v>
      </c>
    </row>
    <row r="4673" spans="1:15" x14ac:dyDescent="0.25">
      <c r="A4673" t="s">
        <v>93</v>
      </c>
      <c r="B4673" t="s">
        <v>23</v>
      </c>
      <c r="C4673">
        <v>2010</v>
      </c>
      <c r="D4673">
        <v>4</v>
      </c>
      <c r="E4673">
        <v>26</v>
      </c>
      <c r="F4673" s="1">
        <v>40294</v>
      </c>
      <c r="G4673">
        <v>116</v>
      </c>
      <c r="H4673" t="s">
        <v>14</v>
      </c>
      <c r="I4673" t="s">
        <v>573</v>
      </c>
      <c r="J4673">
        <v>5292</v>
      </c>
      <c r="K4673">
        <v>4.8</v>
      </c>
      <c r="L4673">
        <v>2.25</v>
      </c>
      <c r="M4673">
        <f t="shared" si="216"/>
        <v>10.799999999999999</v>
      </c>
      <c r="N4673">
        <f t="shared" si="218"/>
        <v>0.76342799356293722</v>
      </c>
      <c r="O4673">
        <f t="shared" si="217"/>
        <v>1.7177129855166087</v>
      </c>
    </row>
    <row r="4674" spans="1:15" x14ac:dyDescent="0.25">
      <c r="A4674" t="s">
        <v>308</v>
      </c>
      <c r="B4674" t="s">
        <v>23</v>
      </c>
      <c r="C4674">
        <v>2014</v>
      </c>
      <c r="D4674">
        <v>6</v>
      </c>
      <c r="E4674">
        <v>12</v>
      </c>
      <c r="F4674" s="1">
        <v>41802</v>
      </c>
      <c r="G4674">
        <v>163</v>
      </c>
      <c r="H4674" t="s">
        <v>14</v>
      </c>
      <c r="I4674" t="s">
        <v>471</v>
      </c>
      <c r="J4674">
        <v>4371</v>
      </c>
      <c r="K4674">
        <v>9.6</v>
      </c>
      <c r="L4674">
        <v>1.125</v>
      </c>
      <c r="M4674">
        <f t="shared" ref="M4674:M4737" si="219">K4674*L4674</f>
        <v>10.799999999999999</v>
      </c>
      <c r="N4674">
        <f t="shared" si="218"/>
        <v>1.0253058652647702</v>
      </c>
      <c r="O4674">
        <f t="shared" si="217"/>
        <v>1.1534690984228664</v>
      </c>
    </row>
    <row r="4675" spans="1:15" x14ac:dyDescent="0.25">
      <c r="A4675" t="s">
        <v>229</v>
      </c>
      <c r="B4675" t="s">
        <v>23</v>
      </c>
      <c r="C4675">
        <v>2015</v>
      </c>
      <c r="D4675">
        <v>7</v>
      </c>
      <c r="E4675">
        <v>1</v>
      </c>
      <c r="F4675" s="1">
        <v>42186</v>
      </c>
      <c r="G4675">
        <v>182</v>
      </c>
      <c r="H4675" t="s">
        <v>14</v>
      </c>
      <c r="I4675" t="s">
        <v>471</v>
      </c>
      <c r="J4675">
        <v>4371</v>
      </c>
      <c r="K4675">
        <v>9.6</v>
      </c>
      <c r="L4675">
        <v>1.125</v>
      </c>
      <c r="M4675">
        <f t="shared" si="219"/>
        <v>10.799999999999999</v>
      </c>
      <c r="N4675">
        <f t="shared" si="218"/>
        <v>1.0253058652647702</v>
      </c>
      <c r="O4675">
        <f t="shared" ref="O4675:O4738" si="220">N4675*L4675</f>
        <v>1.1534690984228664</v>
      </c>
    </row>
    <row r="4676" spans="1:15" x14ac:dyDescent="0.25">
      <c r="A4676" t="s">
        <v>214</v>
      </c>
      <c r="B4676" t="s">
        <v>161</v>
      </c>
      <c r="C4676">
        <v>2012</v>
      </c>
      <c r="D4676">
        <v>6</v>
      </c>
      <c r="E4676">
        <v>27</v>
      </c>
      <c r="F4676" s="1">
        <v>41087</v>
      </c>
      <c r="G4676">
        <v>179</v>
      </c>
      <c r="H4676" t="s">
        <v>14</v>
      </c>
      <c r="I4676" t="s">
        <v>575</v>
      </c>
      <c r="J4676">
        <v>5291</v>
      </c>
      <c r="K4676">
        <v>4.8</v>
      </c>
      <c r="L4676">
        <v>2.25</v>
      </c>
      <c r="M4676">
        <f t="shared" si="219"/>
        <v>10.799999999999999</v>
      </c>
      <c r="N4676">
        <f t="shared" ref="N4676:N4739" si="221">LOG10(K4676+1)</f>
        <v>0.76342799356293722</v>
      </c>
      <c r="O4676">
        <f t="shared" si="220"/>
        <v>1.7177129855166087</v>
      </c>
    </row>
    <row r="4677" spans="1:15" x14ac:dyDescent="0.25">
      <c r="A4677" t="s">
        <v>45</v>
      </c>
      <c r="B4677" t="s">
        <v>25</v>
      </c>
      <c r="C4677">
        <v>2016</v>
      </c>
      <c r="D4677">
        <v>6</v>
      </c>
      <c r="E4677">
        <v>30</v>
      </c>
      <c r="F4677" s="1">
        <v>42551</v>
      </c>
      <c r="G4677">
        <v>182</v>
      </c>
      <c r="H4677" t="s">
        <v>14</v>
      </c>
      <c r="I4677" t="s">
        <v>473</v>
      </c>
      <c r="J4677">
        <v>4366</v>
      </c>
      <c r="K4677">
        <v>9.6</v>
      </c>
      <c r="L4677">
        <v>1.125</v>
      </c>
      <c r="M4677">
        <f t="shared" si="219"/>
        <v>10.799999999999999</v>
      </c>
      <c r="N4677">
        <f t="shared" si="221"/>
        <v>1.0253058652647702</v>
      </c>
      <c r="O4677">
        <f t="shared" si="220"/>
        <v>1.1534690984228664</v>
      </c>
    </row>
    <row r="4678" spans="1:15" x14ac:dyDescent="0.25">
      <c r="A4678" t="s">
        <v>97</v>
      </c>
      <c r="B4678" t="s">
        <v>27</v>
      </c>
      <c r="C4678">
        <v>2011</v>
      </c>
      <c r="D4678">
        <v>7</v>
      </c>
      <c r="E4678">
        <v>26</v>
      </c>
      <c r="F4678" s="1">
        <v>40750</v>
      </c>
      <c r="G4678">
        <v>207</v>
      </c>
      <c r="H4678" t="s">
        <v>14</v>
      </c>
      <c r="I4678" t="s">
        <v>573</v>
      </c>
      <c r="J4678">
        <v>5292</v>
      </c>
      <c r="K4678">
        <v>4.8</v>
      </c>
      <c r="L4678">
        <v>2.25</v>
      </c>
      <c r="M4678">
        <f t="shared" si="219"/>
        <v>10.799999999999999</v>
      </c>
      <c r="N4678">
        <f t="shared" si="221"/>
        <v>0.76342799356293722</v>
      </c>
      <c r="O4678">
        <f t="shared" si="220"/>
        <v>1.7177129855166087</v>
      </c>
    </row>
    <row r="4679" spans="1:15" x14ac:dyDescent="0.25">
      <c r="A4679" t="s">
        <v>100</v>
      </c>
      <c r="B4679" t="s">
        <v>27</v>
      </c>
      <c r="C4679">
        <v>2014</v>
      </c>
      <c r="D4679">
        <v>6</v>
      </c>
      <c r="E4679">
        <v>4</v>
      </c>
      <c r="F4679" s="1">
        <v>41794</v>
      </c>
      <c r="G4679">
        <v>155</v>
      </c>
      <c r="H4679" t="s">
        <v>14</v>
      </c>
      <c r="I4679" t="s">
        <v>472</v>
      </c>
      <c r="J4679">
        <v>21232</v>
      </c>
      <c r="K4679">
        <v>9.6</v>
      </c>
      <c r="L4679">
        <v>1.125</v>
      </c>
      <c r="M4679">
        <f t="shared" si="219"/>
        <v>10.799999999999999</v>
      </c>
      <c r="N4679">
        <f t="shared" si="221"/>
        <v>1.0253058652647702</v>
      </c>
      <c r="O4679">
        <f t="shared" si="220"/>
        <v>1.1534690984228664</v>
      </c>
    </row>
    <row r="4680" spans="1:15" x14ac:dyDescent="0.25">
      <c r="A4680" t="s">
        <v>103</v>
      </c>
      <c r="B4680" t="s">
        <v>27</v>
      </c>
      <c r="C4680">
        <v>2017</v>
      </c>
      <c r="D4680">
        <v>6</v>
      </c>
      <c r="E4680">
        <v>6</v>
      </c>
      <c r="F4680" s="1">
        <v>42892</v>
      </c>
      <c r="G4680">
        <v>157</v>
      </c>
      <c r="H4680" t="s">
        <v>14</v>
      </c>
      <c r="I4680" t="s">
        <v>572</v>
      </c>
      <c r="J4680">
        <v>5304</v>
      </c>
      <c r="K4680">
        <v>4.8</v>
      </c>
      <c r="L4680">
        <v>2.25</v>
      </c>
      <c r="M4680">
        <f t="shared" si="219"/>
        <v>10.799999999999999</v>
      </c>
      <c r="N4680">
        <f t="shared" si="221"/>
        <v>0.76342799356293722</v>
      </c>
      <c r="O4680">
        <f t="shared" si="220"/>
        <v>1.7177129855166087</v>
      </c>
    </row>
    <row r="4681" spans="1:15" x14ac:dyDescent="0.25">
      <c r="A4681" t="s">
        <v>26</v>
      </c>
      <c r="B4681" t="s">
        <v>27</v>
      </c>
      <c r="C4681">
        <v>2018</v>
      </c>
      <c r="D4681">
        <v>6</v>
      </c>
      <c r="E4681">
        <v>4</v>
      </c>
      <c r="F4681" s="1">
        <v>43255</v>
      </c>
      <c r="G4681">
        <v>155</v>
      </c>
      <c r="H4681" t="s">
        <v>14</v>
      </c>
      <c r="I4681" t="s">
        <v>575</v>
      </c>
      <c r="J4681">
        <v>5291</v>
      </c>
      <c r="K4681">
        <v>4.8</v>
      </c>
      <c r="L4681">
        <v>2.25</v>
      </c>
      <c r="M4681">
        <f t="shared" si="219"/>
        <v>10.799999999999999</v>
      </c>
      <c r="N4681">
        <f t="shared" si="221"/>
        <v>0.76342799356293722</v>
      </c>
      <c r="O4681">
        <f t="shared" si="220"/>
        <v>1.7177129855166087</v>
      </c>
    </row>
    <row r="4682" spans="1:15" x14ac:dyDescent="0.25">
      <c r="A4682" t="s">
        <v>28</v>
      </c>
      <c r="B4682" t="s">
        <v>29</v>
      </c>
      <c r="C4682">
        <v>2018</v>
      </c>
      <c r="D4682">
        <v>6</v>
      </c>
      <c r="E4682">
        <v>5</v>
      </c>
      <c r="F4682" s="1">
        <v>43256</v>
      </c>
      <c r="G4682">
        <v>156</v>
      </c>
      <c r="H4682" t="s">
        <v>14</v>
      </c>
      <c r="I4682" t="s">
        <v>573</v>
      </c>
      <c r="J4682">
        <v>5292</v>
      </c>
      <c r="K4682">
        <v>4.8</v>
      </c>
      <c r="L4682">
        <v>2.25</v>
      </c>
      <c r="M4682">
        <f t="shared" si="219"/>
        <v>10.799999999999999</v>
      </c>
      <c r="N4682">
        <f t="shared" si="221"/>
        <v>0.76342799356293722</v>
      </c>
      <c r="O4682">
        <f t="shared" si="220"/>
        <v>1.7177129855166087</v>
      </c>
    </row>
    <row r="4683" spans="1:15" x14ac:dyDescent="0.25">
      <c r="A4683" t="s">
        <v>249</v>
      </c>
      <c r="B4683" t="s">
        <v>250</v>
      </c>
      <c r="C4683">
        <v>2010</v>
      </c>
      <c r="D4683">
        <v>6</v>
      </c>
      <c r="E4683">
        <v>24</v>
      </c>
      <c r="F4683" s="1">
        <v>40353</v>
      </c>
      <c r="G4683">
        <v>175</v>
      </c>
      <c r="H4683" t="s">
        <v>14</v>
      </c>
      <c r="I4683" t="s">
        <v>547</v>
      </c>
      <c r="J4683">
        <v>6886</v>
      </c>
      <c r="K4683">
        <v>5.76</v>
      </c>
      <c r="L4683">
        <v>1.875</v>
      </c>
      <c r="M4683">
        <f t="shared" si="219"/>
        <v>10.799999999999999</v>
      </c>
      <c r="N4683">
        <f t="shared" si="221"/>
        <v>0.82994669594163595</v>
      </c>
      <c r="O4683">
        <f t="shared" si="220"/>
        <v>1.5561500548905673</v>
      </c>
    </row>
    <row r="4684" spans="1:15" x14ac:dyDescent="0.25">
      <c r="A4684" t="s">
        <v>173</v>
      </c>
      <c r="B4684" t="s">
        <v>33</v>
      </c>
      <c r="C4684">
        <v>2015</v>
      </c>
      <c r="D4684">
        <v>6</v>
      </c>
      <c r="E4684">
        <v>16</v>
      </c>
      <c r="F4684" s="1">
        <v>42171</v>
      </c>
      <c r="G4684">
        <v>167</v>
      </c>
      <c r="H4684" t="s">
        <v>14</v>
      </c>
      <c r="I4684" t="s">
        <v>577</v>
      </c>
      <c r="J4684">
        <v>5307</v>
      </c>
      <c r="K4684">
        <v>4.8</v>
      </c>
      <c r="L4684">
        <v>2.25</v>
      </c>
      <c r="M4684">
        <f t="shared" si="219"/>
        <v>10.799999999999999</v>
      </c>
      <c r="N4684">
        <f t="shared" si="221"/>
        <v>0.76342799356293722</v>
      </c>
      <c r="O4684">
        <f t="shared" si="220"/>
        <v>1.7177129855166087</v>
      </c>
    </row>
    <row r="4685" spans="1:15" x14ac:dyDescent="0.25">
      <c r="A4685" t="s">
        <v>177</v>
      </c>
      <c r="B4685" t="s">
        <v>176</v>
      </c>
      <c r="C4685">
        <v>2012</v>
      </c>
      <c r="D4685">
        <v>7</v>
      </c>
      <c r="E4685">
        <v>9</v>
      </c>
      <c r="F4685" s="1">
        <v>41099</v>
      </c>
      <c r="G4685">
        <v>191</v>
      </c>
      <c r="H4685" t="s">
        <v>14</v>
      </c>
      <c r="I4685" t="s">
        <v>575</v>
      </c>
      <c r="J4685">
        <v>5291</v>
      </c>
      <c r="K4685">
        <v>4.8</v>
      </c>
      <c r="L4685">
        <v>2.25</v>
      </c>
      <c r="M4685">
        <f t="shared" si="219"/>
        <v>10.799999999999999</v>
      </c>
      <c r="N4685">
        <f t="shared" si="221"/>
        <v>0.76342799356293722</v>
      </c>
      <c r="O4685">
        <f t="shared" si="220"/>
        <v>1.7177129855166087</v>
      </c>
    </row>
    <row r="4686" spans="1:15" x14ac:dyDescent="0.25">
      <c r="A4686" t="s">
        <v>183</v>
      </c>
      <c r="B4686" t="s">
        <v>36</v>
      </c>
      <c r="C4686">
        <v>2012</v>
      </c>
      <c r="D4686">
        <v>7</v>
      </c>
      <c r="E4686">
        <v>9</v>
      </c>
      <c r="F4686" s="1">
        <v>41099</v>
      </c>
      <c r="G4686">
        <v>191</v>
      </c>
      <c r="H4686" t="s">
        <v>14</v>
      </c>
      <c r="I4686" t="s">
        <v>573</v>
      </c>
      <c r="J4686">
        <v>5292</v>
      </c>
      <c r="K4686">
        <v>4.8</v>
      </c>
      <c r="L4686">
        <v>2.25</v>
      </c>
      <c r="M4686">
        <f t="shared" si="219"/>
        <v>10.799999999999999</v>
      </c>
      <c r="N4686">
        <f t="shared" si="221"/>
        <v>0.76342799356293722</v>
      </c>
      <c r="O4686">
        <f t="shared" si="220"/>
        <v>1.7177129855166087</v>
      </c>
    </row>
    <row r="4687" spans="1:15" x14ac:dyDescent="0.25">
      <c r="A4687" t="s">
        <v>185</v>
      </c>
      <c r="B4687" t="s">
        <v>36</v>
      </c>
      <c r="C4687">
        <v>2014</v>
      </c>
      <c r="D4687">
        <v>6</v>
      </c>
      <c r="E4687">
        <v>4</v>
      </c>
      <c r="F4687" s="1">
        <v>41794</v>
      </c>
      <c r="G4687">
        <v>155</v>
      </c>
      <c r="H4687" t="s">
        <v>14</v>
      </c>
      <c r="I4687" t="s">
        <v>580</v>
      </c>
      <c r="J4687">
        <v>8761</v>
      </c>
      <c r="K4687">
        <v>4.8</v>
      </c>
      <c r="L4687">
        <v>2.25</v>
      </c>
      <c r="M4687">
        <f t="shared" si="219"/>
        <v>10.799999999999999</v>
      </c>
      <c r="N4687">
        <f t="shared" si="221"/>
        <v>0.76342799356293722</v>
      </c>
      <c r="O4687">
        <f t="shared" si="220"/>
        <v>1.7177129855166087</v>
      </c>
    </row>
    <row r="4688" spans="1:15" x14ac:dyDescent="0.25">
      <c r="A4688" t="s">
        <v>37</v>
      </c>
      <c r="B4688" t="s">
        <v>36</v>
      </c>
      <c r="C4688">
        <v>2017</v>
      </c>
      <c r="D4688">
        <v>6</v>
      </c>
      <c r="E4688">
        <v>7</v>
      </c>
      <c r="F4688" s="1">
        <v>42893</v>
      </c>
      <c r="G4688">
        <v>158</v>
      </c>
      <c r="H4688" t="s">
        <v>14</v>
      </c>
      <c r="I4688" t="s">
        <v>580</v>
      </c>
      <c r="J4688">
        <v>8761</v>
      </c>
      <c r="K4688">
        <v>4.8</v>
      </c>
      <c r="L4688">
        <v>2.25</v>
      </c>
      <c r="M4688">
        <f t="shared" si="219"/>
        <v>10.799999999999999</v>
      </c>
      <c r="N4688">
        <f t="shared" si="221"/>
        <v>0.76342799356293722</v>
      </c>
      <c r="O4688">
        <f t="shared" si="220"/>
        <v>1.7177129855166087</v>
      </c>
    </row>
    <row r="4689" spans="1:15" x14ac:dyDescent="0.25">
      <c r="A4689" t="s">
        <v>403</v>
      </c>
      <c r="B4689" t="s">
        <v>40</v>
      </c>
      <c r="C4689">
        <v>2009</v>
      </c>
      <c r="D4689">
        <v>6</v>
      </c>
      <c r="E4689">
        <v>13</v>
      </c>
      <c r="F4689" s="1">
        <v>39977</v>
      </c>
      <c r="G4689">
        <v>164</v>
      </c>
      <c r="H4689" t="s">
        <v>14</v>
      </c>
      <c r="I4689" t="s">
        <v>572</v>
      </c>
      <c r="J4689">
        <v>5304</v>
      </c>
      <c r="K4689">
        <v>4.8</v>
      </c>
      <c r="L4689">
        <v>2.25</v>
      </c>
      <c r="M4689">
        <f t="shared" si="219"/>
        <v>10.799999999999999</v>
      </c>
      <c r="N4689">
        <f t="shared" si="221"/>
        <v>0.76342799356293722</v>
      </c>
      <c r="O4689">
        <f t="shared" si="220"/>
        <v>1.7177129855166087</v>
      </c>
    </row>
    <row r="4690" spans="1:15" x14ac:dyDescent="0.25">
      <c r="A4690" t="s">
        <v>404</v>
      </c>
      <c r="B4690" t="s">
        <v>40</v>
      </c>
      <c r="C4690">
        <v>2012</v>
      </c>
      <c r="D4690">
        <v>3</v>
      </c>
      <c r="E4690">
        <v>21</v>
      </c>
      <c r="F4690" s="1">
        <v>40989</v>
      </c>
      <c r="G4690">
        <v>81</v>
      </c>
      <c r="H4690" t="s">
        <v>14</v>
      </c>
      <c r="I4690" t="s">
        <v>474</v>
      </c>
      <c r="J4690">
        <v>4335</v>
      </c>
      <c r="K4690">
        <v>9.6</v>
      </c>
      <c r="L4690">
        <v>1.125</v>
      </c>
      <c r="M4690">
        <f t="shared" si="219"/>
        <v>10.799999999999999</v>
      </c>
      <c r="N4690">
        <f t="shared" si="221"/>
        <v>1.0253058652647702</v>
      </c>
      <c r="O4690">
        <f t="shared" si="220"/>
        <v>1.1534690984228664</v>
      </c>
    </row>
    <row r="4691" spans="1:15" x14ac:dyDescent="0.25">
      <c r="A4691" t="s">
        <v>462</v>
      </c>
      <c r="B4691" t="s">
        <v>40</v>
      </c>
      <c r="C4691">
        <v>2015</v>
      </c>
      <c r="D4691">
        <v>3</v>
      </c>
      <c r="E4691">
        <v>17</v>
      </c>
      <c r="F4691" s="1">
        <v>42080</v>
      </c>
      <c r="G4691">
        <v>76</v>
      </c>
      <c r="H4691" t="s">
        <v>14</v>
      </c>
      <c r="I4691" t="s">
        <v>474</v>
      </c>
      <c r="J4691">
        <v>4335</v>
      </c>
      <c r="K4691">
        <v>9.6</v>
      </c>
      <c r="L4691">
        <v>1.125</v>
      </c>
      <c r="M4691">
        <f t="shared" si="219"/>
        <v>10.799999999999999</v>
      </c>
      <c r="N4691">
        <f t="shared" si="221"/>
        <v>1.0253058652647702</v>
      </c>
      <c r="O4691">
        <f t="shared" si="220"/>
        <v>1.1534690984228664</v>
      </c>
    </row>
    <row r="4692" spans="1:15" x14ac:dyDescent="0.25">
      <c r="A4692" t="s">
        <v>190</v>
      </c>
      <c r="B4692" t="s">
        <v>40</v>
      </c>
      <c r="C4692">
        <v>2019</v>
      </c>
      <c r="D4692">
        <v>6</v>
      </c>
      <c r="E4692">
        <v>28</v>
      </c>
      <c r="F4692" s="1">
        <v>43644</v>
      </c>
      <c r="G4692">
        <v>179</v>
      </c>
      <c r="H4692" t="s">
        <v>14</v>
      </c>
      <c r="I4692" t="s">
        <v>572</v>
      </c>
      <c r="J4692">
        <v>5304</v>
      </c>
      <c r="K4692">
        <v>4.8</v>
      </c>
      <c r="L4692">
        <v>2.25</v>
      </c>
      <c r="M4692">
        <f t="shared" si="219"/>
        <v>10.799999999999999</v>
      </c>
      <c r="N4692">
        <f t="shared" si="221"/>
        <v>0.76342799356293722</v>
      </c>
      <c r="O4692">
        <f t="shared" si="220"/>
        <v>1.7177129855166087</v>
      </c>
    </row>
    <row r="4693" spans="1:15" x14ac:dyDescent="0.25">
      <c r="A4693" t="s">
        <v>326</v>
      </c>
      <c r="B4693" t="s">
        <v>260</v>
      </c>
      <c r="C4693">
        <v>2011</v>
      </c>
      <c r="D4693">
        <v>7</v>
      </c>
      <c r="E4693">
        <v>5</v>
      </c>
      <c r="F4693" s="1">
        <v>40729</v>
      </c>
      <c r="G4693">
        <v>186</v>
      </c>
      <c r="H4693" t="s">
        <v>14</v>
      </c>
      <c r="I4693" t="s">
        <v>572</v>
      </c>
      <c r="J4693">
        <v>5304</v>
      </c>
      <c r="K4693">
        <v>4.8</v>
      </c>
      <c r="L4693">
        <v>2.25</v>
      </c>
      <c r="M4693">
        <f t="shared" si="219"/>
        <v>10.799999999999999</v>
      </c>
      <c r="N4693">
        <f t="shared" si="221"/>
        <v>0.76342799356293722</v>
      </c>
      <c r="O4693">
        <f t="shared" si="220"/>
        <v>1.7177129855166087</v>
      </c>
    </row>
    <row r="4694" spans="1:15" x14ac:dyDescent="0.25">
      <c r="A4694" t="s">
        <v>332</v>
      </c>
      <c r="B4694" t="s">
        <v>107</v>
      </c>
      <c r="C4694">
        <v>2010</v>
      </c>
      <c r="D4694">
        <v>6</v>
      </c>
      <c r="E4694">
        <v>23</v>
      </c>
      <c r="F4694" s="1">
        <v>40352</v>
      </c>
      <c r="G4694">
        <v>174</v>
      </c>
      <c r="H4694" t="s">
        <v>14</v>
      </c>
      <c r="I4694" t="s">
        <v>573</v>
      </c>
      <c r="J4694">
        <v>5292</v>
      </c>
      <c r="K4694">
        <v>4.8</v>
      </c>
      <c r="L4694">
        <v>2.25</v>
      </c>
      <c r="M4694">
        <f t="shared" si="219"/>
        <v>10.799999999999999</v>
      </c>
      <c r="N4694">
        <f t="shared" si="221"/>
        <v>0.76342799356293722</v>
      </c>
      <c r="O4694">
        <f t="shared" si="220"/>
        <v>1.7177129855166087</v>
      </c>
    </row>
    <row r="4695" spans="1:15" x14ac:dyDescent="0.25">
      <c r="A4695" t="s">
        <v>266</v>
      </c>
      <c r="B4695" t="s">
        <v>107</v>
      </c>
      <c r="C4695">
        <v>2013</v>
      </c>
      <c r="D4695">
        <v>7</v>
      </c>
      <c r="E4695">
        <v>8</v>
      </c>
      <c r="F4695" s="1">
        <v>41463</v>
      </c>
      <c r="G4695">
        <v>189</v>
      </c>
      <c r="H4695" t="s">
        <v>14</v>
      </c>
      <c r="I4695" t="s">
        <v>474</v>
      </c>
      <c r="J4695">
        <v>4335</v>
      </c>
      <c r="K4695">
        <v>9.6</v>
      </c>
      <c r="L4695">
        <v>1.125</v>
      </c>
      <c r="M4695">
        <f t="shared" si="219"/>
        <v>10.799999999999999</v>
      </c>
      <c r="N4695">
        <f t="shared" si="221"/>
        <v>1.0253058652647702</v>
      </c>
      <c r="O4695">
        <f t="shared" si="220"/>
        <v>1.1534690984228664</v>
      </c>
    </row>
    <row r="4696" spans="1:15" x14ac:dyDescent="0.25">
      <c r="A4696" t="s">
        <v>333</v>
      </c>
      <c r="B4696" t="s">
        <v>42</v>
      </c>
      <c r="C4696">
        <v>2010</v>
      </c>
      <c r="D4696">
        <v>6</v>
      </c>
      <c r="E4696">
        <v>23</v>
      </c>
      <c r="F4696" s="1">
        <v>40352</v>
      </c>
      <c r="G4696">
        <v>174</v>
      </c>
      <c r="H4696" t="s">
        <v>14</v>
      </c>
      <c r="I4696" t="s">
        <v>572</v>
      </c>
      <c r="J4696">
        <v>5304</v>
      </c>
      <c r="K4696">
        <v>4.8</v>
      </c>
      <c r="L4696">
        <v>2.25</v>
      </c>
      <c r="M4696">
        <f t="shared" si="219"/>
        <v>10.799999999999999</v>
      </c>
      <c r="N4696">
        <f t="shared" si="221"/>
        <v>0.76342799356293722</v>
      </c>
      <c r="O4696">
        <f t="shared" si="220"/>
        <v>1.7177129855166087</v>
      </c>
    </row>
    <row r="4697" spans="1:15" x14ac:dyDescent="0.25">
      <c r="A4697" t="s">
        <v>269</v>
      </c>
      <c r="B4697" t="s">
        <v>42</v>
      </c>
      <c r="C4697">
        <v>2011</v>
      </c>
      <c r="D4697">
        <v>7</v>
      </c>
      <c r="E4697">
        <v>21</v>
      </c>
      <c r="F4697" s="1">
        <v>40745</v>
      </c>
      <c r="G4697">
        <v>202</v>
      </c>
      <c r="H4697" t="s">
        <v>14</v>
      </c>
      <c r="I4697" t="s">
        <v>469</v>
      </c>
      <c r="J4697">
        <v>4310</v>
      </c>
      <c r="K4697">
        <v>9.6</v>
      </c>
      <c r="L4697">
        <v>1.125</v>
      </c>
      <c r="M4697">
        <f t="shared" si="219"/>
        <v>10.799999999999999</v>
      </c>
      <c r="N4697">
        <f t="shared" si="221"/>
        <v>1.0253058652647702</v>
      </c>
      <c r="O4697">
        <f t="shared" si="220"/>
        <v>1.1534690984228664</v>
      </c>
    </row>
    <row r="4698" spans="1:15" x14ac:dyDescent="0.25">
      <c r="A4698" t="s">
        <v>269</v>
      </c>
      <c r="B4698" t="s">
        <v>42</v>
      </c>
      <c r="C4698">
        <v>2011</v>
      </c>
      <c r="D4698">
        <v>7</v>
      </c>
      <c r="E4698">
        <v>21</v>
      </c>
      <c r="F4698" s="1">
        <v>40745</v>
      </c>
      <c r="G4698">
        <v>202</v>
      </c>
      <c r="H4698" t="s">
        <v>14</v>
      </c>
      <c r="I4698" t="s">
        <v>575</v>
      </c>
      <c r="J4698">
        <v>5291</v>
      </c>
      <c r="K4698">
        <v>4.8</v>
      </c>
      <c r="L4698">
        <v>2.25</v>
      </c>
      <c r="M4698">
        <f t="shared" si="219"/>
        <v>10.799999999999999</v>
      </c>
      <c r="N4698">
        <f t="shared" si="221"/>
        <v>0.76342799356293722</v>
      </c>
      <c r="O4698">
        <f t="shared" si="220"/>
        <v>1.7177129855166087</v>
      </c>
    </row>
    <row r="4699" spans="1:15" x14ac:dyDescent="0.25">
      <c r="A4699" t="s">
        <v>272</v>
      </c>
      <c r="B4699" t="s">
        <v>42</v>
      </c>
      <c r="C4699">
        <v>2014</v>
      </c>
      <c r="D4699">
        <v>6</v>
      </c>
      <c r="E4699">
        <v>12</v>
      </c>
      <c r="F4699" s="1">
        <v>41802</v>
      </c>
      <c r="G4699">
        <v>163</v>
      </c>
      <c r="H4699" t="s">
        <v>14</v>
      </c>
      <c r="I4699" t="s">
        <v>469</v>
      </c>
      <c r="J4699">
        <v>4310</v>
      </c>
      <c r="K4699">
        <v>9.6</v>
      </c>
      <c r="L4699">
        <v>1.125</v>
      </c>
      <c r="M4699">
        <f t="shared" si="219"/>
        <v>10.799999999999999</v>
      </c>
      <c r="N4699">
        <f t="shared" si="221"/>
        <v>1.0253058652647702</v>
      </c>
      <c r="O4699">
        <f t="shared" si="220"/>
        <v>1.1534690984228664</v>
      </c>
    </row>
    <row r="4700" spans="1:15" x14ac:dyDescent="0.25">
      <c r="A4700" t="s">
        <v>335</v>
      </c>
      <c r="B4700" t="s">
        <v>42</v>
      </c>
      <c r="C4700">
        <v>2017</v>
      </c>
      <c r="D4700">
        <v>6</v>
      </c>
      <c r="E4700">
        <v>2</v>
      </c>
      <c r="F4700" s="1">
        <v>42888</v>
      </c>
      <c r="G4700">
        <v>153</v>
      </c>
      <c r="H4700" t="s">
        <v>14</v>
      </c>
      <c r="I4700" t="s">
        <v>471</v>
      </c>
      <c r="J4700">
        <v>4371</v>
      </c>
      <c r="K4700">
        <v>9.6</v>
      </c>
      <c r="L4700">
        <v>1.125</v>
      </c>
      <c r="M4700">
        <f t="shared" si="219"/>
        <v>10.799999999999999</v>
      </c>
      <c r="N4700">
        <f t="shared" si="221"/>
        <v>1.0253058652647702</v>
      </c>
      <c r="O4700">
        <f t="shared" si="220"/>
        <v>1.1534690984228664</v>
      </c>
    </row>
    <row r="4701" spans="1:15" x14ac:dyDescent="0.25">
      <c r="A4701" t="s">
        <v>197</v>
      </c>
      <c r="B4701" t="s">
        <v>109</v>
      </c>
      <c r="C4701">
        <v>2011</v>
      </c>
      <c r="D4701">
        <v>7</v>
      </c>
      <c r="E4701">
        <v>27</v>
      </c>
      <c r="F4701" s="1">
        <v>40751</v>
      </c>
      <c r="G4701">
        <v>208</v>
      </c>
      <c r="H4701" t="s">
        <v>14</v>
      </c>
      <c r="I4701" t="s">
        <v>471</v>
      </c>
      <c r="J4701">
        <v>4371</v>
      </c>
      <c r="K4701">
        <v>9.6</v>
      </c>
      <c r="L4701">
        <v>1.125</v>
      </c>
      <c r="M4701">
        <f t="shared" si="219"/>
        <v>10.799999999999999</v>
      </c>
      <c r="N4701">
        <f t="shared" si="221"/>
        <v>1.0253058652647702</v>
      </c>
      <c r="O4701">
        <f t="shared" si="220"/>
        <v>1.1534690984228664</v>
      </c>
    </row>
    <row r="4702" spans="1:15" x14ac:dyDescent="0.25">
      <c r="A4702" t="s">
        <v>108</v>
      </c>
      <c r="B4702" t="s">
        <v>109</v>
      </c>
      <c r="C4702">
        <v>2012</v>
      </c>
      <c r="D4702">
        <v>7</v>
      </c>
      <c r="E4702">
        <v>5</v>
      </c>
      <c r="F4702" s="1">
        <v>41095</v>
      </c>
      <c r="G4702">
        <v>187</v>
      </c>
      <c r="H4702" t="s">
        <v>14</v>
      </c>
      <c r="I4702" t="s">
        <v>469</v>
      </c>
      <c r="J4702">
        <v>4310</v>
      </c>
      <c r="K4702">
        <v>9.6</v>
      </c>
      <c r="L4702">
        <v>1.125</v>
      </c>
      <c r="M4702">
        <f t="shared" si="219"/>
        <v>10.799999999999999</v>
      </c>
      <c r="N4702">
        <f t="shared" si="221"/>
        <v>1.0253058652647702</v>
      </c>
      <c r="O4702">
        <f t="shared" si="220"/>
        <v>1.1534690984228664</v>
      </c>
    </row>
    <row r="4703" spans="1:15" x14ac:dyDescent="0.25">
      <c r="A4703" t="s">
        <v>273</v>
      </c>
      <c r="B4703" t="s">
        <v>113</v>
      </c>
      <c r="C4703">
        <v>2013</v>
      </c>
      <c r="D4703">
        <v>7</v>
      </c>
      <c r="E4703">
        <v>4</v>
      </c>
      <c r="F4703" s="1">
        <v>41459</v>
      </c>
      <c r="G4703">
        <v>185</v>
      </c>
      <c r="H4703" t="s">
        <v>14</v>
      </c>
      <c r="I4703" t="s">
        <v>573</v>
      </c>
      <c r="J4703">
        <v>5292</v>
      </c>
      <c r="K4703">
        <v>4.8</v>
      </c>
      <c r="L4703">
        <v>2.25</v>
      </c>
      <c r="M4703">
        <f t="shared" si="219"/>
        <v>10.799999999999999</v>
      </c>
      <c r="N4703">
        <f t="shared" si="221"/>
        <v>0.76342799356293722</v>
      </c>
      <c r="O4703">
        <f t="shared" si="220"/>
        <v>1.7177129855166087</v>
      </c>
    </row>
    <row r="4704" spans="1:15" x14ac:dyDescent="0.25">
      <c r="A4704" t="s">
        <v>115</v>
      </c>
      <c r="B4704" t="s">
        <v>113</v>
      </c>
      <c r="C4704">
        <v>2018</v>
      </c>
      <c r="D4704">
        <v>6</v>
      </c>
      <c r="E4704">
        <v>6</v>
      </c>
      <c r="F4704" s="1">
        <v>43257</v>
      </c>
      <c r="G4704">
        <v>157</v>
      </c>
      <c r="H4704" t="s">
        <v>14</v>
      </c>
      <c r="I4704" t="s">
        <v>469</v>
      </c>
      <c r="J4704">
        <v>4310</v>
      </c>
      <c r="K4704">
        <v>9.6</v>
      </c>
      <c r="L4704">
        <v>1.125</v>
      </c>
      <c r="M4704">
        <f t="shared" si="219"/>
        <v>10.799999999999999</v>
      </c>
      <c r="N4704">
        <f t="shared" si="221"/>
        <v>1.0253058652647702</v>
      </c>
      <c r="O4704">
        <f t="shared" si="220"/>
        <v>1.1534690984228664</v>
      </c>
    </row>
    <row r="4705" spans="1:15" x14ac:dyDescent="0.25">
      <c r="A4705" t="s">
        <v>135</v>
      </c>
      <c r="B4705" t="s">
        <v>13</v>
      </c>
      <c r="C4705">
        <v>2015</v>
      </c>
      <c r="D4705">
        <v>3</v>
      </c>
      <c r="E4705">
        <v>10</v>
      </c>
      <c r="F4705" s="1">
        <v>42073</v>
      </c>
      <c r="G4705">
        <v>69</v>
      </c>
      <c r="H4705" t="s">
        <v>14</v>
      </c>
      <c r="I4705" t="s">
        <v>375</v>
      </c>
      <c r="J4705">
        <v>7083</v>
      </c>
      <c r="K4705">
        <v>14.4</v>
      </c>
      <c r="L4705">
        <v>0.75</v>
      </c>
      <c r="M4705">
        <f t="shared" si="219"/>
        <v>10.8</v>
      </c>
      <c r="N4705">
        <f t="shared" si="221"/>
        <v>1.1875207208364631</v>
      </c>
      <c r="O4705">
        <f t="shared" si="220"/>
        <v>0.89064054062734732</v>
      </c>
    </row>
    <row r="4706" spans="1:15" x14ac:dyDescent="0.25">
      <c r="A4706" t="s">
        <v>136</v>
      </c>
      <c r="B4706" t="s">
        <v>13</v>
      </c>
      <c r="C4706">
        <v>2015</v>
      </c>
      <c r="D4706">
        <v>6</v>
      </c>
      <c r="E4706">
        <v>16</v>
      </c>
      <c r="F4706" s="1">
        <v>42171</v>
      </c>
      <c r="G4706">
        <v>167</v>
      </c>
      <c r="H4706" t="s">
        <v>14</v>
      </c>
      <c r="I4706" t="s">
        <v>376</v>
      </c>
      <c r="J4706">
        <v>4989</v>
      </c>
      <c r="K4706">
        <v>14.4</v>
      </c>
      <c r="L4706">
        <v>0.75</v>
      </c>
      <c r="M4706">
        <f t="shared" si="219"/>
        <v>10.8</v>
      </c>
      <c r="N4706">
        <f t="shared" si="221"/>
        <v>1.1875207208364631</v>
      </c>
      <c r="O4706">
        <f t="shared" si="220"/>
        <v>0.89064054062734732</v>
      </c>
    </row>
    <row r="4707" spans="1:15" x14ac:dyDescent="0.25">
      <c r="A4707" t="s">
        <v>12</v>
      </c>
      <c r="B4707" t="s">
        <v>13</v>
      </c>
      <c r="C4707">
        <v>2018</v>
      </c>
      <c r="D4707">
        <v>3</v>
      </c>
      <c r="E4707">
        <v>7</v>
      </c>
      <c r="F4707" s="1">
        <v>43166</v>
      </c>
      <c r="G4707">
        <v>66</v>
      </c>
      <c r="H4707" t="s">
        <v>14</v>
      </c>
      <c r="I4707" t="s">
        <v>368</v>
      </c>
      <c r="J4707">
        <v>8753</v>
      </c>
      <c r="K4707">
        <v>14.4</v>
      </c>
      <c r="L4707">
        <v>0.75</v>
      </c>
      <c r="M4707">
        <f t="shared" si="219"/>
        <v>10.8</v>
      </c>
      <c r="N4707">
        <f t="shared" si="221"/>
        <v>1.1875207208364631</v>
      </c>
      <c r="O4707">
        <f t="shared" si="220"/>
        <v>0.89064054062734732</v>
      </c>
    </row>
    <row r="4708" spans="1:15" x14ac:dyDescent="0.25">
      <c r="A4708" t="s">
        <v>75</v>
      </c>
      <c r="B4708" t="s">
        <v>69</v>
      </c>
      <c r="C4708">
        <v>2004</v>
      </c>
      <c r="D4708">
        <v>4</v>
      </c>
      <c r="E4708">
        <v>5</v>
      </c>
      <c r="F4708" s="1">
        <v>38082</v>
      </c>
      <c r="G4708">
        <v>96</v>
      </c>
      <c r="H4708" t="s">
        <v>14</v>
      </c>
      <c r="I4708" t="s">
        <v>118</v>
      </c>
      <c r="J4708">
        <v>20171</v>
      </c>
      <c r="K4708">
        <v>28.8</v>
      </c>
      <c r="L4708">
        <v>0.375</v>
      </c>
      <c r="M4708">
        <f t="shared" si="219"/>
        <v>10.8</v>
      </c>
      <c r="N4708">
        <f t="shared" si="221"/>
        <v>1.4742162640762553</v>
      </c>
      <c r="O4708">
        <f t="shared" si="220"/>
        <v>0.55283109902859573</v>
      </c>
    </row>
    <row r="4709" spans="1:15" x14ac:dyDescent="0.25">
      <c r="A4709" t="s">
        <v>75</v>
      </c>
      <c r="B4709" t="s">
        <v>69</v>
      </c>
      <c r="C4709">
        <v>2004</v>
      </c>
      <c r="D4709">
        <v>4</v>
      </c>
      <c r="E4709">
        <v>5</v>
      </c>
      <c r="F4709" s="1">
        <v>38082</v>
      </c>
      <c r="G4709">
        <v>96</v>
      </c>
      <c r="H4709" t="s">
        <v>14</v>
      </c>
      <c r="I4709" t="s">
        <v>375</v>
      </c>
      <c r="J4709">
        <v>7083</v>
      </c>
      <c r="K4709">
        <v>14.4</v>
      </c>
      <c r="L4709">
        <v>0.75</v>
      </c>
      <c r="M4709">
        <f t="shared" si="219"/>
        <v>10.8</v>
      </c>
      <c r="N4709">
        <f t="shared" si="221"/>
        <v>1.1875207208364631</v>
      </c>
      <c r="O4709">
        <f t="shared" si="220"/>
        <v>0.89064054062734732</v>
      </c>
    </row>
    <row r="4710" spans="1:15" x14ac:dyDescent="0.25">
      <c r="A4710" t="s">
        <v>88</v>
      </c>
      <c r="B4710" t="s">
        <v>69</v>
      </c>
      <c r="C4710">
        <v>2017</v>
      </c>
      <c r="D4710">
        <v>3</v>
      </c>
      <c r="E4710">
        <v>16</v>
      </c>
      <c r="F4710" s="1">
        <v>42810</v>
      </c>
      <c r="G4710">
        <v>75</v>
      </c>
      <c r="H4710" t="s">
        <v>14</v>
      </c>
      <c r="I4710" t="s">
        <v>367</v>
      </c>
      <c r="J4710">
        <v>5135</v>
      </c>
      <c r="K4710">
        <v>14.4</v>
      </c>
      <c r="L4710">
        <v>0.75</v>
      </c>
      <c r="M4710">
        <f t="shared" si="219"/>
        <v>10.8</v>
      </c>
      <c r="N4710">
        <f t="shared" si="221"/>
        <v>1.1875207208364631</v>
      </c>
      <c r="O4710">
        <f t="shared" si="220"/>
        <v>0.89064054062734732</v>
      </c>
    </row>
    <row r="4711" spans="1:15" x14ac:dyDescent="0.25">
      <c r="A4711" t="s">
        <v>89</v>
      </c>
      <c r="B4711" t="s">
        <v>69</v>
      </c>
      <c r="C4711">
        <v>2018</v>
      </c>
      <c r="D4711">
        <v>3</v>
      </c>
      <c r="E4711">
        <v>7</v>
      </c>
      <c r="F4711" s="1">
        <v>43166</v>
      </c>
      <c r="G4711">
        <v>66</v>
      </c>
      <c r="H4711" t="s">
        <v>14</v>
      </c>
      <c r="I4711" t="s">
        <v>367</v>
      </c>
      <c r="J4711">
        <v>5135</v>
      </c>
      <c r="K4711">
        <v>14.4</v>
      </c>
      <c r="L4711">
        <v>0.75</v>
      </c>
      <c r="M4711">
        <f t="shared" si="219"/>
        <v>10.8</v>
      </c>
      <c r="N4711">
        <f t="shared" si="221"/>
        <v>1.1875207208364631</v>
      </c>
      <c r="O4711">
        <f t="shared" si="220"/>
        <v>0.89064054062734732</v>
      </c>
    </row>
    <row r="4712" spans="1:15" x14ac:dyDescent="0.25">
      <c r="A4712" t="s">
        <v>306</v>
      </c>
      <c r="B4712" t="s">
        <v>23</v>
      </c>
      <c r="C4712">
        <v>2011</v>
      </c>
      <c r="D4712">
        <v>4</v>
      </c>
      <c r="E4712">
        <v>20</v>
      </c>
      <c r="F4712" s="1">
        <v>40653</v>
      </c>
      <c r="G4712">
        <v>110</v>
      </c>
      <c r="H4712" t="s">
        <v>14</v>
      </c>
      <c r="I4712" t="s">
        <v>519</v>
      </c>
      <c r="J4712">
        <v>5457</v>
      </c>
      <c r="K4712">
        <v>7.2</v>
      </c>
      <c r="L4712">
        <v>1.5</v>
      </c>
      <c r="M4712">
        <f t="shared" si="219"/>
        <v>10.8</v>
      </c>
      <c r="N4712">
        <f t="shared" si="221"/>
        <v>0.91381385238371671</v>
      </c>
      <c r="O4712">
        <f t="shared" si="220"/>
        <v>1.3707207785755751</v>
      </c>
    </row>
    <row r="4713" spans="1:15" x14ac:dyDescent="0.25">
      <c r="A4713" t="s">
        <v>310</v>
      </c>
      <c r="B4713" t="s">
        <v>159</v>
      </c>
      <c r="C4713">
        <v>2013</v>
      </c>
      <c r="D4713">
        <v>7</v>
      </c>
      <c r="E4713">
        <v>10</v>
      </c>
      <c r="F4713" s="1">
        <v>41465</v>
      </c>
      <c r="G4713">
        <v>191</v>
      </c>
      <c r="H4713" t="s">
        <v>14</v>
      </c>
      <c r="I4713" t="s">
        <v>517</v>
      </c>
      <c r="J4713">
        <v>8691</v>
      </c>
      <c r="K4713">
        <v>7.2</v>
      </c>
      <c r="L4713">
        <v>1.5</v>
      </c>
      <c r="M4713">
        <f t="shared" si="219"/>
        <v>10.8</v>
      </c>
      <c r="N4713">
        <f t="shared" si="221"/>
        <v>0.91381385238371671</v>
      </c>
      <c r="O4713">
        <f t="shared" si="220"/>
        <v>1.3707207785755751</v>
      </c>
    </row>
    <row r="4714" spans="1:15" x14ac:dyDescent="0.25">
      <c r="A4714" t="s">
        <v>214</v>
      </c>
      <c r="B4714" t="s">
        <v>161</v>
      </c>
      <c r="C4714">
        <v>2012</v>
      </c>
      <c r="D4714">
        <v>6</v>
      </c>
      <c r="E4714">
        <v>27</v>
      </c>
      <c r="F4714" s="1">
        <v>41087</v>
      </c>
      <c r="G4714">
        <v>179</v>
      </c>
      <c r="H4714" t="s">
        <v>14</v>
      </c>
      <c r="I4714" t="s">
        <v>371</v>
      </c>
      <c r="J4714">
        <v>5131</v>
      </c>
      <c r="K4714">
        <v>14.4</v>
      </c>
      <c r="L4714">
        <v>0.75</v>
      </c>
      <c r="M4714">
        <f t="shared" si="219"/>
        <v>10.8</v>
      </c>
      <c r="N4714">
        <f t="shared" si="221"/>
        <v>1.1875207208364631</v>
      </c>
      <c r="O4714">
        <f t="shared" si="220"/>
        <v>0.89064054062734732</v>
      </c>
    </row>
    <row r="4715" spans="1:15" x14ac:dyDescent="0.25">
      <c r="A4715" t="s">
        <v>45</v>
      </c>
      <c r="B4715" t="s">
        <v>25</v>
      </c>
      <c r="C4715">
        <v>2016</v>
      </c>
      <c r="D4715">
        <v>6</v>
      </c>
      <c r="E4715">
        <v>30</v>
      </c>
      <c r="F4715" s="1">
        <v>42551</v>
      </c>
      <c r="G4715">
        <v>182</v>
      </c>
      <c r="H4715" t="s">
        <v>14</v>
      </c>
      <c r="I4715" t="s">
        <v>137</v>
      </c>
      <c r="J4715">
        <v>17820</v>
      </c>
      <c r="K4715">
        <v>28.8</v>
      </c>
      <c r="L4715">
        <v>0.375</v>
      </c>
      <c r="M4715">
        <f t="shared" si="219"/>
        <v>10.8</v>
      </c>
      <c r="N4715">
        <f t="shared" si="221"/>
        <v>1.4742162640762553</v>
      </c>
      <c r="O4715">
        <f t="shared" si="220"/>
        <v>0.55283109902859573</v>
      </c>
    </row>
    <row r="4716" spans="1:15" x14ac:dyDescent="0.25">
      <c r="A4716" t="s">
        <v>46</v>
      </c>
      <c r="B4716" t="s">
        <v>25</v>
      </c>
      <c r="C4716">
        <v>2017</v>
      </c>
      <c r="D4716">
        <v>6</v>
      </c>
      <c r="E4716">
        <v>6</v>
      </c>
      <c r="F4716" s="1">
        <v>42892</v>
      </c>
      <c r="G4716">
        <v>157</v>
      </c>
      <c r="H4716" t="s">
        <v>14</v>
      </c>
      <c r="I4716" t="s">
        <v>379</v>
      </c>
      <c r="J4716">
        <v>8850</v>
      </c>
      <c r="K4716">
        <v>14.4</v>
      </c>
      <c r="L4716">
        <v>0.75</v>
      </c>
      <c r="M4716">
        <f t="shared" si="219"/>
        <v>10.8</v>
      </c>
      <c r="N4716">
        <f t="shared" si="221"/>
        <v>1.1875207208364631</v>
      </c>
      <c r="O4716">
        <f t="shared" si="220"/>
        <v>0.89064054062734732</v>
      </c>
    </row>
    <row r="4717" spans="1:15" x14ac:dyDescent="0.25">
      <c r="A4717" t="s">
        <v>24</v>
      </c>
      <c r="B4717" t="s">
        <v>25</v>
      </c>
      <c r="C4717">
        <v>2018</v>
      </c>
      <c r="D4717">
        <v>6</v>
      </c>
      <c r="E4717">
        <v>6</v>
      </c>
      <c r="F4717" s="1">
        <v>43257</v>
      </c>
      <c r="G4717">
        <v>157</v>
      </c>
      <c r="H4717" t="s">
        <v>14</v>
      </c>
      <c r="I4717" t="s">
        <v>133</v>
      </c>
      <c r="J4717">
        <v>18629</v>
      </c>
      <c r="K4717">
        <v>28.8</v>
      </c>
      <c r="L4717">
        <v>0.375</v>
      </c>
      <c r="M4717">
        <f t="shared" si="219"/>
        <v>10.8</v>
      </c>
      <c r="N4717">
        <f t="shared" si="221"/>
        <v>1.4742162640762553</v>
      </c>
      <c r="O4717">
        <f t="shared" si="220"/>
        <v>0.55283109902859573</v>
      </c>
    </row>
    <row r="4718" spans="1:15" x14ac:dyDescent="0.25">
      <c r="A4718" t="s">
        <v>100</v>
      </c>
      <c r="B4718" t="s">
        <v>27</v>
      </c>
      <c r="C4718">
        <v>2014</v>
      </c>
      <c r="D4718">
        <v>6</v>
      </c>
      <c r="E4718">
        <v>4</v>
      </c>
      <c r="F4718" s="1">
        <v>41794</v>
      </c>
      <c r="G4718">
        <v>155</v>
      </c>
      <c r="H4718" t="s">
        <v>14</v>
      </c>
      <c r="I4718" t="s">
        <v>387</v>
      </c>
      <c r="J4718">
        <v>17593</v>
      </c>
      <c r="K4718">
        <v>14.4</v>
      </c>
      <c r="L4718">
        <v>0.75</v>
      </c>
      <c r="M4718">
        <f t="shared" si="219"/>
        <v>10.8</v>
      </c>
      <c r="N4718">
        <f t="shared" si="221"/>
        <v>1.1875207208364631</v>
      </c>
      <c r="O4718">
        <f t="shared" si="220"/>
        <v>0.89064054062734732</v>
      </c>
    </row>
    <row r="4719" spans="1:15" x14ac:dyDescent="0.25">
      <c r="A4719" t="s">
        <v>103</v>
      </c>
      <c r="B4719" t="s">
        <v>27</v>
      </c>
      <c r="C4719">
        <v>2017</v>
      </c>
      <c r="D4719">
        <v>6</v>
      </c>
      <c r="E4719">
        <v>6</v>
      </c>
      <c r="F4719" s="1">
        <v>42892</v>
      </c>
      <c r="G4719">
        <v>157</v>
      </c>
      <c r="H4719" t="s">
        <v>14</v>
      </c>
      <c r="I4719" t="s">
        <v>392</v>
      </c>
      <c r="J4719">
        <v>5359</v>
      </c>
      <c r="K4719">
        <v>14.4</v>
      </c>
      <c r="L4719">
        <v>0.75</v>
      </c>
      <c r="M4719">
        <f t="shared" si="219"/>
        <v>10.8</v>
      </c>
      <c r="N4719">
        <f t="shared" si="221"/>
        <v>1.1875207208364631</v>
      </c>
      <c r="O4719">
        <f t="shared" si="220"/>
        <v>0.89064054062734732</v>
      </c>
    </row>
    <row r="4720" spans="1:15" x14ac:dyDescent="0.25">
      <c r="A4720" t="s">
        <v>104</v>
      </c>
      <c r="B4720" t="s">
        <v>27</v>
      </c>
      <c r="C4720">
        <v>2019</v>
      </c>
      <c r="D4720">
        <v>6</v>
      </c>
      <c r="E4720">
        <v>13</v>
      </c>
      <c r="F4720" s="1">
        <v>43629</v>
      </c>
      <c r="G4720">
        <v>164</v>
      </c>
      <c r="H4720" t="s">
        <v>14</v>
      </c>
      <c r="I4720" t="s">
        <v>133</v>
      </c>
      <c r="J4720">
        <v>18629</v>
      </c>
      <c r="K4720">
        <v>28.8</v>
      </c>
      <c r="L4720">
        <v>0.375</v>
      </c>
      <c r="M4720">
        <f t="shared" si="219"/>
        <v>10.8</v>
      </c>
      <c r="N4720">
        <f t="shared" si="221"/>
        <v>1.4742162640762553</v>
      </c>
      <c r="O4720">
        <f t="shared" si="220"/>
        <v>0.55283109902859573</v>
      </c>
    </row>
    <row r="4721" spans="1:15" x14ac:dyDescent="0.25">
      <c r="A4721" t="s">
        <v>28</v>
      </c>
      <c r="B4721" t="s">
        <v>29</v>
      </c>
      <c r="C4721">
        <v>2018</v>
      </c>
      <c r="D4721">
        <v>6</v>
      </c>
      <c r="E4721">
        <v>5</v>
      </c>
      <c r="F4721" s="1">
        <v>43256</v>
      </c>
      <c r="G4721">
        <v>156</v>
      </c>
      <c r="H4721" t="s">
        <v>14</v>
      </c>
      <c r="I4721" t="s">
        <v>395</v>
      </c>
      <c r="J4721">
        <v>8700</v>
      </c>
      <c r="K4721">
        <v>14.4</v>
      </c>
      <c r="L4721">
        <v>0.75</v>
      </c>
      <c r="M4721">
        <f t="shared" si="219"/>
        <v>10.8</v>
      </c>
      <c r="N4721">
        <f t="shared" si="221"/>
        <v>1.1875207208364631</v>
      </c>
      <c r="O4721">
        <f t="shared" si="220"/>
        <v>0.89064054062734732</v>
      </c>
    </row>
    <row r="4722" spans="1:15" x14ac:dyDescent="0.25">
      <c r="A4722" t="s">
        <v>349</v>
      </c>
      <c r="B4722" t="s">
        <v>31</v>
      </c>
      <c r="C4722">
        <v>2011</v>
      </c>
      <c r="D4722">
        <v>7</v>
      </c>
      <c r="E4722">
        <v>4</v>
      </c>
      <c r="F4722" s="1">
        <v>40728</v>
      </c>
      <c r="G4722">
        <v>185</v>
      </c>
      <c r="H4722" t="s">
        <v>14</v>
      </c>
      <c r="I4722" t="s">
        <v>586</v>
      </c>
      <c r="J4722">
        <v>5124</v>
      </c>
      <c r="K4722">
        <v>3.6</v>
      </c>
      <c r="L4722">
        <v>3</v>
      </c>
      <c r="M4722">
        <f t="shared" si="219"/>
        <v>10.8</v>
      </c>
      <c r="N4722">
        <f t="shared" si="221"/>
        <v>0.66275783168157409</v>
      </c>
      <c r="O4722">
        <f t="shared" si="220"/>
        <v>1.9882734950447223</v>
      </c>
    </row>
    <row r="4723" spans="1:15" x14ac:dyDescent="0.25">
      <c r="A4723" t="s">
        <v>216</v>
      </c>
      <c r="B4723" t="s">
        <v>31</v>
      </c>
      <c r="C4723">
        <v>2012</v>
      </c>
      <c r="D4723">
        <v>6</v>
      </c>
      <c r="E4723">
        <v>28</v>
      </c>
      <c r="F4723" s="1">
        <v>41088</v>
      </c>
      <c r="G4723">
        <v>180</v>
      </c>
      <c r="H4723" t="s">
        <v>14</v>
      </c>
      <c r="I4723" t="s">
        <v>380</v>
      </c>
      <c r="J4723">
        <v>4750</v>
      </c>
      <c r="K4723">
        <v>14.4</v>
      </c>
      <c r="L4723">
        <v>0.75</v>
      </c>
      <c r="M4723">
        <f t="shared" si="219"/>
        <v>10.8</v>
      </c>
      <c r="N4723">
        <f t="shared" si="221"/>
        <v>1.1875207208364631</v>
      </c>
      <c r="O4723">
        <f t="shared" si="220"/>
        <v>0.89064054062734732</v>
      </c>
    </row>
    <row r="4724" spans="1:15" x14ac:dyDescent="0.25">
      <c r="A4724" t="s">
        <v>248</v>
      </c>
      <c r="B4724" t="s">
        <v>31</v>
      </c>
      <c r="C4724">
        <v>2019</v>
      </c>
      <c r="D4724">
        <v>6</v>
      </c>
      <c r="E4724">
        <v>27</v>
      </c>
      <c r="F4724" s="1">
        <v>43643</v>
      </c>
      <c r="G4724">
        <v>178</v>
      </c>
      <c r="H4724" t="s">
        <v>14</v>
      </c>
      <c r="I4724" t="s">
        <v>380</v>
      </c>
      <c r="J4724">
        <v>4750</v>
      </c>
      <c r="K4724">
        <v>14.4</v>
      </c>
      <c r="L4724">
        <v>0.75</v>
      </c>
      <c r="M4724">
        <f t="shared" si="219"/>
        <v>10.8</v>
      </c>
      <c r="N4724">
        <f t="shared" si="221"/>
        <v>1.1875207208364631</v>
      </c>
      <c r="O4724">
        <f t="shared" si="220"/>
        <v>0.89064054062734732</v>
      </c>
    </row>
    <row r="4725" spans="1:15" x14ac:dyDescent="0.25">
      <c r="A4725" t="s">
        <v>185</v>
      </c>
      <c r="B4725" t="s">
        <v>36</v>
      </c>
      <c r="C4725">
        <v>2014</v>
      </c>
      <c r="D4725">
        <v>6</v>
      </c>
      <c r="E4725">
        <v>4</v>
      </c>
      <c r="F4725" s="1">
        <v>41794</v>
      </c>
      <c r="G4725">
        <v>155</v>
      </c>
      <c r="H4725" t="s">
        <v>14</v>
      </c>
      <c r="I4725" t="s">
        <v>118</v>
      </c>
      <c r="J4725">
        <v>20171</v>
      </c>
      <c r="K4725">
        <v>28.8</v>
      </c>
      <c r="L4725">
        <v>0.375</v>
      </c>
      <c r="M4725">
        <f t="shared" si="219"/>
        <v>10.8</v>
      </c>
      <c r="N4725">
        <f t="shared" si="221"/>
        <v>1.4742162640762553</v>
      </c>
      <c r="O4725">
        <f t="shared" si="220"/>
        <v>0.55283109902859573</v>
      </c>
    </row>
    <row r="4726" spans="1:15" x14ac:dyDescent="0.25">
      <c r="A4726" t="s">
        <v>403</v>
      </c>
      <c r="B4726" t="s">
        <v>40</v>
      </c>
      <c r="C4726">
        <v>2009</v>
      </c>
      <c r="D4726">
        <v>6</v>
      </c>
      <c r="E4726">
        <v>13</v>
      </c>
      <c r="F4726" s="1">
        <v>39977</v>
      </c>
      <c r="G4726">
        <v>164</v>
      </c>
      <c r="H4726" t="s">
        <v>14</v>
      </c>
      <c r="I4726" t="s">
        <v>519</v>
      </c>
      <c r="J4726">
        <v>5457</v>
      </c>
      <c r="K4726">
        <v>7.2</v>
      </c>
      <c r="L4726">
        <v>1.5</v>
      </c>
      <c r="M4726">
        <f t="shared" si="219"/>
        <v>10.8</v>
      </c>
      <c r="N4726">
        <f t="shared" si="221"/>
        <v>0.91381385238371671</v>
      </c>
      <c r="O4726">
        <f t="shared" si="220"/>
        <v>1.3707207785755751</v>
      </c>
    </row>
    <row r="4727" spans="1:15" x14ac:dyDescent="0.25">
      <c r="A4727" t="s">
        <v>360</v>
      </c>
      <c r="B4727" t="s">
        <v>40</v>
      </c>
      <c r="C4727">
        <v>2018</v>
      </c>
      <c r="D4727">
        <v>6</v>
      </c>
      <c r="E4727">
        <v>5</v>
      </c>
      <c r="F4727" s="1">
        <v>43256</v>
      </c>
      <c r="G4727">
        <v>156</v>
      </c>
      <c r="H4727" t="s">
        <v>14</v>
      </c>
      <c r="I4727" t="s">
        <v>372</v>
      </c>
      <c r="J4727">
        <v>8408</v>
      </c>
      <c r="K4727">
        <v>14.4</v>
      </c>
      <c r="L4727">
        <v>0.75</v>
      </c>
      <c r="M4727">
        <f t="shared" si="219"/>
        <v>10.8</v>
      </c>
      <c r="N4727">
        <f t="shared" si="221"/>
        <v>1.1875207208364631</v>
      </c>
      <c r="O4727">
        <f t="shared" si="220"/>
        <v>0.89064054062734732</v>
      </c>
    </row>
    <row r="4728" spans="1:15" x14ac:dyDescent="0.25">
      <c r="A4728" t="s">
        <v>408</v>
      </c>
      <c r="B4728" t="s">
        <v>107</v>
      </c>
      <c r="C4728">
        <v>2012</v>
      </c>
      <c r="D4728">
        <v>7</v>
      </c>
      <c r="E4728">
        <v>4</v>
      </c>
      <c r="F4728" s="1">
        <v>41094</v>
      </c>
      <c r="G4728">
        <v>186</v>
      </c>
      <c r="H4728" t="s">
        <v>14</v>
      </c>
      <c r="I4728" t="s">
        <v>587</v>
      </c>
      <c r="J4728">
        <v>4363</v>
      </c>
      <c r="K4728">
        <v>3.6</v>
      </c>
      <c r="L4728">
        <v>3</v>
      </c>
      <c r="M4728">
        <f t="shared" si="219"/>
        <v>10.8</v>
      </c>
      <c r="N4728">
        <f t="shared" si="221"/>
        <v>0.66275783168157409</v>
      </c>
      <c r="O4728">
        <f t="shared" si="220"/>
        <v>1.9882734950447223</v>
      </c>
    </row>
    <row r="4729" spans="1:15" x14ac:dyDescent="0.25">
      <c r="A4729" t="s">
        <v>335</v>
      </c>
      <c r="B4729" t="s">
        <v>42</v>
      </c>
      <c r="C4729">
        <v>2017</v>
      </c>
      <c r="D4729">
        <v>6</v>
      </c>
      <c r="E4729">
        <v>2</v>
      </c>
      <c r="F4729" s="1">
        <v>42888</v>
      </c>
      <c r="G4729">
        <v>153</v>
      </c>
      <c r="H4729" t="s">
        <v>14</v>
      </c>
      <c r="I4729" t="s">
        <v>372</v>
      </c>
      <c r="J4729">
        <v>8408</v>
      </c>
      <c r="K4729">
        <v>14.4</v>
      </c>
      <c r="L4729">
        <v>0.75</v>
      </c>
      <c r="M4729">
        <f t="shared" si="219"/>
        <v>10.8</v>
      </c>
      <c r="N4729">
        <f t="shared" si="221"/>
        <v>1.1875207208364631</v>
      </c>
      <c r="O4729">
        <f t="shared" si="220"/>
        <v>0.89064054062734732</v>
      </c>
    </row>
    <row r="4730" spans="1:15" x14ac:dyDescent="0.25">
      <c r="A4730" t="s">
        <v>120</v>
      </c>
      <c r="B4730" t="s">
        <v>13</v>
      </c>
      <c r="C4730">
        <v>2005</v>
      </c>
      <c r="D4730">
        <v>3</v>
      </c>
      <c r="E4730">
        <v>24</v>
      </c>
      <c r="F4730" s="1">
        <v>38435</v>
      </c>
      <c r="G4730">
        <v>83</v>
      </c>
      <c r="H4730" t="s">
        <v>14</v>
      </c>
      <c r="I4730" t="s">
        <v>583</v>
      </c>
      <c r="J4730">
        <v>6376</v>
      </c>
      <c r="K4730">
        <v>4.1142859999999999</v>
      </c>
      <c r="L4730">
        <v>2.625</v>
      </c>
      <c r="M4730">
        <f t="shared" si="219"/>
        <v>10.800000749999999</v>
      </c>
      <c r="N4730">
        <f t="shared" si="221"/>
        <v>0.7087850108918784</v>
      </c>
      <c r="O4730">
        <f t="shared" si="220"/>
        <v>1.8605606535911807</v>
      </c>
    </row>
    <row r="4731" spans="1:15" x14ac:dyDescent="0.25">
      <c r="A4731" t="s">
        <v>146</v>
      </c>
      <c r="B4731" t="s">
        <v>69</v>
      </c>
      <c r="C4731">
        <v>2010</v>
      </c>
      <c r="D4731">
        <v>3</v>
      </c>
      <c r="E4731">
        <v>16</v>
      </c>
      <c r="F4731" s="1">
        <v>40253</v>
      </c>
      <c r="G4731">
        <v>75</v>
      </c>
      <c r="H4731" t="s">
        <v>17</v>
      </c>
      <c r="I4731" t="s">
        <v>480</v>
      </c>
      <c r="J4731">
        <v>5673</v>
      </c>
      <c r="K4731">
        <v>8.2484470000000005</v>
      </c>
      <c r="L4731">
        <v>1.3125</v>
      </c>
      <c r="M4731">
        <f t="shared" si="219"/>
        <v>10.8260866875</v>
      </c>
      <c r="N4731">
        <f t="shared" si="221"/>
        <v>0.96606881209526396</v>
      </c>
      <c r="O4731">
        <f t="shared" si="220"/>
        <v>1.2679653158750339</v>
      </c>
    </row>
    <row r="4732" spans="1:15" x14ac:dyDescent="0.25">
      <c r="A4732" t="s">
        <v>41</v>
      </c>
      <c r="B4732" t="s">
        <v>42</v>
      </c>
      <c r="C4732">
        <v>2018</v>
      </c>
      <c r="D4732">
        <v>6</v>
      </c>
      <c r="E4732">
        <v>11</v>
      </c>
      <c r="F4732" s="1">
        <v>43262</v>
      </c>
      <c r="G4732">
        <v>162</v>
      </c>
      <c r="H4732" t="s">
        <v>17</v>
      </c>
      <c r="I4732" t="s">
        <v>372</v>
      </c>
      <c r="J4732">
        <v>8408</v>
      </c>
      <c r="K4732">
        <v>14.476190000000001</v>
      </c>
      <c r="L4732">
        <v>0.75</v>
      </c>
      <c r="M4732">
        <f t="shared" si="219"/>
        <v>10.8571425</v>
      </c>
      <c r="N4732">
        <f t="shared" si="221"/>
        <v>1.1896640528820477</v>
      </c>
      <c r="O4732">
        <f t="shared" si="220"/>
        <v>0.89224803966153576</v>
      </c>
    </row>
    <row r="4733" spans="1:15" x14ac:dyDescent="0.25">
      <c r="A4733" t="s">
        <v>298</v>
      </c>
      <c r="B4733" t="s">
        <v>21</v>
      </c>
      <c r="C4733">
        <v>2015</v>
      </c>
      <c r="D4733">
        <v>7</v>
      </c>
      <c r="E4733">
        <v>3</v>
      </c>
      <c r="F4733" s="1">
        <v>42188</v>
      </c>
      <c r="G4733">
        <v>184</v>
      </c>
      <c r="H4733" t="s">
        <v>17</v>
      </c>
      <c r="I4733" t="s">
        <v>586</v>
      </c>
      <c r="J4733">
        <v>5124</v>
      </c>
      <c r="K4733">
        <v>3.6190479999999998</v>
      </c>
      <c r="L4733">
        <v>3</v>
      </c>
      <c r="M4733">
        <f t="shared" si="219"/>
        <v>10.857144</v>
      </c>
      <c r="N4733">
        <f t="shared" si="221"/>
        <v>0.66455247535042561</v>
      </c>
      <c r="O4733">
        <f t="shared" si="220"/>
        <v>1.9936574260512767</v>
      </c>
    </row>
    <row r="4734" spans="1:15" x14ac:dyDescent="0.25">
      <c r="A4734" t="s">
        <v>174</v>
      </c>
      <c r="B4734" t="s">
        <v>33</v>
      </c>
      <c r="C4734">
        <v>2016</v>
      </c>
      <c r="D4734">
        <v>7</v>
      </c>
      <c r="E4734">
        <v>15</v>
      </c>
      <c r="F4734" s="1">
        <v>42566</v>
      </c>
      <c r="G4734">
        <v>197</v>
      </c>
      <c r="H4734" t="s">
        <v>14</v>
      </c>
      <c r="I4734" t="s">
        <v>418</v>
      </c>
      <c r="J4734">
        <v>4419</v>
      </c>
      <c r="K4734">
        <v>11.6</v>
      </c>
      <c r="L4734">
        <v>0.9375</v>
      </c>
      <c r="M4734">
        <f t="shared" si="219"/>
        <v>10.875</v>
      </c>
      <c r="N4734">
        <f t="shared" si="221"/>
        <v>1.1003705451175629</v>
      </c>
      <c r="O4734">
        <f t="shared" si="220"/>
        <v>1.0315973860477152</v>
      </c>
    </row>
    <row r="4735" spans="1:15" x14ac:dyDescent="0.25">
      <c r="A4735" t="s">
        <v>66</v>
      </c>
      <c r="B4735" t="s">
        <v>13</v>
      </c>
      <c r="C4735">
        <v>2017</v>
      </c>
      <c r="D4735">
        <v>3</v>
      </c>
      <c r="E4735">
        <v>16</v>
      </c>
      <c r="F4735" s="1">
        <v>42810</v>
      </c>
      <c r="G4735">
        <v>75</v>
      </c>
      <c r="H4735" t="s">
        <v>17</v>
      </c>
      <c r="I4735" t="s">
        <v>372</v>
      </c>
      <c r="J4735">
        <v>8408</v>
      </c>
      <c r="K4735">
        <v>14.545450000000001</v>
      </c>
      <c r="L4735">
        <v>0.75</v>
      </c>
      <c r="M4735">
        <f t="shared" si="219"/>
        <v>10.9090875</v>
      </c>
      <c r="N4735">
        <f t="shared" si="221"/>
        <v>1.1916032982472196</v>
      </c>
      <c r="O4735">
        <f t="shared" si="220"/>
        <v>0.89370247368541467</v>
      </c>
    </row>
    <row r="4736" spans="1:15" x14ac:dyDescent="0.25">
      <c r="A4736" t="s">
        <v>236</v>
      </c>
      <c r="B4736" t="s">
        <v>159</v>
      </c>
      <c r="C4736">
        <v>2012</v>
      </c>
      <c r="D4736">
        <v>6</v>
      </c>
      <c r="E4736">
        <v>27</v>
      </c>
      <c r="F4736" s="1">
        <v>41087</v>
      </c>
      <c r="G4736">
        <v>179</v>
      </c>
      <c r="H4736" t="s">
        <v>14</v>
      </c>
      <c r="I4736" t="s">
        <v>223</v>
      </c>
      <c r="J4736">
        <v>8251</v>
      </c>
      <c r="K4736">
        <v>20.8</v>
      </c>
      <c r="L4736">
        <v>0.52500000000000002</v>
      </c>
      <c r="M4736">
        <f t="shared" si="219"/>
        <v>10.920000000000002</v>
      </c>
      <c r="N4736">
        <f t="shared" si="221"/>
        <v>1.3384564936046048</v>
      </c>
      <c r="O4736">
        <f t="shared" si="220"/>
        <v>0.70268965914241754</v>
      </c>
    </row>
    <row r="4737" spans="1:15" x14ac:dyDescent="0.25">
      <c r="A4737" t="s">
        <v>80</v>
      </c>
      <c r="B4737" t="s">
        <v>69</v>
      </c>
      <c r="C4737">
        <v>2008</v>
      </c>
      <c r="D4737">
        <v>4</v>
      </c>
      <c r="E4737">
        <v>24</v>
      </c>
      <c r="F4737" s="1">
        <v>39562</v>
      </c>
      <c r="G4737">
        <v>115</v>
      </c>
      <c r="H4737" t="s">
        <v>17</v>
      </c>
      <c r="I4737" t="s">
        <v>566</v>
      </c>
      <c r="J4737">
        <v>5018</v>
      </c>
      <c r="K4737">
        <v>5.1428570000000002</v>
      </c>
      <c r="L4737">
        <v>2.125</v>
      </c>
      <c r="M4737">
        <f t="shared" si="219"/>
        <v>10.928571125000001</v>
      </c>
      <c r="N4737">
        <f t="shared" si="221"/>
        <v>0.78837040546545789</v>
      </c>
      <c r="O4737">
        <f t="shared" si="220"/>
        <v>1.6752871116140979</v>
      </c>
    </row>
    <row r="4738" spans="1:15" x14ac:dyDescent="0.25">
      <c r="A4738" t="s">
        <v>101</v>
      </c>
      <c r="B4738" t="s">
        <v>27</v>
      </c>
      <c r="C4738">
        <v>2015</v>
      </c>
      <c r="D4738">
        <v>6</v>
      </c>
      <c r="E4738">
        <v>25</v>
      </c>
      <c r="F4738" s="1">
        <v>42180</v>
      </c>
      <c r="G4738">
        <v>176</v>
      </c>
      <c r="H4738" t="s">
        <v>17</v>
      </c>
      <c r="I4738" t="s">
        <v>417</v>
      </c>
      <c r="J4738">
        <v>4415</v>
      </c>
      <c r="K4738">
        <v>11.682539999999999</v>
      </c>
      <c r="L4738">
        <v>0.9375</v>
      </c>
      <c r="M4738">
        <f t="shared" ref="M4738:M4801" si="222">K4738*L4738</f>
        <v>10.95238125</v>
      </c>
      <c r="N4738">
        <f t="shared" si="221"/>
        <v>1.1032062407313603</v>
      </c>
      <c r="O4738">
        <f t="shared" si="220"/>
        <v>1.0342558506856503</v>
      </c>
    </row>
    <row r="4739" spans="1:15" x14ac:dyDescent="0.25">
      <c r="A4739" t="s">
        <v>101</v>
      </c>
      <c r="B4739" t="s">
        <v>27</v>
      </c>
      <c r="C4739">
        <v>2015</v>
      </c>
      <c r="D4739">
        <v>6</v>
      </c>
      <c r="E4739">
        <v>25</v>
      </c>
      <c r="F4739" s="1">
        <v>42180</v>
      </c>
      <c r="G4739">
        <v>176</v>
      </c>
      <c r="H4739" t="s">
        <v>17</v>
      </c>
      <c r="I4739" t="s">
        <v>544</v>
      </c>
      <c r="J4739">
        <v>6772</v>
      </c>
      <c r="K4739">
        <v>5.8412699999999997</v>
      </c>
      <c r="L4739">
        <v>1.875</v>
      </c>
      <c r="M4739">
        <f t="shared" si="222"/>
        <v>10.95238125</v>
      </c>
      <c r="N4739">
        <f t="shared" si="221"/>
        <v>0.83513673078358786</v>
      </c>
      <c r="O4739">
        <f t="shared" ref="O4739:O4802" si="223">N4739*L4739</f>
        <v>1.5658813702192271</v>
      </c>
    </row>
    <row r="4740" spans="1:15" x14ac:dyDescent="0.25">
      <c r="A4740" t="s">
        <v>91</v>
      </c>
      <c r="B4740" t="s">
        <v>69</v>
      </c>
      <c r="C4740">
        <v>2019</v>
      </c>
      <c r="D4740">
        <v>4</v>
      </c>
      <c r="E4740">
        <v>2</v>
      </c>
      <c r="F4740" s="1">
        <v>43557</v>
      </c>
      <c r="G4740">
        <v>92</v>
      </c>
      <c r="H4740" t="s">
        <v>14</v>
      </c>
      <c r="I4740" t="s">
        <v>556</v>
      </c>
      <c r="J4740">
        <v>5809</v>
      </c>
      <c r="K4740">
        <v>5.6</v>
      </c>
      <c r="L4740">
        <v>1.9583333329999999</v>
      </c>
      <c r="M4740">
        <f t="shared" si="222"/>
        <v>10.966666664799998</v>
      </c>
      <c r="N4740">
        <f t="shared" ref="N4740:N4803" si="224">LOG10(K4740+1)</f>
        <v>0.81954393554186866</v>
      </c>
      <c r="O4740">
        <f t="shared" si="223"/>
        <v>1.6049402068296448</v>
      </c>
    </row>
    <row r="4741" spans="1:15" x14ac:dyDescent="0.25">
      <c r="A4741" t="s">
        <v>231</v>
      </c>
      <c r="B4741" t="s">
        <v>23</v>
      </c>
      <c r="C4741">
        <v>2017</v>
      </c>
      <c r="D4741">
        <v>3</v>
      </c>
      <c r="E4741">
        <v>28</v>
      </c>
      <c r="F4741" s="1">
        <v>42822</v>
      </c>
      <c r="G4741">
        <v>87</v>
      </c>
      <c r="H4741" t="s">
        <v>14</v>
      </c>
      <c r="I4741" t="s">
        <v>581</v>
      </c>
      <c r="J4741">
        <v>4300</v>
      </c>
      <c r="K4741">
        <v>4.5714290000000002</v>
      </c>
      <c r="L4741">
        <v>2.4</v>
      </c>
      <c r="M4741">
        <f t="shared" si="222"/>
        <v>10.9714296</v>
      </c>
      <c r="N4741">
        <f t="shared" si="224"/>
        <v>0.74596660041950891</v>
      </c>
      <c r="O4741">
        <f t="shared" si="223"/>
        <v>1.7903198410068213</v>
      </c>
    </row>
    <row r="4742" spans="1:15" x14ac:dyDescent="0.25">
      <c r="A4742" t="s">
        <v>160</v>
      </c>
      <c r="B4742" t="s">
        <v>161</v>
      </c>
      <c r="C4742">
        <v>2015</v>
      </c>
      <c r="D4742">
        <v>6</v>
      </c>
      <c r="E4742">
        <v>30</v>
      </c>
      <c r="F4742" s="1">
        <v>42185</v>
      </c>
      <c r="G4742">
        <v>181</v>
      </c>
      <c r="H4742" t="s">
        <v>17</v>
      </c>
      <c r="I4742" t="s">
        <v>581</v>
      </c>
      <c r="J4742">
        <v>4300</v>
      </c>
      <c r="K4742">
        <v>4.5714290000000002</v>
      </c>
      <c r="L4742">
        <v>2.4</v>
      </c>
      <c r="M4742">
        <f t="shared" si="222"/>
        <v>10.9714296</v>
      </c>
      <c r="N4742">
        <f t="shared" si="224"/>
        <v>0.74596660041950891</v>
      </c>
      <c r="O4742">
        <f t="shared" si="223"/>
        <v>1.7903198410068213</v>
      </c>
    </row>
    <row r="4743" spans="1:15" x14ac:dyDescent="0.25">
      <c r="A4743" t="s">
        <v>55</v>
      </c>
      <c r="B4743" t="s">
        <v>13</v>
      </c>
      <c r="C4743">
        <v>2003</v>
      </c>
      <c r="D4743">
        <v>3</v>
      </c>
      <c r="E4743">
        <v>17</v>
      </c>
      <c r="F4743" s="1">
        <v>37697</v>
      </c>
      <c r="G4743">
        <v>76</v>
      </c>
      <c r="H4743" t="s">
        <v>14</v>
      </c>
      <c r="I4743" t="s">
        <v>48</v>
      </c>
      <c r="J4743">
        <v>18064</v>
      </c>
      <c r="K4743">
        <v>35.200000000000003</v>
      </c>
      <c r="L4743">
        <v>0.3125</v>
      </c>
      <c r="M4743">
        <f t="shared" si="222"/>
        <v>11</v>
      </c>
      <c r="N4743">
        <f t="shared" si="224"/>
        <v>1.5587085705331658</v>
      </c>
      <c r="O4743">
        <f t="shared" si="223"/>
        <v>0.48709642829161431</v>
      </c>
    </row>
    <row r="4744" spans="1:15" x14ac:dyDescent="0.25">
      <c r="A4744" t="s">
        <v>55</v>
      </c>
      <c r="B4744" t="s">
        <v>13</v>
      </c>
      <c r="C4744">
        <v>2003</v>
      </c>
      <c r="D4744">
        <v>3</v>
      </c>
      <c r="E4744">
        <v>17</v>
      </c>
      <c r="F4744" s="1">
        <v>37697</v>
      </c>
      <c r="G4744">
        <v>76</v>
      </c>
      <c r="H4744" t="s">
        <v>14</v>
      </c>
      <c r="I4744" t="s">
        <v>336</v>
      </c>
      <c r="J4744">
        <v>6425</v>
      </c>
      <c r="K4744">
        <v>16</v>
      </c>
      <c r="L4744">
        <v>0.6875</v>
      </c>
      <c r="M4744">
        <f t="shared" si="222"/>
        <v>11</v>
      </c>
      <c r="N4744">
        <f t="shared" si="224"/>
        <v>1.2304489213782739</v>
      </c>
      <c r="O4744">
        <f t="shared" si="223"/>
        <v>0.84593363344756334</v>
      </c>
    </row>
    <row r="4745" spans="1:15" x14ac:dyDescent="0.25">
      <c r="A4745" t="s">
        <v>50</v>
      </c>
      <c r="B4745" t="s">
        <v>13</v>
      </c>
      <c r="C4745">
        <v>2001</v>
      </c>
      <c r="D4745">
        <v>9</v>
      </c>
      <c r="E4745">
        <v>4</v>
      </c>
      <c r="F4745" s="1">
        <v>37138</v>
      </c>
      <c r="G4745">
        <v>247</v>
      </c>
      <c r="H4745" t="s">
        <v>14</v>
      </c>
      <c r="I4745" t="s">
        <v>284</v>
      </c>
      <c r="J4745">
        <v>5983</v>
      </c>
      <c r="K4745">
        <v>16.8</v>
      </c>
      <c r="L4745">
        <v>0.65625</v>
      </c>
      <c r="M4745">
        <f t="shared" si="222"/>
        <v>11.025</v>
      </c>
      <c r="N4745">
        <f t="shared" si="224"/>
        <v>1.2504200023088941</v>
      </c>
      <c r="O4745">
        <f t="shared" si="223"/>
        <v>0.82058812651521174</v>
      </c>
    </row>
    <row r="4746" spans="1:15" x14ac:dyDescent="0.25">
      <c r="A4746" t="s">
        <v>65</v>
      </c>
      <c r="B4746" t="s">
        <v>13</v>
      </c>
      <c r="C4746">
        <v>2013</v>
      </c>
      <c r="D4746">
        <v>3</v>
      </c>
      <c r="E4746">
        <v>20</v>
      </c>
      <c r="F4746" s="1">
        <v>41353</v>
      </c>
      <c r="G4746">
        <v>79</v>
      </c>
      <c r="H4746" t="s">
        <v>14</v>
      </c>
      <c r="I4746" t="s">
        <v>482</v>
      </c>
      <c r="J4746">
        <v>6747</v>
      </c>
      <c r="K4746">
        <v>8.4</v>
      </c>
      <c r="L4746">
        <v>1.3125</v>
      </c>
      <c r="M4746">
        <f t="shared" si="222"/>
        <v>11.025</v>
      </c>
      <c r="N4746">
        <f t="shared" si="224"/>
        <v>0.97312785359969867</v>
      </c>
      <c r="O4746">
        <f t="shared" si="223"/>
        <v>1.2772303078496046</v>
      </c>
    </row>
    <row r="4747" spans="1:15" x14ac:dyDescent="0.25">
      <c r="A4747" t="s">
        <v>269</v>
      </c>
      <c r="B4747" t="s">
        <v>42</v>
      </c>
      <c r="C4747">
        <v>2011</v>
      </c>
      <c r="D4747">
        <v>7</v>
      </c>
      <c r="E4747">
        <v>21</v>
      </c>
      <c r="F4747" s="1">
        <v>40745</v>
      </c>
      <c r="G4747">
        <v>202</v>
      </c>
      <c r="H4747" t="s">
        <v>14</v>
      </c>
      <c r="I4747" t="s">
        <v>287</v>
      </c>
      <c r="J4747">
        <v>6661</v>
      </c>
      <c r="K4747">
        <v>16.8</v>
      </c>
      <c r="L4747">
        <v>0.65625</v>
      </c>
      <c r="M4747">
        <f t="shared" si="222"/>
        <v>11.025</v>
      </c>
      <c r="N4747">
        <f t="shared" si="224"/>
        <v>1.2504200023088941</v>
      </c>
      <c r="O4747">
        <f t="shared" si="223"/>
        <v>0.82058812651521174</v>
      </c>
    </row>
    <row r="4748" spans="1:15" x14ac:dyDescent="0.25">
      <c r="A4748" t="s">
        <v>38</v>
      </c>
      <c r="B4748" t="s">
        <v>36</v>
      </c>
      <c r="C4748">
        <v>2018</v>
      </c>
      <c r="D4748">
        <v>6</v>
      </c>
      <c r="E4748">
        <v>4</v>
      </c>
      <c r="F4748" s="1">
        <v>43255</v>
      </c>
      <c r="G4748">
        <v>155</v>
      </c>
      <c r="H4748" t="s">
        <v>14</v>
      </c>
      <c r="I4748" t="s">
        <v>581</v>
      </c>
      <c r="J4748">
        <v>4300</v>
      </c>
      <c r="K4748">
        <v>4.5999999999999996</v>
      </c>
      <c r="L4748">
        <v>2.4</v>
      </c>
      <c r="M4748">
        <f t="shared" si="222"/>
        <v>11.04</v>
      </c>
      <c r="N4748">
        <f t="shared" si="224"/>
        <v>0.74818802700620035</v>
      </c>
      <c r="O4748">
        <f t="shared" si="223"/>
        <v>1.7956512648148808</v>
      </c>
    </row>
    <row r="4749" spans="1:15" x14ac:dyDescent="0.25">
      <c r="A4749" t="s">
        <v>65</v>
      </c>
      <c r="B4749" t="s">
        <v>13</v>
      </c>
      <c r="C4749">
        <v>2013</v>
      </c>
      <c r="D4749">
        <v>3</v>
      </c>
      <c r="E4749">
        <v>20</v>
      </c>
      <c r="F4749" s="1">
        <v>41353</v>
      </c>
      <c r="G4749">
        <v>79</v>
      </c>
      <c r="H4749" t="s">
        <v>14</v>
      </c>
      <c r="I4749" t="s">
        <v>417</v>
      </c>
      <c r="J4749">
        <v>4415</v>
      </c>
      <c r="K4749">
        <v>11.8</v>
      </c>
      <c r="L4749">
        <v>0.9375</v>
      </c>
      <c r="M4749">
        <f t="shared" si="222"/>
        <v>11.0625</v>
      </c>
      <c r="N4749">
        <f t="shared" si="224"/>
        <v>1.1072099696478683</v>
      </c>
      <c r="O4749">
        <f t="shared" si="223"/>
        <v>1.0380093465448765</v>
      </c>
    </row>
    <row r="4750" spans="1:15" x14ac:dyDescent="0.25">
      <c r="A4750" t="s">
        <v>233</v>
      </c>
      <c r="B4750" t="s">
        <v>23</v>
      </c>
      <c r="C4750">
        <v>2019</v>
      </c>
      <c r="D4750">
        <v>4</v>
      </c>
      <c r="E4750">
        <v>1</v>
      </c>
      <c r="F4750" s="1">
        <v>43556</v>
      </c>
      <c r="G4750">
        <v>91</v>
      </c>
      <c r="H4750" t="s">
        <v>14</v>
      </c>
      <c r="I4750" t="s">
        <v>617</v>
      </c>
      <c r="J4750">
        <v>5075</v>
      </c>
      <c r="K4750">
        <v>1.8461540000000001</v>
      </c>
      <c r="L4750">
        <v>6</v>
      </c>
      <c r="M4750">
        <f t="shared" si="222"/>
        <v>11.076924</v>
      </c>
      <c r="N4750">
        <f t="shared" si="224"/>
        <v>0.45425839523553502</v>
      </c>
      <c r="O4750">
        <f t="shared" si="223"/>
        <v>2.7255503714132101</v>
      </c>
    </row>
    <row r="4751" spans="1:15" x14ac:dyDescent="0.25">
      <c r="A4751" t="s">
        <v>233</v>
      </c>
      <c r="B4751" t="s">
        <v>23</v>
      </c>
      <c r="C4751">
        <v>2019</v>
      </c>
      <c r="D4751">
        <v>4</v>
      </c>
      <c r="E4751">
        <v>1</v>
      </c>
      <c r="F4751" s="1">
        <v>43556</v>
      </c>
      <c r="G4751">
        <v>91</v>
      </c>
      <c r="H4751" t="s">
        <v>14</v>
      </c>
      <c r="I4751" t="s">
        <v>417</v>
      </c>
      <c r="J4751">
        <v>4415</v>
      </c>
      <c r="K4751">
        <v>11.87692</v>
      </c>
      <c r="L4751">
        <v>0.9375</v>
      </c>
      <c r="M4751">
        <f t="shared" si="222"/>
        <v>11.134612499999999</v>
      </c>
      <c r="N4751">
        <f t="shared" si="224"/>
        <v>1.1098119975763223</v>
      </c>
      <c r="O4751">
        <f t="shared" si="223"/>
        <v>1.0404487477278022</v>
      </c>
    </row>
    <row r="4752" spans="1:15" x14ac:dyDescent="0.25">
      <c r="A4752" t="s">
        <v>277</v>
      </c>
      <c r="B4752" t="s">
        <v>19</v>
      </c>
      <c r="C4752">
        <v>2019</v>
      </c>
      <c r="D4752">
        <v>6</v>
      </c>
      <c r="E4752">
        <v>19</v>
      </c>
      <c r="F4752" s="1">
        <v>43635</v>
      </c>
      <c r="G4752">
        <v>170</v>
      </c>
      <c r="H4752" t="s">
        <v>14</v>
      </c>
      <c r="I4752" t="s">
        <v>561</v>
      </c>
      <c r="J4752">
        <v>6823</v>
      </c>
      <c r="K4752">
        <v>5.3333329999999997</v>
      </c>
      <c r="L4752">
        <v>2.1</v>
      </c>
      <c r="M4752">
        <f t="shared" si="222"/>
        <v>11.1999993</v>
      </c>
      <c r="N4752">
        <f t="shared" si="224"/>
        <v>0.80163232337556156</v>
      </c>
      <c r="O4752">
        <f t="shared" si="223"/>
        <v>1.6834278790886794</v>
      </c>
    </row>
    <row r="4753" spans="1:15" x14ac:dyDescent="0.25">
      <c r="A4753" t="s">
        <v>311</v>
      </c>
      <c r="B4753" t="s">
        <v>161</v>
      </c>
      <c r="C4753">
        <v>2014</v>
      </c>
      <c r="D4753">
        <v>6</v>
      </c>
      <c r="E4753">
        <v>13</v>
      </c>
      <c r="F4753" s="1">
        <v>41803</v>
      </c>
      <c r="G4753">
        <v>164</v>
      </c>
      <c r="H4753" t="s">
        <v>14</v>
      </c>
      <c r="I4753" t="s">
        <v>608</v>
      </c>
      <c r="J4753">
        <v>7490</v>
      </c>
      <c r="K4753">
        <v>3.2</v>
      </c>
      <c r="L4753">
        <v>3.5</v>
      </c>
      <c r="M4753">
        <f t="shared" si="222"/>
        <v>11.200000000000001</v>
      </c>
      <c r="N4753">
        <f t="shared" si="224"/>
        <v>0.62324929039790045</v>
      </c>
      <c r="O4753">
        <f t="shared" si="223"/>
        <v>2.1813725163926514</v>
      </c>
    </row>
    <row r="4754" spans="1:15" x14ac:dyDescent="0.25">
      <c r="A4754" t="s">
        <v>100</v>
      </c>
      <c r="B4754" t="s">
        <v>27</v>
      </c>
      <c r="C4754">
        <v>2014</v>
      </c>
      <c r="D4754">
        <v>6</v>
      </c>
      <c r="E4754">
        <v>4</v>
      </c>
      <c r="F4754" s="1">
        <v>41794</v>
      </c>
      <c r="G4754">
        <v>155</v>
      </c>
      <c r="H4754" t="s">
        <v>14</v>
      </c>
      <c r="I4754" t="s">
        <v>608</v>
      </c>
      <c r="J4754">
        <v>7490</v>
      </c>
      <c r="K4754">
        <v>3.2</v>
      </c>
      <c r="L4754">
        <v>3.5</v>
      </c>
      <c r="M4754">
        <f t="shared" si="222"/>
        <v>11.200000000000001</v>
      </c>
      <c r="N4754">
        <f t="shared" si="224"/>
        <v>0.62324929039790045</v>
      </c>
      <c r="O4754">
        <f t="shared" si="223"/>
        <v>2.1813725163926514</v>
      </c>
    </row>
    <row r="4755" spans="1:15" x14ac:dyDescent="0.25">
      <c r="A4755" t="s">
        <v>320</v>
      </c>
      <c r="B4755" t="s">
        <v>40</v>
      </c>
      <c r="C4755">
        <v>2005</v>
      </c>
      <c r="D4755">
        <v>3</v>
      </c>
      <c r="E4755">
        <v>22</v>
      </c>
      <c r="F4755" s="1">
        <v>38433</v>
      </c>
      <c r="G4755">
        <v>81</v>
      </c>
      <c r="H4755" t="s">
        <v>14</v>
      </c>
      <c r="I4755" t="s">
        <v>608</v>
      </c>
      <c r="J4755">
        <v>7490</v>
      </c>
      <c r="K4755">
        <v>3.2</v>
      </c>
      <c r="L4755">
        <v>3.5</v>
      </c>
      <c r="M4755">
        <f t="shared" si="222"/>
        <v>11.200000000000001</v>
      </c>
      <c r="N4755">
        <f t="shared" si="224"/>
        <v>0.62324929039790045</v>
      </c>
      <c r="O4755">
        <f t="shared" si="223"/>
        <v>2.1813725163926514</v>
      </c>
    </row>
    <row r="4756" spans="1:15" x14ac:dyDescent="0.25">
      <c r="A4756" t="s">
        <v>402</v>
      </c>
      <c r="B4756" t="s">
        <v>40</v>
      </c>
      <c r="C4756">
        <v>2009</v>
      </c>
      <c r="D4756">
        <v>5</v>
      </c>
      <c r="E4756">
        <v>7</v>
      </c>
      <c r="F4756" s="1">
        <v>39940</v>
      </c>
      <c r="G4756">
        <v>127</v>
      </c>
      <c r="H4756" t="s">
        <v>14</v>
      </c>
      <c r="I4756" t="s">
        <v>608</v>
      </c>
      <c r="J4756">
        <v>7490</v>
      </c>
      <c r="K4756">
        <v>3.2</v>
      </c>
      <c r="L4756">
        <v>3.5</v>
      </c>
      <c r="M4756">
        <f t="shared" si="222"/>
        <v>11.200000000000001</v>
      </c>
      <c r="N4756">
        <f t="shared" si="224"/>
        <v>0.62324929039790045</v>
      </c>
      <c r="O4756">
        <f t="shared" si="223"/>
        <v>2.1813725163926514</v>
      </c>
    </row>
    <row r="4757" spans="1:15" x14ac:dyDescent="0.25">
      <c r="A4757" t="s">
        <v>110</v>
      </c>
      <c r="B4757" t="s">
        <v>109</v>
      </c>
      <c r="C4757">
        <v>2016</v>
      </c>
      <c r="D4757">
        <v>7</v>
      </c>
      <c r="E4757">
        <v>1</v>
      </c>
      <c r="F4757" s="1">
        <v>42552</v>
      </c>
      <c r="G4757">
        <v>183</v>
      </c>
      <c r="H4757" t="s">
        <v>14</v>
      </c>
      <c r="I4757" t="s">
        <v>607</v>
      </c>
      <c r="J4757">
        <v>6935</v>
      </c>
      <c r="K4757">
        <v>3.2</v>
      </c>
      <c r="L4757">
        <v>3.5</v>
      </c>
      <c r="M4757">
        <f t="shared" si="222"/>
        <v>11.200000000000001</v>
      </c>
      <c r="N4757">
        <f t="shared" si="224"/>
        <v>0.62324929039790045</v>
      </c>
      <c r="O4757">
        <f t="shared" si="223"/>
        <v>2.1813725163926514</v>
      </c>
    </row>
    <row r="4758" spans="1:15" x14ac:dyDescent="0.25">
      <c r="A4758" t="s">
        <v>405</v>
      </c>
      <c r="B4758" t="s">
        <v>40</v>
      </c>
      <c r="C4758">
        <v>2013</v>
      </c>
      <c r="D4758">
        <v>6</v>
      </c>
      <c r="E4758">
        <v>27</v>
      </c>
      <c r="F4758" s="1">
        <v>41452</v>
      </c>
      <c r="G4758">
        <v>178</v>
      </c>
      <c r="H4758" t="s">
        <v>14</v>
      </c>
      <c r="I4758" t="s">
        <v>539</v>
      </c>
      <c r="J4758">
        <v>13023</v>
      </c>
      <c r="K4758">
        <v>6.8</v>
      </c>
      <c r="L4758">
        <v>1.65</v>
      </c>
      <c r="M4758">
        <f t="shared" si="222"/>
        <v>11.219999999999999</v>
      </c>
      <c r="N4758">
        <f t="shared" si="224"/>
        <v>0.89209460269048035</v>
      </c>
      <c r="O4758">
        <f t="shared" si="223"/>
        <v>1.4719560944392924</v>
      </c>
    </row>
    <row r="4759" spans="1:15" x14ac:dyDescent="0.25">
      <c r="A4759" t="s">
        <v>124</v>
      </c>
      <c r="B4759" t="s">
        <v>13</v>
      </c>
      <c r="C4759">
        <v>2007</v>
      </c>
      <c r="D4759">
        <v>7</v>
      </c>
      <c r="E4759">
        <v>12</v>
      </c>
      <c r="F4759" s="1">
        <v>39275</v>
      </c>
      <c r="G4759">
        <v>193</v>
      </c>
      <c r="H4759" t="s">
        <v>14</v>
      </c>
      <c r="I4759" t="s">
        <v>421</v>
      </c>
      <c r="J4759">
        <v>5790</v>
      </c>
      <c r="K4759">
        <v>12</v>
      </c>
      <c r="L4759">
        <v>0.9375</v>
      </c>
      <c r="M4759">
        <f t="shared" si="222"/>
        <v>11.25</v>
      </c>
      <c r="N4759">
        <f t="shared" si="224"/>
        <v>1.1139433523068367</v>
      </c>
      <c r="O4759">
        <f t="shared" si="223"/>
        <v>1.0443218927876594</v>
      </c>
    </row>
    <row r="4760" spans="1:15" x14ac:dyDescent="0.25">
      <c r="A4760" t="s">
        <v>70</v>
      </c>
      <c r="B4760" t="s">
        <v>69</v>
      </c>
      <c r="C4760">
        <v>2001</v>
      </c>
      <c r="D4760">
        <v>6</v>
      </c>
      <c r="E4760">
        <v>22</v>
      </c>
      <c r="F4760" s="1">
        <v>37064</v>
      </c>
      <c r="G4760">
        <v>173</v>
      </c>
      <c r="H4760" t="s">
        <v>14</v>
      </c>
      <c r="I4760" t="s">
        <v>421</v>
      </c>
      <c r="J4760">
        <v>5790</v>
      </c>
      <c r="K4760">
        <v>12</v>
      </c>
      <c r="L4760">
        <v>0.9375</v>
      </c>
      <c r="M4760">
        <f t="shared" si="222"/>
        <v>11.25</v>
      </c>
      <c r="N4760">
        <f t="shared" si="224"/>
        <v>1.1139433523068367</v>
      </c>
      <c r="O4760">
        <f t="shared" si="223"/>
        <v>1.0443218927876594</v>
      </c>
    </row>
    <row r="4761" spans="1:15" x14ac:dyDescent="0.25">
      <c r="A4761" t="s">
        <v>71</v>
      </c>
      <c r="B4761" t="s">
        <v>69</v>
      </c>
      <c r="C4761">
        <v>2001</v>
      </c>
      <c r="D4761">
        <v>8</v>
      </c>
      <c r="E4761">
        <v>30</v>
      </c>
      <c r="F4761" s="1">
        <v>37133</v>
      </c>
      <c r="G4761">
        <v>242</v>
      </c>
      <c r="H4761" t="s">
        <v>14</v>
      </c>
      <c r="I4761" t="s">
        <v>418</v>
      </c>
      <c r="J4761">
        <v>4419</v>
      </c>
      <c r="K4761">
        <v>12</v>
      </c>
      <c r="L4761">
        <v>0.9375</v>
      </c>
      <c r="M4761">
        <f t="shared" si="222"/>
        <v>11.25</v>
      </c>
      <c r="N4761">
        <f t="shared" si="224"/>
        <v>1.1139433523068367</v>
      </c>
      <c r="O4761">
        <f t="shared" si="223"/>
        <v>1.0443218927876594</v>
      </c>
    </row>
    <row r="4762" spans="1:15" x14ac:dyDescent="0.25">
      <c r="A4762" t="s">
        <v>71</v>
      </c>
      <c r="B4762" t="s">
        <v>69</v>
      </c>
      <c r="C4762">
        <v>2001</v>
      </c>
      <c r="D4762">
        <v>8</v>
      </c>
      <c r="E4762">
        <v>30</v>
      </c>
      <c r="F4762" s="1">
        <v>37133</v>
      </c>
      <c r="G4762">
        <v>242</v>
      </c>
      <c r="H4762" t="s">
        <v>14</v>
      </c>
      <c r="I4762" t="s">
        <v>425</v>
      </c>
      <c r="J4762">
        <v>4427</v>
      </c>
      <c r="K4762">
        <v>12</v>
      </c>
      <c r="L4762">
        <v>0.9375</v>
      </c>
      <c r="M4762">
        <f t="shared" si="222"/>
        <v>11.25</v>
      </c>
      <c r="N4762">
        <f t="shared" si="224"/>
        <v>1.1139433523068367</v>
      </c>
      <c r="O4762">
        <f t="shared" si="223"/>
        <v>1.0443218927876594</v>
      </c>
    </row>
    <row r="4763" spans="1:15" x14ac:dyDescent="0.25">
      <c r="A4763" t="s">
        <v>78</v>
      </c>
      <c r="B4763" t="s">
        <v>69</v>
      </c>
      <c r="C4763">
        <v>2006</v>
      </c>
      <c r="D4763">
        <v>7</v>
      </c>
      <c r="E4763">
        <v>13</v>
      </c>
      <c r="F4763" s="1">
        <v>38911</v>
      </c>
      <c r="G4763">
        <v>194</v>
      </c>
      <c r="H4763" t="s">
        <v>14</v>
      </c>
      <c r="I4763" t="s">
        <v>423</v>
      </c>
      <c r="J4763">
        <v>6834</v>
      </c>
      <c r="K4763">
        <v>12</v>
      </c>
      <c r="L4763">
        <v>0.9375</v>
      </c>
      <c r="M4763">
        <f t="shared" si="222"/>
        <v>11.25</v>
      </c>
      <c r="N4763">
        <f t="shared" si="224"/>
        <v>1.1139433523068367</v>
      </c>
      <c r="O4763">
        <f t="shared" si="223"/>
        <v>1.0443218927876594</v>
      </c>
    </row>
    <row r="4764" spans="1:15" x14ac:dyDescent="0.25">
      <c r="A4764" t="s">
        <v>150</v>
      </c>
      <c r="B4764" t="s">
        <v>69</v>
      </c>
      <c r="C4764">
        <v>2014</v>
      </c>
      <c r="D4764">
        <v>3</v>
      </c>
      <c r="E4764">
        <v>11</v>
      </c>
      <c r="F4764" s="1">
        <v>41709</v>
      </c>
      <c r="G4764">
        <v>70</v>
      </c>
      <c r="H4764" t="s">
        <v>14</v>
      </c>
      <c r="I4764" t="s">
        <v>419</v>
      </c>
      <c r="J4764">
        <v>9654</v>
      </c>
      <c r="K4764">
        <v>12</v>
      </c>
      <c r="L4764">
        <v>0.9375</v>
      </c>
      <c r="M4764">
        <f t="shared" si="222"/>
        <v>11.25</v>
      </c>
      <c r="N4764">
        <f t="shared" si="224"/>
        <v>1.1139433523068367</v>
      </c>
      <c r="O4764">
        <f t="shared" si="223"/>
        <v>1.0443218927876594</v>
      </c>
    </row>
    <row r="4765" spans="1:15" x14ac:dyDescent="0.25">
      <c r="A4765" t="s">
        <v>150</v>
      </c>
      <c r="B4765" t="s">
        <v>69</v>
      </c>
      <c r="C4765">
        <v>2014</v>
      </c>
      <c r="D4765">
        <v>3</v>
      </c>
      <c r="E4765">
        <v>11</v>
      </c>
      <c r="F4765" s="1">
        <v>41709</v>
      </c>
      <c r="G4765">
        <v>70</v>
      </c>
      <c r="H4765" t="s">
        <v>14</v>
      </c>
      <c r="I4765" t="s">
        <v>421</v>
      </c>
      <c r="J4765">
        <v>5790</v>
      </c>
      <c r="K4765">
        <v>12</v>
      </c>
      <c r="L4765">
        <v>0.9375</v>
      </c>
      <c r="M4765">
        <f t="shared" si="222"/>
        <v>11.25</v>
      </c>
      <c r="N4765">
        <f t="shared" si="224"/>
        <v>1.1139433523068367</v>
      </c>
      <c r="O4765">
        <f t="shared" si="223"/>
        <v>1.0443218927876594</v>
      </c>
    </row>
    <row r="4766" spans="1:15" x14ac:dyDescent="0.25">
      <c r="A4766" t="s">
        <v>299</v>
      </c>
      <c r="B4766" t="s">
        <v>23</v>
      </c>
      <c r="C4766">
        <v>2002</v>
      </c>
      <c r="D4766">
        <v>7</v>
      </c>
      <c r="E4766">
        <v>2</v>
      </c>
      <c r="F4766" s="1">
        <v>37439</v>
      </c>
      <c r="G4766">
        <v>183</v>
      </c>
      <c r="H4766" t="s">
        <v>14</v>
      </c>
      <c r="I4766" t="s">
        <v>440</v>
      </c>
      <c r="J4766">
        <v>5723</v>
      </c>
      <c r="K4766">
        <v>12</v>
      </c>
      <c r="L4766">
        <v>0.9375</v>
      </c>
      <c r="M4766">
        <f t="shared" si="222"/>
        <v>11.25</v>
      </c>
      <c r="N4766">
        <f t="shared" si="224"/>
        <v>1.1139433523068367</v>
      </c>
      <c r="O4766">
        <f t="shared" si="223"/>
        <v>1.0443218927876594</v>
      </c>
    </row>
    <row r="4767" spans="1:15" x14ac:dyDescent="0.25">
      <c r="A4767" t="s">
        <v>307</v>
      </c>
      <c r="B4767" t="s">
        <v>23</v>
      </c>
      <c r="C4767">
        <v>2013</v>
      </c>
      <c r="D4767">
        <v>7</v>
      </c>
      <c r="E4767">
        <v>1</v>
      </c>
      <c r="F4767" s="1">
        <v>41456</v>
      </c>
      <c r="G4767">
        <v>182</v>
      </c>
      <c r="H4767" t="s">
        <v>14</v>
      </c>
      <c r="I4767" t="s">
        <v>424</v>
      </c>
      <c r="J4767">
        <v>4398</v>
      </c>
      <c r="K4767">
        <v>12</v>
      </c>
      <c r="L4767">
        <v>0.9375</v>
      </c>
      <c r="M4767">
        <f t="shared" si="222"/>
        <v>11.25</v>
      </c>
      <c r="N4767">
        <f t="shared" si="224"/>
        <v>1.1139433523068367</v>
      </c>
      <c r="O4767">
        <f t="shared" si="223"/>
        <v>1.0443218927876594</v>
      </c>
    </row>
    <row r="4768" spans="1:15" x14ac:dyDescent="0.25">
      <c r="A4768" t="s">
        <v>213</v>
      </c>
      <c r="B4768" t="s">
        <v>159</v>
      </c>
      <c r="C4768">
        <v>2016</v>
      </c>
      <c r="D4768">
        <v>7</v>
      </c>
      <c r="E4768">
        <v>5</v>
      </c>
      <c r="F4768" s="1">
        <v>42556</v>
      </c>
      <c r="G4768">
        <v>187</v>
      </c>
      <c r="H4768" t="s">
        <v>14</v>
      </c>
      <c r="I4768" t="s">
        <v>446</v>
      </c>
      <c r="J4768">
        <v>4877</v>
      </c>
      <c r="K4768">
        <v>12</v>
      </c>
      <c r="L4768">
        <v>0.9375</v>
      </c>
      <c r="M4768">
        <f t="shared" si="222"/>
        <v>11.25</v>
      </c>
      <c r="N4768">
        <f t="shared" si="224"/>
        <v>1.1139433523068367</v>
      </c>
      <c r="O4768">
        <f t="shared" si="223"/>
        <v>1.0443218927876594</v>
      </c>
    </row>
    <row r="4769" spans="1:15" x14ac:dyDescent="0.25">
      <c r="A4769" t="s">
        <v>104</v>
      </c>
      <c r="B4769" t="s">
        <v>27</v>
      </c>
      <c r="C4769">
        <v>2019</v>
      </c>
      <c r="D4769">
        <v>6</v>
      </c>
      <c r="E4769">
        <v>13</v>
      </c>
      <c r="F4769" s="1">
        <v>43629</v>
      </c>
      <c r="G4769">
        <v>164</v>
      </c>
      <c r="H4769" t="s">
        <v>14</v>
      </c>
      <c r="I4769" t="s">
        <v>447</v>
      </c>
      <c r="J4769">
        <v>13048</v>
      </c>
      <c r="K4769">
        <v>12</v>
      </c>
      <c r="L4769">
        <v>0.9375</v>
      </c>
      <c r="M4769">
        <f t="shared" si="222"/>
        <v>11.25</v>
      </c>
      <c r="N4769">
        <f t="shared" si="224"/>
        <v>1.1139433523068367</v>
      </c>
      <c r="O4769">
        <f t="shared" si="223"/>
        <v>1.0443218927876594</v>
      </c>
    </row>
    <row r="4770" spans="1:15" x14ac:dyDescent="0.25">
      <c r="A4770" t="s">
        <v>38</v>
      </c>
      <c r="B4770" t="s">
        <v>36</v>
      </c>
      <c r="C4770">
        <v>2018</v>
      </c>
      <c r="D4770">
        <v>6</v>
      </c>
      <c r="E4770">
        <v>4</v>
      </c>
      <c r="F4770" s="1">
        <v>43255</v>
      </c>
      <c r="G4770">
        <v>155</v>
      </c>
      <c r="H4770" t="s">
        <v>14</v>
      </c>
      <c r="I4770" t="s">
        <v>609</v>
      </c>
      <c r="J4770">
        <v>4955</v>
      </c>
      <c r="K4770">
        <v>3</v>
      </c>
      <c r="L4770">
        <v>3.75</v>
      </c>
      <c r="M4770">
        <f t="shared" si="222"/>
        <v>11.25</v>
      </c>
      <c r="N4770">
        <f t="shared" si="224"/>
        <v>0.6020599913279624</v>
      </c>
      <c r="O4770">
        <f t="shared" si="223"/>
        <v>2.257724967479859</v>
      </c>
    </row>
    <row r="4771" spans="1:15" x14ac:dyDescent="0.25">
      <c r="A4771" t="s">
        <v>38</v>
      </c>
      <c r="B4771" t="s">
        <v>36</v>
      </c>
      <c r="C4771">
        <v>2018</v>
      </c>
      <c r="D4771">
        <v>6</v>
      </c>
      <c r="E4771">
        <v>4</v>
      </c>
      <c r="F4771" s="1">
        <v>43255</v>
      </c>
      <c r="G4771">
        <v>155</v>
      </c>
      <c r="H4771" t="s">
        <v>14</v>
      </c>
      <c r="I4771" t="s">
        <v>610</v>
      </c>
      <c r="J4771">
        <v>8485</v>
      </c>
      <c r="K4771">
        <v>3</v>
      </c>
      <c r="L4771">
        <v>3.75</v>
      </c>
      <c r="M4771">
        <f t="shared" si="222"/>
        <v>11.25</v>
      </c>
      <c r="N4771">
        <f t="shared" si="224"/>
        <v>0.6020599913279624</v>
      </c>
      <c r="O4771">
        <f t="shared" si="223"/>
        <v>2.257724967479859</v>
      </c>
    </row>
    <row r="4772" spans="1:15" x14ac:dyDescent="0.25">
      <c r="A4772" t="s">
        <v>179</v>
      </c>
      <c r="B4772" t="s">
        <v>176</v>
      </c>
      <c r="C4772">
        <v>2014</v>
      </c>
      <c r="D4772">
        <v>6</v>
      </c>
      <c r="E4772">
        <v>16</v>
      </c>
      <c r="F4772" s="1">
        <v>41806</v>
      </c>
      <c r="G4772">
        <v>167</v>
      </c>
      <c r="H4772" t="s">
        <v>14</v>
      </c>
      <c r="I4772" t="s">
        <v>283</v>
      </c>
      <c r="J4772">
        <v>18419</v>
      </c>
      <c r="K4772">
        <v>17.142859999999999</v>
      </c>
      <c r="L4772">
        <v>0.65625</v>
      </c>
      <c r="M4772">
        <f t="shared" si="222"/>
        <v>11.250001874999999</v>
      </c>
      <c r="N4772">
        <f t="shared" si="224"/>
        <v>1.2587057493345264</v>
      </c>
      <c r="O4772">
        <f t="shared" si="223"/>
        <v>0.82602564800078293</v>
      </c>
    </row>
    <row r="4773" spans="1:15" x14ac:dyDescent="0.25">
      <c r="A4773" t="s">
        <v>198</v>
      </c>
      <c r="B4773" t="s">
        <v>109</v>
      </c>
      <c r="C4773">
        <v>2013</v>
      </c>
      <c r="D4773">
        <v>7</v>
      </c>
      <c r="E4773">
        <v>4</v>
      </c>
      <c r="F4773" s="1">
        <v>41459</v>
      </c>
      <c r="G4773">
        <v>185</v>
      </c>
      <c r="H4773" t="s">
        <v>14</v>
      </c>
      <c r="I4773" t="s">
        <v>544</v>
      </c>
      <c r="J4773">
        <v>6772</v>
      </c>
      <c r="K4773">
        <v>6.0173909999999999</v>
      </c>
      <c r="L4773">
        <v>1.875</v>
      </c>
      <c r="M4773">
        <f t="shared" si="222"/>
        <v>11.282608124999999</v>
      </c>
      <c r="N4773">
        <f t="shared" si="224"/>
        <v>0.84617567553288597</v>
      </c>
      <c r="O4773">
        <f t="shared" si="223"/>
        <v>1.5865793916241613</v>
      </c>
    </row>
    <row r="4774" spans="1:15" x14ac:dyDescent="0.25">
      <c r="A4774" t="s">
        <v>120</v>
      </c>
      <c r="B4774" t="s">
        <v>13</v>
      </c>
      <c r="C4774">
        <v>2005</v>
      </c>
      <c r="D4774">
        <v>3</v>
      </c>
      <c r="E4774">
        <v>24</v>
      </c>
      <c r="F4774" s="1">
        <v>38435</v>
      </c>
      <c r="G4774">
        <v>83</v>
      </c>
      <c r="H4774" t="s">
        <v>14</v>
      </c>
      <c r="I4774" t="s">
        <v>336</v>
      </c>
      <c r="J4774">
        <v>6425</v>
      </c>
      <c r="K4774">
        <v>16.457139999999999</v>
      </c>
      <c r="L4774">
        <v>0.6875</v>
      </c>
      <c r="M4774">
        <f t="shared" si="222"/>
        <v>11.31428375</v>
      </c>
      <c r="N4774">
        <f t="shared" si="224"/>
        <v>1.2419730948129795</v>
      </c>
      <c r="O4774">
        <f t="shared" si="223"/>
        <v>0.85385650268392332</v>
      </c>
    </row>
    <row r="4775" spans="1:15" x14ac:dyDescent="0.25">
      <c r="A4775" t="s">
        <v>242</v>
      </c>
      <c r="B4775" t="s">
        <v>29</v>
      </c>
      <c r="C4775">
        <v>2015</v>
      </c>
      <c r="D4775">
        <v>6</v>
      </c>
      <c r="E4775">
        <v>16</v>
      </c>
      <c r="F4775" s="1">
        <v>42171</v>
      </c>
      <c r="G4775">
        <v>167</v>
      </c>
      <c r="H4775" t="s">
        <v>14</v>
      </c>
      <c r="I4775" t="s">
        <v>604</v>
      </c>
      <c r="J4775">
        <v>4532</v>
      </c>
      <c r="K4775">
        <v>3.4285709999999998</v>
      </c>
      <c r="L4775">
        <v>3.3</v>
      </c>
      <c r="M4775">
        <f t="shared" si="222"/>
        <v>11.314284299999999</v>
      </c>
      <c r="N4775">
        <f t="shared" si="224"/>
        <v>0.64626361179151559</v>
      </c>
      <c r="O4775">
        <f t="shared" si="223"/>
        <v>2.1326699189120015</v>
      </c>
    </row>
    <row r="4776" spans="1:15" x14ac:dyDescent="0.25">
      <c r="A4776" t="s">
        <v>182</v>
      </c>
      <c r="B4776" t="s">
        <v>176</v>
      </c>
      <c r="C4776">
        <v>2017</v>
      </c>
      <c r="D4776">
        <v>6</v>
      </c>
      <c r="E4776">
        <v>9</v>
      </c>
      <c r="F4776" s="1">
        <v>42895</v>
      </c>
      <c r="G4776">
        <v>160</v>
      </c>
      <c r="H4776" t="s">
        <v>14</v>
      </c>
      <c r="I4776" t="s">
        <v>604</v>
      </c>
      <c r="J4776">
        <v>4532</v>
      </c>
      <c r="K4776">
        <v>3.4285709999999998</v>
      </c>
      <c r="L4776">
        <v>3.3</v>
      </c>
      <c r="M4776">
        <f t="shared" si="222"/>
        <v>11.314284299999999</v>
      </c>
      <c r="N4776">
        <f t="shared" si="224"/>
        <v>0.64626361179151559</v>
      </c>
      <c r="O4776">
        <f t="shared" si="223"/>
        <v>2.1326699189120015</v>
      </c>
    </row>
    <row r="4777" spans="1:15" x14ac:dyDescent="0.25">
      <c r="A4777" t="s">
        <v>81</v>
      </c>
      <c r="B4777" t="s">
        <v>69</v>
      </c>
      <c r="C4777">
        <v>2008</v>
      </c>
      <c r="D4777">
        <v>6</v>
      </c>
      <c r="E4777">
        <v>23</v>
      </c>
      <c r="F4777" s="1">
        <v>39622</v>
      </c>
      <c r="G4777">
        <v>175</v>
      </c>
      <c r="H4777" t="s">
        <v>17</v>
      </c>
      <c r="I4777" t="s">
        <v>536</v>
      </c>
      <c r="J4777">
        <v>5604</v>
      </c>
      <c r="K4777">
        <v>6.8571429999999998</v>
      </c>
      <c r="L4777">
        <v>1.65</v>
      </c>
      <c r="M4777">
        <f t="shared" si="222"/>
        <v>11.314285949999999</v>
      </c>
      <c r="N4777">
        <f t="shared" si="224"/>
        <v>0.89526465737625027</v>
      </c>
      <c r="O4777">
        <f t="shared" si="223"/>
        <v>1.4771866846708128</v>
      </c>
    </row>
    <row r="4778" spans="1:15" x14ac:dyDescent="0.25">
      <c r="A4778" t="s">
        <v>86</v>
      </c>
      <c r="B4778" t="s">
        <v>69</v>
      </c>
      <c r="C4778">
        <v>2015</v>
      </c>
      <c r="D4778">
        <v>3</v>
      </c>
      <c r="E4778">
        <v>25</v>
      </c>
      <c r="F4778" s="1">
        <v>42088</v>
      </c>
      <c r="G4778">
        <v>84</v>
      </c>
      <c r="H4778" t="s">
        <v>14</v>
      </c>
      <c r="I4778" t="s">
        <v>537</v>
      </c>
      <c r="J4778">
        <v>5605</v>
      </c>
      <c r="K4778">
        <v>6.8571429999999998</v>
      </c>
      <c r="L4778">
        <v>1.65</v>
      </c>
      <c r="M4778">
        <f t="shared" si="222"/>
        <v>11.314285949999999</v>
      </c>
      <c r="N4778">
        <f t="shared" si="224"/>
        <v>0.89526465737625027</v>
      </c>
      <c r="O4778">
        <f t="shared" si="223"/>
        <v>1.4771866846708128</v>
      </c>
    </row>
    <row r="4779" spans="1:15" x14ac:dyDescent="0.25">
      <c r="A4779" t="s">
        <v>219</v>
      </c>
      <c r="B4779" t="s">
        <v>23</v>
      </c>
      <c r="C4779">
        <v>2008</v>
      </c>
      <c r="D4779">
        <v>6</v>
      </c>
      <c r="E4779">
        <v>11</v>
      </c>
      <c r="F4779" s="1">
        <v>39610</v>
      </c>
      <c r="G4779">
        <v>163</v>
      </c>
      <c r="H4779" t="s">
        <v>17</v>
      </c>
      <c r="I4779" t="s">
        <v>536</v>
      </c>
      <c r="J4779">
        <v>5604</v>
      </c>
      <c r="K4779">
        <v>6.8571429999999998</v>
      </c>
      <c r="L4779">
        <v>1.65</v>
      </c>
      <c r="M4779">
        <f t="shared" si="222"/>
        <v>11.314285949999999</v>
      </c>
      <c r="N4779">
        <f t="shared" si="224"/>
        <v>0.89526465737625027</v>
      </c>
      <c r="O4779">
        <f t="shared" si="223"/>
        <v>1.4771866846708128</v>
      </c>
    </row>
    <row r="4780" spans="1:15" x14ac:dyDescent="0.25">
      <c r="A4780" t="s">
        <v>358</v>
      </c>
      <c r="B4780" t="s">
        <v>40</v>
      </c>
      <c r="C4780">
        <v>2015</v>
      </c>
      <c r="D4780">
        <v>7</v>
      </c>
      <c r="E4780">
        <v>2</v>
      </c>
      <c r="F4780" s="1">
        <v>42187</v>
      </c>
      <c r="G4780">
        <v>183</v>
      </c>
      <c r="H4780" t="s">
        <v>14</v>
      </c>
      <c r="I4780" t="s">
        <v>537</v>
      </c>
      <c r="J4780">
        <v>5605</v>
      </c>
      <c r="K4780">
        <v>6.8571429999999998</v>
      </c>
      <c r="L4780">
        <v>1.65</v>
      </c>
      <c r="M4780">
        <f t="shared" si="222"/>
        <v>11.314285949999999</v>
      </c>
      <c r="N4780">
        <f t="shared" si="224"/>
        <v>0.89526465737625027</v>
      </c>
      <c r="O4780">
        <f t="shared" si="223"/>
        <v>1.4771866846708128</v>
      </c>
    </row>
    <row r="4781" spans="1:15" x14ac:dyDescent="0.25">
      <c r="A4781" t="s">
        <v>106</v>
      </c>
      <c r="B4781" t="s">
        <v>107</v>
      </c>
      <c r="C4781">
        <v>2016</v>
      </c>
      <c r="D4781">
        <v>7</v>
      </c>
      <c r="E4781">
        <v>6</v>
      </c>
      <c r="F4781" s="1">
        <v>42557</v>
      </c>
      <c r="G4781">
        <v>188</v>
      </c>
      <c r="H4781" t="s">
        <v>14</v>
      </c>
      <c r="I4781" t="s">
        <v>537</v>
      </c>
      <c r="J4781">
        <v>5605</v>
      </c>
      <c r="K4781">
        <v>6.8571429999999998</v>
      </c>
      <c r="L4781">
        <v>1.65</v>
      </c>
      <c r="M4781">
        <f t="shared" si="222"/>
        <v>11.314285949999999</v>
      </c>
      <c r="N4781">
        <f t="shared" si="224"/>
        <v>0.89526465737625027</v>
      </c>
      <c r="O4781">
        <f t="shared" si="223"/>
        <v>1.4771866846708128</v>
      </c>
    </row>
    <row r="4782" spans="1:15" x14ac:dyDescent="0.25">
      <c r="A4782" t="s">
        <v>186</v>
      </c>
      <c r="B4782" t="s">
        <v>36</v>
      </c>
      <c r="C4782">
        <v>2015</v>
      </c>
      <c r="D4782">
        <v>6</v>
      </c>
      <c r="E4782">
        <v>25</v>
      </c>
      <c r="F4782" s="1">
        <v>42180</v>
      </c>
      <c r="G4782">
        <v>176</v>
      </c>
      <c r="H4782" t="s">
        <v>17</v>
      </c>
      <c r="I4782" t="s">
        <v>412</v>
      </c>
      <c r="J4782">
        <v>17901</v>
      </c>
      <c r="K4782">
        <v>13.71429</v>
      </c>
      <c r="L4782">
        <v>0.82499999999999996</v>
      </c>
      <c r="M4782">
        <f t="shared" si="222"/>
        <v>11.31428925</v>
      </c>
      <c r="N4782">
        <f t="shared" si="224"/>
        <v>1.1677393111844354</v>
      </c>
      <c r="O4782">
        <f t="shared" si="223"/>
        <v>0.96338493172715911</v>
      </c>
    </row>
    <row r="4783" spans="1:15" x14ac:dyDescent="0.25">
      <c r="A4783" t="s">
        <v>218</v>
      </c>
      <c r="B4783" t="s">
        <v>40</v>
      </c>
      <c r="C4783">
        <v>2010</v>
      </c>
      <c r="D4783">
        <v>4</v>
      </c>
      <c r="E4783">
        <v>26</v>
      </c>
      <c r="F4783" s="1">
        <v>40294</v>
      </c>
      <c r="G4783">
        <v>116</v>
      </c>
      <c r="H4783" t="s">
        <v>14</v>
      </c>
      <c r="I4783" t="s">
        <v>566</v>
      </c>
      <c r="J4783">
        <v>5018</v>
      </c>
      <c r="K4783">
        <v>5.3473680000000003</v>
      </c>
      <c r="L4783">
        <v>2.125</v>
      </c>
      <c r="M4783">
        <f t="shared" si="222"/>
        <v>11.363157000000001</v>
      </c>
      <c r="N4783">
        <f t="shared" si="224"/>
        <v>0.8025936780423818</v>
      </c>
      <c r="O4783">
        <f t="shared" si="223"/>
        <v>1.7055115658400612</v>
      </c>
    </row>
    <row r="4784" spans="1:15" x14ac:dyDescent="0.25">
      <c r="A4784" t="s">
        <v>39</v>
      </c>
      <c r="B4784" t="s">
        <v>40</v>
      </c>
      <c r="C4784">
        <v>2019</v>
      </c>
      <c r="D4784">
        <v>4</v>
      </c>
      <c r="E4784">
        <v>1</v>
      </c>
      <c r="F4784" s="1">
        <v>43556</v>
      </c>
      <c r="G4784">
        <v>91</v>
      </c>
      <c r="H4784" t="s">
        <v>14</v>
      </c>
      <c r="I4784" t="s">
        <v>480</v>
      </c>
      <c r="J4784">
        <v>5673</v>
      </c>
      <c r="K4784">
        <v>8.6588239999999992</v>
      </c>
      <c r="L4784">
        <v>1.3125</v>
      </c>
      <c r="M4784">
        <f t="shared" si="222"/>
        <v>11.364706499999999</v>
      </c>
      <c r="N4784">
        <f t="shared" si="224"/>
        <v>0.98492425256444016</v>
      </c>
      <c r="O4784">
        <f t="shared" si="223"/>
        <v>1.2927130814908276</v>
      </c>
    </row>
    <row r="4785" spans="1:15" x14ac:dyDescent="0.25">
      <c r="A4785" t="s">
        <v>129</v>
      </c>
      <c r="B4785" t="s">
        <v>13</v>
      </c>
      <c r="C4785">
        <v>2012</v>
      </c>
      <c r="D4785">
        <v>3</v>
      </c>
      <c r="E4785">
        <v>19</v>
      </c>
      <c r="F4785" s="1">
        <v>40987</v>
      </c>
      <c r="G4785">
        <v>79</v>
      </c>
      <c r="H4785" t="s">
        <v>14</v>
      </c>
      <c r="I4785" t="s">
        <v>419</v>
      </c>
      <c r="J4785">
        <v>9654</v>
      </c>
      <c r="K4785">
        <v>12.12632</v>
      </c>
      <c r="L4785">
        <v>0.9375</v>
      </c>
      <c r="M4785">
        <f t="shared" si="222"/>
        <v>11.368425</v>
      </c>
      <c r="N4785">
        <f t="shared" si="224"/>
        <v>1.1181429874982474</v>
      </c>
      <c r="O4785">
        <f t="shared" si="223"/>
        <v>1.048259050779607</v>
      </c>
    </row>
    <row r="4786" spans="1:15" x14ac:dyDescent="0.25">
      <c r="A4786" t="s">
        <v>68</v>
      </c>
      <c r="B4786" t="s">
        <v>69</v>
      </c>
      <c r="C4786">
        <v>2001</v>
      </c>
      <c r="D4786">
        <v>4</v>
      </c>
      <c r="E4786">
        <v>26</v>
      </c>
      <c r="F4786" s="1">
        <v>37007</v>
      </c>
      <c r="G4786">
        <v>116</v>
      </c>
      <c r="H4786" t="s">
        <v>14</v>
      </c>
      <c r="I4786" t="s">
        <v>367</v>
      </c>
      <c r="J4786">
        <v>5135</v>
      </c>
      <c r="K4786">
        <v>15.2</v>
      </c>
      <c r="L4786">
        <v>0.75</v>
      </c>
      <c r="M4786">
        <f t="shared" si="222"/>
        <v>11.399999999999999</v>
      </c>
      <c r="N4786">
        <f t="shared" si="224"/>
        <v>1.209515014542631</v>
      </c>
      <c r="O4786">
        <f t="shared" si="223"/>
        <v>0.9071362609069733</v>
      </c>
    </row>
    <row r="4787" spans="1:15" x14ac:dyDescent="0.25">
      <c r="A4787" t="s">
        <v>294</v>
      </c>
      <c r="B4787" t="s">
        <v>69</v>
      </c>
      <c r="C4787">
        <v>2014</v>
      </c>
      <c r="D4787">
        <v>6</v>
      </c>
      <c r="E4787">
        <v>17</v>
      </c>
      <c r="F4787" s="1">
        <v>41807</v>
      </c>
      <c r="G4787">
        <v>168</v>
      </c>
      <c r="H4787" t="s">
        <v>14</v>
      </c>
      <c r="I4787" t="s">
        <v>588</v>
      </c>
      <c r="J4787">
        <v>13125</v>
      </c>
      <c r="K4787">
        <v>3.8</v>
      </c>
      <c r="L4787">
        <v>3</v>
      </c>
      <c r="M4787">
        <f t="shared" si="222"/>
        <v>11.399999999999999</v>
      </c>
      <c r="N4787">
        <f t="shared" si="224"/>
        <v>0.68124123737558717</v>
      </c>
      <c r="O4787">
        <f t="shared" si="223"/>
        <v>2.0437237121267615</v>
      </c>
    </row>
    <row r="4788" spans="1:15" x14ac:dyDescent="0.25">
      <c r="A4788" t="s">
        <v>158</v>
      </c>
      <c r="B4788" t="s">
        <v>159</v>
      </c>
      <c r="C4788">
        <v>2017</v>
      </c>
      <c r="D4788">
        <v>6</v>
      </c>
      <c r="E4788">
        <v>8</v>
      </c>
      <c r="F4788" s="1">
        <v>42894</v>
      </c>
      <c r="G4788">
        <v>159</v>
      </c>
      <c r="H4788" t="s">
        <v>14</v>
      </c>
      <c r="I4788" t="s">
        <v>371</v>
      </c>
      <c r="J4788">
        <v>5131</v>
      </c>
      <c r="K4788">
        <v>15.2</v>
      </c>
      <c r="L4788">
        <v>0.75</v>
      </c>
      <c r="M4788">
        <f t="shared" si="222"/>
        <v>11.399999999999999</v>
      </c>
      <c r="N4788">
        <f t="shared" si="224"/>
        <v>1.209515014542631</v>
      </c>
      <c r="O4788">
        <f t="shared" si="223"/>
        <v>0.9071362609069733</v>
      </c>
    </row>
    <row r="4789" spans="1:15" x14ac:dyDescent="0.25">
      <c r="A4789" t="s">
        <v>45</v>
      </c>
      <c r="B4789" t="s">
        <v>25</v>
      </c>
      <c r="C4789">
        <v>2016</v>
      </c>
      <c r="D4789">
        <v>6</v>
      </c>
      <c r="E4789">
        <v>30</v>
      </c>
      <c r="F4789" s="1">
        <v>42551</v>
      </c>
      <c r="G4789">
        <v>182</v>
      </c>
      <c r="H4789" t="s">
        <v>14</v>
      </c>
      <c r="I4789" t="s">
        <v>133</v>
      </c>
      <c r="J4789">
        <v>18629</v>
      </c>
      <c r="K4789">
        <v>30.4</v>
      </c>
      <c r="L4789">
        <v>0.375</v>
      </c>
      <c r="M4789">
        <f t="shared" si="222"/>
        <v>11.399999999999999</v>
      </c>
      <c r="N4789">
        <f t="shared" si="224"/>
        <v>1.4969296480732148</v>
      </c>
      <c r="O4789">
        <f t="shared" si="223"/>
        <v>0.56134861802745561</v>
      </c>
    </row>
    <row r="4790" spans="1:15" x14ac:dyDescent="0.25">
      <c r="A4790" t="s">
        <v>97</v>
      </c>
      <c r="B4790" t="s">
        <v>27</v>
      </c>
      <c r="C4790">
        <v>2011</v>
      </c>
      <c r="D4790">
        <v>7</v>
      </c>
      <c r="E4790">
        <v>26</v>
      </c>
      <c r="F4790" s="1">
        <v>40750</v>
      </c>
      <c r="G4790">
        <v>207</v>
      </c>
      <c r="H4790" t="s">
        <v>14</v>
      </c>
      <c r="I4790" t="s">
        <v>371</v>
      </c>
      <c r="J4790">
        <v>5131</v>
      </c>
      <c r="K4790">
        <v>15.2</v>
      </c>
      <c r="L4790">
        <v>0.75</v>
      </c>
      <c r="M4790">
        <f t="shared" si="222"/>
        <v>11.399999999999999</v>
      </c>
      <c r="N4790">
        <f t="shared" si="224"/>
        <v>1.209515014542631</v>
      </c>
      <c r="O4790">
        <f t="shared" si="223"/>
        <v>0.9071362609069733</v>
      </c>
    </row>
    <row r="4791" spans="1:15" x14ac:dyDescent="0.25">
      <c r="A4791" t="s">
        <v>98</v>
      </c>
      <c r="B4791" t="s">
        <v>27</v>
      </c>
      <c r="C4791">
        <v>2012</v>
      </c>
      <c r="D4791">
        <v>6</v>
      </c>
      <c r="E4791">
        <v>26</v>
      </c>
      <c r="F4791" s="1">
        <v>41086</v>
      </c>
      <c r="G4791">
        <v>178</v>
      </c>
      <c r="H4791" t="s">
        <v>14</v>
      </c>
      <c r="I4791" t="s">
        <v>371</v>
      </c>
      <c r="J4791">
        <v>5131</v>
      </c>
      <c r="K4791">
        <v>15.2</v>
      </c>
      <c r="L4791">
        <v>0.75</v>
      </c>
      <c r="M4791">
        <f t="shared" si="222"/>
        <v>11.399999999999999</v>
      </c>
      <c r="N4791">
        <f t="shared" si="224"/>
        <v>1.209515014542631</v>
      </c>
      <c r="O4791">
        <f t="shared" si="223"/>
        <v>0.9071362609069733</v>
      </c>
    </row>
    <row r="4792" spans="1:15" x14ac:dyDescent="0.25">
      <c r="A4792" t="s">
        <v>211</v>
      </c>
      <c r="B4792" t="s">
        <v>23</v>
      </c>
      <c r="C4792">
        <v>2009</v>
      </c>
      <c r="D4792">
        <v>4</v>
      </c>
      <c r="E4792">
        <v>9</v>
      </c>
      <c r="F4792" s="1">
        <v>39912</v>
      </c>
      <c r="G4792">
        <v>99</v>
      </c>
      <c r="H4792" t="s">
        <v>17</v>
      </c>
      <c r="I4792" t="s">
        <v>588</v>
      </c>
      <c r="J4792">
        <v>13125</v>
      </c>
      <c r="K4792">
        <v>3.8095240000000001</v>
      </c>
      <c r="L4792">
        <v>3</v>
      </c>
      <c r="M4792">
        <f t="shared" si="222"/>
        <v>11.428572000000001</v>
      </c>
      <c r="N4792">
        <f t="shared" si="224"/>
        <v>0.68210209624850437</v>
      </c>
      <c r="O4792">
        <f t="shared" si="223"/>
        <v>2.0463062887455132</v>
      </c>
    </row>
    <row r="4793" spans="1:15" x14ac:dyDescent="0.25">
      <c r="A4793" t="s">
        <v>228</v>
      </c>
      <c r="B4793" t="s">
        <v>23</v>
      </c>
      <c r="C4793">
        <v>2014</v>
      </c>
      <c r="D4793">
        <v>3</v>
      </c>
      <c r="E4793">
        <v>10</v>
      </c>
      <c r="F4793" s="1">
        <v>41708</v>
      </c>
      <c r="G4793">
        <v>69</v>
      </c>
      <c r="H4793" t="s">
        <v>17</v>
      </c>
      <c r="I4793" t="s">
        <v>517</v>
      </c>
      <c r="J4793">
        <v>8691</v>
      </c>
      <c r="K4793">
        <v>7.6190480000000003</v>
      </c>
      <c r="L4793">
        <v>1.5</v>
      </c>
      <c r="M4793">
        <f t="shared" si="222"/>
        <v>11.428572000000001</v>
      </c>
      <c r="N4793">
        <f t="shared" si="224"/>
        <v>0.93545929933060101</v>
      </c>
      <c r="O4793">
        <f t="shared" si="223"/>
        <v>1.4031889489959015</v>
      </c>
    </row>
    <row r="4794" spans="1:15" x14ac:dyDescent="0.25">
      <c r="A4794" t="s">
        <v>331</v>
      </c>
      <c r="B4794" t="s">
        <v>192</v>
      </c>
      <c r="C4794">
        <v>2017</v>
      </c>
      <c r="D4794">
        <v>6</v>
      </c>
      <c r="E4794">
        <v>1</v>
      </c>
      <c r="F4794" s="1">
        <v>42887</v>
      </c>
      <c r="G4794">
        <v>152</v>
      </c>
      <c r="H4794" t="s">
        <v>17</v>
      </c>
      <c r="I4794" t="s">
        <v>586</v>
      </c>
      <c r="J4794">
        <v>5124</v>
      </c>
      <c r="K4794">
        <v>3.8095240000000001</v>
      </c>
      <c r="L4794">
        <v>3</v>
      </c>
      <c r="M4794">
        <f t="shared" si="222"/>
        <v>11.428572000000001</v>
      </c>
      <c r="N4794">
        <f t="shared" si="224"/>
        <v>0.68210209624850437</v>
      </c>
      <c r="O4794">
        <f t="shared" si="223"/>
        <v>2.0463062887455132</v>
      </c>
    </row>
    <row r="4795" spans="1:15" x14ac:dyDescent="0.25">
      <c r="A4795" t="s">
        <v>193</v>
      </c>
      <c r="B4795" t="s">
        <v>107</v>
      </c>
      <c r="C4795">
        <v>2017</v>
      </c>
      <c r="D4795">
        <v>6</v>
      </c>
      <c r="E4795">
        <v>2</v>
      </c>
      <c r="F4795" s="1">
        <v>42888</v>
      </c>
      <c r="G4795">
        <v>153</v>
      </c>
      <c r="H4795" t="s">
        <v>17</v>
      </c>
      <c r="I4795" t="s">
        <v>517</v>
      </c>
      <c r="J4795">
        <v>8691</v>
      </c>
      <c r="K4795">
        <v>7.6190480000000003</v>
      </c>
      <c r="L4795">
        <v>1.5</v>
      </c>
      <c r="M4795">
        <f t="shared" si="222"/>
        <v>11.428572000000001</v>
      </c>
      <c r="N4795">
        <f t="shared" si="224"/>
        <v>0.93545929933060101</v>
      </c>
      <c r="O4795">
        <f t="shared" si="223"/>
        <v>1.4031889489959015</v>
      </c>
    </row>
    <row r="4796" spans="1:15" x14ac:dyDescent="0.25">
      <c r="A4796" t="s">
        <v>130</v>
      </c>
      <c r="B4796" t="s">
        <v>13</v>
      </c>
      <c r="C4796">
        <v>2012</v>
      </c>
      <c r="D4796">
        <v>6</v>
      </c>
      <c r="E4796">
        <v>21</v>
      </c>
      <c r="F4796" s="1">
        <v>41081</v>
      </c>
      <c r="G4796">
        <v>173</v>
      </c>
      <c r="H4796" t="s">
        <v>17</v>
      </c>
      <c r="I4796" t="s">
        <v>414</v>
      </c>
      <c r="J4796">
        <v>4327</v>
      </c>
      <c r="K4796">
        <v>12.190480000000001</v>
      </c>
      <c r="L4796">
        <v>0.9375</v>
      </c>
      <c r="M4796">
        <f t="shared" si="222"/>
        <v>11.428575</v>
      </c>
      <c r="N4796">
        <f t="shared" si="224"/>
        <v>1.1202605997585204</v>
      </c>
      <c r="O4796">
        <f t="shared" si="223"/>
        <v>1.0502443122736129</v>
      </c>
    </row>
    <row r="4797" spans="1:15" x14ac:dyDescent="0.25">
      <c r="A4797" t="s">
        <v>331</v>
      </c>
      <c r="B4797" t="s">
        <v>192</v>
      </c>
      <c r="C4797">
        <v>2017</v>
      </c>
      <c r="D4797">
        <v>6</v>
      </c>
      <c r="E4797">
        <v>1</v>
      </c>
      <c r="F4797" s="1">
        <v>42887</v>
      </c>
      <c r="G4797">
        <v>152</v>
      </c>
      <c r="H4797" t="s">
        <v>17</v>
      </c>
      <c r="I4797" t="s">
        <v>418</v>
      </c>
      <c r="J4797">
        <v>4419</v>
      </c>
      <c r="K4797">
        <v>12.190480000000001</v>
      </c>
      <c r="L4797">
        <v>0.9375</v>
      </c>
      <c r="M4797">
        <f t="shared" si="222"/>
        <v>11.428575</v>
      </c>
      <c r="N4797">
        <f t="shared" si="224"/>
        <v>1.1202605997585204</v>
      </c>
      <c r="O4797">
        <f t="shared" si="223"/>
        <v>1.0502443122736129</v>
      </c>
    </row>
    <row r="4798" spans="1:15" x14ac:dyDescent="0.25">
      <c r="A4798" t="s">
        <v>114</v>
      </c>
      <c r="B4798" t="s">
        <v>113</v>
      </c>
      <c r="C4798">
        <v>2017</v>
      </c>
      <c r="D4798">
        <v>6</v>
      </c>
      <c r="E4798">
        <v>9</v>
      </c>
      <c r="F4798" s="1">
        <v>42895</v>
      </c>
      <c r="G4798">
        <v>160</v>
      </c>
      <c r="H4798" t="s">
        <v>17</v>
      </c>
      <c r="I4798" t="s">
        <v>429</v>
      </c>
      <c r="J4798">
        <v>5713</v>
      </c>
      <c r="K4798">
        <v>12.190480000000001</v>
      </c>
      <c r="L4798">
        <v>0.9375</v>
      </c>
      <c r="M4798">
        <f t="shared" si="222"/>
        <v>11.428575</v>
      </c>
      <c r="N4798">
        <f t="shared" si="224"/>
        <v>1.1202605997585204</v>
      </c>
      <c r="O4798">
        <f t="shared" si="223"/>
        <v>1.0502443122736129</v>
      </c>
    </row>
    <row r="4799" spans="1:15" x14ac:dyDescent="0.25">
      <c r="A4799" t="s">
        <v>268</v>
      </c>
      <c r="B4799" t="s">
        <v>107</v>
      </c>
      <c r="C4799">
        <v>2018</v>
      </c>
      <c r="D4799">
        <v>6</v>
      </c>
      <c r="E4799">
        <v>7</v>
      </c>
      <c r="F4799" s="1">
        <v>43258</v>
      </c>
      <c r="G4799">
        <v>158</v>
      </c>
      <c r="H4799" t="s">
        <v>17</v>
      </c>
      <c r="I4799" t="s">
        <v>223</v>
      </c>
      <c r="J4799">
        <v>8251</v>
      </c>
      <c r="K4799">
        <v>21.877549999999999</v>
      </c>
      <c r="L4799">
        <v>0.52500000000000002</v>
      </c>
      <c r="M4799">
        <f t="shared" si="222"/>
        <v>11.48571375</v>
      </c>
      <c r="N4799">
        <f t="shared" si="224"/>
        <v>1.3594095131956079</v>
      </c>
      <c r="O4799">
        <f t="shared" si="223"/>
        <v>0.71368999442769421</v>
      </c>
    </row>
    <row r="4800" spans="1:15" x14ac:dyDescent="0.25">
      <c r="A4800" t="s">
        <v>135</v>
      </c>
      <c r="B4800" t="s">
        <v>13</v>
      </c>
      <c r="C4800">
        <v>2015</v>
      </c>
      <c r="D4800">
        <v>3</v>
      </c>
      <c r="E4800">
        <v>10</v>
      </c>
      <c r="F4800" s="1">
        <v>42073</v>
      </c>
      <c r="G4800">
        <v>69</v>
      </c>
      <c r="H4800" t="s">
        <v>14</v>
      </c>
      <c r="I4800" t="s">
        <v>617</v>
      </c>
      <c r="J4800">
        <v>5075</v>
      </c>
      <c r="K4800">
        <v>1.92</v>
      </c>
      <c r="L4800">
        <v>6</v>
      </c>
      <c r="M4800">
        <f t="shared" si="222"/>
        <v>11.52</v>
      </c>
      <c r="N4800">
        <f t="shared" si="224"/>
        <v>0.46538285144841829</v>
      </c>
      <c r="O4800">
        <f t="shared" si="223"/>
        <v>2.7922971086905095</v>
      </c>
    </row>
    <row r="4801" spans="1:15" x14ac:dyDescent="0.25">
      <c r="A4801" t="s">
        <v>74</v>
      </c>
      <c r="B4801" t="s">
        <v>69</v>
      </c>
      <c r="C4801">
        <v>2003</v>
      </c>
      <c r="D4801">
        <v>7</v>
      </c>
      <c r="E4801">
        <v>14</v>
      </c>
      <c r="F4801" s="1">
        <v>37816</v>
      </c>
      <c r="G4801">
        <v>195</v>
      </c>
      <c r="H4801" t="s">
        <v>14</v>
      </c>
      <c r="I4801" t="s">
        <v>275</v>
      </c>
      <c r="J4801">
        <v>4517</v>
      </c>
      <c r="K4801">
        <v>19.2</v>
      </c>
      <c r="L4801">
        <v>0.6</v>
      </c>
      <c r="M4801">
        <f t="shared" si="222"/>
        <v>11.52</v>
      </c>
      <c r="N4801">
        <f t="shared" si="224"/>
        <v>1.3053513694466237</v>
      </c>
      <c r="O4801">
        <f t="shared" si="223"/>
        <v>0.78321082166797418</v>
      </c>
    </row>
    <row r="4802" spans="1:15" x14ac:dyDescent="0.25">
      <c r="A4802" t="s">
        <v>78</v>
      </c>
      <c r="B4802" t="s">
        <v>69</v>
      </c>
      <c r="C4802">
        <v>2006</v>
      </c>
      <c r="D4802">
        <v>7</v>
      </c>
      <c r="E4802">
        <v>13</v>
      </c>
      <c r="F4802" s="1">
        <v>38911</v>
      </c>
      <c r="G4802">
        <v>194</v>
      </c>
      <c r="H4802" t="s">
        <v>14</v>
      </c>
      <c r="I4802" t="s">
        <v>612</v>
      </c>
      <c r="J4802">
        <v>4740</v>
      </c>
      <c r="K4802">
        <v>2.4</v>
      </c>
      <c r="L4802">
        <v>4.8</v>
      </c>
      <c r="M4802">
        <f t="shared" ref="M4802:M4865" si="225">K4802*L4802</f>
        <v>11.52</v>
      </c>
      <c r="N4802">
        <f t="shared" si="224"/>
        <v>0.53147891704225514</v>
      </c>
      <c r="O4802">
        <f t="shared" si="223"/>
        <v>2.5510988018028247</v>
      </c>
    </row>
    <row r="4803" spans="1:15" x14ac:dyDescent="0.25">
      <c r="A4803" t="s">
        <v>147</v>
      </c>
      <c r="B4803" t="s">
        <v>69</v>
      </c>
      <c r="C4803">
        <v>2010</v>
      </c>
      <c r="D4803">
        <v>6</v>
      </c>
      <c r="E4803">
        <v>29</v>
      </c>
      <c r="F4803" s="1">
        <v>40358</v>
      </c>
      <c r="G4803">
        <v>180</v>
      </c>
      <c r="H4803" t="s">
        <v>14</v>
      </c>
      <c r="I4803" t="s">
        <v>612</v>
      </c>
      <c r="J4803">
        <v>4740</v>
      </c>
      <c r="K4803">
        <v>2.4</v>
      </c>
      <c r="L4803">
        <v>4.8</v>
      </c>
      <c r="M4803">
        <f t="shared" si="225"/>
        <v>11.52</v>
      </c>
      <c r="N4803">
        <f t="shared" si="224"/>
        <v>0.53147891704225514</v>
      </c>
      <c r="O4803">
        <f t="shared" ref="O4803:O4866" si="226">N4803*L4803</f>
        <v>2.5510988018028247</v>
      </c>
    </row>
    <row r="4804" spans="1:15" x14ac:dyDescent="0.25">
      <c r="A4804" t="s">
        <v>340</v>
      </c>
      <c r="B4804" t="s">
        <v>19</v>
      </c>
      <c r="C4804">
        <v>2015</v>
      </c>
      <c r="D4804">
        <v>6</v>
      </c>
      <c r="E4804">
        <v>17</v>
      </c>
      <c r="F4804" s="1">
        <v>42172</v>
      </c>
      <c r="G4804">
        <v>168</v>
      </c>
      <c r="H4804" t="s">
        <v>14</v>
      </c>
      <c r="I4804" t="s">
        <v>581</v>
      </c>
      <c r="J4804">
        <v>4300</v>
      </c>
      <c r="K4804">
        <v>4.8</v>
      </c>
      <c r="L4804">
        <v>2.4</v>
      </c>
      <c r="M4804">
        <f t="shared" si="225"/>
        <v>11.52</v>
      </c>
      <c r="N4804">
        <f t="shared" ref="N4804:N4867" si="227">LOG10(K4804+1)</f>
        <v>0.76342799356293722</v>
      </c>
      <c r="O4804">
        <f t="shared" si="226"/>
        <v>1.8322271845510492</v>
      </c>
    </row>
    <row r="4805" spans="1:15" x14ac:dyDescent="0.25">
      <c r="A4805" t="s">
        <v>18</v>
      </c>
      <c r="B4805" t="s">
        <v>19</v>
      </c>
      <c r="C4805">
        <v>2017</v>
      </c>
      <c r="D4805">
        <v>6</v>
      </c>
      <c r="E4805">
        <v>7</v>
      </c>
      <c r="F4805" s="1">
        <v>42893</v>
      </c>
      <c r="G4805">
        <v>158</v>
      </c>
      <c r="H4805" t="s">
        <v>14</v>
      </c>
      <c r="I4805" t="s">
        <v>476</v>
      </c>
      <c r="J4805">
        <v>4580</v>
      </c>
      <c r="K4805">
        <v>9.6</v>
      </c>
      <c r="L4805">
        <v>1.2</v>
      </c>
      <c r="M4805">
        <f t="shared" si="225"/>
        <v>11.52</v>
      </c>
      <c r="N4805">
        <f t="shared" si="227"/>
        <v>1.0253058652647702</v>
      </c>
      <c r="O4805">
        <f t="shared" si="226"/>
        <v>1.2303670383177241</v>
      </c>
    </row>
    <row r="4806" spans="1:15" x14ac:dyDescent="0.25">
      <c r="A4806" t="s">
        <v>341</v>
      </c>
      <c r="B4806" t="s">
        <v>19</v>
      </c>
      <c r="C4806">
        <v>2018</v>
      </c>
      <c r="D4806">
        <v>6</v>
      </c>
      <c r="E4806">
        <v>5</v>
      </c>
      <c r="F4806" s="1">
        <v>43256</v>
      </c>
      <c r="G4806">
        <v>156</v>
      </c>
      <c r="H4806" t="s">
        <v>14</v>
      </c>
      <c r="I4806" t="s">
        <v>581</v>
      </c>
      <c r="J4806">
        <v>4300</v>
      </c>
      <c r="K4806">
        <v>4.8</v>
      </c>
      <c r="L4806">
        <v>2.4</v>
      </c>
      <c r="M4806">
        <f t="shared" si="225"/>
        <v>11.52</v>
      </c>
      <c r="N4806">
        <f t="shared" si="227"/>
        <v>0.76342799356293722</v>
      </c>
      <c r="O4806">
        <f t="shared" si="226"/>
        <v>1.8322271845510492</v>
      </c>
    </row>
    <row r="4807" spans="1:15" x14ac:dyDescent="0.25">
      <c r="A4807" t="s">
        <v>209</v>
      </c>
      <c r="B4807" t="s">
        <v>21</v>
      </c>
      <c r="C4807">
        <v>2012</v>
      </c>
      <c r="D4807">
        <v>7</v>
      </c>
      <c r="E4807">
        <v>4</v>
      </c>
      <c r="F4807" s="1">
        <v>41094</v>
      </c>
      <c r="G4807">
        <v>186</v>
      </c>
      <c r="H4807" t="s">
        <v>14</v>
      </c>
      <c r="I4807" t="s">
        <v>371</v>
      </c>
      <c r="J4807">
        <v>5131</v>
      </c>
      <c r="K4807">
        <v>15.36</v>
      </c>
      <c r="L4807">
        <v>0.75</v>
      </c>
      <c r="M4807">
        <f t="shared" si="225"/>
        <v>11.52</v>
      </c>
      <c r="N4807">
        <f t="shared" si="227"/>
        <v>1.2137832993353042</v>
      </c>
      <c r="O4807">
        <f t="shared" si="226"/>
        <v>0.91033747450147806</v>
      </c>
    </row>
    <row r="4808" spans="1:15" x14ac:dyDescent="0.25">
      <c r="A4808" t="s">
        <v>301</v>
      </c>
      <c r="B4808" t="s">
        <v>23</v>
      </c>
      <c r="C4808">
        <v>2007</v>
      </c>
      <c r="D4808">
        <v>4</v>
      </c>
      <c r="E4808">
        <v>12</v>
      </c>
      <c r="F4808" s="1">
        <v>39184</v>
      </c>
      <c r="G4808">
        <v>102</v>
      </c>
      <c r="H4808" t="s">
        <v>14</v>
      </c>
      <c r="I4808" t="s">
        <v>519</v>
      </c>
      <c r="J4808">
        <v>5457</v>
      </c>
      <c r="K4808">
        <v>7.68</v>
      </c>
      <c r="L4808">
        <v>1.5</v>
      </c>
      <c r="M4808">
        <f t="shared" si="225"/>
        <v>11.52</v>
      </c>
      <c r="N4808">
        <f t="shared" si="227"/>
        <v>0.93851972517649185</v>
      </c>
      <c r="O4808">
        <f t="shared" si="226"/>
        <v>1.4077795877647379</v>
      </c>
    </row>
    <row r="4809" spans="1:15" x14ac:dyDescent="0.25">
      <c r="A4809" t="s">
        <v>166</v>
      </c>
      <c r="B4809" t="s">
        <v>25</v>
      </c>
      <c r="C4809">
        <v>2014</v>
      </c>
      <c r="D4809">
        <v>6</v>
      </c>
      <c r="E4809">
        <v>4</v>
      </c>
      <c r="F4809" s="1">
        <v>41794</v>
      </c>
      <c r="G4809">
        <v>155</v>
      </c>
      <c r="H4809" t="s">
        <v>14</v>
      </c>
      <c r="I4809" t="s">
        <v>478</v>
      </c>
      <c r="J4809">
        <v>4330</v>
      </c>
      <c r="K4809">
        <v>9.6</v>
      </c>
      <c r="L4809">
        <v>1.2</v>
      </c>
      <c r="M4809">
        <f t="shared" si="225"/>
        <v>11.52</v>
      </c>
      <c r="N4809">
        <f t="shared" si="227"/>
        <v>1.0253058652647702</v>
      </c>
      <c r="O4809">
        <f t="shared" si="226"/>
        <v>1.2303670383177241</v>
      </c>
    </row>
    <row r="4810" spans="1:15" x14ac:dyDescent="0.25">
      <c r="A4810" t="s">
        <v>46</v>
      </c>
      <c r="B4810" t="s">
        <v>25</v>
      </c>
      <c r="C4810">
        <v>2017</v>
      </c>
      <c r="D4810">
        <v>6</v>
      </c>
      <c r="E4810">
        <v>6</v>
      </c>
      <c r="F4810" s="1">
        <v>42892</v>
      </c>
      <c r="G4810">
        <v>157</v>
      </c>
      <c r="H4810" t="s">
        <v>14</v>
      </c>
      <c r="I4810" t="s">
        <v>478</v>
      </c>
      <c r="J4810">
        <v>4330</v>
      </c>
      <c r="K4810">
        <v>9.6</v>
      </c>
      <c r="L4810">
        <v>1.2</v>
      </c>
      <c r="M4810">
        <f t="shared" si="225"/>
        <v>11.52</v>
      </c>
      <c r="N4810">
        <f t="shared" si="227"/>
        <v>1.0253058652647702</v>
      </c>
      <c r="O4810">
        <f t="shared" si="226"/>
        <v>1.2303670383177241</v>
      </c>
    </row>
    <row r="4811" spans="1:15" x14ac:dyDescent="0.25">
      <c r="A4811" t="s">
        <v>103</v>
      </c>
      <c r="B4811" t="s">
        <v>27</v>
      </c>
      <c r="C4811">
        <v>2017</v>
      </c>
      <c r="D4811">
        <v>6</v>
      </c>
      <c r="E4811">
        <v>6</v>
      </c>
      <c r="F4811" s="1">
        <v>42892</v>
      </c>
      <c r="G4811">
        <v>157</v>
      </c>
      <c r="H4811" t="s">
        <v>14</v>
      </c>
      <c r="I4811" t="s">
        <v>476</v>
      </c>
      <c r="J4811">
        <v>4580</v>
      </c>
      <c r="K4811">
        <v>9.6</v>
      </c>
      <c r="L4811">
        <v>1.2</v>
      </c>
      <c r="M4811">
        <f t="shared" si="225"/>
        <v>11.52</v>
      </c>
      <c r="N4811">
        <f t="shared" si="227"/>
        <v>1.0253058652647702</v>
      </c>
      <c r="O4811">
        <f t="shared" si="226"/>
        <v>1.2303670383177241</v>
      </c>
    </row>
    <row r="4812" spans="1:15" x14ac:dyDescent="0.25">
      <c r="A4812" t="s">
        <v>249</v>
      </c>
      <c r="B4812" t="s">
        <v>250</v>
      </c>
      <c r="C4812">
        <v>2010</v>
      </c>
      <c r="D4812">
        <v>6</v>
      </c>
      <c r="E4812">
        <v>24</v>
      </c>
      <c r="F4812" s="1">
        <v>40353</v>
      </c>
      <c r="G4812">
        <v>175</v>
      </c>
      <c r="H4812" t="s">
        <v>14</v>
      </c>
      <c r="I4812" t="s">
        <v>586</v>
      </c>
      <c r="J4812">
        <v>5124</v>
      </c>
      <c r="K4812">
        <v>3.84</v>
      </c>
      <c r="L4812">
        <v>3</v>
      </c>
      <c r="M4812">
        <f t="shared" si="225"/>
        <v>11.52</v>
      </c>
      <c r="N4812">
        <f t="shared" si="227"/>
        <v>0.68484536164441245</v>
      </c>
      <c r="O4812">
        <f t="shared" si="226"/>
        <v>2.0545360849332375</v>
      </c>
    </row>
    <row r="4813" spans="1:15" x14ac:dyDescent="0.25">
      <c r="A4813" t="s">
        <v>37</v>
      </c>
      <c r="B4813" t="s">
        <v>36</v>
      </c>
      <c r="C4813">
        <v>2017</v>
      </c>
      <c r="D4813">
        <v>6</v>
      </c>
      <c r="E4813">
        <v>7</v>
      </c>
      <c r="F4813" s="1">
        <v>42893</v>
      </c>
      <c r="G4813">
        <v>158</v>
      </c>
      <c r="H4813" t="s">
        <v>14</v>
      </c>
      <c r="I4813" t="s">
        <v>581</v>
      </c>
      <c r="J4813">
        <v>4300</v>
      </c>
      <c r="K4813">
        <v>4.8</v>
      </c>
      <c r="L4813">
        <v>2.4</v>
      </c>
      <c r="M4813">
        <f t="shared" si="225"/>
        <v>11.52</v>
      </c>
      <c r="N4813">
        <f t="shared" si="227"/>
        <v>0.76342799356293722</v>
      </c>
      <c r="O4813">
        <f t="shared" si="226"/>
        <v>1.8322271845510492</v>
      </c>
    </row>
    <row r="4814" spans="1:15" x14ac:dyDescent="0.25">
      <c r="A4814" t="s">
        <v>356</v>
      </c>
      <c r="B4814" t="s">
        <v>40</v>
      </c>
      <c r="C4814">
        <v>2010</v>
      </c>
      <c r="D4814">
        <v>6</v>
      </c>
      <c r="E4814">
        <v>25</v>
      </c>
      <c r="F4814" s="1">
        <v>40354</v>
      </c>
      <c r="G4814">
        <v>176</v>
      </c>
      <c r="H4814" t="s">
        <v>14</v>
      </c>
      <c r="I4814" t="s">
        <v>617</v>
      </c>
      <c r="J4814">
        <v>5075</v>
      </c>
      <c r="K4814">
        <v>1.92</v>
      </c>
      <c r="L4814">
        <v>6</v>
      </c>
      <c r="M4814">
        <f t="shared" si="225"/>
        <v>11.52</v>
      </c>
      <c r="N4814">
        <f t="shared" si="227"/>
        <v>0.46538285144841829</v>
      </c>
      <c r="O4814">
        <f t="shared" si="226"/>
        <v>2.7922971086905095</v>
      </c>
    </row>
    <row r="4815" spans="1:15" x14ac:dyDescent="0.25">
      <c r="A4815" t="s">
        <v>115</v>
      </c>
      <c r="B4815" t="s">
        <v>113</v>
      </c>
      <c r="C4815">
        <v>2018</v>
      </c>
      <c r="D4815">
        <v>6</v>
      </c>
      <c r="E4815">
        <v>6</v>
      </c>
      <c r="F4815" s="1">
        <v>43257</v>
      </c>
      <c r="G4815">
        <v>157</v>
      </c>
      <c r="H4815" t="s">
        <v>14</v>
      </c>
      <c r="I4815" t="s">
        <v>581</v>
      </c>
      <c r="J4815">
        <v>4300</v>
      </c>
      <c r="K4815">
        <v>4.8</v>
      </c>
      <c r="L4815">
        <v>2.4</v>
      </c>
      <c r="M4815">
        <f t="shared" si="225"/>
        <v>11.52</v>
      </c>
      <c r="N4815">
        <f t="shared" si="227"/>
        <v>0.76342799356293722</v>
      </c>
      <c r="O4815">
        <f t="shared" si="226"/>
        <v>1.8322271845510492</v>
      </c>
    </row>
    <row r="4816" spans="1:15" x14ac:dyDescent="0.25">
      <c r="A4816" t="s">
        <v>177</v>
      </c>
      <c r="B4816" t="s">
        <v>176</v>
      </c>
      <c r="C4816">
        <v>2012</v>
      </c>
      <c r="D4816">
        <v>7</v>
      </c>
      <c r="E4816">
        <v>9</v>
      </c>
      <c r="F4816" s="1">
        <v>41099</v>
      </c>
      <c r="G4816">
        <v>191</v>
      </c>
      <c r="H4816" t="s">
        <v>14</v>
      </c>
      <c r="I4816" t="s">
        <v>283</v>
      </c>
      <c r="J4816">
        <v>18419</v>
      </c>
      <c r="K4816">
        <v>17.600000000000001</v>
      </c>
      <c r="L4816">
        <v>0.65625</v>
      </c>
      <c r="M4816">
        <f t="shared" si="225"/>
        <v>11.55</v>
      </c>
      <c r="N4816">
        <f t="shared" si="227"/>
        <v>1.2695129442179163</v>
      </c>
      <c r="O4816">
        <f t="shared" si="226"/>
        <v>0.8331178696430076</v>
      </c>
    </row>
    <row r="4817" spans="1:15" x14ac:dyDescent="0.25">
      <c r="A4817" t="s">
        <v>212</v>
      </c>
      <c r="B4817" t="s">
        <v>23</v>
      </c>
      <c r="C4817">
        <v>2012</v>
      </c>
      <c r="D4817">
        <v>7</v>
      </c>
      <c r="E4817">
        <v>12</v>
      </c>
      <c r="F4817" s="1">
        <v>41102</v>
      </c>
      <c r="G4817">
        <v>194</v>
      </c>
      <c r="H4817" t="s">
        <v>14</v>
      </c>
      <c r="I4817" t="s">
        <v>474</v>
      </c>
      <c r="J4817">
        <v>4335</v>
      </c>
      <c r="K4817">
        <v>10.28571</v>
      </c>
      <c r="L4817">
        <v>1.125</v>
      </c>
      <c r="M4817">
        <f t="shared" si="225"/>
        <v>11.571423749999999</v>
      </c>
      <c r="N4817">
        <f t="shared" si="227"/>
        <v>1.0525288863541982</v>
      </c>
      <c r="O4817">
        <f t="shared" si="226"/>
        <v>1.1840949971484729</v>
      </c>
    </row>
    <row r="4818" spans="1:15" x14ac:dyDescent="0.25">
      <c r="A4818" t="s">
        <v>22</v>
      </c>
      <c r="B4818" t="s">
        <v>23</v>
      </c>
      <c r="C4818">
        <v>2018</v>
      </c>
      <c r="D4818">
        <v>3</v>
      </c>
      <c r="E4818">
        <v>9</v>
      </c>
      <c r="F4818" s="1">
        <v>43168</v>
      </c>
      <c r="G4818">
        <v>68</v>
      </c>
      <c r="H4818" t="s">
        <v>14</v>
      </c>
      <c r="I4818" t="s">
        <v>474</v>
      </c>
      <c r="J4818">
        <v>4335</v>
      </c>
      <c r="K4818">
        <v>10.28571</v>
      </c>
      <c r="L4818">
        <v>1.125</v>
      </c>
      <c r="M4818">
        <f t="shared" si="225"/>
        <v>11.571423749999999</v>
      </c>
      <c r="N4818">
        <f t="shared" si="227"/>
        <v>1.0525288863541982</v>
      </c>
      <c r="O4818">
        <f t="shared" si="226"/>
        <v>1.1840949971484729</v>
      </c>
    </row>
    <row r="4819" spans="1:15" x14ac:dyDescent="0.25">
      <c r="A4819" t="s">
        <v>261</v>
      </c>
      <c r="B4819" t="s">
        <v>260</v>
      </c>
      <c r="C4819">
        <v>2014</v>
      </c>
      <c r="D4819">
        <v>6</v>
      </c>
      <c r="E4819">
        <v>10</v>
      </c>
      <c r="F4819" s="1">
        <v>41800</v>
      </c>
      <c r="G4819">
        <v>161</v>
      </c>
      <c r="H4819" t="s">
        <v>14</v>
      </c>
      <c r="I4819" t="s">
        <v>469</v>
      </c>
      <c r="J4819">
        <v>4310</v>
      </c>
      <c r="K4819">
        <v>10.28571</v>
      </c>
      <c r="L4819">
        <v>1.125</v>
      </c>
      <c r="M4819">
        <f t="shared" si="225"/>
        <v>11.571423749999999</v>
      </c>
      <c r="N4819">
        <f t="shared" si="227"/>
        <v>1.0525288863541982</v>
      </c>
      <c r="O4819">
        <f t="shared" si="226"/>
        <v>1.1840949971484729</v>
      </c>
    </row>
    <row r="4820" spans="1:15" x14ac:dyDescent="0.25">
      <c r="A4820" t="s">
        <v>101</v>
      </c>
      <c r="B4820" t="s">
        <v>27</v>
      </c>
      <c r="C4820">
        <v>2015</v>
      </c>
      <c r="D4820">
        <v>6</v>
      </c>
      <c r="E4820">
        <v>25</v>
      </c>
      <c r="F4820" s="1">
        <v>42180</v>
      </c>
      <c r="G4820">
        <v>176</v>
      </c>
      <c r="H4820" t="s">
        <v>17</v>
      </c>
      <c r="I4820" t="s">
        <v>581</v>
      </c>
      <c r="J4820">
        <v>4300</v>
      </c>
      <c r="K4820">
        <v>4.8253969999999997</v>
      </c>
      <c r="L4820">
        <v>2.4</v>
      </c>
      <c r="M4820">
        <f t="shared" si="225"/>
        <v>11.580952799999999</v>
      </c>
      <c r="N4820">
        <f t="shared" si="227"/>
        <v>0.76532552781550822</v>
      </c>
      <c r="O4820">
        <f t="shared" si="226"/>
        <v>1.8367812667572196</v>
      </c>
    </row>
    <row r="4821" spans="1:15" x14ac:dyDescent="0.25">
      <c r="A4821" t="s">
        <v>277</v>
      </c>
      <c r="B4821" t="s">
        <v>19</v>
      </c>
      <c r="C4821">
        <v>2019</v>
      </c>
      <c r="D4821">
        <v>6</v>
      </c>
      <c r="E4821">
        <v>19</v>
      </c>
      <c r="F4821" s="1">
        <v>43635</v>
      </c>
      <c r="G4821">
        <v>170</v>
      </c>
      <c r="H4821" t="s">
        <v>14</v>
      </c>
      <c r="I4821" t="s">
        <v>505</v>
      </c>
      <c r="J4821">
        <v>5458</v>
      </c>
      <c r="K4821">
        <v>8</v>
      </c>
      <c r="L4821">
        <v>1.453125</v>
      </c>
      <c r="M4821">
        <f t="shared" si="225"/>
        <v>11.625</v>
      </c>
      <c r="N4821">
        <f t="shared" si="227"/>
        <v>0.95424250943932487</v>
      </c>
      <c r="O4821">
        <f t="shared" si="226"/>
        <v>1.386633646529019</v>
      </c>
    </row>
    <row r="4822" spans="1:15" x14ac:dyDescent="0.25">
      <c r="A4822" t="s">
        <v>231</v>
      </c>
      <c r="B4822" t="s">
        <v>23</v>
      </c>
      <c r="C4822">
        <v>2017</v>
      </c>
      <c r="D4822">
        <v>3</v>
      </c>
      <c r="E4822">
        <v>28</v>
      </c>
      <c r="F4822" s="1">
        <v>42822</v>
      </c>
      <c r="G4822">
        <v>87</v>
      </c>
      <c r="H4822" t="s">
        <v>14</v>
      </c>
      <c r="I4822" t="s">
        <v>505</v>
      </c>
      <c r="J4822">
        <v>5458</v>
      </c>
      <c r="K4822">
        <v>8</v>
      </c>
      <c r="L4822">
        <v>1.453125</v>
      </c>
      <c r="M4822">
        <f t="shared" si="225"/>
        <v>11.625</v>
      </c>
      <c r="N4822">
        <f t="shared" si="227"/>
        <v>0.95424250943932487</v>
      </c>
      <c r="O4822">
        <f t="shared" si="226"/>
        <v>1.386633646529019</v>
      </c>
    </row>
    <row r="4823" spans="1:15" x14ac:dyDescent="0.25">
      <c r="A4823" t="s">
        <v>323</v>
      </c>
      <c r="B4823" t="s">
        <v>40</v>
      </c>
      <c r="C4823">
        <v>2008</v>
      </c>
      <c r="D4823">
        <v>4</v>
      </c>
      <c r="E4823">
        <v>28</v>
      </c>
      <c r="F4823" s="1">
        <v>39566</v>
      </c>
      <c r="G4823">
        <v>119</v>
      </c>
      <c r="H4823" t="s">
        <v>14</v>
      </c>
      <c r="I4823" t="s">
        <v>608</v>
      </c>
      <c r="J4823">
        <v>7490</v>
      </c>
      <c r="K4823">
        <v>3.3230770000000001</v>
      </c>
      <c r="L4823">
        <v>3.5</v>
      </c>
      <c r="M4823">
        <f t="shared" si="225"/>
        <v>11.6307695</v>
      </c>
      <c r="N4823">
        <f t="shared" si="227"/>
        <v>0.63579297098988408</v>
      </c>
      <c r="O4823">
        <f t="shared" si="226"/>
        <v>2.2252753984645941</v>
      </c>
    </row>
    <row r="4824" spans="1:15" x14ac:dyDescent="0.25">
      <c r="A4824" t="s">
        <v>148</v>
      </c>
      <c r="B4824" t="s">
        <v>69</v>
      </c>
      <c r="C4824">
        <v>2012</v>
      </c>
      <c r="D4824">
        <v>3</v>
      </c>
      <c r="E4824">
        <v>19</v>
      </c>
      <c r="F4824" s="1">
        <v>40987</v>
      </c>
      <c r="G4824">
        <v>79</v>
      </c>
      <c r="H4824" t="s">
        <v>14</v>
      </c>
      <c r="I4824" t="s">
        <v>283</v>
      </c>
      <c r="J4824">
        <v>18419</v>
      </c>
      <c r="K4824">
        <v>17.74118</v>
      </c>
      <c r="L4824">
        <v>0.65625</v>
      </c>
      <c r="M4824">
        <f t="shared" si="225"/>
        <v>11.642649375</v>
      </c>
      <c r="N4824">
        <f t="shared" si="227"/>
        <v>1.2727969318748691</v>
      </c>
      <c r="O4824">
        <f t="shared" si="226"/>
        <v>0.83527298654288284</v>
      </c>
    </row>
    <row r="4825" spans="1:15" x14ac:dyDescent="0.25">
      <c r="A4825" t="s">
        <v>128</v>
      </c>
      <c r="B4825" t="s">
        <v>13</v>
      </c>
      <c r="C4825">
        <v>2011</v>
      </c>
      <c r="D4825">
        <v>3</v>
      </c>
      <c r="E4825">
        <v>24</v>
      </c>
      <c r="F4825" s="1">
        <v>40626</v>
      </c>
      <c r="G4825">
        <v>83</v>
      </c>
      <c r="H4825" t="s">
        <v>14</v>
      </c>
      <c r="I4825" t="s">
        <v>414</v>
      </c>
      <c r="J4825">
        <v>4327</v>
      </c>
      <c r="K4825">
        <v>12.48</v>
      </c>
      <c r="L4825">
        <v>0.9375</v>
      </c>
      <c r="M4825">
        <f t="shared" si="225"/>
        <v>11.700000000000001</v>
      </c>
      <c r="N4825">
        <f t="shared" si="227"/>
        <v>1.129689892199301</v>
      </c>
      <c r="O4825">
        <f t="shared" si="226"/>
        <v>1.0590842739368447</v>
      </c>
    </row>
    <row r="4826" spans="1:15" x14ac:dyDescent="0.25">
      <c r="A4826" t="s">
        <v>308</v>
      </c>
      <c r="B4826" t="s">
        <v>23</v>
      </c>
      <c r="C4826">
        <v>2014</v>
      </c>
      <c r="D4826">
        <v>6</v>
      </c>
      <c r="E4826">
        <v>12</v>
      </c>
      <c r="F4826" s="1">
        <v>41802</v>
      </c>
      <c r="G4826">
        <v>163</v>
      </c>
      <c r="H4826" t="s">
        <v>14</v>
      </c>
      <c r="I4826" t="s">
        <v>475</v>
      </c>
      <c r="J4826">
        <v>4369</v>
      </c>
      <c r="K4826">
        <v>10.4</v>
      </c>
      <c r="L4826">
        <v>1.125</v>
      </c>
      <c r="M4826">
        <f t="shared" si="225"/>
        <v>11.700000000000001</v>
      </c>
      <c r="N4826">
        <f t="shared" si="227"/>
        <v>1.0569048513364727</v>
      </c>
      <c r="O4826">
        <f t="shared" si="226"/>
        <v>1.1890179577535318</v>
      </c>
    </row>
    <row r="4827" spans="1:15" x14ac:dyDescent="0.25">
      <c r="A4827" t="s">
        <v>178</v>
      </c>
      <c r="B4827" t="s">
        <v>176</v>
      </c>
      <c r="C4827">
        <v>2013</v>
      </c>
      <c r="D4827">
        <v>7</v>
      </c>
      <c r="E4827">
        <v>4</v>
      </c>
      <c r="F4827" s="1">
        <v>41459</v>
      </c>
      <c r="G4827">
        <v>185</v>
      </c>
      <c r="H4827" t="s">
        <v>14</v>
      </c>
      <c r="I4827" t="s">
        <v>474</v>
      </c>
      <c r="J4827">
        <v>4335</v>
      </c>
      <c r="K4827">
        <v>10.4</v>
      </c>
      <c r="L4827">
        <v>1.125</v>
      </c>
      <c r="M4827">
        <f t="shared" si="225"/>
        <v>11.700000000000001</v>
      </c>
      <c r="N4827">
        <f t="shared" si="227"/>
        <v>1.0569048513364727</v>
      </c>
      <c r="O4827">
        <f t="shared" si="226"/>
        <v>1.1890179577535318</v>
      </c>
    </row>
    <row r="4828" spans="1:15" x14ac:dyDescent="0.25">
      <c r="A4828" t="s">
        <v>356</v>
      </c>
      <c r="B4828" t="s">
        <v>40</v>
      </c>
      <c r="C4828">
        <v>2010</v>
      </c>
      <c r="D4828">
        <v>6</v>
      </c>
      <c r="E4828">
        <v>25</v>
      </c>
      <c r="F4828" s="1">
        <v>40354</v>
      </c>
      <c r="G4828">
        <v>176</v>
      </c>
      <c r="H4828" t="s">
        <v>14</v>
      </c>
      <c r="I4828" t="s">
        <v>474</v>
      </c>
      <c r="J4828">
        <v>4335</v>
      </c>
      <c r="K4828">
        <v>10.4</v>
      </c>
      <c r="L4828">
        <v>1.125</v>
      </c>
      <c r="M4828">
        <f t="shared" si="225"/>
        <v>11.700000000000001</v>
      </c>
      <c r="N4828">
        <f t="shared" si="227"/>
        <v>1.0569048513364727</v>
      </c>
      <c r="O4828">
        <f t="shared" si="226"/>
        <v>1.1890179577535318</v>
      </c>
    </row>
    <row r="4829" spans="1:15" x14ac:dyDescent="0.25">
      <c r="A4829" t="s">
        <v>194</v>
      </c>
      <c r="B4829" t="s">
        <v>107</v>
      </c>
      <c r="C4829">
        <v>2019</v>
      </c>
      <c r="D4829">
        <v>6</v>
      </c>
      <c r="E4829">
        <v>18</v>
      </c>
      <c r="F4829" s="1">
        <v>43634</v>
      </c>
      <c r="G4829">
        <v>169</v>
      </c>
      <c r="H4829" t="s">
        <v>14</v>
      </c>
      <c r="I4829" t="s">
        <v>475</v>
      </c>
      <c r="J4829">
        <v>4369</v>
      </c>
      <c r="K4829">
        <v>10.4</v>
      </c>
      <c r="L4829">
        <v>1.125</v>
      </c>
      <c r="M4829">
        <f t="shared" si="225"/>
        <v>11.700000000000001</v>
      </c>
      <c r="N4829">
        <f t="shared" si="227"/>
        <v>1.0569048513364727</v>
      </c>
      <c r="O4829">
        <f t="shared" si="226"/>
        <v>1.1890179577535318</v>
      </c>
    </row>
    <row r="4830" spans="1:15" x14ac:dyDescent="0.25">
      <c r="A4830" t="s">
        <v>271</v>
      </c>
      <c r="B4830" t="s">
        <v>42</v>
      </c>
      <c r="C4830">
        <v>2013</v>
      </c>
      <c r="D4830">
        <v>7</v>
      </c>
      <c r="E4830">
        <v>10</v>
      </c>
      <c r="F4830" s="1">
        <v>41465</v>
      </c>
      <c r="G4830">
        <v>191</v>
      </c>
      <c r="H4830" t="s">
        <v>14</v>
      </c>
      <c r="I4830" t="s">
        <v>424</v>
      </c>
      <c r="J4830">
        <v>4398</v>
      </c>
      <c r="K4830">
        <v>12.48</v>
      </c>
      <c r="L4830">
        <v>0.9375</v>
      </c>
      <c r="M4830">
        <f t="shared" si="225"/>
        <v>11.700000000000001</v>
      </c>
      <c r="N4830">
        <f t="shared" si="227"/>
        <v>1.129689892199301</v>
      </c>
      <c r="O4830">
        <f t="shared" si="226"/>
        <v>1.0590842739368447</v>
      </c>
    </row>
    <row r="4831" spans="1:15" x14ac:dyDescent="0.25">
      <c r="A4831" t="s">
        <v>195</v>
      </c>
      <c r="B4831" t="s">
        <v>42</v>
      </c>
      <c r="C4831">
        <v>2015</v>
      </c>
      <c r="D4831">
        <v>7</v>
      </c>
      <c r="E4831">
        <v>1</v>
      </c>
      <c r="F4831" s="1">
        <v>42186</v>
      </c>
      <c r="G4831">
        <v>182</v>
      </c>
      <c r="H4831" t="s">
        <v>14</v>
      </c>
      <c r="I4831" t="s">
        <v>474</v>
      </c>
      <c r="J4831">
        <v>4335</v>
      </c>
      <c r="K4831">
        <v>10.4</v>
      </c>
      <c r="L4831">
        <v>1.125</v>
      </c>
      <c r="M4831">
        <f t="shared" si="225"/>
        <v>11.700000000000001</v>
      </c>
      <c r="N4831">
        <f t="shared" si="227"/>
        <v>1.0569048513364727</v>
      </c>
      <c r="O4831">
        <f t="shared" si="226"/>
        <v>1.1890179577535318</v>
      </c>
    </row>
    <row r="4832" spans="1:15" x14ac:dyDescent="0.25">
      <c r="A4832" t="s">
        <v>187</v>
      </c>
      <c r="B4832" t="s">
        <v>36</v>
      </c>
      <c r="C4832">
        <v>2019</v>
      </c>
      <c r="D4832">
        <v>6</v>
      </c>
      <c r="E4832">
        <v>13</v>
      </c>
      <c r="F4832" s="1">
        <v>43629</v>
      </c>
      <c r="G4832">
        <v>164</v>
      </c>
      <c r="H4832" t="s">
        <v>14</v>
      </c>
      <c r="I4832" t="s">
        <v>118</v>
      </c>
      <c r="J4832">
        <v>20171</v>
      </c>
      <c r="K4832">
        <v>31.34545</v>
      </c>
      <c r="L4832">
        <v>0.375</v>
      </c>
      <c r="M4832">
        <f t="shared" si="225"/>
        <v>11.75454375</v>
      </c>
      <c r="N4832">
        <f t="shared" si="227"/>
        <v>1.5098131975589739</v>
      </c>
      <c r="O4832">
        <f t="shared" si="226"/>
        <v>0.56617994908461522</v>
      </c>
    </row>
    <row r="4833" spans="1:15" x14ac:dyDescent="0.25">
      <c r="A4833" t="s">
        <v>57</v>
      </c>
      <c r="B4833" t="s">
        <v>13</v>
      </c>
      <c r="C4833">
        <v>2003</v>
      </c>
      <c r="D4833">
        <v>7</v>
      </c>
      <c r="E4833">
        <v>15</v>
      </c>
      <c r="F4833" s="1">
        <v>37817</v>
      </c>
      <c r="G4833">
        <v>196</v>
      </c>
      <c r="H4833" t="s">
        <v>14</v>
      </c>
      <c r="I4833" t="s">
        <v>559</v>
      </c>
      <c r="J4833">
        <v>6821</v>
      </c>
      <c r="K4833">
        <v>5.6</v>
      </c>
      <c r="L4833">
        <v>2.1</v>
      </c>
      <c r="M4833">
        <f t="shared" si="225"/>
        <v>11.76</v>
      </c>
      <c r="N4833">
        <f t="shared" si="227"/>
        <v>0.81954393554186866</v>
      </c>
      <c r="O4833">
        <f t="shared" si="226"/>
        <v>1.7210422646379242</v>
      </c>
    </row>
    <row r="4834" spans="1:15" x14ac:dyDescent="0.25">
      <c r="A4834" t="s">
        <v>88</v>
      </c>
      <c r="B4834" t="s">
        <v>69</v>
      </c>
      <c r="C4834">
        <v>2017</v>
      </c>
      <c r="D4834">
        <v>3</v>
      </c>
      <c r="E4834">
        <v>16</v>
      </c>
      <c r="F4834" s="1">
        <v>42810</v>
      </c>
      <c r="G4834">
        <v>75</v>
      </c>
      <c r="H4834" t="s">
        <v>14</v>
      </c>
      <c r="I4834" t="s">
        <v>559</v>
      </c>
      <c r="J4834">
        <v>6821</v>
      </c>
      <c r="K4834">
        <v>5.6</v>
      </c>
      <c r="L4834">
        <v>2.1</v>
      </c>
      <c r="M4834">
        <f t="shared" si="225"/>
        <v>11.76</v>
      </c>
      <c r="N4834">
        <f t="shared" si="227"/>
        <v>0.81954393554186866</v>
      </c>
      <c r="O4834">
        <f t="shared" si="226"/>
        <v>1.7210422646379242</v>
      </c>
    </row>
    <row r="4835" spans="1:15" x14ac:dyDescent="0.25">
      <c r="A4835" t="s">
        <v>297</v>
      </c>
      <c r="B4835" t="s">
        <v>19</v>
      </c>
      <c r="C4835">
        <v>2016</v>
      </c>
      <c r="D4835">
        <v>7</v>
      </c>
      <c r="E4835">
        <v>13</v>
      </c>
      <c r="F4835" s="1">
        <v>42564</v>
      </c>
      <c r="G4835">
        <v>195</v>
      </c>
      <c r="H4835" t="s">
        <v>14</v>
      </c>
      <c r="I4835" t="s">
        <v>561</v>
      </c>
      <c r="J4835">
        <v>6823</v>
      </c>
      <c r="K4835">
        <v>5.6</v>
      </c>
      <c r="L4835">
        <v>2.1</v>
      </c>
      <c r="M4835">
        <f t="shared" si="225"/>
        <v>11.76</v>
      </c>
      <c r="N4835">
        <f t="shared" si="227"/>
        <v>0.81954393554186866</v>
      </c>
      <c r="O4835">
        <f t="shared" si="226"/>
        <v>1.7210422646379242</v>
      </c>
    </row>
    <row r="4836" spans="1:15" x14ac:dyDescent="0.25">
      <c r="A4836" t="s">
        <v>203</v>
      </c>
      <c r="B4836" t="s">
        <v>113</v>
      </c>
      <c r="C4836">
        <v>2015</v>
      </c>
      <c r="D4836">
        <v>6</v>
      </c>
      <c r="E4836">
        <v>26</v>
      </c>
      <c r="F4836" s="1">
        <v>42181</v>
      </c>
      <c r="G4836">
        <v>177</v>
      </c>
      <c r="H4836" t="s">
        <v>14</v>
      </c>
      <c r="I4836" t="s">
        <v>517</v>
      </c>
      <c r="J4836">
        <v>8691</v>
      </c>
      <c r="K4836">
        <v>7.8588240000000003</v>
      </c>
      <c r="L4836">
        <v>1.5</v>
      </c>
      <c r="M4836">
        <f t="shared" si="225"/>
        <v>11.788236000000001</v>
      </c>
      <c r="N4836">
        <f t="shared" si="227"/>
        <v>0.94737607355649922</v>
      </c>
      <c r="O4836">
        <f t="shared" si="226"/>
        <v>1.4210641103347488</v>
      </c>
    </row>
    <row r="4837" spans="1:15" x14ac:dyDescent="0.25">
      <c r="A4837" t="s">
        <v>170</v>
      </c>
      <c r="B4837" t="s">
        <v>171</v>
      </c>
      <c r="C4837">
        <v>2017</v>
      </c>
      <c r="D4837">
        <v>6</v>
      </c>
      <c r="E4837">
        <v>1</v>
      </c>
      <c r="F4837" s="1">
        <v>42887</v>
      </c>
      <c r="G4837">
        <v>152</v>
      </c>
      <c r="H4837" t="s">
        <v>17</v>
      </c>
      <c r="I4837" t="s">
        <v>567</v>
      </c>
      <c r="J4837">
        <v>5021</v>
      </c>
      <c r="K4837">
        <v>5.5510200000000003</v>
      </c>
      <c r="L4837">
        <v>2.125</v>
      </c>
      <c r="M4837">
        <f t="shared" si="225"/>
        <v>11.7959175</v>
      </c>
      <c r="N4837">
        <f t="shared" si="227"/>
        <v>0.81630892531751131</v>
      </c>
      <c r="O4837">
        <f t="shared" si="226"/>
        <v>1.7346564662997115</v>
      </c>
    </row>
    <row r="4838" spans="1:15" x14ac:dyDescent="0.25">
      <c r="A4838" t="s">
        <v>180</v>
      </c>
      <c r="B4838" t="s">
        <v>176</v>
      </c>
      <c r="C4838">
        <v>2015</v>
      </c>
      <c r="D4838">
        <v>6</v>
      </c>
      <c r="E4838">
        <v>26</v>
      </c>
      <c r="F4838" s="1">
        <v>42181</v>
      </c>
      <c r="G4838">
        <v>177</v>
      </c>
      <c r="H4838" t="s">
        <v>17</v>
      </c>
      <c r="I4838" t="s">
        <v>417</v>
      </c>
      <c r="J4838">
        <v>4415</v>
      </c>
      <c r="K4838">
        <v>12.59384</v>
      </c>
      <c r="L4838">
        <v>0.9375</v>
      </c>
      <c r="M4838">
        <f t="shared" si="225"/>
        <v>11.806725</v>
      </c>
      <c r="N4838">
        <f t="shared" si="227"/>
        <v>1.1333421539541968</v>
      </c>
      <c r="O4838">
        <f t="shared" si="226"/>
        <v>1.0625082693320596</v>
      </c>
    </row>
    <row r="4839" spans="1:15" x14ac:dyDescent="0.25">
      <c r="A4839" t="s">
        <v>150</v>
      </c>
      <c r="B4839" t="s">
        <v>69</v>
      </c>
      <c r="C4839">
        <v>2014</v>
      </c>
      <c r="D4839">
        <v>3</v>
      </c>
      <c r="E4839">
        <v>11</v>
      </c>
      <c r="F4839" s="1">
        <v>41709</v>
      </c>
      <c r="G4839">
        <v>70</v>
      </c>
      <c r="H4839" t="s">
        <v>14</v>
      </c>
      <c r="I4839" t="s">
        <v>483</v>
      </c>
      <c r="J4839">
        <v>21659</v>
      </c>
      <c r="K4839">
        <v>9</v>
      </c>
      <c r="L4839">
        <v>1.3125</v>
      </c>
      <c r="M4839">
        <f t="shared" si="225"/>
        <v>11.8125</v>
      </c>
      <c r="N4839">
        <f t="shared" si="227"/>
        <v>1</v>
      </c>
      <c r="O4839">
        <f t="shared" si="226"/>
        <v>1.3125</v>
      </c>
    </row>
    <row r="4840" spans="1:15" x14ac:dyDescent="0.25">
      <c r="A4840" t="s">
        <v>217</v>
      </c>
      <c r="B4840" t="s">
        <v>31</v>
      </c>
      <c r="C4840">
        <v>2016</v>
      </c>
      <c r="D4840">
        <v>7</v>
      </c>
      <c r="E4840">
        <v>13</v>
      </c>
      <c r="F4840" s="1">
        <v>42564</v>
      </c>
      <c r="G4840">
        <v>195</v>
      </c>
      <c r="H4840" t="s">
        <v>14</v>
      </c>
      <c r="I4840" t="s">
        <v>223</v>
      </c>
      <c r="J4840">
        <v>8251</v>
      </c>
      <c r="K4840">
        <v>22.618179999999999</v>
      </c>
      <c r="L4840">
        <v>0.52500000000000002</v>
      </c>
      <c r="M4840">
        <f t="shared" si="225"/>
        <v>11.874544500000001</v>
      </c>
      <c r="N4840">
        <f t="shared" si="227"/>
        <v>1.3732464281457972</v>
      </c>
      <c r="O4840">
        <f t="shared" si="226"/>
        <v>0.72095437477654356</v>
      </c>
    </row>
    <row r="4841" spans="1:15" x14ac:dyDescent="0.25">
      <c r="A4841" t="s">
        <v>124</v>
      </c>
      <c r="B4841" t="s">
        <v>13</v>
      </c>
      <c r="C4841">
        <v>2007</v>
      </c>
      <c r="D4841">
        <v>7</v>
      </c>
      <c r="E4841">
        <v>12</v>
      </c>
      <c r="F4841" s="1">
        <v>39275</v>
      </c>
      <c r="G4841">
        <v>193</v>
      </c>
      <c r="H4841" t="s">
        <v>14</v>
      </c>
      <c r="I4841" t="s">
        <v>537</v>
      </c>
      <c r="J4841">
        <v>5605</v>
      </c>
      <c r="K4841">
        <v>7.2</v>
      </c>
      <c r="L4841">
        <v>1.65</v>
      </c>
      <c r="M4841">
        <f t="shared" si="225"/>
        <v>11.879999999999999</v>
      </c>
      <c r="N4841">
        <f t="shared" si="227"/>
        <v>0.91381385238371671</v>
      </c>
      <c r="O4841">
        <f t="shared" si="226"/>
        <v>1.5077928564331324</v>
      </c>
    </row>
    <row r="4842" spans="1:15" x14ac:dyDescent="0.25">
      <c r="A4842" t="s">
        <v>71</v>
      </c>
      <c r="B4842" t="s">
        <v>69</v>
      </c>
      <c r="C4842">
        <v>2001</v>
      </c>
      <c r="D4842">
        <v>8</v>
      </c>
      <c r="E4842">
        <v>30</v>
      </c>
      <c r="F4842" s="1">
        <v>37133</v>
      </c>
      <c r="G4842">
        <v>242</v>
      </c>
      <c r="H4842" t="s">
        <v>14</v>
      </c>
      <c r="I4842" t="s">
        <v>537</v>
      </c>
      <c r="J4842">
        <v>5605</v>
      </c>
      <c r="K4842">
        <v>7.2</v>
      </c>
      <c r="L4842">
        <v>1.65</v>
      </c>
      <c r="M4842">
        <f t="shared" si="225"/>
        <v>11.879999999999999</v>
      </c>
      <c r="N4842">
        <f t="shared" si="227"/>
        <v>0.91381385238371671</v>
      </c>
      <c r="O4842">
        <f t="shared" si="226"/>
        <v>1.5077928564331324</v>
      </c>
    </row>
    <row r="4843" spans="1:15" x14ac:dyDescent="0.25">
      <c r="A4843" t="s">
        <v>78</v>
      </c>
      <c r="B4843" t="s">
        <v>69</v>
      </c>
      <c r="C4843">
        <v>2006</v>
      </c>
      <c r="D4843">
        <v>7</v>
      </c>
      <c r="E4843">
        <v>13</v>
      </c>
      <c r="F4843" s="1">
        <v>38911</v>
      </c>
      <c r="G4843">
        <v>194</v>
      </c>
      <c r="H4843" t="s">
        <v>14</v>
      </c>
      <c r="I4843" t="s">
        <v>536</v>
      </c>
      <c r="J4843">
        <v>5604</v>
      </c>
      <c r="K4843">
        <v>7.2</v>
      </c>
      <c r="L4843">
        <v>1.65</v>
      </c>
      <c r="M4843">
        <f t="shared" si="225"/>
        <v>11.879999999999999</v>
      </c>
      <c r="N4843">
        <f t="shared" si="227"/>
        <v>0.91381385238371671</v>
      </c>
      <c r="O4843">
        <f t="shared" si="226"/>
        <v>1.5077928564331324</v>
      </c>
    </row>
    <row r="4844" spans="1:15" x14ac:dyDescent="0.25">
      <c r="A4844" t="s">
        <v>262</v>
      </c>
      <c r="B4844" t="s">
        <v>260</v>
      </c>
      <c r="C4844">
        <v>2015</v>
      </c>
      <c r="D4844">
        <v>7</v>
      </c>
      <c r="E4844">
        <v>2</v>
      </c>
      <c r="F4844" s="1">
        <v>42187</v>
      </c>
      <c r="G4844">
        <v>183</v>
      </c>
      <c r="H4844" t="s">
        <v>14</v>
      </c>
      <c r="I4844" t="s">
        <v>536</v>
      </c>
      <c r="J4844">
        <v>5604</v>
      </c>
      <c r="K4844">
        <v>7.2</v>
      </c>
      <c r="L4844">
        <v>1.65</v>
      </c>
      <c r="M4844">
        <f t="shared" si="225"/>
        <v>11.879999999999999</v>
      </c>
      <c r="N4844">
        <f t="shared" si="227"/>
        <v>0.91381385238371671</v>
      </c>
      <c r="O4844">
        <f t="shared" si="226"/>
        <v>1.5077928564331324</v>
      </c>
    </row>
    <row r="4845" spans="1:15" x14ac:dyDescent="0.25">
      <c r="A4845" t="s">
        <v>330</v>
      </c>
      <c r="B4845" t="s">
        <v>192</v>
      </c>
      <c r="C4845">
        <v>2014</v>
      </c>
      <c r="D4845">
        <v>6</v>
      </c>
      <c r="E4845">
        <v>11</v>
      </c>
      <c r="F4845" s="1">
        <v>41801</v>
      </c>
      <c r="G4845">
        <v>162</v>
      </c>
      <c r="H4845" t="s">
        <v>14</v>
      </c>
      <c r="I4845" t="s">
        <v>539</v>
      </c>
      <c r="J4845">
        <v>13023</v>
      </c>
      <c r="K4845">
        <v>7.2</v>
      </c>
      <c r="L4845">
        <v>1.65</v>
      </c>
      <c r="M4845">
        <f t="shared" si="225"/>
        <v>11.879999999999999</v>
      </c>
      <c r="N4845">
        <f t="shared" si="227"/>
        <v>0.91381385238371671</v>
      </c>
      <c r="O4845">
        <f t="shared" si="226"/>
        <v>1.5077928564331324</v>
      </c>
    </row>
    <row r="4846" spans="1:15" x14ac:dyDescent="0.25">
      <c r="A4846" t="s">
        <v>324</v>
      </c>
      <c r="B4846" t="s">
        <v>40</v>
      </c>
      <c r="C4846">
        <v>2014</v>
      </c>
      <c r="D4846">
        <v>3</v>
      </c>
      <c r="E4846">
        <v>10</v>
      </c>
      <c r="F4846" s="1">
        <v>41708</v>
      </c>
      <c r="G4846">
        <v>69</v>
      </c>
      <c r="H4846" t="s">
        <v>14</v>
      </c>
      <c r="I4846" t="s">
        <v>469</v>
      </c>
      <c r="J4846">
        <v>4310</v>
      </c>
      <c r="K4846">
        <v>10.56</v>
      </c>
      <c r="L4846">
        <v>1.125</v>
      </c>
      <c r="M4846">
        <f t="shared" si="225"/>
        <v>11.88</v>
      </c>
      <c r="N4846">
        <f t="shared" si="227"/>
        <v>1.0629578340845103</v>
      </c>
      <c r="O4846">
        <f t="shared" si="226"/>
        <v>1.1958275633450741</v>
      </c>
    </row>
    <row r="4847" spans="1:15" x14ac:dyDescent="0.25">
      <c r="A4847" t="s">
        <v>233</v>
      </c>
      <c r="B4847" t="s">
        <v>23</v>
      </c>
      <c r="C4847">
        <v>2019</v>
      </c>
      <c r="D4847">
        <v>4</v>
      </c>
      <c r="E4847">
        <v>1</v>
      </c>
      <c r="F4847" s="1">
        <v>43556</v>
      </c>
      <c r="G4847">
        <v>91</v>
      </c>
      <c r="H4847" t="s">
        <v>14</v>
      </c>
      <c r="I4847" t="s">
        <v>544</v>
      </c>
      <c r="J4847">
        <v>6772</v>
      </c>
      <c r="K4847">
        <v>6.3384619999999998</v>
      </c>
      <c r="L4847">
        <v>1.875</v>
      </c>
      <c r="M4847">
        <f t="shared" si="225"/>
        <v>11.884616250000001</v>
      </c>
      <c r="N4847">
        <f t="shared" si="227"/>
        <v>0.86560504971137586</v>
      </c>
      <c r="O4847">
        <f t="shared" si="226"/>
        <v>1.6230094682088296</v>
      </c>
    </row>
    <row r="4848" spans="1:15" x14ac:dyDescent="0.25">
      <c r="A4848" t="s">
        <v>102</v>
      </c>
      <c r="B4848" t="s">
        <v>27</v>
      </c>
      <c r="C4848">
        <v>2016</v>
      </c>
      <c r="D4848">
        <v>6</v>
      </c>
      <c r="E4848">
        <v>30</v>
      </c>
      <c r="F4848" s="1">
        <v>42551</v>
      </c>
      <c r="G4848">
        <v>182</v>
      </c>
      <c r="H4848" t="s">
        <v>17</v>
      </c>
      <c r="I4848" t="s">
        <v>476</v>
      </c>
      <c r="J4848">
        <v>4580</v>
      </c>
      <c r="K4848">
        <v>9.9047619999999998</v>
      </c>
      <c r="L4848">
        <v>1.2</v>
      </c>
      <c r="M4848">
        <f t="shared" si="225"/>
        <v>11.885714399999999</v>
      </c>
      <c r="N4848">
        <f t="shared" si="227"/>
        <v>1.0376161913989337</v>
      </c>
      <c r="O4848">
        <f t="shared" si="226"/>
        <v>1.2451394296787204</v>
      </c>
    </row>
    <row r="4849" spans="1:15" x14ac:dyDescent="0.25">
      <c r="A4849" t="s">
        <v>154</v>
      </c>
      <c r="B4849" t="s">
        <v>69</v>
      </c>
      <c r="C4849">
        <v>2017</v>
      </c>
      <c r="D4849">
        <v>6</v>
      </c>
      <c r="E4849">
        <v>12</v>
      </c>
      <c r="F4849" s="1">
        <v>42898</v>
      </c>
      <c r="G4849">
        <v>163</v>
      </c>
      <c r="H4849" t="s">
        <v>14</v>
      </c>
      <c r="I4849" t="s">
        <v>424</v>
      </c>
      <c r="J4849">
        <v>4398</v>
      </c>
      <c r="K4849">
        <v>12.68571</v>
      </c>
      <c r="L4849">
        <v>0.9375</v>
      </c>
      <c r="M4849">
        <f t="shared" si="225"/>
        <v>11.892853125</v>
      </c>
      <c r="N4849">
        <f t="shared" si="227"/>
        <v>1.1362673330639066</v>
      </c>
      <c r="O4849">
        <f t="shared" si="226"/>
        <v>1.0652506247474125</v>
      </c>
    </row>
    <row r="4850" spans="1:15" x14ac:dyDescent="0.25">
      <c r="A4850" t="s">
        <v>327</v>
      </c>
      <c r="B4850" t="s">
        <v>260</v>
      </c>
      <c r="C4850">
        <v>2017</v>
      </c>
      <c r="D4850">
        <v>6</v>
      </c>
      <c r="E4850">
        <v>7</v>
      </c>
      <c r="F4850" s="1">
        <v>42893</v>
      </c>
      <c r="G4850">
        <v>158</v>
      </c>
      <c r="H4850" t="s">
        <v>14</v>
      </c>
      <c r="I4850" t="s">
        <v>567</v>
      </c>
      <c r="J4850">
        <v>5021</v>
      </c>
      <c r="K4850">
        <v>5.6</v>
      </c>
      <c r="L4850">
        <v>2.125</v>
      </c>
      <c r="M4850">
        <f t="shared" si="225"/>
        <v>11.899999999999999</v>
      </c>
      <c r="N4850">
        <f t="shared" si="227"/>
        <v>0.81954393554186866</v>
      </c>
      <c r="O4850">
        <f t="shared" si="226"/>
        <v>1.741530863026471</v>
      </c>
    </row>
    <row r="4851" spans="1:15" x14ac:dyDescent="0.25">
      <c r="A4851" t="s">
        <v>110</v>
      </c>
      <c r="B4851" t="s">
        <v>109</v>
      </c>
      <c r="C4851">
        <v>2016</v>
      </c>
      <c r="D4851">
        <v>7</v>
      </c>
      <c r="E4851">
        <v>1</v>
      </c>
      <c r="F4851" s="1">
        <v>42552</v>
      </c>
      <c r="G4851">
        <v>183</v>
      </c>
      <c r="H4851" t="s">
        <v>14</v>
      </c>
      <c r="I4851" t="s">
        <v>567</v>
      </c>
      <c r="J4851">
        <v>5021</v>
      </c>
      <c r="K4851">
        <v>5.6</v>
      </c>
      <c r="L4851">
        <v>2.125</v>
      </c>
      <c r="M4851">
        <f t="shared" si="225"/>
        <v>11.899999999999999</v>
      </c>
      <c r="N4851">
        <f t="shared" si="227"/>
        <v>0.81954393554186866</v>
      </c>
      <c r="O4851">
        <f t="shared" si="226"/>
        <v>1.741530863026471</v>
      </c>
    </row>
    <row r="4852" spans="1:15" x14ac:dyDescent="0.25">
      <c r="A4852" t="s">
        <v>129</v>
      </c>
      <c r="B4852" t="s">
        <v>13</v>
      </c>
      <c r="C4852">
        <v>2012</v>
      </c>
      <c r="D4852">
        <v>3</v>
      </c>
      <c r="E4852">
        <v>19</v>
      </c>
      <c r="F4852" s="1">
        <v>40987</v>
      </c>
      <c r="G4852">
        <v>79</v>
      </c>
      <c r="H4852" t="s">
        <v>14</v>
      </c>
      <c r="I4852" t="s">
        <v>282</v>
      </c>
      <c r="J4852">
        <v>18418</v>
      </c>
      <c r="K4852">
        <v>18.18947</v>
      </c>
      <c r="L4852">
        <v>0.65625</v>
      </c>
      <c r="M4852">
        <f t="shared" si="225"/>
        <v>11.936839687500001</v>
      </c>
      <c r="N4852">
        <f t="shared" si="227"/>
        <v>1.2830629799853916</v>
      </c>
      <c r="O4852">
        <f t="shared" si="226"/>
        <v>0.84201008061541327</v>
      </c>
    </row>
    <row r="4853" spans="1:15" x14ac:dyDescent="0.25">
      <c r="A4853" t="s">
        <v>80</v>
      </c>
      <c r="B4853" t="s">
        <v>69</v>
      </c>
      <c r="C4853">
        <v>2008</v>
      </c>
      <c r="D4853">
        <v>4</v>
      </c>
      <c r="E4853">
        <v>24</v>
      </c>
      <c r="F4853" s="1">
        <v>39562</v>
      </c>
      <c r="G4853">
        <v>115</v>
      </c>
      <c r="H4853" t="s">
        <v>17</v>
      </c>
      <c r="I4853" t="s">
        <v>607</v>
      </c>
      <c r="J4853">
        <v>6935</v>
      </c>
      <c r="K4853">
        <v>3.4285709999999998</v>
      </c>
      <c r="L4853">
        <v>3.5</v>
      </c>
      <c r="M4853">
        <f t="shared" si="225"/>
        <v>11.9999985</v>
      </c>
      <c r="N4853">
        <f t="shared" si="227"/>
        <v>0.64626361179151559</v>
      </c>
      <c r="O4853">
        <f t="shared" si="226"/>
        <v>2.2619226412703046</v>
      </c>
    </row>
    <row r="4854" spans="1:15" x14ac:dyDescent="0.25">
      <c r="A4854" t="s">
        <v>243</v>
      </c>
      <c r="B4854" t="s">
        <v>29</v>
      </c>
      <c r="C4854">
        <v>2016</v>
      </c>
      <c r="D4854">
        <v>7</v>
      </c>
      <c r="E4854">
        <v>13</v>
      </c>
      <c r="F4854" s="1">
        <v>42564</v>
      </c>
      <c r="G4854">
        <v>195</v>
      </c>
      <c r="H4854" t="s">
        <v>14</v>
      </c>
      <c r="I4854" t="s">
        <v>607</v>
      </c>
      <c r="J4854">
        <v>6935</v>
      </c>
      <c r="K4854">
        <v>3.4285709999999998</v>
      </c>
      <c r="L4854">
        <v>3.5</v>
      </c>
      <c r="M4854">
        <f t="shared" si="225"/>
        <v>11.9999985</v>
      </c>
      <c r="N4854">
        <f t="shared" si="227"/>
        <v>0.64626361179151559</v>
      </c>
      <c r="O4854">
        <f t="shared" si="226"/>
        <v>2.2619226412703046</v>
      </c>
    </row>
    <row r="4855" spans="1:15" x14ac:dyDescent="0.25">
      <c r="A4855" t="s">
        <v>261</v>
      </c>
      <c r="B4855" t="s">
        <v>260</v>
      </c>
      <c r="C4855">
        <v>2014</v>
      </c>
      <c r="D4855">
        <v>6</v>
      </c>
      <c r="E4855">
        <v>10</v>
      </c>
      <c r="F4855" s="1">
        <v>41800</v>
      </c>
      <c r="G4855">
        <v>161</v>
      </c>
      <c r="H4855" t="s">
        <v>14</v>
      </c>
      <c r="I4855" t="s">
        <v>608</v>
      </c>
      <c r="J4855">
        <v>7490</v>
      </c>
      <c r="K4855">
        <v>3.4285709999999998</v>
      </c>
      <c r="L4855">
        <v>3.5</v>
      </c>
      <c r="M4855">
        <f t="shared" si="225"/>
        <v>11.9999985</v>
      </c>
      <c r="N4855">
        <f t="shared" si="227"/>
        <v>0.64626361179151559</v>
      </c>
      <c r="O4855">
        <f t="shared" si="226"/>
        <v>2.2619226412703046</v>
      </c>
    </row>
    <row r="4856" spans="1:15" x14ac:dyDescent="0.25">
      <c r="A4856" t="s">
        <v>193</v>
      </c>
      <c r="B4856" t="s">
        <v>107</v>
      </c>
      <c r="C4856">
        <v>2017</v>
      </c>
      <c r="D4856">
        <v>6</v>
      </c>
      <c r="E4856">
        <v>2</v>
      </c>
      <c r="F4856" s="1">
        <v>42888</v>
      </c>
      <c r="G4856">
        <v>153</v>
      </c>
      <c r="H4856" t="s">
        <v>17</v>
      </c>
      <c r="I4856" t="s">
        <v>223</v>
      </c>
      <c r="J4856">
        <v>8251</v>
      </c>
      <c r="K4856">
        <v>22.857140000000001</v>
      </c>
      <c r="L4856">
        <v>0.52500000000000002</v>
      </c>
      <c r="M4856">
        <f t="shared" si="225"/>
        <v>11.9999985</v>
      </c>
      <c r="N4856">
        <f t="shared" si="227"/>
        <v>1.3776183791220082</v>
      </c>
      <c r="O4856">
        <f t="shared" si="226"/>
        <v>0.72324964903905431</v>
      </c>
    </row>
    <row r="4857" spans="1:15" x14ac:dyDescent="0.25">
      <c r="A4857" t="s">
        <v>90</v>
      </c>
      <c r="B4857" t="s">
        <v>69</v>
      </c>
      <c r="C4857">
        <v>2018</v>
      </c>
      <c r="D4857">
        <v>6</v>
      </c>
      <c r="E4857">
        <v>15</v>
      </c>
      <c r="F4857" s="1">
        <v>43266</v>
      </c>
      <c r="G4857">
        <v>166</v>
      </c>
      <c r="H4857" t="s">
        <v>14</v>
      </c>
      <c r="I4857" t="s">
        <v>576</v>
      </c>
      <c r="J4857">
        <v>5288</v>
      </c>
      <c r="K4857">
        <v>5.3333329999999997</v>
      </c>
      <c r="L4857">
        <v>2.25</v>
      </c>
      <c r="M4857">
        <f t="shared" si="225"/>
        <v>11.999999249999998</v>
      </c>
      <c r="N4857">
        <f t="shared" si="227"/>
        <v>0.80163232337556156</v>
      </c>
      <c r="O4857">
        <f t="shared" si="226"/>
        <v>1.8036727275950135</v>
      </c>
    </row>
    <row r="4858" spans="1:15" x14ac:dyDescent="0.25">
      <c r="A4858" t="s">
        <v>41</v>
      </c>
      <c r="B4858" t="s">
        <v>42</v>
      </c>
      <c r="C4858">
        <v>2018</v>
      </c>
      <c r="D4858">
        <v>6</v>
      </c>
      <c r="E4858">
        <v>11</v>
      </c>
      <c r="F4858" s="1">
        <v>43262</v>
      </c>
      <c r="G4858">
        <v>162</v>
      </c>
      <c r="H4858" t="s">
        <v>17</v>
      </c>
      <c r="I4858" t="s">
        <v>572</v>
      </c>
      <c r="J4858">
        <v>5304</v>
      </c>
      <c r="K4858">
        <v>5.3333329999999997</v>
      </c>
      <c r="L4858">
        <v>2.25</v>
      </c>
      <c r="M4858">
        <f t="shared" si="225"/>
        <v>11.999999249999998</v>
      </c>
      <c r="N4858">
        <f t="shared" si="227"/>
        <v>0.80163232337556156</v>
      </c>
      <c r="O4858">
        <f t="shared" si="226"/>
        <v>1.8036727275950135</v>
      </c>
    </row>
    <row r="4859" spans="1:15" x14ac:dyDescent="0.25">
      <c r="A4859" t="s">
        <v>111</v>
      </c>
      <c r="B4859" t="s">
        <v>109</v>
      </c>
      <c r="C4859">
        <v>2017</v>
      </c>
      <c r="D4859">
        <v>6</v>
      </c>
      <c r="E4859">
        <v>9</v>
      </c>
      <c r="F4859" s="1">
        <v>42895</v>
      </c>
      <c r="G4859">
        <v>160</v>
      </c>
      <c r="H4859" t="s">
        <v>17</v>
      </c>
      <c r="I4859" t="s">
        <v>572</v>
      </c>
      <c r="J4859">
        <v>5304</v>
      </c>
      <c r="K4859">
        <v>5.3333329999999997</v>
      </c>
      <c r="L4859">
        <v>2.25</v>
      </c>
      <c r="M4859">
        <f t="shared" si="225"/>
        <v>11.999999249999998</v>
      </c>
      <c r="N4859">
        <f t="shared" si="227"/>
        <v>0.80163232337556156</v>
      </c>
      <c r="O4859">
        <f t="shared" si="226"/>
        <v>1.8036727275950135</v>
      </c>
    </row>
    <row r="4860" spans="1:15" x14ac:dyDescent="0.25">
      <c r="A4860" t="s">
        <v>193</v>
      </c>
      <c r="B4860" t="s">
        <v>107</v>
      </c>
      <c r="C4860">
        <v>2017</v>
      </c>
      <c r="D4860">
        <v>6</v>
      </c>
      <c r="E4860">
        <v>2</v>
      </c>
      <c r="F4860" s="1">
        <v>42888</v>
      </c>
      <c r="G4860">
        <v>153</v>
      </c>
      <c r="H4860" t="s">
        <v>17</v>
      </c>
      <c r="I4860" t="s">
        <v>487</v>
      </c>
      <c r="J4860">
        <v>4480</v>
      </c>
      <c r="K4860">
        <v>9.1428569999999993</v>
      </c>
      <c r="L4860">
        <v>1.3125</v>
      </c>
      <c r="M4860">
        <f t="shared" si="225"/>
        <v>11.999999812499999</v>
      </c>
      <c r="N4860">
        <f t="shared" si="227"/>
        <v>1.0061603025879946</v>
      </c>
      <c r="O4860">
        <f t="shared" si="226"/>
        <v>1.3205853971467429</v>
      </c>
    </row>
    <row r="4861" spans="1:15" x14ac:dyDescent="0.25">
      <c r="A4861" t="s">
        <v>193</v>
      </c>
      <c r="B4861" t="s">
        <v>107</v>
      </c>
      <c r="C4861">
        <v>2017</v>
      </c>
      <c r="D4861">
        <v>6</v>
      </c>
      <c r="E4861">
        <v>2</v>
      </c>
      <c r="F4861" s="1">
        <v>42888</v>
      </c>
      <c r="G4861">
        <v>153</v>
      </c>
      <c r="H4861" t="s">
        <v>17</v>
      </c>
      <c r="I4861" t="s">
        <v>496</v>
      </c>
      <c r="J4861">
        <v>4481</v>
      </c>
      <c r="K4861">
        <v>9.1428569999999993</v>
      </c>
      <c r="L4861">
        <v>1.3125</v>
      </c>
      <c r="M4861">
        <f t="shared" si="225"/>
        <v>11.999999812499999</v>
      </c>
      <c r="N4861">
        <f t="shared" si="227"/>
        <v>1.0061603025879946</v>
      </c>
      <c r="O4861">
        <f t="shared" si="226"/>
        <v>1.3205853971467429</v>
      </c>
    </row>
    <row r="4862" spans="1:15" x14ac:dyDescent="0.25">
      <c r="A4862" t="s">
        <v>47</v>
      </c>
      <c r="B4862" t="s">
        <v>13</v>
      </c>
      <c r="C4862">
        <v>2001</v>
      </c>
      <c r="D4862">
        <v>4</v>
      </c>
      <c r="E4862">
        <v>23</v>
      </c>
      <c r="F4862" s="1">
        <v>37004</v>
      </c>
      <c r="G4862">
        <v>113</v>
      </c>
      <c r="H4862" t="s">
        <v>14</v>
      </c>
      <c r="I4862" t="s">
        <v>586</v>
      </c>
      <c r="J4862">
        <v>5124</v>
      </c>
      <c r="K4862">
        <v>4</v>
      </c>
      <c r="L4862">
        <v>3</v>
      </c>
      <c r="M4862">
        <f t="shared" si="225"/>
        <v>12</v>
      </c>
      <c r="N4862">
        <f t="shared" si="227"/>
        <v>0.69897000433601886</v>
      </c>
      <c r="O4862">
        <f t="shared" si="226"/>
        <v>2.0969100130080567</v>
      </c>
    </row>
    <row r="4863" spans="1:15" x14ac:dyDescent="0.25">
      <c r="A4863" t="s">
        <v>47</v>
      </c>
      <c r="B4863" t="s">
        <v>13</v>
      </c>
      <c r="C4863">
        <v>2001</v>
      </c>
      <c r="D4863">
        <v>4</v>
      </c>
      <c r="E4863">
        <v>23</v>
      </c>
      <c r="F4863" s="1">
        <v>37004</v>
      </c>
      <c r="G4863">
        <v>113</v>
      </c>
      <c r="H4863" t="s">
        <v>14</v>
      </c>
      <c r="I4863" t="s">
        <v>610</v>
      </c>
      <c r="J4863">
        <v>8485</v>
      </c>
      <c r="K4863">
        <v>3.2</v>
      </c>
      <c r="L4863">
        <v>3.75</v>
      </c>
      <c r="M4863">
        <f t="shared" si="225"/>
        <v>12</v>
      </c>
      <c r="N4863">
        <f t="shared" si="227"/>
        <v>0.62324929039790045</v>
      </c>
      <c r="O4863">
        <f t="shared" si="226"/>
        <v>2.3371848389921266</v>
      </c>
    </row>
    <row r="4864" spans="1:15" x14ac:dyDescent="0.25">
      <c r="A4864" t="s">
        <v>124</v>
      </c>
      <c r="B4864" t="s">
        <v>13</v>
      </c>
      <c r="C4864">
        <v>2007</v>
      </c>
      <c r="D4864">
        <v>7</v>
      </c>
      <c r="E4864">
        <v>12</v>
      </c>
      <c r="F4864" s="1">
        <v>39275</v>
      </c>
      <c r="G4864">
        <v>193</v>
      </c>
      <c r="H4864" t="s">
        <v>14</v>
      </c>
      <c r="I4864" t="s">
        <v>619</v>
      </c>
      <c r="J4864">
        <v>5401</v>
      </c>
      <c r="K4864">
        <v>1.2</v>
      </c>
      <c r="L4864">
        <v>10</v>
      </c>
      <c r="M4864">
        <f t="shared" si="225"/>
        <v>12</v>
      </c>
      <c r="N4864">
        <f t="shared" si="227"/>
        <v>0.34242268082220628</v>
      </c>
      <c r="O4864">
        <f t="shared" si="226"/>
        <v>3.4242268082220626</v>
      </c>
    </row>
    <row r="4865" spans="1:15" x14ac:dyDescent="0.25">
      <c r="A4865" t="s">
        <v>62</v>
      </c>
      <c r="B4865" t="s">
        <v>13</v>
      </c>
      <c r="C4865">
        <v>2009</v>
      </c>
      <c r="D4865">
        <v>6</v>
      </c>
      <c r="E4865">
        <v>23</v>
      </c>
      <c r="F4865" s="1">
        <v>39987</v>
      </c>
      <c r="G4865">
        <v>174</v>
      </c>
      <c r="H4865" t="s">
        <v>14</v>
      </c>
      <c r="I4865" t="s">
        <v>544</v>
      </c>
      <c r="J4865">
        <v>6772</v>
      </c>
      <c r="K4865">
        <v>6.4</v>
      </c>
      <c r="L4865">
        <v>1.875</v>
      </c>
      <c r="M4865">
        <f t="shared" si="225"/>
        <v>12</v>
      </c>
      <c r="N4865">
        <f t="shared" si="227"/>
        <v>0.86923171973097624</v>
      </c>
      <c r="O4865">
        <f t="shared" si="226"/>
        <v>1.6298094744955804</v>
      </c>
    </row>
    <row r="4866" spans="1:15" x14ac:dyDescent="0.25">
      <c r="A4866" t="s">
        <v>127</v>
      </c>
      <c r="B4866" t="s">
        <v>13</v>
      </c>
      <c r="C4866">
        <v>2010</v>
      </c>
      <c r="D4866">
        <v>3</v>
      </c>
      <c r="E4866">
        <v>16</v>
      </c>
      <c r="F4866" s="1">
        <v>40253</v>
      </c>
      <c r="G4866">
        <v>75</v>
      </c>
      <c r="H4866" t="s">
        <v>14</v>
      </c>
      <c r="I4866" t="s">
        <v>512</v>
      </c>
      <c r="J4866">
        <v>5059</v>
      </c>
      <c r="K4866">
        <v>8</v>
      </c>
      <c r="L4866">
        <v>1.5</v>
      </c>
      <c r="M4866">
        <f t="shared" ref="M4866:M4929" si="228">K4866*L4866</f>
        <v>12</v>
      </c>
      <c r="N4866">
        <f t="shared" si="227"/>
        <v>0.95424250943932487</v>
      </c>
      <c r="O4866">
        <f t="shared" si="226"/>
        <v>1.4313637641589874</v>
      </c>
    </row>
    <row r="4867" spans="1:15" x14ac:dyDescent="0.25">
      <c r="A4867" t="s">
        <v>127</v>
      </c>
      <c r="B4867" t="s">
        <v>13</v>
      </c>
      <c r="C4867">
        <v>2010</v>
      </c>
      <c r="D4867">
        <v>3</v>
      </c>
      <c r="E4867">
        <v>16</v>
      </c>
      <c r="F4867" s="1">
        <v>40253</v>
      </c>
      <c r="G4867">
        <v>75</v>
      </c>
      <c r="H4867" t="s">
        <v>14</v>
      </c>
      <c r="I4867" t="s">
        <v>610</v>
      </c>
      <c r="J4867">
        <v>8485</v>
      </c>
      <c r="K4867">
        <v>3.2</v>
      </c>
      <c r="L4867">
        <v>3.75</v>
      </c>
      <c r="M4867">
        <f t="shared" si="228"/>
        <v>12</v>
      </c>
      <c r="N4867">
        <f t="shared" si="227"/>
        <v>0.62324929039790045</v>
      </c>
      <c r="O4867">
        <f t="shared" ref="O4867:O4930" si="229">N4867*L4867</f>
        <v>2.3371848389921266</v>
      </c>
    </row>
    <row r="4868" spans="1:15" x14ac:dyDescent="0.25">
      <c r="A4868" t="s">
        <v>63</v>
      </c>
      <c r="B4868" t="s">
        <v>13</v>
      </c>
      <c r="C4868">
        <v>2010</v>
      </c>
      <c r="D4868">
        <v>6</v>
      </c>
      <c r="E4868">
        <v>29</v>
      </c>
      <c r="F4868" s="1">
        <v>40358</v>
      </c>
      <c r="G4868">
        <v>180</v>
      </c>
      <c r="H4868" t="s">
        <v>14</v>
      </c>
      <c r="I4868" t="s">
        <v>414</v>
      </c>
      <c r="J4868">
        <v>4327</v>
      </c>
      <c r="K4868">
        <v>12.8</v>
      </c>
      <c r="L4868">
        <v>0.9375</v>
      </c>
      <c r="M4868">
        <f t="shared" si="228"/>
        <v>12</v>
      </c>
      <c r="N4868">
        <f t="shared" ref="N4868:N4931" si="230">LOG10(K4868+1)</f>
        <v>1.1398790864012365</v>
      </c>
      <c r="O4868">
        <f t="shared" si="229"/>
        <v>1.0686366435011592</v>
      </c>
    </row>
    <row r="4869" spans="1:15" x14ac:dyDescent="0.25">
      <c r="A4869" t="s">
        <v>64</v>
      </c>
      <c r="B4869" t="s">
        <v>13</v>
      </c>
      <c r="C4869">
        <v>2011</v>
      </c>
      <c r="D4869">
        <v>7</v>
      </c>
      <c r="E4869">
        <v>25</v>
      </c>
      <c r="F4869" s="1">
        <v>40749</v>
      </c>
      <c r="G4869">
        <v>206</v>
      </c>
      <c r="H4869" t="s">
        <v>14</v>
      </c>
      <c r="I4869" t="s">
        <v>610</v>
      </c>
      <c r="J4869">
        <v>8485</v>
      </c>
      <c r="K4869">
        <v>3.2</v>
      </c>
      <c r="L4869">
        <v>3.75</v>
      </c>
      <c r="M4869">
        <f t="shared" si="228"/>
        <v>12</v>
      </c>
      <c r="N4869">
        <f t="shared" si="230"/>
        <v>0.62324929039790045</v>
      </c>
      <c r="O4869">
        <f t="shared" si="229"/>
        <v>2.3371848389921266</v>
      </c>
    </row>
    <row r="4870" spans="1:15" x14ac:dyDescent="0.25">
      <c r="A4870" t="s">
        <v>65</v>
      </c>
      <c r="B4870" t="s">
        <v>13</v>
      </c>
      <c r="C4870">
        <v>2013</v>
      </c>
      <c r="D4870">
        <v>3</v>
      </c>
      <c r="E4870">
        <v>20</v>
      </c>
      <c r="F4870" s="1">
        <v>41353</v>
      </c>
      <c r="G4870">
        <v>79</v>
      </c>
      <c r="H4870" t="s">
        <v>14</v>
      </c>
      <c r="I4870" t="s">
        <v>587</v>
      </c>
      <c r="J4870">
        <v>4363</v>
      </c>
      <c r="K4870">
        <v>4</v>
      </c>
      <c r="L4870">
        <v>3</v>
      </c>
      <c r="M4870">
        <f t="shared" si="228"/>
        <v>12</v>
      </c>
      <c r="N4870">
        <f t="shared" si="230"/>
        <v>0.69897000433601886</v>
      </c>
      <c r="O4870">
        <f t="shared" si="229"/>
        <v>2.0969100130080567</v>
      </c>
    </row>
    <row r="4871" spans="1:15" x14ac:dyDescent="0.25">
      <c r="A4871" t="s">
        <v>132</v>
      </c>
      <c r="B4871" t="s">
        <v>13</v>
      </c>
      <c r="C4871">
        <v>2014</v>
      </c>
      <c r="D4871">
        <v>3</v>
      </c>
      <c r="E4871">
        <v>11</v>
      </c>
      <c r="F4871" s="1">
        <v>41709</v>
      </c>
      <c r="G4871">
        <v>70</v>
      </c>
      <c r="H4871" t="s">
        <v>14</v>
      </c>
      <c r="I4871" t="s">
        <v>588</v>
      </c>
      <c r="J4871">
        <v>13125</v>
      </c>
      <c r="K4871">
        <v>4</v>
      </c>
      <c r="L4871">
        <v>3</v>
      </c>
      <c r="M4871">
        <f t="shared" si="228"/>
        <v>12</v>
      </c>
      <c r="N4871">
        <f t="shared" si="230"/>
        <v>0.69897000433601886</v>
      </c>
      <c r="O4871">
        <f t="shared" si="229"/>
        <v>2.0969100130080567</v>
      </c>
    </row>
    <row r="4872" spans="1:15" x14ac:dyDescent="0.25">
      <c r="A4872" t="s">
        <v>138</v>
      </c>
      <c r="B4872" t="s">
        <v>13</v>
      </c>
      <c r="C4872">
        <v>2016</v>
      </c>
      <c r="D4872">
        <v>4</v>
      </c>
      <c r="E4872">
        <v>11</v>
      </c>
      <c r="F4872" s="1">
        <v>42471</v>
      </c>
      <c r="G4872">
        <v>102</v>
      </c>
      <c r="H4872" t="s">
        <v>14</v>
      </c>
      <c r="I4872" t="s">
        <v>509</v>
      </c>
      <c r="J4872">
        <v>9747</v>
      </c>
      <c r="K4872">
        <v>8</v>
      </c>
      <c r="L4872">
        <v>1.5</v>
      </c>
      <c r="M4872">
        <f t="shared" si="228"/>
        <v>12</v>
      </c>
      <c r="N4872">
        <f t="shared" si="230"/>
        <v>0.95424250943932487</v>
      </c>
      <c r="O4872">
        <f t="shared" si="229"/>
        <v>1.4313637641589874</v>
      </c>
    </row>
    <row r="4873" spans="1:15" x14ac:dyDescent="0.25">
      <c r="A4873" t="s">
        <v>139</v>
      </c>
      <c r="B4873" t="s">
        <v>13</v>
      </c>
      <c r="C4873">
        <v>2016</v>
      </c>
      <c r="D4873">
        <v>6</v>
      </c>
      <c r="E4873">
        <v>21</v>
      </c>
      <c r="F4873" s="1">
        <v>42542</v>
      </c>
      <c r="G4873">
        <v>173</v>
      </c>
      <c r="H4873" t="s">
        <v>14</v>
      </c>
      <c r="I4873" t="s">
        <v>588</v>
      </c>
      <c r="J4873">
        <v>13125</v>
      </c>
      <c r="K4873">
        <v>4</v>
      </c>
      <c r="L4873">
        <v>3</v>
      </c>
      <c r="M4873">
        <f t="shared" si="228"/>
        <v>12</v>
      </c>
      <c r="N4873">
        <f t="shared" si="230"/>
        <v>0.69897000433601886</v>
      </c>
      <c r="O4873">
        <f t="shared" si="229"/>
        <v>2.0969100130080567</v>
      </c>
    </row>
    <row r="4874" spans="1:15" x14ac:dyDescent="0.25">
      <c r="A4874" t="s">
        <v>78</v>
      </c>
      <c r="B4874" t="s">
        <v>69</v>
      </c>
      <c r="C4874">
        <v>2006</v>
      </c>
      <c r="D4874">
        <v>7</v>
      </c>
      <c r="E4874">
        <v>13</v>
      </c>
      <c r="F4874" s="1">
        <v>38911</v>
      </c>
      <c r="G4874">
        <v>194</v>
      </c>
      <c r="H4874" t="s">
        <v>14</v>
      </c>
      <c r="I4874" t="s">
        <v>619</v>
      </c>
      <c r="J4874">
        <v>5401</v>
      </c>
      <c r="K4874">
        <v>1.2</v>
      </c>
      <c r="L4874">
        <v>10</v>
      </c>
      <c r="M4874">
        <f t="shared" si="228"/>
        <v>12</v>
      </c>
      <c r="N4874">
        <f t="shared" si="230"/>
        <v>0.34242268082220628</v>
      </c>
      <c r="O4874">
        <f t="shared" si="229"/>
        <v>3.4242268082220626</v>
      </c>
    </row>
    <row r="4875" spans="1:15" x14ac:dyDescent="0.25">
      <c r="A4875" t="s">
        <v>149</v>
      </c>
      <c r="B4875" t="s">
        <v>69</v>
      </c>
      <c r="C4875">
        <v>2013</v>
      </c>
      <c r="D4875">
        <v>6</v>
      </c>
      <c r="E4875">
        <v>17</v>
      </c>
      <c r="F4875" s="1">
        <v>41442</v>
      </c>
      <c r="G4875">
        <v>168</v>
      </c>
      <c r="H4875" t="s">
        <v>14</v>
      </c>
      <c r="I4875" t="s">
        <v>424</v>
      </c>
      <c r="J4875">
        <v>4398</v>
      </c>
      <c r="K4875">
        <v>12.8</v>
      </c>
      <c r="L4875">
        <v>0.9375</v>
      </c>
      <c r="M4875">
        <f t="shared" si="228"/>
        <v>12</v>
      </c>
      <c r="N4875">
        <f t="shared" si="230"/>
        <v>1.1398790864012365</v>
      </c>
      <c r="O4875">
        <f t="shared" si="229"/>
        <v>1.0686366435011592</v>
      </c>
    </row>
    <row r="4876" spans="1:15" x14ac:dyDescent="0.25">
      <c r="A4876" t="s">
        <v>225</v>
      </c>
      <c r="B4876" t="s">
        <v>23</v>
      </c>
      <c r="C4876">
        <v>2011</v>
      </c>
      <c r="D4876">
        <v>7</v>
      </c>
      <c r="E4876">
        <v>21</v>
      </c>
      <c r="F4876" s="1">
        <v>40745</v>
      </c>
      <c r="G4876">
        <v>202</v>
      </c>
      <c r="H4876" t="s">
        <v>14</v>
      </c>
      <c r="I4876" t="s">
        <v>431</v>
      </c>
      <c r="J4876">
        <v>4380</v>
      </c>
      <c r="K4876">
        <v>12.8</v>
      </c>
      <c r="L4876">
        <v>0.9375</v>
      </c>
      <c r="M4876">
        <f t="shared" si="228"/>
        <v>12</v>
      </c>
      <c r="N4876">
        <f t="shared" si="230"/>
        <v>1.1398790864012365</v>
      </c>
      <c r="O4876">
        <f t="shared" si="229"/>
        <v>1.0686366435011592</v>
      </c>
    </row>
    <row r="4877" spans="1:15" x14ac:dyDescent="0.25">
      <c r="A4877" t="s">
        <v>232</v>
      </c>
      <c r="B4877" t="s">
        <v>23</v>
      </c>
      <c r="C4877">
        <v>2017</v>
      </c>
      <c r="D4877">
        <v>6</v>
      </c>
      <c r="E4877">
        <v>2</v>
      </c>
      <c r="F4877" s="1">
        <v>42888</v>
      </c>
      <c r="G4877">
        <v>153</v>
      </c>
      <c r="H4877" t="s">
        <v>17</v>
      </c>
      <c r="I4877" t="s">
        <v>519</v>
      </c>
      <c r="J4877">
        <v>5457</v>
      </c>
      <c r="K4877">
        <v>8</v>
      </c>
      <c r="L4877">
        <v>1.5</v>
      </c>
      <c r="M4877">
        <f t="shared" si="228"/>
        <v>12</v>
      </c>
      <c r="N4877">
        <f t="shared" si="230"/>
        <v>0.95424250943932487</v>
      </c>
      <c r="O4877">
        <f t="shared" si="229"/>
        <v>1.4313637641589874</v>
      </c>
    </row>
    <row r="4878" spans="1:15" x14ac:dyDescent="0.25">
      <c r="A4878" t="s">
        <v>383</v>
      </c>
      <c r="B4878" t="s">
        <v>161</v>
      </c>
      <c r="C4878">
        <v>2011</v>
      </c>
      <c r="D4878">
        <v>7</v>
      </c>
      <c r="E4878">
        <v>12</v>
      </c>
      <c r="F4878" s="1">
        <v>40736</v>
      </c>
      <c r="G4878">
        <v>193</v>
      </c>
      <c r="H4878" t="s">
        <v>14</v>
      </c>
      <c r="I4878" t="s">
        <v>589</v>
      </c>
      <c r="J4878">
        <v>5160</v>
      </c>
      <c r="K4878">
        <v>4</v>
      </c>
      <c r="L4878">
        <v>3</v>
      </c>
      <c r="M4878">
        <f t="shared" si="228"/>
        <v>12</v>
      </c>
      <c r="N4878">
        <f t="shared" si="230"/>
        <v>0.69897000433601886</v>
      </c>
      <c r="O4878">
        <f t="shared" si="229"/>
        <v>2.0969100130080567</v>
      </c>
    </row>
    <row r="4879" spans="1:15" x14ac:dyDescent="0.25">
      <c r="A4879" t="s">
        <v>165</v>
      </c>
      <c r="B4879" t="s">
        <v>25</v>
      </c>
      <c r="C4879">
        <v>2013</v>
      </c>
      <c r="D4879">
        <v>7</v>
      </c>
      <c r="E4879">
        <v>4</v>
      </c>
      <c r="F4879" s="1">
        <v>41459</v>
      </c>
      <c r="G4879">
        <v>185</v>
      </c>
      <c r="H4879" t="s">
        <v>14</v>
      </c>
      <c r="I4879" t="s">
        <v>512</v>
      </c>
      <c r="J4879">
        <v>5059</v>
      </c>
      <c r="K4879">
        <v>8</v>
      </c>
      <c r="L4879">
        <v>1.5</v>
      </c>
      <c r="M4879">
        <f t="shared" si="228"/>
        <v>12</v>
      </c>
      <c r="N4879">
        <f t="shared" si="230"/>
        <v>0.95424250943932487</v>
      </c>
      <c r="O4879">
        <f t="shared" si="229"/>
        <v>1.4313637641589874</v>
      </c>
    </row>
    <row r="4880" spans="1:15" x14ac:dyDescent="0.25">
      <c r="A4880" t="s">
        <v>166</v>
      </c>
      <c r="B4880" t="s">
        <v>25</v>
      </c>
      <c r="C4880">
        <v>2014</v>
      </c>
      <c r="D4880">
        <v>6</v>
      </c>
      <c r="E4880">
        <v>4</v>
      </c>
      <c r="F4880" s="1">
        <v>41794</v>
      </c>
      <c r="G4880">
        <v>155</v>
      </c>
      <c r="H4880" t="s">
        <v>14</v>
      </c>
      <c r="I4880" t="s">
        <v>544</v>
      </c>
      <c r="J4880">
        <v>6772</v>
      </c>
      <c r="K4880">
        <v>6.4</v>
      </c>
      <c r="L4880">
        <v>1.875</v>
      </c>
      <c r="M4880">
        <f t="shared" si="228"/>
        <v>12</v>
      </c>
      <c r="N4880">
        <f t="shared" si="230"/>
        <v>0.86923171973097624</v>
      </c>
      <c r="O4880">
        <f t="shared" si="229"/>
        <v>1.6298094744955804</v>
      </c>
    </row>
    <row r="4881" spans="1:15" x14ac:dyDescent="0.25">
      <c r="A4881" t="s">
        <v>167</v>
      </c>
      <c r="B4881" t="s">
        <v>25</v>
      </c>
      <c r="C4881">
        <v>2019</v>
      </c>
      <c r="D4881">
        <v>6</v>
      </c>
      <c r="E4881">
        <v>14</v>
      </c>
      <c r="F4881" s="1">
        <v>43630</v>
      </c>
      <c r="G4881">
        <v>165</v>
      </c>
      <c r="H4881" t="s">
        <v>14</v>
      </c>
      <c r="I4881" t="s">
        <v>544</v>
      </c>
      <c r="J4881">
        <v>6772</v>
      </c>
      <c r="K4881">
        <v>6.4</v>
      </c>
      <c r="L4881">
        <v>1.875</v>
      </c>
      <c r="M4881">
        <f t="shared" si="228"/>
        <v>12</v>
      </c>
      <c r="N4881">
        <f t="shared" si="230"/>
        <v>0.86923171973097624</v>
      </c>
      <c r="O4881">
        <f t="shared" si="229"/>
        <v>1.6298094744955804</v>
      </c>
    </row>
    <row r="4882" spans="1:15" x14ac:dyDescent="0.25">
      <c r="A4882" t="s">
        <v>99</v>
      </c>
      <c r="B4882" t="s">
        <v>27</v>
      </c>
      <c r="C4882">
        <v>2013</v>
      </c>
      <c r="D4882">
        <v>7</v>
      </c>
      <c r="E4882">
        <v>3</v>
      </c>
      <c r="F4882" s="1">
        <v>41458</v>
      </c>
      <c r="G4882">
        <v>184</v>
      </c>
      <c r="H4882" t="s">
        <v>14</v>
      </c>
      <c r="I4882" t="s">
        <v>586</v>
      </c>
      <c r="J4882">
        <v>5124</v>
      </c>
      <c r="K4882">
        <v>4</v>
      </c>
      <c r="L4882">
        <v>3</v>
      </c>
      <c r="M4882">
        <f t="shared" si="228"/>
        <v>12</v>
      </c>
      <c r="N4882">
        <f t="shared" si="230"/>
        <v>0.69897000433601886</v>
      </c>
      <c r="O4882">
        <f t="shared" si="229"/>
        <v>2.0969100130080567</v>
      </c>
    </row>
    <row r="4883" spans="1:15" x14ac:dyDescent="0.25">
      <c r="A4883" t="s">
        <v>104</v>
      </c>
      <c r="B4883" t="s">
        <v>27</v>
      </c>
      <c r="C4883">
        <v>2019</v>
      </c>
      <c r="D4883">
        <v>6</v>
      </c>
      <c r="E4883">
        <v>13</v>
      </c>
      <c r="F4883" s="1">
        <v>43629</v>
      </c>
      <c r="G4883">
        <v>164</v>
      </c>
      <c r="H4883" t="s">
        <v>14</v>
      </c>
      <c r="I4883" t="s">
        <v>593</v>
      </c>
      <c r="J4883">
        <v>5159</v>
      </c>
      <c r="K4883">
        <v>4</v>
      </c>
      <c r="L4883">
        <v>3</v>
      </c>
      <c r="M4883">
        <f t="shared" si="228"/>
        <v>12</v>
      </c>
      <c r="N4883">
        <f t="shared" si="230"/>
        <v>0.69897000433601886</v>
      </c>
      <c r="O4883">
        <f t="shared" si="229"/>
        <v>2.0969100130080567</v>
      </c>
    </row>
    <row r="4884" spans="1:15" x14ac:dyDescent="0.25">
      <c r="A4884" t="s">
        <v>353</v>
      </c>
      <c r="B4884" t="s">
        <v>250</v>
      </c>
      <c r="C4884">
        <v>2017</v>
      </c>
      <c r="D4884">
        <v>6</v>
      </c>
      <c r="E4884">
        <v>7</v>
      </c>
      <c r="F4884" s="1">
        <v>42893</v>
      </c>
      <c r="G4884">
        <v>158</v>
      </c>
      <c r="H4884" t="s">
        <v>14</v>
      </c>
      <c r="I4884" t="s">
        <v>513</v>
      </c>
      <c r="J4884">
        <v>5456</v>
      </c>
      <c r="K4884">
        <v>8</v>
      </c>
      <c r="L4884">
        <v>1.5</v>
      </c>
      <c r="M4884">
        <f t="shared" si="228"/>
        <v>12</v>
      </c>
      <c r="N4884">
        <f t="shared" si="230"/>
        <v>0.95424250943932487</v>
      </c>
      <c r="O4884">
        <f t="shared" si="229"/>
        <v>1.4313637641589874</v>
      </c>
    </row>
    <row r="4885" spans="1:15" x14ac:dyDescent="0.25">
      <c r="A4885" t="s">
        <v>315</v>
      </c>
      <c r="B4885" t="s">
        <v>171</v>
      </c>
      <c r="C4885">
        <v>2015</v>
      </c>
      <c r="D4885">
        <v>7</v>
      </c>
      <c r="E4885">
        <v>2</v>
      </c>
      <c r="F4885" s="1">
        <v>42187</v>
      </c>
      <c r="G4885">
        <v>183</v>
      </c>
      <c r="H4885" t="s">
        <v>14</v>
      </c>
      <c r="I4885" t="s">
        <v>597</v>
      </c>
      <c r="J4885">
        <v>5162</v>
      </c>
      <c r="K4885">
        <v>4</v>
      </c>
      <c r="L4885">
        <v>3</v>
      </c>
      <c r="M4885">
        <f t="shared" si="228"/>
        <v>12</v>
      </c>
      <c r="N4885">
        <f t="shared" si="230"/>
        <v>0.69897000433601886</v>
      </c>
      <c r="O4885">
        <f t="shared" si="229"/>
        <v>2.0969100130080567</v>
      </c>
    </row>
    <row r="4886" spans="1:15" x14ac:dyDescent="0.25">
      <c r="A4886" t="s">
        <v>177</v>
      </c>
      <c r="B4886" t="s">
        <v>176</v>
      </c>
      <c r="C4886">
        <v>2012</v>
      </c>
      <c r="D4886">
        <v>7</v>
      </c>
      <c r="E4886">
        <v>9</v>
      </c>
      <c r="F4886" s="1">
        <v>41099</v>
      </c>
      <c r="G4886">
        <v>191</v>
      </c>
      <c r="H4886" t="s">
        <v>14</v>
      </c>
      <c r="I4886" t="s">
        <v>609</v>
      </c>
      <c r="J4886">
        <v>4955</v>
      </c>
      <c r="K4886">
        <v>3.2</v>
      </c>
      <c r="L4886">
        <v>3.75</v>
      </c>
      <c r="M4886">
        <f t="shared" si="228"/>
        <v>12</v>
      </c>
      <c r="N4886">
        <f t="shared" si="230"/>
        <v>0.62324929039790045</v>
      </c>
      <c r="O4886">
        <f t="shared" si="229"/>
        <v>2.3371848389921266</v>
      </c>
    </row>
    <row r="4887" spans="1:15" x14ac:dyDescent="0.25">
      <c r="A4887" t="s">
        <v>402</v>
      </c>
      <c r="B4887" t="s">
        <v>40</v>
      </c>
      <c r="C4887">
        <v>2009</v>
      </c>
      <c r="D4887">
        <v>5</v>
      </c>
      <c r="E4887">
        <v>7</v>
      </c>
      <c r="F4887" s="1">
        <v>39940</v>
      </c>
      <c r="G4887">
        <v>127</v>
      </c>
      <c r="H4887" t="s">
        <v>14</v>
      </c>
      <c r="I4887" t="s">
        <v>551</v>
      </c>
      <c r="J4887">
        <v>6882</v>
      </c>
      <c r="K4887">
        <v>6.4</v>
      </c>
      <c r="L4887">
        <v>1.875</v>
      </c>
      <c r="M4887">
        <f t="shared" si="228"/>
        <v>12</v>
      </c>
      <c r="N4887">
        <f t="shared" si="230"/>
        <v>0.86923171973097624</v>
      </c>
      <c r="O4887">
        <f t="shared" si="229"/>
        <v>1.6298094744955804</v>
      </c>
    </row>
    <row r="4888" spans="1:15" x14ac:dyDescent="0.25">
      <c r="A4888" t="s">
        <v>357</v>
      </c>
      <c r="B4888" t="s">
        <v>40</v>
      </c>
      <c r="C4888">
        <v>2013</v>
      </c>
      <c r="D4888">
        <v>4</v>
      </c>
      <c r="E4888">
        <v>9</v>
      </c>
      <c r="F4888" s="1">
        <v>41373</v>
      </c>
      <c r="G4888">
        <v>99</v>
      </c>
      <c r="H4888" t="s">
        <v>14</v>
      </c>
      <c r="I4888" t="s">
        <v>609</v>
      </c>
      <c r="J4888">
        <v>4955</v>
      </c>
      <c r="K4888">
        <v>3.2</v>
      </c>
      <c r="L4888">
        <v>3.75</v>
      </c>
      <c r="M4888">
        <f t="shared" si="228"/>
        <v>12</v>
      </c>
      <c r="N4888">
        <f t="shared" si="230"/>
        <v>0.62324929039790045</v>
      </c>
      <c r="O4888">
        <f t="shared" si="229"/>
        <v>2.3371848389921266</v>
      </c>
    </row>
    <row r="4889" spans="1:15" x14ac:dyDescent="0.25">
      <c r="A4889" t="s">
        <v>325</v>
      </c>
      <c r="B4889" t="s">
        <v>40</v>
      </c>
      <c r="C4889">
        <v>2017</v>
      </c>
      <c r="D4889">
        <v>3</v>
      </c>
      <c r="E4889">
        <v>28</v>
      </c>
      <c r="F4889" s="1">
        <v>42822</v>
      </c>
      <c r="G4889">
        <v>87</v>
      </c>
      <c r="H4889" t="s">
        <v>14</v>
      </c>
      <c r="I4889" t="s">
        <v>517</v>
      </c>
      <c r="J4889">
        <v>8691</v>
      </c>
      <c r="K4889">
        <v>8</v>
      </c>
      <c r="L4889">
        <v>1.5</v>
      </c>
      <c r="M4889">
        <f t="shared" si="228"/>
        <v>12</v>
      </c>
      <c r="N4889">
        <f t="shared" si="230"/>
        <v>0.95424250943932487</v>
      </c>
      <c r="O4889">
        <f t="shared" si="229"/>
        <v>1.4313637641589874</v>
      </c>
    </row>
    <row r="4890" spans="1:15" x14ac:dyDescent="0.25">
      <c r="A4890" t="s">
        <v>259</v>
      </c>
      <c r="B4890" t="s">
        <v>260</v>
      </c>
      <c r="C4890">
        <v>2012</v>
      </c>
      <c r="D4890">
        <v>6</v>
      </c>
      <c r="E4890">
        <v>28</v>
      </c>
      <c r="F4890" s="1">
        <v>41088</v>
      </c>
      <c r="G4890">
        <v>180</v>
      </c>
      <c r="H4890" t="s">
        <v>14</v>
      </c>
      <c r="I4890" t="s">
        <v>418</v>
      </c>
      <c r="J4890">
        <v>4419</v>
      </c>
      <c r="K4890">
        <v>12.8</v>
      </c>
      <c r="L4890">
        <v>0.9375</v>
      </c>
      <c r="M4890">
        <f t="shared" si="228"/>
        <v>12</v>
      </c>
      <c r="N4890">
        <f t="shared" si="230"/>
        <v>1.1398790864012365</v>
      </c>
      <c r="O4890">
        <f t="shared" si="229"/>
        <v>1.0686366435011592</v>
      </c>
    </row>
    <row r="4891" spans="1:15" x14ac:dyDescent="0.25">
      <c r="A4891" t="s">
        <v>407</v>
      </c>
      <c r="B4891" t="s">
        <v>192</v>
      </c>
      <c r="C4891">
        <v>2012</v>
      </c>
      <c r="D4891">
        <v>7</v>
      </c>
      <c r="E4891">
        <v>3</v>
      </c>
      <c r="F4891" s="1">
        <v>41093</v>
      </c>
      <c r="G4891">
        <v>185</v>
      </c>
      <c r="H4891" t="s">
        <v>14</v>
      </c>
      <c r="I4891" t="s">
        <v>551</v>
      </c>
      <c r="J4891">
        <v>6882</v>
      </c>
      <c r="K4891">
        <v>6.4</v>
      </c>
      <c r="L4891">
        <v>1.875</v>
      </c>
      <c r="M4891">
        <f t="shared" si="228"/>
        <v>12</v>
      </c>
      <c r="N4891">
        <f t="shared" si="230"/>
        <v>0.86923171973097624</v>
      </c>
      <c r="O4891">
        <f t="shared" si="229"/>
        <v>1.6298094744955804</v>
      </c>
    </row>
    <row r="4892" spans="1:15" x14ac:dyDescent="0.25">
      <c r="A4892" t="s">
        <v>200</v>
      </c>
      <c r="B4892" t="s">
        <v>109</v>
      </c>
      <c r="C4892">
        <v>2015</v>
      </c>
      <c r="D4892">
        <v>6</v>
      </c>
      <c r="E4892">
        <v>26</v>
      </c>
      <c r="F4892" s="1">
        <v>42181</v>
      </c>
      <c r="G4892">
        <v>177</v>
      </c>
      <c r="H4892" t="s">
        <v>14</v>
      </c>
      <c r="I4892" t="s">
        <v>544</v>
      </c>
      <c r="J4892">
        <v>6772</v>
      </c>
      <c r="K4892">
        <v>6.4</v>
      </c>
      <c r="L4892">
        <v>1.875</v>
      </c>
      <c r="M4892">
        <f t="shared" si="228"/>
        <v>12</v>
      </c>
      <c r="N4892">
        <f t="shared" si="230"/>
        <v>0.86923171973097624</v>
      </c>
      <c r="O4892">
        <f t="shared" si="229"/>
        <v>1.6298094744955804</v>
      </c>
    </row>
    <row r="4893" spans="1:15" x14ac:dyDescent="0.25">
      <c r="A4893" t="s">
        <v>157</v>
      </c>
      <c r="B4893" t="s">
        <v>23</v>
      </c>
      <c r="C4893">
        <v>2015</v>
      </c>
      <c r="D4893">
        <v>3</v>
      </c>
      <c r="E4893">
        <v>17</v>
      </c>
      <c r="F4893" s="1">
        <v>42080</v>
      </c>
      <c r="G4893">
        <v>76</v>
      </c>
      <c r="H4893" t="s">
        <v>14</v>
      </c>
      <c r="I4893" t="s">
        <v>567</v>
      </c>
      <c r="J4893">
        <v>5021</v>
      </c>
      <c r="K4893">
        <v>5.6470589999999996</v>
      </c>
      <c r="L4893">
        <v>2.125</v>
      </c>
      <c r="M4893">
        <f t="shared" si="228"/>
        <v>12.000000374999999</v>
      </c>
      <c r="N4893">
        <f t="shared" si="230"/>
        <v>0.82262953363508762</v>
      </c>
      <c r="O4893">
        <f t="shared" si="229"/>
        <v>1.7480877589745611</v>
      </c>
    </row>
    <row r="4894" spans="1:15" x14ac:dyDescent="0.25">
      <c r="A4894" t="s">
        <v>193</v>
      </c>
      <c r="B4894" t="s">
        <v>107</v>
      </c>
      <c r="C4894">
        <v>2017</v>
      </c>
      <c r="D4894">
        <v>6</v>
      </c>
      <c r="E4894">
        <v>2</v>
      </c>
      <c r="F4894" s="1">
        <v>42888</v>
      </c>
      <c r="G4894">
        <v>153</v>
      </c>
      <c r="H4894" t="s">
        <v>17</v>
      </c>
      <c r="I4894" t="s">
        <v>585</v>
      </c>
      <c r="J4894">
        <v>16959</v>
      </c>
      <c r="K4894">
        <v>4.5714290000000002</v>
      </c>
      <c r="L4894">
        <v>2.625</v>
      </c>
      <c r="M4894">
        <f t="shared" si="228"/>
        <v>12.000001125000001</v>
      </c>
      <c r="N4894">
        <f t="shared" si="230"/>
        <v>0.74596660041950891</v>
      </c>
      <c r="O4894">
        <f t="shared" si="229"/>
        <v>1.9581623261012109</v>
      </c>
    </row>
    <row r="4895" spans="1:15" x14ac:dyDescent="0.25">
      <c r="A4895" t="s">
        <v>211</v>
      </c>
      <c r="B4895" t="s">
        <v>23</v>
      </c>
      <c r="C4895">
        <v>2009</v>
      </c>
      <c r="D4895">
        <v>4</v>
      </c>
      <c r="E4895">
        <v>9</v>
      </c>
      <c r="F4895" s="1">
        <v>39912</v>
      </c>
      <c r="G4895">
        <v>99</v>
      </c>
      <c r="H4895" t="s">
        <v>17</v>
      </c>
      <c r="I4895" t="s">
        <v>474</v>
      </c>
      <c r="J4895">
        <v>4335</v>
      </c>
      <c r="K4895">
        <v>10.66667</v>
      </c>
      <c r="L4895">
        <v>1.125</v>
      </c>
      <c r="M4895">
        <f t="shared" si="228"/>
        <v>12.000003749999999</v>
      </c>
      <c r="N4895">
        <f t="shared" si="230"/>
        <v>1.0669469137147332</v>
      </c>
      <c r="O4895">
        <f t="shared" si="229"/>
        <v>1.2003152779290749</v>
      </c>
    </row>
    <row r="4896" spans="1:15" x14ac:dyDescent="0.25">
      <c r="A4896" t="s">
        <v>35</v>
      </c>
      <c r="B4896" t="s">
        <v>36</v>
      </c>
      <c r="C4896">
        <v>2016</v>
      </c>
      <c r="D4896">
        <v>6</v>
      </c>
      <c r="E4896">
        <v>30</v>
      </c>
      <c r="F4896" s="1">
        <v>42551</v>
      </c>
      <c r="G4896">
        <v>182</v>
      </c>
      <c r="H4896" t="s">
        <v>17</v>
      </c>
      <c r="I4896" t="s">
        <v>384</v>
      </c>
      <c r="J4896">
        <v>8468</v>
      </c>
      <c r="K4896">
        <v>16.06926</v>
      </c>
      <c r="L4896">
        <v>0.75</v>
      </c>
      <c r="M4896">
        <f t="shared" si="228"/>
        <v>12.051945</v>
      </c>
      <c r="N4896">
        <f t="shared" si="230"/>
        <v>1.2322146936464957</v>
      </c>
      <c r="O4896">
        <f t="shared" si="229"/>
        <v>0.92416102023487179</v>
      </c>
    </row>
    <row r="4897" spans="1:15" x14ac:dyDescent="0.25">
      <c r="A4897" t="s">
        <v>71</v>
      </c>
      <c r="B4897" t="s">
        <v>69</v>
      </c>
      <c r="C4897">
        <v>2001</v>
      </c>
      <c r="D4897">
        <v>8</v>
      </c>
      <c r="E4897">
        <v>30</v>
      </c>
      <c r="F4897" s="1">
        <v>37133</v>
      </c>
      <c r="G4897">
        <v>242</v>
      </c>
      <c r="H4897" t="s">
        <v>14</v>
      </c>
      <c r="I4897" t="s">
        <v>288</v>
      </c>
      <c r="J4897">
        <v>18421</v>
      </c>
      <c r="K4897">
        <v>18.399999999999999</v>
      </c>
      <c r="L4897">
        <v>0.65625</v>
      </c>
      <c r="M4897">
        <f t="shared" si="228"/>
        <v>12.074999999999999</v>
      </c>
      <c r="N4897">
        <f t="shared" si="230"/>
        <v>1.287801729930226</v>
      </c>
      <c r="O4897">
        <f t="shared" si="229"/>
        <v>0.84511988526671078</v>
      </c>
    </row>
    <row r="4898" spans="1:15" x14ac:dyDescent="0.25">
      <c r="A4898" t="s">
        <v>123</v>
      </c>
      <c r="B4898" t="s">
        <v>13</v>
      </c>
      <c r="C4898">
        <v>2007</v>
      </c>
      <c r="D4898">
        <v>3</v>
      </c>
      <c r="E4898">
        <v>11</v>
      </c>
      <c r="F4898" s="1">
        <v>39152</v>
      </c>
      <c r="G4898">
        <v>70</v>
      </c>
      <c r="H4898" t="s">
        <v>14</v>
      </c>
      <c r="I4898" t="s">
        <v>558</v>
      </c>
      <c r="J4898">
        <v>6527</v>
      </c>
      <c r="K4898">
        <v>5.76</v>
      </c>
      <c r="L4898">
        <v>2.1</v>
      </c>
      <c r="M4898">
        <f t="shared" si="228"/>
        <v>12.096</v>
      </c>
      <c r="N4898">
        <f t="shared" si="230"/>
        <v>0.82994669594163595</v>
      </c>
      <c r="O4898">
        <f t="shared" si="229"/>
        <v>1.7428880614774356</v>
      </c>
    </row>
    <row r="4899" spans="1:15" x14ac:dyDescent="0.25">
      <c r="A4899" t="s">
        <v>338</v>
      </c>
      <c r="B4899" t="s">
        <v>19</v>
      </c>
      <c r="C4899">
        <v>2012</v>
      </c>
      <c r="D4899">
        <v>7</v>
      </c>
      <c r="E4899">
        <v>12</v>
      </c>
      <c r="F4899" s="1">
        <v>41102</v>
      </c>
      <c r="G4899">
        <v>194</v>
      </c>
      <c r="H4899" t="s">
        <v>14</v>
      </c>
      <c r="I4899" t="s">
        <v>561</v>
      </c>
      <c r="J4899">
        <v>6823</v>
      </c>
      <c r="K4899">
        <v>5.76</v>
      </c>
      <c r="L4899">
        <v>2.1</v>
      </c>
      <c r="M4899">
        <f t="shared" si="228"/>
        <v>12.096</v>
      </c>
      <c r="N4899">
        <f t="shared" si="230"/>
        <v>0.82994669594163595</v>
      </c>
      <c r="O4899">
        <f t="shared" si="229"/>
        <v>1.7428880614774356</v>
      </c>
    </row>
    <row r="4900" spans="1:15" x14ac:dyDescent="0.25">
      <c r="A4900" t="s">
        <v>180</v>
      </c>
      <c r="B4900" t="s">
        <v>176</v>
      </c>
      <c r="C4900">
        <v>2015</v>
      </c>
      <c r="D4900">
        <v>6</v>
      </c>
      <c r="E4900">
        <v>26</v>
      </c>
      <c r="F4900" s="1">
        <v>42181</v>
      </c>
      <c r="G4900">
        <v>177</v>
      </c>
      <c r="H4900" t="s">
        <v>17</v>
      </c>
      <c r="I4900" t="s">
        <v>586</v>
      </c>
      <c r="J4900">
        <v>5124</v>
      </c>
      <c r="K4900">
        <v>4.0336129999999999</v>
      </c>
      <c r="L4900">
        <v>3</v>
      </c>
      <c r="M4900">
        <f t="shared" si="228"/>
        <v>12.100839000000001</v>
      </c>
      <c r="N4900">
        <f t="shared" si="230"/>
        <v>0.7018798225700551</v>
      </c>
      <c r="O4900">
        <f t="shared" si="229"/>
        <v>2.1056394677101653</v>
      </c>
    </row>
    <row r="4901" spans="1:15" x14ac:dyDescent="0.25">
      <c r="A4901" t="s">
        <v>349</v>
      </c>
      <c r="B4901" t="s">
        <v>31</v>
      </c>
      <c r="C4901">
        <v>2011</v>
      </c>
      <c r="D4901">
        <v>7</v>
      </c>
      <c r="E4901">
        <v>4</v>
      </c>
      <c r="F4901" s="1">
        <v>40728</v>
      </c>
      <c r="G4901">
        <v>185</v>
      </c>
      <c r="H4901" t="s">
        <v>14</v>
      </c>
      <c r="I4901" t="s">
        <v>575</v>
      </c>
      <c r="J4901">
        <v>5291</v>
      </c>
      <c r="K4901">
        <v>5.4</v>
      </c>
      <c r="L4901">
        <v>2.25</v>
      </c>
      <c r="M4901">
        <f t="shared" si="228"/>
        <v>12.15</v>
      </c>
      <c r="N4901">
        <f t="shared" si="230"/>
        <v>0.80617997398388719</v>
      </c>
      <c r="O4901">
        <f t="shared" si="229"/>
        <v>1.8139049414637463</v>
      </c>
    </row>
    <row r="4902" spans="1:15" x14ac:dyDescent="0.25">
      <c r="A4902" t="s">
        <v>349</v>
      </c>
      <c r="B4902" t="s">
        <v>31</v>
      </c>
      <c r="C4902">
        <v>2011</v>
      </c>
      <c r="D4902">
        <v>7</v>
      </c>
      <c r="E4902">
        <v>4</v>
      </c>
      <c r="F4902" s="1">
        <v>40728</v>
      </c>
      <c r="G4902">
        <v>185</v>
      </c>
      <c r="H4902" t="s">
        <v>14</v>
      </c>
      <c r="I4902" t="s">
        <v>573</v>
      </c>
      <c r="J4902">
        <v>5292</v>
      </c>
      <c r="K4902">
        <v>5.4</v>
      </c>
      <c r="L4902">
        <v>2.25</v>
      </c>
      <c r="M4902">
        <f t="shared" si="228"/>
        <v>12.15</v>
      </c>
      <c r="N4902">
        <f t="shared" si="230"/>
        <v>0.80617997398388719</v>
      </c>
      <c r="O4902">
        <f t="shared" si="229"/>
        <v>1.8139049414637463</v>
      </c>
    </row>
    <row r="4903" spans="1:15" x14ac:dyDescent="0.25">
      <c r="A4903" t="s">
        <v>128</v>
      </c>
      <c r="B4903" t="s">
        <v>13</v>
      </c>
      <c r="C4903">
        <v>2011</v>
      </c>
      <c r="D4903">
        <v>3</v>
      </c>
      <c r="E4903">
        <v>24</v>
      </c>
      <c r="F4903" s="1">
        <v>40626</v>
      </c>
      <c r="G4903">
        <v>83</v>
      </c>
      <c r="H4903" t="s">
        <v>14</v>
      </c>
      <c r="I4903" t="s">
        <v>583</v>
      </c>
      <c r="J4903">
        <v>6376</v>
      </c>
      <c r="K4903">
        <v>4.6399999999999997</v>
      </c>
      <c r="L4903">
        <v>2.625</v>
      </c>
      <c r="M4903">
        <f t="shared" si="228"/>
        <v>12.18</v>
      </c>
      <c r="N4903">
        <f t="shared" si="230"/>
        <v>0.7512791039833423</v>
      </c>
      <c r="O4903">
        <f t="shared" si="229"/>
        <v>1.9721076479562736</v>
      </c>
    </row>
    <row r="4904" spans="1:15" x14ac:dyDescent="0.25">
      <c r="A4904" t="s">
        <v>149</v>
      </c>
      <c r="B4904" t="s">
        <v>69</v>
      </c>
      <c r="C4904">
        <v>2013</v>
      </c>
      <c r="D4904">
        <v>6</v>
      </c>
      <c r="E4904">
        <v>17</v>
      </c>
      <c r="F4904" s="1">
        <v>41442</v>
      </c>
      <c r="G4904">
        <v>168</v>
      </c>
      <c r="H4904" t="s">
        <v>14</v>
      </c>
      <c r="I4904" t="s">
        <v>423</v>
      </c>
      <c r="J4904">
        <v>6834</v>
      </c>
      <c r="K4904">
        <v>13.090909999999999</v>
      </c>
      <c r="L4904">
        <v>0.9375</v>
      </c>
      <c r="M4904">
        <f t="shared" si="228"/>
        <v>12.272728124999999</v>
      </c>
      <c r="N4904">
        <f t="shared" si="230"/>
        <v>1.1489390410310643</v>
      </c>
      <c r="O4904">
        <f t="shared" si="229"/>
        <v>1.0771303509666228</v>
      </c>
    </row>
    <row r="4905" spans="1:15" x14ac:dyDescent="0.25">
      <c r="A4905" t="s">
        <v>181</v>
      </c>
      <c r="B4905" t="s">
        <v>176</v>
      </c>
      <c r="C4905">
        <v>2016</v>
      </c>
      <c r="D4905">
        <v>7</v>
      </c>
      <c r="E4905">
        <v>1</v>
      </c>
      <c r="F4905" s="1">
        <v>42552</v>
      </c>
      <c r="G4905">
        <v>183</v>
      </c>
      <c r="H4905" t="s">
        <v>14</v>
      </c>
      <c r="I4905" t="s">
        <v>424</v>
      </c>
      <c r="J4905">
        <v>4398</v>
      </c>
      <c r="K4905">
        <v>13.090909999999999</v>
      </c>
      <c r="L4905">
        <v>0.9375</v>
      </c>
      <c r="M4905">
        <f t="shared" si="228"/>
        <v>12.272728124999999</v>
      </c>
      <c r="N4905">
        <f t="shared" si="230"/>
        <v>1.1489390410310643</v>
      </c>
      <c r="O4905">
        <f t="shared" si="229"/>
        <v>1.0771303509666228</v>
      </c>
    </row>
    <row r="4906" spans="1:15" x14ac:dyDescent="0.25">
      <c r="A4906" t="s">
        <v>187</v>
      </c>
      <c r="B4906" t="s">
        <v>36</v>
      </c>
      <c r="C4906">
        <v>2019</v>
      </c>
      <c r="D4906">
        <v>6</v>
      </c>
      <c r="E4906">
        <v>13</v>
      </c>
      <c r="F4906" s="1">
        <v>43629</v>
      </c>
      <c r="G4906">
        <v>164</v>
      </c>
      <c r="H4906" t="s">
        <v>14</v>
      </c>
      <c r="I4906" t="s">
        <v>450</v>
      </c>
      <c r="J4906">
        <v>5237</v>
      </c>
      <c r="K4906">
        <v>13.090909999999999</v>
      </c>
      <c r="L4906">
        <v>0.9375</v>
      </c>
      <c r="M4906">
        <f t="shared" si="228"/>
        <v>12.272728124999999</v>
      </c>
      <c r="N4906">
        <f t="shared" si="230"/>
        <v>1.1489390410310643</v>
      </c>
      <c r="O4906">
        <f t="shared" si="229"/>
        <v>1.0771303509666228</v>
      </c>
    </row>
    <row r="4907" spans="1:15" x14ac:dyDescent="0.25">
      <c r="A4907" t="s">
        <v>49</v>
      </c>
      <c r="B4907" t="s">
        <v>13</v>
      </c>
      <c r="C4907">
        <v>2001</v>
      </c>
      <c r="D4907">
        <v>6</v>
      </c>
      <c r="E4907">
        <v>21</v>
      </c>
      <c r="F4907" s="1">
        <v>37063</v>
      </c>
      <c r="G4907">
        <v>172</v>
      </c>
      <c r="H4907" t="s">
        <v>14</v>
      </c>
      <c r="I4907" t="s">
        <v>118</v>
      </c>
      <c r="J4907">
        <v>20171</v>
      </c>
      <c r="K4907">
        <v>32.799999999999997</v>
      </c>
      <c r="L4907">
        <v>0.375</v>
      </c>
      <c r="M4907">
        <f t="shared" si="228"/>
        <v>12.299999999999999</v>
      </c>
      <c r="N4907">
        <f t="shared" si="230"/>
        <v>1.5289167002776547</v>
      </c>
      <c r="O4907">
        <f t="shared" si="229"/>
        <v>0.57334376260412045</v>
      </c>
    </row>
    <row r="4908" spans="1:15" x14ac:dyDescent="0.25">
      <c r="A4908" t="s">
        <v>120</v>
      </c>
      <c r="B4908" t="s">
        <v>13</v>
      </c>
      <c r="C4908">
        <v>2005</v>
      </c>
      <c r="D4908">
        <v>3</v>
      </c>
      <c r="E4908">
        <v>24</v>
      </c>
      <c r="F4908" s="1">
        <v>38435</v>
      </c>
      <c r="G4908">
        <v>83</v>
      </c>
      <c r="H4908" t="s">
        <v>14</v>
      </c>
      <c r="I4908" t="s">
        <v>365</v>
      </c>
      <c r="J4908">
        <v>4254</v>
      </c>
      <c r="K4908">
        <v>16.457139999999999</v>
      </c>
      <c r="L4908">
        <v>0.75</v>
      </c>
      <c r="M4908">
        <f t="shared" si="228"/>
        <v>12.342855</v>
      </c>
      <c r="N4908">
        <f t="shared" si="230"/>
        <v>1.2419730948129795</v>
      </c>
      <c r="O4908">
        <f t="shared" si="229"/>
        <v>0.9314798211097346</v>
      </c>
    </row>
    <row r="4909" spans="1:15" x14ac:dyDescent="0.25">
      <c r="A4909" t="s">
        <v>226</v>
      </c>
      <c r="B4909" t="s">
        <v>23</v>
      </c>
      <c r="C4909">
        <v>2012</v>
      </c>
      <c r="D4909">
        <v>3</v>
      </c>
      <c r="E4909">
        <v>21</v>
      </c>
      <c r="F4909" s="1">
        <v>40989</v>
      </c>
      <c r="G4909">
        <v>81</v>
      </c>
      <c r="H4909" t="s">
        <v>14</v>
      </c>
      <c r="I4909" t="s">
        <v>522</v>
      </c>
      <c r="J4909">
        <v>5329</v>
      </c>
      <c r="K4909">
        <v>8.2285710000000005</v>
      </c>
      <c r="L4909">
        <v>1.5</v>
      </c>
      <c r="M4909">
        <f t="shared" si="228"/>
        <v>12.3428565</v>
      </c>
      <c r="N4909">
        <f t="shared" si="230"/>
        <v>0.96513445781235241</v>
      </c>
      <c r="O4909">
        <f t="shared" si="229"/>
        <v>1.4477016867185286</v>
      </c>
    </row>
    <row r="4910" spans="1:15" x14ac:dyDescent="0.25">
      <c r="A4910" t="s">
        <v>345</v>
      </c>
      <c r="B4910" t="s">
        <v>161</v>
      </c>
      <c r="C4910">
        <v>2010</v>
      </c>
      <c r="D4910">
        <v>6</v>
      </c>
      <c r="E4910">
        <v>25</v>
      </c>
      <c r="F4910" s="1">
        <v>40354</v>
      </c>
      <c r="G4910">
        <v>176</v>
      </c>
      <c r="H4910" t="s">
        <v>14</v>
      </c>
      <c r="I4910" t="s">
        <v>517</v>
      </c>
      <c r="J4910">
        <v>8691</v>
      </c>
      <c r="K4910">
        <v>8.2285710000000005</v>
      </c>
      <c r="L4910">
        <v>1.5</v>
      </c>
      <c r="M4910">
        <f t="shared" si="228"/>
        <v>12.3428565</v>
      </c>
      <c r="N4910">
        <f t="shared" si="230"/>
        <v>0.96513445781235241</v>
      </c>
      <c r="O4910">
        <f t="shared" si="229"/>
        <v>1.4477016867185286</v>
      </c>
    </row>
    <row r="4911" spans="1:15" x14ac:dyDescent="0.25">
      <c r="A4911" t="s">
        <v>73</v>
      </c>
      <c r="B4911" t="s">
        <v>69</v>
      </c>
      <c r="C4911">
        <v>2003</v>
      </c>
      <c r="D4911">
        <v>3</v>
      </c>
      <c r="E4911">
        <v>11</v>
      </c>
      <c r="F4911" s="1">
        <v>37691</v>
      </c>
      <c r="G4911">
        <v>70</v>
      </c>
      <c r="H4911" t="s">
        <v>14</v>
      </c>
      <c r="I4911" t="s">
        <v>586</v>
      </c>
      <c r="J4911">
        <v>5124</v>
      </c>
      <c r="K4911">
        <v>4.1142859999999999</v>
      </c>
      <c r="L4911">
        <v>3</v>
      </c>
      <c r="M4911">
        <f t="shared" si="228"/>
        <v>12.342858</v>
      </c>
      <c r="N4911">
        <f t="shared" si="230"/>
        <v>0.7087850108918784</v>
      </c>
      <c r="O4911">
        <f t="shared" si="229"/>
        <v>2.1263550326756353</v>
      </c>
    </row>
    <row r="4912" spans="1:15" x14ac:dyDescent="0.25">
      <c r="A4912" t="s">
        <v>345</v>
      </c>
      <c r="B4912" t="s">
        <v>161</v>
      </c>
      <c r="C4912">
        <v>2010</v>
      </c>
      <c r="D4912">
        <v>6</v>
      </c>
      <c r="E4912">
        <v>25</v>
      </c>
      <c r="F4912" s="1">
        <v>40354</v>
      </c>
      <c r="G4912">
        <v>176</v>
      </c>
      <c r="H4912" t="s">
        <v>14</v>
      </c>
      <c r="I4912" t="s">
        <v>618</v>
      </c>
      <c r="J4912">
        <v>5900</v>
      </c>
      <c r="K4912">
        <v>2.0571429999999999</v>
      </c>
      <c r="L4912">
        <v>6</v>
      </c>
      <c r="M4912">
        <f t="shared" si="228"/>
        <v>12.342858</v>
      </c>
      <c r="N4912">
        <f t="shared" si="230"/>
        <v>0.4853157536290682</v>
      </c>
      <c r="O4912">
        <f t="shared" si="229"/>
        <v>2.9118945217744092</v>
      </c>
    </row>
    <row r="4913" spans="1:15" x14ac:dyDescent="0.25">
      <c r="A4913" t="s">
        <v>406</v>
      </c>
      <c r="B4913" t="s">
        <v>260</v>
      </c>
      <c r="C4913">
        <v>2010</v>
      </c>
      <c r="D4913">
        <v>6</v>
      </c>
      <c r="E4913">
        <v>25</v>
      </c>
      <c r="F4913" s="1">
        <v>40354</v>
      </c>
      <c r="G4913">
        <v>176</v>
      </c>
      <c r="H4913" t="s">
        <v>14</v>
      </c>
      <c r="I4913" t="s">
        <v>601</v>
      </c>
      <c r="J4913">
        <v>7158</v>
      </c>
      <c r="K4913">
        <v>4.1142859999999999</v>
      </c>
      <c r="L4913">
        <v>3</v>
      </c>
      <c r="M4913">
        <f t="shared" si="228"/>
        <v>12.342858</v>
      </c>
      <c r="N4913">
        <f t="shared" si="230"/>
        <v>0.7087850108918784</v>
      </c>
      <c r="O4913">
        <f t="shared" si="229"/>
        <v>2.1263550326756353</v>
      </c>
    </row>
    <row r="4914" spans="1:15" x14ac:dyDescent="0.25">
      <c r="A4914" t="s">
        <v>120</v>
      </c>
      <c r="B4914" t="s">
        <v>13</v>
      </c>
      <c r="C4914">
        <v>2005</v>
      </c>
      <c r="D4914">
        <v>3</v>
      </c>
      <c r="E4914">
        <v>24</v>
      </c>
      <c r="F4914" s="1">
        <v>38435</v>
      </c>
      <c r="G4914">
        <v>83</v>
      </c>
      <c r="H4914" t="s">
        <v>14</v>
      </c>
      <c r="I4914" t="s">
        <v>118</v>
      </c>
      <c r="J4914">
        <v>20171</v>
      </c>
      <c r="K4914">
        <v>32.914290000000001</v>
      </c>
      <c r="L4914">
        <v>0.375</v>
      </c>
      <c r="M4914">
        <f t="shared" si="228"/>
        <v>12.342858750000001</v>
      </c>
      <c r="N4914">
        <f t="shared" si="230"/>
        <v>1.5303827294856704</v>
      </c>
      <c r="O4914">
        <f t="shared" si="229"/>
        <v>0.57389352355712642</v>
      </c>
    </row>
    <row r="4915" spans="1:15" x14ac:dyDescent="0.25">
      <c r="A4915" t="s">
        <v>180</v>
      </c>
      <c r="B4915" t="s">
        <v>176</v>
      </c>
      <c r="C4915">
        <v>2015</v>
      </c>
      <c r="D4915">
        <v>6</v>
      </c>
      <c r="E4915">
        <v>26</v>
      </c>
      <c r="F4915" s="1">
        <v>42181</v>
      </c>
      <c r="G4915">
        <v>177</v>
      </c>
      <c r="H4915" t="s">
        <v>17</v>
      </c>
      <c r="I4915" t="s">
        <v>483</v>
      </c>
      <c r="J4915">
        <v>21659</v>
      </c>
      <c r="K4915">
        <v>9.4117650000000008</v>
      </c>
      <c r="L4915">
        <v>1.3125</v>
      </c>
      <c r="M4915">
        <f t="shared" si="228"/>
        <v>12.352941562500002</v>
      </c>
      <c r="N4915">
        <f t="shared" si="230"/>
        <v>1.0175243572517383</v>
      </c>
      <c r="O4915">
        <f t="shared" si="229"/>
        <v>1.3355007188929064</v>
      </c>
    </row>
    <row r="4916" spans="1:15" x14ac:dyDescent="0.25">
      <c r="A4916" t="s">
        <v>65</v>
      </c>
      <c r="B4916" t="s">
        <v>13</v>
      </c>
      <c r="C4916">
        <v>2013</v>
      </c>
      <c r="D4916">
        <v>3</v>
      </c>
      <c r="E4916">
        <v>20</v>
      </c>
      <c r="F4916" s="1">
        <v>41353</v>
      </c>
      <c r="G4916">
        <v>79</v>
      </c>
      <c r="H4916" t="s">
        <v>14</v>
      </c>
      <c r="I4916" t="s">
        <v>543</v>
      </c>
      <c r="J4916">
        <v>6168</v>
      </c>
      <c r="K4916">
        <v>6.6</v>
      </c>
      <c r="L4916">
        <v>1.875</v>
      </c>
      <c r="M4916">
        <f t="shared" si="228"/>
        <v>12.375</v>
      </c>
      <c r="N4916">
        <f t="shared" si="230"/>
        <v>0.88081359228079137</v>
      </c>
      <c r="O4916">
        <f t="shared" si="229"/>
        <v>1.6515254855264838</v>
      </c>
    </row>
    <row r="4917" spans="1:15" x14ac:dyDescent="0.25">
      <c r="A4917" t="s">
        <v>297</v>
      </c>
      <c r="B4917" t="s">
        <v>19</v>
      </c>
      <c r="C4917">
        <v>2016</v>
      </c>
      <c r="D4917">
        <v>7</v>
      </c>
      <c r="E4917">
        <v>13</v>
      </c>
      <c r="F4917" s="1">
        <v>42564</v>
      </c>
      <c r="G4917">
        <v>195</v>
      </c>
      <c r="H4917" t="s">
        <v>14</v>
      </c>
      <c r="I4917" t="s">
        <v>336</v>
      </c>
      <c r="J4917">
        <v>6425</v>
      </c>
      <c r="K4917">
        <v>18</v>
      </c>
      <c r="L4917">
        <v>0.6875</v>
      </c>
      <c r="M4917">
        <f t="shared" si="228"/>
        <v>12.375</v>
      </c>
      <c r="N4917">
        <f t="shared" si="230"/>
        <v>1.2787536009528289</v>
      </c>
      <c r="O4917">
        <f t="shared" si="229"/>
        <v>0.87914310065506984</v>
      </c>
    </row>
    <row r="4918" spans="1:15" x14ac:dyDescent="0.25">
      <c r="A4918" t="s">
        <v>101</v>
      </c>
      <c r="B4918" t="s">
        <v>27</v>
      </c>
      <c r="C4918">
        <v>2015</v>
      </c>
      <c r="D4918">
        <v>6</v>
      </c>
      <c r="E4918">
        <v>25</v>
      </c>
      <c r="F4918" s="1">
        <v>42180</v>
      </c>
      <c r="G4918">
        <v>176</v>
      </c>
      <c r="H4918" t="s">
        <v>17</v>
      </c>
      <c r="I4918" t="s">
        <v>133</v>
      </c>
      <c r="J4918">
        <v>18629</v>
      </c>
      <c r="K4918">
        <v>33.01587</v>
      </c>
      <c r="L4918">
        <v>0.375</v>
      </c>
      <c r="M4918">
        <f t="shared" si="228"/>
        <v>12.380951249999999</v>
      </c>
      <c r="N4918">
        <f t="shared" si="230"/>
        <v>1.5316815830833681</v>
      </c>
      <c r="O4918">
        <f t="shared" si="229"/>
        <v>0.57438059365626304</v>
      </c>
    </row>
    <row r="4919" spans="1:15" x14ac:dyDescent="0.25">
      <c r="A4919" t="s">
        <v>66</v>
      </c>
      <c r="B4919" t="s">
        <v>13</v>
      </c>
      <c r="C4919">
        <v>2017</v>
      </c>
      <c r="D4919">
        <v>3</v>
      </c>
      <c r="E4919">
        <v>16</v>
      </c>
      <c r="F4919" s="1">
        <v>42810</v>
      </c>
      <c r="G4919">
        <v>75</v>
      </c>
      <c r="H4919" t="s">
        <v>17</v>
      </c>
      <c r="I4919" t="s">
        <v>544</v>
      </c>
      <c r="J4919">
        <v>6772</v>
      </c>
      <c r="K4919">
        <v>6.614719</v>
      </c>
      <c r="L4919">
        <v>1.875</v>
      </c>
      <c r="M4919">
        <f t="shared" si="228"/>
        <v>12.402598125000001</v>
      </c>
      <c r="N4919">
        <f t="shared" si="230"/>
        <v>0.88165388153928392</v>
      </c>
      <c r="O4919">
        <f t="shared" si="229"/>
        <v>1.6531010278861573</v>
      </c>
    </row>
    <row r="4920" spans="1:15" x14ac:dyDescent="0.25">
      <c r="A4920" t="s">
        <v>141</v>
      </c>
      <c r="B4920" t="s">
        <v>13</v>
      </c>
      <c r="C4920">
        <v>2019</v>
      </c>
      <c r="D4920">
        <v>4</v>
      </c>
      <c r="E4920">
        <v>2</v>
      </c>
      <c r="F4920" s="1">
        <v>43557</v>
      </c>
      <c r="G4920">
        <v>92</v>
      </c>
      <c r="H4920" t="s">
        <v>17</v>
      </c>
      <c r="I4920" t="s">
        <v>421</v>
      </c>
      <c r="J4920">
        <v>5790</v>
      </c>
      <c r="K4920">
        <v>13.22944</v>
      </c>
      <c r="L4920">
        <v>0.9375</v>
      </c>
      <c r="M4920">
        <f t="shared" si="228"/>
        <v>12.4026</v>
      </c>
      <c r="N4920">
        <f t="shared" si="230"/>
        <v>1.1531878087493954</v>
      </c>
      <c r="O4920">
        <f t="shared" si="229"/>
        <v>1.0811135707025583</v>
      </c>
    </row>
    <row r="4921" spans="1:15" x14ac:dyDescent="0.25">
      <c r="A4921" t="s">
        <v>135</v>
      </c>
      <c r="B4921" t="s">
        <v>13</v>
      </c>
      <c r="C4921">
        <v>2015</v>
      </c>
      <c r="D4921">
        <v>3</v>
      </c>
      <c r="E4921">
        <v>10</v>
      </c>
      <c r="F4921" s="1">
        <v>42073</v>
      </c>
      <c r="G4921">
        <v>69</v>
      </c>
      <c r="H4921" t="s">
        <v>14</v>
      </c>
      <c r="I4921" t="s">
        <v>536</v>
      </c>
      <c r="J4921">
        <v>5604</v>
      </c>
      <c r="K4921">
        <v>7.52</v>
      </c>
      <c r="L4921">
        <v>1.65</v>
      </c>
      <c r="M4921">
        <f t="shared" si="228"/>
        <v>12.407999999999999</v>
      </c>
      <c r="N4921">
        <f t="shared" si="230"/>
        <v>0.93043959476670013</v>
      </c>
      <c r="O4921">
        <f t="shared" si="229"/>
        <v>1.5352253313650552</v>
      </c>
    </row>
    <row r="4922" spans="1:15" x14ac:dyDescent="0.25">
      <c r="A4922" t="s">
        <v>148</v>
      </c>
      <c r="B4922" t="s">
        <v>69</v>
      </c>
      <c r="C4922">
        <v>2012</v>
      </c>
      <c r="D4922">
        <v>3</v>
      </c>
      <c r="E4922">
        <v>19</v>
      </c>
      <c r="F4922" s="1">
        <v>40987</v>
      </c>
      <c r="G4922">
        <v>79</v>
      </c>
      <c r="H4922" t="s">
        <v>14</v>
      </c>
      <c r="I4922" t="s">
        <v>467</v>
      </c>
      <c r="J4922">
        <v>6867</v>
      </c>
      <c r="K4922">
        <v>11.85882</v>
      </c>
      <c r="L4922">
        <v>1.05</v>
      </c>
      <c r="M4922">
        <f t="shared" si="228"/>
        <v>12.451760999999999</v>
      </c>
      <c r="N4922">
        <f t="shared" si="230"/>
        <v>1.1092011170328826</v>
      </c>
      <c r="O4922">
        <f t="shared" si="229"/>
        <v>1.1646611728845269</v>
      </c>
    </row>
    <row r="4923" spans="1:15" x14ac:dyDescent="0.25">
      <c r="A4923" t="s">
        <v>125</v>
      </c>
      <c r="B4923" t="s">
        <v>13</v>
      </c>
      <c r="C4923">
        <v>2008</v>
      </c>
      <c r="D4923">
        <v>4</v>
      </c>
      <c r="E4923">
        <v>23</v>
      </c>
      <c r="F4923" s="1">
        <v>39561</v>
      </c>
      <c r="G4923">
        <v>114</v>
      </c>
      <c r="H4923" t="s">
        <v>17</v>
      </c>
      <c r="I4923" t="s">
        <v>282</v>
      </c>
      <c r="J4923">
        <v>18418</v>
      </c>
      <c r="K4923">
        <v>19.047619999999998</v>
      </c>
      <c r="L4923">
        <v>0.65625</v>
      </c>
      <c r="M4923">
        <f t="shared" si="228"/>
        <v>12.500000624999998</v>
      </c>
      <c r="N4923">
        <f t="shared" si="230"/>
        <v>1.3020628217333154</v>
      </c>
      <c r="O4923">
        <f t="shared" si="229"/>
        <v>0.85447872676248826</v>
      </c>
    </row>
    <row r="4924" spans="1:15" x14ac:dyDescent="0.25">
      <c r="A4924" t="s">
        <v>230</v>
      </c>
      <c r="B4924" t="s">
        <v>23</v>
      </c>
      <c r="C4924">
        <v>2016</v>
      </c>
      <c r="D4924">
        <v>4</v>
      </c>
      <c r="E4924">
        <v>25</v>
      </c>
      <c r="F4924" s="1">
        <v>42485</v>
      </c>
      <c r="G4924">
        <v>116</v>
      </c>
      <c r="H4924" t="s">
        <v>14</v>
      </c>
      <c r="I4924" t="s">
        <v>519</v>
      </c>
      <c r="J4924">
        <v>5457</v>
      </c>
      <c r="K4924">
        <v>8.3428570000000004</v>
      </c>
      <c r="L4924">
        <v>1.5</v>
      </c>
      <c r="M4924">
        <f t="shared" si="228"/>
        <v>12.5142855</v>
      </c>
      <c r="N4924">
        <f t="shared" si="230"/>
        <v>0.97047970166942199</v>
      </c>
      <c r="O4924">
        <f t="shared" si="229"/>
        <v>1.4557195525041329</v>
      </c>
    </row>
    <row r="4925" spans="1:15" x14ac:dyDescent="0.25">
      <c r="A4925" t="s">
        <v>146</v>
      </c>
      <c r="B4925" t="s">
        <v>69</v>
      </c>
      <c r="C4925">
        <v>2010</v>
      </c>
      <c r="D4925">
        <v>3</v>
      </c>
      <c r="E4925">
        <v>16</v>
      </c>
      <c r="F4925" s="1">
        <v>40253</v>
      </c>
      <c r="G4925">
        <v>75</v>
      </c>
      <c r="H4925" t="s">
        <v>17</v>
      </c>
      <c r="I4925" t="s">
        <v>423</v>
      </c>
      <c r="J4925">
        <v>6834</v>
      </c>
      <c r="K4925">
        <v>13.3499</v>
      </c>
      <c r="L4925">
        <v>0.9375</v>
      </c>
      <c r="M4925">
        <f t="shared" si="228"/>
        <v>12.51553125</v>
      </c>
      <c r="N4925">
        <f t="shared" si="230"/>
        <v>1.1568488746170833</v>
      </c>
      <c r="O4925">
        <f t="shared" si="229"/>
        <v>1.0845458199535156</v>
      </c>
    </row>
    <row r="4926" spans="1:15" x14ac:dyDescent="0.25">
      <c r="A4926" t="s">
        <v>198</v>
      </c>
      <c r="B4926" t="s">
        <v>109</v>
      </c>
      <c r="C4926">
        <v>2013</v>
      </c>
      <c r="D4926">
        <v>7</v>
      </c>
      <c r="E4926">
        <v>4</v>
      </c>
      <c r="F4926" s="1">
        <v>41459</v>
      </c>
      <c r="G4926">
        <v>185</v>
      </c>
      <c r="H4926" t="s">
        <v>14</v>
      </c>
      <c r="I4926" t="s">
        <v>586</v>
      </c>
      <c r="J4926">
        <v>5124</v>
      </c>
      <c r="K4926">
        <v>4.1739129999999998</v>
      </c>
      <c r="L4926">
        <v>3</v>
      </c>
      <c r="M4926">
        <f t="shared" si="228"/>
        <v>12.521739</v>
      </c>
      <c r="N4926">
        <f t="shared" si="230"/>
        <v>0.7138191217254044</v>
      </c>
      <c r="O4926">
        <f t="shared" si="229"/>
        <v>2.1414573651762132</v>
      </c>
    </row>
    <row r="4927" spans="1:15" x14ac:dyDescent="0.25">
      <c r="A4927" t="s">
        <v>135</v>
      </c>
      <c r="B4927" t="s">
        <v>13</v>
      </c>
      <c r="C4927">
        <v>2015</v>
      </c>
      <c r="D4927">
        <v>3</v>
      </c>
      <c r="E4927">
        <v>10</v>
      </c>
      <c r="F4927" s="1">
        <v>42073</v>
      </c>
      <c r="G4927">
        <v>69</v>
      </c>
      <c r="H4927" t="s">
        <v>14</v>
      </c>
      <c r="I4927" t="s">
        <v>505</v>
      </c>
      <c r="J4927">
        <v>5458</v>
      </c>
      <c r="K4927">
        <v>8.64</v>
      </c>
      <c r="L4927">
        <v>1.453125</v>
      </c>
      <c r="M4927">
        <f t="shared" si="228"/>
        <v>12.555000000000001</v>
      </c>
      <c r="N4927">
        <f t="shared" si="230"/>
        <v>0.98407703390283086</v>
      </c>
      <c r="O4927">
        <f t="shared" si="229"/>
        <v>1.4299869398900511</v>
      </c>
    </row>
    <row r="4928" spans="1:15" x14ac:dyDescent="0.25">
      <c r="A4928" t="s">
        <v>96</v>
      </c>
      <c r="B4928" t="s">
        <v>25</v>
      </c>
      <c r="C4928">
        <v>2015</v>
      </c>
      <c r="D4928">
        <v>6</v>
      </c>
      <c r="E4928">
        <v>25</v>
      </c>
      <c r="F4928" s="1">
        <v>42180</v>
      </c>
      <c r="G4928">
        <v>176</v>
      </c>
      <c r="H4928" t="s">
        <v>17</v>
      </c>
      <c r="I4928" t="s">
        <v>118</v>
      </c>
      <c r="J4928">
        <v>20171</v>
      </c>
      <c r="K4928">
        <v>33.523809999999997</v>
      </c>
      <c r="L4928">
        <v>0.375</v>
      </c>
      <c r="M4928">
        <f t="shared" si="228"/>
        <v>12.571428749999999</v>
      </c>
      <c r="N4928">
        <f t="shared" si="230"/>
        <v>1.538118717827343</v>
      </c>
      <c r="O4928">
        <f t="shared" si="229"/>
        <v>0.5767945191852536</v>
      </c>
    </row>
    <row r="4929" spans="1:15" x14ac:dyDescent="0.25">
      <c r="A4929" t="s">
        <v>211</v>
      </c>
      <c r="B4929" t="s">
        <v>23</v>
      </c>
      <c r="C4929">
        <v>2009</v>
      </c>
      <c r="D4929">
        <v>4</v>
      </c>
      <c r="E4929">
        <v>9</v>
      </c>
      <c r="F4929" s="1">
        <v>39912</v>
      </c>
      <c r="G4929">
        <v>99</v>
      </c>
      <c r="H4929" t="s">
        <v>17</v>
      </c>
      <c r="I4929" t="s">
        <v>539</v>
      </c>
      <c r="J4929">
        <v>13023</v>
      </c>
      <c r="K4929">
        <v>7.6190480000000003</v>
      </c>
      <c r="L4929">
        <v>1.65</v>
      </c>
      <c r="M4929">
        <f t="shared" si="228"/>
        <v>12.571429199999999</v>
      </c>
      <c r="N4929">
        <f t="shared" si="230"/>
        <v>0.93545929933060101</v>
      </c>
      <c r="O4929">
        <f t="shared" si="229"/>
        <v>1.5435078438954917</v>
      </c>
    </row>
    <row r="4930" spans="1:15" x14ac:dyDescent="0.25">
      <c r="A4930" t="s">
        <v>102</v>
      </c>
      <c r="B4930" t="s">
        <v>27</v>
      </c>
      <c r="C4930">
        <v>2016</v>
      </c>
      <c r="D4930">
        <v>6</v>
      </c>
      <c r="E4930">
        <v>30</v>
      </c>
      <c r="F4930" s="1">
        <v>42551</v>
      </c>
      <c r="G4930">
        <v>182</v>
      </c>
      <c r="H4930" t="s">
        <v>17</v>
      </c>
      <c r="I4930" t="s">
        <v>606</v>
      </c>
      <c r="J4930">
        <v>4530</v>
      </c>
      <c r="K4930">
        <v>3.8095240000000001</v>
      </c>
      <c r="L4930">
        <v>3.3</v>
      </c>
      <c r="M4930">
        <f t="shared" ref="M4930:M4993" si="231">K4930*L4930</f>
        <v>12.571429199999999</v>
      </c>
      <c r="N4930">
        <f t="shared" si="230"/>
        <v>0.68210209624850437</v>
      </c>
      <c r="O4930">
        <f t="shared" si="229"/>
        <v>2.2509369176200642</v>
      </c>
    </row>
    <row r="4931" spans="1:15" x14ac:dyDescent="0.25">
      <c r="A4931" t="s">
        <v>35</v>
      </c>
      <c r="B4931" t="s">
        <v>36</v>
      </c>
      <c r="C4931">
        <v>2016</v>
      </c>
      <c r="D4931">
        <v>6</v>
      </c>
      <c r="E4931">
        <v>30</v>
      </c>
      <c r="F4931" s="1">
        <v>42551</v>
      </c>
      <c r="G4931">
        <v>182</v>
      </c>
      <c r="H4931" t="s">
        <v>17</v>
      </c>
      <c r="I4931" t="s">
        <v>606</v>
      </c>
      <c r="J4931">
        <v>4530</v>
      </c>
      <c r="K4931">
        <v>3.8095240000000001</v>
      </c>
      <c r="L4931">
        <v>3.3</v>
      </c>
      <c r="M4931">
        <f t="shared" si="231"/>
        <v>12.571429199999999</v>
      </c>
      <c r="N4931">
        <f t="shared" si="230"/>
        <v>0.68210209624850437</v>
      </c>
      <c r="O4931">
        <f t="shared" ref="O4931:O4994" si="232">N4931*L4931</f>
        <v>2.2509369176200642</v>
      </c>
    </row>
    <row r="4932" spans="1:15" x14ac:dyDescent="0.25">
      <c r="A4932" t="s">
        <v>57</v>
      </c>
      <c r="B4932" t="s">
        <v>13</v>
      </c>
      <c r="C4932">
        <v>2003</v>
      </c>
      <c r="D4932">
        <v>7</v>
      </c>
      <c r="E4932">
        <v>15</v>
      </c>
      <c r="F4932" s="1">
        <v>37817</v>
      </c>
      <c r="G4932">
        <v>196</v>
      </c>
      <c r="H4932" t="s">
        <v>14</v>
      </c>
      <c r="I4932" t="s">
        <v>480</v>
      </c>
      <c r="J4932">
        <v>5673</v>
      </c>
      <c r="K4932">
        <v>9.6</v>
      </c>
      <c r="L4932">
        <v>1.3125</v>
      </c>
      <c r="M4932">
        <f t="shared" si="231"/>
        <v>12.6</v>
      </c>
      <c r="N4932">
        <f t="shared" ref="N4932:N4995" si="233">LOG10(K4932+1)</f>
        <v>1.0253058652647702</v>
      </c>
      <c r="O4932">
        <f t="shared" si="232"/>
        <v>1.3457139481600109</v>
      </c>
    </row>
    <row r="4933" spans="1:15" x14ac:dyDescent="0.25">
      <c r="A4933" t="s">
        <v>58</v>
      </c>
      <c r="B4933" t="s">
        <v>13</v>
      </c>
      <c r="C4933">
        <v>2004</v>
      </c>
      <c r="D4933">
        <v>4</v>
      </c>
      <c r="E4933">
        <v>6</v>
      </c>
      <c r="F4933" s="1">
        <v>38083</v>
      </c>
      <c r="G4933">
        <v>97</v>
      </c>
      <c r="H4933" t="s">
        <v>14</v>
      </c>
      <c r="I4933" t="s">
        <v>583</v>
      </c>
      <c r="J4933">
        <v>6376</v>
      </c>
      <c r="K4933">
        <v>4.8</v>
      </c>
      <c r="L4933">
        <v>2.625</v>
      </c>
      <c r="M4933">
        <f t="shared" si="231"/>
        <v>12.6</v>
      </c>
      <c r="N4933">
        <f t="shared" si="233"/>
        <v>0.76342799356293722</v>
      </c>
      <c r="O4933">
        <f t="shared" si="232"/>
        <v>2.00399848310271</v>
      </c>
    </row>
    <row r="4934" spans="1:15" x14ac:dyDescent="0.25">
      <c r="A4934" t="s">
        <v>121</v>
      </c>
      <c r="B4934" t="s">
        <v>13</v>
      </c>
      <c r="C4934">
        <v>2006</v>
      </c>
      <c r="D4934">
        <v>4</v>
      </c>
      <c r="E4934">
        <v>10</v>
      </c>
      <c r="F4934" s="1">
        <v>38817</v>
      </c>
      <c r="G4934">
        <v>100</v>
      </c>
      <c r="H4934" t="s">
        <v>14</v>
      </c>
      <c r="I4934" t="s">
        <v>418</v>
      </c>
      <c r="J4934">
        <v>4419</v>
      </c>
      <c r="K4934">
        <v>13.44</v>
      </c>
      <c r="L4934">
        <v>0.9375</v>
      </c>
      <c r="M4934">
        <f t="shared" si="231"/>
        <v>12.6</v>
      </c>
      <c r="N4934">
        <f t="shared" si="233"/>
        <v>1.1595671932336202</v>
      </c>
      <c r="O4934">
        <f t="shared" si="232"/>
        <v>1.087094243656519</v>
      </c>
    </row>
    <row r="4935" spans="1:15" x14ac:dyDescent="0.25">
      <c r="A4935" t="s">
        <v>128</v>
      </c>
      <c r="B4935" t="s">
        <v>13</v>
      </c>
      <c r="C4935">
        <v>2011</v>
      </c>
      <c r="D4935">
        <v>3</v>
      </c>
      <c r="E4935">
        <v>24</v>
      </c>
      <c r="F4935" s="1">
        <v>40626</v>
      </c>
      <c r="G4935">
        <v>83</v>
      </c>
      <c r="H4935" t="s">
        <v>14</v>
      </c>
      <c r="I4935" t="s">
        <v>482</v>
      </c>
      <c r="J4935">
        <v>6747</v>
      </c>
      <c r="K4935">
        <v>9.6</v>
      </c>
      <c r="L4935">
        <v>1.3125</v>
      </c>
      <c r="M4935">
        <f t="shared" si="231"/>
        <v>12.6</v>
      </c>
      <c r="N4935">
        <f t="shared" si="233"/>
        <v>1.0253058652647702</v>
      </c>
      <c r="O4935">
        <f t="shared" si="232"/>
        <v>1.3457139481600109</v>
      </c>
    </row>
    <row r="4936" spans="1:15" x14ac:dyDescent="0.25">
      <c r="A4936" t="s">
        <v>131</v>
      </c>
      <c r="B4936" t="s">
        <v>13</v>
      </c>
      <c r="C4936">
        <v>2013</v>
      </c>
      <c r="D4936">
        <v>6</v>
      </c>
      <c r="E4936">
        <v>17</v>
      </c>
      <c r="F4936" s="1">
        <v>41442</v>
      </c>
      <c r="G4936">
        <v>168</v>
      </c>
      <c r="H4936" t="s">
        <v>14</v>
      </c>
      <c r="I4936" t="s">
        <v>482</v>
      </c>
      <c r="J4936">
        <v>6747</v>
      </c>
      <c r="K4936">
        <v>9.6</v>
      </c>
      <c r="L4936">
        <v>1.3125</v>
      </c>
      <c r="M4936">
        <f t="shared" si="231"/>
        <v>12.6</v>
      </c>
      <c r="N4936">
        <f t="shared" si="233"/>
        <v>1.0253058652647702</v>
      </c>
      <c r="O4936">
        <f t="shared" si="232"/>
        <v>1.3457139481600109</v>
      </c>
    </row>
    <row r="4937" spans="1:15" x14ac:dyDescent="0.25">
      <c r="A4937" t="s">
        <v>12</v>
      </c>
      <c r="B4937" t="s">
        <v>13</v>
      </c>
      <c r="C4937">
        <v>2018</v>
      </c>
      <c r="D4937">
        <v>3</v>
      </c>
      <c r="E4937">
        <v>7</v>
      </c>
      <c r="F4937" s="1">
        <v>43166</v>
      </c>
      <c r="G4937">
        <v>66</v>
      </c>
      <c r="H4937" t="s">
        <v>14</v>
      </c>
      <c r="I4937" t="s">
        <v>490</v>
      </c>
      <c r="J4937">
        <v>5367</v>
      </c>
      <c r="K4937">
        <v>9.6</v>
      </c>
      <c r="L4937">
        <v>1.3125</v>
      </c>
      <c r="M4937">
        <f t="shared" si="231"/>
        <v>12.6</v>
      </c>
      <c r="N4937">
        <f t="shared" si="233"/>
        <v>1.0253058652647702</v>
      </c>
      <c r="O4937">
        <f t="shared" si="232"/>
        <v>1.3457139481600109</v>
      </c>
    </row>
    <row r="4938" spans="1:15" x14ac:dyDescent="0.25">
      <c r="A4938" t="s">
        <v>75</v>
      </c>
      <c r="B4938" t="s">
        <v>69</v>
      </c>
      <c r="C4938">
        <v>2004</v>
      </c>
      <c r="D4938">
        <v>4</v>
      </c>
      <c r="E4938">
        <v>5</v>
      </c>
      <c r="F4938" s="1">
        <v>38082</v>
      </c>
      <c r="G4938">
        <v>96</v>
      </c>
      <c r="H4938" t="s">
        <v>14</v>
      </c>
      <c r="I4938" t="s">
        <v>480</v>
      </c>
      <c r="J4938">
        <v>5673</v>
      </c>
      <c r="K4938">
        <v>9.6</v>
      </c>
      <c r="L4938">
        <v>1.3125</v>
      </c>
      <c r="M4938">
        <f t="shared" si="231"/>
        <v>12.6</v>
      </c>
      <c r="N4938">
        <f t="shared" si="233"/>
        <v>1.0253058652647702</v>
      </c>
      <c r="O4938">
        <f t="shared" si="232"/>
        <v>1.3457139481600109</v>
      </c>
    </row>
    <row r="4939" spans="1:15" x14ac:dyDescent="0.25">
      <c r="A4939" t="s">
        <v>76</v>
      </c>
      <c r="B4939" t="s">
        <v>69</v>
      </c>
      <c r="C4939">
        <v>2004</v>
      </c>
      <c r="D4939">
        <v>7</v>
      </c>
      <c r="E4939">
        <v>9</v>
      </c>
      <c r="F4939" s="1">
        <v>38177</v>
      </c>
      <c r="G4939">
        <v>191</v>
      </c>
      <c r="H4939" t="s">
        <v>14</v>
      </c>
      <c r="I4939" t="s">
        <v>288</v>
      </c>
      <c r="J4939">
        <v>18421</v>
      </c>
      <c r="K4939">
        <v>19.2</v>
      </c>
      <c r="L4939">
        <v>0.65625</v>
      </c>
      <c r="M4939">
        <f t="shared" si="231"/>
        <v>12.6</v>
      </c>
      <c r="N4939">
        <f t="shared" si="233"/>
        <v>1.3053513694466237</v>
      </c>
      <c r="O4939">
        <f t="shared" si="232"/>
        <v>0.85663683619934683</v>
      </c>
    </row>
    <row r="4940" spans="1:15" x14ac:dyDescent="0.25">
      <c r="A4940" t="s">
        <v>79</v>
      </c>
      <c r="B4940" t="s">
        <v>69</v>
      </c>
      <c r="C4940">
        <v>2007</v>
      </c>
      <c r="D4940">
        <v>3</v>
      </c>
      <c r="E4940">
        <v>22</v>
      </c>
      <c r="F4940" s="1">
        <v>39163</v>
      </c>
      <c r="G4940">
        <v>81</v>
      </c>
      <c r="H4940" t="s">
        <v>14</v>
      </c>
      <c r="I4940" t="s">
        <v>488</v>
      </c>
      <c r="J4940">
        <v>18649</v>
      </c>
      <c r="K4940">
        <v>9.6</v>
      </c>
      <c r="L4940">
        <v>1.3125</v>
      </c>
      <c r="M4940">
        <f t="shared" si="231"/>
        <v>12.6</v>
      </c>
      <c r="N4940">
        <f t="shared" si="233"/>
        <v>1.0253058652647702</v>
      </c>
      <c r="O4940">
        <f t="shared" si="232"/>
        <v>1.3457139481600109</v>
      </c>
    </row>
    <row r="4941" spans="1:15" x14ac:dyDescent="0.25">
      <c r="A4941" t="s">
        <v>85</v>
      </c>
      <c r="B4941" t="s">
        <v>69</v>
      </c>
      <c r="C4941">
        <v>2013</v>
      </c>
      <c r="D4941">
        <v>3</v>
      </c>
      <c r="E4941">
        <v>19</v>
      </c>
      <c r="F4941" s="1">
        <v>41352</v>
      </c>
      <c r="G4941">
        <v>78</v>
      </c>
      <c r="H4941" t="s">
        <v>14</v>
      </c>
      <c r="I4941" t="s">
        <v>583</v>
      </c>
      <c r="J4941">
        <v>6376</v>
      </c>
      <c r="K4941">
        <v>4.8</v>
      </c>
      <c r="L4941">
        <v>2.625</v>
      </c>
      <c r="M4941">
        <f t="shared" si="231"/>
        <v>12.6</v>
      </c>
      <c r="N4941">
        <f t="shared" si="233"/>
        <v>0.76342799356293722</v>
      </c>
      <c r="O4941">
        <f t="shared" si="232"/>
        <v>2.00399848310271</v>
      </c>
    </row>
    <row r="4942" spans="1:15" x14ac:dyDescent="0.25">
      <c r="A4942" t="s">
        <v>91</v>
      </c>
      <c r="B4942" t="s">
        <v>69</v>
      </c>
      <c r="C4942">
        <v>2019</v>
      </c>
      <c r="D4942">
        <v>4</v>
      </c>
      <c r="E4942">
        <v>2</v>
      </c>
      <c r="F4942" s="1">
        <v>43557</v>
      </c>
      <c r="G4942">
        <v>92</v>
      </c>
      <c r="H4942" t="s">
        <v>14</v>
      </c>
      <c r="I4942" t="s">
        <v>287</v>
      </c>
      <c r="J4942">
        <v>6661</v>
      </c>
      <c r="K4942">
        <v>19.2</v>
      </c>
      <c r="L4942">
        <v>0.65625</v>
      </c>
      <c r="M4942">
        <f t="shared" si="231"/>
        <v>12.6</v>
      </c>
      <c r="N4942">
        <f t="shared" si="233"/>
        <v>1.3053513694466237</v>
      </c>
      <c r="O4942">
        <f t="shared" si="232"/>
        <v>0.85663683619934683</v>
      </c>
    </row>
    <row r="4943" spans="1:15" x14ac:dyDescent="0.25">
      <c r="A4943" t="s">
        <v>91</v>
      </c>
      <c r="B4943" t="s">
        <v>69</v>
      </c>
      <c r="C4943">
        <v>2019</v>
      </c>
      <c r="D4943">
        <v>4</v>
      </c>
      <c r="E4943">
        <v>2</v>
      </c>
      <c r="F4943" s="1">
        <v>43557</v>
      </c>
      <c r="G4943">
        <v>92</v>
      </c>
      <c r="H4943" t="s">
        <v>14</v>
      </c>
      <c r="I4943" t="s">
        <v>493</v>
      </c>
      <c r="J4943">
        <v>4487</v>
      </c>
      <c r="K4943">
        <v>9.6</v>
      </c>
      <c r="L4943">
        <v>1.3125</v>
      </c>
      <c r="M4943">
        <f t="shared" si="231"/>
        <v>12.6</v>
      </c>
      <c r="N4943">
        <f t="shared" si="233"/>
        <v>1.0253058652647702</v>
      </c>
      <c r="O4943">
        <f t="shared" si="232"/>
        <v>1.3457139481600109</v>
      </c>
    </row>
    <row r="4944" spans="1:15" x14ac:dyDescent="0.25">
      <c r="A4944" t="s">
        <v>337</v>
      </c>
      <c r="B4944" t="s">
        <v>19</v>
      </c>
      <c r="C4944">
        <v>2011</v>
      </c>
      <c r="D4944">
        <v>7</v>
      </c>
      <c r="E4944">
        <v>5</v>
      </c>
      <c r="F4944" s="1">
        <v>40729</v>
      </c>
      <c r="G4944">
        <v>186</v>
      </c>
      <c r="H4944" t="s">
        <v>14</v>
      </c>
      <c r="I4944" t="s">
        <v>572</v>
      </c>
      <c r="J4944">
        <v>5304</v>
      </c>
      <c r="K4944">
        <v>5.6</v>
      </c>
      <c r="L4944">
        <v>2.25</v>
      </c>
      <c r="M4944">
        <f t="shared" si="231"/>
        <v>12.6</v>
      </c>
      <c r="N4944">
        <f t="shared" si="233"/>
        <v>0.81954393554186866</v>
      </c>
      <c r="O4944">
        <f t="shared" si="232"/>
        <v>1.8439738549692044</v>
      </c>
    </row>
    <row r="4945" spans="1:15" x14ac:dyDescent="0.25">
      <c r="A4945" t="s">
        <v>296</v>
      </c>
      <c r="B4945" t="s">
        <v>19</v>
      </c>
      <c r="C4945">
        <v>2013</v>
      </c>
      <c r="D4945">
        <v>7</v>
      </c>
      <c r="E4945">
        <v>2</v>
      </c>
      <c r="F4945" s="1">
        <v>41457</v>
      </c>
      <c r="G4945">
        <v>183</v>
      </c>
      <c r="H4945" t="s">
        <v>14</v>
      </c>
      <c r="I4945" t="s">
        <v>496</v>
      </c>
      <c r="J4945">
        <v>4481</v>
      </c>
      <c r="K4945">
        <v>9.6</v>
      </c>
      <c r="L4945">
        <v>1.3125</v>
      </c>
      <c r="M4945">
        <f t="shared" si="231"/>
        <v>12.6</v>
      </c>
      <c r="N4945">
        <f t="shared" si="233"/>
        <v>1.0253058652647702</v>
      </c>
      <c r="O4945">
        <f t="shared" si="232"/>
        <v>1.3457139481600109</v>
      </c>
    </row>
    <row r="4946" spans="1:15" x14ac:dyDescent="0.25">
      <c r="A4946" t="s">
        <v>341</v>
      </c>
      <c r="B4946" t="s">
        <v>19</v>
      </c>
      <c r="C4946">
        <v>2018</v>
      </c>
      <c r="D4946">
        <v>6</v>
      </c>
      <c r="E4946">
        <v>5</v>
      </c>
      <c r="F4946" s="1">
        <v>43256</v>
      </c>
      <c r="G4946">
        <v>156</v>
      </c>
      <c r="H4946" t="s">
        <v>14</v>
      </c>
      <c r="I4946" t="s">
        <v>584</v>
      </c>
      <c r="J4946">
        <v>6673</v>
      </c>
      <c r="K4946">
        <v>4.8</v>
      </c>
      <c r="L4946">
        <v>2.625</v>
      </c>
      <c r="M4946">
        <f t="shared" si="231"/>
        <v>12.6</v>
      </c>
      <c r="N4946">
        <f t="shared" si="233"/>
        <v>0.76342799356293722</v>
      </c>
      <c r="O4946">
        <f t="shared" si="232"/>
        <v>2.00399848310271</v>
      </c>
    </row>
    <row r="4947" spans="1:15" x14ac:dyDescent="0.25">
      <c r="A4947" t="s">
        <v>237</v>
      </c>
      <c r="B4947" t="s">
        <v>159</v>
      </c>
      <c r="C4947">
        <v>2015</v>
      </c>
      <c r="D4947">
        <v>6</v>
      </c>
      <c r="E4947">
        <v>30</v>
      </c>
      <c r="F4947" s="1">
        <v>42185</v>
      </c>
      <c r="G4947">
        <v>181</v>
      </c>
      <c r="H4947" t="s">
        <v>14</v>
      </c>
      <c r="I4947" t="s">
        <v>497</v>
      </c>
      <c r="J4947">
        <v>6469</v>
      </c>
      <c r="K4947">
        <v>9.6</v>
      </c>
      <c r="L4947">
        <v>1.3125</v>
      </c>
      <c r="M4947">
        <f t="shared" si="231"/>
        <v>12.6</v>
      </c>
      <c r="N4947">
        <f t="shared" si="233"/>
        <v>1.0253058652647702</v>
      </c>
      <c r="O4947">
        <f t="shared" si="232"/>
        <v>1.3457139481600109</v>
      </c>
    </row>
    <row r="4948" spans="1:15" x14ac:dyDescent="0.25">
      <c r="A4948" t="s">
        <v>166</v>
      </c>
      <c r="B4948" t="s">
        <v>25</v>
      </c>
      <c r="C4948">
        <v>2014</v>
      </c>
      <c r="D4948">
        <v>6</v>
      </c>
      <c r="E4948">
        <v>4</v>
      </c>
      <c r="F4948" s="1">
        <v>41794</v>
      </c>
      <c r="G4948">
        <v>155</v>
      </c>
      <c r="H4948" t="s">
        <v>14</v>
      </c>
      <c r="I4948" t="s">
        <v>288</v>
      </c>
      <c r="J4948">
        <v>18421</v>
      </c>
      <c r="K4948">
        <v>19.2</v>
      </c>
      <c r="L4948">
        <v>0.65625</v>
      </c>
      <c r="M4948">
        <f t="shared" si="231"/>
        <v>12.6</v>
      </c>
      <c r="N4948">
        <f t="shared" si="233"/>
        <v>1.3053513694466237</v>
      </c>
      <c r="O4948">
        <f t="shared" si="232"/>
        <v>0.85663683619934683</v>
      </c>
    </row>
    <row r="4949" spans="1:15" x14ac:dyDescent="0.25">
      <c r="A4949" t="s">
        <v>45</v>
      </c>
      <c r="B4949" t="s">
        <v>25</v>
      </c>
      <c r="C4949">
        <v>2016</v>
      </c>
      <c r="D4949">
        <v>6</v>
      </c>
      <c r="E4949">
        <v>30</v>
      </c>
      <c r="F4949" s="1">
        <v>42551</v>
      </c>
      <c r="G4949">
        <v>182</v>
      </c>
      <c r="H4949" t="s">
        <v>14</v>
      </c>
      <c r="I4949" t="s">
        <v>483</v>
      </c>
      <c r="J4949">
        <v>21659</v>
      </c>
      <c r="K4949">
        <v>9.6</v>
      </c>
      <c r="L4949">
        <v>1.3125</v>
      </c>
      <c r="M4949">
        <f t="shared" si="231"/>
        <v>12.6</v>
      </c>
      <c r="N4949">
        <f t="shared" si="233"/>
        <v>1.0253058652647702</v>
      </c>
      <c r="O4949">
        <f t="shared" si="232"/>
        <v>1.3457139481600109</v>
      </c>
    </row>
    <row r="4950" spans="1:15" x14ac:dyDescent="0.25">
      <c r="A4950" t="s">
        <v>24</v>
      </c>
      <c r="B4950" t="s">
        <v>25</v>
      </c>
      <c r="C4950">
        <v>2018</v>
      </c>
      <c r="D4950">
        <v>6</v>
      </c>
      <c r="E4950">
        <v>6</v>
      </c>
      <c r="F4950" s="1">
        <v>43257</v>
      </c>
      <c r="G4950">
        <v>157</v>
      </c>
      <c r="H4950" t="s">
        <v>14</v>
      </c>
      <c r="I4950" t="s">
        <v>481</v>
      </c>
      <c r="J4950">
        <v>6745</v>
      </c>
      <c r="K4950">
        <v>9.6</v>
      </c>
      <c r="L4950">
        <v>1.3125</v>
      </c>
      <c r="M4950">
        <f t="shared" si="231"/>
        <v>12.6</v>
      </c>
      <c r="N4950">
        <f t="shared" si="233"/>
        <v>1.0253058652647702</v>
      </c>
      <c r="O4950">
        <f t="shared" si="232"/>
        <v>1.3457139481600109</v>
      </c>
    </row>
    <row r="4951" spans="1:15" x14ac:dyDescent="0.25">
      <c r="A4951" t="s">
        <v>167</v>
      </c>
      <c r="B4951" t="s">
        <v>25</v>
      </c>
      <c r="C4951">
        <v>2019</v>
      </c>
      <c r="D4951">
        <v>6</v>
      </c>
      <c r="E4951">
        <v>14</v>
      </c>
      <c r="F4951" s="1">
        <v>43630</v>
      </c>
      <c r="G4951">
        <v>165</v>
      </c>
      <c r="H4951" t="s">
        <v>14</v>
      </c>
      <c r="I4951" t="s">
        <v>483</v>
      </c>
      <c r="J4951">
        <v>21659</v>
      </c>
      <c r="K4951">
        <v>9.6</v>
      </c>
      <c r="L4951">
        <v>1.3125</v>
      </c>
      <c r="M4951">
        <f t="shared" si="231"/>
        <v>12.6</v>
      </c>
      <c r="N4951">
        <f t="shared" si="233"/>
        <v>1.0253058652647702</v>
      </c>
      <c r="O4951">
        <f t="shared" si="232"/>
        <v>1.3457139481600109</v>
      </c>
    </row>
    <row r="4952" spans="1:15" x14ac:dyDescent="0.25">
      <c r="A4952" t="s">
        <v>100</v>
      </c>
      <c r="B4952" t="s">
        <v>27</v>
      </c>
      <c r="C4952">
        <v>2014</v>
      </c>
      <c r="D4952">
        <v>6</v>
      </c>
      <c r="E4952">
        <v>4</v>
      </c>
      <c r="F4952" s="1">
        <v>41794</v>
      </c>
      <c r="G4952">
        <v>155</v>
      </c>
      <c r="H4952" t="s">
        <v>14</v>
      </c>
      <c r="I4952" t="s">
        <v>288</v>
      </c>
      <c r="J4952">
        <v>18421</v>
      </c>
      <c r="K4952">
        <v>19.2</v>
      </c>
      <c r="L4952">
        <v>0.65625</v>
      </c>
      <c r="M4952">
        <f t="shared" si="231"/>
        <v>12.6</v>
      </c>
      <c r="N4952">
        <f t="shared" si="233"/>
        <v>1.3053513694466237</v>
      </c>
      <c r="O4952">
        <f t="shared" si="232"/>
        <v>0.85663683619934683</v>
      </c>
    </row>
    <row r="4953" spans="1:15" x14ac:dyDescent="0.25">
      <c r="A4953" t="s">
        <v>26</v>
      </c>
      <c r="B4953" t="s">
        <v>27</v>
      </c>
      <c r="C4953">
        <v>2018</v>
      </c>
      <c r="D4953">
        <v>6</v>
      </c>
      <c r="E4953">
        <v>4</v>
      </c>
      <c r="F4953" s="1">
        <v>43255</v>
      </c>
      <c r="G4953">
        <v>155</v>
      </c>
      <c r="H4953" t="s">
        <v>14</v>
      </c>
      <c r="I4953" t="s">
        <v>483</v>
      </c>
      <c r="J4953">
        <v>21659</v>
      </c>
      <c r="K4953">
        <v>9.6</v>
      </c>
      <c r="L4953">
        <v>1.3125</v>
      </c>
      <c r="M4953">
        <f t="shared" si="231"/>
        <v>12.6</v>
      </c>
      <c r="N4953">
        <f t="shared" si="233"/>
        <v>1.0253058652647702</v>
      </c>
      <c r="O4953">
        <f t="shared" si="232"/>
        <v>1.3457139481600109</v>
      </c>
    </row>
    <row r="4954" spans="1:15" x14ac:dyDescent="0.25">
      <c r="A4954" t="s">
        <v>26</v>
      </c>
      <c r="B4954" t="s">
        <v>27</v>
      </c>
      <c r="C4954">
        <v>2018</v>
      </c>
      <c r="D4954">
        <v>6</v>
      </c>
      <c r="E4954">
        <v>4</v>
      </c>
      <c r="F4954" s="1">
        <v>43255</v>
      </c>
      <c r="G4954">
        <v>155</v>
      </c>
      <c r="H4954" t="s">
        <v>14</v>
      </c>
      <c r="I4954" t="s">
        <v>585</v>
      </c>
      <c r="J4954">
        <v>16959</v>
      </c>
      <c r="K4954">
        <v>4.8</v>
      </c>
      <c r="L4954">
        <v>2.625</v>
      </c>
      <c r="M4954">
        <f t="shared" si="231"/>
        <v>12.6</v>
      </c>
      <c r="N4954">
        <f t="shared" si="233"/>
        <v>0.76342799356293722</v>
      </c>
      <c r="O4954">
        <f t="shared" si="232"/>
        <v>2.00399848310271</v>
      </c>
    </row>
    <row r="4955" spans="1:15" x14ac:dyDescent="0.25">
      <c r="A4955" t="s">
        <v>104</v>
      </c>
      <c r="B4955" t="s">
        <v>27</v>
      </c>
      <c r="C4955">
        <v>2019</v>
      </c>
      <c r="D4955">
        <v>6</v>
      </c>
      <c r="E4955">
        <v>13</v>
      </c>
      <c r="F4955" s="1">
        <v>43629</v>
      </c>
      <c r="G4955">
        <v>164</v>
      </c>
      <c r="H4955" t="s">
        <v>14</v>
      </c>
      <c r="I4955" t="s">
        <v>288</v>
      </c>
      <c r="J4955">
        <v>18421</v>
      </c>
      <c r="K4955">
        <v>19.2</v>
      </c>
      <c r="L4955">
        <v>0.65625</v>
      </c>
      <c r="M4955">
        <f t="shared" si="231"/>
        <v>12.6</v>
      </c>
      <c r="N4955">
        <f t="shared" si="233"/>
        <v>1.3053513694466237</v>
      </c>
      <c r="O4955">
        <f t="shared" si="232"/>
        <v>0.85663683619934683</v>
      </c>
    </row>
    <row r="4956" spans="1:15" x14ac:dyDescent="0.25">
      <c r="A4956" t="s">
        <v>216</v>
      </c>
      <c r="B4956" t="s">
        <v>31</v>
      </c>
      <c r="C4956">
        <v>2012</v>
      </c>
      <c r="D4956">
        <v>6</v>
      </c>
      <c r="E4956">
        <v>28</v>
      </c>
      <c r="F4956" s="1">
        <v>41088</v>
      </c>
      <c r="G4956">
        <v>180</v>
      </c>
      <c r="H4956" t="s">
        <v>14</v>
      </c>
      <c r="I4956" t="s">
        <v>542</v>
      </c>
      <c r="J4956">
        <v>5101</v>
      </c>
      <c r="K4956">
        <v>7.2</v>
      </c>
      <c r="L4956">
        <v>1.75</v>
      </c>
      <c r="M4956">
        <f t="shared" si="231"/>
        <v>12.6</v>
      </c>
      <c r="N4956">
        <f t="shared" si="233"/>
        <v>0.91381385238371671</v>
      </c>
      <c r="O4956">
        <f t="shared" si="232"/>
        <v>1.5991742416715042</v>
      </c>
    </row>
    <row r="4957" spans="1:15" x14ac:dyDescent="0.25">
      <c r="A4957" t="s">
        <v>350</v>
      </c>
      <c r="B4957" t="s">
        <v>31</v>
      </c>
      <c r="C4957">
        <v>2013</v>
      </c>
      <c r="D4957">
        <v>7</v>
      </c>
      <c r="E4957">
        <v>1</v>
      </c>
      <c r="F4957" s="1">
        <v>41456</v>
      </c>
      <c r="G4957">
        <v>182</v>
      </c>
      <c r="H4957" t="s">
        <v>14</v>
      </c>
      <c r="I4957" t="s">
        <v>573</v>
      </c>
      <c r="J4957">
        <v>5292</v>
      </c>
      <c r="K4957">
        <v>5.6</v>
      </c>
      <c r="L4957">
        <v>2.25</v>
      </c>
      <c r="M4957">
        <f t="shared" si="231"/>
        <v>12.6</v>
      </c>
      <c r="N4957">
        <f t="shared" si="233"/>
        <v>0.81954393554186866</v>
      </c>
      <c r="O4957">
        <f t="shared" si="232"/>
        <v>1.8439738549692044</v>
      </c>
    </row>
    <row r="4958" spans="1:15" x14ac:dyDescent="0.25">
      <c r="A4958" t="s">
        <v>174</v>
      </c>
      <c r="B4958" t="s">
        <v>33</v>
      </c>
      <c r="C4958">
        <v>2016</v>
      </c>
      <c r="D4958">
        <v>7</v>
      </c>
      <c r="E4958">
        <v>15</v>
      </c>
      <c r="F4958" s="1">
        <v>42566</v>
      </c>
      <c r="G4958">
        <v>197</v>
      </c>
      <c r="H4958" t="s">
        <v>14</v>
      </c>
      <c r="I4958" t="s">
        <v>616</v>
      </c>
      <c r="J4958">
        <v>11176</v>
      </c>
      <c r="K4958">
        <v>2.4</v>
      </c>
      <c r="L4958">
        <v>5.25</v>
      </c>
      <c r="M4958">
        <f t="shared" si="231"/>
        <v>12.6</v>
      </c>
      <c r="N4958">
        <f t="shared" si="233"/>
        <v>0.53147891704225514</v>
      </c>
      <c r="O4958">
        <f t="shared" si="232"/>
        <v>2.7902643144718393</v>
      </c>
    </row>
    <row r="4959" spans="1:15" x14ac:dyDescent="0.25">
      <c r="A4959" t="s">
        <v>177</v>
      </c>
      <c r="B4959" t="s">
        <v>176</v>
      </c>
      <c r="C4959">
        <v>2012</v>
      </c>
      <c r="D4959">
        <v>7</v>
      </c>
      <c r="E4959">
        <v>9</v>
      </c>
      <c r="F4959" s="1">
        <v>41099</v>
      </c>
      <c r="G4959">
        <v>191</v>
      </c>
      <c r="H4959" t="s">
        <v>14</v>
      </c>
      <c r="I4959" t="s">
        <v>573</v>
      </c>
      <c r="J4959">
        <v>5292</v>
      </c>
      <c r="K4959">
        <v>5.6</v>
      </c>
      <c r="L4959">
        <v>2.25</v>
      </c>
      <c r="M4959">
        <f t="shared" si="231"/>
        <v>12.6</v>
      </c>
      <c r="N4959">
        <f t="shared" si="233"/>
        <v>0.81954393554186866</v>
      </c>
      <c r="O4959">
        <f t="shared" si="232"/>
        <v>1.8439738549692044</v>
      </c>
    </row>
    <row r="4960" spans="1:15" x14ac:dyDescent="0.25">
      <c r="A4960" t="s">
        <v>185</v>
      </c>
      <c r="B4960" t="s">
        <v>36</v>
      </c>
      <c r="C4960">
        <v>2014</v>
      </c>
      <c r="D4960">
        <v>6</v>
      </c>
      <c r="E4960">
        <v>4</v>
      </c>
      <c r="F4960" s="1">
        <v>41794</v>
      </c>
      <c r="G4960">
        <v>155</v>
      </c>
      <c r="H4960" t="s">
        <v>14</v>
      </c>
      <c r="I4960" t="s">
        <v>287</v>
      </c>
      <c r="J4960">
        <v>6661</v>
      </c>
      <c r="K4960">
        <v>19.2</v>
      </c>
      <c r="L4960">
        <v>0.65625</v>
      </c>
      <c r="M4960">
        <f t="shared" si="231"/>
        <v>12.6</v>
      </c>
      <c r="N4960">
        <f t="shared" si="233"/>
        <v>1.3053513694466237</v>
      </c>
      <c r="O4960">
        <f t="shared" si="232"/>
        <v>0.85663683619934683</v>
      </c>
    </row>
    <row r="4961" spans="1:15" x14ac:dyDescent="0.25">
      <c r="A4961" t="s">
        <v>37</v>
      </c>
      <c r="B4961" t="s">
        <v>36</v>
      </c>
      <c r="C4961">
        <v>2017</v>
      </c>
      <c r="D4961">
        <v>6</v>
      </c>
      <c r="E4961">
        <v>7</v>
      </c>
      <c r="F4961" s="1">
        <v>42893</v>
      </c>
      <c r="G4961">
        <v>158</v>
      </c>
      <c r="H4961" t="s">
        <v>14</v>
      </c>
      <c r="I4961" t="s">
        <v>483</v>
      </c>
      <c r="J4961">
        <v>21659</v>
      </c>
      <c r="K4961">
        <v>9.6</v>
      </c>
      <c r="L4961">
        <v>1.3125</v>
      </c>
      <c r="M4961">
        <f t="shared" si="231"/>
        <v>12.6</v>
      </c>
      <c r="N4961">
        <f t="shared" si="233"/>
        <v>1.0253058652647702</v>
      </c>
      <c r="O4961">
        <f t="shared" si="232"/>
        <v>1.3457139481600109</v>
      </c>
    </row>
    <row r="4962" spans="1:15" x14ac:dyDescent="0.25">
      <c r="A4962" t="s">
        <v>322</v>
      </c>
      <c r="B4962" t="s">
        <v>40</v>
      </c>
      <c r="C4962">
        <v>2007</v>
      </c>
      <c r="D4962">
        <v>4</v>
      </c>
      <c r="E4962">
        <v>12</v>
      </c>
      <c r="F4962" s="1">
        <v>39184</v>
      </c>
      <c r="G4962">
        <v>102</v>
      </c>
      <c r="H4962" t="s">
        <v>14</v>
      </c>
      <c r="I4962" t="s">
        <v>474</v>
      </c>
      <c r="J4962">
        <v>4335</v>
      </c>
      <c r="K4962">
        <v>11.2</v>
      </c>
      <c r="L4962">
        <v>1.125</v>
      </c>
      <c r="M4962">
        <f t="shared" si="231"/>
        <v>12.6</v>
      </c>
      <c r="N4962">
        <f t="shared" si="233"/>
        <v>1.0863598306747482</v>
      </c>
      <c r="O4962">
        <f t="shared" si="232"/>
        <v>1.2221548095090917</v>
      </c>
    </row>
    <row r="4963" spans="1:15" x14ac:dyDescent="0.25">
      <c r="A4963" t="s">
        <v>359</v>
      </c>
      <c r="B4963" t="s">
        <v>40</v>
      </c>
      <c r="C4963">
        <v>2016</v>
      </c>
      <c r="D4963">
        <v>7</v>
      </c>
      <c r="E4963">
        <v>12</v>
      </c>
      <c r="F4963" s="1">
        <v>42563</v>
      </c>
      <c r="G4963">
        <v>194</v>
      </c>
      <c r="H4963" t="s">
        <v>14</v>
      </c>
      <c r="I4963" t="s">
        <v>474</v>
      </c>
      <c r="J4963">
        <v>4335</v>
      </c>
      <c r="K4963">
        <v>11.2</v>
      </c>
      <c r="L4963">
        <v>1.125</v>
      </c>
      <c r="M4963">
        <f t="shared" si="231"/>
        <v>12.6</v>
      </c>
      <c r="N4963">
        <f t="shared" si="233"/>
        <v>1.0863598306747482</v>
      </c>
      <c r="O4963">
        <f t="shared" si="232"/>
        <v>1.2221548095090917</v>
      </c>
    </row>
    <row r="4964" spans="1:15" x14ac:dyDescent="0.25">
      <c r="A4964" t="s">
        <v>105</v>
      </c>
      <c r="B4964" t="s">
        <v>40</v>
      </c>
      <c r="C4964">
        <v>2018</v>
      </c>
      <c r="D4964">
        <v>3</v>
      </c>
      <c r="E4964">
        <v>9</v>
      </c>
      <c r="F4964" s="1">
        <v>43168</v>
      </c>
      <c r="G4964">
        <v>68</v>
      </c>
      <c r="H4964" t="s">
        <v>14</v>
      </c>
      <c r="I4964" t="s">
        <v>572</v>
      </c>
      <c r="J4964">
        <v>5304</v>
      </c>
      <c r="K4964">
        <v>5.6</v>
      </c>
      <c r="L4964">
        <v>2.25</v>
      </c>
      <c r="M4964">
        <f t="shared" si="231"/>
        <v>12.6</v>
      </c>
      <c r="N4964">
        <f t="shared" si="233"/>
        <v>0.81954393554186866</v>
      </c>
      <c r="O4964">
        <f t="shared" si="232"/>
        <v>1.8439738549692044</v>
      </c>
    </row>
    <row r="4965" spans="1:15" x14ac:dyDescent="0.25">
      <c r="A4965" t="s">
        <v>330</v>
      </c>
      <c r="B4965" t="s">
        <v>192</v>
      </c>
      <c r="C4965">
        <v>2014</v>
      </c>
      <c r="D4965">
        <v>6</v>
      </c>
      <c r="E4965">
        <v>11</v>
      </c>
      <c r="F4965" s="1">
        <v>41801</v>
      </c>
      <c r="G4965">
        <v>162</v>
      </c>
      <c r="H4965" t="s">
        <v>14</v>
      </c>
      <c r="I4965" t="s">
        <v>287</v>
      </c>
      <c r="J4965">
        <v>6661</v>
      </c>
      <c r="K4965">
        <v>19.2</v>
      </c>
      <c r="L4965">
        <v>0.65625</v>
      </c>
      <c r="M4965">
        <f t="shared" si="231"/>
        <v>12.6</v>
      </c>
      <c r="N4965">
        <f t="shared" si="233"/>
        <v>1.3053513694466237</v>
      </c>
      <c r="O4965">
        <f t="shared" si="232"/>
        <v>0.85663683619934683</v>
      </c>
    </row>
    <row r="4966" spans="1:15" x14ac:dyDescent="0.25">
      <c r="A4966" t="s">
        <v>463</v>
      </c>
      <c r="B4966" t="s">
        <v>107</v>
      </c>
      <c r="C4966">
        <v>2011</v>
      </c>
      <c r="D4966">
        <v>7</v>
      </c>
      <c r="E4966">
        <v>27</v>
      </c>
      <c r="F4966" s="1">
        <v>40751</v>
      </c>
      <c r="G4966">
        <v>208</v>
      </c>
      <c r="H4966" t="s">
        <v>14</v>
      </c>
      <c r="I4966" t="s">
        <v>573</v>
      </c>
      <c r="J4966">
        <v>5292</v>
      </c>
      <c r="K4966">
        <v>5.6</v>
      </c>
      <c r="L4966">
        <v>2.25</v>
      </c>
      <c r="M4966">
        <f t="shared" si="231"/>
        <v>12.6</v>
      </c>
      <c r="N4966">
        <f t="shared" si="233"/>
        <v>0.81954393554186866</v>
      </c>
      <c r="O4966">
        <f t="shared" si="232"/>
        <v>1.8439738549692044</v>
      </c>
    </row>
    <row r="4967" spans="1:15" x14ac:dyDescent="0.25">
      <c r="A4967" t="s">
        <v>271</v>
      </c>
      <c r="B4967" t="s">
        <v>42</v>
      </c>
      <c r="C4967">
        <v>2013</v>
      </c>
      <c r="D4967">
        <v>7</v>
      </c>
      <c r="E4967">
        <v>10</v>
      </c>
      <c r="F4967" s="1">
        <v>41465</v>
      </c>
      <c r="G4967">
        <v>191</v>
      </c>
      <c r="H4967" t="s">
        <v>14</v>
      </c>
      <c r="I4967" t="s">
        <v>496</v>
      </c>
      <c r="J4967">
        <v>4481</v>
      </c>
      <c r="K4967">
        <v>9.6</v>
      </c>
      <c r="L4967">
        <v>1.3125</v>
      </c>
      <c r="M4967">
        <f t="shared" si="231"/>
        <v>12.6</v>
      </c>
      <c r="N4967">
        <f t="shared" si="233"/>
        <v>1.0253058652647702</v>
      </c>
      <c r="O4967">
        <f t="shared" si="232"/>
        <v>1.3457139481600109</v>
      </c>
    </row>
    <row r="4968" spans="1:15" x14ac:dyDescent="0.25">
      <c r="A4968" t="s">
        <v>272</v>
      </c>
      <c r="B4968" t="s">
        <v>42</v>
      </c>
      <c r="C4968">
        <v>2014</v>
      </c>
      <c r="D4968">
        <v>6</v>
      </c>
      <c r="E4968">
        <v>12</v>
      </c>
      <c r="F4968" s="1">
        <v>41802</v>
      </c>
      <c r="G4968">
        <v>163</v>
      </c>
      <c r="H4968" t="s">
        <v>14</v>
      </c>
      <c r="I4968" t="s">
        <v>496</v>
      </c>
      <c r="J4968">
        <v>4481</v>
      </c>
      <c r="K4968">
        <v>9.6</v>
      </c>
      <c r="L4968">
        <v>1.3125</v>
      </c>
      <c r="M4968">
        <f t="shared" si="231"/>
        <v>12.6</v>
      </c>
      <c r="N4968">
        <f t="shared" si="233"/>
        <v>1.0253058652647702</v>
      </c>
      <c r="O4968">
        <f t="shared" si="232"/>
        <v>1.3457139481600109</v>
      </c>
    </row>
    <row r="4969" spans="1:15" x14ac:dyDescent="0.25">
      <c r="A4969" t="s">
        <v>335</v>
      </c>
      <c r="B4969" t="s">
        <v>42</v>
      </c>
      <c r="C4969">
        <v>2017</v>
      </c>
      <c r="D4969">
        <v>6</v>
      </c>
      <c r="E4969">
        <v>2</v>
      </c>
      <c r="F4969" s="1">
        <v>42888</v>
      </c>
      <c r="G4969">
        <v>153</v>
      </c>
      <c r="H4969" t="s">
        <v>14</v>
      </c>
      <c r="I4969" t="s">
        <v>473</v>
      </c>
      <c r="J4969">
        <v>4366</v>
      </c>
      <c r="K4969">
        <v>11.2</v>
      </c>
      <c r="L4969">
        <v>1.125</v>
      </c>
      <c r="M4969">
        <f t="shared" si="231"/>
        <v>12.6</v>
      </c>
      <c r="N4969">
        <f t="shared" si="233"/>
        <v>1.0863598306747482</v>
      </c>
      <c r="O4969">
        <f t="shared" si="232"/>
        <v>1.2221548095090917</v>
      </c>
    </row>
    <row r="4970" spans="1:15" x14ac:dyDescent="0.25">
      <c r="A4970" t="s">
        <v>197</v>
      </c>
      <c r="B4970" t="s">
        <v>109</v>
      </c>
      <c r="C4970">
        <v>2011</v>
      </c>
      <c r="D4970">
        <v>7</v>
      </c>
      <c r="E4970">
        <v>27</v>
      </c>
      <c r="F4970" s="1">
        <v>40751</v>
      </c>
      <c r="G4970">
        <v>208</v>
      </c>
      <c r="H4970" t="s">
        <v>14</v>
      </c>
      <c r="I4970" t="s">
        <v>585</v>
      </c>
      <c r="J4970">
        <v>16959</v>
      </c>
      <c r="K4970">
        <v>4.8</v>
      </c>
      <c r="L4970">
        <v>2.625</v>
      </c>
      <c r="M4970">
        <f t="shared" si="231"/>
        <v>12.6</v>
      </c>
      <c r="N4970">
        <f t="shared" si="233"/>
        <v>0.76342799356293722</v>
      </c>
      <c r="O4970">
        <f t="shared" si="232"/>
        <v>2.00399848310271</v>
      </c>
    </row>
    <row r="4971" spans="1:15" x14ac:dyDescent="0.25">
      <c r="A4971" t="s">
        <v>200</v>
      </c>
      <c r="B4971" t="s">
        <v>109</v>
      </c>
      <c r="C4971">
        <v>2015</v>
      </c>
      <c r="D4971">
        <v>6</v>
      </c>
      <c r="E4971">
        <v>26</v>
      </c>
      <c r="F4971" s="1">
        <v>42181</v>
      </c>
      <c r="G4971">
        <v>177</v>
      </c>
      <c r="H4971" t="s">
        <v>14</v>
      </c>
      <c r="I4971" t="s">
        <v>585</v>
      </c>
      <c r="J4971">
        <v>16959</v>
      </c>
      <c r="K4971">
        <v>4.8</v>
      </c>
      <c r="L4971">
        <v>2.625</v>
      </c>
      <c r="M4971">
        <f t="shared" si="231"/>
        <v>12.6</v>
      </c>
      <c r="N4971">
        <f t="shared" si="233"/>
        <v>0.76342799356293722</v>
      </c>
      <c r="O4971">
        <f t="shared" si="232"/>
        <v>2.00399848310271</v>
      </c>
    </row>
    <row r="4972" spans="1:15" x14ac:dyDescent="0.25">
      <c r="A4972" t="s">
        <v>115</v>
      </c>
      <c r="B4972" t="s">
        <v>113</v>
      </c>
      <c r="C4972">
        <v>2018</v>
      </c>
      <c r="D4972">
        <v>6</v>
      </c>
      <c r="E4972">
        <v>6</v>
      </c>
      <c r="F4972" s="1">
        <v>43257</v>
      </c>
      <c r="G4972">
        <v>157</v>
      </c>
      <c r="H4972" t="s">
        <v>14</v>
      </c>
      <c r="I4972" t="s">
        <v>572</v>
      </c>
      <c r="J4972">
        <v>5304</v>
      </c>
      <c r="K4972">
        <v>5.6</v>
      </c>
      <c r="L4972">
        <v>2.25</v>
      </c>
      <c r="M4972">
        <f t="shared" si="231"/>
        <v>12.6</v>
      </c>
      <c r="N4972">
        <f t="shared" si="233"/>
        <v>0.81954393554186866</v>
      </c>
      <c r="O4972">
        <f t="shared" si="232"/>
        <v>1.8439738549692044</v>
      </c>
    </row>
    <row r="4973" spans="1:15" x14ac:dyDescent="0.25">
      <c r="A4973" t="s">
        <v>12</v>
      </c>
      <c r="B4973" t="s">
        <v>13</v>
      </c>
      <c r="C4973">
        <v>2018</v>
      </c>
      <c r="D4973">
        <v>3</v>
      </c>
      <c r="E4973">
        <v>7</v>
      </c>
      <c r="F4973" s="1">
        <v>43166</v>
      </c>
      <c r="G4973">
        <v>66</v>
      </c>
      <c r="H4973" t="s">
        <v>14</v>
      </c>
      <c r="I4973" t="s">
        <v>137</v>
      </c>
      <c r="J4973">
        <v>17820</v>
      </c>
      <c r="K4973">
        <v>33.6</v>
      </c>
      <c r="L4973">
        <v>0.375</v>
      </c>
      <c r="M4973">
        <f t="shared" si="231"/>
        <v>12.600000000000001</v>
      </c>
      <c r="N4973">
        <f t="shared" si="233"/>
        <v>1.5390760987927767</v>
      </c>
      <c r="O4973">
        <f t="shared" si="232"/>
        <v>0.57715353704729133</v>
      </c>
    </row>
    <row r="4974" spans="1:15" x14ac:dyDescent="0.25">
      <c r="A4974" t="s">
        <v>150</v>
      </c>
      <c r="B4974" t="s">
        <v>69</v>
      </c>
      <c r="C4974">
        <v>2014</v>
      </c>
      <c r="D4974">
        <v>3</v>
      </c>
      <c r="E4974">
        <v>11</v>
      </c>
      <c r="F4974" s="1">
        <v>41709</v>
      </c>
      <c r="G4974">
        <v>70</v>
      </c>
      <c r="H4974" t="s">
        <v>14</v>
      </c>
      <c r="I4974" t="s">
        <v>561</v>
      </c>
      <c r="J4974">
        <v>6823</v>
      </c>
      <c r="K4974">
        <v>6</v>
      </c>
      <c r="L4974">
        <v>2.1</v>
      </c>
      <c r="M4974">
        <f t="shared" si="231"/>
        <v>12.600000000000001</v>
      </c>
      <c r="N4974">
        <f t="shared" si="233"/>
        <v>0.84509804001425681</v>
      </c>
      <c r="O4974">
        <f t="shared" si="232"/>
        <v>1.7747058840299395</v>
      </c>
    </row>
    <row r="4975" spans="1:15" x14ac:dyDescent="0.25">
      <c r="A4975" t="s">
        <v>294</v>
      </c>
      <c r="B4975" t="s">
        <v>69</v>
      </c>
      <c r="C4975">
        <v>2014</v>
      </c>
      <c r="D4975">
        <v>6</v>
      </c>
      <c r="E4975">
        <v>17</v>
      </c>
      <c r="F4975" s="1">
        <v>41807</v>
      </c>
      <c r="G4975">
        <v>168</v>
      </c>
      <c r="H4975" t="s">
        <v>14</v>
      </c>
      <c r="I4975" t="s">
        <v>561</v>
      </c>
      <c r="J4975">
        <v>6823</v>
      </c>
      <c r="K4975">
        <v>6</v>
      </c>
      <c r="L4975">
        <v>2.1</v>
      </c>
      <c r="M4975">
        <f t="shared" si="231"/>
        <v>12.600000000000001</v>
      </c>
      <c r="N4975">
        <f t="shared" si="233"/>
        <v>0.84509804001425681</v>
      </c>
      <c r="O4975">
        <f t="shared" si="232"/>
        <v>1.7747058840299395</v>
      </c>
    </row>
    <row r="4976" spans="1:15" x14ac:dyDescent="0.25">
      <c r="A4976" t="s">
        <v>167</v>
      </c>
      <c r="B4976" t="s">
        <v>25</v>
      </c>
      <c r="C4976">
        <v>2019</v>
      </c>
      <c r="D4976">
        <v>6</v>
      </c>
      <c r="E4976">
        <v>14</v>
      </c>
      <c r="F4976" s="1">
        <v>43630</v>
      </c>
      <c r="G4976">
        <v>165</v>
      </c>
      <c r="H4976" t="s">
        <v>14</v>
      </c>
      <c r="I4976" t="s">
        <v>133</v>
      </c>
      <c r="J4976">
        <v>18629</v>
      </c>
      <c r="K4976">
        <v>33.6</v>
      </c>
      <c r="L4976">
        <v>0.375</v>
      </c>
      <c r="M4976">
        <f t="shared" si="231"/>
        <v>12.600000000000001</v>
      </c>
      <c r="N4976">
        <f t="shared" si="233"/>
        <v>1.5390760987927767</v>
      </c>
      <c r="O4976">
        <f t="shared" si="232"/>
        <v>0.57715353704729133</v>
      </c>
    </row>
    <row r="4977" spans="1:15" x14ac:dyDescent="0.25">
      <c r="A4977" t="s">
        <v>364</v>
      </c>
      <c r="B4977" t="s">
        <v>107</v>
      </c>
      <c r="C4977">
        <v>2015</v>
      </c>
      <c r="D4977">
        <v>7</v>
      </c>
      <c r="E4977">
        <v>1</v>
      </c>
      <c r="F4977" s="1">
        <v>42186</v>
      </c>
      <c r="G4977">
        <v>182</v>
      </c>
      <c r="H4977" t="s">
        <v>14</v>
      </c>
      <c r="I4977" t="s">
        <v>561</v>
      </c>
      <c r="J4977">
        <v>6823</v>
      </c>
      <c r="K4977">
        <v>6</v>
      </c>
      <c r="L4977">
        <v>2.1</v>
      </c>
      <c r="M4977">
        <f t="shared" si="231"/>
        <v>12.600000000000001</v>
      </c>
      <c r="N4977">
        <f t="shared" si="233"/>
        <v>0.84509804001425681</v>
      </c>
      <c r="O4977">
        <f t="shared" si="232"/>
        <v>1.7747058840299395</v>
      </c>
    </row>
    <row r="4978" spans="1:15" x14ac:dyDescent="0.25">
      <c r="A4978" t="s">
        <v>245</v>
      </c>
      <c r="B4978" t="s">
        <v>29</v>
      </c>
      <c r="C4978">
        <v>2019</v>
      </c>
      <c r="D4978">
        <v>6</v>
      </c>
      <c r="E4978">
        <v>27</v>
      </c>
      <c r="F4978" s="1">
        <v>43643</v>
      </c>
      <c r="G4978">
        <v>178</v>
      </c>
      <c r="H4978" t="s">
        <v>14</v>
      </c>
      <c r="I4978" t="s">
        <v>622</v>
      </c>
      <c r="J4978">
        <v>19442</v>
      </c>
      <c r="K4978">
        <v>1.263158</v>
      </c>
      <c r="L4978">
        <v>10</v>
      </c>
      <c r="M4978">
        <f t="shared" si="231"/>
        <v>12.63158</v>
      </c>
      <c r="N4978">
        <f t="shared" si="233"/>
        <v>0.35471487482650038</v>
      </c>
      <c r="O4978">
        <f t="shared" si="232"/>
        <v>3.5471487482650037</v>
      </c>
    </row>
    <row r="4979" spans="1:15" x14ac:dyDescent="0.25">
      <c r="A4979" t="s">
        <v>233</v>
      </c>
      <c r="B4979" t="s">
        <v>23</v>
      </c>
      <c r="C4979">
        <v>2019</v>
      </c>
      <c r="D4979">
        <v>4</v>
      </c>
      <c r="E4979">
        <v>1</v>
      </c>
      <c r="F4979" s="1">
        <v>43556</v>
      </c>
      <c r="G4979">
        <v>91</v>
      </c>
      <c r="H4979" t="s">
        <v>14</v>
      </c>
      <c r="I4979" t="s">
        <v>287</v>
      </c>
      <c r="J4979">
        <v>6661</v>
      </c>
      <c r="K4979">
        <v>19.26154</v>
      </c>
      <c r="L4979">
        <v>0.65625</v>
      </c>
      <c r="M4979">
        <f t="shared" si="231"/>
        <v>12.640385625</v>
      </c>
      <c r="N4979">
        <f t="shared" si="233"/>
        <v>1.3066724512949697</v>
      </c>
      <c r="O4979">
        <f t="shared" si="232"/>
        <v>0.85750379616232386</v>
      </c>
    </row>
    <row r="4980" spans="1:15" x14ac:dyDescent="0.25">
      <c r="A4980" t="s">
        <v>61</v>
      </c>
      <c r="B4980" t="s">
        <v>13</v>
      </c>
      <c r="C4980">
        <v>2008</v>
      </c>
      <c r="D4980">
        <v>6</v>
      </c>
      <c r="E4980">
        <v>23</v>
      </c>
      <c r="F4980" s="1">
        <v>39622</v>
      </c>
      <c r="G4980">
        <v>175</v>
      </c>
      <c r="H4980" t="s">
        <v>17</v>
      </c>
      <c r="I4980" t="s">
        <v>617</v>
      </c>
      <c r="J4980">
        <v>5075</v>
      </c>
      <c r="K4980">
        <v>2.10989</v>
      </c>
      <c r="L4980">
        <v>6</v>
      </c>
      <c r="M4980">
        <f t="shared" si="231"/>
        <v>12.65934</v>
      </c>
      <c r="N4980">
        <f t="shared" si="233"/>
        <v>0.49274502785710161</v>
      </c>
      <c r="O4980">
        <f t="shared" si="232"/>
        <v>2.9564701671426095</v>
      </c>
    </row>
    <row r="4981" spans="1:15" x14ac:dyDescent="0.25">
      <c r="A4981" t="s">
        <v>309</v>
      </c>
      <c r="B4981" t="s">
        <v>23</v>
      </c>
      <c r="C4981">
        <v>2016</v>
      </c>
      <c r="D4981">
        <v>7</v>
      </c>
      <c r="E4981">
        <v>6</v>
      </c>
      <c r="F4981" s="1">
        <v>42557</v>
      </c>
      <c r="G4981">
        <v>188</v>
      </c>
      <c r="H4981" t="s">
        <v>14</v>
      </c>
      <c r="I4981" t="s">
        <v>520</v>
      </c>
      <c r="J4981">
        <v>5450</v>
      </c>
      <c r="K4981">
        <v>8.4571430000000003</v>
      </c>
      <c r="L4981">
        <v>1.5</v>
      </c>
      <c r="M4981">
        <f t="shared" si="231"/>
        <v>12.6857145</v>
      </c>
      <c r="N4981">
        <f t="shared" si="233"/>
        <v>0.97575995598578269</v>
      </c>
      <c r="O4981">
        <f t="shared" si="232"/>
        <v>1.4636399339786741</v>
      </c>
    </row>
    <row r="4982" spans="1:15" x14ac:dyDescent="0.25">
      <c r="A4982" t="s">
        <v>256</v>
      </c>
      <c r="B4982" t="s">
        <v>40</v>
      </c>
      <c r="C4982">
        <v>2014</v>
      </c>
      <c r="D4982">
        <v>6</v>
      </c>
      <c r="E4982">
        <v>10</v>
      </c>
      <c r="F4982" s="1">
        <v>41800</v>
      </c>
      <c r="G4982">
        <v>161</v>
      </c>
      <c r="H4982" t="s">
        <v>14</v>
      </c>
      <c r="I4982" t="s">
        <v>336</v>
      </c>
      <c r="J4982">
        <v>6425</v>
      </c>
      <c r="K4982">
        <v>18.461539999999999</v>
      </c>
      <c r="L4982">
        <v>0.6875</v>
      </c>
      <c r="M4982">
        <f t="shared" si="231"/>
        <v>12.692308749999999</v>
      </c>
      <c r="N4982">
        <f t="shared" si="233"/>
        <v>1.2891772032005593</v>
      </c>
      <c r="O4982">
        <f t="shared" si="232"/>
        <v>0.88630932720038447</v>
      </c>
    </row>
    <row r="4983" spans="1:15" x14ac:dyDescent="0.25">
      <c r="A4983" t="s">
        <v>157</v>
      </c>
      <c r="B4983" t="s">
        <v>23</v>
      </c>
      <c r="C4983">
        <v>2015</v>
      </c>
      <c r="D4983">
        <v>3</v>
      </c>
      <c r="E4983">
        <v>17</v>
      </c>
      <c r="F4983" s="1">
        <v>42080</v>
      </c>
      <c r="G4983">
        <v>76</v>
      </c>
      <c r="H4983" t="s">
        <v>14</v>
      </c>
      <c r="I4983" t="s">
        <v>519</v>
      </c>
      <c r="J4983">
        <v>5457</v>
      </c>
      <c r="K4983">
        <v>8.4705879999999993</v>
      </c>
      <c r="L4983">
        <v>1.5</v>
      </c>
      <c r="M4983">
        <f t="shared" si="231"/>
        <v>12.705881999999999</v>
      </c>
      <c r="N4983">
        <f t="shared" si="233"/>
        <v>0.97637694386365059</v>
      </c>
      <c r="O4983">
        <f t="shared" si="232"/>
        <v>1.4645654157954759</v>
      </c>
    </row>
    <row r="4984" spans="1:15" x14ac:dyDescent="0.25">
      <c r="A4984" t="s">
        <v>91</v>
      </c>
      <c r="B4984" t="s">
        <v>69</v>
      </c>
      <c r="C4984">
        <v>2019</v>
      </c>
      <c r="D4984">
        <v>4</v>
      </c>
      <c r="E4984">
        <v>2</v>
      </c>
      <c r="F4984" s="1">
        <v>43557</v>
      </c>
      <c r="G4984">
        <v>92</v>
      </c>
      <c r="H4984" t="s">
        <v>14</v>
      </c>
      <c r="I4984" t="s">
        <v>414</v>
      </c>
      <c r="J4984">
        <v>4327</v>
      </c>
      <c r="K4984">
        <v>13.6</v>
      </c>
      <c r="L4984">
        <v>0.9375</v>
      </c>
      <c r="M4984">
        <f t="shared" si="231"/>
        <v>12.75</v>
      </c>
      <c r="N4984">
        <f t="shared" si="233"/>
        <v>1.1643528557844371</v>
      </c>
      <c r="O4984">
        <f t="shared" si="232"/>
        <v>1.0915808022979099</v>
      </c>
    </row>
    <row r="4985" spans="1:15" x14ac:dyDescent="0.25">
      <c r="A4985" t="s">
        <v>225</v>
      </c>
      <c r="B4985" t="s">
        <v>23</v>
      </c>
      <c r="C4985">
        <v>2011</v>
      </c>
      <c r="D4985">
        <v>7</v>
      </c>
      <c r="E4985">
        <v>21</v>
      </c>
      <c r="F4985" s="1">
        <v>40745</v>
      </c>
      <c r="G4985">
        <v>202</v>
      </c>
      <c r="H4985" t="s">
        <v>14</v>
      </c>
      <c r="I4985" t="s">
        <v>424</v>
      </c>
      <c r="J4985">
        <v>4398</v>
      </c>
      <c r="K4985">
        <v>13.6</v>
      </c>
      <c r="L4985">
        <v>0.9375</v>
      </c>
      <c r="M4985">
        <f t="shared" si="231"/>
        <v>12.75</v>
      </c>
      <c r="N4985">
        <f t="shared" si="233"/>
        <v>1.1643528557844371</v>
      </c>
      <c r="O4985">
        <f t="shared" si="232"/>
        <v>1.0915808022979099</v>
      </c>
    </row>
    <row r="4986" spans="1:15" x14ac:dyDescent="0.25">
      <c r="A4986" t="s">
        <v>364</v>
      </c>
      <c r="B4986" t="s">
        <v>107</v>
      </c>
      <c r="C4986">
        <v>2015</v>
      </c>
      <c r="D4986">
        <v>7</v>
      </c>
      <c r="E4986">
        <v>1</v>
      </c>
      <c r="F4986" s="1">
        <v>42186</v>
      </c>
      <c r="G4986">
        <v>182</v>
      </c>
      <c r="H4986" t="s">
        <v>14</v>
      </c>
      <c r="I4986" t="s">
        <v>544</v>
      </c>
      <c r="J4986">
        <v>6772</v>
      </c>
      <c r="K4986">
        <v>6.8</v>
      </c>
      <c r="L4986">
        <v>1.875</v>
      </c>
      <c r="M4986">
        <f t="shared" si="231"/>
        <v>12.75</v>
      </c>
      <c r="N4986">
        <f t="shared" si="233"/>
        <v>0.89209460269048035</v>
      </c>
      <c r="O4986">
        <f t="shared" si="232"/>
        <v>1.6726773800446506</v>
      </c>
    </row>
    <row r="4987" spans="1:15" x14ac:dyDescent="0.25">
      <c r="A4987" t="s">
        <v>257</v>
      </c>
      <c r="B4987" t="s">
        <v>40</v>
      </c>
      <c r="C4987">
        <v>2016</v>
      </c>
      <c r="D4987">
        <v>4</v>
      </c>
      <c r="E4987">
        <v>25</v>
      </c>
      <c r="F4987" s="1">
        <v>42485</v>
      </c>
      <c r="G4987">
        <v>116</v>
      </c>
      <c r="H4987" t="s">
        <v>14</v>
      </c>
      <c r="I4987" t="s">
        <v>505</v>
      </c>
      <c r="J4987">
        <v>5458</v>
      </c>
      <c r="K4987">
        <v>8.8000000000000007</v>
      </c>
      <c r="L4987">
        <v>1.453125</v>
      </c>
      <c r="M4987">
        <f t="shared" si="231"/>
        <v>12.787500000000001</v>
      </c>
      <c r="N4987">
        <f t="shared" si="233"/>
        <v>0.99122607569249488</v>
      </c>
      <c r="O4987">
        <f t="shared" si="232"/>
        <v>1.4403753912406567</v>
      </c>
    </row>
    <row r="4988" spans="1:15" x14ac:dyDescent="0.25">
      <c r="A4988" t="s">
        <v>193</v>
      </c>
      <c r="B4988" t="s">
        <v>107</v>
      </c>
      <c r="C4988">
        <v>2017</v>
      </c>
      <c r="D4988">
        <v>6</v>
      </c>
      <c r="E4988">
        <v>2</v>
      </c>
      <c r="F4988" s="1">
        <v>42888</v>
      </c>
      <c r="G4988">
        <v>153</v>
      </c>
      <c r="H4988" t="s">
        <v>17</v>
      </c>
      <c r="I4988" t="s">
        <v>581</v>
      </c>
      <c r="J4988">
        <v>4300</v>
      </c>
      <c r="K4988">
        <v>5.3333329999999997</v>
      </c>
      <c r="L4988">
        <v>2.4</v>
      </c>
      <c r="M4988">
        <f t="shared" si="231"/>
        <v>12.799999199999998</v>
      </c>
      <c r="N4988">
        <f t="shared" si="233"/>
        <v>0.80163232337556156</v>
      </c>
      <c r="O4988">
        <f t="shared" si="232"/>
        <v>1.9239175761013476</v>
      </c>
    </row>
    <row r="4989" spans="1:15" x14ac:dyDescent="0.25">
      <c r="A4989" t="s">
        <v>277</v>
      </c>
      <c r="B4989" t="s">
        <v>19</v>
      </c>
      <c r="C4989">
        <v>2019</v>
      </c>
      <c r="D4989">
        <v>6</v>
      </c>
      <c r="E4989">
        <v>19</v>
      </c>
      <c r="F4989" s="1">
        <v>43635</v>
      </c>
      <c r="G4989">
        <v>170</v>
      </c>
      <c r="H4989" t="s">
        <v>14</v>
      </c>
      <c r="I4989" t="s">
        <v>336</v>
      </c>
      <c r="J4989">
        <v>6425</v>
      </c>
      <c r="K4989">
        <v>18.66667</v>
      </c>
      <c r="L4989">
        <v>0.6875</v>
      </c>
      <c r="M4989">
        <f t="shared" si="231"/>
        <v>12.833335625</v>
      </c>
      <c r="N4989">
        <f t="shared" si="233"/>
        <v>1.2937308305317097</v>
      </c>
      <c r="O4989">
        <f t="shared" si="232"/>
        <v>0.88943994599055043</v>
      </c>
    </row>
    <row r="4990" spans="1:15" x14ac:dyDescent="0.25">
      <c r="A4990" t="s">
        <v>86</v>
      </c>
      <c r="B4990" t="s">
        <v>69</v>
      </c>
      <c r="C4990">
        <v>2015</v>
      </c>
      <c r="D4990">
        <v>3</v>
      </c>
      <c r="E4990">
        <v>25</v>
      </c>
      <c r="F4990" s="1">
        <v>42088</v>
      </c>
      <c r="G4990">
        <v>84</v>
      </c>
      <c r="H4990" t="s">
        <v>14</v>
      </c>
      <c r="I4990" t="s">
        <v>609</v>
      </c>
      <c r="J4990">
        <v>4955</v>
      </c>
      <c r="K4990">
        <v>3.4285709999999998</v>
      </c>
      <c r="L4990">
        <v>3.75</v>
      </c>
      <c r="M4990">
        <f t="shared" si="231"/>
        <v>12.85714125</v>
      </c>
      <c r="N4990">
        <f t="shared" si="233"/>
        <v>0.64626361179151559</v>
      </c>
      <c r="O4990">
        <f t="shared" si="232"/>
        <v>2.4234885442181833</v>
      </c>
    </row>
    <row r="4991" spans="1:15" x14ac:dyDescent="0.25">
      <c r="A4991" t="s">
        <v>106</v>
      </c>
      <c r="B4991" t="s">
        <v>107</v>
      </c>
      <c r="C4991">
        <v>2016</v>
      </c>
      <c r="D4991">
        <v>7</v>
      </c>
      <c r="E4991">
        <v>6</v>
      </c>
      <c r="F4991" s="1">
        <v>42557</v>
      </c>
      <c r="G4991">
        <v>188</v>
      </c>
      <c r="H4991" t="s">
        <v>14</v>
      </c>
      <c r="I4991" t="s">
        <v>610</v>
      </c>
      <c r="J4991">
        <v>8485</v>
      </c>
      <c r="K4991">
        <v>3.4285709999999998</v>
      </c>
      <c r="L4991">
        <v>3.75</v>
      </c>
      <c r="M4991">
        <f t="shared" si="231"/>
        <v>12.85714125</v>
      </c>
      <c r="N4991">
        <f t="shared" si="233"/>
        <v>0.64626361179151559</v>
      </c>
      <c r="O4991">
        <f t="shared" si="232"/>
        <v>2.4234885442181833</v>
      </c>
    </row>
    <row r="4992" spans="1:15" x14ac:dyDescent="0.25">
      <c r="A4992" t="s">
        <v>231</v>
      </c>
      <c r="B4992" t="s">
        <v>23</v>
      </c>
      <c r="C4992">
        <v>2017</v>
      </c>
      <c r="D4992">
        <v>3</v>
      </c>
      <c r="E4992">
        <v>28</v>
      </c>
      <c r="F4992" s="1">
        <v>42822</v>
      </c>
      <c r="G4992">
        <v>87</v>
      </c>
      <c r="H4992" t="s">
        <v>14</v>
      </c>
      <c r="I4992" t="s">
        <v>469</v>
      </c>
      <c r="J4992">
        <v>4310</v>
      </c>
      <c r="K4992">
        <v>11.428570000000001</v>
      </c>
      <c r="L4992">
        <v>1.125</v>
      </c>
      <c r="M4992">
        <f t="shared" si="231"/>
        <v>12.857141250000002</v>
      </c>
      <c r="N4992">
        <f t="shared" si="233"/>
        <v>1.094421162685453</v>
      </c>
      <c r="O4992">
        <f t="shared" si="232"/>
        <v>1.2312238080211346</v>
      </c>
    </row>
    <row r="4993" spans="1:15" x14ac:dyDescent="0.25">
      <c r="A4993" t="s">
        <v>130</v>
      </c>
      <c r="B4993" t="s">
        <v>13</v>
      </c>
      <c r="C4993">
        <v>2012</v>
      </c>
      <c r="D4993">
        <v>6</v>
      </c>
      <c r="E4993">
        <v>21</v>
      </c>
      <c r="F4993" s="1">
        <v>41081</v>
      </c>
      <c r="G4993">
        <v>173</v>
      </c>
      <c r="H4993" t="s">
        <v>17</v>
      </c>
      <c r="I4993" t="s">
        <v>543</v>
      </c>
      <c r="J4993">
        <v>6168</v>
      </c>
      <c r="K4993">
        <v>6.8571429999999998</v>
      </c>
      <c r="L4993">
        <v>1.875</v>
      </c>
      <c r="M4993">
        <f t="shared" si="231"/>
        <v>12.857143125</v>
      </c>
      <c r="N4993">
        <f t="shared" si="233"/>
        <v>0.89526465737625027</v>
      </c>
      <c r="O4993">
        <f t="shared" si="232"/>
        <v>1.6786212325804692</v>
      </c>
    </row>
    <row r="4994" spans="1:15" x14ac:dyDescent="0.25">
      <c r="A4994" t="s">
        <v>153</v>
      </c>
      <c r="B4994" t="s">
        <v>69</v>
      </c>
      <c r="C4994">
        <v>2016</v>
      </c>
      <c r="D4994">
        <v>4</v>
      </c>
      <c r="E4994">
        <v>11</v>
      </c>
      <c r="F4994" s="1">
        <v>42471</v>
      </c>
      <c r="G4994">
        <v>102</v>
      </c>
      <c r="H4994" t="s">
        <v>14</v>
      </c>
      <c r="I4994" t="s">
        <v>544</v>
      </c>
      <c r="J4994">
        <v>6772</v>
      </c>
      <c r="K4994">
        <v>6.8571429999999998</v>
      </c>
      <c r="L4994">
        <v>1.875</v>
      </c>
      <c r="M4994">
        <f t="shared" ref="M4994:M5057" si="234">K4994*L4994</f>
        <v>12.857143125</v>
      </c>
      <c r="N4994">
        <f t="shared" si="233"/>
        <v>0.89526465737625027</v>
      </c>
      <c r="O4994">
        <f t="shared" si="232"/>
        <v>1.6786212325804692</v>
      </c>
    </row>
    <row r="4995" spans="1:15" x14ac:dyDescent="0.25">
      <c r="A4995" t="s">
        <v>86</v>
      </c>
      <c r="B4995" t="s">
        <v>69</v>
      </c>
      <c r="C4995">
        <v>2015</v>
      </c>
      <c r="D4995">
        <v>3</v>
      </c>
      <c r="E4995">
        <v>25</v>
      </c>
      <c r="F4995" s="1">
        <v>42088</v>
      </c>
      <c r="G4995">
        <v>84</v>
      </c>
      <c r="H4995" t="s">
        <v>14</v>
      </c>
      <c r="I4995" t="s">
        <v>419</v>
      </c>
      <c r="J4995">
        <v>9654</v>
      </c>
      <c r="K4995">
        <v>13.71429</v>
      </c>
      <c r="L4995">
        <v>0.9375</v>
      </c>
      <c r="M4995">
        <f t="shared" si="234"/>
        <v>12.857146875</v>
      </c>
      <c r="N4995">
        <f t="shared" si="233"/>
        <v>1.1677393111844354</v>
      </c>
      <c r="O4995">
        <f t="shared" ref="O4995:O5058" si="235">N4995*L4995</f>
        <v>1.0947556042354083</v>
      </c>
    </row>
    <row r="4996" spans="1:15" x14ac:dyDescent="0.25">
      <c r="A4996" t="s">
        <v>86</v>
      </c>
      <c r="B4996" t="s">
        <v>69</v>
      </c>
      <c r="C4996">
        <v>2015</v>
      </c>
      <c r="D4996">
        <v>3</v>
      </c>
      <c r="E4996">
        <v>25</v>
      </c>
      <c r="F4996" s="1">
        <v>42088</v>
      </c>
      <c r="G4996">
        <v>84</v>
      </c>
      <c r="H4996" t="s">
        <v>14</v>
      </c>
      <c r="I4996" t="s">
        <v>429</v>
      </c>
      <c r="J4996">
        <v>5713</v>
      </c>
      <c r="K4996">
        <v>13.71429</v>
      </c>
      <c r="L4996">
        <v>0.9375</v>
      </c>
      <c r="M4996">
        <f t="shared" si="234"/>
        <v>12.857146875</v>
      </c>
      <c r="N4996">
        <f t="shared" ref="N4996:N5059" si="236">LOG10(K4996+1)</f>
        <v>1.1677393111844354</v>
      </c>
      <c r="O4996">
        <f t="shared" si="235"/>
        <v>1.0947556042354083</v>
      </c>
    </row>
    <row r="4997" spans="1:15" x14ac:dyDescent="0.25">
      <c r="A4997" t="s">
        <v>153</v>
      </c>
      <c r="B4997" t="s">
        <v>69</v>
      </c>
      <c r="C4997">
        <v>2016</v>
      </c>
      <c r="D4997">
        <v>4</v>
      </c>
      <c r="E4997">
        <v>11</v>
      </c>
      <c r="F4997" s="1">
        <v>42471</v>
      </c>
      <c r="G4997">
        <v>102</v>
      </c>
      <c r="H4997" t="s">
        <v>14</v>
      </c>
      <c r="I4997" t="s">
        <v>437</v>
      </c>
      <c r="J4997">
        <v>18613</v>
      </c>
      <c r="K4997">
        <v>13.71429</v>
      </c>
      <c r="L4997">
        <v>0.9375</v>
      </c>
      <c r="M4997">
        <f t="shared" si="234"/>
        <v>12.857146875</v>
      </c>
      <c r="N4997">
        <f t="shared" si="236"/>
        <v>1.1677393111844354</v>
      </c>
      <c r="O4997">
        <f t="shared" si="235"/>
        <v>1.0947556042354083</v>
      </c>
    </row>
    <row r="4998" spans="1:15" x14ac:dyDescent="0.25">
      <c r="A4998" t="s">
        <v>160</v>
      </c>
      <c r="B4998" t="s">
        <v>161</v>
      </c>
      <c r="C4998">
        <v>2015</v>
      </c>
      <c r="D4998">
        <v>6</v>
      </c>
      <c r="E4998">
        <v>30</v>
      </c>
      <c r="F4998" s="1">
        <v>42185</v>
      </c>
      <c r="G4998">
        <v>181</v>
      </c>
      <c r="H4998" t="s">
        <v>17</v>
      </c>
      <c r="I4998" t="s">
        <v>431</v>
      </c>
      <c r="J4998">
        <v>4380</v>
      </c>
      <c r="K4998">
        <v>13.71429</v>
      </c>
      <c r="L4998">
        <v>0.9375</v>
      </c>
      <c r="M4998">
        <f t="shared" si="234"/>
        <v>12.857146875</v>
      </c>
      <c r="N4998">
        <f t="shared" si="236"/>
        <v>1.1677393111844354</v>
      </c>
      <c r="O4998">
        <f t="shared" si="235"/>
        <v>1.0947556042354083</v>
      </c>
    </row>
    <row r="4999" spans="1:15" x14ac:dyDescent="0.25">
      <c r="A4999" t="s">
        <v>102</v>
      </c>
      <c r="B4999" t="s">
        <v>27</v>
      </c>
      <c r="C4999">
        <v>2016</v>
      </c>
      <c r="D4999">
        <v>6</v>
      </c>
      <c r="E4999">
        <v>30</v>
      </c>
      <c r="F4999" s="1">
        <v>42551</v>
      </c>
      <c r="G4999">
        <v>182</v>
      </c>
      <c r="H4999" t="s">
        <v>17</v>
      </c>
      <c r="I4999" t="s">
        <v>455</v>
      </c>
      <c r="J4999">
        <v>4639</v>
      </c>
      <c r="K4999">
        <v>13.71429</v>
      </c>
      <c r="L4999">
        <v>0.9375</v>
      </c>
      <c r="M4999">
        <f t="shared" si="234"/>
        <v>12.857146875</v>
      </c>
      <c r="N4999">
        <f t="shared" si="236"/>
        <v>1.1677393111844354</v>
      </c>
      <c r="O4999">
        <f t="shared" si="235"/>
        <v>1.0947556042354083</v>
      </c>
    </row>
    <row r="5000" spans="1:15" x14ac:dyDescent="0.25">
      <c r="A5000" t="s">
        <v>242</v>
      </c>
      <c r="B5000" t="s">
        <v>29</v>
      </c>
      <c r="C5000">
        <v>2015</v>
      </c>
      <c r="D5000">
        <v>6</v>
      </c>
      <c r="E5000">
        <v>16</v>
      </c>
      <c r="F5000" s="1">
        <v>42171</v>
      </c>
      <c r="G5000">
        <v>167</v>
      </c>
      <c r="H5000" t="s">
        <v>14</v>
      </c>
      <c r="I5000" t="s">
        <v>436</v>
      </c>
      <c r="J5000">
        <v>5921</v>
      </c>
      <c r="K5000">
        <v>13.71429</v>
      </c>
      <c r="L5000">
        <v>0.9375</v>
      </c>
      <c r="M5000">
        <f t="shared" si="234"/>
        <v>12.857146875</v>
      </c>
      <c r="N5000">
        <f t="shared" si="236"/>
        <v>1.1677393111844354</v>
      </c>
      <c r="O5000">
        <f t="shared" si="235"/>
        <v>1.0947556042354083</v>
      </c>
    </row>
    <row r="5001" spans="1:15" x14ac:dyDescent="0.25">
      <c r="A5001" t="s">
        <v>243</v>
      </c>
      <c r="B5001" t="s">
        <v>29</v>
      </c>
      <c r="C5001">
        <v>2016</v>
      </c>
      <c r="D5001">
        <v>7</v>
      </c>
      <c r="E5001">
        <v>13</v>
      </c>
      <c r="F5001" s="1">
        <v>42564</v>
      </c>
      <c r="G5001">
        <v>195</v>
      </c>
      <c r="H5001" t="s">
        <v>14</v>
      </c>
      <c r="I5001" t="s">
        <v>438</v>
      </c>
      <c r="J5001">
        <v>8847</v>
      </c>
      <c r="K5001">
        <v>13.71429</v>
      </c>
      <c r="L5001">
        <v>0.9375</v>
      </c>
      <c r="M5001">
        <f t="shared" si="234"/>
        <v>12.857146875</v>
      </c>
      <c r="N5001">
        <f t="shared" si="236"/>
        <v>1.1677393111844354</v>
      </c>
      <c r="O5001">
        <f t="shared" si="235"/>
        <v>1.0947556042354083</v>
      </c>
    </row>
    <row r="5002" spans="1:15" x14ac:dyDescent="0.25">
      <c r="A5002" t="s">
        <v>199</v>
      </c>
      <c r="B5002" t="s">
        <v>109</v>
      </c>
      <c r="C5002">
        <v>2014</v>
      </c>
      <c r="D5002">
        <v>6</v>
      </c>
      <c r="E5002">
        <v>16</v>
      </c>
      <c r="F5002" s="1">
        <v>41806</v>
      </c>
      <c r="G5002">
        <v>167</v>
      </c>
      <c r="H5002" t="s">
        <v>14</v>
      </c>
      <c r="I5002" t="s">
        <v>417</v>
      </c>
      <c r="J5002">
        <v>4415</v>
      </c>
      <c r="K5002">
        <v>13.71429</v>
      </c>
      <c r="L5002">
        <v>0.9375</v>
      </c>
      <c r="M5002">
        <f t="shared" si="234"/>
        <v>12.857146875</v>
      </c>
      <c r="N5002">
        <f t="shared" si="236"/>
        <v>1.1677393111844354</v>
      </c>
      <c r="O5002">
        <f t="shared" si="235"/>
        <v>1.0947556042354083</v>
      </c>
    </row>
    <row r="5003" spans="1:15" x14ac:dyDescent="0.25">
      <c r="A5003" t="s">
        <v>34</v>
      </c>
      <c r="B5003" t="s">
        <v>33</v>
      </c>
      <c r="C5003">
        <v>2018</v>
      </c>
      <c r="D5003">
        <v>6</v>
      </c>
      <c r="E5003">
        <v>6</v>
      </c>
      <c r="F5003" s="1">
        <v>43257</v>
      </c>
      <c r="G5003">
        <v>157</v>
      </c>
      <c r="H5003" t="s">
        <v>14</v>
      </c>
      <c r="I5003" t="s">
        <v>561</v>
      </c>
      <c r="J5003">
        <v>6823</v>
      </c>
      <c r="K5003">
        <v>6.1333330000000004</v>
      </c>
      <c r="L5003">
        <v>2.1</v>
      </c>
      <c r="M5003">
        <f t="shared" si="234"/>
        <v>12.879999300000001</v>
      </c>
      <c r="N5003">
        <f t="shared" si="236"/>
        <v>0.85329249833539322</v>
      </c>
      <c r="O5003">
        <f t="shared" si="235"/>
        <v>1.7919142465043258</v>
      </c>
    </row>
    <row r="5004" spans="1:15" x14ac:dyDescent="0.25">
      <c r="A5004" t="s">
        <v>149</v>
      </c>
      <c r="B5004" t="s">
        <v>69</v>
      </c>
      <c r="C5004">
        <v>2013</v>
      </c>
      <c r="D5004">
        <v>6</v>
      </c>
      <c r="E5004">
        <v>17</v>
      </c>
      <c r="F5004" s="1">
        <v>41442</v>
      </c>
      <c r="G5004">
        <v>168</v>
      </c>
      <c r="H5004" t="s">
        <v>14</v>
      </c>
      <c r="I5004" t="s">
        <v>482</v>
      </c>
      <c r="J5004">
        <v>6747</v>
      </c>
      <c r="K5004">
        <v>9.8181820000000002</v>
      </c>
      <c r="L5004">
        <v>1.3125</v>
      </c>
      <c r="M5004">
        <f t="shared" si="234"/>
        <v>12.886363875000001</v>
      </c>
      <c r="N5004">
        <f t="shared" si="236"/>
        <v>1.0341542835333726</v>
      </c>
      <c r="O5004">
        <f t="shared" si="235"/>
        <v>1.3573274971375515</v>
      </c>
    </row>
    <row r="5005" spans="1:15" x14ac:dyDescent="0.25">
      <c r="A5005" t="s">
        <v>73</v>
      </c>
      <c r="B5005" t="s">
        <v>69</v>
      </c>
      <c r="C5005">
        <v>2003</v>
      </c>
      <c r="D5005">
        <v>3</v>
      </c>
      <c r="E5005">
        <v>11</v>
      </c>
      <c r="F5005" s="1">
        <v>37691</v>
      </c>
      <c r="G5005">
        <v>70</v>
      </c>
      <c r="H5005" t="s">
        <v>14</v>
      </c>
      <c r="I5005" t="s">
        <v>583</v>
      </c>
      <c r="J5005">
        <v>6376</v>
      </c>
      <c r="K5005">
        <v>4.9142859999999997</v>
      </c>
      <c r="L5005">
        <v>2.625</v>
      </c>
      <c r="M5005">
        <f t="shared" si="234"/>
        <v>12.900000749999998</v>
      </c>
      <c r="N5005">
        <f t="shared" si="236"/>
        <v>0.77190232208705134</v>
      </c>
      <c r="O5005">
        <f t="shared" si="235"/>
        <v>2.0262435954785096</v>
      </c>
    </row>
    <row r="5006" spans="1:15" x14ac:dyDescent="0.25">
      <c r="A5006" t="s">
        <v>66</v>
      </c>
      <c r="B5006" t="s">
        <v>13</v>
      </c>
      <c r="C5006">
        <v>2017</v>
      </c>
      <c r="D5006">
        <v>3</v>
      </c>
      <c r="E5006">
        <v>16</v>
      </c>
      <c r="F5006" s="1">
        <v>42810</v>
      </c>
      <c r="G5006">
        <v>75</v>
      </c>
      <c r="H5006" t="s">
        <v>17</v>
      </c>
      <c r="I5006" t="s">
        <v>583</v>
      </c>
      <c r="J5006">
        <v>6376</v>
      </c>
      <c r="K5006">
        <v>4.9177489999999997</v>
      </c>
      <c r="L5006">
        <v>2.625</v>
      </c>
      <c r="M5006">
        <f t="shared" si="234"/>
        <v>12.909091125</v>
      </c>
      <c r="N5006">
        <f t="shared" si="236"/>
        <v>0.77215654071195816</v>
      </c>
      <c r="O5006">
        <f t="shared" si="235"/>
        <v>2.0269109193688903</v>
      </c>
    </row>
    <row r="5007" spans="1:15" x14ac:dyDescent="0.25">
      <c r="A5007" t="s">
        <v>141</v>
      </c>
      <c r="B5007" t="s">
        <v>13</v>
      </c>
      <c r="C5007">
        <v>2019</v>
      </c>
      <c r="D5007">
        <v>4</v>
      </c>
      <c r="E5007">
        <v>2</v>
      </c>
      <c r="F5007" s="1">
        <v>43557</v>
      </c>
      <c r="G5007">
        <v>92</v>
      </c>
      <c r="H5007" t="s">
        <v>17</v>
      </c>
      <c r="I5007" t="s">
        <v>481</v>
      </c>
      <c r="J5007">
        <v>6745</v>
      </c>
      <c r="K5007">
        <v>9.8354979999999994</v>
      </c>
      <c r="L5007">
        <v>1.3125</v>
      </c>
      <c r="M5007">
        <f t="shared" si="234"/>
        <v>12.909091125</v>
      </c>
      <c r="N5007">
        <f t="shared" si="236"/>
        <v>1.034848876309443</v>
      </c>
      <c r="O5007">
        <f t="shared" si="235"/>
        <v>1.3582391501561439</v>
      </c>
    </row>
    <row r="5008" spans="1:15" x14ac:dyDescent="0.25">
      <c r="A5008" t="s">
        <v>169</v>
      </c>
      <c r="B5008" t="s">
        <v>31</v>
      </c>
      <c r="C5008">
        <v>2017</v>
      </c>
      <c r="D5008">
        <v>6</v>
      </c>
      <c r="E5008">
        <v>1</v>
      </c>
      <c r="F5008" s="1">
        <v>42887</v>
      </c>
      <c r="G5008">
        <v>152</v>
      </c>
      <c r="H5008" t="s">
        <v>17</v>
      </c>
      <c r="I5008" t="s">
        <v>567</v>
      </c>
      <c r="J5008">
        <v>5021</v>
      </c>
      <c r="K5008">
        <v>6.0952380000000002</v>
      </c>
      <c r="L5008">
        <v>2.125</v>
      </c>
      <c r="M5008">
        <f t="shared" si="234"/>
        <v>12.95238075</v>
      </c>
      <c r="N5008">
        <f t="shared" si="236"/>
        <v>0.85096696784889858</v>
      </c>
      <c r="O5008">
        <f t="shared" si="235"/>
        <v>1.8083048066789096</v>
      </c>
    </row>
    <row r="5009" spans="1:15" x14ac:dyDescent="0.25">
      <c r="A5009" t="s">
        <v>338</v>
      </c>
      <c r="B5009" t="s">
        <v>19</v>
      </c>
      <c r="C5009">
        <v>2012</v>
      </c>
      <c r="D5009">
        <v>7</v>
      </c>
      <c r="E5009">
        <v>12</v>
      </c>
      <c r="F5009" s="1">
        <v>41102</v>
      </c>
      <c r="G5009">
        <v>194</v>
      </c>
      <c r="H5009" t="s">
        <v>14</v>
      </c>
      <c r="I5009" t="s">
        <v>572</v>
      </c>
      <c r="J5009">
        <v>5304</v>
      </c>
      <c r="K5009">
        <v>5.76</v>
      </c>
      <c r="L5009">
        <v>2.25</v>
      </c>
      <c r="M5009">
        <f t="shared" si="234"/>
        <v>12.959999999999999</v>
      </c>
      <c r="N5009">
        <f t="shared" si="236"/>
        <v>0.82994669594163595</v>
      </c>
      <c r="O5009">
        <f t="shared" si="235"/>
        <v>1.867380065868681</v>
      </c>
    </row>
    <row r="5010" spans="1:15" x14ac:dyDescent="0.25">
      <c r="A5010" t="s">
        <v>71</v>
      </c>
      <c r="B5010" t="s">
        <v>69</v>
      </c>
      <c r="C5010">
        <v>2001</v>
      </c>
      <c r="D5010">
        <v>8</v>
      </c>
      <c r="E5010">
        <v>30</v>
      </c>
      <c r="F5010" s="1">
        <v>37133</v>
      </c>
      <c r="G5010">
        <v>242</v>
      </c>
      <c r="H5010" t="s">
        <v>14</v>
      </c>
      <c r="I5010" t="s">
        <v>275</v>
      </c>
      <c r="J5010">
        <v>4517</v>
      </c>
      <c r="K5010">
        <v>21.6</v>
      </c>
      <c r="L5010">
        <v>0.6</v>
      </c>
      <c r="M5010">
        <f t="shared" si="234"/>
        <v>12.96</v>
      </c>
      <c r="N5010">
        <f t="shared" si="236"/>
        <v>1.354108439147401</v>
      </c>
      <c r="O5010">
        <f t="shared" si="235"/>
        <v>0.81246506348844061</v>
      </c>
    </row>
    <row r="5011" spans="1:15" x14ac:dyDescent="0.25">
      <c r="A5011" t="s">
        <v>73</v>
      </c>
      <c r="B5011" t="s">
        <v>69</v>
      </c>
      <c r="C5011">
        <v>2003</v>
      </c>
      <c r="D5011">
        <v>3</v>
      </c>
      <c r="E5011">
        <v>11</v>
      </c>
      <c r="F5011" s="1">
        <v>37691</v>
      </c>
      <c r="G5011">
        <v>70</v>
      </c>
      <c r="H5011" t="s">
        <v>14</v>
      </c>
      <c r="I5011" t="s">
        <v>467</v>
      </c>
      <c r="J5011">
        <v>6867</v>
      </c>
      <c r="K5011">
        <v>12.34286</v>
      </c>
      <c r="L5011">
        <v>1.05</v>
      </c>
      <c r="M5011">
        <f t="shared" si="234"/>
        <v>12.960003</v>
      </c>
      <c r="N5011">
        <f t="shared" si="236"/>
        <v>1.1252489292125036</v>
      </c>
      <c r="O5011">
        <f t="shared" si="235"/>
        <v>1.1815113756731288</v>
      </c>
    </row>
    <row r="5012" spans="1:15" x14ac:dyDescent="0.25">
      <c r="A5012" t="s">
        <v>138</v>
      </c>
      <c r="B5012" t="s">
        <v>13</v>
      </c>
      <c r="C5012">
        <v>2016</v>
      </c>
      <c r="D5012">
        <v>4</v>
      </c>
      <c r="E5012">
        <v>11</v>
      </c>
      <c r="F5012" s="1">
        <v>42471</v>
      </c>
      <c r="G5012">
        <v>102</v>
      </c>
      <c r="H5012" t="s">
        <v>14</v>
      </c>
      <c r="I5012" t="s">
        <v>543</v>
      </c>
      <c r="J5012">
        <v>6168</v>
      </c>
      <c r="K5012">
        <v>6.9333330000000002</v>
      </c>
      <c r="L5012">
        <v>1.875</v>
      </c>
      <c r="M5012">
        <f t="shared" si="234"/>
        <v>12.999999375</v>
      </c>
      <c r="N5012">
        <f t="shared" si="236"/>
        <v>0.89945568408918186</v>
      </c>
      <c r="O5012">
        <f t="shared" si="235"/>
        <v>1.686479407667216</v>
      </c>
    </row>
    <row r="5013" spans="1:15" x14ac:dyDescent="0.25">
      <c r="A5013" t="s">
        <v>187</v>
      </c>
      <c r="B5013" t="s">
        <v>36</v>
      </c>
      <c r="C5013">
        <v>2019</v>
      </c>
      <c r="D5013">
        <v>6</v>
      </c>
      <c r="E5013">
        <v>13</v>
      </c>
      <c r="F5013" s="1">
        <v>43629</v>
      </c>
      <c r="G5013">
        <v>164</v>
      </c>
      <c r="H5013" t="s">
        <v>14</v>
      </c>
      <c r="I5013" t="s">
        <v>618</v>
      </c>
      <c r="J5013">
        <v>5900</v>
      </c>
      <c r="K5013">
        <v>2.1818179999999998</v>
      </c>
      <c r="L5013">
        <v>6</v>
      </c>
      <c r="M5013">
        <f t="shared" si="234"/>
        <v>13.090907999999999</v>
      </c>
      <c r="N5013">
        <f t="shared" si="236"/>
        <v>0.50267533437522227</v>
      </c>
      <c r="O5013">
        <f t="shared" si="235"/>
        <v>3.0160520062513339</v>
      </c>
    </row>
    <row r="5014" spans="1:15" x14ac:dyDescent="0.25">
      <c r="A5014" t="s">
        <v>202</v>
      </c>
      <c r="B5014" t="s">
        <v>113</v>
      </c>
      <c r="C5014">
        <v>2014</v>
      </c>
      <c r="D5014">
        <v>6</v>
      </c>
      <c r="E5014">
        <v>16</v>
      </c>
      <c r="F5014" s="1">
        <v>41806</v>
      </c>
      <c r="G5014">
        <v>167</v>
      </c>
      <c r="H5014" t="s">
        <v>14</v>
      </c>
      <c r="I5014" t="s">
        <v>618</v>
      </c>
      <c r="J5014">
        <v>5900</v>
      </c>
      <c r="K5014">
        <v>2.1818179999999998</v>
      </c>
      <c r="L5014">
        <v>6</v>
      </c>
      <c r="M5014">
        <f t="shared" si="234"/>
        <v>13.090907999999999</v>
      </c>
      <c r="N5014">
        <f t="shared" si="236"/>
        <v>0.50267533437522227</v>
      </c>
      <c r="O5014">
        <f t="shared" si="235"/>
        <v>3.0160520062513339</v>
      </c>
    </row>
    <row r="5015" spans="1:15" x14ac:dyDescent="0.25">
      <c r="A5015" t="s">
        <v>66</v>
      </c>
      <c r="B5015" t="s">
        <v>13</v>
      </c>
      <c r="C5015">
        <v>2017</v>
      </c>
      <c r="D5015">
        <v>3</v>
      </c>
      <c r="E5015">
        <v>16</v>
      </c>
      <c r="F5015" s="1">
        <v>42810</v>
      </c>
      <c r="G5015">
        <v>75</v>
      </c>
      <c r="H5015" t="s">
        <v>17</v>
      </c>
      <c r="I5015" t="s">
        <v>543</v>
      </c>
      <c r="J5015">
        <v>6168</v>
      </c>
      <c r="K5015">
        <v>6.9956709999999998</v>
      </c>
      <c r="L5015">
        <v>1.875</v>
      </c>
      <c r="M5015">
        <f t="shared" si="234"/>
        <v>13.116883124999999</v>
      </c>
      <c r="N5015">
        <f t="shared" si="236"/>
        <v>0.90285491578323218</v>
      </c>
      <c r="O5015">
        <f t="shared" si="235"/>
        <v>1.6928529670935604</v>
      </c>
    </row>
    <row r="5016" spans="1:15" x14ac:dyDescent="0.25">
      <c r="A5016" t="s">
        <v>273</v>
      </c>
      <c r="B5016" t="s">
        <v>113</v>
      </c>
      <c r="C5016">
        <v>2013</v>
      </c>
      <c r="D5016">
        <v>7</v>
      </c>
      <c r="E5016">
        <v>4</v>
      </c>
      <c r="F5016" s="1">
        <v>41459</v>
      </c>
      <c r="G5016">
        <v>185</v>
      </c>
      <c r="H5016" t="s">
        <v>14</v>
      </c>
      <c r="I5016" t="s">
        <v>283</v>
      </c>
      <c r="J5016">
        <v>18419</v>
      </c>
      <c r="K5016">
        <v>20</v>
      </c>
      <c r="L5016">
        <v>0.65625</v>
      </c>
      <c r="M5016">
        <f t="shared" si="234"/>
        <v>13.125</v>
      </c>
      <c r="N5016">
        <f t="shared" si="236"/>
        <v>1.3222192947339193</v>
      </c>
      <c r="O5016">
        <f t="shared" si="235"/>
        <v>0.86770641216913458</v>
      </c>
    </row>
    <row r="5017" spans="1:15" x14ac:dyDescent="0.25">
      <c r="A5017" t="s">
        <v>233</v>
      </c>
      <c r="B5017" t="s">
        <v>23</v>
      </c>
      <c r="C5017">
        <v>2019</v>
      </c>
      <c r="D5017">
        <v>4</v>
      </c>
      <c r="E5017">
        <v>1</v>
      </c>
      <c r="F5017" s="1">
        <v>43556</v>
      </c>
      <c r="G5017">
        <v>91</v>
      </c>
      <c r="H5017" t="s">
        <v>14</v>
      </c>
      <c r="I5017" t="s">
        <v>480</v>
      </c>
      <c r="J5017">
        <v>5673</v>
      </c>
      <c r="K5017">
        <v>10.03077</v>
      </c>
      <c r="L5017">
        <v>1.3125</v>
      </c>
      <c r="M5017">
        <f t="shared" si="234"/>
        <v>13.165385625000001</v>
      </c>
      <c r="N5017">
        <f t="shared" si="236"/>
        <v>1.0426058293104723</v>
      </c>
      <c r="O5017">
        <f t="shared" si="235"/>
        <v>1.3684201509699949</v>
      </c>
    </row>
    <row r="5018" spans="1:15" x14ac:dyDescent="0.25">
      <c r="A5018" t="s">
        <v>66</v>
      </c>
      <c r="B5018" t="s">
        <v>13</v>
      </c>
      <c r="C5018">
        <v>2017</v>
      </c>
      <c r="D5018">
        <v>3</v>
      </c>
      <c r="E5018">
        <v>16</v>
      </c>
      <c r="F5018" s="1">
        <v>42810</v>
      </c>
      <c r="G5018">
        <v>75</v>
      </c>
      <c r="H5018" t="s">
        <v>17</v>
      </c>
      <c r="I5018" t="s">
        <v>118</v>
      </c>
      <c r="J5018">
        <v>20171</v>
      </c>
      <c r="K5018">
        <v>35.186149999999998</v>
      </c>
      <c r="L5018">
        <v>0.375</v>
      </c>
      <c r="M5018">
        <f t="shared" si="234"/>
        <v>13.194806249999999</v>
      </c>
      <c r="N5018">
        <f t="shared" si="236"/>
        <v>1.5585423791098683</v>
      </c>
      <c r="O5018">
        <f t="shared" si="235"/>
        <v>0.58445339216620062</v>
      </c>
    </row>
    <row r="5019" spans="1:15" x14ac:dyDescent="0.25">
      <c r="A5019" t="s">
        <v>60</v>
      </c>
      <c r="B5019" t="s">
        <v>13</v>
      </c>
      <c r="C5019">
        <v>2005</v>
      </c>
      <c r="D5019">
        <v>6</v>
      </c>
      <c r="E5019">
        <v>6</v>
      </c>
      <c r="F5019" s="1">
        <v>38509</v>
      </c>
      <c r="G5019">
        <v>157</v>
      </c>
      <c r="H5019" t="s">
        <v>14</v>
      </c>
      <c r="I5019" t="s">
        <v>481</v>
      </c>
      <c r="J5019">
        <v>6745</v>
      </c>
      <c r="K5019">
        <v>10.05714</v>
      </c>
      <c r="L5019">
        <v>1.3125</v>
      </c>
      <c r="M5019">
        <f t="shared" si="234"/>
        <v>13.19999625</v>
      </c>
      <c r="N5019">
        <f t="shared" si="236"/>
        <v>1.0436428084478249</v>
      </c>
      <c r="O5019">
        <f t="shared" si="235"/>
        <v>1.3697811860877702</v>
      </c>
    </row>
    <row r="5020" spans="1:15" x14ac:dyDescent="0.25">
      <c r="A5020" t="s">
        <v>153</v>
      </c>
      <c r="B5020" t="s">
        <v>69</v>
      </c>
      <c r="C5020">
        <v>2016</v>
      </c>
      <c r="D5020">
        <v>4</v>
      </c>
      <c r="E5020">
        <v>11</v>
      </c>
      <c r="F5020" s="1">
        <v>42471</v>
      </c>
      <c r="G5020">
        <v>102</v>
      </c>
      <c r="H5020" t="s">
        <v>14</v>
      </c>
      <c r="I5020" t="s">
        <v>493</v>
      </c>
      <c r="J5020">
        <v>4487</v>
      </c>
      <c r="K5020">
        <v>10.05714</v>
      </c>
      <c r="L5020">
        <v>1.3125</v>
      </c>
      <c r="M5020">
        <f t="shared" si="234"/>
        <v>13.19999625</v>
      </c>
      <c r="N5020">
        <f t="shared" si="236"/>
        <v>1.0436428084478249</v>
      </c>
      <c r="O5020">
        <f t="shared" si="235"/>
        <v>1.3697811860877702</v>
      </c>
    </row>
    <row r="5021" spans="1:15" x14ac:dyDescent="0.25">
      <c r="A5021" t="s">
        <v>401</v>
      </c>
      <c r="B5021" t="s">
        <v>40</v>
      </c>
      <c r="C5021">
        <v>2008</v>
      </c>
      <c r="D5021">
        <v>6</v>
      </c>
      <c r="E5021">
        <v>11</v>
      </c>
      <c r="F5021" s="1">
        <v>39610</v>
      </c>
      <c r="G5021">
        <v>163</v>
      </c>
      <c r="H5021" t="s">
        <v>17</v>
      </c>
      <c r="I5021" t="s">
        <v>496</v>
      </c>
      <c r="J5021">
        <v>4481</v>
      </c>
      <c r="K5021">
        <v>10.05714</v>
      </c>
      <c r="L5021">
        <v>1.3125</v>
      </c>
      <c r="M5021">
        <f t="shared" si="234"/>
        <v>13.19999625</v>
      </c>
      <c r="N5021">
        <f t="shared" si="236"/>
        <v>1.0436428084478249</v>
      </c>
      <c r="O5021">
        <f t="shared" si="235"/>
        <v>1.3697811860877702</v>
      </c>
    </row>
    <row r="5022" spans="1:15" x14ac:dyDescent="0.25">
      <c r="A5022" t="s">
        <v>47</v>
      </c>
      <c r="B5022" t="s">
        <v>13</v>
      </c>
      <c r="C5022">
        <v>2001</v>
      </c>
      <c r="D5022">
        <v>4</v>
      </c>
      <c r="E5022">
        <v>23</v>
      </c>
      <c r="F5022" s="1">
        <v>37004</v>
      </c>
      <c r="G5022">
        <v>113</v>
      </c>
      <c r="H5022" t="s">
        <v>14</v>
      </c>
      <c r="I5022" t="s">
        <v>535</v>
      </c>
      <c r="J5022">
        <v>5598</v>
      </c>
      <c r="K5022">
        <v>8</v>
      </c>
      <c r="L5022">
        <v>1.65</v>
      </c>
      <c r="M5022">
        <f t="shared" si="234"/>
        <v>13.2</v>
      </c>
      <c r="N5022">
        <f t="shared" si="236"/>
        <v>0.95424250943932487</v>
      </c>
      <c r="O5022">
        <f t="shared" si="235"/>
        <v>1.574500140574886</v>
      </c>
    </row>
    <row r="5023" spans="1:15" x14ac:dyDescent="0.25">
      <c r="A5023" t="s">
        <v>68</v>
      </c>
      <c r="B5023" t="s">
        <v>69</v>
      </c>
      <c r="C5023">
        <v>2001</v>
      </c>
      <c r="D5023">
        <v>4</v>
      </c>
      <c r="E5023">
        <v>26</v>
      </c>
      <c r="F5023" s="1">
        <v>37007</v>
      </c>
      <c r="G5023">
        <v>116</v>
      </c>
      <c r="H5023" t="s">
        <v>14</v>
      </c>
      <c r="I5023" t="s">
        <v>537</v>
      </c>
      <c r="J5023">
        <v>5605</v>
      </c>
      <c r="K5023">
        <v>8</v>
      </c>
      <c r="L5023">
        <v>1.65</v>
      </c>
      <c r="M5023">
        <f t="shared" si="234"/>
        <v>13.2</v>
      </c>
      <c r="N5023">
        <f t="shared" si="236"/>
        <v>0.95424250943932487</v>
      </c>
      <c r="O5023">
        <f t="shared" si="235"/>
        <v>1.574500140574886</v>
      </c>
    </row>
    <row r="5024" spans="1:15" x14ac:dyDescent="0.25">
      <c r="A5024" t="s">
        <v>234</v>
      </c>
      <c r="B5024" t="s">
        <v>159</v>
      </c>
      <c r="C5024">
        <v>2010</v>
      </c>
      <c r="D5024">
        <v>6</v>
      </c>
      <c r="E5024">
        <v>29</v>
      </c>
      <c r="F5024" s="1">
        <v>40358</v>
      </c>
      <c r="G5024">
        <v>180</v>
      </c>
      <c r="H5024" t="s">
        <v>14</v>
      </c>
      <c r="I5024" t="s">
        <v>336</v>
      </c>
      <c r="J5024">
        <v>6425</v>
      </c>
      <c r="K5024">
        <v>19.2</v>
      </c>
      <c r="L5024">
        <v>0.6875</v>
      </c>
      <c r="M5024">
        <f t="shared" si="234"/>
        <v>13.2</v>
      </c>
      <c r="N5024">
        <f t="shared" si="236"/>
        <v>1.3053513694466237</v>
      </c>
      <c r="O5024">
        <f t="shared" si="235"/>
        <v>0.89742906649455378</v>
      </c>
    </row>
    <row r="5025" spans="1:15" x14ac:dyDescent="0.25">
      <c r="A5025" t="s">
        <v>162</v>
      </c>
      <c r="B5025" t="s">
        <v>161</v>
      </c>
      <c r="C5025">
        <v>2017</v>
      </c>
      <c r="D5025">
        <v>6</v>
      </c>
      <c r="E5025">
        <v>8</v>
      </c>
      <c r="F5025" s="1">
        <v>42894</v>
      </c>
      <c r="G5025">
        <v>159</v>
      </c>
      <c r="H5025" t="s">
        <v>14</v>
      </c>
      <c r="I5025" t="s">
        <v>336</v>
      </c>
      <c r="J5025">
        <v>6425</v>
      </c>
      <c r="K5025">
        <v>19.2</v>
      </c>
      <c r="L5025">
        <v>0.6875</v>
      </c>
      <c r="M5025">
        <f t="shared" si="234"/>
        <v>13.2</v>
      </c>
      <c r="N5025">
        <f t="shared" si="236"/>
        <v>1.3053513694466237</v>
      </c>
      <c r="O5025">
        <f t="shared" si="235"/>
        <v>0.89742906649455378</v>
      </c>
    </row>
    <row r="5026" spans="1:15" x14ac:dyDescent="0.25">
      <c r="A5026" t="s">
        <v>97</v>
      </c>
      <c r="B5026" t="s">
        <v>27</v>
      </c>
      <c r="C5026">
        <v>2011</v>
      </c>
      <c r="D5026">
        <v>7</v>
      </c>
      <c r="E5026">
        <v>26</v>
      </c>
      <c r="F5026" s="1">
        <v>40750</v>
      </c>
      <c r="G5026">
        <v>207</v>
      </c>
      <c r="H5026" t="s">
        <v>14</v>
      </c>
      <c r="I5026" t="s">
        <v>605</v>
      </c>
      <c r="J5026">
        <v>4531</v>
      </c>
      <c r="K5026">
        <v>4</v>
      </c>
      <c r="L5026">
        <v>3.3</v>
      </c>
      <c r="M5026">
        <f t="shared" si="234"/>
        <v>13.2</v>
      </c>
      <c r="N5026">
        <f t="shared" si="236"/>
        <v>0.69897000433601886</v>
      </c>
      <c r="O5026">
        <f t="shared" si="235"/>
        <v>2.3066010143088622</v>
      </c>
    </row>
    <row r="5027" spans="1:15" x14ac:dyDescent="0.25">
      <c r="A5027" t="s">
        <v>100</v>
      </c>
      <c r="B5027" t="s">
        <v>27</v>
      </c>
      <c r="C5027">
        <v>2014</v>
      </c>
      <c r="D5027">
        <v>6</v>
      </c>
      <c r="E5027">
        <v>4</v>
      </c>
      <c r="F5027" s="1">
        <v>41794</v>
      </c>
      <c r="G5027">
        <v>155</v>
      </c>
      <c r="H5027" t="s">
        <v>14</v>
      </c>
      <c r="I5027" t="s">
        <v>536</v>
      </c>
      <c r="J5027">
        <v>5604</v>
      </c>
      <c r="K5027">
        <v>8</v>
      </c>
      <c r="L5027">
        <v>1.65</v>
      </c>
      <c r="M5027">
        <f t="shared" si="234"/>
        <v>13.2</v>
      </c>
      <c r="N5027">
        <f t="shared" si="236"/>
        <v>0.95424250943932487</v>
      </c>
      <c r="O5027">
        <f t="shared" si="235"/>
        <v>1.574500140574886</v>
      </c>
    </row>
    <row r="5028" spans="1:15" x14ac:dyDescent="0.25">
      <c r="A5028" t="s">
        <v>104</v>
      </c>
      <c r="B5028" t="s">
        <v>27</v>
      </c>
      <c r="C5028">
        <v>2019</v>
      </c>
      <c r="D5028">
        <v>6</v>
      </c>
      <c r="E5028">
        <v>13</v>
      </c>
      <c r="F5028" s="1">
        <v>43629</v>
      </c>
      <c r="G5028">
        <v>164</v>
      </c>
      <c r="H5028" t="s">
        <v>14</v>
      </c>
      <c r="I5028" t="s">
        <v>536</v>
      </c>
      <c r="J5028">
        <v>5604</v>
      </c>
      <c r="K5028">
        <v>8</v>
      </c>
      <c r="L5028">
        <v>1.65</v>
      </c>
      <c r="M5028">
        <f t="shared" si="234"/>
        <v>13.2</v>
      </c>
      <c r="N5028">
        <f t="shared" si="236"/>
        <v>0.95424250943932487</v>
      </c>
      <c r="O5028">
        <f t="shared" si="235"/>
        <v>1.574500140574886</v>
      </c>
    </row>
    <row r="5029" spans="1:15" x14ac:dyDescent="0.25">
      <c r="A5029" t="s">
        <v>28</v>
      </c>
      <c r="B5029" t="s">
        <v>29</v>
      </c>
      <c r="C5029">
        <v>2018</v>
      </c>
      <c r="D5029">
        <v>6</v>
      </c>
      <c r="E5029">
        <v>5</v>
      </c>
      <c r="F5029" s="1">
        <v>43256</v>
      </c>
      <c r="G5029">
        <v>156</v>
      </c>
      <c r="H5029" t="s">
        <v>14</v>
      </c>
      <c r="I5029" t="s">
        <v>604</v>
      </c>
      <c r="J5029">
        <v>4532</v>
      </c>
      <c r="K5029">
        <v>4</v>
      </c>
      <c r="L5029">
        <v>3.3</v>
      </c>
      <c r="M5029">
        <f t="shared" si="234"/>
        <v>13.2</v>
      </c>
      <c r="N5029">
        <f t="shared" si="236"/>
        <v>0.69897000433601886</v>
      </c>
      <c r="O5029">
        <f t="shared" si="235"/>
        <v>2.3066010143088622</v>
      </c>
    </row>
    <row r="5030" spans="1:15" x14ac:dyDescent="0.25">
      <c r="A5030" t="s">
        <v>353</v>
      </c>
      <c r="B5030" t="s">
        <v>250</v>
      </c>
      <c r="C5030">
        <v>2017</v>
      </c>
      <c r="D5030">
        <v>6</v>
      </c>
      <c r="E5030">
        <v>7</v>
      </c>
      <c r="F5030" s="1">
        <v>42893</v>
      </c>
      <c r="G5030">
        <v>158</v>
      </c>
      <c r="H5030" t="s">
        <v>14</v>
      </c>
      <c r="I5030" t="s">
        <v>604</v>
      </c>
      <c r="J5030">
        <v>4532</v>
      </c>
      <c r="K5030">
        <v>4</v>
      </c>
      <c r="L5030">
        <v>3.3</v>
      </c>
      <c r="M5030">
        <f t="shared" si="234"/>
        <v>13.2</v>
      </c>
      <c r="N5030">
        <f t="shared" si="236"/>
        <v>0.69897000433601886</v>
      </c>
      <c r="O5030">
        <f t="shared" si="235"/>
        <v>2.3066010143088622</v>
      </c>
    </row>
    <row r="5031" spans="1:15" x14ac:dyDescent="0.25">
      <c r="A5031" t="s">
        <v>182</v>
      </c>
      <c r="B5031" t="s">
        <v>176</v>
      </c>
      <c r="C5031">
        <v>2017</v>
      </c>
      <c r="D5031">
        <v>6</v>
      </c>
      <c r="E5031">
        <v>9</v>
      </c>
      <c r="F5031" s="1">
        <v>42895</v>
      </c>
      <c r="G5031">
        <v>160</v>
      </c>
      <c r="H5031" t="s">
        <v>14</v>
      </c>
      <c r="I5031" t="s">
        <v>605</v>
      </c>
      <c r="J5031">
        <v>4531</v>
      </c>
      <c r="K5031">
        <v>4</v>
      </c>
      <c r="L5031">
        <v>3.3</v>
      </c>
      <c r="M5031">
        <f t="shared" si="234"/>
        <v>13.2</v>
      </c>
      <c r="N5031">
        <f t="shared" si="236"/>
        <v>0.69897000433601886</v>
      </c>
      <c r="O5031">
        <f t="shared" si="235"/>
        <v>2.3066010143088622</v>
      </c>
    </row>
    <row r="5032" spans="1:15" x14ac:dyDescent="0.25">
      <c r="A5032" t="s">
        <v>322</v>
      </c>
      <c r="B5032" t="s">
        <v>40</v>
      </c>
      <c r="C5032">
        <v>2007</v>
      </c>
      <c r="D5032">
        <v>4</v>
      </c>
      <c r="E5032">
        <v>12</v>
      </c>
      <c r="F5032" s="1">
        <v>39184</v>
      </c>
      <c r="G5032">
        <v>102</v>
      </c>
      <c r="H5032" t="s">
        <v>14</v>
      </c>
      <c r="I5032" t="s">
        <v>536</v>
      </c>
      <c r="J5032">
        <v>5604</v>
      </c>
      <c r="K5032">
        <v>8</v>
      </c>
      <c r="L5032">
        <v>1.65</v>
      </c>
      <c r="M5032">
        <f t="shared" si="234"/>
        <v>13.2</v>
      </c>
      <c r="N5032">
        <f t="shared" si="236"/>
        <v>0.95424250943932487</v>
      </c>
      <c r="O5032">
        <f t="shared" si="235"/>
        <v>1.574500140574886</v>
      </c>
    </row>
    <row r="5033" spans="1:15" x14ac:dyDescent="0.25">
      <c r="A5033" t="s">
        <v>359</v>
      </c>
      <c r="B5033" t="s">
        <v>40</v>
      </c>
      <c r="C5033">
        <v>2016</v>
      </c>
      <c r="D5033">
        <v>7</v>
      </c>
      <c r="E5033">
        <v>12</v>
      </c>
      <c r="F5033" s="1">
        <v>42563</v>
      </c>
      <c r="G5033">
        <v>194</v>
      </c>
      <c r="H5033" t="s">
        <v>14</v>
      </c>
      <c r="I5033" t="s">
        <v>336</v>
      </c>
      <c r="J5033">
        <v>6425</v>
      </c>
      <c r="K5033">
        <v>19.2</v>
      </c>
      <c r="L5033">
        <v>0.6875</v>
      </c>
      <c r="M5033">
        <f t="shared" si="234"/>
        <v>13.2</v>
      </c>
      <c r="N5033">
        <f t="shared" si="236"/>
        <v>1.3053513694466237</v>
      </c>
      <c r="O5033">
        <f t="shared" si="235"/>
        <v>0.89742906649455378</v>
      </c>
    </row>
    <row r="5034" spans="1:15" x14ac:dyDescent="0.25">
      <c r="A5034" t="s">
        <v>325</v>
      </c>
      <c r="B5034" t="s">
        <v>40</v>
      </c>
      <c r="C5034">
        <v>2017</v>
      </c>
      <c r="D5034">
        <v>3</v>
      </c>
      <c r="E5034">
        <v>28</v>
      </c>
      <c r="F5034" s="1">
        <v>42822</v>
      </c>
      <c r="G5034">
        <v>87</v>
      </c>
      <c r="H5034" t="s">
        <v>14</v>
      </c>
      <c r="I5034" t="s">
        <v>336</v>
      </c>
      <c r="J5034">
        <v>6425</v>
      </c>
      <c r="K5034">
        <v>19.2</v>
      </c>
      <c r="L5034">
        <v>0.6875</v>
      </c>
      <c r="M5034">
        <f t="shared" si="234"/>
        <v>13.2</v>
      </c>
      <c r="N5034">
        <f t="shared" si="236"/>
        <v>1.3053513694466237</v>
      </c>
      <c r="O5034">
        <f t="shared" si="235"/>
        <v>0.89742906649455378</v>
      </c>
    </row>
    <row r="5035" spans="1:15" x14ac:dyDescent="0.25">
      <c r="A5035" t="s">
        <v>330</v>
      </c>
      <c r="B5035" t="s">
        <v>192</v>
      </c>
      <c r="C5035">
        <v>2014</v>
      </c>
      <c r="D5035">
        <v>6</v>
      </c>
      <c r="E5035">
        <v>11</v>
      </c>
      <c r="F5035" s="1">
        <v>41801</v>
      </c>
      <c r="G5035">
        <v>162</v>
      </c>
      <c r="H5035" t="s">
        <v>14</v>
      </c>
      <c r="I5035" t="s">
        <v>541</v>
      </c>
      <c r="J5035">
        <v>5592</v>
      </c>
      <c r="K5035">
        <v>8</v>
      </c>
      <c r="L5035">
        <v>1.65</v>
      </c>
      <c r="M5035">
        <f t="shared" si="234"/>
        <v>13.2</v>
      </c>
      <c r="N5035">
        <f t="shared" si="236"/>
        <v>0.95424250943932487</v>
      </c>
      <c r="O5035">
        <f t="shared" si="235"/>
        <v>1.574500140574886</v>
      </c>
    </row>
    <row r="5036" spans="1:15" x14ac:dyDescent="0.25">
      <c r="A5036" t="s">
        <v>65</v>
      </c>
      <c r="B5036" t="s">
        <v>13</v>
      </c>
      <c r="C5036">
        <v>2013</v>
      </c>
      <c r="D5036">
        <v>3</v>
      </c>
      <c r="E5036">
        <v>20</v>
      </c>
      <c r="F5036" s="1">
        <v>41353</v>
      </c>
      <c r="G5036">
        <v>79</v>
      </c>
      <c r="H5036" t="s">
        <v>14</v>
      </c>
      <c r="I5036" t="s">
        <v>367</v>
      </c>
      <c r="J5036">
        <v>5135</v>
      </c>
      <c r="K5036">
        <v>17.600000000000001</v>
      </c>
      <c r="L5036">
        <v>0.75</v>
      </c>
      <c r="M5036">
        <f t="shared" si="234"/>
        <v>13.200000000000001</v>
      </c>
      <c r="N5036">
        <f t="shared" si="236"/>
        <v>1.2695129442179163</v>
      </c>
      <c r="O5036">
        <f t="shared" si="235"/>
        <v>0.95213470816343726</v>
      </c>
    </row>
    <row r="5037" spans="1:15" x14ac:dyDescent="0.25">
      <c r="A5037" t="s">
        <v>28</v>
      </c>
      <c r="B5037" t="s">
        <v>29</v>
      </c>
      <c r="C5037">
        <v>2018</v>
      </c>
      <c r="D5037">
        <v>6</v>
      </c>
      <c r="E5037">
        <v>5</v>
      </c>
      <c r="F5037" s="1">
        <v>43256</v>
      </c>
      <c r="G5037">
        <v>156</v>
      </c>
      <c r="H5037" t="s">
        <v>14</v>
      </c>
      <c r="I5037" t="s">
        <v>526</v>
      </c>
      <c r="J5037">
        <v>6438</v>
      </c>
      <c r="K5037">
        <v>8.8000000000000007</v>
      </c>
      <c r="L5037">
        <v>1.5</v>
      </c>
      <c r="M5037">
        <f t="shared" si="234"/>
        <v>13.200000000000001</v>
      </c>
      <c r="N5037">
        <f t="shared" si="236"/>
        <v>0.99122607569249488</v>
      </c>
      <c r="O5037">
        <f t="shared" si="235"/>
        <v>1.4868391135387422</v>
      </c>
    </row>
    <row r="5038" spans="1:15" x14ac:dyDescent="0.25">
      <c r="A5038" t="s">
        <v>90</v>
      </c>
      <c r="B5038" t="s">
        <v>69</v>
      </c>
      <c r="C5038">
        <v>2018</v>
      </c>
      <c r="D5038">
        <v>6</v>
      </c>
      <c r="E5038">
        <v>15</v>
      </c>
      <c r="F5038" s="1">
        <v>43266</v>
      </c>
      <c r="G5038">
        <v>166</v>
      </c>
      <c r="H5038" t="s">
        <v>14</v>
      </c>
      <c r="I5038" t="s">
        <v>414</v>
      </c>
      <c r="J5038">
        <v>4327</v>
      </c>
      <c r="K5038">
        <v>14.133330000000001</v>
      </c>
      <c r="L5038">
        <v>0.9375</v>
      </c>
      <c r="M5038">
        <f t="shared" si="234"/>
        <v>13.249996875000001</v>
      </c>
      <c r="N5038">
        <f t="shared" si="236"/>
        <v>1.1799345024778534</v>
      </c>
      <c r="O5038">
        <f t="shared" si="235"/>
        <v>1.1061885960729876</v>
      </c>
    </row>
    <row r="5039" spans="1:15" x14ac:dyDescent="0.25">
      <c r="A5039" t="s">
        <v>245</v>
      </c>
      <c r="B5039" t="s">
        <v>29</v>
      </c>
      <c r="C5039">
        <v>2019</v>
      </c>
      <c r="D5039">
        <v>6</v>
      </c>
      <c r="E5039">
        <v>27</v>
      </c>
      <c r="F5039" s="1">
        <v>43643</v>
      </c>
      <c r="G5039">
        <v>178</v>
      </c>
      <c r="H5039" t="s">
        <v>14</v>
      </c>
      <c r="I5039" t="s">
        <v>393</v>
      </c>
      <c r="J5039">
        <v>4749</v>
      </c>
      <c r="K5039">
        <v>17.68421</v>
      </c>
      <c r="L5039">
        <v>0.75</v>
      </c>
      <c r="M5039">
        <f t="shared" si="234"/>
        <v>13.2631575</v>
      </c>
      <c r="N5039">
        <f t="shared" si="236"/>
        <v>1.2714747398686175</v>
      </c>
      <c r="O5039">
        <f t="shared" si="235"/>
        <v>0.95360605490146311</v>
      </c>
    </row>
    <row r="5040" spans="1:15" x14ac:dyDescent="0.25">
      <c r="A5040" t="s">
        <v>157</v>
      </c>
      <c r="B5040" t="s">
        <v>23</v>
      </c>
      <c r="C5040">
        <v>2015</v>
      </c>
      <c r="D5040">
        <v>3</v>
      </c>
      <c r="E5040">
        <v>17</v>
      </c>
      <c r="F5040" s="1">
        <v>42080</v>
      </c>
      <c r="G5040">
        <v>76</v>
      </c>
      <c r="H5040" t="s">
        <v>14</v>
      </c>
      <c r="I5040" t="s">
        <v>586</v>
      </c>
      <c r="J5040">
        <v>5124</v>
      </c>
      <c r="K5040">
        <v>4.4235290000000003</v>
      </c>
      <c r="L5040">
        <v>3</v>
      </c>
      <c r="M5040">
        <f t="shared" si="234"/>
        <v>13.270587000000001</v>
      </c>
      <c r="N5040">
        <f t="shared" si="236"/>
        <v>0.73428196670288814</v>
      </c>
      <c r="O5040">
        <f t="shared" si="235"/>
        <v>2.2028459001086644</v>
      </c>
    </row>
    <row r="5041" spans="1:15" x14ac:dyDescent="0.25">
      <c r="A5041" t="s">
        <v>228</v>
      </c>
      <c r="B5041" t="s">
        <v>23</v>
      </c>
      <c r="C5041">
        <v>2014</v>
      </c>
      <c r="D5041">
        <v>3</v>
      </c>
      <c r="E5041">
        <v>10</v>
      </c>
      <c r="F5041" s="1">
        <v>41708</v>
      </c>
      <c r="G5041">
        <v>69</v>
      </c>
      <c r="H5041" t="s">
        <v>17</v>
      </c>
      <c r="I5041" t="s">
        <v>607</v>
      </c>
      <c r="J5041">
        <v>6935</v>
      </c>
      <c r="K5041">
        <v>3.8095240000000001</v>
      </c>
      <c r="L5041">
        <v>3.5</v>
      </c>
      <c r="M5041">
        <f t="shared" si="234"/>
        <v>13.333334000000001</v>
      </c>
      <c r="N5041">
        <f t="shared" si="236"/>
        <v>0.68210209624850437</v>
      </c>
      <c r="O5041">
        <f t="shared" si="235"/>
        <v>2.3873573368697651</v>
      </c>
    </row>
    <row r="5042" spans="1:15" x14ac:dyDescent="0.25">
      <c r="A5042" t="s">
        <v>231</v>
      </c>
      <c r="B5042" t="s">
        <v>23</v>
      </c>
      <c r="C5042">
        <v>2017</v>
      </c>
      <c r="D5042">
        <v>3</v>
      </c>
      <c r="E5042">
        <v>28</v>
      </c>
      <c r="F5042" s="1">
        <v>42822</v>
      </c>
      <c r="G5042">
        <v>87</v>
      </c>
      <c r="H5042" t="s">
        <v>14</v>
      </c>
      <c r="I5042" t="s">
        <v>474</v>
      </c>
      <c r="J5042">
        <v>4335</v>
      </c>
      <c r="K5042">
        <v>11.88571</v>
      </c>
      <c r="L5042">
        <v>1.125</v>
      </c>
      <c r="M5042">
        <f t="shared" si="234"/>
        <v>13.37142375</v>
      </c>
      <c r="N5042">
        <f t="shared" si="236"/>
        <v>1.1101083530838198</v>
      </c>
      <c r="O5042">
        <f t="shared" si="235"/>
        <v>1.2488718972192974</v>
      </c>
    </row>
    <row r="5043" spans="1:15" x14ac:dyDescent="0.25">
      <c r="A5043" t="s">
        <v>179</v>
      </c>
      <c r="B5043" t="s">
        <v>176</v>
      </c>
      <c r="C5043">
        <v>2014</v>
      </c>
      <c r="D5043">
        <v>6</v>
      </c>
      <c r="E5043">
        <v>16</v>
      </c>
      <c r="F5043" s="1">
        <v>41806</v>
      </c>
      <c r="G5043">
        <v>167</v>
      </c>
      <c r="H5043" t="s">
        <v>14</v>
      </c>
      <c r="I5043" t="s">
        <v>474</v>
      </c>
      <c r="J5043">
        <v>4335</v>
      </c>
      <c r="K5043">
        <v>11.88571</v>
      </c>
      <c r="L5043">
        <v>1.125</v>
      </c>
      <c r="M5043">
        <f t="shared" si="234"/>
        <v>13.37142375</v>
      </c>
      <c r="N5043">
        <f t="shared" si="236"/>
        <v>1.1101083530838198</v>
      </c>
      <c r="O5043">
        <f t="shared" si="235"/>
        <v>1.2488718972192974</v>
      </c>
    </row>
    <row r="5044" spans="1:15" x14ac:dyDescent="0.25">
      <c r="A5044" t="s">
        <v>157</v>
      </c>
      <c r="B5044" t="s">
        <v>23</v>
      </c>
      <c r="C5044">
        <v>2015</v>
      </c>
      <c r="D5044">
        <v>3</v>
      </c>
      <c r="E5044">
        <v>17</v>
      </c>
      <c r="F5044" s="1">
        <v>42080</v>
      </c>
      <c r="G5044">
        <v>76</v>
      </c>
      <c r="H5044" t="s">
        <v>14</v>
      </c>
      <c r="I5044" t="s">
        <v>418</v>
      </c>
      <c r="J5044">
        <v>4419</v>
      </c>
      <c r="K5044">
        <v>14.30588</v>
      </c>
      <c r="L5044">
        <v>0.9375</v>
      </c>
      <c r="M5044">
        <f t="shared" si="234"/>
        <v>13.4117625</v>
      </c>
      <c r="N5044">
        <f t="shared" si="236"/>
        <v>1.184858304084109</v>
      </c>
      <c r="O5044">
        <f t="shared" si="235"/>
        <v>1.1108046600788521</v>
      </c>
    </row>
    <row r="5045" spans="1:15" x14ac:dyDescent="0.25">
      <c r="A5045" t="s">
        <v>162</v>
      </c>
      <c r="B5045" t="s">
        <v>161</v>
      </c>
      <c r="C5045">
        <v>2017</v>
      </c>
      <c r="D5045">
        <v>6</v>
      </c>
      <c r="E5045">
        <v>8</v>
      </c>
      <c r="F5045" s="1">
        <v>42894</v>
      </c>
      <c r="G5045">
        <v>159</v>
      </c>
      <c r="H5045" t="s">
        <v>14</v>
      </c>
      <c r="I5045" t="s">
        <v>581</v>
      </c>
      <c r="J5045">
        <v>4300</v>
      </c>
      <c r="K5045">
        <v>5.6</v>
      </c>
      <c r="L5045">
        <v>2.4</v>
      </c>
      <c r="M5045">
        <f t="shared" si="234"/>
        <v>13.44</v>
      </c>
      <c r="N5045">
        <f t="shared" si="236"/>
        <v>0.81954393554186866</v>
      </c>
      <c r="O5045">
        <f t="shared" si="235"/>
        <v>1.9669054453004846</v>
      </c>
    </row>
    <row r="5046" spans="1:15" x14ac:dyDescent="0.25">
      <c r="A5046" t="s">
        <v>112</v>
      </c>
      <c r="B5046" t="s">
        <v>113</v>
      </c>
      <c r="C5046">
        <v>2011</v>
      </c>
      <c r="D5046">
        <v>7</v>
      </c>
      <c r="E5046">
        <v>27</v>
      </c>
      <c r="F5046" s="1">
        <v>40751</v>
      </c>
      <c r="G5046">
        <v>208</v>
      </c>
      <c r="H5046" t="s">
        <v>14</v>
      </c>
      <c r="I5046" t="s">
        <v>608</v>
      </c>
      <c r="J5046">
        <v>7490</v>
      </c>
      <c r="K5046">
        <v>3.84</v>
      </c>
      <c r="L5046">
        <v>3.5</v>
      </c>
      <c r="M5046">
        <f t="shared" si="234"/>
        <v>13.44</v>
      </c>
      <c r="N5046">
        <f t="shared" si="236"/>
        <v>0.68484536164441245</v>
      </c>
      <c r="O5046">
        <f t="shared" si="235"/>
        <v>2.3969587657554436</v>
      </c>
    </row>
    <row r="5047" spans="1:15" x14ac:dyDescent="0.25">
      <c r="A5047" t="s">
        <v>123</v>
      </c>
      <c r="B5047" t="s">
        <v>13</v>
      </c>
      <c r="C5047">
        <v>2007</v>
      </c>
      <c r="D5047">
        <v>3</v>
      </c>
      <c r="E5047">
        <v>11</v>
      </c>
      <c r="F5047" s="1">
        <v>39152</v>
      </c>
      <c r="G5047">
        <v>70</v>
      </c>
      <c r="H5047" t="s">
        <v>14</v>
      </c>
      <c r="I5047" t="s">
        <v>588</v>
      </c>
      <c r="J5047">
        <v>13125</v>
      </c>
      <c r="K5047">
        <v>4.4800000000000004</v>
      </c>
      <c r="L5047">
        <v>3</v>
      </c>
      <c r="M5047">
        <f t="shared" si="234"/>
        <v>13.440000000000001</v>
      </c>
      <c r="N5047">
        <f t="shared" si="236"/>
        <v>0.73878055848436919</v>
      </c>
      <c r="O5047">
        <f t="shared" si="235"/>
        <v>2.2163416754531076</v>
      </c>
    </row>
    <row r="5048" spans="1:15" x14ac:dyDescent="0.25">
      <c r="A5048" t="s">
        <v>91</v>
      </c>
      <c r="B5048" t="s">
        <v>69</v>
      </c>
      <c r="C5048">
        <v>2019</v>
      </c>
      <c r="D5048">
        <v>4</v>
      </c>
      <c r="E5048">
        <v>2</v>
      </c>
      <c r="F5048" s="1">
        <v>43557</v>
      </c>
      <c r="G5048">
        <v>92</v>
      </c>
      <c r="H5048" t="s">
        <v>14</v>
      </c>
      <c r="I5048" t="s">
        <v>557</v>
      </c>
      <c r="J5048">
        <v>21248</v>
      </c>
      <c r="K5048">
        <v>6.4</v>
      </c>
      <c r="L5048">
        <v>2.1</v>
      </c>
      <c r="M5048">
        <f t="shared" si="234"/>
        <v>13.440000000000001</v>
      </c>
      <c r="N5048">
        <f t="shared" si="236"/>
        <v>0.86923171973097624</v>
      </c>
      <c r="O5048">
        <f t="shared" si="235"/>
        <v>1.8253866114350501</v>
      </c>
    </row>
    <row r="5049" spans="1:15" x14ac:dyDescent="0.25">
      <c r="A5049" t="s">
        <v>338</v>
      </c>
      <c r="B5049" t="s">
        <v>19</v>
      </c>
      <c r="C5049">
        <v>2012</v>
      </c>
      <c r="D5049">
        <v>7</v>
      </c>
      <c r="E5049">
        <v>12</v>
      </c>
      <c r="F5049" s="1">
        <v>41102</v>
      </c>
      <c r="G5049">
        <v>194</v>
      </c>
      <c r="H5049" t="s">
        <v>14</v>
      </c>
      <c r="I5049" t="s">
        <v>586</v>
      </c>
      <c r="J5049">
        <v>5124</v>
      </c>
      <c r="K5049">
        <v>4.4800000000000004</v>
      </c>
      <c r="L5049">
        <v>3</v>
      </c>
      <c r="M5049">
        <f t="shared" si="234"/>
        <v>13.440000000000001</v>
      </c>
      <c r="N5049">
        <f t="shared" si="236"/>
        <v>0.73878055848436919</v>
      </c>
      <c r="O5049">
        <f t="shared" si="235"/>
        <v>2.2163416754531076</v>
      </c>
    </row>
    <row r="5050" spans="1:15" x14ac:dyDescent="0.25">
      <c r="A5050" t="s">
        <v>315</v>
      </c>
      <c r="B5050" t="s">
        <v>171</v>
      </c>
      <c r="C5050">
        <v>2015</v>
      </c>
      <c r="D5050">
        <v>7</v>
      </c>
      <c r="E5050">
        <v>2</v>
      </c>
      <c r="F5050" s="1">
        <v>42187</v>
      </c>
      <c r="G5050">
        <v>183</v>
      </c>
      <c r="H5050" t="s">
        <v>14</v>
      </c>
      <c r="I5050" t="s">
        <v>561</v>
      </c>
      <c r="J5050">
        <v>6823</v>
      </c>
      <c r="K5050">
        <v>6.4</v>
      </c>
      <c r="L5050">
        <v>2.1</v>
      </c>
      <c r="M5050">
        <f t="shared" si="234"/>
        <v>13.440000000000001</v>
      </c>
      <c r="N5050">
        <f t="shared" si="236"/>
        <v>0.86923171973097624</v>
      </c>
      <c r="O5050">
        <f t="shared" si="235"/>
        <v>1.8253866114350501</v>
      </c>
    </row>
    <row r="5051" spans="1:15" x14ac:dyDescent="0.25">
      <c r="A5051" t="s">
        <v>255</v>
      </c>
      <c r="B5051" t="s">
        <v>40</v>
      </c>
      <c r="C5051">
        <v>2011</v>
      </c>
      <c r="D5051">
        <v>4</v>
      </c>
      <c r="E5051">
        <v>20</v>
      </c>
      <c r="F5051" s="1">
        <v>40653</v>
      </c>
      <c r="G5051">
        <v>110</v>
      </c>
      <c r="H5051" t="s">
        <v>14</v>
      </c>
      <c r="I5051" t="s">
        <v>586</v>
      </c>
      <c r="J5051">
        <v>5124</v>
      </c>
      <c r="K5051">
        <v>4.4800000000000004</v>
      </c>
      <c r="L5051">
        <v>3</v>
      </c>
      <c r="M5051">
        <f t="shared" si="234"/>
        <v>13.440000000000001</v>
      </c>
      <c r="N5051">
        <f t="shared" si="236"/>
        <v>0.73878055848436919</v>
      </c>
      <c r="O5051">
        <f t="shared" si="235"/>
        <v>2.2163416754531076</v>
      </c>
    </row>
    <row r="5052" spans="1:15" x14ac:dyDescent="0.25">
      <c r="A5052" t="s">
        <v>182</v>
      </c>
      <c r="B5052" t="s">
        <v>176</v>
      </c>
      <c r="C5052">
        <v>2017</v>
      </c>
      <c r="D5052">
        <v>6</v>
      </c>
      <c r="E5052">
        <v>9</v>
      </c>
      <c r="F5052" s="1">
        <v>42895</v>
      </c>
      <c r="G5052">
        <v>160</v>
      </c>
      <c r="H5052" t="s">
        <v>14</v>
      </c>
      <c r="I5052" t="s">
        <v>497</v>
      </c>
      <c r="J5052">
        <v>6469</v>
      </c>
      <c r="K5052">
        <v>10.28571</v>
      </c>
      <c r="L5052">
        <v>1.3125</v>
      </c>
      <c r="M5052">
        <f t="shared" si="234"/>
        <v>13.499994375</v>
      </c>
      <c r="N5052">
        <f t="shared" si="236"/>
        <v>1.0525288863541982</v>
      </c>
      <c r="O5052">
        <f t="shared" si="235"/>
        <v>1.3814441633398851</v>
      </c>
    </row>
    <row r="5053" spans="1:15" x14ac:dyDescent="0.25">
      <c r="A5053" t="s">
        <v>47</v>
      </c>
      <c r="B5053" t="s">
        <v>13</v>
      </c>
      <c r="C5053">
        <v>2001</v>
      </c>
      <c r="D5053">
        <v>4</v>
      </c>
      <c r="E5053">
        <v>23</v>
      </c>
      <c r="F5053" s="1">
        <v>37004</v>
      </c>
      <c r="G5053">
        <v>113</v>
      </c>
      <c r="H5053" t="s">
        <v>14</v>
      </c>
      <c r="I5053" t="s">
        <v>118</v>
      </c>
      <c r="J5053">
        <v>20171</v>
      </c>
      <c r="K5053">
        <v>36</v>
      </c>
      <c r="L5053">
        <v>0.375</v>
      </c>
      <c r="M5053">
        <f t="shared" si="234"/>
        <v>13.5</v>
      </c>
      <c r="N5053">
        <f t="shared" si="236"/>
        <v>1.568201724066995</v>
      </c>
      <c r="O5053">
        <f t="shared" si="235"/>
        <v>0.58807564652512312</v>
      </c>
    </row>
    <row r="5054" spans="1:15" x14ac:dyDescent="0.25">
      <c r="A5054" t="s">
        <v>49</v>
      </c>
      <c r="B5054" t="s">
        <v>13</v>
      </c>
      <c r="C5054">
        <v>2001</v>
      </c>
      <c r="D5054">
        <v>6</v>
      </c>
      <c r="E5054">
        <v>21</v>
      </c>
      <c r="F5054" s="1">
        <v>37063</v>
      </c>
      <c r="G5054">
        <v>172</v>
      </c>
      <c r="H5054" t="s">
        <v>14</v>
      </c>
      <c r="I5054" t="s">
        <v>421</v>
      </c>
      <c r="J5054">
        <v>5790</v>
      </c>
      <c r="K5054">
        <v>14.4</v>
      </c>
      <c r="L5054">
        <v>0.9375</v>
      </c>
      <c r="M5054">
        <f t="shared" si="234"/>
        <v>13.5</v>
      </c>
      <c r="N5054">
        <f t="shared" si="236"/>
        <v>1.1875207208364631</v>
      </c>
      <c r="O5054">
        <f t="shared" si="235"/>
        <v>1.1133006757841841</v>
      </c>
    </row>
    <row r="5055" spans="1:15" x14ac:dyDescent="0.25">
      <c r="A5055" t="s">
        <v>50</v>
      </c>
      <c r="B5055" t="s">
        <v>13</v>
      </c>
      <c r="C5055">
        <v>2001</v>
      </c>
      <c r="D5055">
        <v>9</v>
      </c>
      <c r="E5055">
        <v>4</v>
      </c>
      <c r="F5055" s="1">
        <v>37138</v>
      </c>
      <c r="G5055">
        <v>247</v>
      </c>
      <c r="H5055" t="s">
        <v>14</v>
      </c>
      <c r="I5055" t="s">
        <v>416</v>
      </c>
      <c r="J5055">
        <v>4409</v>
      </c>
      <c r="K5055">
        <v>14.4</v>
      </c>
      <c r="L5055">
        <v>0.9375</v>
      </c>
      <c r="M5055">
        <f t="shared" si="234"/>
        <v>13.5</v>
      </c>
      <c r="N5055">
        <f t="shared" si="236"/>
        <v>1.1875207208364631</v>
      </c>
      <c r="O5055">
        <f t="shared" si="235"/>
        <v>1.1133006757841841</v>
      </c>
    </row>
    <row r="5056" spans="1:15" x14ac:dyDescent="0.25">
      <c r="A5056" t="s">
        <v>53</v>
      </c>
      <c r="B5056" t="s">
        <v>13</v>
      </c>
      <c r="C5056">
        <v>2002</v>
      </c>
      <c r="D5056">
        <v>6</v>
      </c>
      <c r="E5056">
        <v>14</v>
      </c>
      <c r="F5056" s="1">
        <v>37421</v>
      </c>
      <c r="G5056">
        <v>165</v>
      </c>
      <c r="H5056" t="s">
        <v>14</v>
      </c>
      <c r="I5056" t="s">
        <v>418</v>
      </c>
      <c r="J5056">
        <v>4419</v>
      </c>
      <c r="K5056">
        <v>14.4</v>
      </c>
      <c r="L5056">
        <v>0.9375</v>
      </c>
      <c r="M5056">
        <f t="shared" si="234"/>
        <v>13.5</v>
      </c>
      <c r="N5056">
        <f t="shared" si="236"/>
        <v>1.1875207208364631</v>
      </c>
      <c r="O5056">
        <f t="shared" si="235"/>
        <v>1.1133006757841841</v>
      </c>
    </row>
    <row r="5057" spans="1:15" x14ac:dyDescent="0.25">
      <c r="A5057" t="s">
        <v>124</v>
      </c>
      <c r="B5057" t="s">
        <v>13</v>
      </c>
      <c r="C5057">
        <v>2007</v>
      </c>
      <c r="D5057">
        <v>7</v>
      </c>
      <c r="E5057">
        <v>12</v>
      </c>
      <c r="F5057" s="1">
        <v>39275</v>
      </c>
      <c r="G5057">
        <v>193</v>
      </c>
      <c r="H5057" t="s">
        <v>14</v>
      </c>
      <c r="I5057" t="s">
        <v>543</v>
      </c>
      <c r="J5057">
        <v>6168</v>
      </c>
      <c r="K5057">
        <v>7.2</v>
      </c>
      <c r="L5057">
        <v>1.875</v>
      </c>
      <c r="M5057">
        <f t="shared" si="234"/>
        <v>13.5</v>
      </c>
      <c r="N5057">
        <f t="shared" si="236"/>
        <v>0.91381385238371671</v>
      </c>
      <c r="O5057">
        <f t="shared" si="235"/>
        <v>1.7134009732194688</v>
      </c>
    </row>
    <row r="5058" spans="1:15" x14ac:dyDescent="0.25">
      <c r="A5058" t="s">
        <v>131</v>
      </c>
      <c r="B5058" t="s">
        <v>13</v>
      </c>
      <c r="C5058">
        <v>2013</v>
      </c>
      <c r="D5058">
        <v>6</v>
      </c>
      <c r="E5058">
        <v>17</v>
      </c>
      <c r="F5058" s="1">
        <v>41442</v>
      </c>
      <c r="G5058">
        <v>168</v>
      </c>
      <c r="H5058" t="s">
        <v>14</v>
      </c>
      <c r="I5058" t="s">
        <v>543</v>
      </c>
      <c r="J5058">
        <v>6168</v>
      </c>
      <c r="K5058">
        <v>7.2</v>
      </c>
      <c r="L5058">
        <v>1.875</v>
      </c>
      <c r="M5058">
        <f t="shared" ref="M5058:M5121" si="237">K5058*L5058</f>
        <v>13.5</v>
      </c>
      <c r="N5058">
        <f t="shared" si="236"/>
        <v>0.91381385238371671</v>
      </c>
      <c r="O5058">
        <f t="shared" si="235"/>
        <v>1.7134009732194688</v>
      </c>
    </row>
    <row r="5059" spans="1:15" x14ac:dyDescent="0.25">
      <c r="A5059" t="s">
        <v>139</v>
      </c>
      <c r="B5059" t="s">
        <v>13</v>
      </c>
      <c r="C5059">
        <v>2016</v>
      </c>
      <c r="D5059">
        <v>6</v>
      </c>
      <c r="E5059">
        <v>21</v>
      </c>
      <c r="F5059" s="1">
        <v>42542</v>
      </c>
      <c r="G5059">
        <v>173</v>
      </c>
      <c r="H5059" t="s">
        <v>14</v>
      </c>
      <c r="I5059" t="s">
        <v>414</v>
      </c>
      <c r="J5059">
        <v>4327</v>
      </c>
      <c r="K5059">
        <v>14.4</v>
      </c>
      <c r="L5059">
        <v>0.9375</v>
      </c>
      <c r="M5059">
        <f t="shared" si="237"/>
        <v>13.5</v>
      </c>
      <c r="N5059">
        <f t="shared" si="236"/>
        <v>1.1875207208364631</v>
      </c>
      <c r="O5059">
        <f t="shared" ref="O5059:O5122" si="238">N5059*L5059</f>
        <v>1.1133006757841841</v>
      </c>
    </row>
    <row r="5060" spans="1:15" x14ac:dyDescent="0.25">
      <c r="A5060" t="s">
        <v>68</v>
      </c>
      <c r="B5060" t="s">
        <v>69</v>
      </c>
      <c r="C5060">
        <v>2001</v>
      </c>
      <c r="D5060">
        <v>4</v>
      </c>
      <c r="E5060">
        <v>26</v>
      </c>
      <c r="F5060" s="1">
        <v>37007</v>
      </c>
      <c r="G5060">
        <v>116</v>
      </c>
      <c r="H5060" t="s">
        <v>14</v>
      </c>
      <c r="I5060" t="s">
        <v>418</v>
      </c>
      <c r="J5060">
        <v>4419</v>
      </c>
      <c r="K5060">
        <v>14.4</v>
      </c>
      <c r="L5060">
        <v>0.9375</v>
      </c>
      <c r="M5060">
        <f t="shared" si="237"/>
        <v>13.5</v>
      </c>
      <c r="N5060">
        <f t="shared" ref="N5060:N5123" si="239">LOG10(K5060+1)</f>
        <v>1.1875207208364631</v>
      </c>
      <c r="O5060">
        <f t="shared" si="238"/>
        <v>1.1133006757841841</v>
      </c>
    </row>
    <row r="5061" spans="1:15" x14ac:dyDescent="0.25">
      <c r="A5061" t="s">
        <v>74</v>
      </c>
      <c r="B5061" t="s">
        <v>69</v>
      </c>
      <c r="C5061">
        <v>2003</v>
      </c>
      <c r="D5061">
        <v>7</v>
      </c>
      <c r="E5061">
        <v>14</v>
      </c>
      <c r="F5061" s="1">
        <v>37816</v>
      </c>
      <c r="G5061">
        <v>195</v>
      </c>
      <c r="H5061" t="s">
        <v>14</v>
      </c>
      <c r="I5061" t="s">
        <v>418</v>
      </c>
      <c r="J5061">
        <v>4419</v>
      </c>
      <c r="K5061">
        <v>14.4</v>
      </c>
      <c r="L5061">
        <v>0.9375</v>
      </c>
      <c r="M5061">
        <f t="shared" si="237"/>
        <v>13.5</v>
      </c>
      <c r="N5061">
        <f t="shared" si="239"/>
        <v>1.1875207208364631</v>
      </c>
      <c r="O5061">
        <f t="shared" si="238"/>
        <v>1.1133006757841841</v>
      </c>
    </row>
    <row r="5062" spans="1:15" x14ac:dyDescent="0.25">
      <c r="A5062" t="s">
        <v>74</v>
      </c>
      <c r="B5062" t="s">
        <v>69</v>
      </c>
      <c r="C5062">
        <v>2003</v>
      </c>
      <c r="D5062">
        <v>7</v>
      </c>
      <c r="E5062">
        <v>14</v>
      </c>
      <c r="F5062" s="1">
        <v>37816</v>
      </c>
      <c r="G5062">
        <v>195</v>
      </c>
      <c r="H5062" t="s">
        <v>14</v>
      </c>
      <c r="I5062" t="s">
        <v>422</v>
      </c>
      <c r="J5062">
        <v>6616</v>
      </c>
      <c r="K5062">
        <v>14.4</v>
      </c>
      <c r="L5062">
        <v>0.9375</v>
      </c>
      <c r="M5062">
        <f t="shared" si="237"/>
        <v>13.5</v>
      </c>
      <c r="N5062">
        <f t="shared" si="239"/>
        <v>1.1875207208364631</v>
      </c>
      <c r="O5062">
        <f t="shared" si="238"/>
        <v>1.1133006757841841</v>
      </c>
    </row>
    <row r="5063" spans="1:15" x14ac:dyDescent="0.25">
      <c r="A5063" t="s">
        <v>75</v>
      </c>
      <c r="B5063" t="s">
        <v>69</v>
      </c>
      <c r="C5063">
        <v>2004</v>
      </c>
      <c r="D5063">
        <v>4</v>
      </c>
      <c r="E5063">
        <v>5</v>
      </c>
      <c r="F5063" s="1">
        <v>38082</v>
      </c>
      <c r="G5063">
        <v>96</v>
      </c>
      <c r="H5063" t="s">
        <v>14</v>
      </c>
      <c r="I5063" t="s">
        <v>431</v>
      </c>
      <c r="J5063">
        <v>4380</v>
      </c>
      <c r="K5063">
        <v>14.4</v>
      </c>
      <c r="L5063">
        <v>0.9375</v>
      </c>
      <c r="M5063">
        <f t="shared" si="237"/>
        <v>13.5</v>
      </c>
      <c r="N5063">
        <f t="shared" si="239"/>
        <v>1.1875207208364631</v>
      </c>
      <c r="O5063">
        <f t="shared" si="238"/>
        <v>1.1133006757841841</v>
      </c>
    </row>
    <row r="5064" spans="1:15" x14ac:dyDescent="0.25">
      <c r="A5064" t="s">
        <v>75</v>
      </c>
      <c r="B5064" t="s">
        <v>69</v>
      </c>
      <c r="C5064">
        <v>2004</v>
      </c>
      <c r="D5064">
        <v>4</v>
      </c>
      <c r="E5064">
        <v>5</v>
      </c>
      <c r="F5064" s="1">
        <v>38082</v>
      </c>
      <c r="G5064">
        <v>96</v>
      </c>
      <c r="H5064" t="s">
        <v>14</v>
      </c>
      <c r="I5064" t="s">
        <v>429</v>
      </c>
      <c r="J5064">
        <v>5713</v>
      </c>
      <c r="K5064">
        <v>14.4</v>
      </c>
      <c r="L5064">
        <v>0.9375</v>
      </c>
      <c r="M5064">
        <f t="shared" si="237"/>
        <v>13.5</v>
      </c>
      <c r="N5064">
        <f t="shared" si="239"/>
        <v>1.1875207208364631</v>
      </c>
      <c r="O5064">
        <f t="shared" si="238"/>
        <v>1.1133006757841841</v>
      </c>
    </row>
    <row r="5065" spans="1:15" x14ac:dyDescent="0.25">
      <c r="A5065" t="s">
        <v>75</v>
      </c>
      <c r="B5065" t="s">
        <v>69</v>
      </c>
      <c r="C5065">
        <v>2004</v>
      </c>
      <c r="D5065">
        <v>4</v>
      </c>
      <c r="E5065">
        <v>5</v>
      </c>
      <c r="F5065" s="1">
        <v>38082</v>
      </c>
      <c r="G5065">
        <v>96</v>
      </c>
      <c r="H5065" t="s">
        <v>14</v>
      </c>
      <c r="I5065" t="s">
        <v>437</v>
      </c>
      <c r="J5065">
        <v>18613</v>
      </c>
      <c r="K5065">
        <v>14.4</v>
      </c>
      <c r="L5065">
        <v>0.9375</v>
      </c>
      <c r="M5065">
        <f t="shared" si="237"/>
        <v>13.5</v>
      </c>
      <c r="N5065">
        <f t="shared" si="239"/>
        <v>1.1875207208364631</v>
      </c>
      <c r="O5065">
        <f t="shared" si="238"/>
        <v>1.1133006757841841</v>
      </c>
    </row>
    <row r="5066" spans="1:15" x14ac:dyDescent="0.25">
      <c r="A5066" t="s">
        <v>79</v>
      </c>
      <c r="B5066" t="s">
        <v>69</v>
      </c>
      <c r="C5066">
        <v>2007</v>
      </c>
      <c r="D5066">
        <v>3</v>
      </c>
      <c r="E5066">
        <v>22</v>
      </c>
      <c r="F5066" s="1">
        <v>39163</v>
      </c>
      <c r="G5066">
        <v>81</v>
      </c>
      <c r="H5066" t="s">
        <v>14</v>
      </c>
      <c r="I5066" t="s">
        <v>421</v>
      </c>
      <c r="J5066">
        <v>5790</v>
      </c>
      <c r="K5066">
        <v>14.4</v>
      </c>
      <c r="L5066">
        <v>0.9375</v>
      </c>
      <c r="M5066">
        <f t="shared" si="237"/>
        <v>13.5</v>
      </c>
      <c r="N5066">
        <f t="shared" si="239"/>
        <v>1.1875207208364631</v>
      </c>
      <c r="O5066">
        <f t="shared" si="238"/>
        <v>1.1133006757841841</v>
      </c>
    </row>
    <row r="5067" spans="1:15" x14ac:dyDescent="0.25">
      <c r="A5067" t="s">
        <v>293</v>
      </c>
      <c r="B5067" t="s">
        <v>69</v>
      </c>
      <c r="C5067">
        <v>2007</v>
      </c>
      <c r="D5067">
        <v>7</v>
      </c>
      <c r="E5067">
        <v>12</v>
      </c>
      <c r="F5067" s="1">
        <v>39275</v>
      </c>
      <c r="G5067">
        <v>193</v>
      </c>
      <c r="H5067" t="s">
        <v>14</v>
      </c>
      <c r="I5067" t="s">
        <v>417</v>
      </c>
      <c r="J5067">
        <v>4415</v>
      </c>
      <c r="K5067">
        <v>14.4</v>
      </c>
      <c r="L5067">
        <v>0.9375</v>
      </c>
      <c r="M5067">
        <f t="shared" si="237"/>
        <v>13.5</v>
      </c>
      <c r="N5067">
        <f t="shared" si="239"/>
        <v>1.1875207208364631</v>
      </c>
      <c r="O5067">
        <f t="shared" si="238"/>
        <v>1.1133006757841841</v>
      </c>
    </row>
    <row r="5068" spans="1:15" x14ac:dyDescent="0.25">
      <c r="A5068" t="s">
        <v>84</v>
      </c>
      <c r="B5068" t="s">
        <v>69</v>
      </c>
      <c r="C5068">
        <v>2012</v>
      </c>
      <c r="D5068">
        <v>6</v>
      </c>
      <c r="E5068">
        <v>21</v>
      </c>
      <c r="F5068" s="1">
        <v>41081</v>
      </c>
      <c r="G5068">
        <v>173</v>
      </c>
      <c r="H5068" t="s">
        <v>14</v>
      </c>
      <c r="I5068" t="s">
        <v>414</v>
      </c>
      <c r="J5068">
        <v>4327</v>
      </c>
      <c r="K5068">
        <v>14.4</v>
      </c>
      <c r="L5068">
        <v>0.9375</v>
      </c>
      <c r="M5068">
        <f t="shared" si="237"/>
        <v>13.5</v>
      </c>
      <c r="N5068">
        <f t="shared" si="239"/>
        <v>1.1875207208364631</v>
      </c>
      <c r="O5068">
        <f t="shared" si="238"/>
        <v>1.1133006757841841</v>
      </c>
    </row>
    <row r="5069" spans="1:15" x14ac:dyDescent="0.25">
      <c r="A5069" t="s">
        <v>85</v>
      </c>
      <c r="B5069" t="s">
        <v>69</v>
      </c>
      <c r="C5069">
        <v>2013</v>
      </c>
      <c r="D5069">
        <v>3</v>
      </c>
      <c r="E5069">
        <v>19</v>
      </c>
      <c r="F5069" s="1">
        <v>41352</v>
      </c>
      <c r="G5069">
        <v>78</v>
      </c>
      <c r="H5069" t="s">
        <v>14</v>
      </c>
      <c r="I5069" t="s">
        <v>544</v>
      </c>
      <c r="J5069">
        <v>6772</v>
      </c>
      <c r="K5069">
        <v>7.2</v>
      </c>
      <c r="L5069">
        <v>1.875</v>
      </c>
      <c r="M5069">
        <f t="shared" si="237"/>
        <v>13.5</v>
      </c>
      <c r="N5069">
        <f t="shared" si="239"/>
        <v>0.91381385238371671</v>
      </c>
      <c r="O5069">
        <f t="shared" si="238"/>
        <v>1.7134009732194688</v>
      </c>
    </row>
    <row r="5070" spans="1:15" x14ac:dyDescent="0.25">
      <c r="A5070" t="s">
        <v>150</v>
      </c>
      <c r="B5070" t="s">
        <v>69</v>
      </c>
      <c r="C5070">
        <v>2014</v>
      </c>
      <c r="D5070">
        <v>3</v>
      </c>
      <c r="E5070">
        <v>11</v>
      </c>
      <c r="F5070" s="1">
        <v>41709</v>
      </c>
      <c r="G5070">
        <v>70</v>
      </c>
      <c r="H5070" t="s">
        <v>14</v>
      </c>
      <c r="I5070" t="s">
        <v>375</v>
      </c>
      <c r="J5070">
        <v>7083</v>
      </c>
      <c r="K5070">
        <v>18</v>
      </c>
      <c r="L5070">
        <v>0.75</v>
      </c>
      <c r="M5070">
        <f t="shared" si="237"/>
        <v>13.5</v>
      </c>
      <c r="N5070">
        <f t="shared" si="239"/>
        <v>1.2787536009528289</v>
      </c>
      <c r="O5070">
        <f t="shared" si="238"/>
        <v>0.95906520071462165</v>
      </c>
    </row>
    <row r="5071" spans="1:15" x14ac:dyDescent="0.25">
      <c r="A5071" t="s">
        <v>150</v>
      </c>
      <c r="B5071" t="s">
        <v>69</v>
      </c>
      <c r="C5071">
        <v>2014</v>
      </c>
      <c r="D5071">
        <v>3</v>
      </c>
      <c r="E5071">
        <v>11</v>
      </c>
      <c r="F5071" s="1">
        <v>41709</v>
      </c>
      <c r="G5071">
        <v>70</v>
      </c>
      <c r="H5071" t="s">
        <v>14</v>
      </c>
      <c r="I5071" t="s">
        <v>509</v>
      </c>
      <c r="J5071">
        <v>9747</v>
      </c>
      <c r="K5071">
        <v>9</v>
      </c>
      <c r="L5071">
        <v>1.5</v>
      </c>
      <c r="M5071">
        <f t="shared" si="237"/>
        <v>13.5</v>
      </c>
      <c r="N5071">
        <f t="shared" si="239"/>
        <v>1</v>
      </c>
      <c r="O5071">
        <f t="shared" si="238"/>
        <v>1.5</v>
      </c>
    </row>
    <row r="5072" spans="1:15" x14ac:dyDescent="0.25">
      <c r="A5072" t="s">
        <v>150</v>
      </c>
      <c r="B5072" t="s">
        <v>69</v>
      </c>
      <c r="C5072">
        <v>2014</v>
      </c>
      <c r="D5072">
        <v>3</v>
      </c>
      <c r="E5072">
        <v>11</v>
      </c>
      <c r="F5072" s="1">
        <v>41709</v>
      </c>
      <c r="G5072">
        <v>70</v>
      </c>
      <c r="H5072" t="s">
        <v>14</v>
      </c>
      <c r="I5072" t="s">
        <v>575</v>
      </c>
      <c r="J5072">
        <v>5291</v>
      </c>
      <c r="K5072">
        <v>6</v>
      </c>
      <c r="L5072">
        <v>2.25</v>
      </c>
      <c r="M5072">
        <f t="shared" si="237"/>
        <v>13.5</v>
      </c>
      <c r="N5072">
        <f t="shared" si="239"/>
        <v>0.84509804001425681</v>
      </c>
      <c r="O5072">
        <f t="shared" si="238"/>
        <v>1.9014705900320779</v>
      </c>
    </row>
    <row r="5073" spans="1:15" x14ac:dyDescent="0.25">
      <c r="A5073" t="s">
        <v>87</v>
      </c>
      <c r="B5073" t="s">
        <v>69</v>
      </c>
      <c r="C5073">
        <v>2016</v>
      </c>
      <c r="D5073">
        <v>6</v>
      </c>
      <c r="E5073">
        <v>21</v>
      </c>
      <c r="F5073" s="1">
        <v>42542</v>
      </c>
      <c r="G5073">
        <v>173</v>
      </c>
      <c r="H5073" t="s">
        <v>14</v>
      </c>
      <c r="I5073" t="s">
        <v>372</v>
      </c>
      <c r="J5073">
        <v>8408</v>
      </c>
      <c r="K5073">
        <v>18</v>
      </c>
      <c r="L5073">
        <v>0.75</v>
      </c>
      <c r="M5073">
        <f t="shared" si="237"/>
        <v>13.5</v>
      </c>
      <c r="N5073">
        <f t="shared" si="239"/>
        <v>1.2787536009528289</v>
      </c>
      <c r="O5073">
        <f t="shared" si="238"/>
        <v>0.95906520071462165</v>
      </c>
    </row>
    <row r="5074" spans="1:15" x14ac:dyDescent="0.25">
      <c r="A5074" t="s">
        <v>341</v>
      </c>
      <c r="B5074" t="s">
        <v>19</v>
      </c>
      <c r="C5074">
        <v>2018</v>
      </c>
      <c r="D5074">
        <v>6</v>
      </c>
      <c r="E5074">
        <v>5</v>
      </c>
      <c r="F5074" s="1">
        <v>43256</v>
      </c>
      <c r="G5074">
        <v>156</v>
      </c>
      <c r="H5074" t="s">
        <v>14</v>
      </c>
      <c r="I5074" t="s">
        <v>444</v>
      </c>
      <c r="J5074">
        <v>4462</v>
      </c>
      <c r="K5074">
        <v>14.4</v>
      </c>
      <c r="L5074">
        <v>0.9375</v>
      </c>
      <c r="M5074">
        <f t="shared" si="237"/>
        <v>13.5</v>
      </c>
      <c r="N5074">
        <f t="shared" si="239"/>
        <v>1.1875207208364631</v>
      </c>
      <c r="O5074">
        <f t="shared" si="238"/>
        <v>1.1133006757841841</v>
      </c>
    </row>
    <row r="5075" spans="1:15" x14ac:dyDescent="0.25">
      <c r="A5075" t="s">
        <v>207</v>
      </c>
      <c r="B5075" t="s">
        <v>21</v>
      </c>
      <c r="C5075">
        <v>2011</v>
      </c>
      <c r="D5075">
        <v>7</v>
      </c>
      <c r="E5075">
        <v>14</v>
      </c>
      <c r="F5075" s="1">
        <v>40738</v>
      </c>
      <c r="G5075">
        <v>195</v>
      </c>
      <c r="H5075" t="s">
        <v>14</v>
      </c>
      <c r="I5075" t="s">
        <v>418</v>
      </c>
      <c r="J5075">
        <v>4419</v>
      </c>
      <c r="K5075">
        <v>14.4</v>
      </c>
      <c r="L5075">
        <v>0.9375</v>
      </c>
      <c r="M5075">
        <f t="shared" si="237"/>
        <v>13.5</v>
      </c>
      <c r="N5075">
        <f t="shared" si="239"/>
        <v>1.1875207208364631</v>
      </c>
      <c r="O5075">
        <f t="shared" si="238"/>
        <v>1.1133006757841841</v>
      </c>
    </row>
    <row r="5076" spans="1:15" x14ac:dyDescent="0.25">
      <c r="A5076" t="s">
        <v>224</v>
      </c>
      <c r="B5076" t="s">
        <v>21</v>
      </c>
      <c r="C5076">
        <v>2014</v>
      </c>
      <c r="D5076">
        <v>6</v>
      </c>
      <c r="E5076">
        <v>12</v>
      </c>
      <c r="F5076" s="1">
        <v>41802</v>
      </c>
      <c r="G5076">
        <v>163</v>
      </c>
      <c r="H5076" t="s">
        <v>14</v>
      </c>
      <c r="I5076" t="s">
        <v>431</v>
      </c>
      <c r="J5076">
        <v>4380</v>
      </c>
      <c r="K5076">
        <v>14.4</v>
      </c>
      <c r="L5076">
        <v>0.9375</v>
      </c>
      <c r="M5076">
        <f t="shared" si="237"/>
        <v>13.5</v>
      </c>
      <c r="N5076">
        <f t="shared" si="239"/>
        <v>1.1875207208364631</v>
      </c>
      <c r="O5076">
        <f t="shared" si="238"/>
        <v>1.1133006757841841</v>
      </c>
    </row>
    <row r="5077" spans="1:15" x14ac:dyDescent="0.25">
      <c r="A5077" t="s">
        <v>224</v>
      </c>
      <c r="B5077" t="s">
        <v>21</v>
      </c>
      <c r="C5077">
        <v>2014</v>
      </c>
      <c r="D5077">
        <v>6</v>
      </c>
      <c r="E5077">
        <v>12</v>
      </c>
      <c r="F5077" s="1">
        <v>41802</v>
      </c>
      <c r="G5077">
        <v>163</v>
      </c>
      <c r="H5077" t="s">
        <v>14</v>
      </c>
      <c r="I5077" t="s">
        <v>421</v>
      </c>
      <c r="J5077">
        <v>5790</v>
      </c>
      <c r="K5077">
        <v>14.4</v>
      </c>
      <c r="L5077">
        <v>0.9375</v>
      </c>
      <c r="M5077">
        <f t="shared" si="237"/>
        <v>13.5</v>
      </c>
      <c r="N5077">
        <f t="shared" si="239"/>
        <v>1.1875207208364631</v>
      </c>
      <c r="O5077">
        <f t="shared" si="238"/>
        <v>1.1133006757841841</v>
      </c>
    </row>
    <row r="5078" spans="1:15" x14ac:dyDescent="0.25">
      <c r="A5078" t="s">
        <v>230</v>
      </c>
      <c r="B5078" t="s">
        <v>23</v>
      </c>
      <c r="C5078">
        <v>2016</v>
      </c>
      <c r="D5078">
        <v>4</v>
      </c>
      <c r="E5078">
        <v>25</v>
      </c>
      <c r="F5078" s="1">
        <v>42485</v>
      </c>
      <c r="G5078">
        <v>116</v>
      </c>
      <c r="H5078" t="s">
        <v>14</v>
      </c>
      <c r="I5078" t="s">
        <v>471</v>
      </c>
      <c r="J5078">
        <v>4371</v>
      </c>
      <c r="K5078">
        <v>12</v>
      </c>
      <c r="L5078">
        <v>1.125</v>
      </c>
      <c r="M5078">
        <f t="shared" si="237"/>
        <v>13.5</v>
      </c>
      <c r="N5078">
        <f t="shared" si="239"/>
        <v>1.1139433523068367</v>
      </c>
      <c r="O5078">
        <f t="shared" si="238"/>
        <v>1.2531862713451913</v>
      </c>
    </row>
    <row r="5079" spans="1:15" x14ac:dyDescent="0.25">
      <c r="A5079" t="s">
        <v>158</v>
      </c>
      <c r="B5079" t="s">
        <v>159</v>
      </c>
      <c r="C5079">
        <v>2017</v>
      </c>
      <c r="D5079">
        <v>6</v>
      </c>
      <c r="E5079">
        <v>8</v>
      </c>
      <c r="F5079" s="1">
        <v>42894</v>
      </c>
      <c r="G5079">
        <v>159</v>
      </c>
      <c r="H5079" t="s">
        <v>14</v>
      </c>
      <c r="I5079" t="s">
        <v>444</v>
      </c>
      <c r="J5079">
        <v>4462</v>
      </c>
      <c r="K5079">
        <v>14.4</v>
      </c>
      <c r="L5079">
        <v>0.9375</v>
      </c>
      <c r="M5079">
        <f t="shared" si="237"/>
        <v>13.5</v>
      </c>
      <c r="N5079">
        <f t="shared" si="239"/>
        <v>1.1875207208364631</v>
      </c>
      <c r="O5079">
        <f t="shared" si="238"/>
        <v>1.1133006757841841</v>
      </c>
    </row>
    <row r="5080" spans="1:15" x14ac:dyDescent="0.25">
      <c r="A5080" t="s">
        <v>158</v>
      </c>
      <c r="B5080" t="s">
        <v>159</v>
      </c>
      <c r="C5080">
        <v>2017</v>
      </c>
      <c r="D5080">
        <v>6</v>
      </c>
      <c r="E5080">
        <v>8</v>
      </c>
      <c r="F5080" s="1">
        <v>42894</v>
      </c>
      <c r="G5080">
        <v>159</v>
      </c>
      <c r="H5080" t="s">
        <v>14</v>
      </c>
      <c r="I5080" t="s">
        <v>446</v>
      </c>
      <c r="J5080">
        <v>4877</v>
      </c>
      <c r="K5080">
        <v>14.4</v>
      </c>
      <c r="L5080">
        <v>0.9375</v>
      </c>
      <c r="M5080">
        <f t="shared" si="237"/>
        <v>13.5</v>
      </c>
      <c r="N5080">
        <f t="shared" si="239"/>
        <v>1.1875207208364631</v>
      </c>
      <c r="O5080">
        <f t="shared" si="238"/>
        <v>1.1133006757841841</v>
      </c>
    </row>
    <row r="5081" spans="1:15" x14ac:dyDescent="0.25">
      <c r="A5081" t="s">
        <v>215</v>
      </c>
      <c r="B5081" t="s">
        <v>161</v>
      </c>
      <c r="C5081">
        <v>2016</v>
      </c>
      <c r="D5081">
        <v>7</v>
      </c>
      <c r="E5081">
        <v>5</v>
      </c>
      <c r="F5081" s="1">
        <v>42556</v>
      </c>
      <c r="G5081">
        <v>187</v>
      </c>
      <c r="H5081" t="s">
        <v>14</v>
      </c>
      <c r="I5081" t="s">
        <v>418</v>
      </c>
      <c r="J5081">
        <v>4419</v>
      </c>
      <c r="K5081">
        <v>14.4</v>
      </c>
      <c r="L5081">
        <v>0.9375</v>
      </c>
      <c r="M5081">
        <f t="shared" si="237"/>
        <v>13.5</v>
      </c>
      <c r="N5081">
        <f t="shared" si="239"/>
        <v>1.1875207208364631</v>
      </c>
      <c r="O5081">
        <f t="shared" si="238"/>
        <v>1.1133006757841841</v>
      </c>
    </row>
    <row r="5082" spans="1:15" x14ac:dyDescent="0.25">
      <c r="A5082" t="s">
        <v>95</v>
      </c>
      <c r="B5082" t="s">
        <v>25</v>
      </c>
      <c r="C5082">
        <v>2012</v>
      </c>
      <c r="D5082">
        <v>7</v>
      </c>
      <c r="E5082">
        <v>9</v>
      </c>
      <c r="F5082" s="1">
        <v>41099</v>
      </c>
      <c r="G5082">
        <v>191</v>
      </c>
      <c r="H5082" t="s">
        <v>14</v>
      </c>
      <c r="I5082" t="s">
        <v>551</v>
      </c>
      <c r="J5082">
        <v>6882</v>
      </c>
      <c r="K5082">
        <v>7.2</v>
      </c>
      <c r="L5082">
        <v>1.875</v>
      </c>
      <c r="M5082">
        <f t="shared" si="237"/>
        <v>13.5</v>
      </c>
      <c r="N5082">
        <f t="shared" si="239"/>
        <v>0.91381385238371671</v>
      </c>
      <c r="O5082">
        <f t="shared" si="238"/>
        <v>1.7134009732194688</v>
      </c>
    </row>
    <row r="5083" spans="1:15" x14ac:dyDescent="0.25">
      <c r="A5083" t="s">
        <v>46</v>
      </c>
      <c r="B5083" t="s">
        <v>25</v>
      </c>
      <c r="C5083">
        <v>2017</v>
      </c>
      <c r="D5083">
        <v>6</v>
      </c>
      <c r="E5083">
        <v>6</v>
      </c>
      <c r="F5083" s="1">
        <v>42892</v>
      </c>
      <c r="G5083">
        <v>157</v>
      </c>
      <c r="H5083" t="s">
        <v>14</v>
      </c>
      <c r="I5083" t="s">
        <v>429</v>
      </c>
      <c r="J5083">
        <v>5713</v>
      </c>
      <c r="K5083">
        <v>14.4</v>
      </c>
      <c r="L5083">
        <v>0.9375</v>
      </c>
      <c r="M5083">
        <f t="shared" si="237"/>
        <v>13.5</v>
      </c>
      <c r="N5083">
        <f t="shared" si="239"/>
        <v>1.1875207208364631</v>
      </c>
      <c r="O5083">
        <f t="shared" si="238"/>
        <v>1.1133006757841841</v>
      </c>
    </row>
    <row r="5084" spans="1:15" x14ac:dyDescent="0.25">
      <c r="A5084" t="s">
        <v>167</v>
      </c>
      <c r="B5084" t="s">
        <v>25</v>
      </c>
      <c r="C5084">
        <v>2019</v>
      </c>
      <c r="D5084">
        <v>6</v>
      </c>
      <c r="E5084">
        <v>14</v>
      </c>
      <c r="F5084" s="1">
        <v>43630</v>
      </c>
      <c r="G5084">
        <v>165</v>
      </c>
      <c r="H5084" t="s">
        <v>14</v>
      </c>
      <c r="I5084" t="s">
        <v>424</v>
      </c>
      <c r="J5084">
        <v>4398</v>
      </c>
      <c r="K5084">
        <v>14.4</v>
      </c>
      <c r="L5084">
        <v>0.9375</v>
      </c>
      <c r="M5084">
        <f t="shared" si="237"/>
        <v>13.5</v>
      </c>
      <c r="N5084">
        <f t="shared" si="239"/>
        <v>1.1875207208364631</v>
      </c>
      <c r="O5084">
        <f t="shared" si="238"/>
        <v>1.1133006757841841</v>
      </c>
    </row>
    <row r="5085" spans="1:15" x14ac:dyDescent="0.25">
      <c r="A5085" t="s">
        <v>97</v>
      </c>
      <c r="B5085" t="s">
        <v>27</v>
      </c>
      <c r="C5085">
        <v>2011</v>
      </c>
      <c r="D5085">
        <v>7</v>
      </c>
      <c r="E5085">
        <v>26</v>
      </c>
      <c r="F5085" s="1">
        <v>40750</v>
      </c>
      <c r="G5085">
        <v>207</v>
      </c>
      <c r="H5085" t="s">
        <v>14</v>
      </c>
      <c r="I5085" t="s">
        <v>544</v>
      </c>
      <c r="J5085">
        <v>6772</v>
      </c>
      <c r="K5085">
        <v>7.2</v>
      </c>
      <c r="L5085">
        <v>1.875</v>
      </c>
      <c r="M5085">
        <f t="shared" si="237"/>
        <v>13.5</v>
      </c>
      <c r="N5085">
        <f t="shared" si="239"/>
        <v>0.91381385238371671</v>
      </c>
      <c r="O5085">
        <f t="shared" si="238"/>
        <v>1.7134009732194688</v>
      </c>
    </row>
    <row r="5086" spans="1:15" x14ac:dyDescent="0.25">
      <c r="A5086" t="s">
        <v>103</v>
      </c>
      <c r="B5086" t="s">
        <v>27</v>
      </c>
      <c r="C5086">
        <v>2017</v>
      </c>
      <c r="D5086">
        <v>6</v>
      </c>
      <c r="E5086">
        <v>6</v>
      </c>
      <c r="F5086" s="1">
        <v>42892</v>
      </c>
      <c r="G5086">
        <v>157</v>
      </c>
      <c r="H5086" t="s">
        <v>14</v>
      </c>
      <c r="I5086" t="s">
        <v>442</v>
      </c>
      <c r="J5086">
        <v>6175</v>
      </c>
      <c r="K5086">
        <v>14.4</v>
      </c>
      <c r="L5086">
        <v>0.9375</v>
      </c>
      <c r="M5086">
        <f t="shared" si="237"/>
        <v>13.5</v>
      </c>
      <c r="N5086">
        <f t="shared" si="239"/>
        <v>1.1875207208364631</v>
      </c>
      <c r="O5086">
        <f t="shared" si="238"/>
        <v>1.1133006757841841</v>
      </c>
    </row>
    <row r="5087" spans="1:15" x14ac:dyDescent="0.25">
      <c r="A5087" t="s">
        <v>104</v>
      </c>
      <c r="B5087" t="s">
        <v>27</v>
      </c>
      <c r="C5087">
        <v>2019</v>
      </c>
      <c r="D5087">
        <v>6</v>
      </c>
      <c r="E5087">
        <v>13</v>
      </c>
      <c r="F5087" s="1">
        <v>43629</v>
      </c>
      <c r="G5087">
        <v>164</v>
      </c>
      <c r="H5087" t="s">
        <v>14</v>
      </c>
      <c r="I5087" t="s">
        <v>544</v>
      </c>
      <c r="J5087">
        <v>6772</v>
      </c>
      <c r="K5087">
        <v>7.2</v>
      </c>
      <c r="L5087">
        <v>1.875</v>
      </c>
      <c r="M5087">
        <f t="shared" si="237"/>
        <v>13.5</v>
      </c>
      <c r="N5087">
        <f t="shared" si="239"/>
        <v>0.91381385238371671</v>
      </c>
      <c r="O5087">
        <f t="shared" si="238"/>
        <v>1.7134009732194688</v>
      </c>
    </row>
    <row r="5088" spans="1:15" x14ac:dyDescent="0.25">
      <c r="A5088" t="s">
        <v>30</v>
      </c>
      <c r="B5088" t="s">
        <v>31</v>
      </c>
      <c r="C5088">
        <v>2018</v>
      </c>
      <c r="D5088">
        <v>6</v>
      </c>
      <c r="E5088">
        <v>5</v>
      </c>
      <c r="F5088" s="1">
        <v>43256</v>
      </c>
      <c r="G5088">
        <v>156</v>
      </c>
      <c r="H5088" t="s">
        <v>14</v>
      </c>
      <c r="I5088" t="s">
        <v>446</v>
      </c>
      <c r="J5088">
        <v>4877</v>
      </c>
      <c r="K5088">
        <v>14.4</v>
      </c>
      <c r="L5088">
        <v>0.9375</v>
      </c>
      <c r="M5088">
        <f t="shared" si="237"/>
        <v>13.5</v>
      </c>
      <c r="N5088">
        <f t="shared" si="239"/>
        <v>1.1875207208364631</v>
      </c>
      <c r="O5088">
        <f t="shared" si="238"/>
        <v>1.1133006757841841</v>
      </c>
    </row>
    <row r="5089" spans="1:15" x14ac:dyDescent="0.25">
      <c r="A5089" t="s">
        <v>185</v>
      </c>
      <c r="B5089" t="s">
        <v>36</v>
      </c>
      <c r="C5089">
        <v>2014</v>
      </c>
      <c r="D5089">
        <v>6</v>
      </c>
      <c r="E5089">
        <v>4</v>
      </c>
      <c r="F5089" s="1">
        <v>41794</v>
      </c>
      <c r="G5089">
        <v>155</v>
      </c>
      <c r="H5089" t="s">
        <v>14</v>
      </c>
      <c r="I5089" t="s">
        <v>424</v>
      </c>
      <c r="J5089">
        <v>4398</v>
      </c>
      <c r="K5089">
        <v>14.4</v>
      </c>
      <c r="L5089">
        <v>0.9375</v>
      </c>
      <c r="M5089">
        <f t="shared" si="237"/>
        <v>13.5</v>
      </c>
      <c r="N5089">
        <f t="shared" si="239"/>
        <v>1.1875207208364631</v>
      </c>
      <c r="O5089">
        <f t="shared" si="238"/>
        <v>1.1133006757841841</v>
      </c>
    </row>
    <row r="5090" spans="1:15" x14ac:dyDescent="0.25">
      <c r="A5090" t="s">
        <v>37</v>
      </c>
      <c r="B5090" t="s">
        <v>36</v>
      </c>
      <c r="C5090">
        <v>2017</v>
      </c>
      <c r="D5090">
        <v>6</v>
      </c>
      <c r="E5090">
        <v>7</v>
      </c>
      <c r="F5090" s="1">
        <v>42893</v>
      </c>
      <c r="G5090">
        <v>158</v>
      </c>
      <c r="H5090" t="s">
        <v>14</v>
      </c>
      <c r="I5090" t="s">
        <v>429</v>
      </c>
      <c r="J5090">
        <v>5713</v>
      </c>
      <c r="K5090">
        <v>14.4</v>
      </c>
      <c r="L5090">
        <v>0.9375</v>
      </c>
      <c r="M5090">
        <f t="shared" si="237"/>
        <v>13.5</v>
      </c>
      <c r="N5090">
        <f t="shared" si="239"/>
        <v>1.1875207208364631</v>
      </c>
      <c r="O5090">
        <f t="shared" si="238"/>
        <v>1.1133006757841841</v>
      </c>
    </row>
    <row r="5091" spans="1:15" x14ac:dyDescent="0.25">
      <c r="A5091" t="s">
        <v>38</v>
      </c>
      <c r="B5091" t="s">
        <v>36</v>
      </c>
      <c r="C5091">
        <v>2018</v>
      </c>
      <c r="D5091">
        <v>6</v>
      </c>
      <c r="E5091">
        <v>4</v>
      </c>
      <c r="F5091" s="1">
        <v>43255</v>
      </c>
      <c r="G5091">
        <v>155</v>
      </c>
      <c r="H5091" t="s">
        <v>14</v>
      </c>
      <c r="I5091" t="s">
        <v>575</v>
      </c>
      <c r="J5091">
        <v>5291</v>
      </c>
      <c r="K5091">
        <v>6</v>
      </c>
      <c r="L5091">
        <v>2.25</v>
      </c>
      <c r="M5091">
        <f t="shared" si="237"/>
        <v>13.5</v>
      </c>
      <c r="N5091">
        <f t="shared" si="239"/>
        <v>0.84509804001425681</v>
      </c>
      <c r="O5091">
        <f t="shared" si="238"/>
        <v>1.9014705900320779</v>
      </c>
    </row>
    <row r="5092" spans="1:15" x14ac:dyDescent="0.25">
      <c r="A5092" t="s">
        <v>460</v>
      </c>
      <c r="B5092" t="s">
        <v>40</v>
      </c>
      <c r="C5092">
        <v>2007</v>
      </c>
      <c r="D5092">
        <v>7</v>
      </c>
      <c r="E5092">
        <v>22</v>
      </c>
      <c r="F5092" s="1">
        <v>39285</v>
      </c>
      <c r="G5092">
        <v>203</v>
      </c>
      <c r="H5092" t="s">
        <v>14</v>
      </c>
      <c r="I5092" t="s">
        <v>547</v>
      </c>
      <c r="J5092">
        <v>6886</v>
      </c>
      <c r="K5092">
        <v>7.2</v>
      </c>
      <c r="L5092">
        <v>1.875</v>
      </c>
      <c r="M5092">
        <f t="shared" si="237"/>
        <v>13.5</v>
      </c>
      <c r="N5092">
        <f t="shared" si="239"/>
        <v>0.91381385238371671</v>
      </c>
      <c r="O5092">
        <f t="shared" si="238"/>
        <v>1.7134009732194688</v>
      </c>
    </row>
    <row r="5093" spans="1:15" x14ac:dyDescent="0.25">
      <c r="A5093" t="s">
        <v>360</v>
      </c>
      <c r="B5093" t="s">
        <v>40</v>
      </c>
      <c r="C5093">
        <v>2018</v>
      </c>
      <c r="D5093">
        <v>6</v>
      </c>
      <c r="E5093">
        <v>5</v>
      </c>
      <c r="F5093" s="1">
        <v>43256</v>
      </c>
      <c r="G5093">
        <v>156</v>
      </c>
      <c r="H5093" t="s">
        <v>14</v>
      </c>
      <c r="I5093" t="s">
        <v>425</v>
      </c>
      <c r="J5093">
        <v>4427</v>
      </c>
      <c r="K5093">
        <v>14.4</v>
      </c>
      <c r="L5093">
        <v>0.9375</v>
      </c>
      <c r="M5093">
        <f t="shared" si="237"/>
        <v>13.5</v>
      </c>
      <c r="N5093">
        <f t="shared" si="239"/>
        <v>1.1875207208364631</v>
      </c>
      <c r="O5093">
        <f t="shared" si="238"/>
        <v>1.1133006757841841</v>
      </c>
    </row>
    <row r="5094" spans="1:15" x14ac:dyDescent="0.25">
      <c r="A5094" t="s">
        <v>190</v>
      </c>
      <c r="B5094" t="s">
        <v>40</v>
      </c>
      <c r="C5094">
        <v>2019</v>
      </c>
      <c r="D5094">
        <v>6</v>
      </c>
      <c r="E5094">
        <v>28</v>
      </c>
      <c r="F5094" s="1">
        <v>43644</v>
      </c>
      <c r="G5094">
        <v>179</v>
      </c>
      <c r="H5094" t="s">
        <v>14</v>
      </c>
      <c r="I5094" t="s">
        <v>418</v>
      </c>
      <c r="J5094">
        <v>4419</v>
      </c>
      <c r="K5094">
        <v>14.4</v>
      </c>
      <c r="L5094">
        <v>0.9375</v>
      </c>
      <c r="M5094">
        <f t="shared" si="237"/>
        <v>13.5</v>
      </c>
      <c r="N5094">
        <f t="shared" si="239"/>
        <v>1.1875207208364631</v>
      </c>
      <c r="O5094">
        <f t="shared" si="238"/>
        <v>1.1133006757841841</v>
      </c>
    </row>
    <row r="5095" spans="1:15" x14ac:dyDescent="0.25">
      <c r="A5095" t="s">
        <v>194</v>
      </c>
      <c r="B5095" t="s">
        <v>107</v>
      </c>
      <c r="C5095">
        <v>2019</v>
      </c>
      <c r="D5095">
        <v>6</v>
      </c>
      <c r="E5095">
        <v>18</v>
      </c>
      <c r="F5095" s="1">
        <v>43634</v>
      </c>
      <c r="G5095">
        <v>169</v>
      </c>
      <c r="H5095" t="s">
        <v>14</v>
      </c>
      <c r="I5095" t="s">
        <v>418</v>
      </c>
      <c r="J5095">
        <v>4419</v>
      </c>
      <c r="K5095">
        <v>14.4</v>
      </c>
      <c r="L5095">
        <v>0.9375</v>
      </c>
      <c r="M5095">
        <f t="shared" si="237"/>
        <v>13.5</v>
      </c>
      <c r="N5095">
        <f t="shared" si="239"/>
        <v>1.1875207208364631</v>
      </c>
      <c r="O5095">
        <f t="shared" si="238"/>
        <v>1.1133006757841841</v>
      </c>
    </row>
    <row r="5096" spans="1:15" x14ac:dyDescent="0.25">
      <c r="A5096" t="s">
        <v>334</v>
      </c>
      <c r="B5096" t="s">
        <v>42</v>
      </c>
      <c r="C5096">
        <v>2016</v>
      </c>
      <c r="D5096">
        <v>7</v>
      </c>
      <c r="E5096">
        <v>5</v>
      </c>
      <c r="F5096" s="1">
        <v>42556</v>
      </c>
      <c r="G5096">
        <v>187</v>
      </c>
      <c r="H5096" t="s">
        <v>14</v>
      </c>
      <c r="I5096" t="s">
        <v>424</v>
      </c>
      <c r="J5096">
        <v>4398</v>
      </c>
      <c r="K5096">
        <v>14.4</v>
      </c>
      <c r="L5096">
        <v>0.9375</v>
      </c>
      <c r="M5096">
        <f t="shared" si="237"/>
        <v>13.5</v>
      </c>
      <c r="N5096">
        <f t="shared" si="239"/>
        <v>1.1875207208364631</v>
      </c>
      <c r="O5096">
        <f t="shared" si="238"/>
        <v>1.1133006757841841</v>
      </c>
    </row>
    <row r="5097" spans="1:15" x14ac:dyDescent="0.25">
      <c r="A5097" t="s">
        <v>335</v>
      </c>
      <c r="B5097" t="s">
        <v>42</v>
      </c>
      <c r="C5097">
        <v>2017</v>
      </c>
      <c r="D5097">
        <v>6</v>
      </c>
      <c r="E5097">
        <v>2</v>
      </c>
      <c r="F5097" s="1">
        <v>42888</v>
      </c>
      <c r="G5097">
        <v>153</v>
      </c>
      <c r="H5097" t="s">
        <v>14</v>
      </c>
      <c r="I5097" t="s">
        <v>417</v>
      </c>
      <c r="J5097">
        <v>4415</v>
      </c>
      <c r="K5097">
        <v>14.4</v>
      </c>
      <c r="L5097">
        <v>0.9375</v>
      </c>
      <c r="M5097">
        <f t="shared" si="237"/>
        <v>13.5</v>
      </c>
      <c r="N5097">
        <f t="shared" si="239"/>
        <v>1.1875207208364631</v>
      </c>
      <c r="O5097">
        <f t="shared" si="238"/>
        <v>1.1133006757841841</v>
      </c>
    </row>
    <row r="5098" spans="1:15" x14ac:dyDescent="0.25">
      <c r="A5098" t="s">
        <v>196</v>
      </c>
      <c r="B5098" t="s">
        <v>42</v>
      </c>
      <c r="C5098">
        <v>2019</v>
      </c>
      <c r="D5098">
        <v>6</v>
      </c>
      <c r="E5098">
        <v>17</v>
      </c>
      <c r="F5098" s="1">
        <v>43633</v>
      </c>
      <c r="G5098">
        <v>168</v>
      </c>
      <c r="H5098" t="s">
        <v>14</v>
      </c>
      <c r="I5098" t="s">
        <v>417</v>
      </c>
      <c r="J5098">
        <v>4415</v>
      </c>
      <c r="K5098">
        <v>14.4</v>
      </c>
      <c r="L5098">
        <v>0.9375</v>
      </c>
      <c r="M5098">
        <f t="shared" si="237"/>
        <v>13.5</v>
      </c>
      <c r="N5098">
        <f t="shared" si="239"/>
        <v>1.1875207208364631</v>
      </c>
      <c r="O5098">
        <f t="shared" si="238"/>
        <v>1.1133006757841841</v>
      </c>
    </row>
    <row r="5099" spans="1:15" x14ac:dyDescent="0.25">
      <c r="A5099" t="s">
        <v>60</v>
      </c>
      <c r="B5099" t="s">
        <v>13</v>
      </c>
      <c r="C5099">
        <v>2005</v>
      </c>
      <c r="D5099">
        <v>6</v>
      </c>
      <c r="E5099">
        <v>6</v>
      </c>
      <c r="F5099" s="1">
        <v>38509</v>
      </c>
      <c r="G5099">
        <v>157</v>
      </c>
      <c r="H5099" t="s">
        <v>14</v>
      </c>
      <c r="I5099" t="s">
        <v>283</v>
      </c>
      <c r="J5099">
        <v>18419</v>
      </c>
      <c r="K5099">
        <v>20.571429999999999</v>
      </c>
      <c r="L5099">
        <v>0.65625</v>
      </c>
      <c r="M5099">
        <f t="shared" si="237"/>
        <v>13.500000937499999</v>
      </c>
      <c r="N5099">
        <f t="shared" si="239"/>
        <v>1.3338789360401355</v>
      </c>
      <c r="O5099">
        <f t="shared" si="238"/>
        <v>0.87535805177633896</v>
      </c>
    </row>
    <row r="5100" spans="1:15" x14ac:dyDescent="0.25">
      <c r="A5100" t="s">
        <v>73</v>
      </c>
      <c r="B5100" t="s">
        <v>69</v>
      </c>
      <c r="C5100">
        <v>2003</v>
      </c>
      <c r="D5100">
        <v>3</v>
      </c>
      <c r="E5100">
        <v>11</v>
      </c>
      <c r="F5100" s="1">
        <v>37691</v>
      </c>
      <c r="G5100">
        <v>70</v>
      </c>
      <c r="H5100" t="s">
        <v>14</v>
      </c>
      <c r="I5100" t="s">
        <v>288</v>
      </c>
      <c r="J5100">
        <v>18421</v>
      </c>
      <c r="K5100">
        <v>20.571429999999999</v>
      </c>
      <c r="L5100">
        <v>0.65625</v>
      </c>
      <c r="M5100">
        <f t="shared" si="237"/>
        <v>13.500000937499999</v>
      </c>
      <c r="N5100">
        <f t="shared" si="239"/>
        <v>1.3338789360401355</v>
      </c>
      <c r="O5100">
        <f t="shared" si="238"/>
        <v>0.87535805177633896</v>
      </c>
    </row>
    <row r="5101" spans="1:15" x14ac:dyDescent="0.25">
      <c r="A5101" t="s">
        <v>37</v>
      </c>
      <c r="B5101" t="s">
        <v>36</v>
      </c>
      <c r="C5101">
        <v>2017</v>
      </c>
      <c r="D5101">
        <v>6</v>
      </c>
      <c r="E5101">
        <v>7</v>
      </c>
      <c r="F5101" s="1">
        <v>42893</v>
      </c>
      <c r="G5101">
        <v>158</v>
      </c>
      <c r="H5101" t="s">
        <v>14</v>
      </c>
      <c r="I5101" t="s">
        <v>504</v>
      </c>
      <c r="J5101">
        <v>8478</v>
      </c>
      <c r="K5101">
        <v>9.6</v>
      </c>
      <c r="L5101">
        <v>1.41</v>
      </c>
      <c r="M5101">
        <f t="shared" si="237"/>
        <v>13.536</v>
      </c>
      <c r="N5101">
        <f t="shared" si="239"/>
        <v>1.0253058652647702</v>
      </c>
      <c r="O5101">
        <f t="shared" si="238"/>
        <v>1.4456812700233259</v>
      </c>
    </row>
    <row r="5102" spans="1:15" x14ac:dyDescent="0.25">
      <c r="A5102" t="s">
        <v>81</v>
      </c>
      <c r="B5102" t="s">
        <v>69</v>
      </c>
      <c r="C5102">
        <v>2008</v>
      </c>
      <c r="D5102">
        <v>6</v>
      </c>
      <c r="E5102">
        <v>23</v>
      </c>
      <c r="F5102" s="1">
        <v>39622</v>
      </c>
      <c r="G5102">
        <v>175</v>
      </c>
      <c r="H5102" t="s">
        <v>17</v>
      </c>
      <c r="I5102" t="s">
        <v>414</v>
      </c>
      <c r="J5102">
        <v>4327</v>
      </c>
      <c r="K5102">
        <v>14.476190000000001</v>
      </c>
      <c r="L5102">
        <v>0.9375</v>
      </c>
      <c r="M5102">
        <f t="shared" si="237"/>
        <v>13.571428125000001</v>
      </c>
      <c r="N5102">
        <f t="shared" si="239"/>
        <v>1.1896640528820477</v>
      </c>
      <c r="O5102">
        <f t="shared" si="238"/>
        <v>1.1153100495769197</v>
      </c>
    </row>
    <row r="5103" spans="1:15" x14ac:dyDescent="0.25">
      <c r="A5103" t="s">
        <v>205</v>
      </c>
      <c r="B5103" t="s">
        <v>69</v>
      </c>
      <c r="C5103">
        <v>2009</v>
      </c>
      <c r="D5103">
        <v>4</v>
      </c>
      <c r="E5103">
        <v>8</v>
      </c>
      <c r="F5103" s="1">
        <v>39911</v>
      </c>
      <c r="G5103">
        <v>98</v>
      </c>
      <c r="H5103" t="s">
        <v>17</v>
      </c>
      <c r="I5103" t="s">
        <v>429</v>
      </c>
      <c r="J5103">
        <v>5713</v>
      </c>
      <c r="K5103">
        <v>14.476190000000001</v>
      </c>
      <c r="L5103">
        <v>0.9375</v>
      </c>
      <c r="M5103">
        <f t="shared" si="237"/>
        <v>13.571428125000001</v>
      </c>
      <c r="N5103">
        <f t="shared" si="239"/>
        <v>1.1896640528820477</v>
      </c>
      <c r="O5103">
        <f t="shared" si="238"/>
        <v>1.1153100495769197</v>
      </c>
    </row>
    <row r="5104" spans="1:15" x14ac:dyDescent="0.25">
      <c r="A5104" t="s">
        <v>210</v>
      </c>
      <c r="B5104" t="s">
        <v>21</v>
      </c>
      <c r="C5104">
        <v>2017</v>
      </c>
      <c r="D5104">
        <v>6</v>
      </c>
      <c r="E5104">
        <v>2</v>
      </c>
      <c r="F5104" s="1">
        <v>42888</v>
      </c>
      <c r="G5104">
        <v>153</v>
      </c>
      <c r="H5104" t="s">
        <v>17</v>
      </c>
      <c r="I5104" t="s">
        <v>429</v>
      </c>
      <c r="J5104">
        <v>5713</v>
      </c>
      <c r="K5104">
        <v>14.476190000000001</v>
      </c>
      <c r="L5104">
        <v>0.9375</v>
      </c>
      <c r="M5104">
        <f t="shared" si="237"/>
        <v>13.571428125000001</v>
      </c>
      <c r="N5104">
        <f t="shared" si="239"/>
        <v>1.1896640528820477</v>
      </c>
      <c r="O5104">
        <f t="shared" si="238"/>
        <v>1.1153100495769197</v>
      </c>
    </row>
    <row r="5105" spans="1:15" x14ac:dyDescent="0.25">
      <c r="A5105" t="s">
        <v>120</v>
      </c>
      <c r="B5105" t="s">
        <v>13</v>
      </c>
      <c r="C5105">
        <v>2005</v>
      </c>
      <c r="D5105">
        <v>3</v>
      </c>
      <c r="E5105">
        <v>24</v>
      </c>
      <c r="F5105" s="1">
        <v>38435</v>
      </c>
      <c r="G5105">
        <v>83</v>
      </c>
      <c r="H5105" t="s">
        <v>14</v>
      </c>
      <c r="I5105" t="s">
        <v>537</v>
      </c>
      <c r="J5105">
        <v>5605</v>
      </c>
      <c r="K5105">
        <v>8.2285710000000005</v>
      </c>
      <c r="L5105">
        <v>1.65</v>
      </c>
      <c r="M5105">
        <f t="shared" si="237"/>
        <v>13.57714215</v>
      </c>
      <c r="N5105">
        <f t="shared" si="239"/>
        <v>0.96513445781235241</v>
      </c>
      <c r="O5105">
        <f t="shared" si="238"/>
        <v>1.5924718553903814</v>
      </c>
    </row>
    <row r="5106" spans="1:15" x14ac:dyDescent="0.25">
      <c r="A5106" t="s">
        <v>35</v>
      </c>
      <c r="B5106" t="s">
        <v>36</v>
      </c>
      <c r="C5106">
        <v>2016</v>
      </c>
      <c r="D5106">
        <v>6</v>
      </c>
      <c r="E5106">
        <v>30</v>
      </c>
      <c r="F5106" s="1">
        <v>42551</v>
      </c>
      <c r="G5106">
        <v>182</v>
      </c>
      <c r="H5106" t="s">
        <v>17</v>
      </c>
      <c r="I5106" t="s">
        <v>424</v>
      </c>
      <c r="J5106">
        <v>4398</v>
      </c>
      <c r="K5106">
        <v>14.545450000000001</v>
      </c>
      <c r="L5106">
        <v>0.9375</v>
      </c>
      <c r="M5106">
        <f t="shared" si="237"/>
        <v>13.636359375000001</v>
      </c>
      <c r="N5106">
        <f t="shared" si="239"/>
        <v>1.1916032982472196</v>
      </c>
      <c r="O5106">
        <f t="shared" si="238"/>
        <v>1.1171280921067683</v>
      </c>
    </row>
    <row r="5107" spans="1:15" x14ac:dyDescent="0.25">
      <c r="A5107" t="s">
        <v>129</v>
      </c>
      <c r="B5107" t="s">
        <v>13</v>
      </c>
      <c r="C5107">
        <v>2012</v>
      </c>
      <c r="D5107">
        <v>3</v>
      </c>
      <c r="E5107">
        <v>19</v>
      </c>
      <c r="F5107" s="1">
        <v>40987</v>
      </c>
      <c r="G5107">
        <v>79</v>
      </c>
      <c r="H5107" t="s">
        <v>14</v>
      </c>
      <c r="I5107" t="s">
        <v>587</v>
      </c>
      <c r="J5107">
        <v>4363</v>
      </c>
      <c r="K5107">
        <v>4.5473679999999996</v>
      </c>
      <c r="L5107">
        <v>3</v>
      </c>
      <c r="M5107">
        <f t="shared" si="237"/>
        <v>13.642104</v>
      </c>
      <c r="N5107">
        <f t="shared" si="239"/>
        <v>0.74408697696016957</v>
      </c>
      <c r="O5107">
        <f t="shared" si="238"/>
        <v>2.2322609308805088</v>
      </c>
    </row>
    <row r="5108" spans="1:15" x14ac:dyDescent="0.25">
      <c r="A5108" t="s">
        <v>129</v>
      </c>
      <c r="B5108" t="s">
        <v>13</v>
      </c>
      <c r="C5108">
        <v>2012</v>
      </c>
      <c r="D5108">
        <v>3</v>
      </c>
      <c r="E5108">
        <v>19</v>
      </c>
      <c r="F5108" s="1">
        <v>40987</v>
      </c>
      <c r="G5108">
        <v>79</v>
      </c>
      <c r="H5108" t="s">
        <v>14</v>
      </c>
      <c r="I5108" t="s">
        <v>588</v>
      </c>
      <c r="J5108">
        <v>13125</v>
      </c>
      <c r="K5108">
        <v>4.5473679999999996</v>
      </c>
      <c r="L5108">
        <v>3</v>
      </c>
      <c r="M5108">
        <f t="shared" si="237"/>
        <v>13.642104</v>
      </c>
      <c r="N5108">
        <f t="shared" si="239"/>
        <v>0.74408697696016957</v>
      </c>
      <c r="O5108">
        <f t="shared" si="238"/>
        <v>2.2322609308805088</v>
      </c>
    </row>
    <row r="5109" spans="1:15" x14ac:dyDescent="0.25">
      <c r="A5109" t="s">
        <v>292</v>
      </c>
      <c r="B5109" t="s">
        <v>69</v>
      </c>
      <c r="C5109">
        <v>2002</v>
      </c>
      <c r="D5109">
        <v>6</v>
      </c>
      <c r="E5109">
        <v>12</v>
      </c>
      <c r="F5109" s="1">
        <v>37419</v>
      </c>
      <c r="G5109">
        <v>163</v>
      </c>
      <c r="H5109" t="s">
        <v>14</v>
      </c>
      <c r="I5109" t="s">
        <v>283</v>
      </c>
      <c r="J5109">
        <v>18419</v>
      </c>
      <c r="K5109">
        <v>20.8</v>
      </c>
      <c r="L5109">
        <v>0.65625</v>
      </c>
      <c r="M5109">
        <f t="shared" si="237"/>
        <v>13.65</v>
      </c>
      <c r="N5109">
        <f t="shared" si="239"/>
        <v>1.3384564936046048</v>
      </c>
      <c r="O5109">
        <f t="shared" si="238"/>
        <v>0.8783620739280219</v>
      </c>
    </row>
    <row r="5110" spans="1:15" x14ac:dyDescent="0.25">
      <c r="A5110" t="s">
        <v>162</v>
      </c>
      <c r="B5110" t="s">
        <v>161</v>
      </c>
      <c r="C5110">
        <v>2017</v>
      </c>
      <c r="D5110">
        <v>6</v>
      </c>
      <c r="E5110">
        <v>8</v>
      </c>
      <c r="F5110" s="1">
        <v>42894</v>
      </c>
      <c r="G5110">
        <v>159</v>
      </c>
      <c r="H5110" t="s">
        <v>14</v>
      </c>
      <c r="I5110" t="s">
        <v>497</v>
      </c>
      <c r="J5110">
        <v>6469</v>
      </c>
      <c r="K5110">
        <v>10.4</v>
      </c>
      <c r="L5110">
        <v>1.3125</v>
      </c>
      <c r="M5110">
        <f t="shared" si="237"/>
        <v>13.65</v>
      </c>
      <c r="N5110">
        <f t="shared" si="239"/>
        <v>1.0569048513364727</v>
      </c>
      <c r="O5110">
        <f t="shared" si="238"/>
        <v>1.3871876173791204</v>
      </c>
    </row>
    <row r="5111" spans="1:15" x14ac:dyDescent="0.25">
      <c r="A5111" t="s">
        <v>333</v>
      </c>
      <c r="B5111" t="s">
        <v>42</v>
      </c>
      <c r="C5111">
        <v>2010</v>
      </c>
      <c r="D5111">
        <v>6</v>
      </c>
      <c r="E5111">
        <v>23</v>
      </c>
      <c r="F5111" s="1">
        <v>40352</v>
      </c>
      <c r="G5111">
        <v>174</v>
      </c>
      <c r="H5111" t="s">
        <v>14</v>
      </c>
      <c r="I5111" t="s">
        <v>496</v>
      </c>
      <c r="J5111">
        <v>4481</v>
      </c>
      <c r="K5111">
        <v>10.4</v>
      </c>
      <c r="L5111">
        <v>1.3125</v>
      </c>
      <c r="M5111">
        <f t="shared" si="237"/>
        <v>13.65</v>
      </c>
      <c r="N5111">
        <f t="shared" si="239"/>
        <v>1.0569048513364727</v>
      </c>
      <c r="O5111">
        <f t="shared" si="238"/>
        <v>1.3871876173791204</v>
      </c>
    </row>
    <row r="5112" spans="1:15" x14ac:dyDescent="0.25">
      <c r="A5112" t="s">
        <v>334</v>
      </c>
      <c r="B5112" t="s">
        <v>42</v>
      </c>
      <c r="C5112">
        <v>2016</v>
      </c>
      <c r="D5112">
        <v>7</v>
      </c>
      <c r="E5112">
        <v>5</v>
      </c>
      <c r="F5112" s="1">
        <v>42556</v>
      </c>
      <c r="G5112">
        <v>187</v>
      </c>
      <c r="H5112" t="s">
        <v>14</v>
      </c>
      <c r="I5112" t="s">
        <v>496</v>
      </c>
      <c r="J5112">
        <v>4481</v>
      </c>
      <c r="K5112">
        <v>10.4</v>
      </c>
      <c r="L5112">
        <v>1.3125</v>
      </c>
      <c r="M5112">
        <f t="shared" si="237"/>
        <v>13.65</v>
      </c>
      <c r="N5112">
        <f t="shared" si="239"/>
        <v>1.0569048513364727</v>
      </c>
      <c r="O5112">
        <f t="shared" si="238"/>
        <v>1.3871876173791204</v>
      </c>
    </row>
    <row r="5113" spans="1:15" x14ac:dyDescent="0.25">
      <c r="A5113" t="s">
        <v>116</v>
      </c>
      <c r="B5113" t="s">
        <v>113</v>
      </c>
      <c r="C5113">
        <v>2019</v>
      </c>
      <c r="D5113">
        <v>6</v>
      </c>
      <c r="E5113">
        <v>14</v>
      </c>
      <c r="F5113" s="1">
        <v>43630</v>
      </c>
      <c r="G5113">
        <v>165</v>
      </c>
      <c r="H5113" t="s">
        <v>14</v>
      </c>
      <c r="I5113" t="s">
        <v>496</v>
      </c>
      <c r="J5113">
        <v>4481</v>
      </c>
      <c r="K5113">
        <v>10.4</v>
      </c>
      <c r="L5113">
        <v>1.3125</v>
      </c>
      <c r="M5113">
        <f t="shared" si="237"/>
        <v>13.65</v>
      </c>
      <c r="N5113">
        <f t="shared" si="239"/>
        <v>1.0569048513364727</v>
      </c>
      <c r="O5113">
        <f t="shared" si="238"/>
        <v>1.3871876173791204</v>
      </c>
    </row>
    <row r="5114" spans="1:15" x14ac:dyDescent="0.25">
      <c r="A5114" t="s">
        <v>228</v>
      </c>
      <c r="B5114" t="s">
        <v>23</v>
      </c>
      <c r="C5114">
        <v>2014</v>
      </c>
      <c r="D5114">
        <v>3</v>
      </c>
      <c r="E5114">
        <v>10</v>
      </c>
      <c r="F5114" s="1">
        <v>41708</v>
      </c>
      <c r="G5114">
        <v>69</v>
      </c>
      <c r="H5114" t="s">
        <v>17</v>
      </c>
      <c r="I5114" t="s">
        <v>617</v>
      </c>
      <c r="J5114">
        <v>5075</v>
      </c>
      <c r="K5114">
        <v>2.285714</v>
      </c>
      <c r="L5114">
        <v>6</v>
      </c>
      <c r="M5114">
        <f t="shared" si="237"/>
        <v>13.714283999999999</v>
      </c>
      <c r="N5114">
        <f t="shared" si="239"/>
        <v>0.5166297582385968</v>
      </c>
      <c r="O5114">
        <f t="shared" si="238"/>
        <v>3.0997785494315808</v>
      </c>
    </row>
    <row r="5115" spans="1:15" x14ac:dyDescent="0.25">
      <c r="A5115" t="s">
        <v>331</v>
      </c>
      <c r="B5115" t="s">
        <v>192</v>
      </c>
      <c r="C5115">
        <v>2017</v>
      </c>
      <c r="D5115">
        <v>6</v>
      </c>
      <c r="E5115">
        <v>1</v>
      </c>
      <c r="F5115" s="1">
        <v>42887</v>
      </c>
      <c r="G5115">
        <v>152</v>
      </c>
      <c r="H5115" t="s">
        <v>17</v>
      </c>
      <c r="I5115" t="s">
        <v>617</v>
      </c>
      <c r="J5115">
        <v>5075</v>
      </c>
      <c r="K5115">
        <v>2.285714</v>
      </c>
      <c r="L5115">
        <v>6</v>
      </c>
      <c r="M5115">
        <f t="shared" si="237"/>
        <v>13.714283999999999</v>
      </c>
      <c r="N5115">
        <f t="shared" si="239"/>
        <v>0.5166297582385968</v>
      </c>
      <c r="O5115">
        <f t="shared" si="238"/>
        <v>3.0997785494315808</v>
      </c>
    </row>
    <row r="5116" spans="1:15" x14ac:dyDescent="0.25">
      <c r="A5116" t="s">
        <v>114</v>
      </c>
      <c r="B5116" t="s">
        <v>113</v>
      </c>
      <c r="C5116">
        <v>2017</v>
      </c>
      <c r="D5116">
        <v>6</v>
      </c>
      <c r="E5116">
        <v>9</v>
      </c>
      <c r="F5116" s="1">
        <v>42895</v>
      </c>
      <c r="G5116">
        <v>160</v>
      </c>
      <c r="H5116" t="s">
        <v>17</v>
      </c>
      <c r="I5116" t="s">
        <v>617</v>
      </c>
      <c r="J5116">
        <v>5075</v>
      </c>
      <c r="K5116">
        <v>2.285714</v>
      </c>
      <c r="L5116">
        <v>6</v>
      </c>
      <c r="M5116">
        <f t="shared" si="237"/>
        <v>13.714283999999999</v>
      </c>
      <c r="N5116">
        <f t="shared" si="239"/>
        <v>0.5166297582385968</v>
      </c>
      <c r="O5116">
        <f t="shared" si="238"/>
        <v>3.0997785494315808</v>
      </c>
    </row>
    <row r="5117" spans="1:15" x14ac:dyDescent="0.25">
      <c r="A5117" t="s">
        <v>125</v>
      </c>
      <c r="B5117" t="s">
        <v>13</v>
      </c>
      <c r="C5117">
        <v>2008</v>
      </c>
      <c r="D5117">
        <v>4</v>
      </c>
      <c r="E5117">
        <v>23</v>
      </c>
      <c r="F5117" s="1">
        <v>39561</v>
      </c>
      <c r="G5117">
        <v>114</v>
      </c>
      <c r="H5117" t="s">
        <v>17</v>
      </c>
      <c r="I5117" t="s">
        <v>414</v>
      </c>
      <c r="J5117">
        <v>4327</v>
      </c>
      <c r="K5117">
        <v>14.62857</v>
      </c>
      <c r="L5117">
        <v>0.9375</v>
      </c>
      <c r="M5117">
        <f t="shared" si="237"/>
        <v>13.714284375</v>
      </c>
      <c r="N5117">
        <f t="shared" si="239"/>
        <v>1.1939192422853031</v>
      </c>
      <c r="O5117">
        <f t="shared" si="238"/>
        <v>1.1192992896424716</v>
      </c>
    </row>
    <row r="5118" spans="1:15" x14ac:dyDescent="0.25">
      <c r="A5118" t="s">
        <v>193</v>
      </c>
      <c r="B5118" t="s">
        <v>107</v>
      </c>
      <c r="C5118">
        <v>2017</v>
      </c>
      <c r="D5118">
        <v>6</v>
      </c>
      <c r="E5118">
        <v>2</v>
      </c>
      <c r="F5118" s="1">
        <v>42888</v>
      </c>
      <c r="G5118">
        <v>153</v>
      </c>
      <c r="H5118" t="s">
        <v>17</v>
      </c>
      <c r="I5118" t="s">
        <v>522</v>
      </c>
      <c r="J5118">
        <v>5329</v>
      </c>
      <c r="K5118">
        <v>9.1428569999999993</v>
      </c>
      <c r="L5118">
        <v>1.5</v>
      </c>
      <c r="M5118">
        <f t="shared" si="237"/>
        <v>13.714285499999999</v>
      </c>
      <c r="N5118">
        <f t="shared" si="239"/>
        <v>1.0061603025879946</v>
      </c>
      <c r="O5118">
        <f t="shared" si="238"/>
        <v>1.5092404538819919</v>
      </c>
    </row>
    <row r="5119" spans="1:15" x14ac:dyDescent="0.25">
      <c r="A5119" t="s">
        <v>232</v>
      </c>
      <c r="B5119" t="s">
        <v>23</v>
      </c>
      <c r="C5119">
        <v>2017</v>
      </c>
      <c r="D5119">
        <v>6</v>
      </c>
      <c r="E5119">
        <v>2</v>
      </c>
      <c r="F5119" s="1">
        <v>42888</v>
      </c>
      <c r="G5119">
        <v>153</v>
      </c>
      <c r="H5119" t="s">
        <v>17</v>
      </c>
      <c r="I5119" t="s">
        <v>581</v>
      </c>
      <c r="J5119">
        <v>4300</v>
      </c>
      <c r="K5119">
        <v>5.7142860000000004</v>
      </c>
      <c r="L5119">
        <v>2.4</v>
      </c>
      <c r="M5119">
        <f t="shared" si="237"/>
        <v>13.714286400000001</v>
      </c>
      <c r="N5119">
        <f t="shared" si="239"/>
        <v>0.82699983640207653</v>
      </c>
      <c r="O5119">
        <f t="shared" si="238"/>
        <v>1.9847996073649836</v>
      </c>
    </row>
    <row r="5120" spans="1:15" x14ac:dyDescent="0.25">
      <c r="A5120" t="s">
        <v>219</v>
      </c>
      <c r="B5120" t="s">
        <v>23</v>
      </c>
      <c r="C5120">
        <v>2008</v>
      </c>
      <c r="D5120">
        <v>6</v>
      </c>
      <c r="E5120">
        <v>11</v>
      </c>
      <c r="F5120" s="1">
        <v>39610</v>
      </c>
      <c r="G5120">
        <v>163</v>
      </c>
      <c r="H5120" t="s">
        <v>17</v>
      </c>
      <c r="I5120" t="s">
        <v>587</v>
      </c>
      <c r="J5120">
        <v>4363</v>
      </c>
      <c r="K5120">
        <v>4.5714290000000002</v>
      </c>
      <c r="L5120">
        <v>3</v>
      </c>
      <c r="M5120">
        <f t="shared" si="237"/>
        <v>13.714287000000001</v>
      </c>
      <c r="N5120">
        <f t="shared" si="239"/>
        <v>0.74596660041950891</v>
      </c>
      <c r="O5120">
        <f t="shared" si="238"/>
        <v>2.2378998012585267</v>
      </c>
    </row>
    <row r="5121" spans="1:15" x14ac:dyDescent="0.25">
      <c r="A5121" t="s">
        <v>219</v>
      </c>
      <c r="B5121" t="s">
        <v>23</v>
      </c>
      <c r="C5121">
        <v>2008</v>
      </c>
      <c r="D5121">
        <v>6</v>
      </c>
      <c r="E5121">
        <v>11</v>
      </c>
      <c r="F5121" s="1">
        <v>39610</v>
      </c>
      <c r="G5121">
        <v>163</v>
      </c>
      <c r="H5121" t="s">
        <v>17</v>
      </c>
      <c r="I5121" t="s">
        <v>589</v>
      </c>
      <c r="J5121">
        <v>5160</v>
      </c>
      <c r="K5121">
        <v>4.5714290000000002</v>
      </c>
      <c r="L5121">
        <v>3</v>
      </c>
      <c r="M5121">
        <f t="shared" si="237"/>
        <v>13.714287000000001</v>
      </c>
      <c r="N5121">
        <f t="shared" si="239"/>
        <v>0.74596660041950891</v>
      </c>
      <c r="O5121">
        <f t="shared" si="238"/>
        <v>2.2378998012585267</v>
      </c>
    </row>
    <row r="5122" spans="1:15" x14ac:dyDescent="0.25">
      <c r="A5122" t="s">
        <v>219</v>
      </c>
      <c r="B5122" t="s">
        <v>23</v>
      </c>
      <c r="C5122">
        <v>2008</v>
      </c>
      <c r="D5122">
        <v>6</v>
      </c>
      <c r="E5122">
        <v>11</v>
      </c>
      <c r="F5122" s="1">
        <v>39610</v>
      </c>
      <c r="G5122">
        <v>163</v>
      </c>
      <c r="H5122" t="s">
        <v>17</v>
      </c>
      <c r="I5122" t="s">
        <v>594</v>
      </c>
      <c r="J5122">
        <v>7034</v>
      </c>
      <c r="K5122">
        <v>4.5714290000000002</v>
      </c>
      <c r="L5122">
        <v>3</v>
      </c>
      <c r="M5122">
        <f t="shared" ref="M5122:M5185" si="240">K5122*L5122</f>
        <v>13.714287000000001</v>
      </c>
      <c r="N5122">
        <f t="shared" si="239"/>
        <v>0.74596660041950891</v>
      </c>
      <c r="O5122">
        <f t="shared" si="238"/>
        <v>2.2378998012585267</v>
      </c>
    </row>
    <row r="5123" spans="1:15" x14ac:dyDescent="0.25">
      <c r="A5123" t="s">
        <v>96</v>
      </c>
      <c r="B5123" t="s">
        <v>25</v>
      </c>
      <c r="C5123">
        <v>2015</v>
      </c>
      <c r="D5123">
        <v>6</v>
      </c>
      <c r="E5123">
        <v>25</v>
      </c>
      <c r="F5123" s="1">
        <v>42180</v>
      </c>
      <c r="G5123">
        <v>176</v>
      </c>
      <c r="H5123" t="s">
        <v>17</v>
      </c>
      <c r="I5123" t="s">
        <v>587</v>
      </c>
      <c r="J5123">
        <v>4363</v>
      </c>
      <c r="K5123">
        <v>4.5714290000000002</v>
      </c>
      <c r="L5123">
        <v>3</v>
      </c>
      <c r="M5123">
        <f t="shared" si="240"/>
        <v>13.714287000000001</v>
      </c>
      <c r="N5123">
        <f t="shared" si="239"/>
        <v>0.74596660041950891</v>
      </c>
      <c r="O5123">
        <f t="shared" ref="O5123:O5186" si="241">N5123*L5123</f>
        <v>2.2378998012585267</v>
      </c>
    </row>
    <row r="5124" spans="1:15" x14ac:dyDescent="0.25">
      <c r="A5124" t="s">
        <v>102</v>
      </c>
      <c r="B5124" t="s">
        <v>27</v>
      </c>
      <c r="C5124">
        <v>2016</v>
      </c>
      <c r="D5124">
        <v>6</v>
      </c>
      <c r="E5124">
        <v>30</v>
      </c>
      <c r="F5124" s="1">
        <v>42551</v>
      </c>
      <c r="G5124">
        <v>182</v>
      </c>
      <c r="H5124" t="s">
        <v>17</v>
      </c>
      <c r="I5124" t="s">
        <v>586</v>
      </c>
      <c r="J5124">
        <v>5124</v>
      </c>
      <c r="K5124">
        <v>4.5714290000000002</v>
      </c>
      <c r="L5124">
        <v>3</v>
      </c>
      <c r="M5124">
        <f t="shared" si="240"/>
        <v>13.714287000000001</v>
      </c>
      <c r="N5124">
        <f t="shared" ref="N5124:N5187" si="242">LOG10(K5124+1)</f>
        <v>0.74596660041950891</v>
      </c>
      <c r="O5124">
        <f t="shared" si="241"/>
        <v>2.2378998012585267</v>
      </c>
    </row>
    <row r="5125" spans="1:15" x14ac:dyDescent="0.25">
      <c r="A5125" t="s">
        <v>102</v>
      </c>
      <c r="B5125" t="s">
        <v>27</v>
      </c>
      <c r="C5125">
        <v>2016</v>
      </c>
      <c r="D5125">
        <v>6</v>
      </c>
      <c r="E5125">
        <v>30</v>
      </c>
      <c r="F5125" s="1">
        <v>42551</v>
      </c>
      <c r="G5125">
        <v>182</v>
      </c>
      <c r="H5125" t="s">
        <v>17</v>
      </c>
      <c r="I5125" t="s">
        <v>598</v>
      </c>
      <c r="J5125">
        <v>5157</v>
      </c>
      <c r="K5125">
        <v>4.5714290000000002</v>
      </c>
      <c r="L5125">
        <v>3</v>
      </c>
      <c r="M5125">
        <f t="shared" si="240"/>
        <v>13.714287000000001</v>
      </c>
      <c r="N5125">
        <f t="shared" si="242"/>
        <v>0.74596660041950891</v>
      </c>
      <c r="O5125">
        <f t="shared" si="241"/>
        <v>2.2378998012585267</v>
      </c>
    </row>
    <row r="5126" spans="1:15" x14ac:dyDescent="0.25">
      <c r="A5126" t="s">
        <v>362</v>
      </c>
      <c r="B5126" t="s">
        <v>192</v>
      </c>
      <c r="C5126">
        <v>2015</v>
      </c>
      <c r="D5126">
        <v>6</v>
      </c>
      <c r="E5126">
        <v>17</v>
      </c>
      <c r="F5126" s="1">
        <v>42172</v>
      </c>
      <c r="G5126">
        <v>168</v>
      </c>
      <c r="H5126" t="s">
        <v>17</v>
      </c>
      <c r="I5126" t="s">
        <v>595</v>
      </c>
      <c r="J5126">
        <v>5158</v>
      </c>
      <c r="K5126">
        <v>4.5714290000000002</v>
      </c>
      <c r="L5126">
        <v>3</v>
      </c>
      <c r="M5126">
        <f t="shared" si="240"/>
        <v>13.714287000000001</v>
      </c>
      <c r="N5126">
        <f t="shared" si="242"/>
        <v>0.74596660041950891</v>
      </c>
      <c r="O5126">
        <f t="shared" si="241"/>
        <v>2.2378998012585267</v>
      </c>
    </row>
    <row r="5127" spans="1:15" x14ac:dyDescent="0.25">
      <c r="A5127" t="s">
        <v>41</v>
      </c>
      <c r="B5127" t="s">
        <v>42</v>
      </c>
      <c r="C5127">
        <v>2018</v>
      </c>
      <c r="D5127">
        <v>6</v>
      </c>
      <c r="E5127">
        <v>11</v>
      </c>
      <c r="F5127" s="1">
        <v>43262</v>
      </c>
      <c r="G5127">
        <v>162</v>
      </c>
      <c r="H5127" t="s">
        <v>17</v>
      </c>
      <c r="I5127" t="s">
        <v>589</v>
      </c>
      <c r="J5127">
        <v>5160</v>
      </c>
      <c r="K5127">
        <v>4.5714290000000002</v>
      </c>
      <c r="L5127">
        <v>3</v>
      </c>
      <c r="M5127">
        <f t="shared" si="240"/>
        <v>13.714287000000001</v>
      </c>
      <c r="N5127">
        <f t="shared" si="242"/>
        <v>0.74596660041950891</v>
      </c>
      <c r="O5127">
        <f t="shared" si="241"/>
        <v>2.2378998012585267</v>
      </c>
    </row>
    <row r="5128" spans="1:15" x14ac:dyDescent="0.25">
      <c r="A5128" t="s">
        <v>364</v>
      </c>
      <c r="B5128" t="s">
        <v>107</v>
      </c>
      <c r="C5128">
        <v>2015</v>
      </c>
      <c r="D5128">
        <v>7</v>
      </c>
      <c r="E5128">
        <v>1</v>
      </c>
      <c r="F5128" s="1">
        <v>42186</v>
      </c>
      <c r="G5128">
        <v>182</v>
      </c>
      <c r="H5128" t="s">
        <v>14</v>
      </c>
      <c r="I5128" t="s">
        <v>474</v>
      </c>
      <c r="J5128">
        <v>4335</v>
      </c>
      <c r="K5128">
        <v>12.2</v>
      </c>
      <c r="L5128">
        <v>1.125</v>
      </c>
      <c r="M5128">
        <f t="shared" si="240"/>
        <v>13.725</v>
      </c>
      <c r="N5128">
        <f t="shared" si="242"/>
        <v>1.1205739312058498</v>
      </c>
      <c r="O5128">
        <f t="shared" si="241"/>
        <v>1.2606456726065811</v>
      </c>
    </row>
    <row r="5129" spans="1:15" x14ac:dyDescent="0.25">
      <c r="A5129" t="s">
        <v>87</v>
      </c>
      <c r="B5129" t="s">
        <v>69</v>
      </c>
      <c r="C5129">
        <v>2016</v>
      </c>
      <c r="D5129">
        <v>6</v>
      </c>
      <c r="E5129">
        <v>21</v>
      </c>
      <c r="F5129" s="1">
        <v>42542</v>
      </c>
      <c r="G5129">
        <v>173</v>
      </c>
      <c r="H5129" t="s">
        <v>14</v>
      </c>
      <c r="I5129" t="s">
        <v>482</v>
      </c>
      <c r="J5129">
        <v>6747</v>
      </c>
      <c r="K5129">
        <v>10.5</v>
      </c>
      <c r="L5129">
        <v>1.3125</v>
      </c>
      <c r="M5129">
        <f t="shared" si="240"/>
        <v>13.78125</v>
      </c>
      <c r="N5129">
        <f t="shared" si="242"/>
        <v>1.0606978403536116</v>
      </c>
      <c r="O5129">
        <f t="shared" si="241"/>
        <v>1.3921659154641153</v>
      </c>
    </row>
    <row r="5130" spans="1:15" x14ac:dyDescent="0.25">
      <c r="A5130" t="s">
        <v>168</v>
      </c>
      <c r="B5130" t="s">
        <v>29</v>
      </c>
      <c r="C5130">
        <v>2011</v>
      </c>
      <c r="D5130">
        <v>7</v>
      </c>
      <c r="E5130">
        <v>4</v>
      </c>
      <c r="F5130" s="1">
        <v>40728</v>
      </c>
      <c r="G5130">
        <v>185</v>
      </c>
      <c r="H5130" t="s">
        <v>14</v>
      </c>
      <c r="I5130" t="s">
        <v>380</v>
      </c>
      <c r="J5130">
        <v>4750</v>
      </c>
      <c r="K5130">
        <v>18.399999999999999</v>
      </c>
      <c r="L5130">
        <v>0.75</v>
      </c>
      <c r="M5130">
        <f t="shared" si="240"/>
        <v>13.799999999999999</v>
      </c>
      <c r="N5130">
        <f t="shared" si="242"/>
        <v>1.287801729930226</v>
      </c>
      <c r="O5130">
        <f t="shared" si="241"/>
        <v>0.96585129744766951</v>
      </c>
    </row>
    <row r="5131" spans="1:15" x14ac:dyDescent="0.25">
      <c r="A5131" t="s">
        <v>123</v>
      </c>
      <c r="B5131" t="s">
        <v>13</v>
      </c>
      <c r="C5131">
        <v>2007</v>
      </c>
      <c r="D5131">
        <v>3</v>
      </c>
      <c r="E5131">
        <v>11</v>
      </c>
      <c r="F5131" s="1">
        <v>39152</v>
      </c>
      <c r="G5131">
        <v>70</v>
      </c>
      <c r="H5131" t="s">
        <v>14</v>
      </c>
      <c r="I5131" t="s">
        <v>610</v>
      </c>
      <c r="J5131">
        <v>8485</v>
      </c>
      <c r="K5131">
        <v>3.68</v>
      </c>
      <c r="L5131">
        <v>3.75</v>
      </c>
      <c r="M5131">
        <f t="shared" si="240"/>
        <v>13.8</v>
      </c>
      <c r="N5131">
        <f t="shared" si="242"/>
        <v>0.67024585307412399</v>
      </c>
      <c r="O5131">
        <f t="shared" si="241"/>
        <v>2.5134219490279648</v>
      </c>
    </row>
    <row r="5132" spans="1:15" x14ac:dyDescent="0.25">
      <c r="A5132" t="s">
        <v>37</v>
      </c>
      <c r="B5132" t="s">
        <v>36</v>
      </c>
      <c r="C5132">
        <v>2017</v>
      </c>
      <c r="D5132">
        <v>6</v>
      </c>
      <c r="E5132">
        <v>7</v>
      </c>
      <c r="F5132" s="1">
        <v>42893</v>
      </c>
      <c r="G5132">
        <v>158</v>
      </c>
      <c r="H5132" t="s">
        <v>14</v>
      </c>
      <c r="I5132" t="s">
        <v>15</v>
      </c>
      <c r="J5132">
        <v>8825</v>
      </c>
      <c r="K5132">
        <v>110.4</v>
      </c>
      <c r="L5132">
        <v>0.125</v>
      </c>
      <c r="M5132">
        <f t="shared" si="240"/>
        <v>13.8</v>
      </c>
      <c r="N5132">
        <f t="shared" si="242"/>
        <v>2.0468851908377101</v>
      </c>
      <c r="O5132">
        <f t="shared" si="241"/>
        <v>0.25586064885471377</v>
      </c>
    </row>
    <row r="5133" spans="1:15" x14ac:dyDescent="0.25">
      <c r="A5133" t="s">
        <v>122</v>
      </c>
      <c r="B5133" t="s">
        <v>13</v>
      </c>
      <c r="C5133">
        <v>2006</v>
      </c>
      <c r="D5133">
        <v>6</v>
      </c>
      <c r="E5133">
        <v>15</v>
      </c>
      <c r="F5133" s="1">
        <v>38883</v>
      </c>
      <c r="G5133">
        <v>166</v>
      </c>
      <c r="H5133" t="s">
        <v>14</v>
      </c>
      <c r="I5133" t="s">
        <v>612</v>
      </c>
      <c r="J5133">
        <v>4740</v>
      </c>
      <c r="K5133">
        <v>2.88</v>
      </c>
      <c r="L5133">
        <v>4.8</v>
      </c>
      <c r="M5133">
        <f t="shared" si="240"/>
        <v>13.824</v>
      </c>
      <c r="N5133">
        <f t="shared" si="242"/>
        <v>0.58883172559420727</v>
      </c>
      <c r="O5133">
        <f t="shared" si="241"/>
        <v>2.8263922828521948</v>
      </c>
    </row>
    <row r="5134" spans="1:15" x14ac:dyDescent="0.25">
      <c r="A5134" t="s">
        <v>301</v>
      </c>
      <c r="B5134" t="s">
        <v>23</v>
      </c>
      <c r="C5134">
        <v>2007</v>
      </c>
      <c r="D5134">
        <v>4</v>
      </c>
      <c r="E5134">
        <v>12</v>
      </c>
      <c r="F5134" s="1">
        <v>39184</v>
      </c>
      <c r="G5134">
        <v>102</v>
      </c>
      <c r="H5134" t="s">
        <v>14</v>
      </c>
      <c r="I5134" t="s">
        <v>581</v>
      </c>
      <c r="J5134">
        <v>4300</v>
      </c>
      <c r="K5134">
        <v>5.76</v>
      </c>
      <c r="L5134">
        <v>2.4</v>
      </c>
      <c r="M5134">
        <f t="shared" si="240"/>
        <v>13.824</v>
      </c>
      <c r="N5134">
        <f t="shared" si="242"/>
        <v>0.82994669594163595</v>
      </c>
      <c r="O5134">
        <f t="shared" si="241"/>
        <v>1.9918720702599262</v>
      </c>
    </row>
    <row r="5135" spans="1:15" x14ac:dyDescent="0.25">
      <c r="A5135" t="s">
        <v>232</v>
      </c>
      <c r="B5135" t="s">
        <v>23</v>
      </c>
      <c r="C5135">
        <v>2017</v>
      </c>
      <c r="D5135">
        <v>6</v>
      </c>
      <c r="E5135">
        <v>2</v>
      </c>
      <c r="F5135" s="1">
        <v>42888</v>
      </c>
      <c r="G5135">
        <v>153</v>
      </c>
      <c r="H5135" t="s">
        <v>17</v>
      </c>
      <c r="I5135" t="s">
        <v>505</v>
      </c>
      <c r="J5135">
        <v>5458</v>
      </c>
      <c r="K5135">
        <v>9.5238099999999992</v>
      </c>
      <c r="L5135">
        <v>1.453125</v>
      </c>
      <c r="M5135">
        <f t="shared" si="240"/>
        <v>13.839286406249999</v>
      </c>
      <c r="N5135">
        <f t="shared" si="242"/>
        <v>1.022172998602525</v>
      </c>
      <c r="O5135">
        <f t="shared" si="241"/>
        <v>1.4853451385942942</v>
      </c>
    </row>
    <row r="5136" spans="1:15" x14ac:dyDescent="0.25">
      <c r="A5136" t="s">
        <v>93</v>
      </c>
      <c r="B5136" t="s">
        <v>23</v>
      </c>
      <c r="C5136">
        <v>2010</v>
      </c>
      <c r="D5136">
        <v>4</v>
      </c>
      <c r="E5136">
        <v>26</v>
      </c>
      <c r="F5136" s="1">
        <v>40294</v>
      </c>
      <c r="G5136">
        <v>116</v>
      </c>
      <c r="H5136" t="s">
        <v>14</v>
      </c>
      <c r="I5136" t="s">
        <v>539</v>
      </c>
      <c r="J5136">
        <v>13023</v>
      </c>
      <c r="K5136">
        <v>8.4</v>
      </c>
      <c r="L5136">
        <v>1.65</v>
      </c>
      <c r="M5136">
        <f t="shared" si="240"/>
        <v>13.86</v>
      </c>
      <c r="N5136">
        <f t="shared" si="242"/>
        <v>0.97312785359969867</v>
      </c>
      <c r="O5136">
        <f t="shared" si="241"/>
        <v>1.6056609584395027</v>
      </c>
    </row>
    <row r="5137" spans="1:15" x14ac:dyDescent="0.25">
      <c r="A5137" t="s">
        <v>128</v>
      </c>
      <c r="B5137" t="s">
        <v>13</v>
      </c>
      <c r="C5137">
        <v>2011</v>
      </c>
      <c r="D5137">
        <v>3</v>
      </c>
      <c r="E5137">
        <v>24</v>
      </c>
      <c r="F5137" s="1">
        <v>40626</v>
      </c>
      <c r="G5137">
        <v>83</v>
      </c>
      <c r="H5137" t="s">
        <v>14</v>
      </c>
      <c r="I5137" t="s">
        <v>480</v>
      </c>
      <c r="J5137">
        <v>5673</v>
      </c>
      <c r="K5137">
        <v>10.56</v>
      </c>
      <c r="L5137">
        <v>1.3125</v>
      </c>
      <c r="M5137">
        <f t="shared" si="240"/>
        <v>13.860000000000001</v>
      </c>
      <c r="N5137">
        <f t="shared" si="242"/>
        <v>1.0629578340845103</v>
      </c>
      <c r="O5137">
        <f t="shared" si="241"/>
        <v>1.3951321572359197</v>
      </c>
    </row>
    <row r="5138" spans="1:15" x14ac:dyDescent="0.25">
      <c r="A5138" t="s">
        <v>146</v>
      </c>
      <c r="B5138" t="s">
        <v>69</v>
      </c>
      <c r="C5138">
        <v>2010</v>
      </c>
      <c r="D5138">
        <v>3</v>
      </c>
      <c r="E5138">
        <v>16</v>
      </c>
      <c r="F5138" s="1">
        <v>40253</v>
      </c>
      <c r="G5138">
        <v>75</v>
      </c>
      <c r="H5138" t="s">
        <v>17</v>
      </c>
      <c r="I5138" t="s">
        <v>505</v>
      </c>
      <c r="J5138">
        <v>5458</v>
      </c>
      <c r="K5138">
        <v>9.5403730000000007</v>
      </c>
      <c r="L5138">
        <v>1.453125</v>
      </c>
      <c r="M5138">
        <f t="shared" si="240"/>
        <v>13.863354515625002</v>
      </c>
      <c r="N5138">
        <f t="shared" si="242"/>
        <v>1.0228559798495309</v>
      </c>
      <c r="O5138">
        <f t="shared" si="241"/>
        <v>1.4863375957188496</v>
      </c>
    </row>
    <row r="5139" spans="1:15" x14ac:dyDescent="0.25">
      <c r="A5139" t="s">
        <v>216</v>
      </c>
      <c r="B5139" t="s">
        <v>31</v>
      </c>
      <c r="C5139">
        <v>2012</v>
      </c>
      <c r="D5139">
        <v>6</v>
      </c>
      <c r="E5139">
        <v>28</v>
      </c>
      <c r="F5139" s="1">
        <v>41088</v>
      </c>
      <c r="G5139">
        <v>180</v>
      </c>
      <c r="H5139" t="s">
        <v>14</v>
      </c>
      <c r="I5139" t="s">
        <v>574</v>
      </c>
      <c r="J5139">
        <v>5293</v>
      </c>
      <c r="K5139">
        <v>6.1714289999999998</v>
      </c>
      <c r="L5139">
        <v>2.25</v>
      </c>
      <c r="M5139">
        <f t="shared" si="240"/>
        <v>13.885715250000001</v>
      </c>
      <c r="N5139">
        <f t="shared" si="242"/>
        <v>0.85560570308461525</v>
      </c>
      <c r="O5139">
        <f t="shared" si="241"/>
        <v>1.9251128319403843</v>
      </c>
    </row>
    <row r="5140" spans="1:15" x14ac:dyDescent="0.25">
      <c r="A5140" t="s">
        <v>216</v>
      </c>
      <c r="B5140" t="s">
        <v>31</v>
      </c>
      <c r="C5140">
        <v>2012</v>
      </c>
      <c r="D5140">
        <v>6</v>
      </c>
      <c r="E5140">
        <v>28</v>
      </c>
      <c r="F5140" s="1">
        <v>41088</v>
      </c>
      <c r="G5140">
        <v>180</v>
      </c>
      <c r="H5140" t="s">
        <v>14</v>
      </c>
      <c r="I5140" t="s">
        <v>393</v>
      </c>
      <c r="J5140">
        <v>4749</v>
      </c>
      <c r="K5140">
        <v>18.514289999999999</v>
      </c>
      <c r="L5140">
        <v>0.75</v>
      </c>
      <c r="M5140">
        <f t="shared" si="240"/>
        <v>13.885717499999998</v>
      </c>
      <c r="N5140">
        <f t="shared" si="242"/>
        <v>1.2903527547107081</v>
      </c>
      <c r="O5140">
        <f t="shared" si="241"/>
        <v>0.96776456603303107</v>
      </c>
    </row>
    <row r="5141" spans="1:15" x14ac:dyDescent="0.25">
      <c r="A5141" t="s">
        <v>120</v>
      </c>
      <c r="B5141" t="s">
        <v>13</v>
      </c>
      <c r="C5141">
        <v>2005</v>
      </c>
      <c r="D5141">
        <v>3</v>
      </c>
      <c r="E5141">
        <v>24</v>
      </c>
      <c r="F5141" s="1">
        <v>38435</v>
      </c>
      <c r="G5141">
        <v>83</v>
      </c>
      <c r="H5141" t="s">
        <v>14</v>
      </c>
      <c r="I5141" t="s">
        <v>469</v>
      </c>
      <c r="J5141">
        <v>4310</v>
      </c>
      <c r="K5141">
        <v>12.34286</v>
      </c>
      <c r="L5141">
        <v>1.125</v>
      </c>
      <c r="M5141">
        <f t="shared" si="240"/>
        <v>13.8857175</v>
      </c>
      <c r="N5141">
        <f t="shared" si="242"/>
        <v>1.1252489292125036</v>
      </c>
      <c r="O5141">
        <f t="shared" si="241"/>
        <v>1.2659050453640666</v>
      </c>
    </row>
    <row r="5142" spans="1:15" x14ac:dyDescent="0.25">
      <c r="A5142" t="s">
        <v>396</v>
      </c>
      <c r="B5142" t="s">
        <v>250</v>
      </c>
      <c r="C5142">
        <v>2012</v>
      </c>
      <c r="D5142">
        <v>7</v>
      </c>
      <c r="E5142">
        <v>12</v>
      </c>
      <c r="F5142" s="1">
        <v>41102</v>
      </c>
      <c r="G5142">
        <v>194</v>
      </c>
      <c r="H5142" t="s">
        <v>14</v>
      </c>
      <c r="I5142" t="s">
        <v>474</v>
      </c>
      <c r="J5142">
        <v>4335</v>
      </c>
      <c r="K5142">
        <v>12.34286</v>
      </c>
      <c r="L5142">
        <v>1.125</v>
      </c>
      <c r="M5142">
        <f t="shared" si="240"/>
        <v>13.8857175</v>
      </c>
      <c r="N5142">
        <f t="shared" si="242"/>
        <v>1.1252489292125036</v>
      </c>
      <c r="O5142">
        <f t="shared" si="241"/>
        <v>1.2659050453640666</v>
      </c>
    </row>
    <row r="5143" spans="1:15" x14ac:dyDescent="0.25">
      <c r="A5143" t="s">
        <v>148</v>
      </c>
      <c r="B5143" t="s">
        <v>69</v>
      </c>
      <c r="C5143">
        <v>2012</v>
      </c>
      <c r="D5143">
        <v>3</v>
      </c>
      <c r="E5143">
        <v>19</v>
      </c>
      <c r="F5143" s="1">
        <v>40987</v>
      </c>
      <c r="G5143">
        <v>79</v>
      </c>
      <c r="H5143" t="s">
        <v>14</v>
      </c>
      <c r="I5143" t="s">
        <v>512</v>
      </c>
      <c r="J5143">
        <v>5059</v>
      </c>
      <c r="K5143">
        <v>9.2705880000000001</v>
      </c>
      <c r="L5143">
        <v>1.5</v>
      </c>
      <c r="M5143">
        <f t="shared" si="240"/>
        <v>13.905882</v>
      </c>
      <c r="N5143">
        <f t="shared" si="242"/>
        <v>1.0115953080418043</v>
      </c>
      <c r="O5143">
        <f t="shared" si="241"/>
        <v>1.5173929620627065</v>
      </c>
    </row>
    <row r="5144" spans="1:15" x14ac:dyDescent="0.25">
      <c r="A5144" t="s">
        <v>134</v>
      </c>
      <c r="B5144" t="s">
        <v>13</v>
      </c>
      <c r="C5144">
        <v>2014</v>
      </c>
      <c r="D5144">
        <v>6</v>
      </c>
      <c r="E5144">
        <v>17</v>
      </c>
      <c r="F5144" s="1">
        <v>41807</v>
      </c>
      <c r="G5144">
        <v>168</v>
      </c>
      <c r="H5144" t="s">
        <v>14</v>
      </c>
      <c r="I5144" t="s">
        <v>481</v>
      </c>
      <c r="J5144">
        <v>6745</v>
      </c>
      <c r="K5144">
        <v>10.6</v>
      </c>
      <c r="L5144">
        <v>1.3125</v>
      </c>
      <c r="M5144">
        <f t="shared" si="240"/>
        <v>13.9125</v>
      </c>
      <c r="N5144">
        <f t="shared" si="242"/>
        <v>1.0644579892269184</v>
      </c>
      <c r="O5144">
        <f t="shared" si="241"/>
        <v>1.3971011108603304</v>
      </c>
    </row>
    <row r="5145" spans="1:15" x14ac:dyDescent="0.25">
      <c r="A5145" t="s">
        <v>129</v>
      </c>
      <c r="B5145" t="s">
        <v>13</v>
      </c>
      <c r="C5145">
        <v>2012</v>
      </c>
      <c r="D5145">
        <v>3</v>
      </c>
      <c r="E5145">
        <v>19</v>
      </c>
      <c r="F5145" s="1">
        <v>40987</v>
      </c>
      <c r="G5145">
        <v>79</v>
      </c>
      <c r="H5145" t="s">
        <v>14</v>
      </c>
      <c r="I5145" t="s">
        <v>482</v>
      </c>
      <c r="J5145">
        <v>6747</v>
      </c>
      <c r="K5145">
        <v>10.610530000000001</v>
      </c>
      <c r="L5145">
        <v>1.3125</v>
      </c>
      <c r="M5145">
        <f t="shared" si="240"/>
        <v>13.926320625000001</v>
      </c>
      <c r="N5145">
        <f t="shared" si="242"/>
        <v>1.0648520449600867</v>
      </c>
      <c r="O5145">
        <f t="shared" si="241"/>
        <v>1.3976183090101137</v>
      </c>
    </row>
    <row r="5146" spans="1:15" x14ac:dyDescent="0.25">
      <c r="A5146" t="s">
        <v>340</v>
      </c>
      <c r="B5146" t="s">
        <v>19</v>
      </c>
      <c r="C5146">
        <v>2015</v>
      </c>
      <c r="D5146">
        <v>6</v>
      </c>
      <c r="E5146">
        <v>17</v>
      </c>
      <c r="F5146" s="1">
        <v>42172</v>
      </c>
      <c r="G5146">
        <v>168</v>
      </c>
      <c r="H5146" t="s">
        <v>14</v>
      </c>
      <c r="I5146" t="s">
        <v>505</v>
      </c>
      <c r="J5146">
        <v>5458</v>
      </c>
      <c r="K5146">
        <v>9.6</v>
      </c>
      <c r="L5146">
        <v>1.453125</v>
      </c>
      <c r="M5146">
        <f t="shared" si="240"/>
        <v>13.95</v>
      </c>
      <c r="N5146">
        <f t="shared" si="242"/>
        <v>1.0253058652647702</v>
      </c>
      <c r="O5146">
        <f t="shared" si="241"/>
        <v>1.4898975854628691</v>
      </c>
    </row>
    <row r="5147" spans="1:15" x14ac:dyDescent="0.25">
      <c r="A5147" t="s">
        <v>18</v>
      </c>
      <c r="B5147" t="s">
        <v>19</v>
      </c>
      <c r="C5147">
        <v>2017</v>
      </c>
      <c r="D5147">
        <v>6</v>
      </c>
      <c r="E5147">
        <v>7</v>
      </c>
      <c r="F5147" s="1">
        <v>42893</v>
      </c>
      <c r="G5147">
        <v>158</v>
      </c>
      <c r="H5147" t="s">
        <v>14</v>
      </c>
      <c r="I5147" t="s">
        <v>505</v>
      </c>
      <c r="J5147">
        <v>5458</v>
      </c>
      <c r="K5147">
        <v>9.6</v>
      </c>
      <c r="L5147">
        <v>1.453125</v>
      </c>
      <c r="M5147">
        <f t="shared" si="240"/>
        <v>13.95</v>
      </c>
      <c r="N5147">
        <f t="shared" si="242"/>
        <v>1.0253058652647702</v>
      </c>
      <c r="O5147">
        <f t="shared" si="241"/>
        <v>1.4898975854628691</v>
      </c>
    </row>
    <row r="5148" spans="1:15" x14ac:dyDescent="0.25">
      <c r="A5148" t="s">
        <v>24</v>
      </c>
      <c r="B5148" t="s">
        <v>25</v>
      </c>
      <c r="C5148">
        <v>2018</v>
      </c>
      <c r="D5148">
        <v>6</v>
      </c>
      <c r="E5148">
        <v>6</v>
      </c>
      <c r="F5148" s="1">
        <v>43257</v>
      </c>
      <c r="G5148">
        <v>157</v>
      </c>
      <c r="H5148" t="s">
        <v>14</v>
      </c>
      <c r="I5148" t="s">
        <v>505</v>
      </c>
      <c r="J5148">
        <v>5458</v>
      </c>
      <c r="K5148">
        <v>9.6</v>
      </c>
      <c r="L5148">
        <v>1.453125</v>
      </c>
      <c r="M5148">
        <f t="shared" si="240"/>
        <v>13.95</v>
      </c>
      <c r="N5148">
        <f t="shared" si="242"/>
        <v>1.0253058652647702</v>
      </c>
      <c r="O5148">
        <f t="shared" si="241"/>
        <v>1.4898975854628691</v>
      </c>
    </row>
    <row r="5149" spans="1:15" x14ac:dyDescent="0.25">
      <c r="A5149" t="s">
        <v>26</v>
      </c>
      <c r="B5149" t="s">
        <v>27</v>
      </c>
      <c r="C5149">
        <v>2018</v>
      </c>
      <c r="D5149">
        <v>6</v>
      </c>
      <c r="E5149">
        <v>4</v>
      </c>
      <c r="F5149" s="1">
        <v>43255</v>
      </c>
      <c r="G5149">
        <v>155</v>
      </c>
      <c r="H5149" t="s">
        <v>14</v>
      </c>
      <c r="I5149" t="s">
        <v>505</v>
      </c>
      <c r="J5149">
        <v>5458</v>
      </c>
      <c r="K5149">
        <v>9.6</v>
      </c>
      <c r="L5149">
        <v>1.453125</v>
      </c>
      <c r="M5149">
        <f t="shared" si="240"/>
        <v>13.95</v>
      </c>
      <c r="N5149">
        <f t="shared" si="242"/>
        <v>1.0253058652647702</v>
      </c>
      <c r="O5149">
        <f t="shared" si="241"/>
        <v>1.4898975854628691</v>
      </c>
    </row>
    <row r="5150" spans="1:15" x14ac:dyDescent="0.25">
      <c r="A5150" t="s">
        <v>108</v>
      </c>
      <c r="B5150" t="s">
        <v>109</v>
      </c>
      <c r="C5150">
        <v>2012</v>
      </c>
      <c r="D5150">
        <v>7</v>
      </c>
      <c r="E5150">
        <v>5</v>
      </c>
      <c r="F5150" s="1">
        <v>41095</v>
      </c>
      <c r="G5150">
        <v>187</v>
      </c>
      <c r="H5150" t="s">
        <v>14</v>
      </c>
      <c r="I5150" t="s">
        <v>505</v>
      </c>
      <c r="J5150">
        <v>5458</v>
      </c>
      <c r="K5150">
        <v>9.6</v>
      </c>
      <c r="L5150">
        <v>1.453125</v>
      </c>
      <c r="M5150">
        <f t="shared" si="240"/>
        <v>13.95</v>
      </c>
      <c r="N5150">
        <f t="shared" si="242"/>
        <v>1.0253058652647702</v>
      </c>
      <c r="O5150">
        <f t="shared" si="241"/>
        <v>1.4898975854628691</v>
      </c>
    </row>
    <row r="5151" spans="1:15" x14ac:dyDescent="0.25">
      <c r="A5151" t="s">
        <v>329</v>
      </c>
      <c r="B5151" t="s">
        <v>192</v>
      </c>
      <c r="C5151">
        <v>2013</v>
      </c>
      <c r="D5151">
        <v>7</v>
      </c>
      <c r="E5151">
        <v>8</v>
      </c>
      <c r="F5151" s="1">
        <v>41463</v>
      </c>
      <c r="G5151">
        <v>189</v>
      </c>
      <c r="H5151" t="s">
        <v>14</v>
      </c>
      <c r="I5151" t="s">
        <v>541</v>
      </c>
      <c r="J5151">
        <v>5592</v>
      </c>
      <c r="K5151">
        <v>8.48</v>
      </c>
      <c r="L5151">
        <v>1.65</v>
      </c>
      <c r="M5151">
        <f t="shared" si="240"/>
        <v>13.991999999999999</v>
      </c>
      <c r="N5151">
        <f t="shared" si="242"/>
        <v>0.97680833733806627</v>
      </c>
      <c r="O5151">
        <f t="shared" si="241"/>
        <v>1.6117337566078092</v>
      </c>
    </row>
    <row r="5152" spans="1:15" x14ac:dyDescent="0.25">
      <c r="A5152" t="s">
        <v>344</v>
      </c>
      <c r="B5152" t="s">
        <v>159</v>
      </c>
      <c r="C5152">
        <v>2014</v>
      </c>
      <c r="D5152">
        <v>6</v>
      </c>
      <c r="E5152">
        <v>13</v>
      </c>
      <c r="F5152" s="1">
        <v>41803</v>
      </c>
      <c r="G5152">
        <v>164</v>
      </c>
      <c r="H5152" t="s">
        <v>14</v>
      </c>
      <c r="I5152" t="s">
        <v>608</v>
      </c>
      <c r="J5152">
        <v>7490</v>
      </c>
      <c r="K5152">
        <v>4</v>
      </c>
      <c r="L5152">
        <v>3.5</v>
      </c>
      <c r="M5152">
        <f t="shared" si="240"/>
        <v>14</v>
      </c>
      <c r="N5152">
        <f t="shared" si="242"/>
        <v>0.69897000433601886</v>
      </c>
      <c r="O5152">
        <f t="shared" si="241"/>
        <v>2.4463950151760661</v>
      </c>
    </row>
    <row r="5153" spans="1:15" x14ac:dyDescent="0.25">
      <c r="A5153" t="s">
        <v>201</v>
      </c>
      <c r="B5153" t="s">
        <v>113</v>
      </c>
      <c r="C5153">
        <v>2012</v>
      </c>
      <c r="D5153">
        <v>7</v>
      </c>
      <c r="E5153">
        <v>5</v>
      </c>
      <c r="F5153" s="1">
        <v>41095</v>
      </c>
      <c r="G5153">
        <v>187</v>
      </c>
      <c r="H5153" t="s">
        <v>14</v>
      </c>
      <c r="I5153" t="s">
        <v>608</v>
      </c>
      <c r="J5153">
        <v>7490</v>
      </c>
      <c r="K5153">
        <v>4</v>
      </c>
      <c r="L5153">
        <v>3.5</v>
      </c>
      <c r="M5153">
        <f t="shared" si="240"/>
        <v>14</v>
      </c>
      <c r="N5153">
        <f t="shared" si="242"/>
        <v>0.69897000433601886</v>
      </c>
      <c r="O5153">
        <f t="shared" si="241"/>
        <v>2.4463950151760661</v>
      </c>
    </row>
    <row r="5154" spans="1:15" x14ac:dyDescent="0.25">
      <c r="A5154" t="s">
        <v>90</v>
      </c>
      <c r="B5154" t="s">
        <v>69</v>
      </c>
      <c r="C5154">
        <v>2018</v>
      </c>
      <c r="D5154">
        <v>6</v>
      </c>
      <c r="E5154">
        <v>15</v>
      </c>
      <c r="F5154" s="1">
        <v>43266</v>
      </c>
      <c r="G5154">
        <v>166</v>
      </c>
      <c r="H5154" t="s">
        <v>14</v>
      </c>
      <c r="I5154" t="s">
        <v>372</v>
      </c>
      <c r="J5154">
        <v>8408</v>
      </c>
      <c r="K5154">
        <v>18.66667</v>
      </c>
      <c r="L5154">
        <v>0.75</v>
      </c>
      <c r="M5154">
        <f t="shared" si="240"/>
        <v>14.000002500000001</v>
      </c>
      <c r="N5154">
        <f t="shared" si="242"/>
        <v>1.2937308305317097</v>
      </c>
      <c r="O5154">
        <f t="shared" si="241"/>
        <v>0.97029812289878226</v>
      </c>
    </row>
    <row r="5155" spans="1:15" x14ac:dyDescent="0.25">
      <c r="A5155" t="s">
        <v>126</v>
      </c>
      <c r="B5155" t="s">
        <v>13</v>
      </c>
      <c r="C5155">
        <v>2009</v>
      </c>
      <c r="D5155">
        <v>4</v>
      </c>
      <c r="E5155">
        <v>8</v>
      </c>
      <c r="F5155" s="1">
        <v>39911</v>
      </c>
      <c r="G5155">
        <v>98</v>
      </c>
      <c r="H5155" t="s">
        <v>17</v>
      </c>
      <c r="I5155" t="s">
        <v>480</v>
      </c>
      <c r="J5155">
        <v>5673</v>
      </c>
      <c r="K5155">
        <v>10.66667</v>
      </c>
      <c r="L5155">
        <v>1.3125</v>
      </c>
      <c r="M5155">
        <f t="shared" si="240"/>
        <v>14.000004375</v>
      </c>
      <c r="N5155">
        <f t="shared" si="242"/>
        <v>1.0669469137147332</v>
      </c>
      <c r="O5155">
        <f t="shared" si="241"/>
        <v>1.4003678242505873</v>
      </c>
    </row>
    <row r="5156" spans="1:15" x14ac:dyDescent="0.25">
      <c r="A5156" t="s">
        <v>96</v>
      </c>
      <c r="B5156" t="s">
        <v>25</v>
      </c>
      <c r="C5156">
        <v>2015</v>
      </c>
      <c r="D5156">
        <v>6</v>
      </c>
      <c r="E5156">
        <v>25</v>
      </c>
      <c r="F5156" s="1">
        <v>42180</v>
      </c>
      <c r="G5156">
        <v>176</v>
      </c>
      <c r="H5156" t="s">
        <v>17</v>
      </c>
      <c r="I5156" t="s">
        <v>483</v>
      </c>
      <c r="J5156">
        <v>21659</v>
      </c>
      <c r="K5156">
        <v>10.66667</v>
      </c>
      <c r="L5156">
        <v>1.3125</v>
      </c>
      <c r="M5156">
        <f t="shared" si="240"/>
        <v>14.000004375</v>
      </c>
      <c r="N5156">
        <f t="shared" si="242"/>
        <v>1.0669469137147332</v>
      </c>
      <c r="O5156">
        <f t="shared" si="241"/>
        <v>1.4003678242505873</v>
      </c>
    </row>
    <row r="5157" spans="1:15" x14ac:dyDescent="0.25">
      <c r="A5157" t="s">
        <v>318</v>
      </c>
      <c r="B5157" t="s">
        <v>33</v>
      </c>
      <c r="C5157">
        <v>2012</v>
      </c>
      <c r="D5157">
        <v>7</v>
      </c>
      <c r="E5157">
        <v>5</v>
      </c>
      <c r="F5157" s="1">
        <v>41095</v>
      </c>
      <c r="G5157">
        <v>187</v>
      </c>
      <c r="H5157" t="s">
        <v>14</v>
      </c>
      <c r="I5157" t="s">
        <v>418</v>
      </c>
      <c r="J5157">
        <v>4419</v>
      </c>
      <c r="K5157">
        <v>14.976000000000001</v>
      </c>
      <c r="L5157">
        <v>0.9375</v>
      </c>
      <c r="M5157">
        <f t="shared" si="240"/>
        <v>14.040000000000001</v>
      </c>
      <c r="N5157">
        <f t="shared" si="242"/>
        <v>1.2034680518626462</v>
      </c>
      <c r="O5157">
        <f t="shared" si="241"/>
        <v>1.1282512986212307</v>
      </c>
    </row>
    <row r="5158" spans="1:15" x14ac:dyDescent="0.25">
      <c r="A5158" t="s">
        <v>294</v>
      </c>
      <c r="B5158" t="s">
        <v>69</v>
      </c>
      <c r="C5158">
        <v>2014</v>
      </c>
      <c r="D5158">
        <v>6</v>
      </c>
      <c r="E5158">
        <v>17</v>
      </c>
      <c r="F5158" s="1">
        <v>41807</v>
      </c>
      <c r="G5158">
        <v>168</v>
      </c>
      <c r="H5158" t="s">
        <v>14</v>
      </c>
      <c r="I5158" t="s">
        <v>414</v>
      </c>
      <c r="J5158">
        <v>4327</v>
      </c>
      <c r="K5158">
        <v>15</v>
      </c>
      <c r="L5158">
        <v>0.9375</v>
      </c>
      <c r="M5158">
        <f t="shared" si="240"/>
        <v>14.0625</v>
      </c>
      <c r="N5158">
        <f t="shared" si="242"/>
        <v>1.2041199826559248</v>
      </c>
      <c r="O5158">
        <f t="shared" si="241"/>
        <v>1.1288624837399295</v>
      </c>
    </row>
    <row r="5159" spans="1:15" x14ac:dyDescent="0.25">
      <c r="A5159" t="s">
        <v>328</v>
      </c>
      <c r="B5159" t="s">
        <v>192</v>
      </c>
      <c r="C5159">
        <v>2010</v>
      </c>
      <c r="D5159">
        <v>6</v>
      </c>
      <c r="E5159">
        <v>28</v>
      </c>
      <c r="F5159" s="1">
        <v>40357</v>
      </c>
      <c r="G5159">
        <v>179</v>
      </c>
      <c r="H5159" t="s">
        <v>14</v>
      </c>
      <c r="I5159" t="s">
        <v>496</v>
      </c>
      <c r="J5159">
        <v>4481</v>
      </c>
      <c r="K5159">
        <v>10.731030000000001</v>
      </c>
      <c r="L5159">
        <v>1.3125</v>
      </c>
      <c r="M5159">
        <f t="shared" si="240"/>
        <v>14.084476875</v>
      </c>
      <c r="N5159">
        <f t="shared" si="242"/>
        <v>1.0693361454214112</v>
      </c>
      <c r="O5159">
        <f t="shared" si="241"/>
        <v>1.4035036908656022</v>
      </c>
    </row>
    <row r="5160" spans="1:15" x14ac:dyDescent="0.25">
      <c r="A5160" t="s">
        <v>121</v>
      </c>
      <c r="B5160" t="s">
        <v>13</v>
      </c>
      <c r="C5160">
        <v>2006</v>
      </c>
      <c r="D5160">
        <v>4</v>
      </c>
      <c r="E5160">
        <v>10</v>
      </c>
      <c r="F5160" s="1">
        <v>38817</v>
      </c>
      <c r="G5160">
        <v>100</v>
      </c>
      <c r="H5160" t="s">
        <v>14</v>
      </c>
      <c r="I5160" t="s">
        <v>421</v>
      </c>
      <c r="J5160">
        <v>5790</v>
      </c>
      <c r="K5160">
        <v>15.04</v>
      </c>
      <c r="L5160">
        <v>0.9375</v>
      </c>
      <c r="M5160">
        <f t="shared" si="240"/>
        <v>14.1</v>
      </c>
      <c r="N5160">
        <f t="shared" si="242"/>
        <v>1.2052043639481447</v>
      </c>
      <c r="O5160">
        <f t="shared" si="241"/>
        <v>1.1298790912013856</v>
      </c>
    </row>
    <row r="5161" spans="1:15" x14ac:dyDescent="0.25">
      <c r="A5161" t="s">
        <v>128</v>
      </c>
      <c r="B5161" t="s">
        <v>13</v>
      </c>
      <c r="C5161">
        <v>2011</v>
      </c>
      <c r="D5161">
        <v>3</v>
      </c>
      <c r="E5161">
        <v>24</v>
      </c>
      <c r="F5161" s="1">
        <v>40626</v>
      </c>
      <c r="G5161">
        <v>83</v>
      </c>
      <c r="H5161" t="s">
        <v>14</v>
      </c>
      <c r="I5161" t="s">
        <v>544</v>
      </c>
      <c r="J5161">
        <v>6772</v>
      </c>
      <c r="K5161">
        <v>7.52</v>
      </c>
      <c r="L5161">
        <v>1.875</v>
      </c>
      <c r="M5161">
        <f t="shared" si="240"/>
        <v>14.1</v>
      </c>
      <c r="N5161">
        <f t="shared" si="242"/>
        <v>0.93043959476670013</v>
      </c>
      <c r="O5161">
        <f t="shared" si="241"/>
        <v>1.7445742401875628</v>
      </c>
    </row>
    <row r="5162" spans="1:15" x14ac:dyDescent="0.25">
      <c r="A5162" t="s">
        <v>135</v>
      </c>
      <c r="B5162" t="s">
        <v>13</v>
      </c>
      <c r="C5162">
        <v>2015</v>
      </c>
      <c r="D5162">
        <v>3</v>
      </c>
      <c r="E5162">
        <v>10</v>
      </c>
      <c r="F5162" s="1">
        <v>42073</v>
      </c>
      <c r="G5162">
        <v>69</v>
      </c>
      <c r="H5162" t="s">
        <v>14</v>
      </c>
      <c r="I5162" t="s">
        <v>544</v>
      </c>
      <c r="J5162">
        <v>6772</v>
      </c>
      <c r="K5162">
        <v>7.52</v>
      </c>
      <c r="L5162">
        <v>1.875</v>
      </c>
      <c r="M5162">
        <f t="shared" si="240"/>
        <v>14.1</v>
      </c>
      <c r="N5162">
        <f t="shared" si="242"/>
        <v>0.93043959476670013</v>
      </c>
      <c r="O5162">
        <f t="shared" si="241"/>
        <v>1.7445742401875628</v>
      </c>
    </row>
    <row r="5163" spans="1:15" x14ac:dyDescent="0.25">
      <c r="A5163" t="s">
        <v>295</v>
      </c>
      <c r="B5163" t="s">
        <v>19</v>
      </c>
      <c r="C5163">
        <v>2010</v>
      </c>
      <c r="D5163">
        <v>6</v>
      </c>
      <c r="E5163">
        <v>24</v>
      </c>
      <c r="F5163" s="1">
        <v>40353</v>
      </c>
      <c r="G5163">
        <v>175</v>
      </c>
      <c r="H5163" t="s">
        <v>14</v>
      </c>
      <c r="I5163" t="s">
        <v>336</v>
      </c>
      <c r="J5163">
        <v>6425</v>
      </c>
      <c r="K5163">
        <v>20.571429999999999</v>
      </c>
      <c r="L5163">
        <v>0.6875</v>
      </c>
      <c r="M5163">
        <f t="shared" si="240"/>
        <v>14.142858125</v>
      </c>
      <c r="N5163">
        <f t="shared" si="242"/>
        <v>1.3338789360401355</v>
      </c>
      <c r="O5163">
        <f t="shared" si="241"/>
        <v>0.91704176852759312</v>
      </c>
    </row>
    <row r="5164" spans="1:15" x14ac:dyDescent="0.25">
      <c r="A5164" t="s">
        <v>358</v>
      </c>
      <c r="B5164" t="s">
        <v>40</v>
      </c>
      <c r="C5164">
        <v>2015</v>
      </c>
      <c r="D5164">
        <v>7</v>
      </c>
      <c r="E5164">
        <v>2</v>
      </c>
      <c r="F5164" s="1">
        <v>42187</v>
      </c>
      <c r="G5164">
        <v>183</v>
      </c>
      <c r="H5164" t="s">
        <v>14</v>
      </c>
      <c r="I5164" t="s">
        <v>336</v>
      </c>
      <c r="J5164">
        <v>6425</v>
      </c>
      <c r="K5164">
        <v>20.571429999999999</v>
      </c>
      <c r="L5164">
        <v>0.6875</v>
      </c>
      <c r="M5164">
        <f t="shared" si="240"/>
        <v>14.142858125</v>
      </c>
      <c r="N5164">
        <f t="shared" si="242"/>
        <v>1.3338789360401355</v>
      </c>
      <c r="O5164">
        <f t="shared" si="241"/>
        <v>0.91704176852759312</v>
      </c>
    </row>
    <row r="5165" spans="1:15" x14ac:dyDescent="0.25">
      <c r="A5165" t="s">
        <v>82</v>
      </c>
      <c r="B5165" t="s">
        <v>69</v>
      </c>
      <c r="C5165">
        <v>2011</v>
      </c>
      <c r="D5165">
        <v>3</v>
      </c>
      <c r="E5165">
        <v>24</v>
      </c>
      <c r="F5165" s="1">
        <v>40626</v>
      </c>
      <c r="G5165">
        <v>83</v>
      </c>
      <c r="H5165" t="s">
        <v>14</v>
      </c>
      <c r="I5165" t="s">
        <v>283</v>
      </c>
      <c r="J5165">
        <v>18419</v>
      </c>
      <c r="K5165">
        <v>21.6</v>
      </c>
      <c r="L5165">
        <v>0.65625</v>
      </c>
      <c r="M5165">
        <f t="shared" si="240"/>
        <v>14.175000000000001</v>
      </c>
      <c r="N5165">
        <f t="shared" si="242"/>
        <v>1.354108439147401</v>
      </c>
      <c r="O5165">
        <f t="shared" si="241"/>
        <v>0.88863366319048187</v>
      </c>
    </row>
    <row r="5166" spans="1:15" x14ac:dyDescent="0.25">
      <c r="A5166" t="s">
        <v>297</v>
      </c>
      <c r="B5166" t="s">
        <v>19</v>
      </c>
      <c r="C5166">
        <v>2016</v>
      </c>
      <c r="D5166">
        <v>7</v>
      </c>
      <c r="E5166">
        <v>13</v>
      </c>
      <c r="F5166" s="1">
        <v>42564</v>
      </c>
      <c r="G5166">
        <v>195</v>
      </c>
      <c r="H5166" t="s">
        <v>14</v>
      </c>
      <c r="I5166" t="s">
        <v>497</v>
      </c>
      <c r="J5166">
        <v>6469</v>
      </c>
      <c r="K5166">
        <v>10.8</v>
      </c>
      <c r="L5166">
        <v>1.3125</v>
      </c>
      <c r="M5166">
        <f t="shared" si="240"/>
        <v>14.175000000000001</v>
      </c>
      <c r="N5166">
        <f t="shared" si="242"/>
        <v>1.0718820073061255</v>
      </c>
      <c r="O5166">
        <f t="shared" si="241"/>
        <v>1.4068451345892896</v>
      </c>
    </row>
    <row r="5167" spans="1:15" x14ac:dyDescent="0.25">
      <c r="A5167" t="s">
        <v>305</v>
      </c>
      <c r="B5167" t="s">
        <v>23</v>
      </c>
      <c r="C5167">
        <v>2010</v>
      </c>
      <c r="D5167">
        <v>6</v>
      </c>
      <c r="E5167">
        <v>28</v>
      </c>
      <c r="F5167" s="1">
        <v>40357</v>
      </c>
      <c r="G5167">
        <v>179</v>
      </c>
      <c r="H5167" t="s">
        <v>14</v>
      </c>
      <c r="I5167" t="s">
        <v>496</v>
      </c>
      <c r="J5167">
        <v>4481</v>
      </c>
      <c r="K5167">
        <v>10.8</v>
      </c>
      <c r="L5167">
        <v>1.3125</v>
      </c>
      <c r="M5167">
        <f t="shared" si="240"/>
        <v>14.175000000000001</v>
      </c>
      <c r="N5167">
        <f t="shared" si="242"/>
        <v>1.0718820073061255</v>
      </c>
      <c r="O5167">
        <f t="shared" si="241"/>
        <v>1.4068451345892896</v>
      </c>
    </row>
    <row r="5168" spans="1:15" x14ac:dyDescent="0.25">
      <c r="A5168" t="s">
        <v>175</v>
      </c>
      <c r="B5168" t="s">
        <v>176</v>
      </c>
      <c r="C5168">
        <v>2011</v>
      </c>
      <c r="D5168">
        <v>7</v>
      </c>
      <c r="E5168">
        <v>26</v>
      </c>
      <c r="F5168" s="1">
        <v>40750</v>
      </c>
      <c r="G5168">
        <v>207</v>
      </c>
      <c r="H5168" t="s">
        <v>14</v>
      </c>
      <c r="I5168" t="s">
        <v>283</v>
      </c>
      <c r="J5168">
        <v>18419</v>
      </c>
      <c r="K5168">
        <v>21.6</v>
      </c>
      <c r="L5168">
        <v>0.65625</v>
      </c>
      <c r="M5168">
        <f t="shared" si="240"/>
        <v>14.175000000000001</v>
      </c>
      <c r="N5168">
        <f t="shared" si="242"/>
        <v>1.354108439147401</v>
      </c>
      <c r="O5168">
        <f t="shared" si="241"/>
        <v>0.88863366319048187</v>
      </c>
    </row>
    <row r="5169" spans="1:15" x14ac:dyDescent="0.25">
      <c r="A5169" t="s">
        <v>105</v>
      </c>
      <c r="B5169" t="s">
        <v>40</v>
      </c>
      <c r="C5169">
        <v>2018</v>
      </c>
      <c r="D5169">
        <v>3</v>
      </c>
      <c r="E5169">
        <v>9</v>
      </c>
      <c r="F5169" s="1">
        <v>43168</v>
      </c>
      <c r="G5169">
        <v>68</v>
      </c>
      <c r="H5169" t="s">
        <v>14</v>
      </c>
      <c r="I5169" t="s">
        <v>506</v>
      </c>
      <c r="J5169">
        <v>8429</v>
      </c>
      <c r="K5169">
        <v>9.6</v>
      </c>
      <c r="L5169">
        <v>1.4791666670000001</v>
      </c>
      <c r="M5169">
        <f t="shared" si="240"/>
        <v>14.200000003200001</v>
      </c>
      <c r="N5169">
        <f t="shared" si="242"/>
        <v>1.0253058652647702</v>
      </c>
      <c r="O5169">
        <f t="shared" si="241"/>
        <v>1.5165982593792413</v>
      </c>
    </row>
    <row r="5170" spans="1:15" x14ac:dyDescent="0.25">
      <c r="A5170" t="s">
        <v>80</v>
      </c>
      <c r="B5170" t="s">
        <v>69</v>
      </c>
      <c r="C5170">
        <v>2008</v>
      </c>
      <c r="D5170">
        <v>4</v>
      </c>
      <c r="E5170">
        <v>24</v>
      </c>
      <c r="F5170" s="1">
        <v>39562</v>
      </c>
      <c r="G5170">
        <v>115</v>
      </c>
      <c r="H5170" t="s">
        <v>17</v>
      </c>
      <c r="I5170" t="s">
        <v>467</v>
      </c>
      <c r="J5170">
        <v>6867</v>
      </c>
      <c r="K5170">
        <v>13.523809999999999</v>
      </c>
      <c r="L5170">
        <v>1.05</v>
      </c>
      <c r="M5170">
        <f t="shared" si="240"/>
        <v>14.2000005</v>
      </c>
      <c r="N5170">
        <f t="shared" si="242"/>
        <v>1.1620805588520298</v>
      </c>
      <c r="O5170">
        <f t="shared" si="241"/>
        <v>1.2201845867946313</v>
      </c>
    </row>
    <row r="5171" spans="1:15" x14ac:dyDescent="0.25">
      <c r="A5171" t="s">
        <v>47</v>
      </c>
      <c r="B5171" t="s">
        <v>13</v>
      </c>
      <c r="C5171">
        <v>2001</v>
      </c>
      <c r="D5171">
        <v>4</v>
      </c>
      <c r="E5171">
        <v>23</v>
      </c>
      <c r="F5171" s="1">
        <v>37004</v>
      </c>
      <c r="G5171">
        <v>113</v>
      </c>
      <c r="H5171" t="s">
        <v>14</v>
      </c>
      <c r="I5171" t="s">
        <v>419</v>
      </c>
      <c r="J5171">
        <v>9654</v>
      </c>
      <c r="K5171">
        <v>15.2</v>
      </c>
      <c r="L5171">
        <v>0.9375</v>
      </c>
      <c r="M5171">
        <f t="shared" si="240"/>
        <v>14.25</v>
      </c>
      <c r="N5171">
        <f t="shared" si="242"/>
        <v>1.209515014542631</v>
      </c>
      <c r="O5171">
        <f t="shared" si="241"/>
        <v>1.1339203261337165</v>
      </c>
    </row>
    <row r="5172" spans="1:15" x14ac:dyDescent="0.25">
      <c r="A5172" t="s">
        <v>47</v>
      </c>
      <c r="B5172" t="s">
        <v>13</v>
      </c>
      <c r="C5172">
        <v>2001</v>
      </c>
      <c r="D5172">
        <v>4</v>
      </c>
      <c r="E5172">
        <v>23</v>
      </c>
      <c r="F5172" s="1">
        <v>37004</v>
      </c>
      <c r="G5172">
        <v>113</v>
      </c>
      <c r="H5172" t="s">
        <v>14</v>
      </c>
      <c r="I5172" t="s">
        <v>422</v>
      </c>
      <c r="J5172">
        <v>6616</v>
      </c>
      <c r="K5172">
        <v>15.2</v>
      </c>
      <c r="L5172">
        <v>0.9375</v>
      </c>
      <c r="M5172">
        <f t="shared" si="240"/>
        <v>14.25</v>
      </c>
      <c r="N5172">
        <f t="shared" si="242"/>
        <v>1.209515014542631</v>
      </c>
      <c r="O5172">
        <f t="shared" si="241"/>
        <v>1.1339203261337165</v>
      </c>
    </row>
    <row r="5173" spans="1:15" x14ac:dyDescent="0.25">
      <c r="A5173" t="s">
        <v>128</v>
      </c>
      <c r="B5173" t="s">
        <v>13</v>
      </c>
      <c r="C5173">
        <v>2011</v>
      </c>
      <c r="D5173">
        <v>3</v>
      </c>
      <c r="E5173">
        <v>24</v>
      </c>
      <c r="F5173" s="1">
        <v>40626</v>
      </c>
      <c r="G5173">
        <v>83</v>
      </c>
      <c r="H5173" t="s">
        <v>14</v>
      </c>
      <c r="I5173" t="s">
        <v>417</v>
      </c>
      <c r="J5173">
        <v>4415</v>
      </c>
      <c r="K5173">
        <v>15.2</v>
      </c>
      <c r="L5173">
        <v>0.9375</v>
      </c>
      <c r="M5173">
        <f t="shared" si="240"/>
        <v>14.25</v>
      </c>
      <c r="N5173">
        <f t="shared" si="242"/>
        <v>1.209515014542631</v>
      </c>
      <c r="O5173">
        <f t="shared" si="241"/>
        <v>1.1339203261337165</v>
      </c>
    </row>
    <row r="5174" spans="1:15" x14ac:dyDescent="0.25">
      <c r="A5174" t="s">
        <v>65</v>
      </c>
      <c r="B5174" t="s">
        <v>13</v>
      </c>
      <c r="C5174">
        <v>2013</v>
      </c>
      <c r="D5174">
        <v>3</v>
      </c>
      <c r="E5174">
        <v>20</v>
      </c>
      <c r="F5174" s="1">
        <v>41353</v>
      </c>
      <c r="G5174">
        <v>79</v>
      </c>
      <c r="H5174" t="s">
        <v>14</v>
      </c>
      <c r="I5174" t="s">
        <v>368</v>
      </c>
      <c r="J5174">
        <v>8753</v>
      </c>
      <c r="K5174">
        <v>19</v>
      </c>
      <c r="L5174">
        <v>0.75</v>
      </c>
      <c r="M5174">
        <f t="shared" si="240"/>
        <v>14.25</v>
      </c>
      <c r="N5174">
        <f t="shared" si="242"/>
        <v>1.3010299956639813</v>
      </c>
      <c r="O5174">
        <f t="shared" si="241"/>
        <v>0.97577249674798594</v>
      </c>
    </row>
    <row r="5175" spans="1:15" x14ac:dyDescent="0.25">
      <c r="A5175" t="s">
        <v>12</v>
      </c>
      <c r="B5175" t="s">
        <v>13</v>
      </c>
      <c r="C5175">
        <v>2018</v>
      </c>
      <c r="D5175">
        <v>3</v>
      </c>
      <c r="E5175">
        <v>7</v>
      </c>
      <c r="F5175" s="1">
        <v>43166</v>
      </c>
      <c r="G5175">
        <v>66</v>
      </c>
      <c r="H5175" t="s">
        <v>14</v>
      </c>
      <c r="I5175" t="s">
        <v>437</v>
      </c>
      <c r="J5175">
        <v>18613</v>
      </c>
      <c r="K5175">
        <v>15.2</v>
      </c>
      <c r="L5175">
        <v>0.9375</v>
      </c>
      <c r="M5175">
        <f t="shared" si="240"/>
        <v>14.25</v>
      </c>
      <c r="N5175">
        <f t="shared" si="242"/>
        <v>1.209515014542631</v>
      </c>
      <c r="O5175">
        <f t="shared" si="241"/>
        <v>1.1339203261337165</v>
      </c>
    </row>
    <row r="5176" spans="1:15" x14ac:dyDescent="0.25">
      <c r="A5176" t="s">
        <v>68</v>
      </c>
      <c r="B5176" t="s">
        <v>69</v>
      </c>
      <c r="C5176">
        <v>2001</v>
      </c>
      <c r="D5176">
        <v>4</v>
      </c>
      <c r="E5176">
        <v>26</v>
      </c>
      <c r="F5176" s="1">
        <v>37007</v>
      </c>
      <c r="G5176">
        <v>116</v>
      </c>
      <c r="H5176" t="s">
        <v>14</v>
      </c>
      <c r="I5176" t="s">
        <v>423</v>
      </c>
      <c r="J5176">
        <v>6834</v>
      </c>
      <c r="K5176">
        <v>15.2</v>
      </c>
      <c r="L5176">
        <v>0.9375</v>
      </c>
      <c r="M5176">
        <f t="shared" si="240"/>
        <v>14.25</v>
      </c>
      <c r="N5176">
        <f t="shared" si="242"/>
        <v>1.209515014542631</v>
      </c>
      <c r="O5176">
        <f t="shared" si="241"/>
        <v>1.1339203261337165</v>
      </c>
    </row>
    <row r="5177" spans="1:15" x14ac:dyDescent="0.25">
      <c r="A5177" t="s">
        <v>70</v>
      </c>
      <c r="B5177" t="s">
        <v>69</v>
      </c>
      <c r="C5177">
        <v>2001</v>
      </c>
      <c r="D5177">
        <v>6</v>
      </c>
      <c r="E5177">
        <v>22</v>
      </c>
      <c r="F5177" s="1">
        <v>37064</v>
      </c>
      <c r="G5177">
        <v>173</v>
      </c>
      <c r="H5177" t="s">
        <v>14</v>
      </c>
      <c r="I5177" t="s">
        <v>424</v>
      </c>
      <c r="J5177">
        <v>4398</v>
      </c>
      <c r="K5177">
        <v>15.2</v>
      </c>
      <c r="L5177">
        <v>0.9375</v>
      </c>
      <c r="M5177">
        <f t="shared" si="240"/>
        <v>14.25</v>
      </c>
      <c r="N5177">
        <f t="shared" si="242"/>
        <v>1.209515014542631</v>
      </c>
      <c r="O5177">
        <f t="shared" si="241"/>
        <v>1.1339203261337165</v>
      </c>
    </row>
    <row r="5178" spans="1:15" x14ac:dyDescent="0.25">
      <c r="A5178" t="s">
        <v>162</v>
      </c>
      <c r="B5178" t="s">
        <v>161</v>
      </c>
      <c r="C5178">
        <v>2017</v>
      </c>
      <c r="D5178">
        <v>6</v>
      </c>
      <c r="E5178">
        <v>8</v>
      </c>
      <c r="F5178" s="1">
        <v>42894</v>
      </c>
      <c r="G5178">
        <v>159</v>
      </c>
      <c r="H5178" t="s">
        <v>14</v>
      </c>
      <c r="I5178" t="s">
        <v>436</v>
      </c>
      <c r="J5178">
        <v>5921</v>
      </c>
      <c r="K5178">
        <v>15.2</v>
      </c>
      <c r="L5178">
        <v>0.9375</v>
      </c>
      <c r="M5178">
        <f t="shared" si="240"/>
        <v>14.25</v>
      </c>
      <c r="N5178">
        <f t="shared" si="242"/>
        <v>1.209515014542631</v>
      </c>
      <c r="O5178">
        <f t="shared" si="241"/>
        <v>1.1339203261337165</v>
      </c>
    </row>
    <row r="5179" spans="1:15" x14ac:dyDescent="0.25">
      <c r="A5179" t="s">
        <v>46</v>
      </c>
      <c r="B5179" t="s">
        <v>25</v>
      </c>
      <c r="C5179">
        <v>2017</v>
      </c>
      <c r="D5179">
        <v>6</v>
      </c>
      <c r="E5179">
        <v>6</v>
      </c>
      <c r="F5179" s="1">
        <v>42892</v>
      </c>
      <c r="G5179">
        <v>157</v>
      </c>
      <c r="H5179" t="s">
        <v>14</v>
      </c>
      <c r="I5179" t="s">
        <v>437</v>
      </c>
      <c r="J5179">
        <v>18613</v>
      </c>
      <c r="K5179">
        <v>15.2</v>
      </c>
      <c r="L5179">
        <v>0.9375</v>
      </c>
      <c r="M5179">
        <f t="shared" si="240"/>
        <v>14.25</v>
      </c>
      <c r="N5179">
        <f t="shared" si="242"/>
        <v>1.209515014542631</v>
      </c>
      <c r="O5179">
        <f t="shared" si="241"/>
        <v>1.1339203261337165</v>
      </c>
    </row>
    <row r="5180" spans="1:15" x14ac:dyDescent="0.25">
      <c r="A5180" t="s">
        <v>200</v>
      </c>
      <c r="B5180" t="s">
        <v>109</v>
      </c>
      <c r="C5180">
        <v>2015</v>
      </c>
      <c r="D5180">
        <v>6</v>
      </c>
      <c r="E5180">
        <v>26</v>
      </c>
      <c r="F5180" s="1">
        <v>42181</v>
      </c>
      <c r="G5180">
        <v>177</v>
      </c>
      <c r="H5180" t="s">
        <v>14</v>
      </c>
      <c r="I5180" t="s">
        <v>417</v>
      </c>
      <c r="J5180">
        <v>4415</v>
      </c>
      <c r="K5180">
        <v>15.2</v>
      </c>
      <c r="L5180">
        <v>0.9375</v>
      </c>
      <c r="M5180">
        <f t="shared" si="240"/>
        <v>14.25</v>
      </c>
      <c r="N5180">
        <f t="shared" si="242"/>
        <v>1.209515014542631</v>
      </c>
      <c r="O5180">
        <f t="shared" si="241"/>
        <v>1.1339203261337165</v>
      </c>
    </row>
    <row r="5181" spans="1:15" x14ac:dyDescent="0.25">
      <c r="A5181" t="s">
        <v>123</v>
      </c>
      <c r="B5181" t="s">
        <v>13</v>
      </c>
      <c r="C5181">
        <v>2007</v>
      </c>
      <c r="D5181">
        <v>3</v>
      </c>
      <c r="E5181">
        <v>11</v>
      </c>
      <c r="F5181" s="1">
        <v>39152</v>
      </c>
      <c r="G5181">
        <v>70</v>
      </c>
      <c r="H5181" t="s">
        <v>14</v>
      </c>
      <c r="I5181" t="s">
        <v>539</v>
      </c>
      <c r="J5181">
        <v>13023</v>
      </c>
      <c r="K5181">
        <v>8.64</v>
      </c>
      <c r="L5181">
        <v>1.65</v>
      </c>
      <c r="M5181">
        <f t="shared" si="240"/>
        <v>14.256</v>
      </c>
      <c r="N5181">
        <f t="shared" si="242"/>
        <v>0.98407703390283086</v>
      </c>
      <c r="O5181">
        <f t="shared" si="241"/>
        <v>1.6237271059396707</v>
      </c>
    </row>
    <row r="5182" spans="1:15" x14ac:dyDescent="0.25">
      <c r="A5182" t="s">
        <v>301</v>
      </c>
      <c r="B5182" t="s">
        <v>23</v>
      </c>
      <c r="C5182">
        <v>2007</v>
      </c>
      <c r="D5182">
        <v>4</v>
      </c>
      <c r="E5182">
        <v>12</v>
      </c>
      <c r="F5182" s="1">
        <v>39184</v>
      </c>
      <c r="G5182">
        <v>102</v>
      </c>
      <c r="H5182" t="s">
        <v>14</v>
      </c>
      <c r="I5182" t="s">
        <v>537</v>
      </c>
      <c r="J5182">
        <v>5605</v>
      </c>
      <c r="K5182">
        <v>8.64</v>
      </c>
      <c r="L5182">
        <v>1.65</v>
      </c>
      <c r="M5182">
        <f t="shared" si="240"/>
        <v>14.256</v>
      </c>
      <c r="N5182">
        <f t="shared" si="242"/>
        <v>0.98407703390283086</v>
      </c>
      <c r="O5182">
        <f t="shared" si="241"/>
        <v>1.6237271059396707</v>
      </c>
    </row>
    <row r="5183" spans="1:15" x14ac:dyDescent="0.25">
      <c r="A5183" t="s">
        <v>101</v>
      </c>
      <c r="B5183" t="s">
        <v>27</v>
      </c>
      <c r="C5183">
        <v>2015</v>
      </c>
      <c r="D5183">
        <v>6</v>
      </c>
      <c r="E5183">
        <v>25</v>
      </c>
      <c r="F5183" s="1">
        <v>42180</v>
      </c>
      <c r="G5183">
        <v>176</v>
      </c>
      <c r="H5183" t="s">
        <v>17</v>
      </c>
      <c r="I5183" t="s">
        <v>473</v>
      </c>
      <c r="J5183">
        <v>4366</v>
      </c>
      <c r="K5183">
        <v>12.698410000000001</v>
      </c>
      <c r="L5183">
        <v>1.125</v>
      </c>
      <c r="M5183">
        <f t="shared" si="240"/>
        <v>14.28571125</v>
      </c>
      <c r="N5183">
        <f t="shared" si="242"/>
        <v>1.1366701607111422</v>
      </c>
      <c r="O5183">
        <f t="shared" si="241"/>
        <v>1.2787539308000351</v>
      </c>
    </row>
    <row r="5184" spans="1:15" x14ac:dyDescent="0.25">
      <c r="A5184" t="s">
        <v>16</v>
      </c>
      <c r="B5184" t="s">
        <v>13</v>
      </c>
      <c r="C5184">
        <v>2018</v>
      </c>
      <c r="D5184">
        <v>6</v>
      </c>
      <c r="E5184">
        <v>15</v>
      </c>
      <c r="F5184" s="1">
        <v>43266</v>
      </c>
      <c r="G5184">
        <v>166</v>
      </c>
      <c r="H5184" t="s">
        <v>17</v>
      </c>
      <c r="I5184" t="s">
        <v>544</v>
      </c>
      <c r="J5184">
        <v>6772</v>
      </c>
      <c r="K5184">
        <v>7.6190480000000003</v>
      </c>
      <c r="L5184">
        <v>1.875</v>
      </c>
      <c r="M5184">
        <f t="shared" si="240"/>
        <v>14.285715</v>
      </c>
      <c r="N5184">
        <f t="shared" si="242"/>
        <v>0.93545929933060101</v>
      </c>
      <c r="O5184">
        <f t="shared" si="241"/>
        <v>1.7539861862448769</v>
      </c>
    </row>
    <row r="5185" spans="1:15" x14ac:dyDescent="0.25">
      <c r="A5185" t="s">
        <v>331</v>
      </c>
      <c r="B5185" t="s">
        <v>192</v>
      </c>
      <c r="C5185">
        <v>2017</v>
      </c>
      <c r="D5185">
        <v>6</v>
      </c>
      <c r="E5185">
        <v>1</v>
      </c>
      <c r="F5185" s="1">
        <v>42887</v>
      </c>
      <c r="G5185">
        <v>152</v>
      </c>
      <c r="H5185" t="s">
        <v>17</v>
      </c>
      <c r="I5185" t="s">
        <v>550</v>
      </c>
      <c r="J5185">
        <v>6780</v>
      </c>
      <c r="K5185">
        <v>7.6190480000000003</v>
      </c>
      <c r="L5185">
        <v>1.875</v>
      </c>
      <c r="M5185">
        <f t="shared" si="240"/>
        <v>14.285715</v>
      </c>
      <c r="N5185">
        <f t="shared" si="242"/>
        <v>0.93545929933060101</v>
      </c>
      <c r="O5185">
        <f t="shared" si="241"/>
        <v>1.7539861862448769</v>
      </c>
    </row>
    <row r="5186" spans="1:15" x14ac:dyDescent="0.25">
      <c r="A5186" t="s">
        <v>244</v>
      </c>
      <c r="B5186" t="s">
        <v>29</v>
      </c>
      <c r="C5186">
        <v>2017</v>
      </c>
      <c r="D5186">
        <v>6</v>
      </c>
      <c r="E5186">
        <v>1</v>
      </c>
      <c r="F5186" s="1">
        <v>42887</v>
      </c>
      <c r="G5186">
        <v>152</v>
      </c>
      <c r="H5186" t="s">
        <v>17</v>
      </c>
      <c r="I5186" t="s">
        <v>436</v>
      </c>
      <c r="J5186">
        <v>5921</v>
      </c>
      <c r="K5186">
        <v>15.238099999999999</v>
      </c>
      <c r="L5186">
        <v>0.9375</v>
      </c>
      <c r="M5186">
        <f t="shared" ref="M5186:M5249" si="243">K5186*L5186</f>
        <v>14.285718749999999</v>
      </c>
      <c r="N5186">
        <f t="shared" si="242"/>
        <v>1.2105352116176453</v>
      </c>
      <c r="O5186">
        <f t="shared" si="241"/>
        <v>1.1348767608915424</v>
      </c>
    </row>
    <row r="5187" spans="1:15" x14ac:dyDescent="0.25">
      <c r="A5187" t="s">
        <v>296</v>
      </c>
      <c r="B5187" t="s">
        <v>19</v>
      </c>
      <c r="C5187">
        <v>2013</v>
      </c>
      <c r="D5187">
        <v>7</v>
      </c>
      <c r="E5187">
        <v>2</v>
      </c>
      <c r="F5187" s="1">
        <v>41457</v>
      </c>
      <c r="G5187">
        <v>183</v>
      </c>
      <c r="H5187" t="s">
        <v>14</v>
      </c>
      <c r="I5187" t="s">
        <v>336</v>
      </c>
      <c r="J5187">
        <v>6425</v>
      </c>
      <c r="K5187">
        <v>20.8</v>
      </c>
      <c r="L5187">
        <v>0.6875</v>
      </c>
      <c r="M5187">
        <f t="shared" si="243"/>
        <v>14.3</v>
      </c>
      <c r="N5187">
        <f t="shared" si="242"/>
        <v>1.3384564936046048</v>
      </c>
      <c r="O5187">
        <f t="shared" ref="O5187:O5250" si="244">N5187*L5187</f>
        <v>0.92018883935316587</v>
      </c>
    </row>
    <row r="5188" spans="1:15" x14ac:dyDescent="0.25">
      <c r="A5188" t="s">
        <v>344</v>
      </c>
      <c r="B5188" t="s">
        <v>159</v>
      </c>
      <c r="C5188">
        <v>2014</v>
      </c>
      <c r="D5188">
        <v>6</v>
      </c>
      <c r="E5188">
        <v>13</v>
      </c>
      <c r="F5188" s="1">
        <v>41803</v>
      </c>
      <c r="G5188">
        <v>164</v>
      </c>
      <c r="H5188" t="s">
        <v>14</v>
      </c>
      <c r="I5188" t="s">
        <v>336</v>
      </c>
      <c r="J5188">
        <v>6425</v>
      </c>
      <c r="K5188">
        <v>20.8</v>
      </c>
      <c r="L5188">
        <v>0.6875</v>
      </c>
      <c r="M5188">
        <f t="shared" si="243"/>
        <v>14.3</v>
      </c>
      <c r="N5188">
        <f t="shared" ref="N5188:N5251" si="245">LOG10(K5188+1)</f>
        <v>1.3384564936046048</v>
      </c>
      <c r="O5188">
        <f t="shared" si="244"/>
        <v>0.92018883935316587</v>
      </c>
    </row>
    <row r="5189" spans="1:15" x14ac:dyDescent="0.25">
      <c r="A5189" t="s">
        <v>146</v>
      </c>
      <c r="B5189" t="s">
        <v>69</v>
      </c>
      <c r="C5189">
        <v>2010</v>
      </c>
      <c r="D5189">
        <v>3</v>
      </c>
      <c r="E5189">
        <v>16</v>
      </c>
      <c r="F5189" s="1">
        <v>40253</v>
      </c>
      <c r="G5189">
        <v>75</v>
      </c>
      <c r="H5189" t="s">
        <v>17</v>
      </c>
      <c r="I5189" t="s">
        <v>512</v>
      </c>
      <c r="J5189">
        <v>5059</v>
      </c>
      <c r="K5189">
        <v>9.5403730000000007</v>
      </c>
      <c r="L5189">
        <v>1.5</v>
      </c>
      <c r="M5189">
        <f t="shared" si="243"/>
        <v>14.3105595</v>
      </c>
      <c r="N5189">
        <f t="shared" si="245"/>
        <v>1.0228559798495309</v>
      </c>
      <c r="O5189">
        <f t="shared" si="244"/>
        <v>1.5342839697742963</v>
      </c>
    </row>
    <row r="5190" spans="1:15" x14ac:dyDescent="0.25">
      <c r="A5190" t="s">
        <v>187</v>
      </c>
      <c r="B5190" t="s">
        <v>36</v>
      </c>
      <c r="C5190">
        <v>2019</v>
      </c>
      <c r="D5190">
        <v>6</v>
      </c>
      <c r="E5190">
        <v>13</v>
      </c>
      <c r="F5190" s="1">
        <v>43629</v>
      </c>
      <c r="G5190">
        <v>164</v>
      </c>
      <c r="H5190" t="s">
        <v>14</v>
      </c>
      <c r="I5190" t="s">
        <v>483</v>
      </c>
      <c r="J5190">
        <v>21659</v>
      </c>
      <c r="K5190">
        <v>10.909090000000001</v>
      </c>
      <c r="L5190">
        <v>1.3125</v>
      </c>
      <c r="M5190">
        <f t="shared" si="243"/>
        <v>14.318180625000002</v>
      </c>
      <c r="N5190">
        <f t="shared" si="245"/>
        <v>1.0758785773452875</v>
      </c>
      <c r="O5190">
        <f t="shared" si="244"/>
        <v>1.4120906327656897</v>
      </c>
    </row>
    <row r="5191" spans="1:15" x14ac:dyDescent="0.25">
      <c r="A5191" t="s">
        <v>187</v>
      </c>
      <c r="B5191" t="s">
        <v>36</v>
      </c>
      <c r="C5191">
        <v>2019</v>
      </c>
      <c r="D5191">
        <v>6</v>
      </c>
      <c r="E5191">
        <v>13</v>
      </c>
      <c r="F5191" s="1">
        <v>43629</v>
      </c>
      <c r="G5191">
        <v>164</v>
      </c>
      <c r="H5191" t="s">
        <v>14</v>
      </c>
      <c r="I5191" t="s">
        <v>421</v>
      </c>
      <c r="J5191">
        <v>5790</v>
      </c>
      <c r="K5191">
        <v>15.272729999999999</v>
      </c>
      <c r="L5191">
        <v>0.9375</v>
      </c>
      <c r="M5191">
        <f t="shared" si="243"/>
        <v>14.318184375</v>
      </c>
      <c r="N5191">
        <f t="shared" si="245"/>
        <v>1.2114604186084468</v>
      </c>
      <c r="O5191">
        <f t="shared" si="244"/>
        <v>1.1357441424454189</v>
      </c>
    </row>
    <row r="5192" spans="1:15" x14ac:dyDescent="0.25">
      <c r="A5192" t="s">
        <v>182</v>
      </c>
      <c r="B5192" t="s">
        <v>176</v>
      </c>
      <c r="C5192">
        <v>2017</v>
      </c>
      <c r="D5192">
        <v>6</v>
      </c>
      <c r="E5192">
        <v>9</v>
      </c>
      <c r="F5192" s="1">
        <v>42895</v>
      </c>
      <c r="G5192">
        <v>160</v>
      </c>
      <c r="H5192" t="s">
        <v>14</v>
      </c>
      <c r="I5192" t="s">
        <v>417</v>
      </c>
      <c r="J5192">
        <v>4415</v>
      </c>
      <c r="K5192">
        <v>15.31429</v>
      </c>
      <c r="L5192">
        <v>0.9375</v>
      </c>
      <c r="M5192">
        <f t="shared" si="243"/>
        <v>14.357146875</v>
      </c>
      <c r="N5192">
        <f t="shared" si="245"/>
        <v>1.2125681779834248</v>
      </c>
      <c r="O5192">
        <f t="shared" si="244"/>
        <v>1.1367826668594607</v>
      </c>
    </row>
    <row r="5193" spans="1:15" x14ac:dyDescent="0.25">
      <c r="A5193" t="s">
        <v>106</v>
      </c>
      <c r="B5193" t="s">
        <v>107</v>
      </c>
      <c r="C5193">
        <v>2016</v>
      </c>
      <c r="D5193">
        <v>7</v>
      </c>
      <c r="E5193">
        <v>6</v>
      </c>
      <c r="F5193" s="1">
        <v>42557</v>
      </c>
      <c r="G5193">
        <v>188</v>
      </c>
      <c r="H5193" t="s">
        <v>14</v>
      </c>
      <c r="I5193" t="s">
        <v>444</v>
      </c>
      <c r="J5193">
        <v>4462</v>
      </c>
      <c r="K5193">
        <v>15.31429</v>
      </c>
      <c r="L5193">
        <v>0.9375</v>
      </c>
      <c r="M5193">
        <f t="shared" si="243"/>
        <v>14.357146875</v>
      </c>
      <c r="N5193">
        <f t="shared" si="245"/>
        <v>1.2125681779834248</v>
      </c>
      <c r="O5193">
        <f t="shared" si="244"/>
        <v>1.1367826668594607</v>
      </c>
    </row>
    <row r="5194" spans="1:15" x14ac:dyDescent="0.25">
      <c r="A5194" t="s">
        <v>170</v>
      </c>
      <c r="B5194" t="s">
        <v>171</v>
      </c>
      <c r="C5194">
        <v>2017</v>
      </c>
      <c r="D5194">
        <v>6</v>
      </c>
      <c r="E5194">
        <v>1</v>
      </c>
      <c r="F5194" s="1">
        <v>42887</v>
      </c>
      <c r="G5194">
        <v>152</v>
      </c>
      <c r="H5194" t="s">
        <v>17</v>
      </c>
      <c r="I5194" t="s">
        <v>586</v>
      </c>
      <c r="J5194">
        <v>5124</v>
      </c>
      <c r="K5194">
        <v>4.7891159999999999</v>
      </c>
      <c r="L5194">
        <v>3</v>
      </c>
      <c r="M5194">
        <f t="shared" si="243"/>
        <v>14.367348</v>
      </c>
      <c r="N5194">
        <f t="shared" si="245"/>
        <v>0.76261225187379411</v>
      </c>
      <c r="O5194">
        <f t="shared" si="244"/>
        <v>2.2878367556213823</v>
      </c>
    </row>
    <row r="5195" spans="1:15" x14ac:dyDescent="0.25">
      <c r="A5195" t="s">
        <v>41</v>
      </c>
      <c r="B5195" t="s">
        <v>42</v>
      </c>
      <c r="C5195">
        <v>2018</v>
      </c>
      <c r="D5195">
        <v>6</v>
      </c>
      <c r="E5195">
        <v>11</v>
      </c>
      <c r="F5195" s="1">
        <v>43262</v>
      </c>
      <c r="G5195">
        <v>162</v>
      </c>
      <c r="H5195" t="s">
        <v>17</v>
      </c>
      <c r="I5195" t="s">
        <v>505</v>
      </c>
      <c r="J5195">
        <v>5458</v>
      </c>
      <c r="K5195">
        <v>9.9047619999999998</v>
      </c>
      <c r="L5195">
        <v>1.453125</v>
      </c>
      <c r="M5195">
        <f t="shared" si="243"/>
        <v>14.39285728125</v>
      </c>
      <c r="N5195">
        <f t="shared" si="245"/>
        <v>1.0376161913989337</v>
      </c>
      <c r="O5195">
        <f t="shared" si="244"/>
        <v>1.5077860281265756</v>
      </c>
    </row>
    <row r="5196" spans="1:15" x14ac:dyDescent="0.25">
      <c r="A5196" t="s">
        <v>120</v>
      </c>
      <c r="B5196" t="s">
        <v>13</v>
      </c>
      <c r="C5196">
        <v>2005</v>
      </c>
      <c r="D5196">
        <v>3</v>
      </c>
      <c r="E5196">
        <v>24</v>
      </c>
      <c r="F5196" s="1">
        <v>38435</v>
      </c>
      <c r="G5196">
        <v>83</v>
      </c>
      <c r="H5196" t="s">
        <v>14</v>
      </c>
      <c r="I5196" t="s">
        <v>542</v>
      </c>
      <c r="J5196">
        <v>5101</v>
      </c>
      <c r="K5196">
        <v>8.2285710000000005</v>
      </c>
      <c r="L5196">
        <v>1.75</v>
      </c>
      <c r="M5196">
        <f t="shared" si="243"/>
        <v>14.39999925</v>
      </c>
      <c r="N5196">
        <f t="shared" si="245"/>
        <v>0.96513445781235241</v>
      </c>
      <c r="O5196">
        <f t="shared" si="244"/>
        <v>1.6889853011716167</v>
      </c>
    </row>
    <row r="5197" spans="1:15" x14ac:dyDescent="0.25">
      <c r="A5197" t="s">
        <v>230</v>
      </c>
      <c r="B5197" t="s">
        <v>23</v>
      </c>
      <c r="C5197">
        <v>2016</v>
      </c>
      <c r="D5197">
        <v>4</v>
      </c>
      <c r="E5197">
        <v>25</v>
      </c>
      <c r="F5197" s="1">
        <v>42485</v>
      </c>
      <c r="G5197">
        <v>116</v>
      </c>
      <c r="H5197" t="s">
        <v>14</v>
      </c>
      <c r="I5197" t="s">
        <v>223</v>
      </c>
      <c r="J5197">
        <v>8251</v>
      </c>
      <c r="K5197">
        <v>27.428570000000001</v>
      </c>
      <c r="L5197">
        <v>0.52500000000000002</v>
      </c>
      <c r="M5197">
        <f t="shared" si="243"/>
        <v>14.39999925</v>
      </c>
      <c r="N5197">
        <f t="shared" si="245"/>
        <v>1.4537550145716061</v>
      </c>
      <c r="O5197">
        <f t="shared" si="244"/>
        <v>0.76322138265009321</v>
      </c>
    </row>
    <row r="5198" spans="1:15" x14ac:dyDescent="0.25">
      <c r="A5198" t="s">
        <v>186</v>
      </c>
      <c r="B5198" t="s">
        <v>36</v>
      </c>
      <c r="C5198">
        <v>2015</v>
      </c>
      <c r="D5198">
        <v>6</v>
      </c>
      <c r="E5198">
        <v>25</v>
      </c>
      <c r="F5198" s="1">
        <v>42180</v>
      </c>
      <c r="G5198">
        <v>176</v>
      </c>
      <c r="H5198" t="s">
        <v>17</v>
      </c>
      <c r="I5198" t="s">
        <v>223</v>
      </c>
      <c r="J5198">
        <v>8251</v>
      </c>
      <c r="K5198">
        <v>27.428570000000001</v>
      </c>
      <c r="L5198">
        <v>0.52500000000000002</v>
      </c>
      <c r="M5198">
        <f t="shared" si="243"/>
        <v>14.39999925</v>
      </c>
      <c r="N5198">
        <f t="shared" si="245"/>
        <v>1.4537550145716061</v>
      </c>
      <c r="O5198">
        <f t="shared" si="244"/>
        <v>0.76322138265009321</v>
      </c>
    </row>
    <row r="5199" spans="1:15" x14ac:dyDescent="0.25">
      <c r="A5199" t="s">
        <v>58</v>
      </c>
      <c r="B5199" t="s">
        <v>13</v>
      </c>
      <c r="C5199">
        <v>2004</v>
      </c>
      <c r="D5199">
        <v>4</v>
      </c>
      <c r="E5199">
        <v>6</v>
      </c>
      <c r="F5199" s="1">
        <v>38083</v>
      </c>
      <c r="G5199">
        <v>97</v>
      </c>
      <c r="H5199" t="s">
        <v>14</v>
      </c>
      <c r="I5199" t="s">
        <v>507</v>
      </c>
      <c r="J5199">
        <v>5033</v>
      </c>
      <c r="K5199">
        <v>9.6</v>
      </c>
      <c r="L5199">
        <v>1.5</v>
      </c>
      <c r="M5199">
        <f t="shared" si="243"/>
        <v>14.399999999999999</v>
      </c>
      <c r="N5199">
        <f t="shared" si="245"/>
        <v>1.0253058652647702</v>
      </c>
      <c r="O5199">
        <f t="shared" si="244"/>
        <v>1.5379587978971552</v>
      </c>
    </row>
    <row r="5200" spans="1:15" x14ac:dyDescent="0.25">
      <c r="A5200" t="s">
        <v>59</v>
      </c>
      <c r="B5200" t="s">
        <v>13</v>
      </c>
      <c r="C5200">
        <v>2004</v>
      </c>
      <c r="D5200">
        <v>7</v>
      </c>
      <c r="E5200">
        <v>10</v>
      </c>
      <c r="F5200" s="1">
        <v>38178</v>
      </c>
      <c r="G5200">
        <v>192</v>
      </c>
      <c r="H5200" t="s">
        <v>14</v>
      </c>
      <c r="I5200" t="s">
        <v>588</v>
      </c>
      <c r="J5200">
        <v>13125</v>
      </c>
      <c r="K5200">
        <v>4.8</v>
      </c>
      <c r="L5200">
        <v>3</v>
      </c>
      <c r="M5200">
        <f t="shared" si="243"/>
        <v>14.399999999999999</v>
      </c>
      <c r="N5200">
        <f t="shared" si="245"/>
        <v>0.76342799356293722</v>
      </c>
      <c r="O5200">
        <f t="shared" si="244"/>
        <v>2.2902839806888116</v>
      </c>
    </row>
    <row r="5201" spans="1:15" x14ac:dyDescent="0.25">
      <c r="A5201" t="s">
        <v>62</v>
      </c>
      <c r="B5201" t="s">
        <v>13</v>
      </c>
      <c r="C5201">
        <v>2009</v>
      </c>
      <c r="D5201">
        <v>6</v>
      </c>
      <c r="E5201">
        <v>23</v>
      </c>
      <c r="F5201" s="1">
        <v>39987</v>
      </c>
      <c r="G5201">
        <v>174</v>
      </c>
      <c r="H5201" t="s">
        <v>14</v>
      </c>
      <c r="I5201" t="s">
        <v>509</v>
      </c>
      <c r="J5201">
        <v>9747</v>
      </c>
      <c r="K5201">
        <v>9.6</v>
      </c>
      <c r="L5201">
        <v>1.5</v>
      </c>
      <c r="M5201">
        <f t="shared" si="243"/>
        <v>14.399999999999999</v>
      </c>
      <c r="N5201">
        <f t="shared" si="245"/>
        <v>1.0253058652647702</v>
      </c>
      <c r="O5201">
        <f t="shared" si="244"/>
        <v>1.5379587978971552</v>
      </c>
    </row>
    <row r="5202" spans="1:15" x14ac:dyDescent="0.25">
      <c r="A5202" t="s">
        <v>62</v>
      </c>
      <c r="B5202" t="s">
        <v>13</v>
      </c>
      <c r="C5202">
        <v>2009</v>
      </c>
      <c r="D5202">
        <v>6</v>
      </c>
      <c r="E5202">
        <v>23</v>
      </c>
      <c r="F5202" s="1">
        <v>39987</v>
      </c>
      <c r="G5202">
        <v>174</v>
      </c>
      <c r="H5202" t="s">
        <v>14</v>
      </c>
      <c r="I5202" t="s">
        <v>586</v>
      </c>
      <c r="J5202">
        <v>5124</v>
      </c>
      <c r="K5202">
        <v>4.8</v>
      </c>
      <c r="L5202">
        <v>3</v>
      </c>
      <c r="M5202">
        <f t="shared" si="243"/>
        <v>14.399999999999999</v>
      </c>
      <c r="N5202">
        <f t="shared" si="245"/>
        <v>0.76342799356293722</v>
      </c>
      <c r="O5202">
        <f t="shared" si="244"/>
        <v>2.2902839806888116</v>
      </c>
    </row>
    <row r="5203" spans="1:15" x14ac:dyDescent="0.25">
      <c r="A5203" t="s">
        <v>135</v>
      </c>
      <c r="B5203" t="s">
        <v>13</v>
      </c>
      <c r="C5203">
        <v>2015</v>
      </c>
      <c r="D5203">
        <v>3</v>
      </c>
      <c r="E5203">
        <v>10</v>
      </c>
      <c r="F5203" s="1">
        <v>42073</v>
      </c>
      <c r="G5203">
        <v>69</v>
      </c>
      <c r="H5203" t="s">
        <v>14</v>
      </c>
      <c r="I5203" t="s">
        <v>414</v>
      </c>
      <c r="J5203">
        <v>4327</v>
      </c>
      <c r="K5203">
        <v>15.36</v>
      </c>
      <c r="L5203">
        <v>0.9375</v>
      </c>
      <c r="M5203">
        <f t="shared" si="243"/>
        <v>14.399999999999999</v>
      </c>
      <c r="N5203">
        <f t="shared" si="245"/>
        <v>1.2137832993353042</v>
      </c>
      <c r="O5203">
        <f t="shared" si="244"/>
        <v>1.1379218431268476</v>
      </c>
    </row>
    <row r="5204" spans="1:15" x14ac:dyDescent="0.25">
      <c r="A5204" t="s">
        <v>136</v>
      </c>
      <c r="B5204" t="s">
        <v>13</v>
      </c>
      <c r="C5204">
        <v>2015</v>
      </c>
      <c r="D5204">
        <v>6</v>
      </c>
      <c r="E5204">
        <v>16</v>
      </c>
      <c r="F5204" s="1">
        <v>42171</v>
      </c>
      <c r="G5204">
        <v>167</v>
      </c>
      <c r="H5204" t="s">
        <v>14</v>
      </c>
      <c r="I5204" t="s">
        <v>588</v>
      </c>
      <c r="J5204">
        <v>13125</v>
      </c>
      <c r="K5204">
        <v>4.8</v>
      </c>
      <c r="L5204">
        <v>3</v>
      </c>
      <c r="M5204">
        <f t="shared" si="243"/>
        <v>14.399999999999999</v>
      </c>
      <c r="N5204">
        <f t="shared" si="245"/>
        <v>0.76342799356293722</v>
      </c>
      <c r="O5204">
        <f t="shared" si="244"/>
        <v>2.2902839806888116</v>
      </c>
    </row>
    <row r="5205" spans="1:15" x14ac:dyDescent="0.25">
      <c r="A5205" t="s">
        <v>77</v>
      </c>
      <c r="B5205" t="s">
        <v>69</v>
      </c>
      <c r="C5205">
        <v>2006</v>
      </c>
      <c r="D5205">
        <v>4</v>
      </c>
      <c r="E5205">
        <v>10</v>
      </c>
      <c r="F5205" s="1">
        <v>38817</v>
      </c>
      <c r="G5205">
        <v>100</v>
      </c>
      <c r="H5205" t="s">
        <v>14</v>
      </c>
      <c r="I5205" t="s">
        <v>586</v>
      </c>
      <c r="J5205">
        <v>5124</v>
      </c>
      <c r="K5205">
        <v>4.8</v>
      </c>
      <c r="L5205">
        <v>3</v>
      </c>
      <c r="M5205">
        <f t="shared" si="243"/>
        <v>14.399999999999999</v>
      </c>
      <c r="N5205">
        <f t="shared" si="245"/>
        <v>0.76342799356293722</v>
      </c>
      <c r="O5205">
        <f t="shared" si="244"/>
        <v>2.2902839806888116</v>
      </c>
    </row>
    <row r="5206" spans="1:15" x14ac:dyDescent="0.25">
      <c r="A5206" t="s">
        <v>152</v>
      </c>
      <c r="B5206" t="s">
        <v>69</v>
      </c>
      <c r="C5206">
        <v>2015</v>
      </c>
      <c r="D5206">
        <v>6</v>
      </c>
      <c r="E5206">
        <v>16</v>
      </c>
      <c r="F5206" s="1">
        <v>42171</v>
      </c>
      <c r="G5206">
        <v>167</v>
      </c>
      <c r="H5206" t="s">
        <v>14</v>
      </c>
      <c r="I5206" t="s">
        <v>372</v>
      </c>
      <c r="J5206">
        <v>8408</v>
      </c>
      <c r="K5206">
        <v>19.2</v>
      </c>
      <c r="L5206">
        <v>0.75</v>
      </c>
      <c r="M5206">
        <f t="shared" si="243"/>
        <v>14.399999999999999</v>
      </c>
      <c r="N5206">
        <f t="shared" si="245"/>
        <v>1.3053513694466237</v>
      </c>
      <c r="O5206">
        <f t="shared" si="244"/>
        <v>0.97901352708496781</v>
      </c>
    </row>
    <row r="5207" spans="1:15" x14ac:dyDescent="0.25">
      <c r="A5207" t="s">
        <v>340</v>
      </c>
      <c r="B5207" t="s">
        <v>19</v>
      </c>
      <c r="C5207">
        <v>2015</v>
      </c>
      <c r="D5207">
        <v>6</v>
      </c>
      <c r="E5207">
        <v>17</v>
      </c>
      <c r="F5207" s="1">
        <v>42172</v>
      </c>
      <c r="G5207">
        <v>168</v>
      </c>
      <c r="H5207" t="s">
        <v>14</v>
      </c>
      <c r="I5207" t="s">
        <v>517</v>
      </c>
      <c r="J5207">
        <v>8691</v>
      </c>
      <c r="K5207">
        <v>9.6</v>
      </c>
      <c r="L5207">
        <v>1.5</v>
      </c>
      <c r="M5207">
        <f t="shared" si="243"/>
        <v>14.399999999999999</v>
      </c>
      <c r="N5207">
        <f t="shared" si="245"/>
        <v>1.0253058652647702</v>
      </c>
      <c r="O5207">
        <f t="shared" si="244"/>
        <v>1.5379587978971552</v>
      </c>
    </row>
    <row r="5208" spans="1:15" x14ac:dyDescent="0.25">
      <c r="A5208" t="s">
        <v>340</v>
      </c>
      <c r="B5208" t="s">
        <v>19</v>
      </c>
      <c r="C5208">
        <v>2015</v>
      </c>
      <c r="D5208">
        <v>6</v>
      </c>
      <c r="E5208">
        <v>17</v>
      </c>
      <c r="F5208" s="1">
        <v>42172</v>
      </c>
      <c r="G5208">
        <v>168</v>
      </c>
      <c r="H5208" t="s">
        <v>14</v>
      </c>
      <c r="I5208" t="s">
        <v>593</v>
      </c>
      <c r="J5208">
        <v>5159</v>
      </c>
      <c r="K5208">
        <v>4.8</v>
      </c>
      <c r="L5208">
        <v>3</v>
      </c>
      <c r="M5208">
        <f t="shared" si="243"/>
        <v>14.399999999999999</v>
      </c>
      <c r="N5208">
        <f t="shared" si="245"/>
        <v>0.76342799356293722</v>
      </c>
      <c r="O5208">
        <f t="shared" si="244"/>
        <v>2.2902839806888116</v>
      </c>
    </row>
    <row r="5209" spans="1:15" x14ac:dyDescent="0.25">
      <c r="A5209" t="s">
        <v>297</v>
      </c>
      <c r="B5209" t="s">
        <v>19</v>
      </c>
      <c r="C5209">
        <v>2016</v>
      </c>
      <c r="D5209">
        <v>7</v>
      </c>
      <c r="E5209">
        <v>13</v>
      </c>
      <c r="F5209" s="1">
        <v>42564</v>
      </c>
      <c r="G5209">
        <v>195</v>
      </c>
      <c r="H5209" t="s">
        <v>14</v>
      </c>
      <c r="I5209" t="s">
        <v>520</v>
      </c>
      <c r="J5209">
        <v>5450</v>
      </c>
      <c r="K5209">
        <v>9.6</v>
      </c>
      <c r="L5209">
        <v>1.5</v>
      </c>
      <c r="M5209">
        <f t="shared" si="243"/>
        <v>14.399999999999999</v>
      </c>
      <c r="N5209">
        <f t="shared" si="245"/>
        <v>1.0253058652647702</v>
      </c>
      <c r="O5209">
        <f t="shared" si="244"/>
        <v>1.5379587978971552</v>
      </c>
    </row>
    <row r="5210" spans="1:15" x14ac:dyDescent="0.25">
      <c r="A5210" t="s">
        <v>18</v>
      </c>
      <c r="B5210" t="s">
        <v>19</v>
      </c>
      <c r="C5210">
        <v>2017</v>
      </c>
      <c r="D5210">
        <v>6</v>
      </c>
      <c r="E5210">
        <v>7</v>
      </c>
      <c r="F5210" s="1">
        <v>42893</v>
      </c>
      <c r="G5210">
        <v>158</v>
      </c>
      <c r="H5210" t="s">
        <v>14</v>
      </c>
      <c r="I5210" t="s">
        <v>513</v>
      </c>
      <c r="J5210">
        <v>5456</v>
      </c>
      <c r="K5210">
        <v>9.6</v>
      </c>
      <c r="L5210">
        <v>1.5</v>
      </c>
      <c r="M5210">
        <f t="shared" si="243"/>
        <v>14.399999999999999</v>
      </c>
      <c r="N5210">
        <f t="shared" si="245"/>
        <v>1.0253058652647702</v>
      </c>
      <c r="O5210">
        <f t="shared" si="244"/>
        <v>1.5379587978971552</v>
      </c>
    </row>
    <row r="5211" spans="1:15" x14ac:dyDescent="0.25">
      <c r="A5211" t="s">
        <v>207</v>
      </c>
      <c r="B5211" t="s">
        <v>21</v>
      </c>
      <c r="C5211">
        <v>2011</v>
      </c>
      <c r="D5211">
        <v>7</v>
      </c>
      <c r="E5211">
        <v>14</v>
      </c>
      <c r="F5211" s="1">
        <v>40738</v>
      </c>
      <c r="G5211">
        <v>195</v>
      </c>
      <c r="H5211" t="s">
        <v>14</v>
      </c>
      <c r="I5211" t="s">
        <v>587</v>
      </c>
      <c r="J5211">
        <v>4363</v>
      </c>
      <c r="K5211">
        <v>4.8</v>
      </c>
      <c r="L5211">
        <v>3</v>
      </c>
      <c r="M5211">
        <f t="shared" si="243"/>
        <v>14.399999999999999</v>
      </c>
      <c r="N5211">
        <f t="shared" si="245"/>
        <v>0.76342799356293722</v>
      </c>
      <c r="O5211">
        <f t="shared" si="244"/>
        <v>2.2902839806888116</v>
      </c>
    </row>
    <row r="5212" spans="1:15" x14ac:dyDescent="0.25">
      <c r="A5212" t="s">
        <v>224</v>
      </c>
      <c r="B5212" t="s">
        <v>21</v>
      </c>
      <c r="C5212">
        <v>2014</v>
      </c>
      <c r="D5212">
        <v>6</v>
      </c>
      <c r="E5212">
        <v>12</v>
      </c>
      <c r="F5212" s="1">
        <v>41802</v>
      </c>
      <c r="G5212">
        <v>163</v>
      </c>
      <c r="H5212" t="s">
        <v>14</v>
      </c>
      <c r="I5212" t="s">
        <v>513</v>
      </c>
      <c r="J5212">
        <v>5456</v>
      </c>
      <c r="K5212">
        <v>9.6</v>
      </c>
      <c r="L5212">
        <v>1.5</v>
      </c>
      <c r="M5212">
        <f t="shared" si="243"/>
        <v>14.399999999999999</v>
      </c>
      <c r="N5212">
        <f t="shared" si="245"/>
        <v>1.0253058652647702</v>
      </c>
      <c r="O5212">
        <f t="shared" si="244"/>
        <v>1.5379587978971552</v>
      </c>
    </row>
    <row r="5213" spans="1:15" x14ac:dyDescent="0.25">
      <c r="A5213" t="s">
        <v>224</v>
      </c>
      <c r="B5213" t="s">
        <v>21</v>
      </c>
      <c r="C5213">
        <v>2014</v>
      </c>
      <c r="D5213">
        <v>6</v>
      </c>
      <c r="E5213">
        <v>12</v>
      </c>
      <c r="F5213" s="1">
        <v>41802</v>
      </c>
      <c r="G5213">
        <v>163</v>
      </c>
      <c r="H5213" t="s">
        <v>14</v>
      </c>
      <c r="I5213" t="s">
        <v>588</v>
      </c>
      <c r="J5213">
        <v>13125</v>
      </c>
      <c r="K5213">
        <v>4.8</v>
      </c>
      <c r="L5213">
        <v>3</v>
      </c>
      <c r="M5213">
        <f t="shared" si="243"/>
        <v>14.399999999999999</v>
      </c>
      <c r="N5213">
        <f t="shared" si="245"/>
        <v>0.76342799356293722</v>
      </c>
      <c r="O5213">
        <f t="shared" si="244"/>
        <v>2.2902839806888116</v>
      </c>
    </row>
    <row r="5214" spans="1:15" x14ac:dyDescent="0.25">
      <c r="A5214" t="s">
        <v>343</v>
      </c>
      <c r="B5214" t="s">
        <v>23</v>
      </c>
      <c r="C5214">
        <v>2005</v>
      </c>
      <c r="D5214">
        <v>3</v>
      </c>
      <c r="E5214">
        <v>22</v>
      </c>
      <c r="F5214" s="1">
        <v>38433</v>
      </c>
      <c r="G5214">
        <v>81</v>
      </c>
      <c r="H5214" t="s">
        <v>14</v>
      </c>
      <c r="I5214" t="s">
        <v>617</v>
      </c>
      <c r="J5214">
        <v>5075</v>
      </c>
      <c r="K5214">
        <v>2.4</v>
      </c>
      <c r="L5214">
        <v>6</v>
      </c>
      <c r="M5214">
        <f t="shared" si="243"/>
        <v>14.399999999999999</v>
      </c>
      <c r="N5214">
        <f t="shared" si="245"/>
        <v>0.53147891704225514</v>
      </c>
      <c r="O5214">
        <f t="shared" si="244"/>
        <v>3.1888735022535308</v>
      </c>
    </row>
    <row r="5215" spans="1:15" x14ac:dyDescent="0.25">
      <c r="A5215" t="s">
        <v>304</v>
      </c>
      <c r="B5215" t="s">
        <v>23</v>
      </c>
      <c r="C5215">
        <v>2009</v>
      </c>
      <c r="D5215">
        <v>6</v>
      </c>
      <c r="E5215">
        <v>23</v>
      </c>
      <c r="F5215" s="1">
        <v>39987</v>
      </c>
      <c r="G5215">
        <v>174</v>
      </c>
      <c r="H5215" t="s">
        <v>14</v>
      </c>
      <c r="I5215" t="s">
        <v>595</v>
      </c>
      <c r="J5215">
        <v>5158</v>
      </c>
      <c r="K5215">
        <v>4.8</v>
      </c>
      <c r="L5215">
        <v>3</v>
      </c>
      <c r="M5215">
        <f t="shared" si="243"/>
        <v>14.399999999999999</v>
      </c>
      <c r="N5215">
        <f t="shared" si="245"/>
        <v>0.76342799356293722</v>
      </c>
      <c r="O5215">
        <f t="shared" si="244"/>
        <v>2.2902839806888116</v>
      </c>
    </row>
    <row r="5216" spans="1:15" x14ac:dyDescent="0.25">
      <c r="A5216" t="s">
        <v>307</v>
      </c>
      <c r="B5216" t="s">
        <v>23</v>
      </c>
      <c r="C5216">
        <v>2013</v>
      </c>
      <c r="D5216">
        <v>7</v>
      </c>
      <c r="E5216">
        <v>1</v>
      </c>
      <c r="F5216" s="1">
        <v>41456</v>
      </c>
      <c r="G5216">
        <v>182</v>
      </c>
      <c r="H5216" t="s">
        <v>14</v>
      </c>
      <c r="I5216" t="s">
        <v>617</v>
      </c>
      <c r="J5216">
        <v>5075</v>
      </c>
      <c r="K5216">
        <v>2.4</v>
      </c>
      <c r="L5216">
        <v>6</v>
      </c>
      <c r="M5216">
        <f t="shared" si="243"/>
        <v>14.399999999999999</v>
      </c>
      <c r="N5216">
        <f t="shared" si="245"/>
        <v>0.53147891704225514</v>
      </c>
      <c r="O5216">
        <f t="shared" si="244"/>
        <v>3.1888735022535308</v>
      </c>
    </row>
    <row r="5217" spans="1:15" x14ac:dyDescent="0.25">
      <c r="A5217" t="s">
        <v>308</v>
      </c>
      <c r="B5217" t="s">
        <v>23</v>
      </c>
      <c r="C5217">
        <v>2014</v>
      </c>
      <c r="D5217">
        <v>6</v>
      </c>
      <c r="E5217">
        <v>12</v>
      </c>
      <c r="F5217" s="1">
        <v>41802</v>
      </c>
      <c r="G5217">
        <v>163</v>
      </c>
      <c r="H5217" t="s">
        <v>14</v>
      </c>
      <c r="I5217" t="s">
        <v>586</v>
      </c>
      <c r="J5217">
        <v>5124</v>
      </c>
      <c r="K5217">
        <v>4.8</v>
      </c>
      <c r="L5217">
        <v>3</v>
      </c>
      <c r="M5217">
        <f t="shared" si="243"/>
        <v>14.399999999999999</v>
      </c>
      <c r="N5217">
        <f t="shared" si="245"/>
        <v>0.76342799356293722</v>
      </c>
      <c r="O5217">
        <f t="shared" si="244"/>
        <v>2.2902839806888116</v>
      </c>
    </row>
    <row r="5218" spans="1:15" x14ac:dyDescent="0.25">
      <c r="A5218" t="s">
        <v>229</v>
      </c>
      <c r="B5218" t="s">
        <v>23</v>
      </c>
      <c r="C5218">
        <v>2015</v>
      </c>
      <c r="D5218">
        <v>7</v>
      </c>
      <c r="E5218">
        <v>1</v>
      </c>
      <c r="F5218" s="1">
        <v>42186</v>
      </c>
      <c r="G5218">
        <v>182</v>
      </c>
      <c r="H5218" t="s">
        <v>14</v>
      </c>
      <c r="I5218" t="s">
        <v>517</v>
      </c>
      <c r="J5218">
        <v>8691</v>
      </c>
      <c r="K5218">
        <v>9.6</v>
      </c>
      <c r="L5218">
        <v>1.5</v>
      </c>
      <c r="M5218">
        <f t="shared" si="243"/>
        <v>14.399999999999999</v>
      </c>
      <c r="N5218">
        <f t="shared" si="245"/>
        <v>1.0253058652647702</v>
      </c>
      <c r="O5218">
        <f t="shared" si="244"/>
        <v>1.5379587978971552</v>
      </c>
    </row>
    <row r="5219" spans="1:15" x14ac:dyDescent="0.25">
      <c r="A5219" t="s">
        <v>229</v>
      </c>
      <c r="B5219" t="s">
        <v>23</v>
      </c>
      <c r="C5219">
        <v>2015</v>
      </c>
      <c r="D5219">
        <v>7</v>
      </c>
      <c r="E5219">
        <v>1</v>
      </c>
      <c r="F5219" s="1">
        <v>42186</v>
      </c>
      <c r="G5219">
        <v>182</v>
      </c>
      <c r="H5219" t="s">
        <v>14</v>
      </c>
      <c r="I5219" t="s">
        <v>597</v>
      </c>
      <c r="J5219">
        <v>5162</v>
      </c>
      <c r="K5219">
        <v>4.8</v>
      </c>
      <c r="L5219">
        <v>3</v>
      </c>
      <c r="M5219">
        <f t="shared" si="243"/>
        <v>14.399999999999999</v>
      </c>
      <c r="N5219">
        <f t="shared" si="245"/>
        <v>0.76342799356293722</v>
      </c>
      <c r="O5219">
        <f t="shared" si="244"/>
        <v>2.2902839806888116</v>
      </c>
    </row>
    <row r="5220" spans="1:15" x14ac:dyDescent="0.25">
      <c r="A5220" t="s">
        <v>237</v>
      </c>
      <c r="B5220" t="s">
        <v>159</v>
      </c>
      <c r="C5220">
        <v>2015</v>
      </c>
      <c r="D5220">
        <v>6</v>
      </c>
      <c r="E5220">
        <v>30</v>
      </c>
      <c r="F5220" s="1">
        <v>42185</v>
      </c>
      <c r="G5220">
        <v>181</v>
      </c>
      <c r="H5220" t="s">
        <v>14</v>
      </c>
      <c r="I5220" t="s">
        <v>588</v>
      </c>
      <c r="J5220">
        <v>13125</v>
      </c>
      <c r="K5220">
        <v>4.8</v>
      </c>
      <c r="L5220">
        <v>3</v>
      </c>
      <c r="M5220">
        <f t="shared" si="243"/>
        <v>14.399999999999999</v>
      </c>
      <c r="N5220">
        <f t="shared" si="245"/>
        <v>0.76342799356293722</v>
      </c>
      <c r="O5220">
        <f t="shared" si="244"/>
        <v>2.2902839806888116</v>
      </c>
    </row>
    <row r="5221" spans="1:15" x14ac:dyDescent="0.25">
      <c r="A5221" t="s">
        <v>215</v>
      </c>
      <c r="B5221" t="s">
        <v>161</v>
      </c>
      <c r="C5221">
        <v>2016</v>
      </c>
      <c r="D5221">
        <v>7</v>
      </c>
      <c r="E5221">
        <v>5</v>
      </c>
      <c r="F5221" s="1">
        <v>42556</v>
      </c>
      <c r="G5221">
        <v>187</v>
      </c>
      <c r="H5221" t="s">
        <v>14</v>
      </c>
      <c r="I5221" t="s">
        <v>586</v>
      </c>
      <c r="J5221">
        <v>5124</v>
      </c>
      <c r="K5221">
        <v>4.8</v>
      </c>
      <c r="L5221">
        <v>3</v>
      </c>
      <c r="M5221">
        <f t="shared" si="243"/>
        <v>14.399999999999999</v>
      </c>
      <c r="N5221">
        <f t="shared" si="245"/>
        <v>0.76342799356293722</v>
      </c>
      <c r="O5221">
        <f t="shared" si="244"/>
        <v>2.2902839806888116</v>
      </c>
    </row>
    <row r="5222" spans="1:15" x14ac:dyDescent="0.25">
      <c r="A5222" t="s">
        <v>162</v>
      </c>
      <c r="B5222" t="s">
        <v>161</v>
      </c>
      <c r="C5222">
        <v>2017</v>
      </c>
      <c r="D5222">
        <v>6</v>
      </c>
      <c r="E5222">
        <v>8</v>
      </c>
      <c r="F5222" s="1">
        <v>42894</v>
      </c>
      <c r="G5222">
        <v>159</v>
      </c>
      <c r="H5222" t="s">
        <v>14</v>
      </c>
      <c r="I5222" t="s">
        <v>519</v>
      </c>
      <c r="J5222">
        <v>5457</v>
      </c>
      <c r="K5222">
        <v>9.6</v>
      </c>
      <c r="L5222">
        <v>1.5</v>
      </c>
      <c r="M5222">
        <f t="shared" si="243"/>
        <v>14.399999999999999</v>
      </c>
      <c r="N5222">
        <f t="shared" si="245"/>
        <v>1.0253058652647702</v>
      </c>
      <c r="O5222">
        <f t="shared" si="244"/>
        <v>1.5379587978971552</v>
      </c>
    </row>
    <row r="5223" spans="1:15" x14ac:dyDescent="0.25">
      <c r="A5223" t="s">
        <v>163</v>
      </c>
      <c r="B5223" t="s">
        <v>161</v>
      </c>
      <c r="C5223">
        <v>2018</v>
      </c>
      <c r="D5223">
        <v>6</v>
      </c>
      <c r="E5223">
        <v>6</v>
      </c>
      <c r="F5223" s="1">
        <v>43257</v>
      </c>
      <c r="G5223">
        <v>157</v>
      </c>
      <c r="H5223" t="s">
        <v>14</v>
      </c>
      <c r="I5223" t="s">
        <v>379</v>
      </c>
      <c r="J5223">
        <v>8850</v>
      </c>
      <c r="K5223">
        <v>19.2</v>
      </c>
      <c r="L5223">
        <v>0.75</v>
      </c>
      <c r="M5223">
        <f t="shared" si="243"/>
        <v>14.399999999999999</v>
      </c>
      <c r="N5223">
        <f t="shared" si="245"/>
        <v>1.3053513694466237</v>
      </c>
      <c r="O5223">
        <f t="shared" si="244"/>
        <v>0.97901352708496781</v>
      </c>
    </row>
    <row r="5224" spans="1:15" x14ac:dyDescent="0.25">
      <c r="A5224" t="s">
        <v>346</v>
      </c>
      <c r="B5224" t="s">
        <v>161</v>
      </c>
      <c r="C5224">
        <v>2019</v>
      </c>
      <c r="D5224">
        <v>6</v>
      </c>
      <c r="E5224">
        <v>17</v>
      </c>
      <c r="F5224" s="1">
        <v>43633</v>
      </c>
      <c r="G5224">
        <v>168</v>
      </c>
      <c r="H5224" t="s">
        <v>14</v>
      </c>
      <c r="I5224" t="s">
        <v>618</v>
      </c>
      <c r="J5224">
        <v>5900</v>
      </c>
      <c r="K5224">
        <v>2.4</v>
      </c>
      <c r="L5224">
        <v>6</v>
      </c>
      <c r="M5224">
        <f t="shared" si="243"/>
        <v>14.399999999999999</v>
      </c>
      <c r="N5224">
        <f t="shared" si="245"/>
        <v>0.53147891704225514</v>
      </c>
      <c r="O5224">
        <f t="shared" si="244"/>
        <v>3.1888735022535308</v>
      </c>
    </row>
    <row r="5225" spans="1:15" x14ac:dyDescent="0.25">
      <c r="A5225" t="s">
        <v>166</v>
      </c>
      <c r="B5225" t="s">
        <v>25</v>
      </c>
      <c r="C5225">
        <v>2014</v>
      </c>
      <c r="D5225">
        <v>6</v>
      </c>
      <c r="E5225">
        <v>4</v>
      </c>
      <c r="F5225" s="1">
        <v>41794</v>
      </c>
      <c r="G5225">
        <v>155</v>
      </c>
      <c r="H5225" t="s">
        <v>14</v>
      </c>
      <c r="I5225" t="s">
        <v>118</v>
      </c>
      <c r="J5225">
        <v>20171</v>
      </c>
      <c r="K5225">
        <v>38.4</v>
      </c>
      <c r="L5225">
        <v>0.375</v>
      </c>
      <c r="M5225">
        <f t="shared" si="243"/>
        <v>14.399999999999999</v>
      </c>
      <c r="N5225">
        <f t="shared" si="245"/>
        <v>1.5954962218255742</v>
      </c>
      <c r="O5225">
        <f t="shared" si="244"/>
        <v>0.59831108318459036</v>
      </c>
    </row>
    <row r="5226" spans="1:15" x14ac:dyDescent="0.25">
      <c r="A5226" t="s">
        <v>45</v>
      </c>
      <c r="B5226" t="s">
        <v>25</v>
      </c>
      <c r="C5226">
        <v>2016</v>
      </c>
      <c r="D5226">
        <v>6</v>
      </c>
      <c r="E5226">
        <v>30</v>
      </c>
      <c r="F5226" s="1">
        <v>42551</v>
      </c>
      <c r="G5226">
        <v>182</v>
      </c>
      <c r="H5226" t="s">
        <v>14</v>
      </c>
      <c r="I5226" t="s">
        <v>593</v>
      </c>
      <c r="J5226">
        <v>5159</v>
      </c>
      <c r="K5226">
        <v>4.8</v>
      </c>
      <c r="L5226">
        <v>3</v>
      </c>
      <c r="M5226">
        <f t="shared" si="243"/>
        <v>14.399999999999999</v>
      </c>
      <c r="N5226">
        <f t="shared" si="245"/>
        <v>0.76342799356293722</v>
      </c>
      <c r="O5226">
        <f t="shared" si="244"/>
        <v>2.2902839806888116</v>
      </c>
    </row>
    <row r="5227" spans="1:15" x14ac:dyDescent="0.25">
      <c r="A5227" t="s">
        <v>100</v>
      </c>
      <c r="B5227" t="s">
        <v>27</v>
      </c>
      <c r="C5227">
        <v>2014</v>
      </c>
      <c r="D5227">
        <v>6</v>
      </c>
      <c r="E5227">
        <v>4</v>
      </c>
      <c r="F5227" s="1">
        <v>41794</v>
      </c>
      <c r="G5227">
        <v>155</v>
      </c>
      <c r="H5227" t="s">
        <v>14</v>
      </c>
      <c r="I5227" t="s">
        <v>617</v>
      </c>
      <c r="J5227">
        <v>5075</v>
      </c>
      <c r="K5227">
        <v>2.4</v>
      </c>
      <c r="L5227">
        <v>6</v>
      </c>
      <c r="M5227">
        <f t="shared" si="243"/>
        <v>14.399999999999999</v>
      </c>
      <c r="N5227">
        <f t="shared" si="245"/>
        <v>0.53147891704225514</v>
      </c>
      <c r="O5227">
        <f t="shared" si="244"/>
        <v>3.1888735022535308</v>
      </c>
    </row>
    <row r="5228" spans="1:15" x14ac:dyDescent="0.25">
      <c r="A5228" t="s">
        <v>103</v>
      </c>
      <c r="B5228" t="s">
        <v>27</v>
      </c>
      <c r="C5228">
        <v>2017</v>
      </c>
      <c r="D5228">
        <v>6</v>
      </c>
      <c r="E5228">
        <v>6</v>
      </c>
      <c r="F5228" s="1">
        <v>42892</v>
      </c>
      <c r="G5228">
        <v>157</v>
      </c>
      <c r="H5228" t="s">
        <v>14</v>
      </c>
      <c r="I5228" t="s">
        <v>598</v>
      </c>
      <c r="J5228">
        <v>5157</v>
      </c>
      <c r="K5228">
        <v>4.8</v>
      </c>
      <c r="L5228">
        <v>3</v>
      </c>
      <c r="M5228">
        <f t="shared" si="243"/>
        <v>14.399999999999999</v>
      </c>
      <c r="N5228">
        <f t="shared" si="245"/>
        <v>0.76342799356293722</v>
      </c>
      <c r="O5228">
        <f t="shared" si="244"/>
        <v>2.2902839806888116</v>
      </c>
    </row>
    <row r="5229" spans="1:15" x14ac:dyDescent="0.25">
      <c r="A5229" t="s">
        <v>26</v>
      </c>
      <c r="B5229" t="s">
        <v>27</v>
      </c>
      <c r="C5229">
        <v>2018</v>
      </c>
      <c r="D5229">
        <v>6</v>
      </c>
      <c r="E5229">
        <v>4</v>
      </c>
      <c r="F5229" s="1">
        <v>43255</v>
      </c>
      <c r="G5229">
        <v>155</v>
      </c>
      <c r="H5229" t="s">
        <v>14</v>
      </c>
      <c r="I5229" t="s">
        <v>598</v>
      </c>
      <c r="J5229">
        <v>5157</v>
      </c>
      <c r="K5229">
        <v>4.8</v>
      </c>
      <c r="L5229">
        <v>3</v>
      </c>
      <c r="M5229">
        <f t="shared" si="243"/>
        <v>14.399999999999999</v>
      </c>
      <c r="N5229">
        <f t="shared" si="245"/>
        <v>0.76342799356293722</v>
      </c>
      <c r="O5229">
        <f t="shared" si="244"/>
        <v>2.2902839806888116</v>
      </c>
    </row>
    <row r="5230" spans="1:15" x14ac:dyDescent="0.25">
      <c r="A5230" t="s">
        <v>347</v>
      </c>
      <c r="B5230" t="s">
        <v>29</v>
      </c>
      <c r="C5230">
        <v>2010</v>
      </c>
      <c r="D5230">
        <v>6</v>
      </c>
      <c r="E5230">
        <v>23</v>
      </c>
      <c r="F5230" s="1">
        <v>40352</v>
      </c>
      <c r="G5230">
        <v>174</v>
      </c>
      <c r="H5230" t="s">
        <v>14</v>
      </c>
      <c r="I5230" t="s">
        <v>517</v>
      </c>
      <c r="J5230">
        <v>8691</v>
      </c>
      <c r="K5230">
        <v>9.6</v>
      </c>
      <c r="L5230">
        <v>1.5</v>
      </c>
      <c r="M5230">
        <f t="shared" si="243"/>
        <v>14.399999999999999</v>
      </c>
      <c r="N5230">
        <f t="shared" si="245"/>
        <v>1.0253058652647702</v>
      </c>
      <c r="O5230">
        <f t="shared" si="244"/>
        <v>1.5379587978971552</v>
      </c>
    </row>
    <row r="5231" spans="1:15" x14ac:dyDescent="0.25">
      <c r="A5231" t="s">
        <v>347</v>
      </c>
      <c r="B5231" t="s">
        <v>29</v>
      </c>
      <c r="C5231">
        <v>2010</v>
      </c>
      <c r="D5231">
        <v>6</v>
      </c>
      <c r="E5231">
        <v>23</v>
      </c>
      <c r="F5231" s="1">
        <v>40352</v>
      </c>
      <c r="G5231">
        <v>174</v>
      </c>
      <c r="H5231" t="s">
        <v>14</v>
      </c>
      <c r="I5231" t="s">
        <v>597</v>
      </c>
      <c r="J5231">
        <v>5162</v>
      </c>
      <c r="K5231">
        <v>4.8</v>
      </c>
      <c r="L5231">
        <v>3</v>
      </c>
      <c r="M5231">
        <f t="shared" si="243"/>
        <v>14.399999999999999</v>
      </c>
      <c r="N5231">
        <f t="shared" si="245"/>
        <v>0.76342799356293722</v>
      </c>
      <c r="O5231">
        <f t="shared" si="244"/>
        <v>2.2902839806888116</v>
      </c>
    </row>
    <row r="5232" spans="1:15" x14ac:dyDescent="0.25">
      <c r="A5232" t="s">
        <v>347</v>
      </c>
      <c r="B5232" t="s">
        <v>29</v>
      </c>
      <c r="C5232">
        <v>2010</v>
      </c>
      <c r="D5232">
        <v>6</v>
      </c>
      <c r="E5232">
        <v>23</v>
      </c>
      <c r="F5232" s="1">
        <v>40352</v>
      </c>
      <c r="G5232">
        <v>174</v>
      </c>
      <c r="H5232" t="s">
        <v>14</v>
      </c>
      <c r="I5232" t="s">
        <v>601</v>
      </c>
      <c r="J5232">
        <v>7158</v>
      </c>
      <c r="K5232">
        <v>4.8</v>
      </c>
      <c r="L5232">
        <v>3</v>
      </c>
      <c r="M5232">
        <f t="shared" si="243"/>
        <v>14.399999999999999</v>
      </c>
      <c r="N5232">
        <f t="shared" si="245"/>
        <v>0.76342799356293722</v>
      </c>
      <c r="O5232">
        <f t="shared" si="244"/>
        <v>2.2902839806888116</v>
      </c>
    </row>
    <row r="5233" spans="1:15" x14ac:dyDescent="0.25">
      <c r="A5233" t="s">
        <v>28</v>
      </c>
      <c r="B5233" t="s">
        <v>29</v>
      </c>
      <c r="C5233">
        <v>2018</v>
      </c>
      <c r="D5233">
        <v>6</v>
      </c>
      <c r="E5233">
        <v>5</v>
      </c>
      <c r="F5233" s="1">
        <v>43256</v>
      </c>
      <c r="G5233">
        <v>156</v>
      </c>
      <c r="H5233" t="s">
        <v>14</v>
      </c>
      <c r="I5233" t="s">
        <v>394</v>
      </c>
      <c r="J5233">
        <v>20515</v>
      </c>
      <c r="K5233">
        <v>19.2</v>
      </c>
      <c r="L5233">
        <v>0.75</v>
      </c>
      <c r="M5233">
        <f t="shared" si="243"/>
        <v>14.399999999999999</v>
      </c>
      <c r="N5233">
        <f t="shared" si="245"/>
        <v>1.3053513694466237</v>
      </c>
      <c r="O5233">
        <f t="shared" si="244"/>
        <v>0.97901352708496781</v>
      </c>
    </row>
    <row r="5234" spans="1:15" x14ac:dyDescent="0.25">
      <c r="A5234" t="s">
        <v>28</v>
      </c>
      <c r="B5234" t="s">
        <v>29</v>
      </c>
      <c r="C5234">
        <v>2018</v>
      </c>
      <c r="D5234">
        <v>6</v>
      </c>
      <c r="E5234">
        <v>5</v>
      </c>
      <c r="F5234" s="1">
        <v>43256</v>
      </c>
      <c r="G5234">
        <v>156</v>
      </c>
      <c r="H5234" t="s">
        <v>14</v>
      </c>
      <c r="I5234" t="s">
        <v>386</v>
      </c>
      <c r="J5234">
        <v>5727</v>
      </c>
      <c r="K5234">
        <v>19.2</v>
      </c>
      <c r="L5234">
        <v>0.75</v>
      </c>
      <c r="M5234">
        <f t="shared" si="243"/>
        <v>14.399999999999999</v>
      </c>
      <c r="N5234">
        <f t="shared" si="245"/>
        <v>1.3053513694466237</v>
      </c>
      <c r="O5234">
        <f t="shared" si="244"/>
        <v>0.97901352708496781</v>
      </c>
    </row>
    <row r="5235" spans="1:15" x14ac:dyDescent="0.25">
      <c r="A5235" t="s">
        <v>313</v>
      </c>
      <c r="B5235" t="s">
        <v>250</v>
      </c>
      <c r="C5235">
        <v>2015</v>
      </c>
      <c r="D5235">
        <v>6</v>
      </c>
      <c r="E5235">
        <v>17</v>
      </c>
      <c r="F5235" s="1">
        <v>42172</v>
      </c>
      <c r="G5235">
        <v>168</v>
      </c>
      <c r="H5235" t="s">
        <v>14</v>
      </c>
      <c r="I5235" t="s">
        <v>523</v>
      </c>
      <c r="J5235">
        <v>5444</v>
      </c>
      <c r="K5235">
        <v>9.6</v>
      </c>
      <c r="L5235">
        <v>1.5</v>
      </c>
      <c r="M5235">
        <f t="shared" si="243"/>
        <v>14.399999999999999</v>
      </c>
      <c r="N5235">
        <f t="shared" si="245"/>
        <v>1.0253058652647702</v>
      </c>
      <c r="O5235">
        <f t="shared" si="244"/>
        <v>1.5379587978971552</v>
      </c>
    </row>
    <row r="5236" spans="1:15" x14ac:dyDescent="0.25">
      <c r="A5236" t="s">
        <v>314</v>
      </c>
      <c r="B5236" t="s">
        <v>171</v>
      </c>
      <c r="C5236">
        <v>2014</v>
      </c>
      <c r="D5236">
        <v>6</v>
      </c>
      <c r="E5236">
        <v>11</v>
      </c>
      <c r="F5236" s="1">
        <v>41801</v>
      </c>
      <c r="G5236">
        <v>162</v>
      </c>
      <c r="H5236" t="s">
        <v>14</v>
      </c>
      <c r="I5236" t="s">
        <v>597</v>
      </c>
      <c r="J5236">
        <v>5162</v>
      </c>
      <c r="K5236">
        <v>4.8</v>
      </c>
      <c r="L5236">
        <v>3</v>
      </c>
      <c r="M5236">
        <f t="shared" si="243"/>
        <v>14.399999999999999</v>
      </c>
      <c r="N5236">
        <f t="shared" si="245"/>
        <v>0.76342799356293722</v>
      </c>
      <c r="O5236">
        <f t="shared" si="244"/>
        <v>2.2902839806888116</v>
      </c>
    </row>
    <row r="5237" spans="1:15" x14ac:dyDescent="0.25">
      <c r="A5237" t="s">
        <v>32</v>
      </c>
      <c r="B5237" t="s">
        <v>33</v>
      </c>
      <c r="C5237">
        <v>2017</v>
      </c>
      <c r="D5237">
        <v>6</v>
      </c>
      <c r="E5237">
        <v>8</v>
      </c>
      <c r="F5237" s="1">
        <v>42894</v>
      </c>
      <c r="G5237">
        <v>159</v>
      </c>
      <c r="H5237" t="s">
        <v>14</v>
      </c>
      <c r="I5237" t="s">
        <v>588</v>
      </c>
      <c r="J5237">
        <v>13125</v>
      </c>
      <c r="K5237">
        <v>4.8</v>
      </c>
      <c r="L5237">
        <v>3</v>
      </c>
      <c r="M5237">
        <f t="shared" si="243"/>
        <v>14.399999999999999</v>
      </c>
      <c r="N5237">
        <f t="shared" si="245"/>
        <v>0.76342799356293722</v>
      </c>
      <c r="O5237">
        <f t="shared" si="244"/>
        <v>2.2902839806888116</v>
      </c>
    </row>
    <row r="5238" spans="1:15" x14ac:dyDescent="0.25">
      <c r="A5238" t="s">
        <v>185</v>
      </c>
      <c r="B5238" t="s">
        <v>36</v>
      </c>
      <c r="C5238">
        <v>2014</v>
      </c>
      <c r="D5238">
        <v>6</v>
      </c>
      <c r="E5238">
        <v>4</v>
      </c>
      <c r="F5238" s="1">
        <v>41794</v>
      </c>
      <c r="G5238">
        <v>155</v>
      </c>
      <c r="H5238" t="s">
        <v>14</v>
      </c>
      <c r="I5238" t="s">
        <v>588</v>
      </c>
      <c r="J5238">
        <v>13125</v>
      </c>
      <c r="K5238">
        <v>4.8</v>
      </c>
      <c r="L5238">
        <v>3</v>
      </c>
      <c r="M5238">
        <f t="shared" si="243"/>
        <v>14.399999999999999</v>
      </c>
      <c r="N5238">
        <f t="shared" si="245"/>
        <v>0.76342799356293722</v>
      </c>
      <c r="O5238">
        <f t="shared" si="244"/>
        <v>2.2902839806888116</v>
      </c>
    </row>
    <row r="5239" spans="1:15" x14ac:dyDescent="0.25">
      <c r="A5239" t="s">
        <v>320</v>
      </c>
      <c r="B5239" t="s">
        <v>40</v>
      </c>
      <c r="C5239">
        <v>2005</v>
      </c>
      <c r="D5239">
        <v>3</v>
      </c>
      <c r="E5239">
        <v>22</v>
      </c>
      <c r="F5239" s="1">
        <v>38433</v>
      </c>
      <c r="G5239">
        <v>81</v>
      </c>
      <c r="H5239" t="s">
        <v>14</v>
      </c>
      <c r="I5239" t="s">
        <v>587</v>
      </c>
      <c r="J5239">
        <v>4363</v>
      </c>
      <c r="K5239">
        <v>4.8</v>
      </c>
      <c r="L5239">
        <v>3</v>
      </c>
      <c r="M5239">
        <f t="shared" si="243"/>
        <v>14.399999999999999</v>
      </c>
      <c r="N5239">
        <f t="shared" si="245"/>
        <v>0.76342799356293722</v>
      </c>
      <c r="O5239">
        <f t="shared" si="244"/>
        <v>2.2902839806888116</v>
      </c>
    </row>
    <row r="5240" spans="1:15" x14ac:dyDescent="0.25">
      <c r="A5240" t="s">
        <v>403</v>
      </c>
      <c r="B5240" t="s">
        <v>40</v>
      </c>
      <c r="C5240">
        <v>2009</v>
      </c>
      <c r="D5240">
        <v>6</v>
      </c>
      <c r="E5240">
        <v>13</v>
      </c>
      <c r="F5240" s="1">
        <v>39977</v>
      </c>
      <c r="G5240">
        <v>164</v>
      </c>
      <c r="H5240" t="s">
        <v>14</v>
      </c>
      <c r="I5240" t="s">
        <v>517</v>
      </c>
      <c r="J5240">
        <v>8691</v>
      </c>
      <c r="K5240">
        <v>9.6</v>
      </c>
      <c r="L5240">
        <v>1.5</v>
      </c>
      <c r="M5240">
        <f t="shared" si="243"/>
        <v>14.399999999999999</v>
      </c>
      <c r="N5240">
        <f t="shared" si="245"/>
        <v>1.0253058652647702</v>
      </c>
      <c r="O5240">
        <f t="shared" si="244"/>
        <v>1.5379587978971552</v>
      </c>
    </row>
    <row r="5241" spans="1:15" x14ac:dyDescent="0.25">
      <c r="A5241" t="s">
        <v>403</v>
      </c>
      <c r="B5241" t="s">
        <v>40</v>
      </c>
      <c r="C5241">
        <v>2009</v>
      </c>
      <c r="D5241">
        <v>6</v>
      </c>
      <c r="E5241">
        <v>13</v>
      </c>
      <c r="F5241" s="1">
        <v>39977</v>
      </c>
      <c r="G5241">
        <v>164</v>
      </c>
      <c r="H5241" t="s">
        <v>14</v>
      </c>
      <c r="I5241" t="s">
        <v>513</v>
      </c>
      <c r="J5241">
        <v>5456</v>
      </c>
      <c r="K5241">
        <v>9.6</v>
      </c>
      <c r="L5241">
        <v>1.5</v>
      </c>
      <c r="M5241">
        <f t="shared" si="243"/>
        <v>14.399999999999999</v>
      </c>
      <c r="N5241">
        <f t="shared" si="245"/>
        <v>1.0253058652647702</v>
      </c>
      <c r="O5241">
        <f t="shared" si="244"/>
        <v>1.5379587978971552</v>
      </c>
    </row>
    <row r="5242" spans="1:15" x14ac:dyDescent="0.25">
      <c r="A5242" t="s">
        <v>324</v>
      </c>
      <c r="B5242" t="s">
        <v>40</v>
      </c>
      <c r="C5242">
        <v>2014</v>
      </c>
      <c r="D5242">
        <v>3</v>
      </c>
      <c r="E5242">
        <v>10</v>
      </c>
      <c r="F5242" s="1">
        <v>41708</v>
      </c>
      <c r="G5242">
        <v>69</v>
      </c>
      <c r="H5242" t="s">
        <v>14</v>
      </c>
      <c r="I5242" t="s">
        <v>609</v>
      </c>
      <c r="J5242">
        <v>4955</v>
      </c>
      <c r="K5242">
        <v>3.84</v>
      </c>
      <c r="L5242">
        <v>3.75</v>
      </c>
      <c r="M5242">
        <f t="shared" si="243"/>
        <v>14.399999999999999</v>
      </c>
      <c r="N5242">
        <f t="shared" si="245"/>
        <v>0.68484536164441245</v>
      </c>
      <c r="O5242">
        <f t="shared" si="244"/>
        <v>2.5681701061665465</v>
      </c>
    </row>
    <row r="5243" spans="1:15" x14ac:dyDescent="0.25">
      <c r="A5243" t="s">
        <v>258</v>
      </c>
      <c r="B5243" t="s">
        <v>40</v>
      </c>
      <c r="C5243">
        <v>2017</v>
      </c>
      <c r="D5243">
        <v>6</v>
      </c>
      <c r="E5243">
        <v>7</v>
      </c>
      <c r="F5243" s="1">
        <v>42893</v>
      </c>
      <c r="G5243">
        <v>158</v>
      </c>
      <c r="H5243" t="s">
        <v>14</v>
      </c>
      <c r="I5243" t="s">
        <v>601</v>
      </c>
      <c r="J5243">
        <v>7158</v>
      </c>
      <c r="K5243">
        <v>4.8</v>
      </c>
      <c r="L5243">
        <v>3</v>
      </c>
      <c r="M5243">
        <f t="shared" si="243"/>
        <v>14.399999999999999</v>
      </c>
      <c r="N5243">
        <f t="shared" si="245"/>
        <v>0.76342799356293722</v>
      </c>
      <c r="O5243">
        <f t="shared" si="244"/>
        <v>2.2902839806888116</v>
      </c>
    </row>
    <row r="5244" spans="1:15" x14ac:dyDescent="0.25">
      <c r="A5244" t="s">
        <v>190</v>
      </c>
      <c r="B5244" t="s">
        <v>40</v>
      </c>
      <c r="C5244">
        <v>2019</v>
      </c>
      <c r="D5244">
        <v>6</v>
      </c>
      <c r="E5244">
        <v>28</v>
      </c>
      <c r="F5244" s="1">
        <v>43644</v>
      </c>
      <c r="G5244">
        <v>179</v>
      </c>
      <c r="H5244" t="s">
        <v>14</v>
      </c>
      <c r="I5244" t="s">
        <v>517</v>
      </c>
      <c r="J5244">
        <v>8691</v>
      </c>
      <c r="K5244">
        <v>9.6</v>
      </c>
      <c r="L5244">
        <v>1.5</v>
      </c>
      <c r="M5244">
        <f t="shared" si="243"/>
        <v>14.399999999999999</v>
      </c>
      <c r="N5244">
        <f t="shared" si="245"/>
        <v>1.0253058652647702</v>
      </c>
      <c r="O5244">
        <f t="shared" si="244"/>
        <v>1.5379587978971552</v>
      </c>
    </row>
    <row r="5245" spans="1:15" x14ac:dyDescent="0.25">
      <c r="A5245" t="s">
        <v>190</v>
      </c>
      <c r="B5245" t="s">
        <v>40</v>
      </c>
      <c r="C5245">
        <v>2019</v>
      </c>
      <c r="D5245">
        <v>6</v>
      </c>
      <c r="E5245">
        <v>28</v>
      </c>
      <c r="F5245" s="1">
        <v>43644</v>
      </c>
      <c r="G5245">
        <v>179</v>
      </c>
      <c r="H5245" t="s">
        <v>14</v>
      </c>
      <c r="I5245" t="s">
        <v>523</v>
      </c>
      <c r="J5245">
        <v>5444</v>
      </c>
      <c r="K5245">
        <v>9.6</v>
      </c>
      <c r="L5245">
        <v>1.5</v>
      </c>
      <c r="M5245">
        <f t="shared" si="243"/>
        <v>14.399999999999999</v>
      </c>
      <c r="N5245">
        <f t="shared" si="245"/>
        <v>1.0253058652647702</v>
      </c>
      <c r="O5245">
        <f t="shared" si="244"/>
        <v>1.5379587978971552</v>
      </c>
    </row>
    <row r="5246" spans="1:15" x14ac:dyDescent="0.25">
      <c r="A5246" t="s">
        <v>262</v>
      </c>
      <c r="B5246" t="s">
        <v>260</v>
      </c>
      <c r="C5246">
        <v>2015</v>
      </c>
      <c r="D5246">
        <v>7</v>
      </c>
      <c r="E5246">
        <v>2</v>
      </c>
      <c r="F5246" s="1">
        <v>42187</v>
      </c>
      <c r="G5246">
        <v>183</v>
      </c>
      <c r="H5246" t="s">
        <v>14</v>
      </c>
      <c r="I5246" t="s">
        <v>597</v>
      </c>
      <c r="J5246">
        <v>5162</v>
      </c>
      <c r="K5246">
        <v>4.8</v>
      </c>
      <c r="L5246">
        <v>3</v>
      </c>
      <c r="M5246">
        <f t="shared" si="243"/>
        <v>14.399999999999999</v>
      </c>
      <c r="N5246">
        <f t="shared" si="245"/>
        <v>0.76342799356293722</v>
      </c>
      <c r="O5246">
        <f t="shared" si="244"/>
        <v>2.2902839806888116</v>
      </c>
    </row>
    <row r="5247" spans="1:15" x14ac:dyDescent="0.25">
      <c r="A5247" t="s">
        <v>262</v>
      </c>
      <c r="B5247" t="s">
        <v>260</v>
      </c>
      <c r="C5247">
        <v>2015</v>
      </c>
      <c r="D5247">
        <v>7</v>
      </c>
      <c r="E5247">
        <v>2</v>
      </c>
      <c r="F5247" s="1">
        <v>42187</v>
      </c>
      <c r="G5247">
        <v>183</v>
      </c>
      <c r="H5247" t="s">
        <v>14</v>
      </c>
      <c r="I5247" t="s">
        <v>601</v>
      </c>
      <c r="J5247">
        <v>7158</v>
      </c>
      <c r="K5247">
        <v>4.8</v>
      </c>
      <c r="L5247">
        <v>3</v>
      </c>
      <c r="M5247">
        <f t="shared" si="243"/>
        <v>14.399999999999999</v>
      </c>
      <c r="N5247">
        <f t="shared" si="245"/>
        <v>0.76342799356293722</v>
      </c>
      <c r="O5247">
        <f t="shared" si="244"/>
        <v>2.2902839806888116</v>
      </c>
    </row>
    <row r="5248" spans="1:15" x14ac:dyDescent="0.25">
      <c r="A5248" t="s">
        <v>271</v>
      </c>
      <c r="B5248" t="s">
        <v>42</v>
      </c>
      <c r="C5248">
        <v>2013</v>
      </c>
      <c r="D5248">
        <v>7</v>
      </c>
      <c r="E5248">
        <v>10</v>
      </c>
      <c r="F5248" s="1">
        <v>41465</v>
      </c>
      <c r="G5248">
        <v>191</v>
      </c>
      <c r="H5248" t="s">
        <v>14</v>
      </c>
      <c r="I5248" t="s">
        <v>418</v>
      </c>
      <c r="J5248">
        <v>4419</v>
      </c>
      <c r="K5248">
        <v>15.36</v>
      </c>
      <c r="L5248">
        <v>0.9375</v>
      </c>
      <c r="M5248">
        <f t="shared" si="243"/>
        <v>14.399999999999999</v>
      </c>
      <c r="N5248">
        <f t="shared" si="245"/>
        <v>1.2137832993353042</v>
      </c>
      <c r="O5248">
        <f t="shared" si="244"/>
        <v>1.1379218431268476</v>
      </c>
    </row>
    <row r="5249" spans="1:15" x14ac:dyDescent="0.25">
      <c r="A5249" t="s">
        <v>272</v>
      </c>
      <c r="B5249" t="s">
        <v>42</v>
      </c>
      <c r="C5249">
        <v>2014</v>
      </c>
      <c r="D5249">
        <v>6</v>
      </c>
      <c r="E5249">
        <v>12</v>
      </c>
      <c r="F5249" s="1">
        <v>41802</v>
      </c>
      <c r="G5249">
        <v>163</v>
      </c>
      <c r="H5249" t="s">
        <v>14</v>
      </c>
      <c r="I5249" t="s">
        <v>517</v>
      </c>
      <c r="J5249">
        <v>8691</v>
      </c>
      <c r="K5249">
        <v>9.6</v>
      </c>
      <c r="L5249">
        <v>1.5</v>
      </c>
      <c r="M5249">
        <f t="shared" si="243"/>
        <v>14.399999999999999</v>
      </c>
      <c r="N5249">
        <f t="shared" si="245"/>
        <v>1.0253058652647702</v>
      </c>
      <c r="O5249">
        <f t="shared" si="244"/>
        <v>1.5379587978971552</v>
      </c>
    </row>
    <row r="5250" spans="1:15" x14ac:dyDescent="0.25">
      <c r="A5250" t="s">
        <v>335</v>
      </c>
      <c r="B5250" t="s">
        <v>42</v>
      </c>
      <c r="C5250">
        <v>2017</v>
      </c>
      <c r="D5250">
        <v>6</v>
      </c>
      <c r="E5250">
        <v>2</v>
      </c>
      <c r="F5250" s="1">
        <v>42888</v>
      </c>
      <c r="G5250">
        <v>153</v>
      </c>
      <c r="H5250" t="s">
        <v>14</v>
      </c>
      <c r="I5250" t="s">
        <v>593</v>
      </c>
      <c r="J5250">
        <v>5159</v>
      </c>
      <c r="K5250">
        <v>4.8</v>
      </c>
      <c r="L5250">
        <v>3</v>
      </c>
      <c r="M5250">
        <f t="shared" ref="M5250:M5313" si="246">K5250*L5250</f>
        <v>14.399999999999999</v>
      </c>
      <c r="N5250">
        <f t="shared" si="245"/>
        <v>0.76342799356293722</v>
      </c>
      <c r="O5250">
        <f t="shared" si="244"/>
        <v>2.2902839806888116</v>
      </c>
    </row>
    <row r="5251" spans="1:15" x14ac:dyDescent="0.25">
      <c r="A5251" t="s">
        <v>196</v>
      </c>
      <c r="B5251" t="s">
        <v>42</v>
      </c>
      <c r="C5251">
        <v>2019</v>
      </c>
      <c r="D5251">
        <v>6</v>
      </c>
      <c r="E5251">
        <v>17</v>
      </c>
      <c r="F5251" s="1">
        <v>43633</v>
      </c>
      <c r="G5251">
        <v>168</v>
      </c>
      <c r="H5251" t="s">
        <v>14</v>
      </c>
      <c r="I5251" t="s">
        <v>588</v>
      </c>
      <c r="J5251">
        <v>13125</v>
      </c>
      <c r="K5251">
        <v>4.8</v>
      </c>
      <c r="L5251">
        <v>3</v>
      </c>
      <c r="M5251">
        <f t="shared" si="246"/>
        <v>14.399999999999999</v>
      </c>
      <c r="N5251">
        <f t="shared" si="245"/>
        <v>0.76342799356293722</v>
      </c>
      <c r="O5251">
        <f t="shared" ref="O5251:O5314" si="247">N5251*L5251</f>
        <v>2.2902839806888116</v>
      </c>
    </row>
    <row r="5252" spans="1:15" x14ac:dyDescent="0.25">
      <c r="A5252" t="s">
        <v>197</v>
      </c>
      <c r="B5252" t="s">
        <v>109</v>
      </c>
      <c r="C5252">
        <v>2011</v>
      </c>
      <c r="D5252">
        <v>7</v>
      </c>
      <c r="E5252">
        <v>27</v>
      </c>
      <c r="F5252" s="1">
        <v>40751</v>
      </c>
      <c r="G5252">
        <v>208</v>
      </c>
      <c r="H5252" t="s">
        <v>14</v>
      </c>
      <c r="I5252" t="s">
        <v>589</v>
      </c>
      <c r="J5252">
        <v>5160</v>
      </c>
      <c r="K5252">
        <v>4.8</v>
      </c>
      <c r="L5252">
        <v>3</v>
      </c>
      <c r="M5252">
        <f t="shared" si="246"/>
        <v>14.399999999999999</v>
      </c>
      <c r="N5252">
        <f t="shared" ref="N5252:N5315" si="248">LOG10(K5252+1)</f>
        <v>0.76342799356293722</v>
      </c>
      <c r="O5252">
        <f t="shared" si="247"/>
        <v>2.2902839806888116</v>
      </c>
    </row>
    <row r="5253" spans="1:15" x14ac:dyDescent="0.25">
      <c r="A5253" t="s">
        <v>108</v>
      </c>
      <c r="B5253" t="s">
        <v>109</v>
      </c>
      <c r="C5253">
        <v>2012</v>
      </c>
      <c r="D5253">
        <v>7</v>
      </c>
      <c r="E5253">
        <v>5</v>
      </c>
      <c r="F5253" s="1">
        <v>41095</v>
      </c>
      <c r="G5253">
        <v>187</v>
      </c>
      <c r="H5253" t="s">
        <v>14</v>
      </c>
      <c r="I5253" t="s">
        <v>118</v>
      </c>
      <c r="J5253">
        <v>20171</v>
      </c>
      <c r="K5253">
        <v>38.4</v>
      </c>
      <c r="L5253">
        <v>0.375</v>
      </c>
      <c r="M5253">
        <f t="shared" si="246"/>
        <v>14.399999999999999</v>
      </c>
      <c r="N5253">
        <f t="shared" si="248"/>
        <v>1.5954962218255742</v>
      </c>
      <c r="O5253">
        <f t="shared" si="247"/>
        <v>0.59831108318459036</v>
      </c>
    </row>
    <row r="5254" spans="1:15" x14ac:dyDescent="0.25">
      <c r="A5254" t="s">
        <v>200</v>
      </c>
      <c r="B5254" t="s">
        <v>109</v>
      </c>
      <c r="C5254">
        <v>2015</v>
      </c>
      <c r="D5254">
        <v>6</v>
      </c>
      <c r="E5254">
        <v>26</v>
      </c>
      <c r="F5254" s="1">
        <v>42181</v>
      </c>
      <c r="G5254">
        <v>177</v>
      </c>
      <c r="H5254" t="s">
        <v>14</v>
      </c>
      <c r="I5254" t="s">
        <v>372</v>
      </c>
      <c r="J5254">
        <v>8408</v>
      </c>
      <c r="K5254">
        <v>19.2</v>
      </c>
      <c r="L5254">
        <v>0.75</v>
      </c>
      <c r="M5254">
        <f t="shared" si="246"/>
        <v>14.399999999999999</v>
      </c>
      <c r="N5254">
        <f t="shared" si="248"/>
        <v>1.3053513694466237</v>
      </c>
      <c r="O5254">
        <f t="shared" si="247"/>
        <v>0.97901352708496781</v>
      </c>
    </row>
    <row r="5255" spans="1:15" x14ac:dyDescent="0.25">
      <c r="A5255" t="s">
        <v>200</v>
      </c>
      <c r="B5255" t="s">
        <v>109</v>
      </c>
      <c r="C5255">
        <v>2015</v>
      </c>
      <c r="D5255">
        <v>6</v>
      </c>
      <c r="E5255">
        <v>26</v>
      </c>
      <c r="F5255" s="1">
        <v>42181</v>
      </c>
      <c r="G5255">
        <v>177</v>
      </c>
      <c r="H5255" t="s">
        <v>14</v>
      </c>
      <c r="I5255" t="s">
        <v>587</v>
      </c>
      <c r="J5255">
        <v>4363</v>
      </c>
      <c r="K5255">
        <v>4.8</v>
      </c>
      <c r="L5255">
        <v>3</v>
      </c>
      <c r="M5255">
        <f t="shared" si="246"/>
        <v>14.399999999999999</v>
      </c>
      <c r="N5255">
        <f t="shared" si="248"/>
        <v>0.76342799356293722</v>
      </c>
      <c r="O5255">
        <f t="shared" si="247"/>
        <v>2.2902839806888116</v>
      </c>
    </row>
    <row r="5256" spans="1:15" x14ac:dyDescent="0.25">
      <c r="A5256" t="s">
        <v>204</v>
      </c>
      <c r="B5256" t="s">
        <v>113</v>
      </c>
      <c r="C5256">
        <v>2016</v>
      </c>
      <c r="D5256">
        <v>7</v>
      </c>
      <c r="E5256">
        <v>1</v>
      </c>
      <c r="F5256" s="1">
        <v>42552</v>
      </c>
      <c r="G5256">
        <v>183</v>
      </c>
      <c r="H5256" t="s">
        <v>14</v>
      </c>
      <c r="I5256" t="s">
        <v>118</v>
      </c>
      <c r="J5256">
        <v>20171</v>
      </c>
      <c r="K5256">
        <v>38.4</v>
      </c>
      <c r="L5256">
        <v>0.375</v>
      </c>
      <c r="M5256">
        <f t="shared" si="246"/>
        <v>14.399999999999999</v>
      </c>
      <c r="N5256">
        <f t="shared" si="248"/>
        <v>1.5954962218255742</v>
      </c>
      <c r="O5256">
        <f t="shared" si="247"/>
        <v>0.59831108318459036</v>
      </c>
    </row>
    <row r="5257" spans="1:15" x14ac:dyDescent="0.25">
      <c r="A5257" t="s">
        <v>55</v>
      </c>
      <c r="B5257" t="s">
        <v>13</v>
      </c>
      <c r="C5257">
        <v>2003</v>
      </c>
      <c r="D5257">
        <v>3</v>
      </c>
      <c r="E5257">
        <v>17</v>
      </c>
      <c r="F5257" s="1">
        <v>37697</v>
      </c>
      <c r="G5257">
        <v>76</v>
      </c>
      <c r="H5257" t="s">
        <v>14</v>
      </c>
      <c r="I5257" t="s">
        <v>470</v>
      </c>
      <c r="J5257">
        <v>6309</v>
      </c>
      <c r="K5257">
        <v>12.8</v>
      </c>
      <c r="L5257">
        <v>1.125</v>
      </c>
      <c r="M5257">
        <f t="shared" si="246"/>
        <v>14.4</v>
      </c>
      <c r="N5257">
        <f t="shared" si="248"/>
        <v>1.1398790864012365</v>
      </c>
      <c r="O5257">
        <f t="shared" si="247"/>
        <v>1.2823639722013911</v>
      </c>
    </row>
    <row r="5258" spans="1:15" x14ac:dyDescent="0.25">
      <c r="A5258" t="s">
        <v>136</v>
      </c>
      <c r="B5258" t="s">
        <v>13</v>
      </c>
      <c r="C5258">
        <v>2015</v>
      </c>
      <c r="D5258">
        <v>6</v>
      </c>
      <c r="E5258">
        <v>16</v>
      </c>
      <c r="F5258" s="1">
        <v>42171</v>
      </c>
      <c r="G5258">
        <v>167</v>
      </c>
      <c r="H5258" t="s">
        <v>14</v>
      </c>
      <c r="I5258" t="s">
        <v>465</v>
      </c>
      <c r="J5258">
        <v>7201</v>
      </c>
      <c r="K5258">
        <v>14.4</v>
      </c>
      <c r="L5258">
        <v>1</v>
      </c>
      <c r="M5258">
        <f t="shared" si="246"/>
        <v>14.4</v>
      </c>
      <c r="N5258">
        <f t="shared" si="248"/>
        <v>1.1875207208364631</v>
      </c>
      <c r="O5258">
        <f t="shared" si="247"/>
        <v>1.1875207208364631</v>
      </c>
    </row>
    <row r="5259" spans="1:15" x14ac:dyDescent="0.25">
      <c r="A5259" t="s">
        <v>293</v>
      </c>
      <c r="B5259" t="s">
        <v>69</v>
      </c>
      <c r="C5259">
        <v>2007</v>
      </c>
      <c r="D5259">
        <v>7</v>
      </c>
      <c r="E5259">
        <v>12</v>
      </c>
      <c r="F5259" s="1">
        <v>39275</v>
      </c>
      <c r="G5259">
        <v>193</v>
      </c>
      <c r="H5259" t="s">
        <v>14</v>
      </c>
      <c r="I5259" t="s">
        <v>574</v>
      </c>
      <c r="J5259">
        <v>5293</v>
      </c>
      <c r="K5259">
        <v>6.4</v>
      </c>
      <c r="L5259">
        <v>2.25</v>
      </c>
      <c r="M5259">
        <f t="shared" si="246"/>
        <v>14.4</v>
      </c>
      <c r="N5259">
        <f t="shared" si="248"/>
        <v>0.86923171973097624</v>
      </c>
      <c r="O5259">
        <f t="shared" si="247"/>
        <v>1.9557713693946965</v>
      </c>
    </row>
    <row r="5260" spans="1:15" x14ac:dyDescent="0.25">
      <c r="A5260" t="s">
        <v>235</v>
      </c>
      <c r="B5260" t="s">
        <v>159</v>
      </c>
      <c r="C5260">
        <v>2011</v>
      </c>
      <c r="D5260">
        <v>7</v>
      </c>
      <c r="E5260">
        <v>21</v>
      </c>
      <c r="F5260" s="1">
        <v>40745</v>
      </c>
      <c r="G5260">
        <v>202</v>
      </c>
      <c r="H5260" t="s">
        <v>14</v>
      </c>
      <c r="I5260" t="s">
        <v>575</v>
      </c>
      <c r="J5260">
        <v>5291</v>
      </c>
      <c r="K5260">
        <v>6.4</v>
      </c>
      <c r="L5260">
        <v>2.25</v>
      </c>
      <c r="M5260">
        <f t="shared" si="246"/>
        <v>14.4</v>
      </c>
      <c r="N5260">
        <f t="shared" si="248"/>
        <v>0.86923171973097624</v>
      </c>
      <c r="O5260">
        <f t="shared" si="247"/>
        <v>1.9557713693946965</v>
      </c>
    </row>
    <row r="5261" spans="1:15" x14ac:dyDescent="0.25">
      <c r="A5261" t="s">
        <v>236</v>
      </c>
      <c r="B5261" t="s">
        <v>159</v>
      </c>
      <c r="C5261">
        <v>2012</v>
      </c>
      <c r="D5261">
        <v>6</v>
      </c>
      <c r="E5261">
        <v>27</v>
      </c>
      <c r="F5261" s="1">
        <v>41087</v>
      </c>
      <c r="G5261">
        <v>179</v>
      </c>
      <c r="H5261" t="s">
        <v>14</v>
      </c>
      <c r="I5261" t="s">
        <v>574</v>
      </c>
      <c r="J5261">
        <v>5293</v>
      </c>
      <c r="K5261">
        <v>6.4</v>
      </c>
      <c r="L5261">
        <v>2.25</v>
      </c>
      <c r="M5261">
        <f t="shared" si="246"/>
        <v>14.4</v>
      </c>
      <c r="N5261">
        <f t="shared" si="248"/>
        <v>0.86923171973097624</v>
      </c>
      <c r="O5261">
        <f t="shared" si="247"/>
        <v>1.9557713693946965</v>
      </c>
    </row>
    <row r="5262" spans="1:15" x14ac:dyDescent="0.25">
      <c r="A5262" t="s">
        <v>24</v>
      </c>
      <c r="B5262" t="s">
        <v>25</v>
      </c>
      <c r="C5262">
        <v>2018</v>
      </c>
      <c r="D5262">
        <v>6</v>
      </c>
      <c r="E5262">
        <v>6</v>
      </c>
      <c r="F5262" s="1">
        <v>43257</v>
      </c>
      <c r="G5262">
        <v>157</v>
      </c>
      <c r="H5262" t="s">
        <v>14</v>
      </c>
      <c r="I5262" t="s">
        <v>465</v>
      </c>
      <c r="J5262">
        <v>7201</v>
      </c>
      <c r="K5262">
        <v>14.4</v>
      </c>
      <c r="L5262">
        <v>1</v>
      </c>
      <c r="M5262">
        <f t="shared" si="246"/>
        <v>14.4</v>
      </c>
      <c r="N5262">
        <f t="shared" si="248"/>
        <v>1.1875207208364631</v>
      </c>
      <c r="O5262">
        <f t="shared" si="247"/>
        <v>1.1875207208364631</v>
      </c>
    </row>
    <row r="5263" spans="1:15" x14ac:dyDescent="0.25">
      <c r="A5263" t="s">
        <v>103</v>
      </c>
      <c r="B5263" t="s">
        <v>27</v>
      </c>
      <c r="C5263">
        <v>2017</v>
      </c>
      <c r="D5263">
        <v>6</v>
      </c>
      <c r="E5263">
        <v>6</v>
      </c>
      <c r="F5263" s="1">
        <v>42892</v>
      </c>
      <c r="G5263">
        <v>157</v>
      </c>
      <c r="H5263" t="s">
        <v>14</v>
      </c>
      <c r="I5263" t="s">
        <v>465</v>
      </c>
      <c r="J5263">
        <v>7201</v>
      </c>
      <c r="K5263">
        <v>14.4</v>
      </c>
      <c r="L5263">
        <v>1</v>
      </c>
      <c r="M5263">
        <f t="shared" si="246"/>
        <v>14.4</v>
      </c>
      <c r="N5263">
        <f t="shared" si="248"/>
        <v>1.1875207208364631</v>
      </c>
      <c r="O5263">
        <f t="shared" si="247"/>
        <v>1.1875207208364631</v>
      </c>
    </row>
    <row r="5264" spans="1:15" x14ac:dyDescent="0.25">
      <c r="A5264" t="s">
        <v>239</v>
      </c>
      <c r="B5264" t="s">
        <v>29</v>
      </c>
      <c r="C5264">
        <v>2012</v>
      </c>
      <c r="D5264">
        <v>7</v>
      </c>
      <c r="E5264">
        <v>3</v>
      </c>
      <c r="F5264" s="1">
        <v>41093</v>
      </c>
      <c r="G5264">
        <v>185</v>
      </c>
      <c r="H5264" t="s">
        <v>14</v>
      </c>
      <c r="I5264" t="s">
        <v>574</v>
      </c>
      <c r="J5264">
        <v>5293</v>
      </c>
      <c r="K5264">
        <v>6.4</v>
      </c>
      <c r="L5264">
        <v>2.25</v>
      </c>
      <c r="M5264">
        <f t="shared" si="246"/>
        <v>14.4</v>
      </c>
      <c r="N5264">
        <f t="shared" si="248"/>
        <v>0.86923171973097624</v>
      </c>
      <c r="O5264">
        <f t="shared" si="247"/>
        <v>1.9557713693946965</v>
      </c>
    </row>
    <row r="5265" spans="1:15" x14ac:dyDescent="0.25">
      <c r="A5265" t="s">
        <v>175</v>
      </c>
      <c r="B5265" t="s">
        <v>176</v>
      </c>
      <c r="C5265">
        <v>2011</v>
      </c>
      <c r="D5265">
        <v>7</v>
      </c>
      <c r="E5265">
        <v>26</v>
      </c>
      <c r="F5265" s="1">
        <v>40750</v>
      </c>
      <c r="G5265">
        <v>207</v>
      </c>
      <c r="H5265" t="s">
        <v>14</v>
      </c>
      <c r="I5265" t="s">
        <v>573</v>
      </c>
      <c r="J5265">
        <v>5292</v>
      </c>
      <c r="K5265">
        <v>6.4</v>
      </c>
      <c r="L5265">
        <v>2.25</v>
      </c>
      <c r="M5265">
        <f t="shared" si="246"/>
        <v>14.4</v>
      </c>
      <c r="N5265">
        <f t="shared" si="248"/>
        <v>0.86923171973097624</v>
      </c>
      <c r="O5265">
        <f t="shared" si="247"/>
        <v>1.9557713693946965</v>
      </c>
    </row>
    <row r="5266" spans="1:15" x14ac:dyDescent="0.25">
      <c r="A5266" t="s">
        <v>188</v>
      </c>
      <c r="B5266" t="s">
        <v>40</v>
      </c>
      <c r="C5266">
        <v>2012</v>
      </c>
      <c r="D5266">
        <v>6</v>
      </c>
      <c r="E5266">
        <v>28</v>
      </c>
      <c r="F5266" s="1">
        <v>41088</v>
      </c>
      <c r="G5266">
        <v>180</v>
      </c>
      <c r="H5266" t="s">
        <v>14</v>
      </c>
      <c r="I5266" t="s">
        <v>474</v>
      </c>
      <c r="J5266">
        <v>4335</v>
      </c>
      <c r="K5266">
        <v>12.8</v>
      </c>
      <c r="L5266">
        <v>1.125</v>
      </c>
      <c r="M5266">
        <f t="shared" si="246"/>
        <v>14.4</v>
      </c>
      <c r="N5266">
        <f t="shared" si="248"/>
        <v>1.1398790864012365</v>
      </c>
      <c r="O5266">
        <f t="shared" si="247"/>
        <v>1.2823639722013911</v>
      </c>
    </row>
    <row r="5267" spans="1:15" x14ac:dyDescent="0.25">
      <c r="A5267" t="s">
        <v>201</v>
      </c>
      <c r="B5267" t="s">
        <v>113</v>
      </c>
      <c r="C5267">
        <v>2012</v>
      </c>
      <c r="D5267">
        <v>7</v>
      </c>
      <c r="E5267">
        <v>5</v>
      </c>
      <c r="F5267" s="1">
        <v>41095</v>
      </c>
      <c r="G5267">
        <v>187</v>
      </c>
      <c r="H5267" t="s">
        <v>14</v>
      </c>
      <c r="I5267" t="s">
        <v>575</v>
      </c>
      <c r="J5267">
        <v>5291</v>
      </c>
      <c r="K5267">
        <v>6.4</v>
      </c>
      <c r="L5267">
        <v>2.25</v>
      </c>
      <c r="M5267">
        <f t="shared" si="246"/>
        <v>14.4</v>
      </c>
      <c r="N5267">
        <f t="shared" si="248"/>
        <v>0.86923171973097624</v>
      </c>
      <c r="O5267">
        <f t="shared" si="247"/>
        <v>1.9557713693946965</v>
      </c>
    </row>
    <row r="5268" spans="1:15" x14ac:dyDescent="0.25">
      <c r="A5268" t="s">
        <v>226</v>
      </c>
      <c r="B5268" t="s">
        <v>23</v>
      </c>
      <c r="C5268">
        <v>2012</v>
      </c>
      <c r="D5268">
        <v>3</v>
      </c>
      <c r="E5268">
        <v>21</v>
      </c>
      <c r="F5268" s="1">
        <v>40989</v>
      </c>
      <c r="G5268">
        <v>81</v>
      </c>
      <c r="H5268" t="s">
        <v>14</v>
      </c>
      <c r="I5268" t="s">
        <v>608</v>
      </c>
      <c r="J5268">
        <v>7490</v>
      </c>
      <c r="K5268">
        <v>4.1142859999999999</v>
      </c>
      <c r="L5268">
        <v>3.5</v>
      </c>
      <c r="M5268">
        <f t="shared" si="246"/>
        <v>14.400001</v>
      </c>
      <c r="N5268">
        <f t="shared" si="248"/>
        <v>0.7087850108918784</v>
      </c>
      <c r="O5268">
        <f t="shared" si="247"/>
        <v>2.4807475381215744</v>
      </c>
    </row>
    <row r="5269" spans="1:15" x14ac:dyDescent="0.25">
      <c r="A5269" t="s">
        <v>203</v>
      </c>
      <c r="B5269" t="s">
        <v>113</v>
      </c>
      <c r="C5269">
        <v>2015</v>
      </c>
      <c r="D5269">
        <v>6</v>
      </c>
      <c r="E5269">
        <v>26</v>
      </c>
      <c r="F5269" s="1">
        <v>42181</v>
      </c>
      <c r="G5269">
        <v>177</v>
      </c>
      <c r="H5269" t="s">
        <v>14</v>
      </c>
      <c r="I5269" t="s">
        <v>421</v>
      </c>
      <c r="J5269">
        <v>5790</v>
      </c>
      <c r="K5269">
        <v>15.52941</v>
      </c>
      <c r="L5269">
        <v>0.9375</v>
      </c>
      <c r="M5269">
        <f t="shared" si="246"/>
        <v>14.558821875</v>
      </c>
      <c r="N5269">
        <f t="shared" si="248"/>
        <v>1.2182573521608446</v>
      </c>
      <c r="O5269">
        <f t="shared" si="247"/>
        <v>1.1421162676507919</v>
      </c>
    </row>
    <row r="5270" spans="1:15" x14ac:dyDescent="0.25">
      <c r="A5270" t="s">
        <v>153</v>
      </c>
      <c r="B5270" t="s">
        <v>69</v>
      </c>
      <c r="C5270">
        <v>2016</v>
      </c>
      <c r="D5270">
        <v>4</v>
      </c>
      <c r="E5270">
        <v>11</v>
      </c>
      <c r="F5270" s="1">
        <v>42471</v>
      </c>
      <c r="G5270">
        <v>102</v>
      </c>
      <c r="H5270" t="s">
        <v>14</v>
      </c>
      <c r="I5270" t="s">
        <v>568</v>
      </c>
      <c r="J5270">
        <v>9745</v>
      </c>
      <c r="K5270">
        <v>6.8571429999999998</v>
      </c>
      <c r="L5270">
        <v>2.125</v>
      </c>
      <c r="M5270">
        <f t="shared" si="246"/>
        <v>14.571428874999999</v>
      </c>
      <c r="N5270">
        <f t="shared" si="248"/>
        <v>0.89526465737625027</v>
      </c>
      <c r="O5270">
        <f t="shared" si="247"/>
        <v>1.9024373969245318</v>
      </c>
    </row>
    <row r="5271" spans="1:15" x14ac:dyDescent="0.25">
      <c r="A5271" t="s">
        <v>156</v>
      </c>
      <c r="B5271" t="s">
        <v>21</v>
      </c>
      <c r="C5271">
        <v>2013</v>
      </c>
      <c r="D5271">
        <v>7</v>
      </c>
      <c r="E5271">
        <v>8</v>
      </c>
      <c r="F5271" s="1">
        <v>41463</v>
      </c>
      <c r="G5271">
        <v>189</v>
      </c>
      <c r="H5271" t="s">
        <v>14</v>
      </c>
      <c r="I5271" t="s">
        <v>568</v>
      </c>
      <c r="J5271">
        <v>9745</v>
      </c>
      <c r="K5271">
        <v>6.8571429999999998</v>
      </c>
      <c r="L5271">
        <v>2.125</v>
      </c>
      <c r="M5271">
        <f t="shared" si="246"/>
        <v>14.571428874999999</v>
      </c>
      <c r="N5271">
        <f t="shared" si="248"/>
        <v>0.89526465737625027</v>
      </c>
      <c r="O5271">
        <f t="shared" si="247"/>
        <v>1.9024373969245318</v>
      </c>
    </row>
    <row r="5272" spans="1:15" x14ac:dyDescent="0.25">
      <c r="A5272" t="s">
        <v>160</v>
      </c>
      <c r="B5272" t="s">
        <v>161</v>
      </c>
      <c r="C5272">
        <v>2015</v>
      </c>
      <c r="D5272">
        <v>6</v>
      </c>
      <c r="E5272">
        <v>30</v>
      </c>
      <c r="F5272" s="1">
        <v>42185</v>
      </c>
      <c r="G5272">
        <v>181</v>
      </c>
      <c r="H5272" t="s">
        <v>17</v>
      </c>
      <c r="I5272" t="s">
        <v>567</v>
      </c>
      <c r="J5272">
        <v>5021</v>
      </c>
      <c r="K5272">
        <v>6.8571429999999998</v>
      </c>
      <c r="L5272">
        <v>2.125</v>
      </c>
      <c r="M5272">
        <f t="shared" si="246"/>
        <v>14.571428874999999</v>
      </c>
      <c r="N5272">
        <f t="shared" si="248"/>
        <v>0.89526465737625027</v>
      </c>
      <c r="O5272">
        <f t="shared" si="247"/>
        <v>1.9024373969245318</v>
      </c>
    </row>
    <row r="5273" spans="1:15" x14ac:dyDescent="0.25">
      <c r="A5273" t="s">
        <v>153</v>
      </c>
      <c r="B5273" t="s">
        <v>69</v>
      </c>
      <c r="C5273">
        <v>2016</v>
      </c>
      <c r="D5273">
        <v>4</v>
      </c>
      <c r="E5273">
        <v>11</v>
      </c>
      <c r="F5273" s="1">
        <v>42471</v>
      </c>
      <c r="G5273">
        <v>102</v>
      </c>
      <c r="H5273" t="s">
        <v>14</v>
      </c>
      <c r="I5273" t="s">
        <v>367</v>
      </c>
      <c r="J5273">
        <v>5135</v>
      </c>
      <c r="K5273">
        <v>19.542860000000001</v>
      </c>
      <c r="L5273">
        <v>0.75</v>
      </c>
      <c r="M5273">
        <f t="shared" si="246"/>
        <v>14.657145</v>
      </c>
      <c r="N5273">
        <f t="shared" si="248"/>
        <v>1.3126609064351733</v>
      </c>
      <c r="O5273">
        <f t="shared" si="247"/>
        <v>0.98449567982637998</v>
      </c>
    </row>
    <row r="5274" spans="1:15" x14ac:dyDescent="0.25">
      <c r="A5274" t="s">
        <v>331</v>
      </c>
      <c r="B5274" t="s">
        <v>192</v>
      </c>
      <c r="C5274">
        <v>2017</v>
      </c>
      <c r="D5274">
        <v>6</v>
      </c>
      <c r="E5274">
        <v>1</v>
      </c>
      <c r="F5274" s="1">
        <v>42887</v>
      </c>
      <c r="G5274">
        <v>152</v>
      </c>
      <c r="H5274" t="s">
        <v>17</v>
      </c>
      <c r="I5274" t="s">
        <v>336</v>
      </c>
      <c r="J5274">
        <v>6425</v>
      </c>
      <c r="K5274">
        <v>21.33333</v>
      </c>
      <c r="L5274">
        <v>0.6875</v>
      </c>
      <c r="M5274">
        <f t="shared" si="246"/>
        <v>14.666664375</v>
      </c>
      <c r="N5274">
        <f t="shared" si="248"/>
        <v>1.3489534831610872</v>
      </c>
      <c r="O5274">
        <f t="shared" si="247"/>
        <v>0.92740551967324747</v>
      </c>
    </row>
    <row r="5275" spans="1:15" x14ac:dyDescent="0.25">
      <c r="A5275" t="s">
        <v>53</v>
      </c>
      <c r="B5275" t="s">
        <v>13</v>
      </c>
      <c r="C5275">
        <v>2002</v>
      </c>
      <c r="D5275">
        <v>6</v>
      </c>
      <c r="E5275">
        <v>14</v>
      </c>
      <c r="F5275" s="1">
        <v>37421</v>
      </c>
      <c r="G5275">
        <v>165</v>
      </c>
      <c r="H5275" t="s">
        <v>14</v>
      </c>
      <c r="I5275" t="s">
        <v>481</v>
      </c>
      <c r="J5275">
        <v>6745</v>
      </c>
      <c r="K5275">
        <v>11.2</v>
      </c>
      <c r="L5275">
        <v>1.3125</v>
      </c>
      <c r="M5275">
        <f t="shared" si="246"/>
        <v>14.7</v>
      </c>
      <c r="N5275">
        <f t="shared" si="248"/>
        <v>1.0863598306747482</v>
      </c>
      <c r="O5275">
        <f t="shared" si="247"/>
        <v>1.425847277760607</v>
      </c>
    </row>
    <row r="5276" spans="1:15" x14ac:dyDescent="0.25">
      <c r="A5276" t="s">
        <v>123</v>
      </c>
      <c r="B5276" t="s">
        <v>13</v>
      </c>
      <c r="C5276">
        <v>2007</v>
      </c>
      <c r="D5276">
        <v>3</v>
      </c>
      <c r="E5276">
        <v>11</v>
      </c>
      <c r="F5276" s="1">
        <v>39152</v>
      </c>
      <c r="G5276">
        <v>70</v>
      </c>
      <c r="H5276" t="s">
        <v>14</v>
      </c>
      <c r="I5276" t="s">
        <v>583</v>
      </c>
      <c r="J5276">
        <v>6376</v>
      </c>
      <c r="K5276">
        <v>5.6</v>
      </c>
      <c r="L5276">
        <v>2.625</v>
      </c>
      <c r="M5276">
        <f t="shared" si="246"/>
        <v>14.7</v>
      </c>
      <c r="N5276">
        <f t="shared" si="248"/>
        <v>0.81954393554186866</v>
      </c>
      <c r="O5276">
        <f t="shared" si="247"/>
        <v>2.1513028307974054</v>
      </c>
    </row>
    <row r="5277" spans="1:15" x14ac:dyDescent="0.25">
      <c r="A5277" t="s">
        <v>75</v>
      </c>
      <c r="B5277" t="s">
        <v>69</v>
      </c>
      <c r="C5277">
        <v>2004</v>
      </c>
      <c r="D5277">
        <v>4</v>
      </c>
      <c r="E5277">
        <v>5</v>
      </c>
      <c r="F5277" s="1">
        <v>38082</v>
      </c>
      <c r="G5277">
        <v>96</v>
      </c>
      <c r="H5277" t="s">
        <v>14</v>
      </c>
      <c r="I5277" t="s">
        <v>583</v>
      </c>
      <c r="J5277">
        <v>6376</v>
      </c>
      <c r="K5277">
        <v>5.6</v>
      </c>
      <c r="L5277">
        <v>2.625</v>
      </c>
      <c r="M5277">
        <f t="shared" si="246"/>
        <v>14.7</v>
      </c>
      <c r="N5277">
        <f t="shared" si="248"/>
        <v>0.81954393554186866</v>
      </c>
      <c r="O5277">
        <f t="shared" si="247"/>
        <v>2.1513028307974054</v>
      </c>
    </row>
    <row r="5278" spans="1:15" x14ac:dyDescent="0.25">
      <c r="A5278" t="s">
        <v>89</v>
      </c>
      <c r="B5278" t="s">
        <v>69</v>
      </c>
      <c r="C5278">
        <v>2018</v>
      </c>
      <c r="D5278">
        <v>3</v>
      </c>
      <c r="E5278">
        <v>7</v>
      </c>
      <c r="F5278" s="1">
        <v>43166</v>
      </c>
      <c r="G5278">
        <v>66</v>
      </c>
      <c r="H5278" t="s">
        <v>14</v>
      </c>
      <c r="I5278" t="s">
        <v>480</v>
      </c>
      <c r="J5278">
        <v>5673</v>
      </c>
      <c r="K5278">
        <v>11.2</v>
      </c>
      <c r="L5278">
        <v>1.3125</v>
      </c>
      <c r="M5278">
        <f t="shared" si="246"/>
        <v>14.7</v>
      </c>
      <c r="N5278">
        <f t="shared" si="248"/>
        <v>1.0863598306747482</v>
      </c>
      <c r="O5278">
        <f t="shared" si="247"/>
        <v>1.425847277760607</v>
      </c>
    </row>
    <row r="5279" spans="1:15" x14ac:dyDescent="0.25">
      <c r="A5279" t="s">
        <v>45</v>
      </c>
      <c r="B5279" t="s">
        <v>25</v>
      </c>
      <c r="C5279">
        <v>2016</v>
      </c>
      <c r="D5279">
        <v>6</v>
      </c>
      <c r="E5279">
        <v>30</v>
      </c>
      <c r="F5279" s="1">
        <v>42551</v>
      </c>
      <c r="G5279">
        <v>182</v>
      </c>
      <c r="H5279" t="s">
        <v>14</v>
      </c>
      <c r="I5279" t="s">
        <v>496</v>
      </c>
      <c r="J5279">
        <v>4481</v>
      </c>
      <c r="K5279">
        <v>11.2</v>
      </c>
      <c r="L5279">
        <v>1.3125</v>
      </c>
      <c r="M5279">
        <f t="shared" si="246"/>
        <v>14.7</v>
      </c>
      <c r="N5279">
        <f t="shared" si="248"/>
        <v>1.0863598306747482</v>
      </c>
      <c r="O5279">
        <f t="shared" si="247"/>
        <v>1.425847277760607</v>
      </c>
    </row>
    <row r="5280" spans="1:15" x14ac:dyDescent="0.25">
      <c r="A5280" t="s">
        <v>145</v>
      </c>
      <c r="B5280" t="s">
        <v>69</v>
      </c>
      <c r="C5280">
        <v>2009</v>
      </c>
      <c r="D5280">
        <v>6</v>
      </c>
      <c r="E5280">
        <v>23</v>
      </c>
      <c r="F5280" s="1">
        <v>39987</v>
      </c>
      <c r="G5280">
        <v>174</v>
      </c>
      <c r="H5280" t="s">
        <v>14</v>
      </c>
      <c r="I5280" t="s">
        <v>574</v>
      </c>
      <c r="J5280">
        <v>5293</v>
      </c>
      <c r="K5280">
        <v>6.5454549999999996</v>
      </c>
      <c r="L5280">
        <v>2.25</v>
      </c>
      <c r="M5280">
        <f t="shared" si="246"/>
        <v>14.727273749999998</v>
      </c>
      <c r="N5280">
        <f t="shared" si="248"/>
        <v>0.87768543338016625</v>
      </c>
      <c r="O5280">
        <f t="shared" si="247"/>
        <v>1.974792225105374</v>
      </c>
    </row>
    <row r="5281" spans="1:15" x14ac:dyDescent="0.25">
      <c r="A5281" t="s">
        <v>345</v>
      </c>
      <c r="B5281" t="s">
        <v>161</v>
      </c>
      <c r="C5281">
        <v>2010</v>
      </c>
      <c r="D5281">
        <v>6</v>
      </c>
      <c r="E5281">
        <v>25</v>
      </c>
      <c r="F5281" s="1">
        <v>40354</v>
      </c>
      <c r="G5281">
        <v>176</v>
      </c>
      <c r="H5281" t="s">
        <v>14</v>
      </c>
      <c r="I5281" t="s">
        <v>586</v>
      </c>
      <c r="J5281">
        <v>5124</v>
      </c>
      <c r="K5281">
        <v>4.9142859999999997</v>
      </c>
      <c r="L5281">
        <v>3</v>
      </c>
      <c r="M5281">
        <f t="shared" si="246"/>
        <v>14.742857999999998</v>
      </c>
      <c r="N5281">
        <f t="shared" si="248"/>
        <v>0.77190232208705134</v>
      </c>
      <c r="O5281">
        <f t="shared" si="247"/>
        <v>2.3157069662611542</v>
      </c>
    </row>
    <row r="5282" spans="1:15" x14ac:dyDescent="0.25">
      <c r="A5282" t="s">
        <v>61</v>
      </c>
      <c r="B5282" t="s">
        <v>13</v>
      </c>
      <c r="C5282">
        <v>2008</v>
      </c>
      <c r="D5282">
        <v>6</v>
      </c>
      <c r="E5282">
        <v>23</v>
      </c>
      <c r="F5282" s="1">
        <v>39622</v>
      </c>
      <c r="G5282">
        <v>175</v>
      </c>
      <c r="H5282" t="s">
        <v>17</v>
      </c>
      <c r="I5282" t="s">
        <v>608</v>
      </c>
      <c r="J5282">
        <v>7490</v>
      </c>
      <c r="K5282">
        <v>4.2197800000000001</v>
      </c>
      <c r="L5282">
        <v>3.5</v>
      </c>
      <c r="M5282">
        <f t="shared" si="246"/>
        <v>14.76923</v>
      </c>
      <c r="N5282">
        <f t="shared" si="248"/>
        <v>0.71765219901768917</v>
      </c>
      <c r="O5282">
        <f t="shared" si="247"/>
        <v>2.5117826965619123</v>
      </c>
    </row>
    <row r="5283" spans="1:15" x14ac:dyDescent="0.25">
      <c r="A5283" t="s">
        <v>121</v>
      </c>
      <c r="B5283" t="s">
        <v>13</v>
      </c>
      <c r="C5283">
        <v>2006</v>
      </c>
      <c r="D5283">
        <v>4</v>
      </c>
      <c r="E5283">
        <v>10</v>
      </c>
      <c r="F5283" s="1">
        <v>38817</v>
      </c>
      <c r="G5283">
        <v>100</v>
      </c>
      <c r="H5283" t="s">
        <v>14</v>
      </c>
      <c r="I5283" t="s">
        <v>417</v>
      </c>
      <c r="J5283">
        <v>4415</v>
      </c>
      <c r="K5283">
        <v>15.84</v>
      </c>
      <c r="L5283">
        <v>0.9375</v>
      </c>
      <c r="M5283">
        <f t="shared" si="246"/>
        <v>14.85</v>
      </c>
      <c r="N5283">
        <f t="shared" si="248"/>
        <v>1.2263420871636308</v>
      </c>
      <c r="O5283">
        <f t="shared" si="247"/>
        <v>1.1496957067159039</v>
      </c>
    </row>
    <row r="5284" spans="1:15" x14ac:dyDescent="0.25">
      <c r="A5284" t="s">
        <v>328</v>
      </c>
      <c r="B5284" t="s">
        <v>192</v>
      </c>
      <c r="C5284">
        <v>2010</v>
      </c>
      <c r="D5284">
        <v>6</v>
      </c>
      <c r="E5284">
        <v>28</v>
      </c>
      <c r="F5284" s="1">
        <v>40357</v>
      </c>
      <c r="G5284">
        <v>179</v>
      </c>
      <c r="H5284" t="s">
        <v>14</v>
      </c>
      <c r="I5284" t="s">
        <v>609</v>
      </c>
      <c r="J5284">
        <v>4955</v>
      </c>
      <c r="K5284">
        <v>3.9724140000000001</v>
      </c>
      <c r="L5284">
        <v>3.75</v>
      </c>
      <c r="M5284">
        <f t="shared" si="246"/>
        <v>14.8965525</v>
      </c>
      <c r="N5284">
        <f t="shared" si="248"/>
        <v>0.69656728055495931</v>
      </c>
      <c r="O5284">
        <f t="shared" si="247"/>
        <v>2.6121273020810976</v>
      </c>
    </row>
    <row r="5285" spans="1:15" x14ac:dyDescent="0.25">
      <c r="A5285" t="s">
        <v>396</v>
      </c>
      <c r="B5285" t="s">
        <v>250</v>
      </c>
      <c r="C5285">
        <v>2012</v>
      </c>
      <c r="D5285">
        <v>7</v>
      </c>
      <c r="E5285">
        <v>12</v>
      </c>
      <c r="F5285" s="1">
        <v>41102</v>
      </c>
      <c r="G5285">
        <v>194</v>
      </c>
      <c r="H5285" t="s">
        <v>14</v>
      </c>
      <c r="I5285" t="s">
        <v>539</v>
      </c>
      <c r="J5285">
        <v>13023</v>
      </c>
      <c r="K5285">
        <v>9.0285709999999995</v>
      </c>
      <c r="L5285">
        <v>1.65</v>
      </c>
      <c r="M5285">
        <f t="shared" si="246"/>
        <v>14.897142149999999</v>
      </c>
      <c r="N5285">
        <f t="shared" si="248"/>
        <v>1.0012390535559548</v>
      </c>
      <c r="O5285">
        <f t="shared" si="247"/>
        <v>1.6520444383673252</v>
      </c>
    </row>
    <row r="5286" spans="1:15" x14ac:dyDescent="0.25">
      <c r="A5286" t="s">
        <v>323</v>
      </c>
      <c r="B5286" t="s">
        <v>40</v>
      </c>
      <c r="C5286">
        <v>2008</v>
      </c>
      <c r="D5286">
        <v>4</v>
      </c>
      <c r="E5286">
        <v>28</v>
      </c>
      <c r="F5286" s="1">
        <v>39566</v>
      </c>
      <c r="G5286">
        <v>119</v>
      </c>
      <c r="H5286" t="s">
        <v>14</v>
      </c>
      <c r="I5286" t="s">
        <v>573</v>
      </c>
      <c r="J5286">
        <v>5292</v>
      </c>
      <c r="K5286">
        <v>6.6461540000000001</v>
      </c>
      <c r="L5286">
        <v>2.25</v>
      </c>
      <c r="M5286">
        <f t="shared" si="246"/>
        <v>14.953846500000001</v>
      </c>
      <c r="N5286">
        <f t="shared" si="248"/>
        <v>0.88344304082879599</v>
      </c>
      <c r="O5286">
        <f t="shared" si="247"/>
        <v>1.987746841864791</v>
      </c>
    </row>
    <row r="5287" spans="1:15" x14ac:dyDescent="0.25">
      <c r="A5287" t="s">
        <v>298</v>
      </c>
      <c r="B5287" t="s">
        <v>21</v>
      </c>
      <c r="C5287">
        <v>2015</v>
      </c>
      <c r="D5287">
        <v>7</v>
      </c>
      <c r="E5287">
        <v>3</v>
      </c>
      <c r="F5287" s="1">
        <v>42188</v>
      </c>
      <c r="G5287">
        <v>184</v>
      </c>
      <c r="H5287" t="s">
        <v>17</v>
      </c>
      <c r="I5287" t="s">
        <v>496</v>
      </c>
      <c r="J5287">
        <v>4481</v>
      </c>
      <c r="K5287">
        <v>11.428570000000001</v>
      </c>
      <c r="L5287">
        <v>1.3125</v>
      </c>
      <c r="M5287">
        <f t="shared" si="246"/>
        <v>14.999998125000001</v>
      </c>
      <c r="N5287">
        <f t="shared" si="248"/>
        <v>1.094421162685453</v>
      </c>
      <c r="O5287">
        <f t="shared" si="247"/>
        <v>1.4364277760246571</v>
      </c>
    </row>
    <row r="5288" spans="1:15" x14ac:dyDescent="0.25">
      <c r="A5288" t="s">
        <v>186</v>
      </c>
      <c r="B5288" t="s">
        <v>36</v>
      </c>
      <c r="C5288">
        <v>2015</v>
      </c>
      <c r="D5288">
        <v>6</v>
      </c>
      <c r="E5288">
        <v>25</v>
      </c>
      <c r="F5288" s="1">
        <v>42180</v>
      </c>
      <c r="G5288">
        <v>176</v>
      </c>
      <c r="H5288" t="s">
        <v>17</v>
      </c>
      <c r="I5288" t="s">
        <v>287</v>
      </c>
      <c r="J5288">
        <v>6661</v>
      </c>
      <c r="K5288">
        <v>22.857140000000001</v>
      </c>
      <c r="L5288">
        <v>0.65625</v>
      </c>
      <c r="M5288">
        <f t="shared" si="246"/>
        <v>14.999998125000001</v>
      </c>
      <c r="N5288">
        <f t="shared" si="248"/>
        <v>1.3776183791220082</v>
      </c>
      <c r="O5288">
        <f t="shared" si="247"/>
        <v>0.90406206129881794</v>
      </c>
    </row>
    <row r="5289" spans="1:15" x14ac:dyDescent="0.25">
      <c r="A5289" t="s">
        <v>41</v>
      </c>
      <c r="B5289" t="s">
        <v>42</v>
      </c>
      <c r="C5289">
        <v>2018</v>
      </c>
      <c r="D5289">
        <v>6</v>
      </c>
      <c r="E5289">
        <v>11</v>
      </c>
      <c r="F5289" s="1">
        <v>43262</v>
      </c>
      <c r="G5289">
        <v>162</v>
      </c>
      <c r="H5289" t="s">
        <v>17</v>
      </c>
      <c r="I5289" t="s">
        <v>496</v>
      </c>
      <c r="J5289">
        <v>4481</v>
      </c>
      <c r="K5289">
        <v>11.428570000000001</v>
      </c>
      <c r="L5289">
        <v>1.3125</v>
      </c>
      <c r="M5289">
        <f t="shared" si="246"/>
        <v>14.999998125000001</v>
      </c>
      <c r="N5289">
        <f t="shared" si="248"/>
        <v>1.094421162685453</v>
      </c>
      <c r="O5289">
        <f t="shared" si="247"/>
        <v>1.4364277760246571</v>
      </c>
    </row>
    <row r="5290" spans="1:15" x14ac:dyDescent="0.25">
      <c r="A5290" t="s">
        <v>49</v>
      </c>
      <c r="B5290" t="s">
        <v>13</v>
      </c>
      <c r="C5290">
        <v>2001</v>
      </c>
      <c r="D5290">
        <v>6</v>
      </c>
      <c r="E5290">
        <v>21</v>
      </c>
      <c r="F5290" s="1">
        <v>37063</v>
      </c>
      <c r="G5290">
        <v>172</v>
      </c>
      <c r="H5290" t="s">
        <v>14</v>
      </c>
      <c r="I5290" t="s">
        <v>416</v>
      </c>
      <c r="J5290">
        <v>4409</v>
      </c>
      <c r="K5290">
        <v>16</v>
      </c>
      <c r="L5290">
        <v>0.9375</v>
      </c>
      <c r="M5290">
        <f t="shared" si="246"/>
        <v>15</v>
      </c>
      <c r="N5290">
        <f t="shared" si="248"/>
        <v>1.2304489213782739</v>
      </c>
      <c r="O5290">
        <f t="shared" si="247"/>
        <v>1.1535458637921319</v>
      </c>
    </row>
    <row r="5291" spans="1:15" x14ac:dyDescent="0.25">
      <c r="A5291" t="s">
        <v>50</v>
      </c>
      <c r="B5291" t="s">
        <v>13</v>
      </c>
      <c r="C5291">
        <v>2001</v>
      </c>
      <c r="D5291">
        <v>9</v>
      </c>
      <c r="E5291">
        <v>4</v>
      </c>
      <c r="F5291" s="1">
        <v>37138</v>
      </c>
      <c r="G5291">
        <v>247</v>
      </c>
      <c r="H5291" t="s">
        <v>14</v>
      </c>
      <c r="I5291" t="s">
        <v>419</v>
      </c>
      <c r="J5291">
        <v>9654</v>
      </c>
      <c r="K5291">
        <v>16</v>
      </c>
      <c r="L5291">
        <v>0.9375</v>
      </c>
      <c r="M5291">
        <f t="shared" si="246"/>
        <v>15</v>
      </c>
      <c r="N5291">
        <f t="shared" si="248"/>
        <v>1.2304489213782739</v>
      </c>
      <c r="O5291">
        <f t="shared" si="247"/>
        <v>1.1535458637921319</v>
      </c>
    </row>
    <row r="5292" spans="1:15" x14ac:dyDescent="0.25">
      <c r="A5292" t="s">
        <v>63</v>
      </c>
      <c r="B5292" t="s">
        <v>13</v>
      </c>
      <c r="C5292">
        <v>2010</v>
      </c>
      <c r="D5292">
        <v>6</v>
      </c>
      <c r="E5292">
        <v>29</v>
      </c>
      <c r="F5292" s="1">
        <v>40358</v>
      </c>
      <c r="G5292">
        <v>180</v>
      </c>
      <c r="H5292" t="s">
        <v>14</v>
      </c>
      <c r="I5292" t="s">
        <v>544</v>
      </c>
      <c r="J5292">
        <v>6772</v>
      </c>
      <c r="K5292">
        <v>8</v>
      </c>
      <c r="L5292">
        <v>1.875</v>
      </c>
      <c r="M5292">
        <f t="shared" si="246"/>
        <v>15</v>
      </c>
      <c r="N5292">
        <f t="shared" si="248"/>
        <v>0.95424250943932487</v>
      </c>
      <c r="O5292">
        <f t="shared" si="247"/>
        <v>1.7892047051987341</v>
      </c>
    </row>
    <row r="5293" spans="1:15" x14ac:dyDescent="0.25">
      <c r="A5293" t="s">
        <v>138</v>
      </c>
      <c r="B5293" t="s">
        <v>13</v>
      </c>
      <c r="C5293">
        <v>2016</v>
      </c>
      <c r="D5293">
        <v>4</v>
      </c>
      <c r="E5293">
        <v>11</v>
      </c>
      <c r="F5293" s="1">
        <v>42471</v>
      </c>
      <c r="G5293">
        <v>102</v>
      </c>
      <c r="H5293" t="s">
        <v>14</v>
      </c>
      <c r="I5293" t="s">
        <v>424</v>
      </c>
      <c r="J5293">
        <v>4398</v>
      </c>
      <c r="K5293">
        <v>16</v>
      </c>
      <c r="L5293">
        <v>0.9375</v>
      </c>
      <c r="M5293">
        <f t="shared" si="246"/>
        <v>15</v>
      </c>
      <c r="N5293">
        <f t="shared" si="248"/>
        <v>1.2304489213782739</v>
      </c>
      <c r="O5293">
        <f t="shared" si="247"/>
        <v>1.1535458637921319</v>
      </c>
    </row>
    <row r="5294" spans="1:15" x14ac:dyDescent="0.25">
      <c r="A5294" t="s">
        <v>12</v>
      </c>
      <c r="B5294" t="s">
        <v>13</v>
      </c>
      <c r="C5294">
        <v>2018</v>
      </c>
      <c r="D5294">
        <v>3</v>
      </c>
      <c r="E5294">
        <v>7</v>
      </c>
      <c r="F5294" s="1">
        <v>43166</v>
      </c>
      <c r="G5294">
        <v>66</v>
      </c>
      <c r="H5294" t="s">
        <v>14</v>
      </c>
      <c r="I5294" t="s">
        <v>375</v>
      </c>
      <c r="J5294">
        <v>7083</v>
      </c>
      <c r="K5294">
        <v>20</v>
      </c>
      <c r="L5294">
        <v>0.75</v>
      </c>
      <c r="M5294">
        <f t="shared" si="246"/>
        <v>15</v>
      </c>
      <c r="N5294">
        <f t="shared" si="248"/>
        <v>1.3222192947339193</v>
      </c>
      <c r="O5294">
        <f t="shared" si="247"/>
        <v>0.99166447105043942</v>
      </c>
    </row>
    <row r="5295" spans="1:15" x14ac:dyDescent="0.25">
      <c r="A5295" t="s">
        <v>82</v>
      </c>
      <c r="B5295" t="s">
        <v>69</v>
      </c>
      <c r="C5295">
        <v>2011</v>
      </c>
      <c r="D5295">
        <v>3</v>
      </c>
      <c r="E5295">
        <v>24</v>
      </c>
      <c r="F5295" s="1">
        <v>40626</v>
      </c>
      <c r="G5295">
        <v>83</v>
      </c>
      <c r="H5295" t="s">
        <v>14</v>
      </c>
      <c r="I5295" t="s">
        <v>609</v>
      </c>
      <c r="J5295">
        <v>4955</v>
      </c>
      <c r="K5295">
        <v>4</v>
      </c>
      <c r="L5295">
        <v>3.75</v>
      </c>
      <c r="M5295">
        <f t="shared" si="246"/>
        <v>15</v>
      </c>
      <c r="N5295">
        <f t="shared" si="248"/>
        <v>0.69897000433601886</v>
      </c>
      <c r="O5295">
        <f t="shared" si="247"/>
        <v>2.6211375162600707</v>
      </c>
    </row>
    <row r="5296" spans="1:15" x14ac:dyDescent="0.25">
      <c r="A5296" t="s">
        <v>91</v>
      </c>
      <c r="B5296" t="s">
        <v>69</v>
      </c>
      <c r="C5296">
        <v>2019</v>
      </c>
      <c r="D5296">
        <v>4</v>
      </c>
      <c r="E5296">
        <v>2</v>
      </c>
      <c r="F5296" s="1">
        <v>43557</v>
      </c>
      <c r="G5296">
        <v>92</v>
      </c>
      <c r="H5296" t="s">
        <v>14</v>
      </c>
      <c r="I5296" t="s">
        <v>429</v>
      </c>
      <c r="J5296">
        <v>5713</v>
      </c>
      <c r="K5296">
        <v>16</v>
      </c>
      <c r="L5296">
        <v>0.9375</v>
      </c>
      <c r="M5296">
        <f t="shared" si="246"/>
        <v>15</v>
      </c>
      <c r="N5296">
        <f t="shared" si="248"/>
        <v>1.2304489213782739</v>
      </c>
      <c r="O5296">
        <f t="shared" si="247"/>
        <v>1.1535458637921319</v>
      </c>
    </row>
    <row r="5297" spans="1:15" x14ac:dyDescent="0.25">
      <c r="A5297" t="s">
        <v>307</v>
      </c>
      <c r="B5297" t="s">
        <v>23</v>
      </c>
      <c r="C5297">
        <v>2013</v>
      </c>
      <c r="D5297">
        <v>7</v>
      </c>
      <c r="E5297">
        <v>1</v>
      </c>
      <c r="F5297" s="1">
        <v>41456</v>
      </c>
      <c r="G5297">
        <v>182</v>
      </c>
      <c r="H5297" t="s">
        <v>14</v>
      </c>
      <c r="I5297" t="s">
        <v>418</v>
      </c>
      <c r="J5297">
        <v>4419</v>
      </c>
      <c r="K5297">
        <v>16</v>
      </c>
      <c r="L5297">
        <v>0.9375</v>
      </c>
      <c r="M5297">
        <f t="shared" si="246"/>
        <v>15</v>
      </c>
      <c r="N5297">
        <f t="shared" si="248"/>
        <v>1.2304489213782739</v>
      </c>
      <c r="O5297">
        <f t="shared" si="247"/>
        <v>1.1535458637921319</v>
      </c>
    </row>
    <row r="5298" spans="1:15" x14ac:dyDescent="0.25">
      <c r="A5298" t="s">
        <v>229</v>
      </c>
      <c r="B5298" t="s">
        <v>23</v>
      </c>
      <c r="C5298">
        <v>2015</v>
      </c>
      <c r="D5298">
        <v>7</v>
      </c>
      <c r="E5298">
        <v>1</v>
      </c>
      <c r="F5298" s="1">
        <v>42186</v>
      </c>
      <c r="G5298">
        <v>182</v>
      </c>
      <c r="H5298" t="s">
        <v>14</v>
      </c>
      <c r="I5298" t="s">
        <v>424</v>
      </c>
      <c r="J5298">
        <v>4398</v>
      </c>
      <c r="K5298">
        <v>16</v>
      </c>
      <c r="L5298">
        <v>0.9375</v>
      </c>
      <c r="M5298">
        <f t="shared" si="246"/>
        <v>15</v>
      </c>
      <c r="N5298">
        <f t="shared" si="248"/>
        <v>1.2304489213782739</v>
      </c>
      <c r="O5298">
        <f t="shared" si="247"/>
        <v>1.1535458637921319</v>
      </c>
    </row>
    <row r="5299" spans="1:15" x14ac:dyDescent="0.25">
      <c r="A5299" t="s">
        <v>45</v>
      </c>
      <c r="B5299" t="s">
        <v>25</v>
      </c>
      <c r="C5299">
        <v>2016</v>
      </c>
      <c r="D5299">
        <v>6</v>
      </c>
      <c r="E5299">
        <v>30</v>
      </c>
      <c r="F5299" s="1">
        <v>42551</v>
      </c>
      <c r="G5299">
        <v>182</v>
      </c>
      <c r="H5299" t="s">
        <v>14</v>
      </c>
      <c r="I5299" t="s">
        <v>544</v>
      </c>
      <c r="J5299">
        <v>6772</v>
      </c>
      <c r="K5299">
        <v>8</v>
      </c>
      <c r="L5299">
        <v>1.875</v>
      </c>
      <c r="M5299">
        <f t="shared" si="246"/>
        <v>15</v>
      </c>
      <c r="N5299">
        <f t="shared" si="248"/>
        <v>0.95424250943932487</v>
      </c>
      <c r="O5299">
        <f t="shared" si="247"/>
        <v>1.7892047051987341</v>
      </c>
    </row>
    <row r="5300" spans="1:15" x14ac:dyDescent="0.25">
      <c r="A5300" t="s">
        <v>26</v>
      </c>
      <c r="B5300" t="s">
        <v>27</v>
      </c>
      <c r="C5300">
        <v>2018</v>
      </c>
      <c r="D5300">
        <v>6</v>
      </c>
      <c r="E5300">
        <v>4</v>
      </c>
      <c r="F5300" s="1">
        <v>43255</v>
      </c>
      <c r="G5300">
        <v>155</v>
      </c>
      <c r="H5300" t="s">
        <v>14</v>
      </c>
      <c r="I5300" t="s">
        <v>429</v>
      </c>
      <c r="J5300">
        <v>5713</v>
      </c>
      <c r="K5300">
        <v>16</v>
      </c>
      <c r="L5300">
        <v>0.9375</v>
      </c>
      <c r="M5300">
        <f t="shared" si="246"/>
        <v>15</v>
      </c>
      <c r="N5300">
        <f t="shared" si="248"/>
        <v>1.2304489213782739</v>
      </c>
      <c r="O5300">
        <f t="shared" si="247"/>
        <v>1.1535458637921319</v>
      </c>
    </row>
    <row r="5301" spans="1:15" x14ac:dyDescent="0.25">
      <c r="A5301" t="s">
        <v>462</v>
      </c>
      <c r="B5301" t="s">
        <v>40</v>
      </c>
      <c r="C5301">
        <v>2015</v>
      </c>
      <c r="D5301">
        <v>3</v>
      </c>
      <c r="E5301">
        <v>17</v>
      </c>
      <c r="F5301" s="1">
        <v>42080</v>
      </c>
      <c r="G5301">
        <v>76</v>
      </c>
      <c r="H5301" t="s">
        <v>14</v>
      </c>
      <c r="I5301" t="s">
        <v>609</v>
      </c>
      <c r="J5301">
        <v>4955</v>
      </c>
      <c r="K5301">
        <v>4</v>
      </c>
      <c r="L5301">
        <v>3.75</v>
      </c>
      <c r="M5301">
        <f t="shared" si="246"/>
        <v>15</v>
      </c>
      <c r="N5301">
        <f t="shared" si="248"/>
        <v>0.69897000433601886</v>
      </c>
      <c r="O5301">
        <f t="shared" si="247"/>
        <v>2.6211375162600707</v>
      </c>
    </row>
    <row r="5302" spans="1:15" x14ac:dyDescent="0.25">
      <c r="A5302" t="s">
        <v>114</v>
      </c>
      <c r="B5302" t="s">
        <v>113</v>
      </c>
      <c r="C5302">
        <v>2017</v>
      </c>
      <c r="D5302">
        <v>6</v>
      </c>
      <c r="E5302">
        <v>9</v>
      </c>
      <c r="F5302" s="1">
        <v>42895</v>
      </c>
      <c r="G5302">
        <v>160</v>
      </c>
      <c r="H5302" t="s">
        <v>17</v>
      </c>
      <c r="I5302" t="s">
        <v>418</v>
      </c>
      <c r="J5302">
        <v>4419</v>
      </c>
      <c r="K5302">
        <v>16</v>
      </c>
      <c r="L5302">
        <v>0.9375</v>
      </c>
      <c r="M5302">
        <f t="shared" si="246"/>
        <v>15</v>
      </c>
      <c r="N5302">
        <f t="shared" si="248"/>
        <v>1.2304489213782739</v>
      </c>
      <c r="O5302">
        <f t="shared" si="247"/>
        <v>1.1535458637921319</v>
      </c>
    </row>
    <row r="5303" spans="1:15" x14ac:dyDescent="0.25">
      <c r="A5303" t="s">
        <v>87</v>
      </c>
      <c r="B5303" t="s">
        <v>69</v>
      </c>
      <c r="C5303">
        <v>2016</v>
      </c>
      <c r="D5303">
        <v>6</v>
      </c>
      <c r="E5303">
        <v>21</v>
      </c>
      <c r="F5303" s="1">
        <v>42542</v>
      </c>
      <c r="G5303">
        <v>173</v>
      </c>
      <c r="H5303" t="s">
        <v>14</v>
      </c>
      <c r="I5303" t="s">
        <v>536</v>
      </c>
      <c r="J5303">
        <v>5604</v>
      </c>
      <c r="K5303">
        <v>9.1</v>
      </c>
      <c r="L5303">
        <v>1.65</v>
      </c>
      <c r="M5303">
        <f t="shared" si="246"/>
        <v>15.014999999999999</v>
      </c>
      <c r="N5303">
        <f t="shared" si="248"/>
        <v>1.0043213737826426</v>
      </c>
      <c r="O5303">
        <f t="shared" si="247"/>
        <v>1.6571302667413603</v>
      </c>
    </row>
    <row r="5304" spans="1:15" x14ac:dyDescent="0.25">
      <c r="A5304" t="s">
        <v>43</v>
      </c>
      <c r="B5304" t="s">
        <v>23</v>
      </c>
      <c r="C5304">
        <v>2018</v>
      </c>
      <c r="D5304">
        <v>6</v>
      </c>
      <c r="E5304">
        <v>7</v>
      </c>
      <c r="F5304" s="1">
        <v>43258</v>
      </c>
      <c r="G5304">
        <v>158</v>
      </c>
      <c r="H5304" t="s">
        <v>17</v>
      </c>
      <c r="I5304" t="s">
        <v>537</v>
      </c>
      <c r="J5304">
        <v>5605</v>
      </c>
      <c r="K5304">
        <v>9.1428569999999993</v>
      </c>
      <c r="L5304">
        <v>1.65</v>
      </c>
      <c r="M5304">
        <f t="shared" si="246"/>
        <v>15.085714049999998</v>
      </c>
      <c r="N5304">
        <f t="shared" si="248"/>
        <v>1.0061603025879946</v>
      </c>
      <c r="O5304">
        <f t="shared" si="247"/>
        <v>1.6601644992701909</v>
      </c>
    </row>
    <row r="5305" spans="1:15" x14ac:dyDescent="0.25">
      <c r="A5305" t="s">
        <v>111</v>
      </c>
      <c r="B5305" t="s">
        <v>109</v>
      </c>
      <c r="C5305">
        <v>2017</v>
      </c>
      <c r="D5305">
        <v>6</v>
      </c>
      <c r="E5305">
        <v>9</v>
      </c>
      <c r="F5305" s="1">
        <v>42895</v>
      </c>
      <c r="G5305">
        <v>160</v>
      </c>
      <c r="H5305" t="s">
        <v>17</v>
      </c>
      <c r="I5305" t="s">
        <v>539</v>
      </c>
      <c r="J5305">
        <v>13023</v>
      </c>
      <c r="K5305">
        <v>9.1428569999999993</v>
      </c>
      <c r="L5305">
        <v>1.65</v>
      </c>
      <c r="M5305">
        <f t="shared" si="246"/>
        <v>15.085714049999998</v>
      </c>
      <c r="N5305">
        <f t="shared" si="248"/>
        <v>1.0061603025879946</v>
      </c>
      <c r="O5305">
        <f t="shared" si="247"/>
        <v>1.6601644992701909</v>
      </c>
    </row>
    <row r="5306" spans="1:15" x14ac:dyDescent="0.25">
      <c r="A5306" t="s">
        <v>111</v>
      </c>
      <c r="B5306" t="s">
        <v>109</v>
      </c>
      <c r="C5306">
        <v>2017</v>
      </c>
      <c r="D5306">
        <v>6</v>
      </c>
      <c r="E5306">
        <v>9</v>
      </c>
      <c r="F5306" s="1">
        <v>42895</v>
      </c>
      <c r="G5306">
        <v>160</v>
      </c>
      <c r="H5306" t="s">
        <v>17</v>
      </c>
      <c r="I5306" t="s">
        <v>537</v>
      </c>
      <c r="J5306">
        <v>5605</v>
      </c>
      <c r="K5306">
        <v>9.1428569999999993</v>
      </c>
      <c r="L5306">
        <v>1.65</v>
      </c>
      <c r="M5306">
        <f t="shared" si="246"/>
        <v>15.085714049999998</v>
      </c>
      <c r="N5306">
        <f t="shared" si="248"/>
        <v>1.0061603025879946</v>
      </c>
      <c r="O5306">
        <f t="shared" si="247"/>
        <v>1.6601644992701909</v>
      </c>
    </row>
    <row r="5307" spans="1:15" x14ac:dyDescent="0.25">
      <c r="A5307" t="s">
        <v>244</v>
      </c>
      <c r="B5307" t="s">
        <v>29</v>
      </c>
      <c r="C5307">
        <v>2017</v>
      </c>
      <c r="D5307">
        <v>6</v>
      </c>
      <c r="E5307">
        <v>1</v>
      </c>
      <c r="F5307" s="1">
        <v>42887</v>
      </c>
      <c r="G5307">
        <v>152</v>
      </c>
      <c r="H5307" t="s">
        <v>17</v>
      </c>
      <c r="I5307" t="s">
        <v>606</v>
      </c>
      <c r="J5307">
        <v>4530</v>
      </c>
      <c r="K5307">
        <v>4.5714290000000002</v>
      </c>
      <c r="L5307">
        <v>3.3</v>
      </c>
      <c r="M5307">
        <f t="shared" si="246"/>
        <v>15.0857157</v>
      </c>
      <c r="N5307">
        <f t="shared" si="248"/>
        <v>0.74596660041950891</v>
      </c>
      <c r="O5307">
        <f t="shared" si="247"/>
        <v>2.4616897813843792</v>
      </c>
    </row>
    <row r="5308" spans="1:15" x14ac:dyDescent="0.25">
      <c r="A5308" t="s">
        <v>186</v>
      </c>
      <c r="B5308" t="s">
        <v>36</v>
      </c>
      <c r="C5308">
        <v>2015</v>
      </c>
      <c r="D5308">
        <v>6</v>
      </c>
      <c r="E5308">
        <v>25</v>
      </c>
      <c r="F5308" s="1">
        <v>42180</v>
      </c>
      <c r="G5308">
        <v>176</v>
      </c>
      <c r="H5308" t="s">
        <v>17</v>
      </c>
      <c r="I5308" t="s">
        <v>605</v>
      </c>
      <c r="J5308">
        <v>4531</v>
      </c>
      <c r="K5308">
        <v>4.5714290000000002</v>
      </c>
      <c r="L5308">
        <v>3.3</v>
      </c>
      <c r="M5308">
        <f t="shared" si="246"/>
        <v>15.0857157</v>
      </c>
      <c r="N5308">
        <f t="shared" si="248"/>
        <v>0.74596660041950891</v>
      </c>
      <c r="O5308">
        <f t="shared" si="247"/>
        <v>2.4616897813843792</v>
      </c>
    </row>
    <row r="5309" spans="1:15" x14ac:dyDescent="0.25">
      <c r="A5309" t="s">
        <v>193</v>
      </c>
      <c r="B5309" t="s">
        <v>107</v>
      </c>
      <c r="C5309">
        <v>2017</v>
      </c>
      <c r="D5309">
        <v>6</v>
      </c>
      <c r="E5309">
        <v>2</v>
      </c>
      <c r="F5309" s="1">
        <v>42888</v>
      </c>
      <c r="G5309">
        <v>153</v>
      </c>
      <c r="H5309" t="s">
        <v>17</v>
      </c>
      <c r="I5309" t="s">
        <v>606</v>
      </c>
      <c r="J5309">
        <v>4530</v>
      </c>
      <c r="K5309">
        <v>4.5714290000000002</v>
      </c>
      <c r="L5309">
        <v>3.3</v>
      </c>
      <c r="M5309">
        <f t="shared" si="246"/>
        <v>15.0857157</v>
      </c>
      <c r="N5309">
        <f t="shared" si="248"/>
        <v>0.74596660041950891</v>
      </c>
      <c r="O5309">
        <f t="shared" si="247"/>
        <v>2.4616897813843792</v>
      </c>
    </row>
    <row r="5310" spans="1:15" x14ac:dyDescent="0.25">
      <c r="A5310" t="s">
        <v>111</v>
      </c>
      <c r="B5310" t="s">
        <v>109</v>
      </c>
      <c r="C5310">
        <v>2017</v>
      </c>
      <c r="D5310">
        <v>6</v>
      </c>
      <c r="E5310">
        <v>9</v>
      </c>
      <c r="F5310" s="1">
        <v>42895</v>
      </c>
      <c r="G5310">
        <v>160</v>
      </c>
      <c r="H5310" t="s">
        <v>17</v>
      </c>
      <c r="I5310" t="s">
        <v>604</v>
      </c>
      <c r="J5310">
        <v>4532</v>
      </c>
      <c r="K5310">
        <v>4.5714290000000002</v>
      </c>
      <c r="L5310">
        <v>3.3</v>
      </c>
      <c r="M5310">
        <f t="shared" si="246"/>
        <v>15.0857157</v>
      </c>
      <c r="N5310">
        <f t="shared" si="248"/>
        <v>0.74596660041950891</v>
      </c>
      <c r="O5310">
        <f t="shared" si="247"/>
        <v>2.4616897813843792</v>
      </c>
    </row>
    <row r="5311" spans="1:15" x14ac:dyDescent="0.25">
      <c r="A5311" t="s">
        <v>303</v>
      </c>
      <c r="B5311" t="s">
        <v>23</v>
      </c>
      <c r="C5311">
        <v>2008</v>
      </c>
      <c r="D5311">
        <v>4</v>
      </c>
      <c r="E5311">
        <v>28</v>
      </c>
      <c r="F5311" s="1">
        <v>39566</v>
      </c>
      <c r="G5311">
        <v>119</v>
      </c>
      <c r="H5311" t="s">
        <v>17</v>
      </c>
      <c r="I5311" t="s">
        <v>544</v>
      </c>
      <c r="J5311">
        <v>6772</v>
      </c>
      <c r="K5311">
        <v>8.0601500000000001</v>
      </c>
      <c r="L5311">
        <v>1.875</v>
      </c>
      <c r="M5311">
        <f t="shared" si="246"/>
        <v>15.112781250000001</v>
      </c>
      <c r="N5311">
        <f t="shared" si="248"/>
        <v>0.95713538792328312</v>
      </c>
      <c r="O5311">
        <f t="shared" si="247"/>
        <v>1.7946288523561558</v>
      </c>
    </row>
    <row r="5312" spans="1:15" x14ac:dyDescent="0.25">
      <c r="A5312" t="s">
        <v>301</v>
      </c>
      <c r="B5312" t="s">
        <v>23</v>
      </c>
      <c r="C5312">
        <v>2007</v>
      </c>
      <c r="D5312">
        <v>4</v>
      </c>
      <c r="E5312">
        <v>12</v>
      </c>
      <c r="F5312" s="1">
        <v>39184</v>
      </c>
      <c r="G5312">
        <v>102</v>
      </c>
      <c r="H5312" t="s">
        <v>14</v>
      </c>
      <c r="I5312" t="s">
        <v>287</v>
      </c>
      <c r="J5312">
        <v>6661</v>
      </c>
      <c r="K5312">
        <v>23.04</v>
      </c>
      <c r="L5312">
        <v>0.65625</v>
      </c>
      <c r="M5312">
        <f t="shared" si="246"/>
        <v>15.12</v>
      </c>
      <c r="N5312">
        <f t="shared" si="248"/>
        <v>1.3809344633307019</v>
      </c>
      <c r="O5312">
        <f t="shared" si="247"/>
        <v>0.90623824156077315</v>
      </c>
    </row>
    <row r="5313" spans="1:15" x14ac:dyDescent="0.25">
      <c r="A5313" t="s">
        <v>254</v>
      </c>
      <c r="B5313" t="s">
        <v>36</v>
      </c>
      <c r="C5313">
        <v>2011</v>
      </c>
      <c r="D5313">
        <v>7</v>
      </c>
      <c r="E5313">
        <v>26</v>
      </c>
      <c r="F5313" s="1">
        <v>40750</v>
      </c>
      <c r="G5313">
        <v>207</v>
      </c>
      <c r="H5313" t="s">
        <v>14</v>
      </c>
      <c r="I5313" t="s">
        <v>283</v>
      </c>
      <c r="J5313">
        <v>18419</v>
      </c>
      <c r="K5313">
        <v>23.04</v>
      </c>
      <c r="L5313">
        <v>0.65625</v>
      </c>
      <c r="M5313">
        <f t="shared" si="246"/>
        <v>15.12</v>
      </c>
      <c r="N5313">
        <f t="shared" si="248"/>
        <v>1.3809344633307019</v>
      </c>
      <c r="O5313">
        <f t="shared" si="247"/>
        <v>0.90623824156077315</v>
      </c>
    </row>
    <row r="5314" spans="1:15" x14ac:dyDescent="0.25">
      <c r="A5314" t="s">
        <v>356</v>
      </c>
      <c r="B5314" t="s">
        <v>40</v>
      </c>
      <c r="C5314">
        <v>2010</v>
      </c>
      <c r="D5314">
        <v>6</v>
      </c>
      <c r="E5314">
        <v>25</v>
      </c>
      <c r="F5314" s="1">
        <v>40354</v>
      </c>
      <c r="G5314">
        <v>176</v>
      </c>
      <c r="H5314" t="s">
        <v>14</v>
      </c>
      <c r="I5314" t="s">
        <v>496</v>
      </c>
      <c r="J5314">
        <v>4481</v>
      </c>
      <c r="K5314">
        <v>11.52</v>
      </c>
      <c r="L5314">
        <v>1.3125</v>
      </c>
      <c r="M5314">
        <f t="shared" ref="M5314:M5377" si="249">K5314*L5314</f>
        <v>15.12</v>
      </c>
      <c r="N5314">
        <f t="shared" si="248"/>
        <v>1.0976043288744108</v>
      </c>
      <c r="O5314">
        <f t="shared" si="247"/>
        <v>1.4406056816476642</v>
      </c>
    </row>
    <row r="5315" spans="1:15" x14ac:dyDescent="0.25">
      <c r="A5315" t="s">
        <v>241</v>
      </c>
      <c r="B5315" t="s">
        <v>29</v>
      </c>
      <c r="C5315">
        <v>2014</v>
      </c>
      <c r="D5315">
        <v>6</v>
      </c>
      <c r="E5315">
        <v>10</v>
      </c>
      <c r="F5315" s="1">
        <v>41800</v>
      </c>
      <c r="G5315">
        <v>161</v>
      </c>
      <c r="H5315" t="s">
        <v>14</v>
      </c>
      <c r="I5315" t="s">
        <v>561</v>
      </c>
      <c r="J5315">
        <v>6823</v>
      </c>
      <c r="K5315">
        <v>7.2</v>
      </c>
      <c r="L5315">
        <v>2.1</v>
      </c>
      <c r="M5315">
        <f t="shared" si="249"/>
        <v>15.120000000000001</v>
      </c>
      <c r="N5315">
        <f t="shared" si="248"/>
        <v>0.91381385238371671</v>
      </c>
      <c r="O5315">
        <f t="shared" ref="O5315:O5378" si="250">N5315*L5315</f>
        <v>1.9190090900058052</v>
      </c>
    </row>
    <row r="5316" spans="1:15" x14ac:dyDescent="0.25">
      <c r="A5316" t="s">
        <v>64</v>
      </c>
      <c r="B5316" t="s">
        <v>13</v>
      </c>
      <c r="C5316">
        <v>2011</v>
      </c>
      <c r="D5316">
        <v>7</v>
      </c>
      <c r="E5316">
        <v>25</v>
      </c>
      <c r="F5316" s="1">
        <v>40749</v>
      </c>
      <c r="G5316">
        <v>206</v>
      </c>
      <c r="H5316" t="s">
        <v>14</v>
      </c>
      <c r="I5316" t="s">
        <v>586</v>
      </c>
      <c r="J5316">
        <v>5124</v>
      </c>
      <c r="K5316">
        <v>5.0666669999999998</v>
      </c>
      <c r="L5316">
        <v>3</v>
      </c>
      <c r="M5316">
        <f t="shared" si="249"/>
        <v>15.200001</v>
      </c>
      <c r="N5316">
        <f t="shared" ref="N5316:N5379" si="251">LOG10(K5316+1)</f>
        <v>0.78295015712774585</v>
      </c>
      <c r="O5316">
        <f t="shared" si="250"/>
        <v>2.3488504713832374</v>
      </c>
    </row>
    <row r="5317" spans="1:15" x14ac:dyDescent="0.25">
      <c r="A5317" t="s">
        <v>154</v>
      </c>
      <c r="B5317" t="s">
        <v>69</v>
      </c>
      <c r="C5317">
        <v>2017</v>
      </c>
      <c r="D5317">
        <v>6</v>
      </c>
      <c r="E5317">
        <v>12</v>
      </c>
      <c r="F5317" s="1">
        <v>42898</v>
      </c>
      <c r="G5317">
        <v>163</v>
      </c>
      <c r="H5317" t="s">
        <v>14</v>
      </c>
      <c r="I5317" t="s">
        <v>506</v>
      </c>
      <c r="J5317">
        <v>8429</v>
      </c>
      <c r="K5317">
        <v>10.28571</v>
      </c>
      <c r="L5317">
        <v>1.4791666670000001</v>
      </c>
      <c r="M5317">
        <f t="shared" si="249"/>
        <v>15.214279378428571</v>
      </c>
      <c r="N5317">
        <f t="shared" si="251"/>
        <v>1.0525288863541982</v>
      </c>
      <c r="O5317">
        <f t="shared" si="250"/>
        <v>1.5568656447497613</v>
      </c>
    </row>
    <row r="5318" spans="1:15" x14ac:dyDescent="0.25">
      <c r="A5318" t="s">
        <v>47</v>
      </c>
      <c r="B5318" t="s">
        <v>13</v>
      </c>
      <c r="C5318">
        <v>2001</v>
      </c>
      <c r="D5318">
        <v>4</v>
      </c>
      <c r="E5318">
        <v>23</v>
      </c>
      <c r="F5318" s="1">
        <v>37004</v>
      </c>
      <c r="G5318">
        <v>113</v>
      </c>
      <c r="H5318" t="s">
        <v>14</v>
      </c>
      <c r="I5318" t="s">
        <v>285</v>
      </c>
      <c r="J5318">
        <v>5984</v>
      </c>
      <c r="K5318">
        <v>23.2</v>
      </c>
      <c r="L5318">
        <v>0.65625</v>
      </c>
      <c r="M5318">
        <f t="shared" si="249"/>
        <v>15.225</v>
      </c>
      <c r="N5318">
        <f t="shared" si="251"/>
        <v>1.3838153659804313</v>
      </c>
      <c r="O5318">
        <f t="shared" si="250"/>
        <v>0.90812883392465804</v>
      </c>
    </row>
    <row r="5319" spans="1:15" x14ac:dyDescent="0.25">
      <c r="A5319" t="s">
        <v>62</v>
      </c>
      <c r="B5319" t="s">
        <v>13</v>
      </c>
      <c r="C5319">
        <v>2009</v>
      </c>
      <c r="D5319">
        <v>6</v>
      </c>
      <c r="E5319">
        <v>23</v>
      </c>
      <c r="F5319" s="1">
        <v>39987</v>
      </c>
      <c r="G5319">
        <v>174</v>
      </c>
      <c r="H5319" t="s">
        <v>14</v>
      </c>
      <c r="I5319" t="s">
        <v>283</v>
      </c>
      <c r="J5319">
        <v>18419</v>
      </c>
      <c r="K5319">
        <v>23.2</v>
      </c>
      <c r="L5319">
        <v>0.65625</v>
      </c>
      <c r="M5319">
        <f t="shared" si="249"/>
        <v>15.225</v>
      </c>
      <c r="N5319">
        <f t="shared" si="251"/>
        <v>1.3838153659804313</v>
      </c>
      <c r="O5319">
        <f t="shared" si="250"/>
        <v>0.90812883392465804</v>
      </c>
    </row>
    <row r="5320" spans="1:15" x14ac:dyDescent="0.25">
      <c r="A5320" t="s">
        <v>263</v>
      </c>
      <c r="B5320" t="s">
        <v>260</v>
      </c>
      <c r="C5320">
        <v>2016</v>
      </c>
      <c r="D5320">
        <v>7</v>
      </c>
      <c r="E5320">
        <v>12</v>
      </c>
      <c r="F5320" s="1">
        <v>42563</v>
      </c>
      <c r="G5320">
        <v>194</v>
      </c>
      <c r="H5320" t="s">
        <v>14</v>
      </c>
      <c r="I5320" t="s">
        <v>539</v>
      </c>
      <c r="J5320">
        <v>13023</v>
      </c>
      <c r="K5320">
        <v>9.2307690000000004</v>
      </c>
      <c r="L5320">
        <v>1.65</v>
      </c>
      <c r="M5320">
        <f t="shared" si="249"/>
        <v>15.23076885</v>
      </c>
      <c r="N5320">
        <f t="shared" si="251"/>
        <v>1.0099082788641327</v>
      </c>
      <c r="O5320">
        <f t="shared" si="250"/>
        <v>1.6663486601258188</v>
      </c>
    </row>
    <row r="5321" spans="1:15" x14ac:dyDescent="0.25">
      <c r="A5321" t="s">
        <v>101</v>
      </c>
      <c r="B5321" t="s">
        <v>27</v>
      </c>
      <c r="C5321">
        <v>2015</v>
      </c>
      <c r="D5321">
        <v>6</v>
      </c>
      <c r="E5321">
        <v>25</v>
      </c>
      <c r="F5321" s="1">
        <v>42180</v>
      </c>
      <c r="G5321">
        <v>176</v>
      </c>
      <c r="H5321" t="s">
        <v>17</v>
      </c>
      <c r="I5321" t="s">
        <v>598</v>
      </c>
      <c r="J5321">
        <v>5157</v>
      </c>
      <c r="K5321">
        <v>5.0793650000000001</v>
      </c>
      <c r="L5321">
        <v>3</v>
      </c>
      <c r="M5321">
        <f t="shared" si="249"/>
        <v>15.238095000000001</v>
      </c>
      <c r="N5321">
        <f t="shared" si="251"/>
        <v>0.7838582188454003</v>
      </c>
      <c r="O5321">
        <f t="shared" si="250"/>
        <v>2.3515746565362008</v>
      </c>
    </row>
    <row r="5322" spans="1:15" x14ac:dyDescent="0.25">
      <c r="A5322" t="s">
        <v>148</v>
      </c>
      <c r="B5322" t="s">
        <v>69</v>
      </c>
      <c r="C5322">
        <v>2012</v>
      </c>
      <c r="D5322">
        <v>3</v>
      </c>
      <c r="E5322">
        <v>19</v>
      </c>
      <c r="F5322" s="1">
        <v>40987</v>
      </c>
      <c r="G5322">
        <v>79</v>
      </c>
      <c r="H5322" t="s">
        <v>14</v>
      </c>
      <c r="I5322" t="s">
        <v>588</v>
      </c>
      <c r="J5322">
        <v>13125</v>
      </c>
      <c r="K5322">
        <v>5.0823530000000003</v>
      </c>
      <c r="L5322">
        <v>3</v>
      </c>
      <c r="M5322">
        <f t="shared" si="249"/>
        <v>15.247059</v>
      </c>
      <c r="N5322">
        <f t="shared" si="251"/>
        <v>0.78407162157978982</v>
      </c>
      <c r="O5322">
        <f t="shared" si="250"/>
        <v>2.3522148647393695</v>
      </c>
    </row>
    <row r="5323" spans="1:15" x14ac:dyDescent="0.25">
      <c r="A5323" t="s">
        <v>198</v>
      </c>
      <c r="B5323" t="s">
        <v>109</v>
      </c>
      <c r="C5323">
        <v>2013</v>
      </c>
      <c r="D5323">
        <v>7</v>
      </c>
      <c r="E5323">
        <v>4</v>
      </c>
      <c r="F5323" s="1">
        <v>41459</v>
      </c>
      <c r="G5323">
        <v>185</v>
      </c>
      <c r="H5323" t="s">
        <v>14</v>
      </c>
      <c r="I5323" t="s">
        <v>474</v>
      </c>
      <c r="J5323">
        <v>4335</v>
      </c>
      <c r="K5323">
        <v>13.56522</v>
      </c>
      <c r="L5323">
        <v>1.125</v>
      </c>
      <c r="M5323">
        <f t="shared" si="249"/>
        <v>15.2608725</v>
      </c>
      <c r="N5323">
        <f t="shared" si="251"/>
        <v>1.1633170488033318</v>
      </c>
      <c r="O5323">
        <f t="shared" si="250"/>
        <v>1.3087316799037483</v>
      </c>
    </row>
    <row r="5324" spans="1:15" x14ac:dyDescent="0.25">
      <c r="A5324" t="s">
        <v>20</v>
      </c>
      <c r="B5324" t="s">
        <v>21</v>
      </c>
      <c r="C5324">
        <v>2016</v>
      </c>
      <c r="D5324">
        <v>7</v>
      </c>
      <c r="E5324">
        <v>6</v>
      </c>
      <c r="F5324" s="1">
        <v>42557</v>
      </c>
      <c r="G5324">
        <v>188</v>
      </c>
      <c r="H5324" t="s">
        <v>14</v>
      </c>
      <c r="I5324" t="s">
        <v>474</v>
      </c>
      <c r="J5324">
        <v>4335</v>
      </c>
      <c r="K5324">
        <v>13.6</v>
      </c>
      <c r="L5324">
        <v>1.125</v>
      </c>
      <c r="M5324">
        <f t="shared" si="249"/>
        <v>15.299999999999999</v>
      </c>
      <c r="N5324">
        <f t="shared" si="251"/>
        <v>1.1643528557844371</v>
      </c>
      <c r="O5324">
        <f t="shared" si="250"/>
        <v>1.3098969627574917</v>
      </c>
    </row>
    <row r="5325" spans="1:15" x14ac:dyDescent="0.25">
      <c r="A5325" t="s">
        <v>213</v>
      </c>
      <c r="B5325" t="s">
        <v>159</v>
      </c>
      <c r="C5325">
        <v>2016</v>
      </c>
      <c r="D5325">
        <v>7</v>
      </c>
      <c r="E5325">
        <v>5</v>
      </c>
      <c r="F5325" s="1">
        <v>42556</v>
      </c>
      <c r="G5325">
        <v>187</v>
      </c>
      <c r="H5325" t="s">
        <v>14</v>
      </c>
      <c r="I5325" t="s">
        <v>371</v>
      </c>
      <c r="J5325">
        <v>5131</v>
      </c>
      <c r="K5325">
        <v>20.399999999999999</v>
      </c>
      <c r="L5325">
        <v>0.75</v>
      </c>
      <c r="M5325">
        <f t="shared" si="249"/>
        <v>15.299999999999999</v>
      </c>
      <c r="N5325">
        <f t="shared" si="251"/>
        <v>1.3304137733491908</v>
      </c>
      <c r="O5325">
        <f t="shared" si="250"/>
        <v>0.99781033001189301</v>
      </c>
    </row>
    <row r="5326" spans="1:15" x14ac:dyDescent="0.25">
      <c r="A5326" t="s">
        <v>268</v>
      </c>
      <c r="B5326" t="s">
        <v>107</v>
      </c>
      <c r="C5326">
        <v>2018</v>
      </c>
      <c r="D5326">
        <v>6</v>
      </c>
      <c r="E5326">
        <v>7</v>
      </c>
      <c r="F5326" s="1">
        <v>43258</v>
      </c>
      <c r="G5326">
        <v>158</v>
      </c>
      <c r="H5326" t="s">
        <v>17</v>
      </c>
      <c r="I5326" t="s">
        <v>424</v>
      </c>
      <c r="J5326">
        <v>4398</v>
      </c>
      <c r="K5326">
        <v>16.326530000000002</v>
      </c>
      <c r="L5326">
        <v>0.9375</v>
      </c>
      <c r="M5326">
        <f t="shared" si="249"/>
        <v>15.306121875000002</v>
      </c>
      <c r="N5326">
        <f t="shared" si="251"/>
        <v>1.2387115948693441</v>
      </c>
      <c r="O5326">
        <f t="shared" si="250"/>
        <v>1.1612921201900102</v>
      </c>
    </row>
    <row r="5327" spans="1:15" x14ac:dyDescent="0.25">
      <c r="A5327" t="s">
        <v>121</v>
      </c>
      <c r="B5327" t="s">
        <v>13</v>
      </c>
      <c r="C5327">
        <v>2006</v>
      </c>
      <c r="D5327">
        <v>4</v>
      </c>
      <c r="E5327">
        <v>10</v>
      </c>
      <c r="F5327" s="1">
        <v>38817</v>
      </c>
      <c r="G5327">
        <v>100</v>
      </c>
      <c r="H5327" t="s">
        <v>14</v>
      </c>
      <c r="I5327" t="s">
        <v>367</v>
      </c>
      <c r="J5327">
        <v>5135</v>
      </c>
      <c r="K5327">
        <v>20.48</v>
      </c>
      <c r="L5327">
        <v>0.75</v>
      </c>
      <c r="M5327">
        <f t="shared" si="249"/>
        <v>15.36</v>
      </c>
      <c r="N5327">
        <f t="shared" si="251"/>
        <v>1.332034277027518</v>
      </c>
      <c r="O5327">
        <f t="shared" si="250"/>
        <v>0.99902570777063848</v>
      </c>
    </row>
    <row r="5328" spans="1:15" x14ac:dyDescent="0.25">
      <c r="A5328" t="s">
        <v>67</v>
      </c>
      <c r="B5328" t="s">
        <v>13</v>
      </c>
      <c r="C5328">
        <v>2019</v>
      </c>
      <c r="D5328">
        <v>7</v>
      </c>
      <c r="E5328">
        <v>5</v>
      </c>
      <c r="F5328" s="1">
        <v>43651</v>
      </c>
      <c r="G5328">
        <v>186</v>
      </c>
      <c r="H5328" t="s">
        <v>14</v>
      </c>
      <c r="I5328" t="s">
        <v>612</v>
      </c>
      <c r="J5328">
        <v>4740</v>
      </c>
      <c r="K5328">
        <v>3.2</v>
      </c>
      <c r="L5328">
        <v>4.8</v>
      </c>
      <c r="M5328">
        <f t="shared" si="249"/>
        <v>15.36</v>
      </c>
      <c r="N5328">
        <f t="shared" si="251"/>
        <v>0.62324929039790045</v>
      </c>
      <c r="O5328">
        <f t="shared" si="250"/>
        <v>2.9915965939099221</v>
      </c>
    </row>
    <row r="5329" spans="1:15" x14ac:dyDescent="0.25">
      <c r="A5329" t="s">
        <v>402</v>
      </c>
      <c r="B5329" t="s">
        <v>40</v>
      </c>
      <c r="C5329">
        <v>2009</v>
      </c>
      <c r="D5329">
        <v>5</v>
      </c>
      <c r="E5329">
        <v>7</v>
      </c>
      <c r="F5329" s="1">
        <v>39940</v>
      </c>
      <c r="G5329">
        <v>127</v>
      </c>
      <c r="H5329" t="s">
        <v>14</v>
      </c>
      <c r="I5329" t="s">
        <v>614</v>
      </c>
      <c r="J5329">
        <v>8852</v>
      </c>
      <c r="K5329">
        <v>3.2</v>
      </c>
      <c r="L5329">
        <v>4.8</v>
      </c>
      <c r="M5329">
        <f t="shared" si="249"/>
        <v>15.36</v>
      </c>
      <c r="N5329">
        <f t="shared" si="251"/>
        <v>0.62324929039790045</v>
      </c>
      <c r="O5329">
        <f t="shared" si="250"/>
        <v>2.9915965939099221</v>
      </c>
    </row>
    <row r="5330" spans="1:15" x14ac:dyDescent="0.25">
      <c r="A5330" t="s">
        <v>141</v>
      </c>
      <c r="B5330" t="s">
        <v>13</v>
      </c>
      <c r="C5330">
        <v>2019</v>
      </c>
      <c r="D5330">
        <v>4</v>
      </c>
      <c r="E5330">
        <v>2</v>
      </c>
      <c r="F5330" s="1">
        <v>43557</v>
      </c>
      <c r="G5330">
        <v>92</v>
      </c>
      <c r="H5330" t="s">
        <v>17</v>
      </c>
      <c r="I5330" t="s">
        <v>506</v>
      </c>
      <c r="J5330">
        <v>8429</v>
      </c>
      <c r="K5330">
        <v>10.389609999999999</v>
      </c>
      <c r="L5330">
        <v>1.4791666670000001</v>
      </c>
      <c r="M5330">
        <f t="shared" si="249"/>
        <v>15.36796479512987</v>
      </c>
      <c r="N5330">
        <f t="shared" si="251"/>
        <v>1.0565088533374187</v>
      </c>
      <c r="O5330">
        <f t="shared" si="250"/>
        <v>1.5627526792471016</v>
      </c>
    </row>
    <row r="5331" spans="1:15" x14ac:dyDescent="0.25">
      <c r="A5331" t="s">
        <v>303</v>
      </c>
      <c r="B5331" t="s">
        <v>23</v>
      </c>
      <c r="C5331">
        <v>2008</v>
      </c>
      <c r="D5331">
        <v>4</v>
      </c>
      <c r="E5331">
        <v>28</v>
      </c>
      <c r="F5331" s="1">
        <v>39566</v>
      </c>
      <c r="G5331">
        <v>119</v>
      </c>
      <c r="H5331" t="s">
        <v>17</v>
      </c>
      <c r="I5331" t="s">
        <v>480</v>
      </c>
      <c r="J5331">
        <v>5673</v>
      </c>
      <c r="K5331">
        <v>11.70927</v>
      </c>
      <c r="L5331">
        <v>1.3125</v>
      </c>
      <c r="M5331">
        <f t="shared" si="249"/>
        <v>15.368416874999999</v>
      </c>
      <c r="N5331">
        <f t="shared" si="251"/>
        <v>1.1041206060947946</v>
      </c>
      <c r="O5331">
        <f t="shared" si="250"/>
        <v>1.4491582954994178</v>
      </c>
    </row>
    <row r="5332" spans="1:15" x14ac:dyDescent="0.25">
      <c r="A5332" t="s">
        <v>106</v>
      </c>
      <c r="B5332" t="s">
        <v>107</v>
      </c>
      <c r="C5332">
        <v>2016</v>
      </c>
      <c r="D5332">
        <v>7</v>
      </c>
      <c r="E5332">
        <v>6</v>
      </c>
      <c r="F5332" s="1">
        <v>42557</v>
      </c>
      <c r="G5332">
        <v>188</v>
      </c>
      <c r="H5332" t="s">
        <v>14</v>
      </c>
      <c r="I5332" t="s">
        <v>517</v>
      </c>
      <c r="J5332">
        <v>8691</v>
      </c>
      <c r="K5332">
        <v>10.28571</v>
      </c>
      <c r="L5332">
        <v>1.5</v>
      </c>
      <c r="M5332">
        <f t="shared" si="249"/>
        <v>15.428564999999999</v>
      </c>
      <c r="N5332">
        <f t="shared" si="251"/>
        <v>1.0525288863541982</v>
      </c>
      <c r="O5332">
        <f t="shared" si="250"/>
        <v>1.5787933295312973</v>
      </c>
    </row>
    <row r="5333" spans="1:15" x14ac:dyDescent="0.25">
      <c r="A5333" t="s">
        <v>120</v>
      </c>
      <c r="B5333" t="s">
        <v>13</v>
      </c>
      <c r="C5333">
        <v>2005</v>
      </c>
      <c r="D5333">
        <v>3</v>
      </c>
      <c r="E5333">
        <v>24</v>
      </c>
      <c r="F5333" s="1">
        <v>38435</v>
      </c>
      <c r="G5333">
        <v>83</v>
      </c>
      <c r="H5333" t="s">
        <v>14</v>
      </c>
      <c r="I5333" t="s">
        <v>419</v>
      </c>
      <c r="J5333">
        <v>9654</v>
      </c>
      <c r="K5333">
        <v>16.457139999999999</v>
      </c>
      <c r="L5333">
        <v>0.9375</v>
      </c>
      <c r="M5333">
        <f t="shared" si="249"/>
        <v>15.428568749999998</v>
      </c>
      <c r="N5333">
        <f t="shared" si="251"/>
        <v>1.2419730948129795</v>
      </c>
      <c r="O5333">
        <f t="shared" si="250"/>
        <v>1.1643497763871682</v>
      </c>
    </row>
    <row r="5334" spans="1:15" x14ac:dyDescent="0.25">
      <c r="A5334" t="s">
        <v>73</v>
      </c>
      <c r="B5334" t="s">
        <v>69</v>
      </c>
      <c r="C5334">
        <v>2003</v>
      </c>
      <c r="D5334">
        <v>3</v>
      </c>
      <c r="E5334">
        <v>11</v>
      </c>
      <c r="F5334" s="1">
        <v>37691</v>
      </c>
      <c r="G5334">
        <v>70</v>
      </c>
      <c r="H5334" t="s">
        <v>14</v>
      </c>
      <c r="I5334" t="s">
        <v>426</v>
      </c>
      <c r="J5334">
        <v>6833</v>
      </c>
      <c r="K5334">
        <v>16.457139999999999</v>
      </c>
      <c r="L5334">
        <v>0.9375</v>
      </c>
      <c r="M5334">
        <f t="shared" si="249"/>
        <v>15.428568749999998</v>
      </c>
      <c r="N5334">
        <f t="shared" si="251"/>
        <v>1.2419730948129795</v>
      </c>
      <c r="O5334">
        <f t="shared" si="250"/>
        <v>1.1643497763871682</v>
      </c>
    </row>
    <row r="5335" spans="1:15" x14ac:dyDescent="0.25">
      <c r="A5335" t="s">
        <v>226</v>
      </c>
      <c r="B5335" t="s">
        <v>23</v>
      </c>
      <c r="C5335">
        <v>2012</v>
      </c>
      <c r="D5335">
        <v>3</v>
      </c>
      <c r="E5335">
        <v>21</v>
      </c>
      <c r="F5335" s="1">
        <v>40989</v>
      </c>
      <c r="G5335">
        <v>81</v>
      </c>
      <c r="H5335" t="s">
        <v>14</v>
      </c>
      <c r="I5335" t="s">
        <v>418</v>
      </c>
      <c r="J5335">
        <v>4419</v>
      </c>
      <c r="K5335">
        <v>16.457139999999999</v>
      </c>
      <c r="L5335">
        <v>0.9375</v>
      </c>
      <c r="M5335">
        <f t="shared" si="249"/>
        <v>15.428568749999998</v>
      </c>
      <c r="N5335">
        <f t="shared" si="251"/>
        <v>1.2419730948129795</v>
      </c>
      <c r="O5335">
        <f t="shared" si="250"/>
        <v>1.1643497763871682</v>
      </c>
    </row>
    <row r="5336" spans="1:15" x14ac:dyDescent="0.25">
      <c r="A5336" t="s">
        <v>120</v>
      </c>
      <c r="B5336" t="s">
        <v>13</v>
      </c>
      <c r="C5336">
        <v>2005</v>
      </c>
      <c r="D5336">
        <v>3</v>
      </c>
      <c r="E5336">
        <v>24</v>
      </c>
      <c r="F5336" s="1">
        <v>38435</v>
      </c>
      <c r="G5336">
        <v>83</v>
      </c>
      <c r="H5336" t="s">
        <v>14</v>
      </c>
      <c r="I5336" t="s">
        <v>544</v>
      </c>
      <c r="J5336">
        <v>6772</v>
      </c>
      <c r="K5336">
        <v>8.2285710000000005</v>
      </c>
      <c r="L5336">
        <v>1.875</v>
      </c>
      <c r="M5336">
        <f t="shared" si="249"/>
        <v>15.428570625000001</v>
      </c>
      <c r="N5336">
        <f t="shared" si="251"/>
        <v>0.96513445781235241</v>
      </c>
      <c r="O5336">
        <f t="shared" si="250"/>
        <v>1.8096271083981608</v>
      </c>
    </row>
    <row r="5337" spans="1:15" x14ac:dyDescent="0.25">
      <c r="A5337" t="s">
        <v>125</v>
      </c>
      <c r="B5337" t="s">
        <v>13</v>
      </c>
      <c r="C5337">
        <v>2008</v>
      </c>
      <c r="D5337">
        <v>4</v>
      </c>
      <c r="E5337">
        <v>23</v>
      </c>
      <c r="F5337" s="1">
        <v>39561</v>
      </c>
      <c r="G5337">
        <v>114</v>
      </c>
      <c r="H5337" t="s">
        <v>17</v>
      </c>
      <c r="I5337" t="s">
        <v>544</v>
      </c>
      <c r="J5337">
        <v>6772</v>
      </c>
      <c r="K5337">
        <v>8.2285710000000005</v>
      </c>
      <c r="L5337">
        <v>1.875</v>
      </c>
      <c r="M5337">
        <f t="shared" si="249"/>
        <v>15.428570625000001</v>
      </c>
      <c r="N5337">
        <f t="shared" si="251"/>
        <v>0.96513445781235241</v>
      </c>
      <c r="O5337">
        <f t="shared" si="250"/>
        <v>1.8096271083981608</v>
      </c>
    </row>
    <row r="5338" spans="1:15" x14ac:dyDescent="0.25">
      <c r="A5338" t="s">
        <v>295</v>
      </c>
      <c r="B5338" t="s">
        <v>19</v>
      </c>
      <c r="C5338">
        <v>2010</v>
      </c>
      <c r="D5338">
        <v>6</v>
      </c>
      <c r="E5338">
        <v>24</v>
      </c>
      <c r="F5338" s="1">
        <v>40353</v>
      </c>
      <c r="G5338">
        <v>175</v>
      </c>
      <c r="H5338" t="s">
        <v>14</v>
      </c>
      <c r="I5338" t="s">
        <v>547</v>
      </c>
      <c r="J5338">
        <v>6886</v>
      </c>
      <c r="K5338">
        <v>8.2285710000000005</v>
      </c>
      <c r="L5338">
        <v>1.875</v>
      </c>
      <c r="M5338">
        <f t="shared" si="249"/>
        <v>15.428570625000001</v>
      </c>
      <c r="N5338">
        <f t="shared" si="251"/>
        <v>0.96513445781235241</v>
      </c>
      <c r="O5338">
        <f t="shared" si="250"/>
        <v>1.8096271083981608</v>
      </c>
    </row>
    <row r="5339" spans="1:15" x14ac:dyDescent="0.25">
      <c r="A5339" t="s">
        <v>80</v>
      </c>
      <c r="B5339" t="s">
        <v>69</v>
      </c>
      <c r="C5339">
        <v>2008</v>
      </c>
      <c r="D5339">
        <v>4</v>
      </c>
      <c r="E5339">
        <v>24</v>
      </c>
      <c r="F5339" s="1">
        <v>39562</v>
      </c>
      <c r="G5339">
        <v>115</v>
      </c>
      <c r="H5339" t="s">
        <v>17</v>
      </c>
      <c r="I5339" t="s">
        <v>576</v>
      </c>
      <c r="J5339">
        <v>5288</v>
      </c>
      <c r="K5339">
        <v>6.8571429999999998</v>
      </c>
      <c r="L5339">
        <v>2.25</v>
      </c>
      <c r="M5339">
        <f t="shared" si="249"/>
        <v>15.42857175</v>
      </c>
      <c r="N5339">
        <f t="shared" si="251"/>
        <v>0.89526465737625027</v>
      </c>
      <c r="O5339">
        <f t="shared" si="250"/>
        <v>2.0143454790965629</v>
      </c>
    </row>
    <row r="5340" spans="1:15" x14ac:dyDescent="0.25">
      <c r="A5340" t="s">
        <v>114</v>
      </c>
      <c r="B5340" t="s">
        <v>113</v>
      </c>
      <c r="C5340">
        <v>2017</v>
      </c>
      <c r="D5340">
        <v>6</v>
      </c>
      <c r="E5340">
        <v>9</v>
      </c>
      <c r="F5340" s="1">
        <v>42895</v>
      </c>
      <c r="G5340">
        <v>160</v>
      </c>
      <c r="H5340" t="s">
        <v>17</v>
      </c>
      <c r="I5340" t="s">
        <v>572</v>
      </c>
      <c r="J5340">
        <v>5304</v>
      </c>
      <c r="K5340">
        <v>6.8571429999999998</v>
      </c>
      <c r="L5340">
        <v>2.25</v>
      </c>
      <c r="M5340">
        <f t="shared" si="249"/>
        <v>15.42857175</v>
      </c>
      <c r="N5340">
        <f t="shared" si="251"/>
        <v>0.89526465737625027</v>
      </c>
      <c r="O5340">
        <f t="shared" si="250"/>
        <v>2.0143454790965629</v>
      </c>
    </row>
    <row r="5341" spans="1:15" x14ac:dyDescent="0.25">
      <c r="A5341" t="s">
        <v>120</v>
      </c>
      <c r="B5341" t="s">
        <v>13</v>
      </c>
      <c r="C5341">
        <v>2005</v>
      </c>
      <c r="D5341">
        <v>3</v>
      </c>
      <c r="E5341">
        <v>24</v>
      </c>
      <c r="F5341" s="1">
        <v>38435</v>
      </c>
      <c r="G5341">
        <v>83</v>
      </c>
      <c r="H5341" t="s">
        <v>14</v>
      </c>
      <c r="I5341" t="s">
        <v>610</v>
      </c>
      <c r="J5341">
        <v>8485</v>
      </c>
      <c r="K5341">
        <v>4.1142859999999999</v>
      </c>
      <c r="L5341">
        <v>3.75</v>
      </c>
      <c r="M5341">
        <f t="shared" si="249"/>
        <v>15.4285725</v>
      </c>
      <c r="N5341">
        <f t="shared" si="251"/>
        <v>0.7087850108918784</v>
      </c>
      <c r="O5341">
        <f t="shared" si="250"/>
        <v>2.657943790844544</v>
      </c>
    </row>
    <row r="5342" spans="1:15" x14ac:dyDescent="0.25">
      <c r="A5342" t="s">
        <v>86</v>
      </c>
      <c r="B5342" t="s">
        <v>69</v>
      </c>
      <c r="C5342">
        <v>2015</v>
      </c>
      <c r="D5342">
        <v>3</v>
      </c>
      <c r="E5342">
        <v>25</v>
      </c>
      <c r="F5342" s="1">
        <v>42088</v>
      </c>
      <c r="G5342">
        <v>84</v>
      </c>
      <c r="H5342" t="s">
        <v>14</v>
      </c>
      <c r="I5342" t="s">
        <v>367</v>
      </c>
      <c r="J5342">
        <v>5135</v>
      </c>
      <c r="K5342">
        <v>20.571429999999999</v>
      </c>
      <c r="L5342">
        <v>0.75</v>
      </c>
      <c r="M5342">
        <f t="shared" si="249"/>
        <v>15.4285725</v>
      </c>
      <c r="N5342">
        <f t="shared" si="251"/>
        <v>1.3338789360401355</v>
      </c>
      <c r="O5342">
        <f t="shared" si="250"/>
        <v>1.0004092020301016</v>
      </c>
    </row>
    <row r="5343" spans="1:15" x14ac:dyDescent="0.25">
      <c r="A5343" t="s">
        <v>242</v>
      </c>
      <c r="B5343" t="s">
        <v>29</v>
      </c>
      <c r="C5343">
        <v>2015</v>
      </c>
      <c r="D5343">
        <v>6</v>
      </c>
      <c r="E5343">
        <v>16</v>
      </c>
      <c r="F5343" s="1">
        <v>42171</v>
      </c>
      <c r="G5343">
        <v>167</v>
      </c>
      <c r="H5343" t="s">
        <v>14</v>
      </c>
      <c r="I5343" t="s">
        <v>386</v>
      </c>
      <c r="J5343">
        <v>5727</v>
      </c>
      <c r="K5343">
        <v>20.571429999999999</v>
      </c>
      <c r="L5343">
        <v>0.75</v>
      </c>
      <c r="M5343">
        <f t="shared" si="249"/>
        <v>15.4285725</v>
      </c>
      <c r="N5343">
        <f t="shared" si="251"/>
        <v>1.3338789360401355</v>
      </c>
      <c r="O5343">
        <f t="shared" si="250"/>
        <v>1.0004092020301016</v>
      </c>
    </row>
    <row r="5344" spans="1:15" x14ac:dyDescent="0.25">
      <c r="A5344" t="s">
        <v>154</v>
      </c>
      <c r="B5344" t="s">
        <v>69</v>
      </c>
      <c r="C5344">
        <v>2017</v>
      </c>
      <c r="D5344">
        <v>6</v>
      </c>
      <c r="E5344">
        <v>12</v>
      </c>
      <c r="F5344" s="1">
        <v>42898</v>
      </c>
      <c r="G5344">
        <v>163</v>
      </c>
      <c r="H5344" t="s">
        <v>14</v>
      </c>
      <c r="I5344" t="s">
        <v>473</v>
      </c>
      <c r="J5344">
        <v>4366</v>
      </c>
      <c r="K5344">
        <v>13.71429</v>
      </c>
      <c r="L5344">
        <v>1.125</v>
      </c>
      <c r="M5344">
        <f t="shared" si="249"/>
        <v>15.428576250000001</v>
      </c>
      <c r="N5344">
        <f t="shared" si="251"/>
        <v>1.1677393111844354</v>
      </c>
      <c r="O5344">
        <f t="shared" si="250"/>
        <v>1.3137067250824899</v>
      </c>
    </row>
    <row r="5345" spans="1:15" x14ac:dyDescent="0.25">
      <c r="A5345" t="s">
        <v>156</v>
      </c>
      <c r="B5345" t="s">
        <v>21</v>
      </c>
      <c r="C5345">
        <v>2013</v>
      </c>
      <c r="D5345">
        <v>7</v>
      </c>
      <c r="E5345">
        <v>8</v>
      </c>
      <c r="F5345" s="1">
        <v>41463</v>
      </c>
      <c r="G5345">
        <v>189</v>
      </c>
      <c r="H5345" t="s">
        <v>14</v>
      </c>
      <c r="I5345" t="s">
        <v>474</v>
      </c>
      <c r="J5345">
        <v>4335</v>
      </c>
      <c r="K5345">
        <v>13.71429</v>
      </c>
      <c r="L5345">
        <v>1.125</v>
      </c>
      <c r="M5345">
        <f t="shared" si="249"/>
        <v>15.428576250000001</v>
      </c>
      <c r="N5345">
        <f t="shared" si="251"/>
        <v>1.1677393111844354</v>
      </c>
      <c r="O5345">
        <f t="shared" si="250"/>
        <v>1.3137067250824899</v>
      </c>
    </row>
    <row r="5346" spans="1:15" x14ac:dyDescent="0.25">
      <c r="A5346" t="s">
        <v>228</v>
      </c>
      <c r="B5346" t="s">
        <v>23</v>
      </c>
      <c r="C5346">
        <v>2014</v>
      </c>
      <c r="D5346">
        <v>3</v>
      </c>
      <c r="E5346">
        <v>10</v>
      </c>
      <c r="F5346" s="1">
        <v>41708</v>
      </c>
      <c r="G5346">
        <v>69</v>
      </c>
      <c r="H5346" t="s">
        <v>17</v>
      </c>
      <c r="I5346" t="s">
        <v>474</v>
      </c>
      <c r="J5346">
        <v>4335</v>
      </c>
      <c r="K5346">
        <v>13.71429</v>
      </c>
      <c r="L5346">
        <v>1.125</v>
      </c>
      <c r="M5346">
        <f t="shared" si="249"/>
        <v>15.428576250000001</v>
      </c>
      <c r="N5346">
        <f t="shared" si="251"/>
        <v>1.1677393111844354</v>
      </c>
      <c r="O5346">
        <f t="shared" si="250"/>
        <v>1.3137067250824899</v>
      </c>
    </row>
    <row r="5347" spans="1:15" x14ac:dyDescent="0.25">
      <c r="A5347" t="s">
        <v>96</v>
      </c>
      <c r="B5347" t="s">
        <v>25</v>
      </c>
      <c r="C5347">
        <v>2015</v>
      </c>
      <c r="D5347">
        <v>6</v>
      </c>
      <c r="E5347">
        <v>25</v>
      </c>
      <c r="F5347" s="1">
        <v>42180</v>
      </c>
      <c r="G5347">
        <v>176</v>
      </c>
      <c r="H5347" t="s">
        <v>17</v>
      </c>
      <c r="I5347" t="s">
        <v>283</v>
      </c>
      <c r="J5347">
        <v>18419</v>
      </c>
      <c r="K5347">
        <v>23.619050000000001</v>
      </c>
      <c r="L5347">
        <v>0.65625</v>
      </c>
      <c r="M5347">
        <f t="shared" si="249"/>
        <v>15.500001562500001</v>
      </c>
      <c r="N5347">
        <f t="shared" si="251"/>
        <v>1.3912712903614217</v>
      </c>
      <c r="O5347">
        <f t="shared" si="250"/>
        <v>0.91302178429968306</v>
      </c>
    </row>
    <row r="5348" spans="1:15" x14ac:dyDescent="0.25">
      <c r="A5348" t="s">
        <v>111</v>
      </c>
      <c r="B5348" t="s">
        <v>109</v>
      </c>
      <c r="C5348">
        <v>2017</v>
      </c>
      <c r="D5348">
        <v>6</v>
      </c>
      <c r="E5348">
        <v>9</v>
      </c>
      <c r="F5348" s="1">
        <v>42895</v>
      </c>
      <c r="G5348">
        <v>160</v>
      </c>
      <c r="H5348" t="s">
        <v>17</v>
      </c>
      <c r="I5348" t="s">
        <v>288</v>
      </c>
      <c r="J5348">
        <v>18421</v>
      </c>
      <c r="K5348">
        <v>23.619050000000001</v>
      </c>
      <c r="L5348">
        <v>0.65625</v>
      </c>
      <c r="M5348">
        <f t="shared" si="249"/>
        <v>15.500001562500001</v>
      </c>
      <c r="N5348">
        <f t="shared" si="251"/>
        <v>1.3912712903614217</v>
      </c>
      <c r="O5348">
        <f t="shared" si="250"/>
        <v>0.91302178429968306</v>
      </c>
    </row>
    <row r="5349" spans="1:15" x14ac:dyDescent="0.25">
      <c r="A5349" t="s">
        <v>35</v>
      </c>
      <c r="B5349" t="s">
        <v>36</v>
      </c>
      <c r="C5349">
        <v>2016</v>
      </c>
      <c r="D5349">
        <v>6</v>
      </c>
      <c r="E5349">
        <v>30</v>
      </c>
      <c r="F5349" s="1">
        <v>42551</v>
      </c>
      <c r="G5349">
        <v>182</v>
      </c>
      <c r="H5349" t="s">
        <v>17</v>
      </c>
      <c r="I5349" t="s">
        <v>609</v>
      </c>
      <c r="J5349">
        <v>4955</v>
      </c>
      <c r="K5349">
        <v>4.1558440000000001</v>
      </c>
      <c r="L5349">
        <v>3.75</v>
      </c>
      <c r="M5349">
        <f t="shared" si="249"/>
        <v>15.584415</v>
      </c>
      <c r="N5349">
        <f t="shared" si="251"/>
        <v>0.71229976846334386</v>
      </c>
      <c r="O5349">
        <f t="shared" si="250"/>
        <v>2.6711241317375394</v>
      </c>
    </row>
    <row r="5350" spans="1:15" x14ac:dyDescent="0.25">
      <c r="A5350" t="s">
        <v>77</v>
      </c>
      <c r="B5350" t="s">
        <v>69</v>
      </c>
      <c r="C5350">
        <v>2006</v>
      </c>
      <c r="D5350">
        <v>4</v>
      </c>
      <c r="E5350">
        <v>10</v>
      </c>
      <c r="F5350" s="1">
        <v>38817</v>
      </c>
      <c r="G5350">
        <v>100</v>
      </c>
      <c r="H5350" t="s">
        <v>14</v>
      </c>
      <c r="I5350" t="s">
        <v>512</v>
      </c>
      <c r="J5350">
        <v>5059</v>
      </c>
      <c r="K5350">
        <v>10.4</v>
      </c>
      <c r="L5350">
        <v>1.5</v>
      </c>
      <c r="M5350">
        <f t="shared" si="249"/>
        <v>15.600000000000001</v>
      </c>
      <c r="N5350">
        <f t="shared" si="251"/>
        <v>1.0569048513364727</v>
      </c>
      <c r="O5350">
        <f t="shared" si="250"/>
        <v>1.5853572770047091</v>
      </c>
    </row>
    <row r="5351" spans="1:15" x14ac:dyDescent="0.25">
      <c r="A5351" t="s">
        <v>460</v>
      </c>
      <c r="B5351" t="s">
        <v>40</v>
      </c>
      <c r="C5351">
        <v>2007</v>
      </c>
      <c r="D5351">
        <v>7</v>
      </c>
      <c r="E5351">
        <v>22</v>
      </c>
      <c r="F5351" s="1">
        <v>39285</v>
      </c>
      <c r="G5351">
        <v>203</v>
      </c>
      <c r="H5351" t="s">
        <v>14</v>
      </c>
      <c r="I5351" t="s">
        <v>586</v>
      </c>
      <c r="J5351">
        <v>5124</v>
      </c>
      <c r="K5351">
        <v>5.2</v>
      </c>
      <c r="L5351">
        <v>3</v>
      </c>
      <c r="M5351">
        <f t="shared" si="249"/>
        <v>15.600000000000001</v>
      </c>
      <c r="N5351">
        <f t="shared" si="251"/>
        <v>0.79239168949825389</v>
      </c>
      <c r="O5351">
        <f t="shared" si="250"/>
        <v>2.3771750684947617</v>
      </c>
    </row>
    <row r="5352" spans="1:15" x14ac:dyDescent="0.25">
      <c r="A5352" t="s">
        <v>403</v>
      </c>
      <c r="B5352" t="s">
        <v>40</v>
      </c>
      <c r="C5352">
        <v>2009</v>
      </c>
      <c r="D5352">
        <v>6</v>
      </c>
      <c r="E5352">
        <v>13</v>
      </c>
      <c r="F5352" s="1">
        <v>39977</v>
      </c>
      <c r="G5352">
        <v>164</v>
      </c>
      <c r="H5352" t="s">
        <v>14</v>
      </c>
      <c r="I5352" t="s">
        <v>371</v>
      </c>
      <c r="J5352">
        <v>5131</v>
      </c>
      <c r="K5352">
        <v>20.8</v>
      </c>
      <c r="L5352">
        <v>0.75</v>
      </c>
      <c r="M5352">
        <f t="shared" si="249"/>
        <v>15.600000000000001</v>
      </c>
      <c r="N5352">
        <f t="shared" si="251"/>
        <v>1.3384564936046048</v>
      </c>
      <c r="O5352">
        <f t="shared" si="250"/>
        <v>1.0038423702034536</v>
      </c>
    </row>
    <row r="5353" spans="1:15" x14ac:dyDescent="0.25">
      <c r="A5353" t="s">
        <v>264</v>
      </c>
      <c r="B5353" t="s">
        <v>260</v>
      </c>
      <c r="C5353">
        <v>2018</v>
      </c>
      <c r="D5353">
        <v>6</v>
      </c>
      <c r="E5353">
        <v>5</v>
      </c>
      <c r="F5353" s="1">
        <v>43256</v>
      </c>
      <c r="G5353">
        <v>156</v>
      </c>
      <c r="H5353" t="s">
        <v>14</v>
      </c>
      <c r="I5353" t="s">
        <v>519</v>
      </c>
      <c r="J5353">
        <v>5457</v>
      </c>
      <c r="K5353">
        <v>10.4</v>
      </c>
      <c r="L5353">
        <v>1.5</v>
      </c>
      <c r="M5353">
        <f t="shared" si="249"/>
        <v>15.600000000000001</v>
      </c>
      <c r="N5353">
        <f t="shared" si="251"/>
        <v>1.0569048513364727</v>
      </c>
      <c r="O5353">
        <f t="shared" si="250"/>
        <v>1.5853572770047091</v>
      </c>
    </row>
    <row r="5354" spans="1:15" x14ac:dyDescent="0.25">
      <c r="A5354" t="s">
        <v>303</v>
      </c>
      <c r="B5354" t="s">
        <v>23</v>
      </c>
      <c r="C5354">
        <v>2008</v>
      </c>
      <c r="D5354">
        <v>4</v>
      </c>
      <c r="E5354">
        <v>28</v>
      </c>
      <c r="F5354" s="1">
        <v>39566</v>
      </c>
      <c r="G5354">
        <v>119</v>
      </c>
      <c r="H5354" t="s">
        <v>17</v>
      </c>
      <c r="I5354" t="s">
        <v>417</v>
      </c>
      <c r="J5354">
        <v>4415</v>
      </c>
      <c r="K5354">
        <v>16.6416</v>
      </c>
      <c r="L5354">
        <v>0.9375</v>
      </c>
      <c r="M5354">
        <f t="shared" si="249"/>
        <v>15.6015</v>
      </c>
      <c r="N5354">
        <f t="shared" si="251"/>
        <v>1.2465379707991751</v>
      </c>
      <c r="O5354">
        <f t="shared" si="250"/>
        <v>1.1686293476242267</v>
      </c>
    </row>
    <row r="5355" spans="1:15" x14ac:dyDescent="0.25">
      <c r="A5355" t="s">
        <v>186</v>
      </c>
      <c r="B5355" t="s">
        <v>36</v>
      </c>
      <c r="C5355">
        <v>2015</v>
      </c>
      <c r="D5355">
        <v>6</v>
      </c>
      <c r="E5355">
        <v>25</v>
      </c>
      <c r="F5355" s="1">
        <v>42180</v>
      </c>
      <c r="G5355">
        <v>176</v>
      </c>
      <c r="H5355" t="s">
        <v>17</v>
      </c>
      <c r="I5355" t="s">
        <v>446</v>
      </c>
      <c r="J5355">
        <v>4877</v>
      </c>
      <c r="K5355">
        <v>16.761900000000001</v>
      </c>
      <c r="L5355">
        <v>0.9375</v>
      </c>
      <c r="M5355">
        <f t="shared" si="249"/>
        <v>15.714281250000001</v>
      </c>
      <c r="N5355">
        <f t="shared" si="251"/>
        <v>1.2494894206419158</v>
      </c>
      <c r="O5355">
        <f t="shared" si="250"/>
        <v>1.1713963318517961</v>
      </c>
    </row>
    <row r="5356" spans="1:15" x14ac:dyDescent="0.25">
      <c r="A5356" t="s">
        <v>153</v>
      </c>
      <c r="B5356" t="s">
        <v>69</v>
      </c>
      <c r="C5356">
        <v>2016</v>
      </c>
      <c r="D5356">
        <v>4</v>
      </c>
      <c r="E5356">
        <v>11</v>
      </c>
      <c r="F5356" s="1">
        <v>42471</v>
      </c>
      <c r="G5356">
        <v>102</v>
      </c>
      <c r="H5356" t="s">
        <v>14</v>
      </c>
      <c r="I5356" t="s">
        <v>118</v>
      </c>
      <c r="J5356">
        <v>20171</v>
      </c>
      <c r="K5356">
        <v>41.942860000000003</v>
      </c>
      <c r="L5356">
        <v>0.375</v>
      </c>
      <c r="M5356">
        <f t="shared" si="249"/>
        <v>15.728572500000002</v>
      </c>
      <c r="N5356">
        <f t="shared" si="251"/>
        <v>1.6328909651318066</v>
      </c>
      <c r="O5356">
        <f t="shared" si="250"/>
        <v>0.61233411192442744</v>
      </c>
    </row>
    <row r="5357" spans="1:15" x14ac:dyDescent="0.25">
      <c r="A5357" t="s">
        <v>58</v>
      </c>
      <c r="B5357" t="s">
        <v>13</v>
      </c>
      <c r="C5357">
        <v>2004</v>
      </c>
      <c r="D5357">
        <v>4</v>
      </c>
      <c r="E5357">
        <v>6</v>
      </c>
      <c r="F5357" s="1">
        <v>38083</v>
      </c>
      <c r="G5357">
        <v>97</v>
      </c>
      <c r="H5357" t="s">
        <v>14</v>
      </c>
      <c r="I5357" t="s">
        <v>281</v>
      </c>
      <c r="J5357">
        <v>4293</v>
      </c>
      <c r="K5357">
        <v>24</v>
      </c>
      <c r="L5357">
        <v>0.65625</v>
      </c>
      <c r="M5357">
        <f t="shared" si="249"/>
        <v>15.75</v>
      </c>
      <c r="N5357">
        <f t="shared" si="251"/>
        <v>1.3979400086720377</v>
      </c>
      <c r="O5357">
        <f t="shared" si="250"/>
        <v>0.91739813069102472</v>
      </c>
    </row>
    <row r="5358" spans="1:15" x14ac:dyDescent="0.25">
      <c r="A5358" t="s">
        <v>127</v>
      </c>
      <c r="B5358" t="s">
        <v>13</v>
      </c>
      <c r="C5358">
        <v>2010</v>
      </c>
      <c r="D5358">
        <v>3</v>
      </c>
      <c r="E5358">
        <v>16</v>
      </c>
      <c r="F5358" s="1">
        <v>40253</v>
      </c>
      <c r="G5358">
        <v>75</v>
      </c>
      <c r="H5358" t="s">
        <v>14</v>
      </c>
      <c r="I5358" t="s">
        <v>419</v>
      </c>
      <c r="J5358">
        <v>9654</v>
      </c>
      <c r="K5358">
        <v>16.8</v>
      </c>
      <c r="L5358">
        <v>0.9375</v>
      </c>
      <c r="M5358">
        <f t="shared" si="249"/>
        <v>15.75</v>
      </c>
      <c r="N5358">
        <f t="shared" si="251"/>
        <v>1.2504200023088941</v>
      </c>
      <c r="O5358">
        <f t="shared" si="250"/>
        <v>1.1722687521645883</v>
      </c>
    </row>
    <row r="5359" spans="1:15" x14ac:dyDescent="0.25">
      <c r="A5359" t="s">
        <v>131</v>
      </c>
      <c r="B5359" t="s">
        <v>13</v>
      </c>
      <c r="C5359">
        <v>2013</v>
      </c>
      <c r="D5359">
        <v>6</v>
      </c>
      <c r="E5359">
        <v>17</v>
      </c>
      <c r="F5359" s="1">
        <v>41442</v>
      </c>
      <c r="G5359">
        <v>168</v>
      </c>
      <c r="H5359" t="s">
        <v>14</v>
      </c>
      <c r="I5359" t="s">
        <v>421</v>
      </c>
      <c r="J5359">
        <v>5790</v>
      </c>
      <c r="K5359">
        <v>16.8</v>
      </c>
      <c r="L5359">
        <v>0.9375</v>
      </c>
      <c r="M5359">
        <f t="shared" si="249"/>
        <v>15.75</v>
      </c>
      <c r="N5359">
        <f t="shared" si="251"/>
        <v>1.2504200023088941</v>
      </c>
      <c r="O5359">
        <f t="shared" si="250"/>
        <v>1.1722687521645883</v>
      </c>
    </row>
    <row r="5360" spans="1:15" x14ac:dyDescent="0.25">
      <c r="A5360" t="s">
        <v>12</v>
      </c>
      <c r="B5360" t="s">
        <v>13</v>
      </c>
      <c r="C5360">
        <v>2018</v>
      </c>
      <c r="D5360">
        <v>3</v>
      </c>
      <c r="E5360">
        <v>7</v>
      </c>
      <c r="F5360" s="1">
        <v>43166</v>
      </c>
      <c r="G5360">
        <v>66</v>
      </c>
      <c r="H5360" t="s">
        <v>14</v>
      </c>
      <c r="I5360" t="s">
        <v>284</v>
      </c>
      <c r="J5360">
        <v>5983</v>
      </c>
      <c r="K5360">
        <v>24</v>
      </c>
      <c r="L5360">
        <v>0.65625</v>
      </c>
      <c r="M5360">
        <f t="shared" si="249"/>
        <v>15.75</v>
      </c>
      <c r="N5360">
        <f t="shared" si="251"/>
        <v>1.3979400086720377</v>
      </c>
      <c r="O5360">
        <f t="shared" si="250"/>
        <v>0.91739813069102472</v>
      </c>
    </row>
    <row r="5361" spans="1:15" x14ac:dyDescent="0.25">
      <c r="A5361" t="s">
        <v>67</v>
      </c>
      <c r="B5361" t="s">
        <v>13</v>
      </c>
      <c r="C5361">
        <v>2019</v>
      </c>
      <c r="D5361">
        <v>7</v>
      </c>
      <c r="E5361">
        <v>5</v>
      </c>
      <c r="F5361" s="1">
        <v>43651</v>
      </c>
      <c r="G5361">
        <v>186</v>
      </c>
      <c r="H5361" t="s">
        <v>14</v>
      </c>
      <c r="I5361" t="s">
        <v>282</v>
      </c>
      <c r="J5361">
        <v>18418</v>
      </c>
      <c r="K5361">
        <v>24</v>
      </c>
      <c r="L5361">
        <v>0.65625</v>
      </c>
      <c r="M5361">
        <f t="shared" si="249"/>
        <v>15.75</v>
      </c>
      <c r="N5361">
        <f t="shared" si="251"/>
        <v>1.3979400086720377</v>
      </c>
      <c r="O5361">
        <f t="shared" si="250"/>
        <v>0.91739813069102472</v>
      </c>
    </row>
    <row r="5362" spans="1:15" x14ac:dyDescent="0.25">
      <c r="A5362" t="s">
        <v>71</v>
      </c>
      <c r="B5362" t="s">
        <v>69</v>
      </c>
      <c r="C5362">
        <v>2001</v>
      </c>
      <c r="D5362">
        <v>8</v>
      </c>
      <c r="E5362">
        <v>30</v>
      </c>
      <c r="F5362" s="1">
        <v>37133</v>
      </c>
      <c r="G5362">
        <v>242</v>
      </c>
      <c r="H5362" t="s">
        <v>14</v>
      </c>
      <c r="I5362" t="s">
        <v>282</v>
      </c>
      <c r="J5362">
        <v>18418</v>
      </c>
      <c r="K5362">
        <v>24</v>
      </c>
      <c r="L5362">
        <v>0.65625</v>
      </c>
      <c r="M5362">
        <f t="shared" si="249"/>
        <v>15.75</v>
      </c>
      <c r="N5362">
        <f t="shared" si="251"/>
        <v>1.3979400086720377</v>
      </c>
      <c r="O5362">
        <f t="shared" si="250"/>
        <v>0.91739813069102472</v>
      </c>
    </row>
    <row r="5363" spans="1:15" x14ac:dyDescent="0.25">
      <c r="A5363" t="s">
        <v>79</v>
      </c>
      <c r="B5363" t="s">
        <v>69</v>
      </c>
      <c r="C5363">
        <v>2007</v>
      </c>
      <c r="D5363">
        <v>3</v>
      </c>
      <c r="E5363">
        <v>22</v>
      </c>
      <c r="F5363" s="1">
        <v>39163</v>
      </c>
      <c r="G5363">
        <v>81</v>
      </c>
      <c r="H5363" t="s">
        <v>14</v>
      </c>
      <c r="I5363" t="s">
        <v>282</v>
      </c>
      <c r="J5363">
        <v>18418</v>
      </c>
      <c r="K5363">
        <v>24</v>
      </c>
      <c r="L5363">
        <v>0.65625</v>
      </c>
      <c r="M5363">
        <f t="shared" si="249"/>
        <v>15.75</v>
      </c>
      <c r="N5363">
        <f t="shared" si="251"/>
        <v>1.3979400086720377</v>
      </c>
      <c r="O5363">
        <f t="shared" si="250"/>
        <v>0.91739813069102472</v>
      </c>
    </row>
    <row r="5364" spans="1:15" x14ac:dyDescent="0.25">
      <c r="A5364" t="s">
        <v>306</v>
      </c>
      <c r="B5364" t="s">
        <v>23</v>
      </c>
      <c r="C5364">
        <v>2011</v>
      </c>
      <c r="D5364">
        <v>4</v>
      </c>
      <c r="E5364">
        <v>20</v>
      </c>
      <c r="F5364" s="1">
        <v>40653</v>
      </c>
      <c r="G5364">
        <v>110</v>
      </c>
      <c r="H5364" t="s">
        <v>14</v>
      </c>
      <c r="I5364" t="s">
        <v>480</v>
      </c>
      <c r="J5364">
        <v>5673</v>
      </c>
      <c r="K5364">
        <v>12</v>
      </c>
      <c r="L5364">
        <v>1.3125</v>
      </c>
      <c r="M5364">
        <f t="shared" si="249"/>
        <v>15.75</v>
      </c>
      <c r="N5364">
        <f t="shared" si="251"/>
        <v>1.1139433523068367</v>
      </c>
      <c r="O5364">
        <f t="shared" si="250"/>
        <v>1.4620506499027233</v>
      </c>
    </row>
    <row r="5365" spans="1:15" x14ac:dyDescent="0.25">
      <c r="A5365" t="s">
        <v>45</v>
      </c>
      <c r="B5365" t="s">
        <v>25</v>
      </c>
      <c r="C5365">
        <v>2016</v>
      </c>
      <c r="D5365">
        <v>6</v>
      </c>
      <c r="E5365">
        <v>30</v>
      </c>
      <c r="F5365" s="1">
        <v>42551</v>
      </c>
      <c r="G5365">
        <v>182</v>
      </c>
      <c r="H5365" t="s">
        <v>14</v>
      </c>
      <c r="I5365" t="s">
        <v>424</v>
      </c>
      <c r="J5365">
        <v>4398</v>
      </c>
      <c r="K5365">
        <v>16.8</v>
      </c>
      <c r="L5365">
        <v>0.9375</v>
      </c>
      <c r="M5365">
        <f t="shared" si="249"/>
        <v>15.75</v>
      </c>
      <c r="N5365">
        <f t="shared" si="251"/>
        <v>1.2504200023088941</v>
      </c>
      <c r="O5365">
        <f t="shared" si="250"/>
        <v>1.1722687521645883</v>
      </c>
    </row>
    <row r="5366" spans="1:15" x14ac:dyDescent="0.25">
      <c r="A5366" t="s">
        <v>97</v>
      </c>
      <c r="B5366" t="s">
        <v>27</v>
      </c>
      <c r="C5366">
        <v>2011</v>
      </c>
      <c r="D5366">
        <v>7</v>
      </c>
      <c r="E5366">
        <v>26</v>
      </c>
      <c r="F5366" s="1">
        <v>40750</v>
      </c>
      <c r="G5366">
        <v>207</v>
      </c>
      <c r="H5366" t="s">
        <v>14</v>
      </c>
      <c r="I5366" t="s">
        <v>435</v>
      </c>
      <c r="J5366">
        <v>6836</v>
      </c>
      <c r="K5366">
        <v>16.8</v>
      </c>
      <c r="L5366">
        <v>0.9375</v>
      </c>
      <c r="M5366">
        <f t="shared" si="249"/>
        <v>15.75</v>
      </c>
      <c r="N5366">
        <f t="shared" si="251"/>
        <v>1.2504200023088941</v>
      </c>
      <c r="O5366">
        <f t="shared" si="250"/>
        <v>1.1722687521645883</v>
      </c>
    </row>
    <row r="5367" spans="1:15" x14ac:dyDescent="0.25">
      <c r="A5367" t="s">
        <v>97</v>
      </c>
      <c r="B5367" t="s">
        <v>27</v>
      </c>
      <c r="C5367">
        <v>2011</v>
      </c>
      <c r="D5367">
        <v>7</v>
      </c>
      <c r="E5367">
        <v>26</v>
      </c>
      <c r="F5367" s="1">
        <v>40750</v>
      </c>
      <c r="G5367">
        <v>207</v>
      </c>
      <c r="H5367" t="s">
        <v>14</v>
      </c>
      <c r="I5367" t="s">
        <v>483</v>
      </c>
      <c r="J5367">
        <v>21659</v>
      </c>
      <c r="K5367">
        <v>12</v>
      </c>
      <c r="L5367">
        <v>1.3125</v>
      </c>
      <c r="M5367">
        <f t="shared" si="249"/>
        <v>15.75</v>
      </c>
      <c r="N5367">
        <f t="shared" si="251"/>
        <v>1.1139433523068367</v>
      </c>
      <c r="O5367">
        <f t="shared" si="250"/>
        <v>1.4620506499027233</v>
      </c>
    </row>
    <row r="5368" spans="1:15" x14ac:dyDescent="0.25">
      <c r="A5368" t="s">
        <v>100</v>
      </c>
      <c r="B5368" t="s">
        <v>27</v>
      </c>
      <c r="C5368">
        <v>2014</v>
      </c>
      <c r="D5368">
        <v>6</v>
      </c>
      <c r="E5368">
        <v>4</v>
      </c>
      <c r="F5368" s="1">
        <v>41794</v>
      </c>
      <c r="G5368">
        <v>155</v>
      </c>
      <c r="H5368" t="s">
        <v>14</v>
      </c>
      <c r="I5368" t="s">
        <v>450</v>
      </c>
      <c r="J5368">
        <v>5237</v>
      </c>
      <c r="K5368">
        <v>16.8</v>
      </c>
      <c r="L5368">
        <v>0.9375</v>
      </c>
      <c r="M5368">
        <f t="shared" si="249"/>
        <v>15.75</v>
      </c>
      <c r="N5368">
        <f t="shared" si="251"/>
        <v>1.2504200023088941</v>
      </c>
      <c r="O5368">
        <f t="shared" si="250"/>
        <v>1.1722687521645883</v>
      </c>
    </row>
    <row r="5369" spans="1:15" x14ac:dyDescent="0.25">
      <c r="A5369" t="s">
        <v>353</v>
      </c>
      <c r="B5369" t="s">
        <v>250</v>
      </c>
      <c r="C5369">
        <v>2017</v>
      </c>
      <c r="D5369">
        <v>6</v>
      </c>
      <c r="E5369">
        <v>7</v>
      </c>
      <c r="F5369" s="1">
        <v>42893</v>
      </c>
      <c r="G5369">
        <v>158</v>
      </c>
      <c r="H5369" t="s">
        <v>14</v>
      </c>
      <c r="I5369" t="s">
        <v>496</v>
      </c>
      <c r="J5369">
        <v>4481</v>
      </c>
      <c r="K5369">
        <v>12</v>
      </c>
      <c r="L5369">
        <v>1.3125</v>
      </c>
      <c r="M5369">
        <f t="shared" si="249"/>
        <v>15.75</v>
      </c>
      <c r="N5369">
        <f t="shared" si="251"/>
        <v>1.1139433523068367</v>
      </c>
      <c r="O5369">
        <f t="shared" si="250"/>
        <v>1.4620506499027233</v>
      </c>
    </row>
    <row r="5370" spans="1:15" x14ac:dyDescent="0.25">
      <c r="A5370" t="s">
        <v>364</v>
      </c>
      <c r="B5370" t="s">
        <v>107</v>
      </c>
      <c r="C5370">
        <v>2015</v>
      </c>
      <c r="D5370">
        <v>7</v>
      </c>
      <c r="E5370">
        <v>1</v>
      </c>
      <c r="F5370" s="1">
        <v>42186</v>
      </c>
      <c r="G5370">
        <v>182</v>
      </c>
      <c r="H5370" t="s">
        <v>14</v>
      </c>
      <c r="I5370" t="s">
        <v>371</v>
      </c>
      <c r="J5370">
        <v>5131</v>
      </c>
      <c r="K5370">
        <v>21</v>
      </c>
      <c r="L5370">
        <v>0.75</v>
      </c>
      <c r="M5370">
        <f t="shared" si="249"/>
        <v>15.75</v>
      </c>
      <c r="N5370">
        <f t="shared" si="251"/>
        <v>1.3424226808222062</v>
      </c>
      <c r="O5370">
        <f t="shared" si="250"/>
        <v>1.0068170106166545</v>
      </c>
    </row>
    <row r="5371" spans="1:15" x14ac:dyDescent="0.25">
      <c r="A5371" t="s">
        <v>335</v>
      </c>
      <c r="B5371" t="s">
        <v>42</v>
      </c>
      <c r="C5371">
        <v>2017</v>
      </c>
      <c r="D5371">
        <v>6</v>
      </c>
      <c r="E5371">
        <v>2</v>
      </c>
      <c r="F5371" s="1">
        <v>42888</v>
      </c>
      <c r="G5371">
        <v>153</v>
      </c>
      <c r="H5371" t="s">
        <v>14</v>
      </c>
      <c r="I5371" t="s">
        <v>424</v>
      </c>
      <c r="J5371">
        <v>4398</v>
      </c>
      <c r="K5371">
        <v>16.8</v>
      </c>
      <c r="L5371">
        <v>0.9375</v>
      </c>
      <c r="M5371">
        <f t="shared" si="249"/>
        <v>15.75</v>
      </c>
      <c r="N5371">
        <f t="shared" si="251"/>
        <v>1.2504200023088941</v>
      </c>
      <c r="O5371">
        <f t="shared" si="250"/>
        <v>1.1722687521645883</v>
      </c>
    </row>
    <row r="5372" spans="1:15" x14ac:dyDescent="0.25">
      <c r="A5372" t="s">
        <v>108</v>
      </c>
      <c r="B5372" t="s">
        <v>109</v>
      </c>
      <c r="C5372">
        <v>2012</v>
      </c>
      <c r="D5372">
        <v>7</v>
      </c>
      <c r="E5372">
        <v>5</v>
      </c>
      <c r="F5372" s="1">
        <v>41095</v>
      </c>
      <c r="G5372">
        <v>187</v>
      </c>
      <c r="H5372" t="s">
        <v>14</v>
      </c>
      <c r="I5372" t="s">
        <v>288</v>
      </c>
      <c r="J5372">
        <v>18421</v>
      </c>
      <c r="K5372">
        <v>24</v>
      </c>
      <c r="L5372">
        <v>0.65625</v>
      </c>
      <c r="M5372">
        <f t="shared" si="249"/>
        <v>15.75</v>
      </c>
      <c r="N5372">
        <f t="shared" si="251"/>
        <v>1.3979400086720377</v>
      </c>
      <c r="O5372">
        <f t="shared" si="250"/>
        <v>0.91739813069102472</v>
      </c>
    </row>
    <row r="5373" spans="1:15" x14ac:dyDescent="0.25">
      <c r="A5373" t="s">
        <v>61</v>
      </c>
      <c r="B5373" t="s">
        <v>13</v>
      </c>
      <c r="C5373">
        <v>2008</v>
      </c>
      <c r="D5373">
        <v>6</v>
      </c>
      <c r="E5373">
        <v>23</v>
      </c>
      <c r="F5373" s="1">
        <v>39622</v>
      </c>
      <c r="G5373">
        <v>175</v>
      </c>
      <c r="H5373" t="s">
        <v>17</v>
      </c>
      <c r="I5373" t="s">
        <v>610</v>
      </c>
      <c r="J5373">
        <v>8485</v>
      </c>
      <c r="K5373">
        <v>4.2197800000000001</v>
      </c>
      <c r="L5373">
        <v>3.75</v>
      </c>
      <c r="M5373">
        <f t="shared" si="249"/>
        <v>15.824175</v>
      </c>
      <c r="N5373">
        <f t="shared" si="251"/>
        <v>0.71765219901768917</v>
      </c>
      <c r="O5373">
        <f t="shared" si="250"/>
        <v>2.6911957463163345</v>
      </c>
    </row>
    <row r="5374" spans="1:15" x14ac:dyDescent="0.25">
      <c r="A5374" t="s">
        <v>47</v>
      </c>
      <c r="B5374" t="s">
        <v>13</v>
      </c>
      <c r="C5374">
        <v>2001</v>
      </c>
      <c r="D5374">
        <v>4</v>
      </c>
      <c r="E5374">
        <v>23</v>
      </c>
      <c r="F5374" s="1">
        <v>37004</v>
      </c>
      <c r="G5374">
        <v>113</v>
      </c>
      <c r="H5374" t="s">
        <v>14</v>
      </c>
      <c r="I5374" t="s">
        <v>411</v>
      </c>
      <c r="J5374">
        <v>7066</v>
      </c>
      <c r="K5374">
        <v>19.2</v>
      </c>
      <c r="L5374">
        <v>0.82499999999999996</v>
      </c>
      <c r="M5374">
        <f t="shared" si="249"/>
        <v>15.839999999999998</v>
      </c>
      <c r="N5374">
        <f t="shared" si="251"/>
        <v>1.3053513694466237</v>
      </c>
      <c r="O5374">
        <f t="shared" si="250"/>
        <v>1.0769148797934645</v>
      </c>
    </row>
    <row r="5375" spans="1:15" x14ac:dyDescent="0.25">
      <c r="A5375" t="s">
        <v>55</v>
      </c>
      <c r="B5375" t="s">
        <v>13</v>
      </c>
      <c r="C5375">
        <v>2003</v>
      </c>
      <c r="D5375">
        <v>3</v>
      </c>
      <c r="E5375">
        <v>17</v>
      </c>
      <c r="F5375" s="1">
        <v>37697</v>
      </c>
      <c r="G5375">
        <v>76</v>
      </c>
      <c r="H5375" t="s">
        <v>14</v>
      </c>
      <c r="I5375" t="s">
        <v>411</v>
      </c>
      <c r="J5375">
        <v>7066</v>
      </c>
      <c r="K5375">
        <v>19.2</v>
      </c>
      <c r="L5375">
        <v>0.82499999999999996</v>
      </c>
      <c r="M5375">
        <f t="shared" si="249"/>
        <v>15.839999999999998</v>
      </c>
      <c r="N5375">
        <f t="shared" si="251"/>
        <v>1.3053513694466237</v>
      </c>
      <c r="O5375">
        <f t="shared" si="250"/>
        <v>1.0769148797934645</v>
      </c>
    </row>
    <row r="5376" spans="1:15" x14ac:dyDescent="0.25">
      <c r="A5376" t="s">
        <v>12</v>
      </c>
      <c r="B5376" t="s">
        <v>13</v>
      </c>
      <c r="C5376">
        <v>2018</v>
      </c>
      <c r="D5376">
        <v>3</v>
      </c>
      <c r="E5376">
        <v>7</v>
      </c>
      <c r="F5376" s="1">
        <v>43166</v>
      </c>
      <c r="G5376">
        <v>66</v>
      </c>
      <c r="H5376" t="s">
        <v>14</v>
      </c>
      <c r="I5376" t="s">
        <v>539</v>
      </c>
      <c r="J5376">
        <v>13023</v>
      </c>
      <c r="K5376">
        <v>9.6</v>
      </c>
      <c r="L5376">
        <v>1.65</v>
      </c>
      <c r="M5376">
        <f t="shared" si="249"/>
        <v>15.839999999999998</v>
      </c>
      <c r="N5376">
        <f t="shared" si="251"/>
        <v>1.0253058652647702</v>
      </c>
      <c r="O5376">
        <f t="shared" si="250"/>
        <v>1.6917546776868708</v>
      </c>
    </row>
    <row r="5377" spans="1:15" x14ac:dyDescent="0.25">
      <c r="A5377" t="s">
        <v>12</v>
      </c>
      <c r="B5377" t="s">
        <v>13</v>
      </c>
      <c r="C5377">
        <v>2018</v>
      </c>
      <c r="D5377">
        <v>3</v>
      </c>
      <c r="E5377">
        <v>7</v>
      </c>
      <c r="F5377" s="1">
        <v>43166</v>
      </c>
      <c r="G5377">
        <v>66</v>
      </c>
      <c r="H5377" t="s">
        <v>14</v>
      </c>
      <c r="I5377" t="s">
        <v>605</v>
      </c>
      <c r="J5377">
        <v>4531</v>
      </c>
      <c r="K5377">
        <v>4.8</v>
      </c>
      <c r="L5377">
        <v>3.3</v>
      </c>
      <c r="M5377">
        <f t="shared" si="249"/>
        <v>15.839999999999998</v>
      </c>
      <c r="N5377">
        <f t="shared" si="251"/>
        <v>0.76342799356293722</v>
      </c>
      <c r="O5377">
        <f t="shared" si="250"/>
        <v>2.5193123787576925</v>
      </c>
    </row>
    <row r="5378" spans="1:15" x14ac:dyDescent="0.25">
      <c r="A5378" t="s">
        <v>82</v>
      </c>
      <c r="B5378" t="s">
        <v>69</v>
      </c>
      <c r="C5378">
        <v>2011</v>
      </c>
      <c r="D5378">
        <v>3</v>
      </c>
      <c r="E5378">
        <v>24</v>
      </c>
      <c r="F5378" s="1">
        <v>40626</v>
      </c>
      <c r="G5378">
        <v>83</v>
      </c>
      <c r="H5378" t="s">
        <v>14</v>
      </c>
      <c r="I5378" t="s">
        <v>536</v>
      </c>
      <c r="J5378">
        <v>5604</v>
      </c>
      <c r="K5378">
        <v>9.6</v>
      </c>
      <c r="L5378">
        <v>1.65</v>
      </c>
      <c r="M5378">
        <f t="shared" ref="M5378:M5441" si="252">K5378*L5378</f>
        <v>15.839999999999998</v>
      </c>
      <c r="N5378">
        <f t="shared" si="251"/>
        <v>1.0253058652647702</v>
      </c>
      <c r="O5378">
        <f t="shared" si="250"/>
        <v>1.6917546776868708</v>
      </c>
    </row>
    <row r="5379" spans="1:15" x14ac:dyDescent="0.25">
      <c r="A5379" t="s">
        <v>18</v>
      </c>
      <c r="B5379" t="s">
        <v>19</v>
      </c>
      <c r="C5379">
        <v>2017</v>
      </c>
      <c r="D5379">
        <v>6</v>
      </c>
      <c r="E5379">
        <v>7</v>
      </c>
      <c r="F5379" s="1">
        <v>42893</v>
      </c>
      <c r="G5379">
        <v>158</v>
      </c>
      <c r="H5379" t="s">
        <v>14</v>
      </c>
      <c r="I5379" t="s">
        <v>606</v>
      </c>
      <c r="J5379">
        <v>4530</v>
      </c>
      <c r="K5379">
        <v>4.8</v>
      </c>
      <c r="L5379">
        <v>3.3</v>
      </c>
      <c r="M5379">
        <f t="shared" si="252"/>
        <v>15.839999999999998</v>
      </c>
      <c r="N5379">
        <f t="shared" si="251"/>
        <v>0.76342799356293722</v>
      </c>
      <c r="O5379">
        <f t="shared" ref="O5379:O5442" si="253">N5379*L5379</f>
        <v>2.5193123787576925</v>
      </c>
    </row>
    <row r="5380" spans="1:15" x14ac:dyDescent="0.25">
      <c r="A5380" t="s">
        <v>304</v>
      </c>
      <c r="B5380" t="s">
        <v>23</v>
      </c>
      <c r="C5380">
        <v>2009</v>
      </c>
      <c r="D5380">
        <v>6</v>
      </c>
      <c r="E5380">
        <v>23</v>
      </c>
      <c r="F5380" s="1">
        <v>39987</v>
      </c>
      <c r="G5380">
        <v>174</v>
      </c>
      <c r="H5380" t="s">
        <v>14</v>
      </c>
      <c r="I5380" t="s">
        <v>537</v>
      </c>
      <c r="J5380">
        <v>5605</v>
      </c>
      <c r="K5380">
        <v>9.6</v>
      </c>
      <c r="L5380">
        <v>1.65</v>
      </c>
      <c r="M5380">
        <f t="shared" si="252"/>
        <v>15.839999999999998</v>
      </c>
      <c r="N5380">
        <f t="shared" ref="N5380:N5443" si="254">LOG10(K5380+1)</f>
        <v>1.0253058652647702</v>
      </c>
      <c r="O5380">
        <f t="shared" si="253"/>
        <v>1.6917546776868708</v>
      </c>
    </row>
    <row r="5381" spans="1:15" x14ac:dyDescent="0.25">
      <c r="A5381" t="s">
        <v>158</v>
      </c>
      <c r="B5381" t="s">
        <v>159</v>
      </c>
      <c r="C5381">
        <v>2017</v>
      </c>
      <c r="D5381">
        <v>6</v>
      </c>
      <c r="E5381">
        <v>8</v>
      </c>
      <c r="F5381" s="1">
        <v>42894</v>
      </c>
      <c r="G5381">
        <v>159</v>
      </c>
      <c r="H5381" t="s">
        <v>14</v>
      </c>
      <c r="I5381" t="s">
        <v>605</v>
      </c>
      <c r="J5381">
        <v>4531</v>
      </c>
      <c r="K5381">
        <v>4.8</v>
      </c>
      <c r="L5381">
        <v>3.3</v>
      </c>
      <c r="M5381">
        <f t="shared" si="252"/>
        <v>15.839999999999998</v>
      </c>
      <c r="N5381">
        <f t="shared" si="254"/>
        <v>0.76342799356293722</v>
      </c>
      <c r="O5381">
        <f t="shared" si="253"/>
        <v>2.5193123787576925</v>
      </c>
    </row>
    <row r="5382" spans="1:15" x14ac:dyDescent="0.25">
      <c r="A5382" t="s">
        <v>162</v>
      </c>
      <c r="B5382" t="s">
        <v>161</v>
      </c>
      <c r="C5382">
        <v>2017</v>
      </c>
      <c r="D5382">
        <v>6</v>
      </c>
      <c r="E5382">
        <v>8</v>
      </c>
      <c r="F5382" s="1">
        <v>42894</v>
      </c>
      <c r="G5382">
        <v>159</v>
      </c>
      <c r="H5382" t="s">
        <v>14</v>
      </c>
      <c r="I5382" t="s">
        <v>606</v>
      </c>
      <c r="J5382">
        <v>4530</v>
      </c>
      <c r="K5382">
        <v>4.8</v>
      </c>
      <c r="L5382">
        <v>3.3</v>
      </c>
      <c r="M5382">
        <f t="shared" si="252"/>
        <v>15.839999999999998</v>
      </c>
      <c r="N5382">
        <f t="shared" si="254"/>
        <v>0.76342799356293722</v>
      </c>
      <c r="O5382">
        <f t="shared" si="253"/>
        <v>2.5193123787576925</v>
      </c>
    </row>
    <row r="5383" spans="1:15" x14ac:dyDescent="0.25">
      <c r="A5383" t="s">
        <v>166</v>
      </c>
      <c r="B5383" t="s">
        <v>25</v>
      </c>
      <c r="C5383">
        <v>2014</v>
      </c>
      <c r="D5383">
        <v>6</v>
      </c>
      <c r="E5383">
        <v>4</v>
      </c>
      <c r="F5383" s="1">
        <v>41794</v>
      </c>
      <c r="G5383">
        <v>155</v>
      </c>
      <c r="H5383" t="s">
        <v>14</v>
      </c>
      <c r="I5383" t="s">
        <v>604</v>
      </c>
      <c r="J5383">
        <v>4532</v>
      </c>
      <c r="K5383">
        <v>4.8</v>
      </c>
      <c r="L5383">
        <v>3.3</v>
      </c>
      <c r="M5383">
        <f t="shared" si="252"/>
        <v>15.839999999999998</v>
      </c>
      <c r="N5383">
        <f t="shared" si="254"/>
        <v>0.76342799356293722</v>
      </c>
      <c r="O5383">
        <f t="shared" si="253"/>
        <v>2.5193123787576925</v>
      </c>
    </row>
    <row r="5384" spans="1:15" x14ac:dyDescent="0.25">
      <c r="A5384" t="s">
        <v>167</v>
      </c>
      <c r="B5384" t="s">
        <v>25</v>
      </c>
      <c r="C5384">
        <v>2019</v>
      </c>
      <c r="D5384">
        <v>6</v>
      </c>
      <c r="E5384">
        <v>14</v>
      </c>
      <c r="F5384" s="1">
        <v>43630</v>
      </c>
      <c r="G5384">
        <v>165</v>
      </c>
      <c r="H5384" t="s">
        <v>14</v>
      </c>
      <c r="I5384" t="s">
        <v>605</v>
      </c>
      <c r="J5384">
        <v>4531</v>
      </c>
      <c r="K5384">
        <v>4.8</v>
      </c>
      <c r="L5384">
        <v>3.3</v>
      </c>
      <c r="M5384">
        <f t="shared" si="252"/>
        <v>15.839999999999998</v>
      </c>
      <c r="N5384">
        <f t="shared" si="254"/>
        <v>0.76342799356293722</v>
      </c>
      <c r="O5384">
        <f t="shared" si="253"/>
        <v>2.5193123787576925</v>
      </c>
    </row>
    <row r="5385" spans="1:15" x14ac:dyDescent="0.25">
      <c r="A5385" t="s">
        <v>167</v>
      </c>
      <c r="B5385" t="s">
        <v>25</v>
      </c>
      <c r="C5385">
        <v>2019</v>
      </c>
      <c r="D5385">
        <v>6</v>
      </c>
      <c r="E5385">
        <v>14</v>
      </c>
      <c r="F5385" s="1">
        <v>43630</v>
      </c>
      <c r="G5385">
        <v>165</v>
      </c>
      <c r="H5385" t="s">
        <v>14</v>
      </c>
      <c r="I5385" t="s">
        <v>604</v>
      </c>
      <c r="J5385">
        <v>4532</v>
      </c>
      <c r="K5385">
        <v>4.8</v>
      </c>
      <c r="L5385">
        <v>3.3</v>
      </c>
      <c r="M5385">
        <f t="shared" si="252"/>
        <v>15.839999999999998</v>
      </c>
      <c r="N5385">
        <f t="shared" si="254"/>
        <v>0.76342799356293722</v>
      </c>
      <c r="O5385">
        <f t="shared" si="253"/>
        <v>2.5193123787576925</v>
      </c>
    </row>
    <row r="5386" spans="1:15" x14ac:dyDescent="0.25">
      <c r="A5386" t="s">
        <v>100</v>
      </c>
      <c r="B5386" t="s">
        <v>27</v>
      </c>
      <c r="C5386">
        <v>2014</v>
      </c>
      <c r="D5386">
        <v>6</v>
      </c>
      <c r="E5386">
        <v>4</v>
      </c>
      <c r="F5386" s="1">
        <v>41794</v>
      </c>
      <c r="G5386">
        <v>155</v>
      </c>
      <c r="H5386" t="s">
        <v>14</v>
      </c>
      <c r="I5386" t="s">
        <v>604</v>
      </c>
      <c r="J5386">
        <v>4532</v>
      </c>
      <c r="K5386">
        <v>4.8</v>
      </c>
      <c r="L5386">
        <v>3.3</v>
      </c>
      <c r="M5386">
        <f t="shared" si="252"/>
        <v>15.839999999999998</v>
      </c>
      <c r="N5386">
        <f t="shared" si="254"/>
        <v>0.76342799356293722</v>
      </c>
      <c r="O5386">
        <f t="shared" si="253"/>
        <v>2.5193123787576925</v>
      </c>
    </row>
    <row r="5387" spans="1:15" x14ac:dyDescent="0.25">
      <c r="A5387" t="s">
        <v>26</v>
      </c>
      <c r="B5387" t="s">
        <v>27</v>
      </c>
      <c r="C5387">
        <v>2018</v>
      </c>
      <c r="D5387">
        <v>6</v>
      </c>
      <c r="E5387">
        <v>4</v>
      </c>
      <c r="F5387" s="1">
        <v>43255</v>
      </c>
      <c r="G5387">
        <v>155</v>
      </c>
      <c r="H5387" t="s">
        <v>14</v>
      </c>
      <c r="I5387" t="s">
        <v>537</v>
      </c>
      <c r="J5387">
        <v>5605</v>
      </c>
      <c r="K5387">
        <v>9.6</v>
      </c>
      <c r="L5387">
        <v>1.65</v>
      </c>
      <c r="M5387">
        <f t="shared" si="252"/>
        <v>15.839999999999998</v>
      </c>
      <c r="N5387">
        <f t="shared" si="254"/>
        <v>1.0253058652647702</v>
      </c>
      <c r="O5387">
        <f t="shared" si="253"/>
        <v>1.6917546776868708</v>
      </c>
    </row>
    <row r="5388" spans="1:15" x14ac:dyDescent="0.25">
      <c r="A5388" t="s">
        <v>104</v>
      </c>
      <c r="B5388" t="s">
        <v>27</v>
      </c>
      <c r="C5388">
        <v>2019</v>
      </c>
      <c r="D5388">
        <v>6</v>
      </c>
      <c r="E5388">
        <v>13</v>
      </c>
      <c r="F5388" s="1">
        <v>43629</v>
      </c>
      <c r="G5388">
        <v>164</v>
      </c>
      <c r="H5388" t="s">
        <v>14</v>
      </c>
      <c r="I5388" t="s">
        <v>605</v>
      </c>
      <c r="J5388">
        <v>4531</v>
      </c>
      <c r="K5388">
        <v>4.8</v>
      </c>
      <c r="L5388">
        <v>3.3</v>
      </c>
      <c r="M5388">
        <f t="shared" si="252"/>
        <v>15.839999999999998</v>
      </c>
      <c r="N5388">
        <f t="shared" si="254"/>
        <v>0.76342799356293722</v>
      </c>
      <c r="O5388">
        <f t="shared" si="253"/>
        <v>2.5193123787576925</v>
      </c>
    </row>
    <row r="5389" spans="1:15" x14ac:dyDescent="0.25">
      <c r="A5389" t="s">
        <v>253</v>
      </c>
      <c r="B5389" t="s">
        <v>33</v>
      </c>
      <c r="C5389">
        <v>2019</v>
      </c>
      <c r="D5389">
        <v>6</v>
      </c>
      <c r="E5389">
        <v>17</v>
      </c>
      <c r="F5389" s="1">
        <v>43633</v>
      </c>
      <c r="G5389">
        <v>168</v>
      </c>
      <c r="H5389" t="s">
        <v>14</v>
      </c>
      <c r="I5389" t="s">
        <v>606</v>
      </c>
      <c r="J5389">
        <v>4530</v>
      </c>
      <c r="K5389">
        <v>4.8</v>
      </c>
      <c r="L5389">
        <v>3.3</v>
      </c>
      <c r="M5389">
        <f t="shared" si="252"/>
        <v>15.839999999999998</v>
      </c>
      <c r="N5389">
        <f t="shared" si="254"/>
        <v>0.76342799356293722</v>
      </c>
      <c r="O5389">
        <f t="shared" si="253"/>
        <v>2.5193123787576925</v>
      </c>
    </row>
    <row r="5390" spans="1:15" x14ac:dyDescent="0.25">
      <c r="A5390" t="s">
        <v>402</v>
      </c>
      <c r="B5390" t="s">
        <v>40</v>
      </c>
      <c r="C5390">
        <v>2009</v>
      </c>
      <c r="D5390">
        <v>5</v>
      </c>
      <c r="E5390">
        <v>7</v>
      </c>
      <c r="F5390" s="1">
        <v>39940</v>
      </c>
      <c r="G5390">
        <v>127</v>
      </c>
      <c r="H5390" t="s">
        <v>14</v>
      </c>
      <c r="I5390" t="s">
        <v>536</v>
      </c>
      <c r="J5390">
        <v>5604</v>
      </c>
      <c r="K5390">
        <v>9.6</v>
      </c>
      <c r="L5390">
        <v>1.65</v>
      </c>
      <c r="M5390">
        <f t="shared" si="252"/>
        <v>15.839999999999998</v>
      </c>
      <c r="N5390">
        <f t="shared" si="254"/>
        <v>1.0253058652647702</v>
      </c>
      <c r="O5390">
        <f t="shared" si="253"/>
        <v>1.6917546776868708</v>
      </c>
    </row>
    <row r="5391" spans="1:15" x14ac:dyDescent="0.25">
      <c r="A5391" t="s">
        <v>326</v>
      </c>
      <c r="B5391" t="s">
        <v>260</v>
      </c>
      <c r="C5391">
        <v>2011</v>
      </c>
      <c r="D5391">
        <v>7</v>
      </c>
      <c r="E5391">
        <v>5</v>
      </c>
      <c r="F5391" s="1">
        <v>40729</v>
      </c>
      <c r="G5391">
        <v>186</v>
      </c>
      <c r="H5391" t="s">
        <v>14</v>
      </c>
      <c r="I5391" t="s">
        <v>537</v>
      </c>
      <c r="J5391">
        <v>5605</v>
      </c>
      <c r="K5391">
        <v>9.6</v>
      </c>
      <c r="L5391">
        <v>1.65</v>
      </c>
      <c r="M5391">
        <f t="shared" si="252"/>
        <v>15.839999999999998</v>
      </c>
      <c r="N5391">
        <f t="shared" si="254"/>
        <v>1.0253058652647702</v>
      </c>
      <c r="O5391">
        <f t="shared" si="253"/>
        <v>1.6917546776868708</v>
      </c>
    </row>
    <row r="5392" spans="1:15" x14ac:dyDescent="0.25">
      <c r="A5392" t="s">
        <v>264</v>
      </c>
      <c r="B5392" t="s">
        <v>260</v>
      </c>
      <c r="C5392">
        <v>2018</v>
      </c>
      <c r="D5392">
        <v>6</v>
      </c>
      <c r="E5392">
        <v>5</v>
      </c>
      <c r="F5392" s="1">
        <v>43256</v>
      </c>
      <c r="G5392">
        <v>156</v>
      </c>
      <c r="H5392" t="s">
        <v>14</v>
      </c>
      <c r="I5392" t="s">
        <v>539</v>
      </c>
      <c r="J5392">
        <v>13023</v>
      </c>
      <c r="K5392">
        <v>9.6</v>
      </c>
      <c r="L5392">
        <v>1.65</v>
      </c>
      <c r="M5392">
        <f t="shared" si="252"/>
        <v>15.839999999999998</v>
      </c>
      <c r="N5392">
        <f t="shared" si="254"/>
        <v>1.0253058652647702</v>
      </c>
      <c r="O5392">
        <f t="shared" si="253"/>
        <v>1.6917546776868708</v>
      </c>
    </row>
    <row r="5393" spans="1:15" x14ac:dyDescent="0.25">
      <c r="A5393" t="s">
        <v>363</v>
      </c>
      <c r="B5393" t="s">
        <v>192</v>
      </c>
      <c r="C5393">
        <v>2016</v>
      </c>
      <c r="D5393">
        <v>7</v>
      </c>
      <c r="E5393">
        <v>12</v>
      </c>
      <c r="F5393" s="1">
        <v>42563</v>
      </c>
      <c r="G5393">
        <v>194</v>
      </c>
      <c r="H5393" t="s">
        <v>14</v>
      </c>
      <c r="I5393" t="s">
        <v>537</v>
      </c>
      <c r="J5393">
        <v>5605</v>
      </c>
      <c r="K5393">
        <v>9.6</v>
      </c>
      <c r="L5393">
        <v>1.65</v>
      </c>
      <c r="M5393">
        <f t="shared" si="252"/>
        <v>15.839999999999998</v>
      </c>
      <c r="N5393">
        <f t="shared" si="254"/>
        <v>1.0253058652647702</v>
      </c>
      <c r="O5393">
        <f t="shared" si="253"/>
        <v>1.6917546776868708</v>
      </c>
    </row>
    <row r="5394" spans="1:15" x14ac:dyDescent="0.25">
      <c r="A5394" t="s">
        <v>128</v>
      </c>
      <c r="B5394" t="s">
        <v>13</v>
      </c>
      <c r="C5394">
        <v>2011</v>
      </c>
      <c r="D5394">
        <v>3</v>
      </c>
      <c r="E5394">
        <v>24</v>
      </c>
      <c r="F5394" s="1">
        <v>40626</v>
      </c>
      <c r="G5394">
        <v>83</v>
      </c>
      <c r="H5394" t="s">
        <v>14</v>
      </c>
      <c r="I5394" t="s">
        <v>507</v>
      </c>
      <c r="J5394">
        <v>5033</v>
      </c>
      <c r="K5394">
        <v>10.56</v>
      </c>
      <c r="L5394">
        <v>1.5</v>
      </c>
      <c r="M5394">
        <f t="shared" si="252"/>
        <v>15.84</v>
      </c>
      <c r="N5394">
        <f t="shared" si="254"/>
        <v>1.0629578340845103</v>
      </c>
      <c r="O5394">
        <f t="shared" si="253"/>
        <v>1.5944367511267654</v>
      </c>
    </row>
    <row r="5395" spans="1:15" x14ac:dyDescent="0.25">
      <c r="A5395" t="s">
        <v>254</v>
      </c>
      <c r="B5395" t="s">
        <v>36</v>
      </c>
      <c r="C5395">
        <v>2011</v>
      </c>
      <c r="D5395">
        <v>7</v>
      </c>
      <c r="E5395">
        <v>26</v>
      </c>
      <c r="F5395" s="1">
        <v>40750</v>
      </c>
      <c r="G5395">
        <v>207</v>
      </c>
      <c r="H5395" t="s">
        <v>14</v>
      </c>
      <c r="I5395" t="s">
        <v>336</v>
      </c>
      <c r="J5395">
        <v>6425</v>
      </c>
      <c r="K5395">
        <v>23.04</v>
      </c>
      <c r="L5395">
        <v>0.6875</v>
      </c>
      <c r="M5395">
        <f t="shared" si="252"/>
        <v>15.84</v>
      </c>
      <c r="N5395">
        <f t="shared" si="254"/>
        <v>1.3809344633307019</v>
      </c>
      <c r="O5395">
        <f t="shared" si="253"/>
        <v>0.94939244353985752</v>
      </c>
    </row>
    <row r="5396" spans="1:15" x14ac:dyDescent="0.25">
      <c r="A5396" t="s">
        <v>255</v>
      </c>
      <c r="B5396" t="s">
        <v>40</v>
      </c>
      <c r="C5396">
        <v>2011</v>
      </c>
      <c r="D5396">
        <v>4</v>
      </c>
      <c r="E5396">
        <v>20</v>
      </c>
      <c r="F5396" s="1">
        <v>40653</v>
      </c>
      <c r="G5396">
        <v>110</v>
      </c>
      <c r="H5396" t="s">
        <v>14</v>
      </c>
      <c r="I5396" t="s">
        <v>513</v>
      </c>
      <c r="J5396">
        <v>5456</v>
      </c>
      <c r="K5396">
        <v>10.56</v>
      </c>
      <c r="L5396">
        <v>1.5</v>
      </c>
      <c r="M5396">
        <f t="shared" si="252"/>
        <v>15.84</v>
      </c>
      <c r="N5396">
        <f t="shared" si="254"/>
        <v>1.0629578340845103</v>
      </c>
      <c r="O5396">
        <f t="shared" si="253"/>
        <v>1.5944367511267654</v>
      </c>
    </row>
    <row r="5397" spans="1:15" x14ac:dyDescent="0.25">
      <c r="A5397" t="s">
        <v>86</v>
      </c>
      <c r="B5397" t="s">
        <v>69</v>
      </c>
      <c r="C5397">
        <v>2015</v>
      </c>
      <c r="D5397">
        <v>3</v>
      </c>
      <c r="E5397">
        <v>25</v>
      </c>
      <c r="F5397" s="1">
        <v>42088</v>
      </c>
      <c r="G5397">
        <v>84</v>
      </c>
      <c r="H5397" t="s">
        <v>14</v>
      </c>
      <c r="I5397" t="s">
        <v>544</v>
      </c>
      <c r="J5397">
        <v>6772</v>
      </c>
      <c r="K5397">
        <v>8.4571430000000003</v>
      </c>
      <c r="L5397">
        <v>1.875</v>
      </c>
      <c r="M5397">
        <f t="shared" si="252"/>
        <v>15.857143125</v>
      </c>
      <c r="N5397">
        <f t="shared" si="254"/>
        <v>0.97575995598578269</v>
      </c>
      <c r="O5397">
        <f t="shared" si="253"/>
        <v>1.8295499174733425</v>
      </c>
    </row>
    <row r="5398" spans="1:15" x14ac:dyDescent="0.25">
      <c r="A5398" t="s">
        <v>358</v>
      </c>
      <c r="B5398" t="s">
        <v>40</v>
      </c>
      <c r="C5398">
        <v>2015</v>
      </c>
      <c r="D5398">
        <v>7</v>
      </c>
      <c r="E5398">
        <v>2</v>
      </c>
      <c r="F5398" s="1">
        <v>42187</v>
      </c>
      <c r="G5398">
        <v>183</v>
      </c>
      <c r="H5398" t="s">
        <v>14</v>
      </c>
      <c r="I5398" t="s">
        <v>551</v>
      </c>
      <c r="J5398">
        <v>6882</v>
      </c>
      <c r="K5398">
        <v>8.4571430000000003</v>
      </c>
      <c r="L5398">
        <v>1.875</v>
      </c>
      <c r="M5398">
        <f t="shared" si="252"/>
        <v>15.857143125</v>
      </c>
      <c r="N5398">
        <f t="shared" si="254"/>
        <v>0.97575995598578269</v>
      </c>
      <c r="O5398">
        <f t="shared" si="253"/>
        <v>1.8295499174733425</v>
      </c>
    </row>
    <row r="5399" spans="1:15" x14ac:dyDescent="0.25">
      <c r="A5399" t="s">
        <v>39</v>
      </c>
      <c r="B5399" t="s">
        <v>40</v>
      </c>
      <c r="C5399">
        <v>2019</v>
      </c>
      <c r="D5399">
        <v>4</v>
      </c>
      <c r="E5399">
        <v>1</v>
      </c>
      <c r="F5399" s="1">
        <v>43556</v>
      </c>
      <c r="G5399">
        <v>91</v>
      </c>
      <c r="H5399" t="s">
        <v>14</v>
      </c>
      <c r="I5399" t="s">
        <v>576</v>
      </c>
      <c r="J5399">
        <v>5288</v>
      </c>
      <c r="K5399">
        <v>7.0588240000000004</v>
      </c>
      <c r="L5399">
        <v>2.25</v>
      </c>
      <c r="M5399">
        <f t="shared" si="252"/>
        <v>15.882354000000001</v>
      </c>
      <c r="N5399">
        <f t="shared" si="254"/>
        <v>0.90627167113839391</v>
      </c>
      <c r="O5399">
        <f t="shared" si="253"/>
        <v>2.0391112600613863</v>
      </c>
    </row>
    <row r="5400" spans="1:15" x14ac:dyDescent="0.25">
      <c r="A5400" t="s">
        <v>87</v>
      </c>
      <c r="B5400" t="s">
        <v>69</v>
      </c>
      <c r="C5400">
        <v>2016</v>
      </c>
      <c r="D5400">
        <v>6</v>
      </c>
      <c r="E5400">
        <v>21</v>
      </c>
      <c r="F5400" s="1">
        <v>42542</v>
      </c>
      <c r="G5400">
        <v>173</v>
      </c>
      <c r="H5400" t="s">
        <v>14</v>
      </c>
      <c r="I5400" t="s">
        <v>586</v>
      </c>
      <c r="J5400">
        <v>5124</v>
      </c>
      <c r="K5400">
        <v>5.3</v>
      </c>
      <c r="L5400">
        <v>3</v>
      </c>
      <c r="M5400">
        <f t="shared" si="252"/>
        <v>15.899999999999999</v>
      </c>
      <c r="N5400">
        <f t="shared" si="254"/>
        <v>0.79934054945358168</v>
      </c>
      <c r="O5400">
        <f t="shared" si="253"/>
        <v>2.3980216483607451</v>
      </c>
    </row>
    <row r="5401" spans="1:15" x14ac:dyDescent="0.25">
      <c r="A5401" t="s">
        <v>305</v>
      </c>
      <c r="B5401" t="s">
        <v>23</v>
      </c>
      <c r="C5401">
        <v>2010</v>
      </c>
      <c r="D5401">
        <v>6</v>
      </c>
      <c r="E5401">
        <v>28</v>
      </c>
      <c r="F5401" s="1">
        <v>40357</v>
      </c>
      <c r="G5401">
        <v>179</v>
      </c>
      <c r="H5401" t="s">
        <v>14</v>
      </c>
      <c r="I5401" t="s">
        <v>474</v>
      </c>
      <c r="J5401">
        <v>4335</v>
      </c>
      <c r="K5401">
        <v>14.2</v>
      </c>
      <c r="L5401">
        <v>1.125</v>
      </c>
      <c r="M5401">
        <f t="shared" si="252"/>
        <v>15.975</v>
      </c>
      <c r="N5401">
        <f t="shared" si="254"/>
        <v>1.1818435879447726</v>
      </c>
      <c r="O5401">
        <f t="shared" si="253"/>
        <v>1.3295740364378692</v>
      </c>
    </row>
    <row r="5402" spans="1:15" x14ac:dyDescent="0.25">
      <c r="A5402" t="s">
        <v>331</v>
      </c>
      <c r="B5402" t="s">
        <v>192</v>
      </c>
      <c r="C5402">
        <v>2017</v>
      </c>
      <c r="D5402">
        <v>6</v>
      </c>
      <c r="E5402">
        <v>1</v>
      </c>
      <c r="F5402" s="1">
        <v>42887</v>
      </c>
      <c r="G5402">
        <v>152</v>
      </c>
      <c r="H5402" t="s">
        <v>17</v>
      </c>
      <c r="I5402" t="s">
        <v>287</v>
      </c>
      <c r="J5402">
        <v>6661</v>
      </c>
      <c r="K5402">
        <v>24.380949999999999</v>
      </c>
      <c r="L5402">
        <v>0.65625</v>
      </c>
      <c r="M5402">
        <f t="shared" si="252"/>
        <v>15.999998437499999</v>
      </c>
      <c r="N5402">
        <f t="shared" si="254"/>
        <v>1.4045078735520806</v>
      </c>
      <c r="O5402">
        <f t="shared" si="253"/>
        <v>0.92170829201855287</v>
      </c>
    </row>
    <row r="5403" spans="1:15" x14ac:dyDescent="0.25">
      <c r="A5403" t="s">
        <v>34</v>
      </c>
      <c r="B5403" t="s">
        <v>33</v>
      </c>
      <c r="C5403">
        <v>2018</v>
      </c>
      <c r="D5403">
        <v>6</v>
      </c>
      <c r="E5403">
        <v>6</v>
      </c>
      <c r="F5403" s="1">
        <v>43257</v>
      </c>
      <c r="G5403">
        <v>157</v>
      </c>
      <c r="H5403" t="s">
        <v>14</v>
      </c>
      <c r="I5403" t="s">
        <v>586</v>
      </c>
      <c r="J5403">
        <v>5124</v>
      </c>
      <c r="K5403">
        <v>5.3333329999999997</v>
      </c>
      <c r="L5403">
        <v>3</v>
      </c>
      <c r="M5403">
        <f t="shared" si="252"/>
        <v>15.999998999999999</v>
      </c>
      <c r="N5403">
        <f t="shared" si="254"/>
        <v>0.80163232337556156</v>
      </c>
      <c r="O5403">
        <f t="shared" si="253"/>
        <v>2.4048969701266847</v>
      </c>
    </row>
    <row r="5404" spans="1:15" x14ac:dyDescent="0.25">
      <c r="A5404" t="s">
        <v>244</v>
      </c>
      <c r="B5404" t="s">
        <v>29</v>
      </c>
      <c r="C5404">
        <v>2017</v>
      </c>
      <c r="D5404">
        <v>6</v>
      </c>
      <c r="E5404">
        <v>1</v>
      </c>
      <c r="F5404" s="1">
        <v>42887</v>
      </c>
      <c r="G5404">
        <v>152</v>
      </c>
      <c r="H5404" t="s">
        <v>17</v>
      </c>
      <c r="I5404" t="s">
        <v>223</v>
      </c>
      <c r="J5404">
        <v>8251</v>
      </c>
      <c r="K5404">
        <v>30.476189999999999</v>
      </c>
      <c r="L5404">
        <v>0.52500000000000002</v>
      </c>
      <c r="M5404">
        <f t="shared" si="252"/>
        <v>15.999999750000001</v>
      </c>
      <c r="N5404">
        <f t="shared" si="254"/>
        <v>1.4979821581814565</v>
      </c>
      <c r="O5404">
        <f t="shared" si="253"/>
        <v>0.78644063304526468</v>
      </c>
    </row>
    <row r="5405" spans="1:15" x14ac:dyDescent="0.25">
      <c r="A5405" t="s">
        <v>348</v>
      </c>
      <c r="B5405" t="s">
        <v>31</v>
      </c>
      <c r="C5405">
        <v>2010</v>
      </c>
      <c r="D5405">
        <v>6</v>
      </c>
      <c r="E5405">
        <v>24</v>
      </c>
      <c r="F5405" s="1">
        <v>40353</v>
      </c>
      <c r="G5405">
        <v>175</v>
      </c>
      <c r="H5405" t="s">
        <v>14</v>
      </c>
      <c r="I5405" t="s">
        <v>621</v>
      </c>
      <c r="J5405">
        <v>7381</v>
      </c>
      <c r="K5405">
        <v>1.6</v>
      </c>
      <c r="L5405">
        <v>10</v>
      </c>
      <c r="M5405">
        <f t="shared" si="252"/>
        <v>16</v>
      </c>
      <c r="N5405">
        <f t="shared" si="254"/>
        <v>0.41497334797081797</v>
      </c>
      <c r="O5405">
        <f t="shared" si="253"/>
        <v>4.1497334797081802</v>
      </c>
    </row>
    <row r="5406" spans="1:15" x14ac:dyDescent="0.25">
      <c r="A5406" t="s">
        <v>160</v>
      </c>
      <c r="B5406" t="s">
        <v>161</v>
      </c>
      <c r="C5406">
        <v>2015</v>
      </c>
      <c r="D5406">
        <v>6</v>
      </c>
      <c r="E5406">
        <v>30</v>
      </c>
      <c r="F5406" s="1">
        <v>42185</v>
      </c>
      <c r="G5406">
        <v>181</v>
      </c>
      <c r="H5406" t="s">
        <v>17</v>
      </c>
      <c r="I5406" t="s">
        <v>561</v>
      </c>
      <c r="J5406">
        <v>6823</v>
      </c>
      <c r="K5406">
        <v>7.6190480000000003</v>
      </c>
      <c r="L5406">
        <v>2.1</v>
      </c>
      <c r="M5406">
        <f t="shared" si="252"/>
        <v>16.000000800000002</v>
      </c>
      <c r="N5406">
        <f t="shared" si="254"/>
        <v>0.93545929933060101</v>
      </c>
      <c r="O5406">
        <f t="shared" si="253"/>
        <v>1.9644645285942621</v>
      </c>
    </row>
    <row r="5407" spans="1:15" x14ac:dyDescent="0.25">
      <c r="A5407" t="s">
        <v>96</v>
      </c>
      <c r="B5407" t="s">
        <v>25</v>
      </c>
      <c r="C5407">
        <v>2015</v>
      </c>
      <c r="D5407">
        <v>6</v>
      </c>
      <c r="E5407">
        <v>25</v>
      </c>
      <c r="F5407" s="1">
        <v>42180</v>
      </c>
      <c r="G5407">
        <v>176</v>
      </c>
      <c r="H5407" t="s">
        <v>17</v>
      </c>
      <c r="I5407" t="s">
        <v>607</v>
      </c>
      <c r="J5407">
        <v>6935</v>
      </c>
      <c r="K5407">
        <v>4.5714290000000002</v>
      </c>
      <c r="L5407">
        <v>3.5</v>
      </c>
      <c r="M5407">
        <f t="shared" si="252"/>
        <v>16.0000015</v>
      </c>
      <c r="N5407">
        <f t="shared" si="254"/>
        <v>0.74596660041950891</v>
      </c>
      <c r="O5407">
        <f t="shared" si="253"/>
        <v>2.6108831014682812</v>
      </c>
    </row>
    <row r="5408" spans="1:15" x14ac:dyDescent="0.25">
      <c r="A5408" t="s">
        <v>111</v>
      </c>
      <c r="B5408" t="s">
        <v>109</v>
      </c>
      <c r="C5408">
        <v>2017</v>
      </c>
      <c r="D5408">
        <v>6</v>
      </c>
      <c r="E5408">
        <v>9</v>
      </c>
      <c r="F5408" s="1">
        <v>42895</v>
      </c>
      <c r="G5408">
        <v>160</v>
      </c>
      <c r="H5408" t="s">
        <v>17</v>
      </c>
      <c r="I5408" t="s">
        <v>607</v>
      </c>
      <c r="J5408">
        <v>6935</v>
      </c>
      <c r="K5408">
        <v>4.5714290000000002</v>
      </c>
      <c r="L5408">
        <v>3.5</v>
      </c>
      <c r="M5408">
        <f t="shared" si="252"/>
        <v>16.0000015</v>
      </c>
      <c r="N5408">
        <f t="shared" si="254"/>
        <v>0.74596660041950891</v>
      </c>
      <c r="O5408">
        <f t="shared" si="253"/>
        <v>2.6108831014682812</v>
      </c>
    </row>
    <row r="5409" spans="1:15" x14ac:dyDescent="0.25">
      <c r="A5409" t="s">
        <v>268</v>
      </c>
      <c r="B5409" t="s">
        <v>107</v>
      </c>
      <c r="C5409">
        <v>2018</v>
      </c>
      <c r="D5409">
        <v>6</v>
      </c>
      <c r="E5409">
        <v>7</v>
      </c>
      <c r="F5409" s="1">
        <v>43258</v>
      </c>
      <c r="G5409">
        <v>158</v>
      </c>
      <c r="H5409" t="s">
        <v>17</v>
      </c>
      <c r="I5409" t="s">
        <v>417</v>
      </c>
      <c r="J5409">
        <v>4415</v>
      </c>
      <c r="K5409">
        <v>17.088439999999999</v>
      </c>
      <c r="L5409">
        <v>0.9375</v>
      </c>
      <c r="M5409">
        <f t="shared" si="252"/>
        <v>16.020412499999999</v>
      </c>
      <c r="N5409">
        <f t="shared" si="254"/>
        <v>1.2574011136477798</v>
      </c>
      <c r="O5409">
        <f t="shared" si="253"/>
        <v>1.1788135440447935</v>
      </c>
    </row>
    <row r="5410" spans="1:15" x14ac:dyDescent="0.25">
      <c r="A5410" t="s">
        <v>268</v>
      </c>
      <c r="B5410" t="s">
        <v>107</v>
      </c>
      <c r="C5410">
        <v>2018</v>
      </c>
      <c r="D5410">
        <v>6</v>
      </c>
      <c r="E5410">
        <v>7</v>
      </c>
      <c r="F5410" s="1">
        <v>43258</v>
      </c>
      <c r="G5410">
        <v>158</v>
      </c>
      <c r="H5410" t="s">
        <v>17</v>
      </c>
      <c r="I5410" t="s">
        <v>444</v>
      </c>
      <c r="J5410">
        <v>4462</v>
      </c>
      <c r="K5410">
        <v>17.088439999999999</v>
      </c>
      <c r="L5410">
        <v>0.9375</v>
      </c>
      <c r="M5410">
        <f t="shared" si="252"/>
        <v>16.020412499999999</v>
      </c>
      <c r="N5410">
        <f t="shared" si="254"/>
        <v>1.2574011136477798</v>
      </c>
      <c r="O5410">
        <f t="shared" si="253"/>
        <v>1.1788135440447935</v>
      </c>
    </row>
    <row r="5411" spans="1:15" x14ac:dyDescent="0.25">
      <c r="A5411" t="s">
        <v>154</v>
      </c>
      <c r="B5411" t="s">
        <v>69</v>
      </c>
      <c r="C5411">
        <v>2017</v>
      </c>
      <c r="D5411">
        <v>6</v>
      </c>
      <c r="E5411">
        <v>12</v>
      </c>
      <c r="F5411" s="1">
        <v>42898</v>
      </c>
      <c r="G5411">
        <v>163</v>
      </c>
      <c r="H5411" t="s">
        <v>14</v>
      </c>
      <c r="I5411" t="s">
        <v>423</v>
      </c>
      <c r="J5411">
        <v>6834</v>
      </c>
      <c r="K5411">
        <v>17.142859999999999</v>
      </c>
      <c r="L5411">
        <v>0.9375</v>
      </c>
      <c r="M5411">
        <f t="shared" si="252"/>
        <v>16.07143125</v>
      </c>
      <c r="N5411">
        <f t="shared" si="254"/>
        <v>1.2587057493345264</v>
      </c>
      <c r="O5411">
        <f t="shared" si="253"/>
        <v>1.1800366400011184</v>
      </c>
    </row>
    <row r="5412" spans="1:15" x14ac:dyDescent="0.25">
      <c r="A5412" t="s">
        <v>309</v>
      </c>
      <c r="B5412" t="s">
        <v>23</v>
      </c>
      <c r="C5412">
        <v>2016</v>
      </c>
      <c r="D5412">
        <v>7</v>
      </c>
      <c r="E5412">
        <v>6</v>
      </c>
      <c r="F5412" s="1">
        <v>42557</v>
      </c>
      <c r="G5412">
        <v>188</v>
      </c>
      <c r="H5412" t="s">
        <v>14</v>
      </c>
      <c r="I5412" t="s">
        <v>418</v>
      </c>
      <c r="J5412">
        <v>4419</v>
      </c>
      <c r="K5412">
        <v>17.142859999999999</v>
      </c>
      <c r="L5412">
        <v>0.9375</v>
      </c>
      <c r="M5412">
        <f t="shared" si="252"/>
        <v>16.07143125</v>
      </c>
      <c r="N5412">
        <f t="shared" si="254"/>
        <v>1.2587057493345264</v>
      </c>
      <c r="O5412">
        <f t="shared" si="253"/>
        <v>1.1800366400011184</v>
      </c>
    </row>
    <row r="5413" spans="1:15" x14ac:dyDescent="0.25">
      <c r="A5413" t="s">
        <v>22</v>
      </c>
      <c r="B5413" t="s">
        <v>23</v>
      </c>
      <c r="C5413">
        <v>2018</v>
      </c>
      <c r="D5413">
        <v>3</v>
      </c>
      <c r="E5413">
        <v>9</v>
      </c>
      <c r="F5413" s="1">
        <v>43168</v>
      </c>
      <c r="G5413">
        <v>68</v>
      </c>
      <c r="H5413" t="s">
        <v>14</v>
      </c>
      <c r="I5413" t="s">
        <v>417</v>
      </c>
      <c r="J5413">
        <v>4415</v>
      </c>
      <c r="K5413">
        <v>17.142859999999999</v>
      </c>
      <c r="L5413">
        <v>0.9375</v>
      </c>
      <c r="M5413">
        <f t="shared" si="252"/>
        <v>16.07143125</v>
      </c>
      <c r="N5413">
        <f t="shared" si="254"/>
        <v>1.2587057493345264</v>
      </c>
      <c r="O5413">
        <f t="shared" si="253"/>
        <v>1.1800366400011184</v>
      </c>
    </row>
    <row r="5414" spans="1:15" x14ac:dyDescent="0.25">
      <c r="A5414" t="s">
        <v>248</v>
      </c>
      <c r="B5414" t="s">
        <v>31</v>
      </c>
      <c r="C5414">
        <v>2019</v>
      </c>
      <c r="D5414">
        <v>6</v>
      </c>
      <c r="E5414">
        <v>27</v>
      </c>
      <c r="F5414" s="1">
        <v>43643</v>
      </c>
      <c r="G5414">
        <v>178</v>
      </c>
      <c r="H5414" t="s">
        <v>14</v>
      </c>
      <c r="I5414" t="s">
        <v>561</v>
      </c>
      <c r="J5414">
        <v>6823</v>
      </c>
      <c r="K5414">
        <v>7.68</v>
      </c>
      <c r="L5414">
        <v>2.1</v>
      </c>
      <c r="M5414">
        <f t="shared" si="252"/>
        <v>16.128</v>
      </c>
      <c r="N5414">
        <f t="shared" si="254"/>
        <v>0.93851972517649185</v>
      </c>
      <c r="O5414">
        <f t="shared" si="253"/>
        <v>1.9708914228706329</v>
      </c>
    </row>
    <row r="5415" spans="1:15" x14ac:dyDescent="0.25">
      <c r="A5415" t="s">
        <v>125</v>
      </c>
      <c r="B5415" t="s">
        <v>13</v>
      </c>
      <c r="C5415">
        <v>2008</v>
      </c>
      <c r="D5415">
        <v>4</v>
      </c>
      <c r="E5415">
        <v>23</v>
      </c>
      <c r="F5415" s="1">
        <v>39561</v>
      </c>
      <c r="G5415">
        <v>114</v>
      </c>
      <c r="H5415" t="s">
        <v>17</v>
      </c>
      <c r="I5415" t="s">
        <v>285</v>
      </c>
      <c r="J5415">
        <v>5984</v>
      </c>
      <c r="K5415">
        <v>24.68571</v>
      </c>
      <c r="L5415">
        <v>0.65625</v>
      </c>
      <c r="M5415">
        <f t="shared" si="252"/>
        <v>16.199997187499999</v>
      </c>
      <c r="N5415">
        <f t="shared" si="254"/>
        <v>1.4096915749200192</v>
      </c>
      <c r="O5415">
        <f t="shared" si="253"/>
        <v>0.9251100960412626</v>
      </c>
    </row>
    <row r="5416" spans="1:15" x14ac:dyDescent="0.25">
      <c r="A5416" t="s">
        <v>75</v>
      </c>
      <c r="B5416" t="s">
        <v>69</v>
      </c>
      <c r="C5416">
        <v>2004</v>
      </c>
      <c r="D5416">
        <v>4</v>
      </c>
      <c r="E5416">
        <v>5</v>
      </c>
      <c r="F5416" s="1">
        <v>38082</v>
      </c>
      <c r="G5416">
        <v>96</v>
      </c>
      <c r="H5416" t="s">
        <v>14</v>
      </c>
      <c r="I5416" t="s">
        <v>469</v>
      </c>
      <c r="J5416">
        <v>4310</v>
      </c>
      <c r="K5416">
        <v>14.4</v>
      </c>
      <c r="L5416">
        <v>1.125</v>
      </c>
      <c r="M5416">
        <f t="shared" si="252"/>
        <v>16.2</v>
      </c>
      <c r="N5416">
        <f t="shared" si="254"/>
        <v>1.1875207208364631</v>
      </c>
      <c r="O5416">
        <f t="shared" si="253"/>
        <v>1.335960810941021</v>
      </c>
    </row>
    <row r="5417" spans="1:15" x14ac:dyDescent="0.25">
      <c r="A5417" t="s">
        <v>18</v>
      </c>
      <c r="B5417" t="s">
        <v>19</v>
      </c>
      <c r="C5417">
        <v>2017</v>
      </c>
      <c r="D5417">
        <v>6</v>
      </c>
      <c r="E5417">
        <v>7</v>
      </c>
      <c r="F5417" s="1">
        <v>42893</v>
      </c>
      <c r="G5417">
        <v>158</v>
      </c>
      <c r="H5417" t="s">
        <v>14</v>
      </c>
      <c r="I5417" t="s">
        <v>474</v>
      </c>
      <c r="J5417">
        <v>4335</v>
      </c>
      <c r="K5417">
        <v>14.4</v>
      </c>
      <c r="L5417">
        <v>1.125</v>
      </c>
      <c r="M5417">
        <f t="shared" si="252"/>
        <v>16.2</v>
      </c>
      <c r="N5417">
        <f t="shared" si="254"/>
        <v>1.1875207208364631</v>
      </c>
      <c r="O5417">
        <f t="shared" si="253"/>
        <v>1.335960810941021</v>
      </c>
    </row>
    <row r="5418" spans="1:15" x14ac:dyDescent="0.25">
      <c r="A5418" t="s">
        <v>341</v>
      </c>
      <c r="B5418" t="s">
        <v>19</v>
      </c>
      <c r="C5418">
        <v>2018</v>
      </c>
      <c r="D5418">
        <v>6</v>
      </c>
      <c r="E5418">
        <v>5</v>
      </c>
      <c r="F5418" s="1">
        <v>43256</v>
      </c>
      <c r="G5418">
        <v>156</v>
      </c>
      <c r="H5418" t="s">
        <v>14</v>
      </c>
      <c r="I5418" t="s">
        <v>474</v>
      </c>
      <c r="J5418">
        <v>4335</v>
      </c>
      <c r="K5418">
        <v>14.4</v>
      </c>
      <c r="L5418">
        <v>1.125</v>
      </c>
      <c r="M5418">
        <f t="shared" si="252"/>
        <v>16.2</v>
      </c>
      <c r="N5418">
        <f t="shared" si="254"/>
        <v>1.1875207208364631</v>
      </c>
      <c r="O5418">
        <f t="shared" si="253"/>
        <v>1.335960810941021</v>
      </c>
    </row>
    <row r="5419" spans="1:15" x14ac:dyDescent="0.25">
      <c r="A5419" t="s">
        <v>225</v>
      </c>
      <c r="B5419" t="s">
        <v>23</v>
      </c>
      <c r="C5419">
        <v>2011</v>
      </c>
      <c r="D5419">
        <v>7</v>
      </c>
      <c r="E5419">
        <v>21</v>
      </c>
      <c r="F5419" s="1">
        <v>40745</v>
      </c>
      <c r="G5419">
        <v>202</v>
      </c>
      <c r="H5419" t="s">
        <v>14</v>
      </c>
      <c r="I5419" t="s">
        <v>474</v>
      </c>
      <c r="J5419">
        <v>4335</v>
      </c>
      <c r="K5419">
        <v>14.4</v>
      </c>
      <c r="L5419">
        <v>1.125</v>
      </c>
      <c r="M5419">
        <f t="shared" si="252"/>
        <v>16.2</v>
      </c>
      <c r="N5419">
        <f t="shared" si="254"/>
        <v>1.1875207208364631</v>
      </c>
      <c r="O5419">
        <f t="shared" si="253"/>
        <v>1.335960810941021</v>
      </c>
    </row>
    <row r="5420" spans="1:15" x14ac:dyDescent="0.25">
      <c r="A5420" t="s">
        <v>227</v>
      </c>
      <c r="B5420" t="s">
        <v>23</v>
      </c>
      <c r="C5420">
        <v>2013</v>
      </c>
      <c r="D5420">
        <v>4</v>
      </c>
      <c r="E5420">
        <v>25</v>
      </c>
      <c r="F5420" s="1">
        <v>41389</v>
      </c>
      <c r="G5420">
        <v>115</v>
      </c>
      <c r="H5420" t="s">
        <v>14</v>
      </c>
      <c r="I5420" t="s">
        <v>573</v>
      </c>
      <c r="J5420">
        <v>5292</v>
      </c>
      <c r="K5420">
        <v>7.2</v>
      </c>
      <c r="L5420">
        <v>2.25</v>
      </c>
      <c r="M5420">
        <f t="shared" si="252"/>
        <v>16.2</v>
      </c>
      <c r="N5420">
        <f t="shared" si="254"/>
        <v>0.91381385238371671</v>
      </c>
      <c r="O5420">
        <f t="shared" si="253"/>
        <v>2.0560811678633626</v>
      </c>
    </row>
    <row r="5421" spans="1:15" x14ac:dyDescent="0.25">
      <c r="A5421" t="s">
        <v>24</v>
      </c>
      <c r="B5421" t="s">
        <v>25</v>
      </c>
      <c r="C5421">
        <v>2018</v>
      </c>
      <c r="D5421">
        <v>6</v>
      </c>
      <c r="E5421">
        <v>6</v>
      </c>
      <c r="F5421" s="1">
        <v>43257</v>
      </c>
      <c r="G5421">
        <v>157</v>
      </c>
      <c r="H5421" t="s">
        <v>14</v>
      </c>
      <c r="I5421" t="s">
        <v>472</v>
      </c>
      <c r="J5421">
        <v>21232</v>
      </c>
      <c r="K5421">
        <v>14.4</v>
      </c>
      <c r="L5421">
        <v>1.125</v>
      </c>
      <c r="M5421">
        <f t="shared" si="252"/>
        <v>16.2</v>
      </c>
      <c r="N5421">
        <f t="shared" si="254"/>
        <v>1.1875207208364631</v>
      </c>
      <c r="O5421">
        <f t="shared" si="253"/>
        <v>1.335960810941021</v>
      </c>
    </row>
    <row r="5422" spans="1:15" x14ac:dyDescent="0.25">
      <c r="A5422" t="s">
        <v>167</v>
      </c>
      <c r="B5422" t="s">
        <v>25</v>
      </c>
      <c r="C5422">
        <v>2019</v>
      </c>
      <c r="D5422">
        <v>6</v>
      </c>
      <c r="E5422">
        <v>14</v>
      </c>
      <c r="F5422" s="1">
        <v>43630</v>
      </c>
      <c r="G5422">
        <v>165</v>
      </c>
      <c r="H5422" t="s">
        <v>14</v>
      </c>
      <c r="I5422" t="s">
        <v>471</v>
      </c>
      <c r="J5422">
        <v>4371</v>
      </c>
      <c r="K5422">
        <v>14.4</v>
      </c>
      <c r="L5422">
        <v>1.125</v>
      </c>
      <c r="M5422">
        <f t="shared" si="252"/>
        <v>16.2</v>
      </c>
      <c r="N5422">
        <f t="shared" si="254"/>
        <v>1.1875207208364631</v>
      </c>
      <c r="O5422">
        <f t="shared" si="253"/>
        <v>1.335960810941021</v>
      </c>
    </row>
    <row r="5423" spans="1:15" x14ac:dyDescent="0.25">
      <c r="A5423" t="s">
        <v>98</v>
      </c>
      <c r="B5423" t="s">
        <v>27</v>
      </c>
      <c r="C5423">
        <v>2012</v>
      </c>
      <c r="D5423">
        <v>6</v>
      </c>
      <c r="E5423">
        <v>26</v>
      </c>
      <c r="F5423" s="1">
        <v>41086</v>
      </c>
      <c r="G5423">
        <v>178</v>
      </c>
      <c r="H5423" t="s">
        <v>14</v>
      </c>
      <c r="I5423" t="s">
        <v>469</v>
      </c>
      <c r="J5423">
        <v>4310</v>
      </c>
      <c r="K5423">
        <v>14.4</v>
      </c>
      <c r="L5423">
        <v>1.125</v>
      </c>
      <c r="M5423">
        <f t="shared" si="252"/>
        <v>16.2</v>
      </c>
      <c r="N5423">
        <f t="shared" si="254"/>
        <v>1.1875207208364631</v>
      </c>
      <c r="O5423">
        <f t="shared" si="253"/>
        <v>1.335960810941021</v>
      </c>
    </row>
    <row r="5424" spans="1:15" x14ac:dyDescent="0.25">
      <c r="A5424" t="s">
        <v>103</v>
      </c>
      <c r="B5424" t="s">
        <v>27</v>
      </c>
      <c r="C5424">
        <v>2017</v>
      </c>
      <c r="D5424">
        <v>6</v>
      </c>
      <c r="E5424">
        <v>6</v>
      </c>
      <c r="F5424" s="1">
        <v>42892</v>
      </c>
      <c r="G5424">
        <v>157</v>
      </c>
      <c r="H5424" t="s">
        <v>14</v>
      </c>
      <c r="I5424" t="s">
        <v>475</v>
      </c>
      <c r="J5424">
        <v>4369</v>
      </c>
      <c r="K5424">
        <v>14.4</v>
      </c>
      <c r="L5424">
        <v>1.125</v>
      </c>
      <c r="M5424">
        <f t="shared" si="252"/>
        <v>16.2</v>
      </c>
      <c r="N5424">
        <f t="shared" si="254"/>
        <v>1.1875207208364631</v>
      </c>
      <c r="O5424">
        <f t="shared" si="253"/>
        <v>1.335960810941021</v>
      </c>
    </row>
    <row r="5425" spans="1:15" x14ac:dyDescent="0.25">
      <c r="A5425" t="s">
        <v>221</v>
      </c>
      <c r="B5425" t="s">
        <v>171</v>
      </c>
      <c r="C5425">
        <v>2018</v>
      </c>
      <c r="D5425">
        <v>6</v>
      </c>
      <c r="E5425">
        <v>7</v>
      </c>
      <c r="F5425" s="1">
        <v>43258</v>
      </c>
      <c r="G5425">
        <v>158</v>
      </c>
      <c r="H5425" t="s">
        <v>14</v>
      </c>
      <c r="I5425" t="s">
        <v>469</v>
      </c>
      <c r="J5425">
        <v>4310</v>
      </c>
      <c r="K5425">
        <v>14.4</v>
      </c>
      <c r="L5425">
        <v>1.125</v>
      </c>
      <c r="M5425">
        <f t="shared" si="252"/>
        <v>16.2</v>
      </c>
      <c r="N5425">
        <f t="shared" si="254"/>
        <v>1.1875207208364631</v>
      </c>
      <c r="O5425">
        <f t="shared" si="253"/>
        <v>1.335960810941021</v>
      </c>
    </row>
    <row r="5426" spans="1:15" x14ac:dyDescent="0.25">
      <c r="A5426" t="s">
        <v>174</v>
      </c>
      <c r="B5426" t="s">
        <v>33</v>
      </c>
      <c r="C5426">
        <v>2016</v>
      </c>
      <c r="D5426">
        <v>7</v>
      </c>
      <c r="E5426">
        <v>15</v>
      </c>
      <c r="F5426" s="1">
        <v>42566</v>
      </c>
      <c r="G5426">
        <v>197</v>
      </c>
      <c r="H5426" t="s">
        <v>14</v>
      </c>
      <c r="I5426" t="s">
        <v>575</v>
      </c>
      <c r="J5426">
        <v>5291</v>
      </c>
      <c r="K5426">
        <v>7.2</v>
      </c>
      <c r="L5426">
        <v>2.25</v>
      </c>
      <c r="M5426">
        <f t="shared" si="252"/>
        <v>16.2</v>
      </c>
      <c r="N5426">
        <f t="shared" si="254"/>
        <v>0.91381385238371671</v>
      </c>
      <c r="O5426">
        <f t="shared" si="253"/>
        <v>2.0560811678633626</v>
      </c>
    </row>
    <row r="5427" spans="1:15" x14ac:dyDescent="0.25">
      <c r="A5427" t="s">
        <v>178</v>
      </c>
      <c r="B5427" t="s">
        <v>176</v>
      </c>
      <c r="C5427">
        <v>2013</v>
      </c>
      <c r="D5427">
        <v>7</v>
      </c>
      <c r="E5427">
        <v>4</v>
      </c>
      <c r="F5427" s="1">
        <v>41459</v>
      </c>
      <c r="G5427">
        <v>185</v>
      </c>
      <c r="H5427" t="s">
        <v>14</v>
      </c>
      <c r="I5427" t="s">
        <v>573</v>
      </c>
      <c r="J5427">
        <v>5292</v>
      </c>
      <c r="K5427">
        <v>7.2</v>
      </c>
      <c r="L5427">
        <v>2.25</v>
      </c>
      <c r="M5427">
        <f t="shared" si="252"/>
        <v>16.2</v>
      </c>
      <c r="N5427">
        <f t="shared" si="254"/>
        <v>0.91381385238371671</v>
      </c>
      <c r="O5427">
        <f t="shared" si="253"/>
        <v>2.0560811678633626</v>
      </c>
    </row>
    <row r="5428" spans="1:15" x14ac:dyDescent="0.25">
      <c r="A5428" t="s">
        <v>37</v>
      </c>
      <c r="B5428" t="s">
        <v>36</v>
      </c>
      <c r="C5428">
        <v>2017</v>
      </c>
      <c r="D5428">
        <v>6</v>
      </c>
      <c r="E5428">
        <v>7</v>
      </c>
      <c r="F5428" s="1">
        <v>42893</v>
      </c>
      <c r="G5428">
        <v>158</v>
      </c>
      <c r="H5428" t="s">
        <v>14</v>
      </c>
      <c r="I5428" t="s">
        <v>473</v>
      </c>
      <c r="J5428">
        <v>4366</v>
      </c>
      <c r="K5428">
        <v>14.4</v>
      </c>
      <c r="L5428">
        <v>1.125</v>
      </c>
      <c r="M5428">
        <f t="shared" si="252"/>
        <v>16.2</v>
      </c>
      <c r="N5428">
        <f t="shared" si="254"/>
        <v>1.1875207208364631</v>
      </c>
      <c r="O5428">
        <f t="shared" si="253"/>
        <v>1.335960810941021</v>
      </c>
    </row>
    <row r="5429" spans="1:15" x14ac:dyDescent="0.25">
      <c r="A5429" t="s">
        <v>462</v>
      </c>
      <c r="B5429" t="s">
        <v>40</v>
      </c>
      <c r="C5429">
        <v>2015</v>
      </c>
      <c r="D5429">
        <v>3</v>
      </c>
      <c r="E5429">
        <v>17</v>
      </c>
      <c r="F5429" s="1">
        <v>42080</v>
      </c>
      <c r="G5429">
        <v>76</v>
      </c>
      <c r="H5429" t="s">
        <v>14</v>
      </c>
      <c r="I5429" t="s">
        <v>573</v>
      </c>
      <c r="J5429">
        <v>5292</v>
      </c>
      <c r="K5429">
        <v>7.2</v>
      </c>
      <c r="L5429">
        <v>2.25</v>
      </c>
      <c r="M5429">
        <f t="shared" si="252"/>
        <v>16.2</v>
      </c>
      <c r="N5429">
        <f t="shared" si="254"/>
        <v>0.91381385238371671</v>
      </c>
      <c r="O5429">
        <f t="shared" si="253"/>
        <v>2.0560811678633626</v>
      </c>
    </row>
    <row r="5430" spans="1:15" x14ac:dyDescent="0.25">
      <c r="A5430" t="s">
        <v>195</v>
      </c>
      <c r="B5430" t="s">
        <v>42</v>
      </c>
      <c r="C5430">
        <v>2015</v>
      </c>
      <c r="D5430">
        <v>7</v>
      </c>
      <c r="E5430">
        <v>1</v>
      </c>
      <c r="F5430" s="1">
        <v>42186</v>
      </c>
      <c r="G5430">
        <v>182</v>
      </c>
      <c r="H5430" t="s">
        <v>14</v>
      </c>
      <c r="I5430" t="s">
        <v>572</v>
      </c>
      <c r="J5430">
        <v>5304</v>
      </c>
      <c r="K5430">
        <v>7.2</v>
      </c>
      <c r="L5430">
        <v>2.25</v>
      </c>
      <c r="M5430">
        <f t="shared" si="252"/>
        <v>16.2</v>
      </c>
      <c r="N5430">
        <f t="shared" si="254"/>
        <v>0.91381385238371671</v>
      </c>
      <c r="O5430">
        <f t="shared" si="253"/>
        <v>2.0560811678633626</v>
      </c>
    </row>
    <row r="5431" spans="1:15" x14ac:dyDescent="0.25">
      <c r="A5431" t="s">
        <v>122</v>
      </c>
      <c r="B5431" t="s">
        <v>13</v>
      </c>
      <c r="C5431">
        <v>2006</v>
      </c>
      <c r="D5431">
        <v>6</v>
      </c>
      <c r="E5431">
        <v>15</v>
      </c>
      <c r="F5431" s="1">
        <v>38883</v>
      </c>
      <c r="G5431">
        <v>166</v>
      </c>
      <c r="H5431" t="s">
        <v>14</v>
      </c>
      <c r="I5431" t="s">
        <v>118</v>
      </c>
      <c r="J5431">
        <v>20171</v>
      </c>
      <c r="K5431">
        <v>43.2</v>
      </c>
      <c r="L5431">
        <v>0.375</v>
      </c>
      <c r="M5431">
        <f t="shared" si="252"/>
        <v>16.200000000000003</v>
      </c>
      <c r="N5431">
        <f t="shared" si="254"/>
        <v>1.6454222693490919</v>
      </c>
      <c r="O5431">
        <f t="shared" si="253"/>
        <v>0.61703335100590939</v>
      </c>
    </row>
    <row r="5432" spans="1:15" x14ac:dyDescent="0.25">
      <c r="A5432" t="s">
        <v>122</v>
      </c>
      <c r="B5432" t="s">
        <v>13</v>
      </c>
      <c r="C5432">
        <v>2006</v>
      </c>
      <c r="D5432">
        <v>6</v>
      </c>
      <c r="E5432">
        <v>15</v>
      </c>
      <c r="F5432" s="1">
        <v>38883</v>
      </c>
      <c r="G5432">
        <v>166</v>
      </c>
      <c r="H5432" t="s">
        <v>14</v>
      </c>
      <c r="I5432" t="s">
        <v>543</v>
      </c>
      <c r="J5432">
        <v>6168</v>
      </c>
      <c r="K5432">
        <v>8.64</v>
      </c>
      <c r="L5432">
        <v>1.875</v>
      </c>
      <c r="M5432">
        <f t="shared" si="252"/>
        <v>16.200000000000003</v>
      </c>
      <c r="N5432">
        <f t="shared" si="254"/>
        <v>0.98407703390283086</v>
      </c>
      <c r="O5432">
        <f t="shared" si="253"/>
        <v>1.8451444385678077</v>
      </c>
    </row>
    <row r="5433" spans="1:15" x14ac:dyDescent="0.25">
      <c r="A5433" t="s">
        <v>122</v>
      </c>
      <c r="B5433" t="s">
        <v>13</v>
      </c>
      <c r="C5433">
        <v>2006</v>
      </c>
      <c r="D5433">
        <v>6</v>
      </c>
      <c r="E5433">
        <v>15</v>
      </c>
      <c r="F5433" s="1">
        <v>38883</v>
      </c>
      <c r="G5433">
        <v>166</v>
      </c>
      <c r="H5433" t="s">
        <v>14</v>
      </c>
      <c r="I5433" t="s">
        <v>545</v>
      </c>
      <c r="J5433">
        <v>6784</v>
      </c>
      <c r="K5433">
        <v>8.64</v>
      </c>
      <c r="L5433">
        <v>1.875</v>
      </c>
      <c r="M5433">
        <f t="shared" si="252"/>
        <v>16.200000000000003</v>
      </c>
      <c r="N5433">
        <f t="shared" si="254"/>
        <v>0.98407703390283086</v>
      </c>
      <c r="O5433">
        <f t="shared" si="253"/>
        <v>1.8451444385678077</v>
      </c>
    </row>
    <row r="5434" spans="1:15" x14ac:dyDescent="0.25">
      <c r="A5434" t="s">
        <v>385</v>
      </c>
      <c r="B5434" t="s">
        <v>161</v>
      </c>
      <c r="C5434">
        <v>2013</v>
      </c>
      <c r="D5434">
        <v>7</v>
      </c>
      <c r="E5434">
        <v>10</v>
      </c>
      <c r="F5434" s="1">
        <v>41465</v>
      </c>
      <c r="G5434">
        <v>191</v>
      </c>
      <c r="H5434" t="s">
        <v>14</v>
      </c>
      <c r="I5434" t="s">
        <v>371</v>
      </c>
      <c r="J5434">
        <v>5131</v>
      </c>
      <c r="K5434">
        <v>21.6</v>
      </c>
      <c r="L5434">
        <v>0.75</v>
      </c>
      <c r="M5434">
        <f t="shared" si="252"/>
        <v>16.200000000000003</v>
      </c>
      <c r="N5434">
        <f t="shared" si="254"/>
        <v>1.354108439147401</v>
      </c>
      <c r="O5434">
        <f t="shared" si="253"/>
        <v>1.0155813293605507</v>
      </c>
    </row>
    <row r="5435" spans="1:15" x14ac:dyDescent="0.25">
      <c r="A5435" t="s">
        <v>167</v>
      </c>
      <c r="B5435" t="s">
        <v>25</v>
      </c>
      <c r="C5435">
        <v>2019</v>
      </c>
      <c r="D5435">
        <v>6</v>
      </c>
      <c r="E5435">
        <v>14</v>
      </c>
      <c r="F5435" s="1">
        <v>43630</v>
      </c>
      <c r="G5435">
        <v>165</v>
      </c>
      <c r="H5435" t="s">
        <v>14</v>
      </c>
      <c r="I5435" t="s">
        <v>137</v>
      </c>
      <c r="J5435">
        <v>17820</v>
      </c>
      <c r="K5435">
        <v>43.2</v>
      </c>
      <c r="L5435">
        <v>0.375</v>
      </c>
      <c r="M5435">
        <f t="shared" si="252"/>
        <v>16.200000000000003</v>
      </c>
      <c r="N5435">
        <f t="shared" si="254"/>
        <v>1.6454222693490919</v>
      </c>
      <c r="O5435">
        <f t="shared" si="253"/>
        <v>0.61703335100590939</v>
      </c>
    </row>
    <row r="5436" spans="1:15" x14ac:dyDescent="0.25">
      <c r="A5436" t="s">
        <v>255</v>
      </c>
      <c r="B5436" t="s">
        <v>40</v>
      </c>
      <c r="C5436">
        <v>2011</v>
      </c>
      <c r="D5436">
        <v>4</v>
      </c>
      <c r="E5436">
        <v>20</v>
      </c>
      <c r="F5436" s="1">
        <v>40653</v>
      </c>
      <c r="G5436">
        <v>110</v>
      </c>
      <c r="H5436" t="s">
        <v>14</v>
      </c>
      <c r="I5436" t="s">
        <v>551</v>
      </c>
      <c r="J5436">
        <v>6882</v>
      </c>
      <c r="K5436">
        <v>8.64</v>
      </c>
      <c r="L5436">
        <v>1.875</v>
      </c>
      <c r="M5436">
        <f t="shared" si="252"/>
        <v>16.200000000000003</v>
      </c>
      <c r="N5436">
        <f t="shared" si="254"/>
        <v>0.98407703390283086</v>
      </c>
      <c r="O5436">
        <f t="shared" si="253"/>
        <v>1.8451444385678077</v>
      </c>
    </row>
    <row r="5437" spans="1:15" x14ac:dyDescent="0.25">
      <c r="A5437" t="s">
        <v>258</v>
      </c>
      <c r="B5437" t="s">
        <v>40</v>
      </c>
      <c r="C5437">
        <v>2017</v>
      </c>
      <c r="D5437">
        <v>6</v>
      </c>
      <c r="E5437">
        <v>7</v>
      </c>
      <c r="F5437" s="1">
        <v>42893</v>
      </c>
      <c r="G5437">
        <v>158</v>
      </c>
      <c r="H5437" t="s">
        <v>14</v>
      </c>
      <c r="I5437" t="s">
        <v>372</v>
      </c>
      <c r="J5437">
        <v>8408</v>
      </c>
      <c r="K5437">
        <v>21.6</v>
      </c>
      <c r="L5437">
        <v>0.75</v>
      </c>
      <c r="M5437">
        <f t="shared" si="252"/>
        <v>16.200000000000003</v>
      </c>
      <c r="N5437">
        <f t="shared" si="254"/>
        <v>1.354108439147401</v>
      </c>
      <c r="O5437">
        <f t="shared" si="253"/>
        <v>1.0155813293605507</v>
      </c>
    </row>
    <row r="5438" spans="1:15" x14ac:dyDescent="0.25">
      <c r="A5438" t="s">
        <v>120</v>
      </c>
      <c r="B5438" t="s">
        <v>13</v>
      </c>
      <c r="C5438">
        <v>2005</v>
      </c>
      <c r="D5438">
        <v>3</v>
      </c>
      <c r="E5438">
        <v>24</v>
      </c>
      <c r="F5438" s="1">
        <v>38435</v>
      </c>
      <c r="G5438">
        <v>83</v>
      </c>
      <c r="H5438" t="s">
        <v>14</v>
      </c>
      <c r="I5438" t="s">
        <v>482</v>
      </c>
      <c r="J5438">
        <v>6747</v>
      </c>
      <c r="K5438">
        <v>12.34286</v>
      </c>
      <c r="L5438">
        <v>1.3125</v>
      </c>
      <c r="M5438">
        <f t="shared" si="252"/>
        <v>16.20000375</v>
      </c>
      <c r="N5438">
        <f t="shared" si="254"/>
        <v>1.1252489292125036</v>
      </c>
      <c r="O5438">
        <f t="shared" si="253"/>
        <v>1.476889219591411</v>
      </c>
    </row>
    <row r="5439" spans="1:15" x14ac:dyDescent="0.25">
      <c r="A5439" t="s">
        <v>73</v>
      </c>
      <c r="B5439" t="s">
        <v>69</v>
      </c>
      <c r="C5439">
        <v>2003</v>
      </c>
      <c r="D5439">
        <v>3</v>
      </c>
      <c r="E5439">
        <v>11</v>
      </c>
      <c r="F5439" s="1">
        <v>37691</v>
      </c>
      <c r="G5439">
        <v>70</v>
      </c>
      <c r="H5439" t="s">
        <v>14</v>
      </c>
      <c r="I5439" t="s">
        <v>484</v>
      </c>
      <c r="J5439">
        <v>4489</v>
      </c>
      <c r="K5439">
        <v>12.34286</v>
      </c>
      <c r="L5439">
        <v>1.3125</v>
      </c>
      <c r="M5439">
        <f t="shared" si="252"/>
        <v>16.20000375</v>
      </c>
      <c r="N5439">
        <f t="shared" si="254"/>
        <v>1.1252489292125036</v>
      </c>
      <c r="O5439">
        <f t="shared" si="253"/>
        <v>1.476889219591411</v>
      </c>
    </row>
    <row r="5440" spans="1:15" x14ac:dyDescent="0.25">
      <c r="A5440" t="s">
        <v>320</v>
      </c>
      <c r="B5440" t="s">
        <v>40</v>
      </c>
      <c r="C5440">
        <v>2005</v>
      </c>
      <c r="D5440">
        <v>3</v>
      </c>
      <c r="E5440">
        <v>22</v>
      </c>
      <c r="F5440" s="1">
        <v>38433</v>
      </c>
      <c r="G5440">
        <v>81</v>
      </c>
      <c r="H5440" t="s">
        <v>14</v>
      </c>
      <c r="I5440" t="s">
        <v>505</v>
      </c>
      <c r="J5440">
        <v>5458</v>
      </c>
      <c r="K5440">
        <v>11.2</v>
      </c>
      <c r="L5440">
        <v>1.453125</v>
      </c>
      <c r="M5440">
        <f t="shared" si="252"/>
        <v>16.274999999999999</v>
      </c>
      <c r="N5440">
        <f t="shared" si="254"/>
        <v>1.0863598306747482</v>
      </c>
      <c r="O5440">
        <f t="shared" si="253"/>
        <v>1.5786166289492434</v>
      </c>
    </row>
    <row r="5441" spans="1:15" x14ac:dyDescent="0.25">
      <c r="A5441" t="s">
        <v>53</v>
      </c>
      <c r="B5441" t="s">
        <v>13</v>
      </c>
      <c r="C5441">
        <v>2002</v>
      </c>
      <c r="D5441">
        <v>6</v>
      </c>
      <c r="E5441">
        <v>14</v>
      </c>
      <c r="F5441" s="1">
        <v>37421</v>
      </c>
      <c r="G5441">
        <v>165</v>
      </c>
      <c r="H5441" t="s">
        <v>14</v>
      </c>
      <c r="I5441" t="s">
        <v>282</v>
      </c>
      <c r="J5441">
        <v>18418</v>
      </c>
      <c r="K5441">
        <v>24.8</v>
      </c>
      <c r="L5441">
        <v>0.65625</v>
      </c>
      <c r="M5441">
        <f t="shared" si="252"/>
        <v>16.275000000000002</v>
      </c>
      <c r="N5441">
        <f t="shared" si="254"/>
        <v>1.4116197059632303</v>
      </c>
      <c r="O5441">
        <f t="shared" si="253"/>
        <v>0.92637543203836992</v>
      </c>
    </row>
    <row r="5442" spans="1:15" x14ac:dyDescent="0.25">
      <c r="A5442" t="s">
        <v>77</v>
      </c>
      <c r="B5442" t="s">
        <v>69</v>
      </c>
      <c r="C5442">
        <v>2006</v>
      </c>
      <c r="D5442">
        <v>4</v>
      </c>
      <c r="E5442">
        <v>10</v>
      </c>
      <c r="F5442" s="1">
        <v>38817</v>
      </c>
      <c r="G5442">
        <v>100</v>
      </c>
      <c r="H5442" t="s">
        <v>14</v>
      </c>
      <c r="I5442" t="s">
        <v>288</v>
      </c>
      <c r="J5442">
        <v>18421</v>
      </c>
      <c r="K5442">
        <v>24.8</v>
      </c>
      <c r="L5442">
        <v>0.65625</v>
      </c>
      <c r="M5442">
        <f t="shared" ref="M5442:M5505" si="255">K5442*L5442</f>
        <v>16.275000000000002</v>
      </c>
      <c r="N5442">
        <f t="shared" si="254"/>
        <v>1.4116197059632303</v>
      </c>
      <c r="O5442">
        <f t="shared" si="253"/>
        <v>0.92637543203836992</v>
      </c>
    </row>
    <row r="5443" spans="1:15" x14ac:dyDescent="0.25">
      <c r="A5443" t="s">
        <v>362</v>
      </c>
      <c r="B5443" t="s">
        <v>192</v>
      </c>
      <c r="C5443">
        <v>2015</v>
      </c>
      <c r="D5443">
        <v>6</v>
      </c>
      <c r="E5443">
        <v>17</v>
      </c>
      <c r="F5443" s="1">
        <v>42172</v>
      </c>
      <c r="G5443">
        <v>168</v>
      </c>
      <c r="H5443" t="s">
        <v>17</v>
      </c>
      <c r="I5443" t="s">
        <v>541</v>
      </c>
      <c r="J5443">
        <v>5592</v>
      </c>
      <c r="K5443">
        <v>9.9047619999999998</v>
      </c>
      <c r="L5443">
        <v>1.65</v>
      </c>
      <c r="M5443">
        <f t="shared" si="255"/>
        <v>16.342857299999999</v>
      </c>
      <c r="N5443">
        <f t="shared" si="254"/>
        <v>1.0376161913989337</v>
      </c>
      <c r="O5443">
        <f t="shared" ref="O5443:O5506" si="256">N5443*L5443</f>
        <v>1.7120667158082405</v>
      </c>
    </row>
    <row r="5444" spans="1:15" x14ac:dyDescent="0.25">
      <c r="A5444" t="s">
        <v>321</v>
      </c>
      <c r="B5444" t="s">
        <v>40</v>
      </c>
      <c r="C5444">
        <v>2006</v>
      </c>
      <c r="D5444">
        <v>7</v>
      </c>
      <c r="E5444">
        <v>13</v>
      </c>
      <c r="F5444" s="1">
        <v>38911</v>
      </c>
      <c r="G5444">
        <v>194</v>
      </c>
      <c r="H5444" t="s">
        <v>14</v>
      </c>
      <c r="I5444" t="s">
        <v>537</v>
      </c>
      <c r="J5444">
        <v>5605</v>
      </c>
      <c r="K5444">
        <v>9.913043</v>
      </c>
      <c r="L5444">
        <v>1.65</v>
      </c>
      <c r="M5444">
        <f t="shared" si="255"/>
        <v>16.35652095</v>
      </c>
      <c r="N5444">
        <f t="shared" ref="N5444:N5507" si="257">LOG10(K5444+1)</f>
        <v>1.0379458664306189</v>
      </c>
      <c r="O5444">
        <f t="shared" si="256"/>
        <v>1.7126106796105212</v>
      </c>
    </row>
    <row r="5445" spans="1:15" x14ac:dyDescent="0.25">
      <c r="A5445" t="s">
        <v>149</v>
      </c>
      <c r="B5445" t="s">
        <v>69</v>
      </c>
      <c r="C5445">
        <v>2013</v>
      </c>
      <c r="D5445">
        <v>6</v>
      </c>
      <c r="E5445">
        <v>17</v>
      </c>
      <c r="F5445" s="1">
        <v>41442</v>
      </c>
      <c r="G5445">
        <v>168</v>
      </c>
      <c r="H5445" t="s">
        <v>14</v>
      </c>
      <c r="I5445" t="s">
        <v>588</v>
      </c>
      <c r="J5445">
        <v>13125</v>
      </c>
      <c r="K5445">
        <v>5.4545450000000004</v>
      </c>
      <c r="L5445">
        <v>3</v>
      </c>
      <c r="M5445">
        <f t="shared" si="255"/>
        <v>16.363635000000002</v>
      </c>
      <c r="N5445">
        <f t="shared" si="257"/>
        <v>0.80986563297673075</v>
      </c>
      <c r="O5445">
        <f t="shared" si="256"/>
        <v>2.4295968989301922</v>
      </c>
    </row>
    <row r="5446" spans="1:15" x14ac:dyDescent="0.25">
      <c r="A5446" t="s">
        <v>149</v>
      </c>
      <c r="B5446" t="s">
        <v>69</v>
      </c>
      <c r="C5446">
        <v>2013</v>
      </c>
      <c r="D5446">
        <v>6</v>
      </c>
      <c r="E5446">
        <v>17</v>
      </c>
      <c r="F5446" s="1">
        <v>41442</v>
      </c>
      <c r="G5446">
        <v>168</v>
      </c>
      <c r="H5446" t="s">
        <v>14</v>
      </c>
      <c r="I5446" t="s">
        <v>421</v>
      </c>
      <c r="J5446">
        <v>5790</v>
      </c>
      <c r="K5446">
        <v>17.454550000000001</v>
      </c>
      <c r="L5446">
        <v>0.9375</v>
      </c>
      <c r="M5446">
        <f t="shared" si="255"/>
        <v>16.363640625000002</v>
      </c>
      <c r="N5446">
        <f t="shared" si="257"/>
        <v>1.266103459724059</v>
      </c>
      <c r="O5446">
        <f t="shared" si="256"/>
        <v>1.1869719934913054</v>
      </c>
    </row>
    <row r="5447" spans="1:15" x14ac:dyDescent="0.25">
      <c r="A5447" t="s">
        <v>125</v>
      </c>
      <c r="B5447" t="s">
        <v>13</v>
      </c>
      <c r="C5447">
        <v>2008</v>
      </c>
      <c r="D5447">
        <v>4</v>
      </c>
      <c r="E5447">
        <v>23</v>
      </c>
      <c r="F5447" s="1">
        <v>39561</v>
      </c>
      <c r="G5447">
        <v>114</v>
      </c>
      <c r="H5447" t="s">
        <v>17</v>
      </c>
      <c r="I5447" t="s">
        <v>588</v>
      </c>
      <c r="J5447">
        <v>13125</v>
      </c>
      <c r="K5447">
        <v>5.4857139999999998</v>
      </c>
      <c r="L5447">
        <v>3</v>
      </c>
      <c r="M5447">
        <f t="shared" si="255"/>
        <v>16.457141999999997</v>
      </c>
      <c r="N5447">
        <f t="shared" si="257"/>
        <v>0.81195779371093113</v>
      </c>
      <c r="O5447">
        <f t="shared" si="256"/>
        <v>2.4358733811327933</v>
      </c>
    </row>
    <row r="5448" spans="1:15" x14ac:dyDescent="0.25">
      <c r="A5448" t="s">
        <v>401</v>
      </c>
      <c r="B5448" t="s">
        <v>40</v>
      </c>
      <c r="C5448">
        <v>2008</v>
      </c>
      <c r="D5448">
        <v>6</v>
      </c>
      <c r="E5448">
        <v>11</v>
      </c>
      <c r="F5448" s="1">
        <v>39610</v>
      </c>
      <c r="G5448">
        <v>163</v>
      </c>
      <c r="H5448" t="s">
        <v>17</v>
      </c>
      <c r="I5448" t="s">
        <v>617</v>
      </c>
      <c r="J5448">
        <v>5075</v>
      </c>
      <c r="K5448">
        <v>2.7428569999999999</v>
      </c>
      <c r="L5448">
        <v>6</v>
      </c>
      <c r="M5448">
        <f t="shared" si="255"/>
        <v>16.457141999999997</v>
      </c>
      <c r="N5448">
        <f t="shared" si="257"/>
        <v>0.57320323472936308</v>
      </c>
      <c r="O5448">
        <f t="shared" si="256"/>
        <v>3.4392194083761787</v>
      </c>
    </row>
    <row r="5449" spans="1:15" x14ac:dyDescent="0.25">
      <c r="A5449" t="s">
        <v>60</v>
      </c>
      <c r="B5449" t="s">
        <v>13</v>
      </c>
      <c r="C5449">
        <v>2005</v>
      </c>
      <c r="D5449">
        <v>6</v>
      </c>
      <c r="E5449">
        <v>6</v>
      </c>
      <c r="F5449" s="1">
        <v>38509</v>
      </c>
      <c r="G5449">
        <v>157</v>
      </c>
      <c r="H5449" t="s">
        <v>14</v>
      </c>
      <c r="I5449" t="s">
        <v>509</v>
      </c>
      <c r="J5449">
        <v>9747</v>
      </c>
      <c r="K5449">
        <v>10.97143</v>
      </c>
      <c r="L5449">
        <v>1.5</v>
      </c>
      <c r="M5449">
        <f t="shared" si="255"/>
        <v>16.457145000000001</v>
      </c>
      <c r="N5449">
        <f t="shared" si="257"/>
        <v>1.0781460304411337</v>
      </c>
      <c r="O5449">
        <f t="shared" si="256"/>
        <v>1.6172190456617006</v>
      </c>
    </row>
    <row r="5450" spans="1:15" x14ac:dyDescent="0.25">
      <c r="A5450" t="s">
        <v>124</v>
      </c>
      <c r="B5450" t="s">
        <v>13</v>
      </c>
      <c r="C5450">
        <v>2007</v>
      </c>
      <c r="D5450">
        <v>7</v>
      </c>
      <c r="E5450">
        <v>12</v>
      </c>
      <c r="F5450" s="1">
        <v>39275</v>
      </c>
      <c r="G5450">
        <v>193</v>
      </c>
      <c r="H5450" t="s">
        <v>14</v>
      </c>
      <c r="I5450" t="s">
        <v>414</v>
      </c>
      <c r="J5450">
        <v>4327</v>
      </c>
      <c r="K5450">
        <v>17.600000000000001</v>
      </c>
      <c r="L5450">
        <v>0.9375</v>
      </c>
      <c r="M5450">
        <f t="shared" si="255"/>
        <v>16.5</v>
      </c>
      <c r="N5450">
        <f t="shared" si="257"/>
        <v>1.2695129442179163</v>
      </c>
      <c r="O5450">
        <f t="shared" si="256"/>
        <v>1.1901683852042966</v>
      </c>
    </row>
    <row r="5451" spans="1:15" x14ac:dyDescent="0.25">
      <c r="A5451" t="s">
        <v>139</v>
      </c>
      <c r="B5451" t="s">
        <v>13</v>
      </c>
      <c r="C5451">
        <v>2016</v>
      </c>
      <c r="D5451">
        <v>6</v>
      </c>
      <c r="E5451">
        <v>21</v>
      </c>
      <c r="F5451" s="1">
        <v>42542</v>
      </c>
      <c r="G5451">
        <v>173</v>
      </c>
      <c r="H5451" t="s">
        <v>14</v>
      </c>
      <c r="I5451" t="s">
        <v>544</v>
      </c>
      <c r="J5451">
        <v>6772</v>
      </c>
      <c r="K5451">
        <v>8.8000000000000007</v>
      </c>
      <c r="L5451">
        <v>1.875</v>
      </c>
      <c r="M5451">
        <f t="shared" si="255"/>
        <v>16.5</v>
      </c>
      <c r="N5451">
        <f t="shared" si="257"/>
        <v>0.99122607569249488</v>
      </c>
      <c r="O5451">
        <f t="shared" si="256"/>
        <v>1.8585488919234279</v>
      </c>
    </row>
    <row r="5452" spans="1:15" x14ac:dyDescent="0.25">
      <c r="A5452" t="s">
        <v>68</v>
      </c>
      <c r="B5452" t="s">
        <v>69</v>
      </c>
      <c r="C5452">
        <v>2001</v>
      </c>
      <c r="D5452">
        <v>4</v>
      </c>
      <c r="E5452">
        <v>26</v>
      </c>
      <c r="F5452" s="1">
        <v>37007</v>
      </c>
      <c r="G5452">
        <v>116</v>
      </c>
      <c r="H5452" t="s">
        <v>14</v>
      </c>
      <c r="I5452" t="s">
        <v>544</v>
      </c>
      <c r="J5452">
        <v>6772</v>
      </c>
      <c r="K5452">
        <v>8.8000000000000007</v>
      </c>
      <c r="L5452">
        <v>1.875</v>
      </c>
      <c r="M5452">
        <f t="shared" si="255"/>
        <v>16.5</v>
      </c>
      <c r="N5452">
        <f t="shared" si="257"/>
        <v>0.99122607569249488</v>
      </c>
      <c r="O5452">
        <f t="shared" si="256"/>
        <v>1.8585488919234279</v>
      </c>
    </row>
    <row r="5453" spans="1:15" x14ac:dyDescent="0.25">
      <c r="A5453" t="s">
        <v>294</v>
      </c>
      <c r="B5453" t="s">
        <v>69</v>
      </c>
      <c r="C5453">
        <v>2014</v>
      </c>
      <c r="D5453">
        <v>6</v>
      </c>
      <c r="E5453">
        <v>17</v>
      </c>
      <c r="F5453" s="1">
        <v>41807</v>
      </c>
      <c r="G5453">
        <v>168</v>
      </c>
      <c r="H5453" t="s">
        <v>14</v>
      </c>
      <c r="I5453" t="s">
        <v>336</v>
      </c>
      <c r="J5453">
        <v>6425</v>
      </c>
      <c r="K5453">
        <v>24</v>
      </c>
      <c r="L5453">
        <v>0.6875</v>
      </c>
      <c r="M5453">
        <f t="shared" si="255"/>
        <v>16.5</v>
      </c>
      <c r="N5453">
        <f t="shared" si="257"/>
        <v>1.3979400086720377</v>
      </c>
      <c r="O5453">
        <f t="shared" si="256"/>
        <v>0.96108375596202589</v>
      </c>
    </row>
    <row r="5454" spans="1:15" x14ac:dyDescent="0.25">
      <c r="A5454" t="s">
        <v>251</v>
      </c>
      <c r="B5454" t="s">
        <v>250</v>
      </c>
      <c r="C5454">
        <v>2014</v>
      </c>
      <c r="D5454">
        <v>6</v>
      </c>
      <c r="E5454">
        <v>11</v>
      </c>
      <c r="F5454" s="1">
        <v>41801</v>
      </c>
      <c r="G5454">
        <v>162</v>
      </c>
      <c r="H5454" t="s">
        <v>14</v>
      </c>
      <c r="I5454" t="s">
        <v>551</v>
      </c>
      <c r="J5454">
        <v>6882</v>
      </c>
      <c r="K5454">
        <v>8.8000000000000007</v>
      </c>
      <c r="L5454">
        <v>1.875</v>
      </c>
      <c r="M5454">
        <f t="shared" si="255"/>
        <v>16.5</v>
      </c>
      <c r="N5454">
        <f t="shared" si="257"/>
        <v>0.99122607569249488</v>
      </c>
      <c r="O5454">
        <f t="shared" si="256"/>
        <v>1.8585488919234279</v>
      </c>
    </row>
    <row r="5455" spans="1:15" x14ac:dyDescent="0.25">
      <c r="A5455" t="s">
        <v>462</v>
      </c>
      <c r="B5455" t="s">
        <v>40</v>
      </c>
      <c r="C5455">
        <v>2015</v>
      </c>
      <c r="D5455">
        <v>3</v>
      </c>
      <c r="E5455">
        <v>17</v>
      </c>
      <c r="F5455" s="1">
        <v>42080</v>
      </c>
      <c r="G5455">
        <v>76</v>
      </c>
      <c r="H5455" t="s">
        <v>14</v>
      </c>
      <c r="I5455" t="s">
        <v>551</v>
      </c>
      <c r="J5455">
        <v>6882</v>
      </c>
      <c r="K5455">
        <v>8.8000000000000007</v>
      </c>
      <c r="L5455">
        <v>1.875</v>
      </c>
      <c r="M5455">
        <f t="shared" si="255"/>
        <v>16.5</v>
      </c>
      <c r="N5455">
        <f t="shared" si="257"/>
        <v>0.99122607569249488</v>
      </c>
      <c r="O5455">
        <f t="shared" si="256"/>
        <v>1.8585488919234279</v>
      </c>
    </row>
    <row r="5456" spans="1:15" x14ac:dyDescent="0.25">
      <c r="A5456" t="s">
        <v>407</v>
      </c>
      <c r="B5456" t="s">
        <v>192</v>
      </c>
      <c r="C5456">
        <v>2012</v>
      </c>
      <c r="D5456">
        <v>7</v>
      </c>
      <c r="E5456">
        <v>3</v>
      </c>
      <c r="F5456" s="1">
        <v>41093</v>
      </c>
      <c r="G5456">
        <v>185</v>
      </c>
      <c r="H5456" t="s">
        <v>14</v>
      </c>
      <c r="I5456" t="s">
        <v>547</v>
      </c>
      <c r="J5456">
        <v>6886</v>
      </c>
      <c r="K5456">
        <v>8.8000000000000007</v>
      </c>
      <c r="L5456">
        <v>1.875</v>
      </c>
      <c r="M5456">
        <f t="shared" si="255"/>
        <v>16.5</v>
      </c>
      <c r="N5456">
        <f t="shared" si="257"/>
        <v>0.99122607569249488</v>
      </c>
      <c r="O5456">
        <f t="shared" si="256"/>
        <v>1.8585488919234279</v>
      </c>
    </row>
    <row r="5457" spans="1:15" x14ac:dyDescent="0.25">
      <c r="A5457" t="s">
        <v>195</v>
      </c>
      <c r="B5457" t="s">
        <v>42</v>
      </c>
      <c r="C5457">
        <v>2015</v>
      </c>
      <c r="D5457">
        <v>7</v>
      </c>
      <c r="E5457">
        <v>1</v>
      </c>
      <c r="F5457" s="1">
        <v>42186</v>
      </c>
      <c r="G5457">
        <v>182</v>
      </c>
      <c r="H5457" t="s">
        <v>14</v>
      </c>
      <c r="I5457" t="s">
        <v>544</v>
      </c>
      <c r="J5457">
        <v>6772</v>
      </c>
      <c r="K5457">
        <v>8.8000000000000007</v>
      </c>
      <c r="L5457">
        <v>1.875</v>
      </c>
      <c r="M5457">
        <f t="shared" si="255"/>
        <v>16.5</v>
      </c>
      <c r="N5457">
        <f t="shared" si="257"/>
        <v>0.99122607569249488</v>
      </c>
      <c r="O5457">
        <f t="shared" si="256"/>
        <v>1.8585488919234279</v>
      </c>
    </row>
    <row r="5458" spans="1:15" x14ac:dyDescent="0.25">
      <c r="A5458" t="s">
        <v>197</v>
      </c>
      <c r="B5458" t="s">
        <v>109</v>
      </c>
      <c r="C5458">
        <v>2011</v>
      </c>
      <c r="D5458">
        <v>7</v>
      </c>
      <c r="E5458">
        <v>27</v>
      </c>
      <c r="F5458" s="1">
        <v>40751</v>
      </c>
      <c r="G5458">
        <v>208</v>
      </c>
      <c r="H5458" t="s">
        <v>14</v>
      </c>
      <c r="I5458" t="s">
        <v>424</v>
      </c>
      <c r="J5458">
        <v>4398</v>
      </c>
      <c r="K5458">
        <v>17.600000000000001</v>
      </c>
      <c r="L5458">
        <v>0.9375</v>
      </c>
      <c r="M5458">
        <f t="shared" si="255"/>
        <v>16.5</v>
      </c>
      <c r="N5458">
        <f t="shared" si="257"/>
        <v>1.2695129442179163</v>
      </c>
      <c r="O5458">
        <f t="shared" si="256"/>
        <v>1.1901683852042966</v>
      </c>
    </row>
    <row r="5459" spans="1:15" x14ac:dyDescent="0.25">
      <c r="A5459" t="s">
        <v>16</v>
      </c>
      <c r="B5459" t="s">
        <v>13</v>
      </c>
      <c r="C5459">
        <v>2018</v>
      </c>
      <c r="D5459">
        <v>6</v>
      </c>
      <c r="E5459">
        <v>15</v>
      </c>
      <c r="F5459" s="1">
        <v>43266</v>
      </c>
      <c r="G5459">
        <v>166</v>
      </c>
      <c r="H5459" t="s">
        <v>17</v>
      </c>
      <c r="I5459" t="s">
        <v>282</v>
      </c>
      <c r="J5459">
        <v>18418</v>
      </c>
      <c r="K5459">
        <v>25.142859999999999</v>
      </c>
      <c r="L5459">
        <v>0.65625</v>
      </c>
      <c r="M5459">
        <f t="shared" si="255"/>
        <v>16.500001874999999</v>
      </c>
      <c r="N5459">
        <f t="shared" si="257"/>
        <v>1.4173530971800479</v>
      </c>
      <c r="O5459">
        <f t="shared" si="256"/>
        <v>0.93013797002440646</v>
      </c>
    </row>
    <row r="5460" spans="1:15" x14ac:dyDescent="0.25">
      <c r="A5460" t="s">
        <v>231</v>
      </c>
      <c r="B5460" t="s">
        <v>23</v>
      </c>
      <c r="C5460">
        <v>2017</v>
      </c>
      <c r="D5460">
        <v>3</v>
      </c>
      <c r="E5460">
        <v>28</v>
      </c>
      <c r="F5460" s="1">
        <v>42822</v>
      </c>
      <c r="G5460">
        <v>87</v>
      </c>
      <c r="H5460" t="s">
        <v>14</v>
      </c>
      <c r="I5460" t="s">
        <v>287</v>
      </c>
      <c r="J5460">
        <v>6661</v>
      </c>
      <c r="K5460">
        <v>25.142859999999999</v>
      </c>
      <c r="L5460">
        <v>0.65625</v>
      </c>
      <c r="M5460">
        <f t="shared" si="255"/>
        <v>16.500001874999999</v>
      </c>
      <c r="N5460">
        <f t="shared" si="257"/>
        <v>1.4173530971800479</v>
      </c>
      <c r="O5460">
        <f t="shared" si="256"/>
        <v>0.93013797002440646</v>
      </c>
    </row>
    <row r="5461" spans="1:15" x14ac:dyDescent="0.25">
      <c r="A5461" t="s">
        <v>362</v>
      </c>
      <c r="B5461" t="s">
        <v>192</v>
      </c>
      <c r="C5461">
        <v>2015</v>
      </c>
      <c r="D5461">
        <v>6</v>
      </c>
      <c r="E5461">
        <v>17</v>
      </c>
      <c r="F5461" s="1">
        <v>42172</v>
      </c>
      <c r="G5461">
        <v>168</v>
      </c>
      <c r="H5461" t="s">
        <v>17</v>
      </c>
      <c r="I5461" t="s">
        <v>371</v>
      </c>
      <c r="J5461">
        <v>5131</v>
      </c>
      <c r="K5461">
        <v>22.09524</v>
      </c>
      <c r="L5461">
        <v>0.75</v>
      </c>
      <c r="M5461">
        <f t="shared" si="255"/>
        <v>16.571429999999999</v>
      </c>
      <c r="N5461">
        <f t="shared" si="257"/>
        <v>1.3635224796864445</v>
      </c>
      <c r="O5461">
        <f t="shared" si="256"/>
        <v>1.0226418597648332</v>
      </c>
    </row>
    <row r="5462" spans="1:15" x14ac:dyDescent="0.25">
      <c r="A5462" t="s">
        <v>101</v>
      </c>
      <c r="B5462" t="s">
        <v>27</v>
      </c>
      <c r="C5462">
        <v>2015</v>
      </c>
      <c r="D5462">
        <v>6</v>
      </c>
      <c r="E5462">
        <v>25</v>
      </c>
      <c r="F5462" s="1">
        <v>42180</v>
      </c>
      <c r="G5462">
        <v>176</v>
      </c>
      <c r="H5462" t="s">
        <v>17</v>
      </c>
      <c r="I5462" t="s">
        <v>455</v>
      </c>
      <c r="J5462">
        <v>4639</v>
      </c>
      <c r="K5462">
        <v>17.77778</v>
      </c>
      <c r="L5462">
        <v>0.9375</v>
      </c>
      <c r="M5462">
        <f t="shared" si="255"/>
        <v>16.666668749999999</v>
      </c>
      <c r="N5462">
        <f t="shared" si="257"/>
        <v>1.2736442465701423</v>
      </c>
      <c r="O5462">
        <f t="shared" si="256"/>
        <v>1.1940414811595084</v>
      </c>
    </row>
    <row r="5463" spans="1:15" x14ac:dyDescent="0.25">
      <c r="A5463" t="s">
        <v>324</v>
      </c>
      <c r="B5463" t="s">
        <v>40</v>
      </c>
      <c r="C5463">
        <v>2014</v>
      </c>
      <c r="D5463">
        <v>3</v>
      </c>
      <c r="E5463">
        <v>10</v>
      </c>
      <c r="F5463" s="1">
        <v>41708</v>
      </c>
      <c r="G5463">
        <v>69</v>
      </c>
      <c r="H5463" t="s">
        <v>14</v>
      </c>
      <c r="I5463" t="s">
        <v>474</v>
      </c>
      <c r="J5463">
        <v>4335</v>
      </c>
      <c r="K5463">
        <v>14.88</v>
      </c>
      <c r="L5463">
        <v>1.125</v>
      </c>
      <c r="M5463">
        <f t="shared" si="255"/>
        <v>16.740000000000002</v>
      </c>
      <c r="N5463">
        <f t="shared" si="257"/>
        <v>1.2008504980910775</v>
      </c>
      <c r="O5463">
        <f t="shared" si="256"/>
        <v>1.3509568103524621</v>
      </c>
    </row>
    <row r="5464" spans="1:15" x14ac:dyDescent="0.25">
      <c r="A5464" t="s">
        <v>49</v>
      </c>
      <c r="B5464" t="s">
        <v>13</v>
      </c>
      <c r="C5464">
        <v>2001</v>
      </c>
      <c r="D5464">
        <v>6</v>
      </c>
      <c r="E5464">
        <v>21</v>
      </c>
      <c r="F5464" s="1">
        <v>37063</v>
      </c>
      <c r="G5464">
        <v>172</v>
      </c>
      <c r="H5464" t="s">
        <v>14</v>
      </c>
      <c r="I5464" t="s">
        <v>366</v>
      </c>
      <c r="J5464">
        <v>5097</v>
      </c>
      <c r="K5464">
        <v>22.4</v>
      </c>
      <c r="L5464">
        <v>0.75</v>
      </c>
      <c r="M5464">
        <f t="shared" si="255"/>
        <v>16.799999999999997</v>
      </c>
      <c r="N5464">
        <f t="shared" si="257"/>
        <v>1.3692158574101427</v>
      </c>
      <c r="O5464">
        <f t="shared" si="256"/>
        <v>1.0269118930576071</v>
      </c>
    </row>
    <row r="5465" spans="1:15" x14ac:dyDescent="0.25">
      <c r="A5465" t="s">
        <v>57</v>
      </c>
      <c r="B5465" t="s">
        <v>13</v>
      </c>
      <c r="C5465">
        <v>2003</v>
      </c>
      <c r="D5465">
        <v>7</v>
      </c>
      <c r="E5465">
        <v>15</v>
      </c>
      <c r="F5465" s="1">
        <v>37817</v>
      </c>
      <c r="G5465">
        <v>196</v>
      </c>
      <c r="H5465" t="s">
        <v>14</v>
      </c>
      <c r="I5465" t="s">
        <v>586</v>
      </c>
      <c r="J5465">
        <v>5124</v>
      </c>
      <c r="K5465">
        <v>5.6</v>
      </c>
      <c r="L5465">
        <v>3</v>
      </c>
      <c r="M5465">
        <f t="shared" si="255"/>
        <v>16.799999999999997</v>
      </c>
      <c r="N5465">
        <f t="shared" si="257"/>
        <v>0.81954393554186866</v>
      </c>
      <c r="O5465">
        <f t="shared" si="256"/>
        <v>2.4586318066256059</v>
      </c>
    </row>
    <row r="5466" spans="1:15" x14ac:dyDescent="0.25">
      <c r="A5466" t="s">
        <v>67</v>
      </c>
      <c r="B5466" t="s">
        <v>13</v>
      </c>
      <c r="C5466">
        <v>2019</v>
      </c>
      <c r="D5466">
        <v>7</v>
      </c>
      <c r="E5466">
        <v>5</v>
      </c>
      <c r="F5466" s="1">
        <v>43651</v>
      </c>
      <c r="G5466">
        <v>186</v>
      </c>
      <c r="H5466" t="s">
        <v>14</v>
      </c>
      <c r="I5466" t="s">
        <v>588</v>
      </c>
      <c r="J5466">
        <v>13125</v>
      </c>
      <c r="K5466">
        <v>5.6</v>
      </c>
      <c r="L5466">
        <v>3</v>
      </c>
      <c r="M5466">
        <f t="shared" si="255"/>
        <v>16.799999999999997</v>
      </c>
      <c r="N5466">
        <f t="shared" si="257"/>
        <v>0.81954393554186866</v>
      </c>
      <c r="O5466">
        <f t="shared" si="256"/>
        <v>2.4586318066256059</v>
      </c>
    </row>
    <row r="5467" spans="1:15" x14ac:dyDescent="0.25">
      <c r="A5467" t="s">
        <v>76</v>
      </c>
      <c r="B5467" t="s">
        <v>69</v>
      </c>
      <c r="C5467">
        <v>2004</v>
      </c>
      <c r="D5467">
        <v>7</v>
      </c>
      <c r="E5467">
        <v>9</v>
      </c>
      <c r="F5467" s="1">
        <v>38177</v>
      </c>
      <c r="G5467">
        <v>191</v>
      </c>
      <c r="H5467" t="s">
        <v>14</v>
      </c>
      <c r="I5467" t="s">
        <v>586</v>
      </c>
      <c r="J5467">
        <v>5124</v>
      </c>
      <c r="K5467">
        <v>5.6</v>
      </c>
      <c r="L5467">
        <v>3</v>
      </c>
      <c r="M5467">
        <f t="shared" si="255"/>
        <v>16.799999999999997</v>
      </c>
      <c r="N5467">
        <f t="shared" si="257"/>
        <v>0.81954393554186866</v>
      </c>
      <c r="O5467">
        <f t="shared" si="256"/>
        <v>2.4586318066256059</v>
      </c>
    </row>
    <row r="5468" spans="1:15" x14ac:dyDescent="0.25">
      <c r="A5468" t="s">
        <v>79</v>
      </c>
      <c r="B5468" t="s">
        <v>69</v>
      </c>
      <c r="C5468">
        <v>2007</v>
      </c>
      <c r="D5468">
        <v>3</v>
      </c>
      <c r="E5468">
        <v>22</v>
      </c>
      <c r="F5468" s="1">
        <v>39163</v>
      </c>
      <c r="G5468">
        <v>81</v>
      </c>
      <c r="H5468" t="s">
        <v>14</v>
      </c>
      <c r="I5468" t="s">
        <v>586</v>
      </c>
      <c r="J5468">
        <v>5124</v>
      </c>
      <c r="K5468">
        <v>5.6</v>
      </c>
      <c r="L5468">
        <v>3</v>
      </c>
      <c r="M5468">
        <f t="shared" si="255"/>
        <v>16.799999999999997</v>
      </c>
      <c r="N5468">
        <f t="shared" si="257"/>
        <v>0.81954393554186866</v>
      </c>
      <c r="O5468">
        <f t="shared" si="256"/>
        <v>2.4586318066256059</v>
      </c>
    </row>
    <row r="5469" spans="1:15" x14ac:dyDescent="0.25">
      <c r="A5469" t="s">
        <v>89</v>
      </c>
      <c r="B5469" t="s">
        <v>69</v>
      </c>
      <c r="C5469">
        <v>2018</v>
      </c>
      <c r="D5469">
        <v>3</v>
      </c>
      <c r="E5469">
        <v>7</v>
      </c>
      <c r="F5469" s="1">
        <v>43166</v>
      </c>
      <c r="G5469">
        <v>66</v>
      </c>
      <c r="H5469" t="s">
        <v>14</v>
      </c>
      <c r="I5469" t="s">
        <v>586</v>
      </c>
      <c r="J5469">
        <v>5124</v>
      </c>
      <c r="K5469">
        <v>5.6</v>
      </c>
      <c r="L5469">
        <v>3</v>
      </c>
      <c r="M5469">
        <f t="shared" si="255"/>
        <v>16.799999999999997</v>
      </c>
      <c r="N5469">
        <f t="shared" si="257"/>
        <v>0.81954393554186866</v>
      </c>
      <c r="O5469">
        <f t="shared" si="256"/>
        <v>2.4586318066256059</v>
      </c>
    </row>
    <row r="5470" spans="1:15" x14ac:dyDescent="0.25">
      <c r="A5470" t="s">
        <v>337</v>
      </c>
      <c r="B5470" t="s">
        <v>19</v>
      </c>
      <c r="C5470">
        <v>2011</v>
      </c>
      <c r="D5470">
        <v>7</v>
      </c>
      <c r="E5470">
        <v>5</v>
      </c>
      <c r="F5470" s="1">
        <v>40729</v>
      </c>
      <c r="G5470">
        <v>186</v>
      </c>
      <c r="H5470" t="s">
        <v>14</v>
      </c>
      <c r="I5470" t="s">
        <v>586</v>
      </c>
      <c r="J5470">
        <v>5124</v>
      </c>
      <c r="K5470">
        <v>5.6</v>
      </c>
      <c r="L5470">
        <v>3</v>
      </c>
      <c r="M5470">
        <f t="shared" si="255"/>
        <v>16.799999999999997</v>
      </c>
      <c r="N5470">
        <f t="shared" si="257"/>
        <v>0.81954393554186866</v>
      </c>
      <c r="O5470">
        <f t="shared" si="256"/>
        <v>2.4586318066256059</v>
      </c>
    </row>
    <row r="5471" spans="1:15" x14ac:dyDescent="0.25">
      <c r="A5471" t="s">
        <v>340</v>
      </c>
      <c r="B5471" t="s">
        <v>19</v>
      </c>
      <c r="C5471">
        <v>2015</v>
      </c>
      <c r="D5471">
        <v>6</v>
      </c>
      <c r="E5471">
        <v>17</v>
      </c>
      <c r="F5471" s="1">
        <v>42172</v>
      </c>
      <c r="G5471">
        <v>168</v>
      </c>
      <c r="H5471" t="s">
        <v>14</v>
      </c>
      <c r="I5471" t="s">
        <v>586</v>
      </c>
      <c r="J5471">
        <v>5124</v>
      </c>
      <c r="K5471">
        <v>5.6</v>
      </c>
      <c r="L5471">
        <v>3</v>
      </c>
      <c r="M5471">
        <f t="shared" si="255"/>
        <v>16.799999999999997</v>
      </c>
      <c r="N5471">
        <f t="shared" si="257"/>
        <v>0.81954393554186866</v>
      </c>
      <c r="O5471">
        <f t="shared" si="256"/>
        <v>2.4586318066256059</v>
      </c>
    </row>
    <row r="5472" spans="1:15" x14ac:dyDescent="0.25">
      <c r="A5472" t="s">
        <v>341</v>
      </c>
      <c r="B5472" t="s">
        <v>19</v>
      </c>
      <c r="C5472">
        <v>2018</v>
      </c>
      <c r="D5472">
        <v>6</v>
      </c>
      <c r="E5472">
        <v>5</v>
      </c>
      <c r="F5472" s="1">
        <v>43256</v>
      </c>
      <c r="G5472">
        <v>156</v>
      </c>
      <c r="H5472" t="s">
        <v>14</v>
      </c>
      <c r="I5472" t="s">
        <v>588</v>
      </c>
      <c r="J5472">
        <v>13125</v>
      </c>
      <c r="K5472">
        <v>5.6</v>
      </c>
      <c r="L5472">
        <v>3</v>
      </c>
      <c r="M5472">
        <f t="shared" si="255"/>
        <v>16.799999999999997</v>
      </c>
      <c r="N5472">
        <f t="shared" si="257"/>
        <v>0.81954393554186866</v>
      </c>
      <c r="O5472">
        <f t="shared" si="256"/>
        <v>2.4586318066256059</v>
      </c>
    </row>
    <row r="5473" spans="1:15" x14ac:dyDescent="0.25">
      <c r="A5473" t="s">
        <v>24</v>
      </c>
      <c r="B5473" t="s">
        <v>25</v>
      </c>
      <c r="C5473">
        <v>2018</v>
      </c>
      <c r="D5473">
        <v>6</v>
      </c>
      <c r="E5473">
        <v>6</v>
      </c>
      <c r="F5473" s="1">
        <v>43257</v>
      </c>
      <c r="G5473">
        <v>157</v>
      </c>
      <c r="H5473" t="s">
        <v>14</v>
      </c>
      <c r="I5473" t="s">
        <v>512</v>
      </c>
      <c r="J5473">
        <v>5059</v>
      </c>
      <c r="K5473">
        <v>11.2</v>
      </c>
      <c r="L5473">
        <v>1.5</v>
      </c>
      <c r="M5473">
        <f t="shared" si="255"/>
        <v>16.799999999999997</v>
      </c>
      <c r="N5473">
        <f t="shared" si="257"/>
        <v>1.0863598306747482</v>
      </c>
      <c r="O5473">
        <f t="shared" si="256"/>
        <v>1.6295397460121221</v>
      </c>
    </row>
    <row r="5474" spans="1:15" x14ac:dyDescent="0.25">
      <c r="A5474" t="s">
        <v>24</v>
      </c>
      <c r="B5474" t="s">
        <v>25</v>
      </c>
      <c r="C5474">
        <v>2018</v>
      </c>
      <c r="D5474">
        <v>6</v>
      </c>
      <c r="E5474">
        <v>6</v>
      </c>
      <c r="F5474" s="1">
        <v>43257</v>
      </c>
      <c r="G5474">
        <v>157</v>
      </c>
      <c r="H5474" t="s">
        <v>14</v>
      </c>
      <c r="I5474" t="s">
        <v>588</v>
      </c>
      <c r="J5474">
        <v>13125</v>
      </c>
      <c r="K5474">
        <v>5.6</v>
      </c>
      <c r="L5474">
        <v>3</v>
      </c>
      <c r="M5474">
        <f t="shared" si="255"/>
        <v>16.799999999999997</v>
      </c>
      <c r="N5474">
        <f t="shared" si="257"/>
        <v>0.81954393554186866</v>
      </c>
      <c r="O5474">
        <f t="shared" si="256"/>
        <v>2.4586318066256059</v>
      </c>
    </row>
    <row r="5475" spans="1:15" x14ac:dyDescent="0.25">
      <c r="A5475" t="s">
        <v>26</v>
      </c>
      <c r="B5475" t="s">
        <v>27</v>
      </c>
      <c r="C5475">
        <v>2018</v>
      </c>
      <c r="D5475">
        <v>6</v>
      </c>
      <c r="E5475">
        <v>4</v>
      </c>
      <c r="F5475" s="1">
        <v>43255</v>
      </c>
      <c r="G5475">
        <v>155</v>
      </c>
      <c r="H5475" t="s">
        <v>14</v>
      </c>
      <c r="I5475" t="s">
        <v>593</v>
      </c>
      <c r="J5475">
        <v>5159</v>
      </c>
      <c r="K5475">
        <v>5.6</v>
      </c>
      <c r="L5475">
        <v>3</v>
      </c>
      <c r="M5475">
        <f t="shared" si="255"/>
        <v>16.799999999999997</v>
      </c>
      <c r="N5475">
        <f t="shared" si="257"/>
        <v>0.81954393554186866</v>
      </c>
      <c r="O5475">
        <f t="shared" si="256"/>
        <v>2.4586318066256059</v>
      </c>
    </row>
    <row r="5476" spans="1:15" x14ac:dyDescent="0.25">
      <c r="A5476" t="s">
        <v>313</v>
      </c>
      <c r="B5476" t="s">
        <v>250</v>
      </c>
      <c r="C5476">
        <v>2015</v>
      </c>
      <c r="D5476">
        <v>6</v>
      </c>
      <c r="E5476">
        <v>17</v>
      </c>
      <c r="F5476" s="1">
        <v>42172</v>
      </c>
      <c r="G5476">
        <v>168</v>
      </c>
      <c r="H5476" t="s">
        <v>14</v>
      </c>
      <c r="I5476" t="s">
        <v>601</v>
      </c>
      <c r="J5476">
        <v>7158</v>
      </c>
      <c r="K5476">
        <v>5.6</v>
      </c>
      <c r="L5476">
        <v>3</v>
      </c>
      <c r="M5476">
        <f t="shared" si="255"/>
        <v>16.799999999999997</v>
      </c>
      <c r="N5476">
        <f t="shared" si="257"/>
        <v>0.81954393554186866</v>
      </c>
      <c r="O5476">
        <f t="shared" si="256"/>
        <v>2.4586318066256059</v>
      </c>
    </row>
    <row r="5477" spans="1:15" x14ac:dyDescent="0.25">
      <c r="A5477" t="s">
        <v>354</v>
      </c>
      <c r="B5477" t="s">
        <v>171</v>
      </c>
      <c r="C5477">
        <v>2010</v>
      </c>
      <c r="D5477">
        <v>6</v>
      </c>
      <c r="E5477">
        <v>23</v>
      </c>
      <c r="F5477" s="1">
        <v>40352</v>
      </c>
      <c r="G5477">
        <v>174</v>
      </c>
      <c r="H5477" t="s">
        <v>14</v>
      </c>
      <c r="I5477" t="s">
        <v>371</v>
      </c>
      <c r="J5477">
        <v>5131</v>
      </c>
      <c r="K5477">
        <v>22.4</v>
      </c>
      <c r="L5477">
        <v>0.75</v>
      </c>
      <c r="M5477">
        <f t="shared" si="255"/>
        <v>16.799999999999997</v>
      </c>
      <c r="N5477">
        <f t="shared" si="257"/>
        <v>1.3692158574101427</v>
      </c>
      <c r="O5477">
        <f t="shared" si="256"/>
        <v>1.0269118930576071</v>
      </c>
    </row>
    <row r="5478" spans="1:15" x14ac:dyDescent="0.25">
      <c r="A5478" t="s">
        <v>314</v>
      </c>
      <c r="B5478" t="s">
        <v>171</v>
      </c>
      <c r="C5478">
        <v>2014</v>
      </c>
      <c r="D5478">
        <v>6</v>
      </c>
      <c r="E5478">
        <v>11</v>
      </c>
      <c r="F5478" s="1">
        <v>41801</v>
      </c>
      <c r="G5478">
        <v>162</v>
      </c>
      <c r="H5478" t="s">
        <v>14</v>
      </c>
      <c r="I5478" t="s">
        <v>586</v>
      </c>
      <c r="J5478">
        <v>5124</v>
      </c>
      <c r="K5478">
        <v>5.6</v>
      </c>
      <c r="L5478">
        <v>3</v>
      </c>
      <c r="M5478">
        <f t="shared" si="255"/>
        <v>16.799999999999997</v>
      </c>
      <c r="N5478">
        <f t="shared" si="257"/>
        <v>0.81954393554186866</v>
      </c>
      <c r="O5478">
        <f t="shared" si="256"/>
        <v>2.4586318066256059</v>
      </c>
    </row>
    <row r="5479" spans="1:15" x14ac:dyDescent="0.25">
      <c r="A5479" t="s">
        <v>317</v>
      </c>
      <c r="B5479" t="s">
        <v>171</v>
      </c>
      <c r="C5479">
        <v>2019</v>
      </c>
      <c r="D5479">
        <v>6</v>
      </c>
      <c r="E5479">
        <v>18</v>
      </c>
      <c r="F5479" s="1">
        <v>43634</v>
      </c>
      <c r="G5479">
        <v>169</v>
      </c>
      <c r="H5479" t="s">
        <v>14</v>
      </c>
      <c r="I5479" t="s">
        <v>586</v>
      </c>
      <c r="J5479">
        <v>5124</v>
      </c>
      <c r="K5479">
        <v>5.6</v>
      </c>
      <c r="L5479">
        <v>3</v>
      </c>
      <c r="M5479">
        <f t="shared" si="255"/>
        <v>16.799999999999997</v>
      </c>
      <c r="N5479">
        <f t="shared" si="257"/>
        <v>0.81954393554186866</v>
      </c>
      <c r="O5479">
        <f t="shared" si="256"/>
        <v>2.4586318066256059</v>
      </c>
    </row>
    <row r="5480" spans="1:15" x14ac:dyDescent="0.25">
      <c r="A5480" t="s">
        <v>173</v>
      </c>
      <c r="B5480" t="s">
        <v>33</v>
      </c>
      <c r="C5480">
        <v>2015</v>
      </c>
      <c r="D5480">
        <v>6</v>
      </c>
      <c r="E5480">
        <v>16</v>
      </c>
      <c r="F5480" s="1">
        <v>42171</v>
      </c>
      <c r="G5480">
        <v>167</v>
      </c>
      <c r="H5480" t="s">
        <v>14</v>
      </c>
      <c r="I5480" t="s">
        <v>593</v>
      </c>
      <c r="J5480">
        <v>5159</v>
      </c>
      <c r="K5480">
        <v>5.6</v>
      </c>
      <c r="L5480">
        <v>3</v>
      </c>
      <c r="M5480">
        <f t="shared" si="255"/>
        <v>16.799999999999997</v>
      </c>
      <c r="N5480">
        <f t="shared" si="257"/>
        <v>0.81954393554186866</v>
      </c>
      <c r="O5480">
        <f t="shared" si="256"/>
        <v>2.4586318066256059</v>
      </c>
    </row>
    <row r="5481" spans="1:15" x14ac:dyDescent="0.25">
      <c r="A5481" t="s">
        <v>190</v>
      </c>
      <c r="B5481" t="s">
        <v>40</v>
      </c>
      <c r="C5481">
        <v>2019</v>
      </c>
      <c r="D5481">
        <v>6</v>
      </c>
      <c r="E5481">
        <v>28</v>
      </c>
      <c r="F5481" s="1">
        <v>43644</v>
      </c>
      <c r="G5481">
        <v>179</v>
      </c>
      <c r="H5481" t="s">
        <v>14</v>
      </c>
      <c r="I5481" t="s">
        <v>600</v>
      </c>
      <c r="J5481">
        <v>5332</v>
      </c>
      <c r="K5481">
        <v>5.6</v>
      </c>
      <c r="L5481">
        <v>3</v>
      </c>
      <c r="M5481">
        <f t="shared" si="255"/>
        <v>16.799999999999997</v>
      </c>
      <c r="N5481">
        <f t="shared" si="257"/>
        <v>0.81954393554186866</v>
      </c>
      <c r="O5481">
        <f t="shared" si="256"/>
        <v>2.4586318066256059</v>
      </c>
    </row>
    <row r="5482" spans="1:15" x14ac:dyDescent="0.25">
      <c r="A5482" t="s">
        <v>197</v>
      </c>
      <c r="B5482" t="s">
        <v>109</v>
      </c>
      <c r="C5482">
        <v>2011</v>
      </c>
      <c r="D5482">
        <v>7</v>
      </c>
      <c r="E5482">
        <v>27</v>
      </c>
      <c r="F5482" s="1">
        <v>40751</v>
      </c>
      <c r="G5482">
        <v>208</v>
      </c>
      <c r="H5482" t="s">
        <v>14</v>
      </c>
      <c r="I5482" t="s">
        <v>371</v>
      </c>
      <c r="J5482">
        <v>5131</v>
      </c>
      <c r="K5482">
        <v>22.4</v>
      </c>
      <c r="L5482">
        <v>0.75</v>
      </c>
      <c r="M5482">
        <f t="shared" si="255"/>
        <v>16.799999999999997</v>
      </c>
      <c r="N5482">
        <f t="shared" si="257"/>
        <v>1.3692158574101427</v>
      </c>
      <c r="O5482">
        <f t="shared" si="256"/>
        <v>1.0269118930576071</v>
      </c>
    </row>
    <row r="5483" spans="1:15" x14ac:dyDescent="0.25">
      <c r="A5483" t="s">
        <v>200</v>
      </c>
      <c r="B5483" t="s">
        <v>109</v>
      </c>
      <c r="C5483">
        <v>2015</v>
      </c>
      <c r="D5483">
        <v>6</v>
      </c>
      <c r="E5483">
        <v>26</v>
      </c>
      <c r="F5483" s="1">
        <v>42181</v>
      </c>
      <c r="G5483">
        <v>177</v>
      </c>
      <c r="H5483" t="s">
        <v>14</v>
      </c>
      <c r="I5483" t="s">
        <v>118</v>
      </c>
      <c r="J5483">
        <v>20171</v>
      </c>
      <c r="K5483">
        <v>44.8</v>
      </c>
      <c r="L5483">
        <v>0.375</v>
      </c>
      <c r="M5483">
        <f t="shared" si="255"/>
        <v>16.799999999999997</v>
      </c>
      <c r="N5483">
        <f t="shared" si="257"/>
        <v>1.6608654780038692</v>
      </c>
      <c r="O5483">
        <f t="shared" si="256"/>
        <v>0.622824554251451</v>
      </c>
    </row>
    <row r="5484" spans="1:15" x14ac:dyDescent="0.25">
      <c r="A5484" t="s">
        <v>204</v>
      </c>
      <c r="B5484" t="s">
        <v>113</v>
      </c>
      <c r="C5484">
        <v>2016</v>
      </c>
      <c r="D5484">
        <v>7</v>
      </c>
      <c r="E5484">
        <v>1</v>
      </c>
      <c r="F5484" s="1">
        <v>42552</v>
      </c>
      <c r="G5484">
        <v>183</v>
      </c>
      <c r="H5484" t="s">
        <v>14</v>
      </c>
      <c r="I5484" t="s">
        <v>588</v>
      </c>
      <c r="J5484">
        <v>13125</v>
      </c>
      <c r="K5484">
        <v>5.6</v>
      </c>
      <c r="L5484">
        <v>3</v>
      </c>
      <c r="M5484">
        <f t="shared" si="255"/>
        <v>16.799999999999997</v>
      </c>
      <c r="N5484">
        <f t="shared" si="257"/>
        <v>0.81954393554186866</v>
      </c>
      <c r="O5484">
        <f t="shared" si="256"/>
        <v>2.4586318066256059</v>
      </c>
    </row>
    <row r="5485" spans="1:15" x14ac:dyDescent="0.25">
      <c r="A5485" t="s">
        <v>57</v>
      </c>
      <c r="B5485" t="s">
        <v>13</v>
      </c>
      <c r="C5485">
        <v>2003</v>
      </c>
      <c r="D5485">
        <v>7</v>
      </c>
      <c r="E5485">
        <v>15</v>
      </c>
      <c r="F5485" s="1">
        <v>37817</v>
      </c>
      <c r="G5485">
        <v>196</v>
      </c>
      <c r="H5485" t="s">
        <v>14</v>
      </c>
      <c r="I5485" t="s">
        <v>608</v>
      </c>
      <c r="J5485">
        <v>7490</v>
      </c>
      <c r="K5485">
        <v>4.8</v>
      </c>
      <c r="L5485">
        <v>3.5</v>
      </c>
      <c r="M5485">
        <f t="shared" si="255"/>
        <v>16.8</v>
      </c>
      <c r="N5485">
        <f t="shared" si="257"/>
        <v>0.76342799356293722</v>
      </c>
      <c r="O5485">
        <f t="shared" si="256"/>
        <v>2.6719979774702804</v>
      </c>
    </row>
    <row r="5486" spans="1:15" x14ac:dyDescent="0.25">
      <c r="A5486" t="s">
        <v>57</v>
      </c>
      <c r="B5486" t="s">
        <v>13</v>
      </c>
      <c r="C5486">
        <v>2003</v>
      </c>
      <c r="D5486">
        <v>7</v>
      </c>
      <c r="E5486">
        <v>15</v>
      </c>
      <c r="F5486" s="1">
        <v>37817</v>
      </c>
      <c r="G5486">
        <v>196</v>
      </c>
      <c r="H5486" t="s">
        <v>14</v>
      </c>
      <c r="I5486" t="s">
        <v>607</v>
      </c>
      <c r="J5486">
        <v>6935</v>
      </c>
      <c r="K5486">
        <v>4.8</v>
      </c>
      <c r="L5486">
        <v>3.5</v>
      </c>
      <c r="M5486">
        <f t="shared" si="255"/>
        <v>16.8</v>
      </c>
      <c r="N5486">
        <f t="shared" si="257"/>
        <v>0.76342799356293722</v>
      </c>
      <c r="O5486">
        <f t="shared" si="256"/>
        <v>2.6719979774702804</v>
      </c>
    </row>
    <row r="5487" spans="1:15" x14ac:dyDescent="0.25">
      <c r="A5487" t="s">
        <v>124</v>
      </c>
      <c r="B5487" t="s">
        <v>13</v>
      </c>
      <c r="C5487">
        <v>2007</v>
      </c>
      <c r="D5487">
        <v>7</v>
      </c>
      <c r="E5487">
        <v>12</v>
      </c>
      <c r="F5487" s="1">
        <v>39275</v>
      </c>
      <c r="G5487">
        <v>193</v>
      </c>
      <c r="H5487" t="s">
        <v>14</v>
      </c>
      <c r="I5487" t="s">
        <v>607</v>
      </c>
      <c r="J5487">
        <v>6935</v>
      </c>
      <c r="K5487">
        <v>4.8</v>
      </c>
      <c r="L5487">
        <v>3.5</v>
      </c>
      <c r="M5487">
        <f t="shared" si="255"/>
        <v>16.8</v>
      </c>
      <c r="N5487">
        <f t="shared" si="257"/>
        <v>0.76342799356293722</v>
      </c>
      <c r="O5487">
        <f t="shared" si="256"/>
        <v>2.6719979774702804</v>
      </c>
    </row>
    <row r="5488" spans="1:15" x14ac:dyDescent="0.25">
      <c r="A5488" t="s">
        <v>139</v>
      </c>
      <c r="B5488" t="s">
        <v>13</v>
      </c>
      <c r="C5488">
        <v>2016</v>
      </c>
      <c r="D5488">
        <v>6</v>
      </c>
      <c r="E5488">
        <v>21</v>
      </c>
      <c r="F5488" s="1">
        <v>42542</v>
      </c>
      <c r="G5488">
        <v>173</v>
      </c>
      <c r="H5488" t="s">
        <v>14</v>
      </c>
      <c r="I5488" t="s">
        <v>607</v>
      </c>
      <c r="J5488">
        <v>6935</v>
      </c>
      <c r="K5488">
        <v>4.8</v>
      </c>
      <c r="L5488">
        <v>3.5</v>
      </c>
      <c r="M5488">
        <f t="shared" si="255"/>
        <v>16.8</v>
      </c>
      <c r="N5488">
        <f t="shared" si="257"/>
        <v>0.76342799356293722</v>
      </c>
      <c r="O5488">
        <f t="shared" si="256"/>
        <v>2.6719979774702804</v>
      </c>
    </row>
    <row r="5489" spans="1:15" x14ac:dyDescent="0.25">
      <c r="A5489" t="s">
        <v>76</v>
      </c>
      <c r="B5489" t="s">
        <v>69</v>
      </c>
      <c r="C5489">
        <v>2004</v>
      </c>
      <c r="D5489">
        <v>7</v>
      </c>
      <c r="E5489">
        <v>9</v>
      </c>
      <c r="F5489" s="1">
        <v>38177</v>
      </c>
      <c r="G5489">
        <v>191</v>
      </c>
      <c r="H5489" t="s">
        <v>14</v>
      </c>
      <c r="I5489" t="s">
        <v>608</v>
      </c>
      <c r="J5489">
        <v>7490</v>
      </c>
      <c r="K5489">
        <v>4.8</v>
      </c>
      <c r="L5489">
        <v>3.5</v>
      </c>
      <c r="M5489">
        <f t="shared" si="255"/>
        <v>16.8</v>
      </c>
      <c r="N5489">
        <f t="shared" si="257"/>
        <v>0.76342799356293722</v>
      </c>
      <c r="O5489">
        <f t="shared" si="256"/>
        <v>2.6719979774702804</v>
      </c>
    </row>
    <row r="5490" spans="1:15" x14ac:dyDescent="0.25">
      <c r="A5490" t="s">
        <v>91</v>
      </c>
      <c r="B5490" t="s">
        <v>69</v>
      </c>
      <c r="C5490">
        <v>2019</v>
      </c>
      <c r="D5490">
        <v>4</v>
      </c>
      <c r="E5490">
        <v>2</v>
      </c>
      <c r="F5490" s="1">
        <v>43557</v>
      </c>
      <c r="G5490">
        <v>92</v>
      </c>
      <c r="H5490" t="s">
        <v>14</v>
      </c>
      <c r="I5490" t="s">
        <v>484</v>
      </c>
      <c r="J5490">
        <v>4489</v>
      </c>
      <c r="K5490">
        <v>12.8</v>
      </c>
      <c r="L5490">
        <v>1.3125</v>
      </c>
      <c r="M5490">
        <f t="shared" si="255"/>
        <v>16.8</v>
      </c>
      <c r="N5490">
        <f t="shared" si="257"/>
        <v>1.1398790864012365</v>
      </c>
      <c r="O5490">
        <f t="shared" si="256"/>
        <v>1.4960913009016228</v>
      </c>
    </row>
    <row r="5491" spans="1:15" x14ac:dyDescent="0.25">
      <c r="A5491" t="s">
        <v>339</v>
      </c>
      <c r="B5491" t="s">
        <v>19</v>
      </c>
      <c r="C5491">
        <v>2014</v>
      </c>
      <c r="D5491">
        <v>6</v>
      </c>
      <c r="E5491">
        <v>11</v>
      </c>
      <c r="F5491" s="1">
        <v>41801</v>
      </c>
      <c r="G5491">
        <v>162</v>
      </c>
      <c r="H5491" t="s">
        <v>14</v>
      </c>
      <c r="I5491" t="s">
        <v>561</v>
      </c>
      <c r="J5491">
        <v>6823</v>
      </c>
      <c r="K5491">
        <v>8</v>
      </c>
      <c r="L5491">
        <v>2.1</v>
      </c>
      <c r="M5491">
        <f t="shared" si="255"/>
        <v>16.8</v>
      </c>
      <c r="N5491">
        <f t="shared" si="257"/>
        <v>0.95424250943932487</v>
      </c>
      <c r="O5491">
        <f t="shared" si="256"/>
        <v>2.0039092698225822</v>
      </c>
    </row>
    <row r="5492" spans="1:15" x14ac:dyDescent="0.25">
      <c r="A5492" t="s">
        <v>346</v>
      </c>
      <c r="B5492" t="s">
        <v>161</v>
      </c>
      <c r="C5492">
        <v>2019</v>
      </c>
      <c r="D5492">
        <v>6</v>
      </c>
      <c r="E5492">
        <v>17</v>
      </c>
      <c r="F5492" s="1">
        <v>43633</v>
      </c>
      <c r="G5492">
        <v>168</v>
      </c>
      <c r="H5492" t="s">
        <v>14</v>
      </c>
      <c r="I5492" t="s">
        <v>616</v>
      </c>
      <c r="J5492">
        <v>11176</v>
      </c>
      <c r="K5492">
        <v>3.2</v>
      </c>
      <c r="L5492">
        <v>5.25</v>
      </c>
      <c r="M5492">
        <f t="shared" si="255"/>
        <v>16.8</v>
      </c>
      <c r="N5492">
        <f t="shared" si="257"/>
        <v>0.62324929039790045</v>
      </c>
      <c r="O5492">
        <f t="shared" si="256"/>
        <v>3.2720587745889773</v>
      </c>
    </row>
    <row r="5493" spans="1:15" x14ac:dyDescent="0.25">
      <c r="A5493" t="s">
        <v>95</v>
      </c>
      <c r="B5493" t="s">
        <v>25</v>
      </c>
      <c r="C5493">
        <v>2012</v>
      </c>
      <c r="D5493">
        <v>7</v>
      </c>
      <c r="E5493">
        <v>9</v>
      </c>
      <c r="F5493" s="1">
        <v>41099</v>
      </c>
      <c r="G5493">
        <v>191</v>
      </c>
      <c r="H5493" t="s">
        <v>14</v>
      </c>
      <c r="I5493" t="s">
        <v>608</v>
      </c>
      <c r="J5493">
        <v>7490</v>
      </c>
      <c r="K5493">
        <v>4.8</v>
      </c>
      <c r="L5493">
        <v>3.5</v>
      </c>
      <c r="M5493">
        <f t="shared" si="255"/>
        <v>16.8</v>
      </c>
      <c r="N5493">
        <f t="shared" si="257"/>
        <v>0.76342799356293722</v>
      </c>
      <c r="O5493">
        <f t="shared" si="256"/>
        <v>2.6719979774702804</v>
      </c>
    </row>
    <row r="5494" spans="1:15" x14ac:dyDescent="0.25">
      <c r="A5494" t="s">
        <v>166</v>
      </c>
      <c r="B5494" t="s">
        <v>25</v>
      </c>
      <c r="C5494">
        <v>2014</v>
      </c>
      <c r="D5494">
        <v>6</v>
      </c>
      <c r="E5494">
        <v>4</v>
      </c>
      <c r="F5494" s="1">
        <v>41794</v>
      </c>
      <c r="G5494">
        <v>155</v>
      </c>
      <c r="H5494" t="s">
        <v>14</v>
      </c>
      <c r="I5494" t="s">
        <v>608</v>
      </c>
      <c r="J5494">
        <v>7490</v>
      </c>
      <c r="K5494">
        <v>4.8</v>
      </c>
      <c r="L5494">
        <v>3.5</v>
      </c>
      <c r="M5494">
        <f t="shared" si="255"/>
        <v>16.8</v>
      </c>
      <c r="N5494">
        <f t="shared" si="257"/>
        <v>0.76342799356293722</v>
      </c>
      <c r="O5494">
        <f t="shared" si="256"/>
        <v>2.6719979774702804</v>
      </c>
    </row>
    <row r="5495" spans="1:15" x14ac:dyDescent="0.25">
      <c r="A5495" t="s">
        <v>46</v>
      </c>
      <c r="B5495" t="s">
        <v>25</v>
      </c>
      <c r="C5495">
        <v>2017</v>
      </c>
      <c r="D5495">
        <v>6</v>
      </c>
      <c r="E5495">
        <v>6</v>
      </c>
      <c r="F5495" s="1">
        <v>42892</v>
      </c>
      <c r="G5495">
        <v>157</v>
      </c>
      <c r="H5495" t="s">
        <v>14</v>
      </c>
      <c r="I5495" t="s">
        <v>607</v>
      </c>
      <c r="J5495">
        <v>6935</v>
      </c>
      <c r="K5495">
        <v>4.8</v>
      </c>
      <c r="L5495">
        <v>3.5</v>
      </c>
      <c r="M5495">
        <f t="shared" si="255"/>
        <v>16.8</v>
      </c>
      <c r="N5495">
        <f t="shared" si="257"/>
        <v>0.76342799356293722</v>
      </c>
      <c r="O5495">
        <f t="shared" si="256"/>
        <v>2.6719979774702804</v>
      </c>
    </row>
    <row r="5496" spans="1:15" x14ac:dyDescent="0.25">
      <c r="A5496" t="s">
        <v>24</v>
      </c>
      <c r="B5496" t="s">
        <v>25</v>
      </c>
      <c r="C5496">
        <v>2018</v>
      </c>
      <c r="D5496">
        <v>6</v>
      </c>
      <c r="E5496">
        <v>6</v>
      </c>
      <c r="F5496" s="1">
        <v>43257</v>
      </c>
      <c r="G5496">
        <v>157</v>
      </c>
      <c r="H5496" t="s">
        <v>14</v>
      </c>
      <c r="I5496" t="s">
        <v>607</v>
      </c>
      <c r="J5496">
        <v>6935</v>
      </c>
      <c r="K5496">
        <v>4.8</v>
      </c>
      <c r="L5496">
        <v>3.5</v>
      </c>
      <c r="M5496">
        <f t="shared" si="255"/>
        <v>16.8</v>
      </c>
      <c r="N5496">
        <f t="shared" si="257"/>
        <v>0.76342799356293722</v>
      </c>
      <c r="O5496">
        <f t="shared" si="256"/>
        <v>2.6719979774702804</v>
      </c>
    </row>
    <row r="5497" spans="1:15" x14ac:dyDescent="0.25">
      <c r="A5497" t="s">
        <v>28</v>
      </c>
      <c r="B5497" t="s">
        <v>29</v>
      </c>
      <c r="C5497">
        <v>2018</v>
      </c>
      <c r="D5497">
        <v>6</v>
      </c>
      <c r="E5497">
        <v>5</v>
      </c>
      <c r="F5497" s="1">
        <v>43256</v>
      </c>
      <c r="G5497">
        <v>156</v>
      </c>
      <c r="H5497" t="s">
        <v>14</v>
      </c>
      <c r="I5497" t="s">
        <v>607</v>
      </c>
      <c r="J5497">
        <v>6935</v>
      </c>
      <c r="K5497">
        <v>4.8</v>
      </c>
      <c r="L5497">
        <v>3.5</v>
      </c>
      <c r="M5497">
        <f t="shared" si="255"/>
        <v>16.8</v>
      </c>
      <c r="N5497">
        <f t="shared" si="257"/>
        <v>0.76342799356293722</v>
      </c>
      <c r="O5497">
        <f t="shared" si="256"/>
        <v>2.6719979774702804</v>
      </c>
    </row>
    <row r="5498" spans="1:15" x14ac:dyDescent="0.25">
      <c r="A5498" t="s">
        <v>459</v>
      </c>
      <c r="B5498" t="s">
        <v>33</v>
      </c>
      <c r="C5498">
        <v>2011</v>
      </c>
      <c r="D5498">
        <v>7</v>
      </c>
      <c r="E5498">
        <v>5</v>
      </c>
      <c r="F5498" s="1">
        <v>40729</v>
      </c>
      <c r="G5498">
        <v>186</v>
      </c>
      <c r="H5498" t="s">
        <v>14</v>
      </c>
      <c r="I5498" t="s">
        <v>608</v>
      </c>
      <c r="J5498">
        <v>7490</v>
      </c>
      <c r="K5498">
        <v>4.8</v>
      </c>
      <c r="L5498">
        <v>3.5</v>
      </c>
      <c r="M5498">
        <f t="shared" si="255"/>
        <v>16.8</v>
      </c>
      <c r="N5498">
        <f t="shared" si="257"/>
        <v>0.76342799356293722</v>
      </c>
      <c r="O5498">
        <f t="shared" si="256"/>
        <v>2.6719979774702804</v>
      </c>
    </row>
    <row r="5499" spans="1:15" x14ac:dyDescent="0.25">
      <c r="A5499" t="s">
        <v>32</v>
      </c>
      <c r="B5499" t="s">
        <v>33</v>
      </c>
      <c r="C5499">
        <v>2017</v>
      </c>
      <c r="D5499">
        <v>6</v>
      </c>
      <c r="E5499">
        <v>8</v>
      </c>
      <c r="F5499" s="1">
        <v>42894</v>
      </c>
      <c r="G5499">
        <v>159</v>
      </c>
      <c r="H5499" t="s">
        <v>14</v>
      </c>
      <c r="I5499" t="s">
        <v>607</v>
      </c>
      <c r="J5499">
        <v>6935</v>
      </c>
      <c r="K5499">
        <v>4.8</v>
      </c>
      <c r="L5499">
        <v>3.5</v>
      </c>
      <c r="M5499">
        <f t="shared" si="255"/>
        <v>16.8</v>
      </c>
      <c r="N5499">
        <f t="shared" si="257"/>
        <v>0.76342799356293722</v>
      </c>
      <c r="O5499">
        <f t="shared" si="256"/>
        <v>2.6719979774702804</v>
      </c>
    </row>
    <row r="5500" spans="1:15" x14ac:dyDescent="0.25">
      <c r="A5500" t="s">
        <v>183</v>
      </c>
      <c r="B5500" t="s">
        <v>36</v>
      </c>
      <c r="C5500">
        <v>2012</v>
      </c>
      <c r="D5500">
        <v>7</v>
      </c>
      <c r="E5500">
        <v>9</v>
      </c>
      <c r="F5500" s="1">
        <v>41099</v>
      </c>
      <c r="G5500">
        <v>191</v>
      </c>
      <c r="H5500" t="s">
        <v>14</v>
      </c>
      <c r="I5500" t="s">
        <v>607</v>
      </c>
      <c r="J5500">
        <v>6935</v>
      </c>
      <c r="K5500">
        <v>4.8</v>
      </c>
      <c r="L5500">
        <v>3.5</v>
      </c>
      <c r="M5500">
        <f t="shared" si="255"/>
        <v>16.8</v>
      </c>
      <c r="N5500">
        <f t="shared" si="257"/>
        <v>0.76342799356293722</v>
      </c>
      <c r="O5500">
        <f t="shared" si="256"/>
        <v>2.6719979774702804</v>
      </c>
    </row>
    <row r="5501" spans="1:15" x14ac:dyDescent="0.25">
      <c r="A5501" t="s">
        <v>185</v>
      </c>
      <c r="B5501" t="s">
        <v>36</v>
      </c>
      <c r="C5501">
        <v>2014</v>
      </c>
      <c r="D5501">
        <v>6</v>
      </c>
      <c r="E5501">
        <v>4</v>
      </c>
      <c r="F5501" s="1">
        <v>41794</v>
      </c>
      <c r="G5501">
        <v>155</v>
      </c>
      <c r="H5501" t="s">
        <v>14</v>
      </c>
      <c r="I5501" t="s">
        <v>607</v>
      </c>
      <c r="J5501">
        <v>6935</v>
      </c>
      <c r="K5501">
        <v>4.8</v>
      </c>
      <c r="L5501">
        <v>3.5</v>
      </c>
      <c r="M5501">
        <f t="shared" si="255"/>
        <v>16.8</v>
      </c>
      <c r="N5501">
        <f t="shared" si="257"/>
        <v>0.76342799356293722</v>
      </c>
      <c r="O5501">
        <f t="shared" si="256"/>
        <v>2.6719979774702804</v>
      </c>
    </row>
    <row r="5502" spans="1:15" x14ac:dyDescent="0.25">
      <c r="A5502" t="s">
        <v>320</v>
      </c>
      <c r="B5502" t="s">
        <v>40</v>
      </c>
      <c r="C5502">
        <v>2005</v>
      </c>
      <c r="D5502">
        <v>3</v>
      </c>
      <c r="E5502">
        <v>22</v>
      </c>
      <c r="F5502" s="1">
        <v>38433</v>
      </c>
      <c r="G5502">
        <v>81</v>
      </c>
      <c r="H5502" t="s">
        <v>14</v>
      </c>
      <c r="I5502" t="s">
        <v>607</v>
      </c>
      <c r="J5502">
        <v>6935</v>
      </c>
      <c r="K5502">
        <v>4.8</v>
      </c>
      <c r="L5502">
        <v>3.5</v>
      </c>
      <c r="M5502">
        <f t="shared" si="255"/>
        <v>16.8</v>
      </c>
      <c r="N5502">
        <f t="shared" si="257"/>
        <v>0.76342799356293722</v>
      </c>
      <c r="O5502">
        <f t="shared" si="256"/>
        <v>2.6719979774702804</v>
      </c>
    </row>
    <row r="5503" spans="1:15" x14ac:dyDescent="0.25">
      <c r="A5503" t="s">
        <v>191</v>
      </c>
      <c r="B5503" t="s">
        <v>192</v>
      </c>
      <c r="C5503">
        <v>2011</v>
      </c>
      <c r="D5503">
        <v>7</v>
      </c>
      <c r="E5503">
        <v>12</v>
      </c>
      <c r="F5503" s="1">
        <v>40736</v>
      </c>
      <c r="G5503">
        <v>193</v>
      </c>
      <c r="H5503" t="s">
        <v>14</v>
      </c>
      <c r="I5503" t="s">
        <v>608</v>
      </c>
      <c r="J5503">
        <v>7490</v>
      </c>
      <c r="K5503">
        <v>4.8</v>
      </c>
      <c r="L5503">
        <v>3.5</v>
      </c>
      <c r="M5503">
        <f t="shared" si="255"/>
        <v>16.8</v>
      </c>
      <c r="N5503">
        <f t="shared" si="257"/>
        <v>0.76342799356293722</v>
      </c>
      <c r="O5503">
        <f t="shared" si="256"/>
        <v>2.6719979774702804</v>
      </c>
    </row>
    <row r="5504" spans="1:15" x14ac:dyDescent="0.25">
      <c r="A5504" t="s">
        <v>194</v>
      </c>
      <c r="B5504" t="s">
        <v>107</v>
      </c>
      <c r="C5504">
        <v>2019</v>
      </c>
      <c r="D5504">
        <v>6</v>
      </c>
      <c r="E5504">
        <v>18</v>
      </c>
      <c r="F5504" s="1">
        <v>43634</v>
      </c>
      <c r="G5504">
        <v>169</v>
      </c>
      <c r="H5504" t="s">
        <v>14</v>
      </c>
      <c r="I5504" t="s">
        <v>608</v>
      </c>
      <c r="J5504">
        <v>7490</v>
      </c>
      <c r="K5504">
        <v>4.8</v>
      </c>
      <c r="L5504">
        <v>3.5</v>
      </c>
      <c r="M5504">
        <f t="shared" si="255"/>
        <v>16.8</v>
      </c>
      <c r="N5504">
        <f t="shared" si="257"/>
        <v>0.76342799356293722</v>
      </c>
      <c r="O5504">
        <f t="shared" si="256"/>
        <v>2.6719979774702804</v>
      </c>
    </row>
    <row r="5505" spans="1:15" x14ac:dyDescent="0.25">
      <c r="A5505" t="s">
        <v>272</v>
      </c>
      <c r="B5505" t="s">
        <v>42</v>
      </c>
      <c r="C5505">
        <v>2014</v>
      </c>
      <c r="D5505">
        <v>6</v>
      </c>
      <c r="E5505">
        <v>12</v>
      </c>
      <c r="F5505" s="1">
        <v>41802</v>
      </c>
      <c r="G5505">
        <v>163</v>
      </c>
      <c r="H5505" t="s">
        <v>14</v>
      </c>
      <c r="I5505" t="s">
        <v>608</v>
      </c>
      <c r="J5505">
        <v>7490</v>
      </c>
      <c r="K5505">
        <v>4.8</v>
      </c>
      <c r="L5505">
        <v>3.5</v>
      </c>
      <c r="M5505">
        <f t="shared" si="255"/>
        <v>16.8</v>
      </c>
      <c r="N5505">
        <f t="shared" si="257"/>
        <v>0.76342799356293722</v>
      </c>
      <c r="O5505">
        <f t="shared" si="256"/>
        <v>2.6719979774702804</v>
      </c>
    </row>
    <row r="5506" spans="1:15" x14ac:dyDescent="0.25">
      <c r="A5506" t="s">
        <v>195</v>
      </c>
      <c r="B5506" t="s">
        <v>42</v>
      </c>
      <c r="C5506">
        <v>2015</v>
      </c>
      <c r="D5506">
        <v>7</v>
      </c>
      <c r="E5506">
        <v>1</v>
      </c>
      <c r="F5506" s="1">
        <v>42186</v>
      </c>
      <c r="G5506">
        <v>182</v>
      </c>
      <c r="H5506" t="s">
        <v>14</v>
      </c>
      <c r="I5506" t="s">
        <v>560</v>
      </c>
      <c r="J5506">
        <v>7346</v>
      </c>
      <c r="K5506">
        <v>8</v>
      </c>
      <c r="L5506">
        <v>2.1</v>
      </c>
      <c r="M5506">
        <f t="shared" ref="M5506:M5569" si="258">K5506*L5506</f>
        <v>16.8</v>
      </c>
      <c r="N5506">
        <f t="shared" si="257"/>
        <v>0.95424250943932487</v>
      </c>
      <c r="O5506">
        <f t="shared" si="256"/>
        <v>2.0039092698225822</v>
      </c>
    </row>
    <row r="5507" spans="1:15" x14ac:dyDescent="0.25">
      <c r="A5507" t="s">
        <v>86</v>
      </c>
      <c r="B5507" t="s">
        <v>69</v>
      </c>
      <c r="C5507">
        <v>2015</v>
      </c>
      <c r="D5507">
        <v>3</v>
      </c>
      <c r="E5507">
        <v>25</v>
      </c>
      <c r="F5507" s="1">
        <v>42088</v>
      </c>
      <c r="G5507">
        <v>84</v>
      </c>
      <c r="H5507" t="s">
        <v>14</v>
      </c>
      <c r="I5507" t="s">
        <v>414</v>
      </c>
      <c r="J5507">
        <v>4327</v>
      </c>
      <c r="K5507">
        <v>17.94286</v>
      </c>
      <c r="L5507">
        <v>0.9375</v>
      </c>
      <c r="M5507">
        <f t="shared" si="258"/>
        <v>16.82143125</v>
      </c>
      <c r="N5507">
        <f t="shared" si="257"/>
        <v>1.2774455495589392</v>
      </c>
      <c r="O5507">
        <f t="shared" ref="O5507:O5570" si="259">N5507*L5507</f>
        <v>1.1976052027115054</v>
      </c>
    </row>
    <row r="5508" spans="1:15" x14ac:dyDescent="0.25">
      <c r="A5508" t="s">
        <v>132</v>
      </c>
      <c r="B5508" t="s">
        <v>13</v>
      </c>
      <c r="C5508">
        <v>2014</v>
      </c>
      <c r="D5508">
        <v>3</v>
      </c>
      <c r="E5508">
        <v>11</v>
      </c>
      <c r="F5508" s="1">
        <v>41709</v>
      </c>
      <c r="G5508">
        <v>70</v>
      </c>
      <c r="H5508" t="s">
        <v>14</v>
      </c>
      <c r="I5508" t="s">
        <v>418</v>
      </c>
      <c r="J5508">
        <v>4419</v>
      </c>
      <c r="K5508">
        <v>18</v>
      </c>
      <c r="L5508">
        <v>0.9375</v>
      </c>
      <c r="M5508">
        <f t="shared" si="258"/>
        <v>16.875</v>
      </c>
      <c r="N5508">
        <f t="shared" ref="N5508:N5571" si="260">LOG10(K5508+1)</f>
        <v>1.2787536009528289</v>
      </c>
      <c r="O5508">
        <f t="shared" si="259"/>
        <v>1.1988315008932771</v>
      </c>
    </row>
    <row r="5509" spans="1:15" x14ac:dyDescent="0.25">
      <c r="A5509" t="s">
        <v>150</v>
      </c>
      <c r="B5509" t="s">
        <v>69</v>
      </c>
      <c r="C5509">
        <v>2014</v>
      </c>
      <c r="D5509">
        <v>3</v>
      </c>
      <c r="E5509">
        <v>11</v>
      </c>
      <c r="F5509" s="1">
        <v>41709</v>
      </c>
      <c r="G5509">
        <v>70</v>
      </c>
      <c r="H5509" t="s">
        <v>14</v>
      </c>
      <c r="I5509" t="s">
        <v>544</v>
      </c>
      <c r="J5509">
        <v>6772</v>
      </c>
      <c r="K5509">
        <v>9</v>
      </c>
      <c r="L5509">
        <v>1.875</v>
      </c>
      <c r="M5509">
        <f t="shared" si="258"/>
        <v>16.875</v>
      </c>
      <c r="N5509">
        <f t="shared" si="260"/>
        <v>1</v>
      </c>
      <c r="O5509">
        <f t="shared" si="259"/>
        <v>1.875</v>
      </c>
    </row>
    <row r="5510" spans="1:15" x14ac:dyDescent="0.25">
      <c r="A5510" t="s">
        <v>87</v>
      </c>
      <c r="B5510" t="s">
        <v>69</v>
      </c>
      <c r="C5510">
        <v>2016</v>
      </c>
      <c r="D5510">
        <v>6</v>
      </c>
      <c r="E5510">
        <v>21</v>
      </c>
      <c r="F5510" s="1">
        <v>42542</v>
      </c>
      <c r="G5510">
        <v>173</v>
      </c>
      <c r="H5510" t="s">
        <v>14</v>
      </c>
      <c r="I5510" t="s">
        <v>423</v>
      </c>
      <c r="J5510">
        <v>6834</v>
      </c>
      <c r="K5510">
        <v>18</v>
      </c>
      <c r="L5510">
        <v>0.9375</v>
      </c>
      <c r="M5510">
        <f t="shared" si="258"/>
        <v>16.875</v>
      </c>
      <c r="N5510">
        <f t="shared" si="260"/>
        <v>1.2787536009528289</v>
      </c>
      <c r="O5510">
        <f t="shared" si="259"/>
        <v>1.1988315008932771</v>
      </c>
    </row>
    <row r="5511" spans="1:15" x14ac:dyDescent="0.25">
      <c r="A5511" t="s">
        <v>38</v>
      </c>
      <c r="B5511" t="s">
        <v>36</v>
      </c>
      <c r="C5511">
        <v>2018</v>
      </c>
      <c r="D5511">
        <v>6</v>
      </c>
      <c r="E5511">
        <v>4</v>
      </c>
      <c r="F5511" s="1">
        <v>43255</v>
      </c>
      <c r="G5511">
        <v>155</v>
      </c>
      <c r="H5511" t="s">
        <v>14</v>
      </c>
      <c r="I5511" t="s">
        <v>424</v>
      </c>
      <c r="J5511">
        <v>4398</v>
      </c>
      <c r="K5511">
        <v>18</v>
      </c>
      <c r="L5511">
        <v>0.9375</v>
      </c>
      <c r="M5511">
        <f t="shared" si="258"/>
        <v>16.875</v>
      </c>
      <c r="N5511">
        <f t="shared" si="260"/>
        <v>1.2787536009528289</v>
      </c>
      <c r="O5511">
        <f t="shared" si="259"/>
        <v>1.1988315008932771</v>
      </c>
    </row>
    <row r="5512" spans="1:15" x14ac:dyDescent="0.25">
      <c r="A5512" t="s">
        <v>157</v>
      </c>
      <c r="B5512" t="s">
        <v>23</v>
      </c>
      <c r="C5512">
        <v>2015</v>
      </c>
      <c r="D5512">
        <v>3</v>
      </c>
      <c r="E5512">
        <v>17</v>
      </c>
      <c r="F5512" s="1">
        <v>42080</v>
      </c>
      <c r="G5512">
        <v>76</v>
      </c>
      <c r="H5512" t="s">
        <v>14</v>
      </c>
      <c r="I5512" t="s">
        <v>618</v>
      </c>
      <c r="J5512">
        <v>5900</v>
      </c>
      <c r="K5512">
        <v>2.8235290000000002</v>
      </c>
      <c r="L5512">
        <v>6</v>
      </c>
      <c r="M5512">
        <f t="shared" si="258"/>
        <v>16.941174</v>
      </c>
      <c r="N5512">
        <f t="shared" si="260"/>
        <v>0.58246438849440418</v>
      </c>
      <c r="O5512">
        <f t="shared" si="259"/>
        <v>3.4947863309664253</v>
      </c>
    </row>
    <row r="5513" spans="1:15" x14ac:dyDescent="0.25">
      <c r="A5513" t="s">
        <v>128</v>
      </c>
      <c r="B5513" t="s">
        <v>13</v>
      </c>
      <c r="C5513">
        <v>2011</v>
      </c>
      <c r="D5513">
        <v>3</v>
      </c>
      <c r="E5513">
        <v>24</v>
      </c>
      <c r="F5513" s="1">
        <v>40626</v>
      </c>
      <c r="G5513">
        <v>83</v>
      </c>
      <c r="H5513" t="s">
        <v>14</v>
      </c>
      <c r="I5513" t="s">
        <v>422</v>
      </c>
      <c r="J5513">
        <v>6616</v>
      </c>
      <c r="K5513">
        <v>18.079999999999998</v>
      </c>
      <c r="L5513">
        <v>0.9375</v>
      </c>
      <c r="M5513">
        <f t="shared" si="258"/>
        <v>16.95</v>
      </c>
      <c r="N5513">
        <f t="shared" si="260"/>
        <v>1.2805783703680762</v>
      </c>
      <c r="O5513">
        <f t="shared" si="259"/>
        <v>1.2005422222200715</v>
      </c>
    </row>
    <row r="5514" spans="1:15" x14ac:dyDescent="0.25">
      <c r="A5514" t="s">
        <v>60</v>
      </c>
      <c r="B5514" t="s">
        <v>13</v>
      </c>
      <c r="C5514">
        <v>2005</v>
      </c>
      <c r="D5514">
        <v>6</v>
      </c>
      <c r="E5514">
        <v>6</v>
      </c>
      <c r="F5514" s="1">
        <v>38509</v>
      </c>
      <c r="G5514">
        <v>157</v>
      </c>
      <c r="H5514" t="s">
        <v>14</v>
      </c>
      <c r="I5514" t="s">
        <v>118</v>
      </c>
      <c r="J5514">
        <v>20171</v>
      </c>
      <c r="K5514">
        <v>45.25714</v>
      </c>
      <c r="L5514">
        <v>0.375</v>
      </c>
      <c r="M5514">
        <f t="shared" si="258"/>
        <v>16.971427500000001</v>
      </c>
      <c r="N5514">
        <f t="shared" si="260"/>
        <v>1.6651787775782374</v>
      </c>
      <c r="O5514">
        <f t="shared" si="259"/>
        <v>0.62444204159183903</v>
      </c>
    </row>
    <row r="5515" spans="1:15" x14ac:dyDescent="0.25">
      <c r="A5515" t="s">
        <v>114</v>
      </c>
      <c r="B5515" t="s">
        <v>113</v>
      </c>
      <c r="C5515">
        <v>2017</v>
      </c>
      <c r="D5515">
        <v>6</v>
      </c>
      <c r="E5515">
        <v>9</v>
      </c>
      <c r="F5515" s="1">
        <v>42895</v>
      </c>
      <c r="G5515">
        <v>160</v>
      </c>
      <c r="H5515" t="s">
        <v>17</v>
      </c>
      <c r="I5515" t="s">
        <v>496</v>
      </c>
      <c r="J5515">
        <v>4481</v>
      </c>
      <c r="K5515">
        <v>12.95238</v>
      </c>
      <c r="L5515">
        <v>1.3125</v>
      </c>
      <c r="M5515">
        <f t="shared" si="258"/>
        <v>16.99999875</v>
      </c>
      <c r="N5515">
        <f t="shared" si="260"/>
        <v>1.1446482959755147</v>
      </c>
      <c r="O5515">
        <f t="shared" si="259"/>
        <v>1.5023508884678629</v>
      </c>
    </row>
    <row r="5516" spans="1:15" x14ac:dyDescent="0.25">
      <c r="A5516" t="s">
        <v>128</v>
      </c>
      <c r="B5516" t="s">
        <v>13</v>
      </c>
      <c r="C5516">
        <v>2011</v>
      </c>
      <c r="D5516">
        <v>3</v>
      </c>
      <c r="E5516">
        <v>24</v>
      </c>
      <c r="F5516" s="1">
        <v>40626</v>
      </c>
      <c r="G5516">
        <v>83</v>
      </c>
      <c r="H5516" t="s">
        <v>14</v>
      </c>
      <c r="I5516" t="s">
        <v>512</v>
      </c>
      <c r="J5516">
        <v>5059</v>
      </c>
      <c r="K5516">
        <v>11.36</v>
      </c>
      <c r="L5516">
        <v>1.5</v>
      </c>
      <c r="M5516">
        <f t="shared" si="258"/>
        <v>17.04</v>
      </c>
      <c r="N5516">
        <f t="shared" si="260"/>
        <v>1.0920184707527971</v>
      </c>
      <c r="O5516">
        <f t="shared" si="259"/>
        <v>1.6380277061291957</v>
      </c>
    </row>
    <row r="5517" spans="1:15" x14ac:dyDescent="0.25">
      <c r="A5517" t="s">
        <v>129</v>
      </c>
      <c r="B5517" t="s">
        <v>13</v>
      </c>
      <c r="C5517">
        <v>2012</v>
      </c>
      <c r="D5517">
        <v>3</v>
      </c>
      <c r="E5517">
        <v>19</v>
      </c>
      <c r="F5517" s="1">
        <v>40987</v>
      </c>
      <c r="G5517">
        <v>79</v>
      </c>
      <c r="H5517" t="s">
        <v>14</v>
      </c>
      <c r="I5517" t="s">
        <v>610</v>
      </c>
      <c r="J5517">
        <v>8485</v>
      </c>
      <c r="K5517">
        <v>4.5473679999999996</v>
      </c>
      <c r="L5517">
        <v>3.75</v>
      </c>
      <c r="M5517">
        <f t="shared" si="258"/>
        <v>17.052629999999997</v>
      </c>
      <c r="N5517">
        <f t="shared" si="260"/>
        <v>0.74408697696016957</v>
      </c>
      <c r="O5517">
        <f t="shared" si="259"/>
        <v>2.790326163600636</v>
      </c>
    </row>
    <row r="5518" spans="1:15" x14ac:dyDescent="0.25">
      <c r="A5518" t="s">
        <v>128</v>
      </c>
      <c r="B5518" t="s">
        <v>13</v>
      </c>
      <c r="C5518">
        <v>2011</v>
      </c>
      <c r="D5518">
        <v>3</v>
      </c>
      <c r="E5518">
        <v>24</v>
      </c>
      <c r="F5518" s="1">
        <v>40626</v>
      </c>
      <c r="G5518">
        <v>83</v>
      </c>
      <c r="H5518" t="s">
        <v>14</v>
      </c>
      <c r="I5518" t="s">
        <v>421</v>
      </c>
      <c r="J5518">
        <v>5790</v>
      </c>
      <c r="K5518">
        <v>18.239999999999998</v>
      </c>
      <c r="L5518">
        <v>0.9375</v>
      </c>
      <c r="M5518">
        <f t="shared" si="258"/>
        <v>17.099999999999998</v>
      </c>
      <c r="N5518">
        <f t="shared" si="260"/>
        <v>1.2842050677017942</v>
      </c>
      <c r="O5518">
        <f t="shared" si="259"/>
        <v>1.2039422509704321</v>
      </c>
    </row>
    <row r="5519" spans="1:15" x14ac:dyDescent="0.25">
      <c r="A5519" t="s">
        <v>332</v>
      </c>
      <c r="B5519" t="s">
        <v>107</v>
      </c>
      <c r="C5519">
        <v>2010</v>
      </c>
      <c r="D5519">
        <v>6</v>
      </c>
      <c r="E5519">
        <v>23</v>
      </c>
      <c r="F5519" s="1">
        <v>40352</v>
      </c>
      <c r="G5519">
        <v>174</v>
      </c>
      <c r="H5519" t="s">
        <v>14</v>
      </c>
      <c r="I5519" t="s">
        <v>474</v>
      </c>
      <c r="J5519">
        <v>4335</v>
      </c>
      <c r="K5519">
        <v>15.2</v>
      </c>
      <c r="L5519">
        <v>1.125</v>
      </c>
      <c r="M5519">
        <f t="shared" si="258"/>
        <v>17.099999999999998</v>
      </c>
      <c r="N5519">
        <f t="shared" si="260"/>
        <v>1.209515014542631</v>
      </c>
      <c r="O5519">
        <f t="shared" si="259"/>
        <v>1.36070439136046</v>
      </c>
    </row>
    <row r="5520" spans="1:15" x14ac:dyDescent="0.25">
      <c r="A5520" t="s">
        <v>266</v>
      </c>
      <c r="B5520" t="s">
        <v>107</v>
      </c>
      <c r="C5520">
        <v>2013</v>
      </c>
      <c r="D5520">
        <v>7</v>
      </c>
      <c r="E5520">
        <v>8</v>
      </c>
      <c r="F5520" s="1">
        <v>41463</v>
      </c>
      <c r="G5520">
        <v>189</v>
      </c>
      <c r="H5520" t="s">
        <v>14</v>
      </c>
      <c r="I5520" t="s">
        <v>417</v>
      </c>
      <c r="J5520">
        <v>4415</v>
      </c>
      <c r="K5520">
        <v>18.239999999999998</v>
      </c>
      <c r="L5520">
        <v>0.9375</v>
      </c>
      <c r="M5520">
        <f t="shared" si="258"/>
        <v>17.099999999999998</v>
      </c>
      <c r="N5520">
        <f t="shared" si="260"/>
        <v>1.2842050677017942</v>
      </c>
      <c r="O5520">
        <f t="shared" si="259"/>
        <v>1.2039422509704321</v>
      </c>
    </row>
    <row r="5521" spans="1:15" x14ac:dyDescent="0.25">
      <c r="A5521" t="s">
        <v>231</v>
      </c>
      <c r="B5521" t="s">
        <v>23</v>
      </c>
      <c r="C5521">
        <v>2017</v>
      </c>
      <c r="D5521">
        <v>3</v>
      </c>
      <c r="E5521">
        <v>28</v>
      </c>
      <c r="F5521" s="1">
        <v>42822</v>
      </c>
      <c r="G5521">
        <v>87</v>
      </c>
      <c r="H5521" t="s">
        <v>14</v>
      </c>
      <c r="I5521" t="s">
        <v>417</v>
      </c>
      <c r="J5521">
        <v>4415</v>
      </c>
      <c r="K5521">
        <v>18.285710000000002</v>
      </c>
      <c r="L5521">
        <v>0.9375</v>
      </c>
      <c r="M5521">
        <f t="shared" si="258"/>
        <v>17.142853125000002</v>
      </c>
      <c r="N5521">
        <f t="shared" si="260"/>
        <v>1.2852356319708538</v>
      </c>
      <c r="O5521">
        <f t="shared" si="259"/>
        <v>1.2049084049726755</v>
      </c>
    </row>
    <row r="5522" spans="1:15" x14ac:dyDescent="0.25">
      <c r="A5522" t="s">
        <v>186</v>
      </c>
      <c r="B5522" t="s">
        <v>36</v>
      </c>
      <c r="C5522">
        <v>2015</v>
      </c>
      <c r="D5522">
        <v>6</v>
      </c>
      <c r="E5522">
        <v>25</v>
      </c>
      <c r="F5522" s="1">
        <v>42180</v>
      </c>
      <c r="G5522">
        <v>176</v>
      </c>
      <c r="H5522" t="s">
        <v>17</v>
      </c>
      <c r="I5522" t="s">
        <v>418</v>
      </c>
      <c r="J5522">
        <v>4419</v>
      </c>
      <c r="K5522">
        <v>18.285710000000002</v>
      </c>
      <c r="L5522">
        <v>0.9375</v>
      </c>
      <c r="M5522">
        <f t="shared" si="258"/>
        <v>17.142853125000002</v>
      </c>
      <c r="N5522">
        <f t="shared" si="260"/>
        <v>1.2852356319708538</v>
      </c>
      <c r="O5522">
        <f t="shared" si="259"/>
        <v>1.2049084049726755</v>
      </c>
    </row>
    <row r="5523" spans="1:15" x14ac:dyDescent="0.25">
      <c r="A5523" t="s">
        <v>102</v>
      </c>
      <c r="B5523" t="s">
        <v>27</v>
      </c>
      <c r="C5523">
        <v>2016</v>
      </c>
      <c r="D5523">
        <v>6</v>
      </c>
      <c r="E5523">
        <v>30</v>
      </c>
      <c r="F5523" s="1">
        <v>42551</v>
      </c>
      <c r="G5523">
        <v>182</v>
      </c>
      <c r="H5523" t="s">
        <v>17</v>
      </c>
      <c r="I5523" t="s">
        <v>512</v>
      </c>
      <c r="J5523">
        <v>5059</v>
      </c>
      <c r="K5523">
        <v>11.428570000000001</v>
      </c>
      <c r="L5523">
        <v>1.5</v>
      </c>
      <c r="M5523">
        <f t="shared" si="258"/>
        <v>17.142855000000001</v>
      </c>
      <c r="N5523">
        <f t="shared" si="260"/>
        <v>1.094421162685453</v>
      </c>
      <c r="O5523">
        <f t="shared" si="259"/>
        <v>1.6416317440281794</v>
      </c>
    </row>
    <row r="5524" spans="1:15" x14ac:dyDescent="0.25">
      <c r="A5524" t="s">
        <v>268</v>
      </c>
      <c r="B5524" t="s">
        <v>107</v>
      </c>
      <c r="C5524">
        <v>2018</v>
      </c>
      <c r="D5524">
        <v>6</v>
      </c>
      <c r="E5524">
        <v>7</v>
      </c>
      <c r="F5524" s="1">
        <v>43258</v>
      </c>
      <c r="G5524">
        <v>158</v>
      </c>
      <c r="H5524" t="s">
        <v>17</v>
      </c>
      <c r="I5524" t="s">
        <v>616</v>
      </c>
      <c r="J5524">
        <v>11176</v>
      </c>
      <c r="K5524">
        <v>3.2653059999999998</v>
      </c>
      <c r="L5524">
        <v>5.25</v>
      </c>
      <c r="M5524">
        <f t="shared" si="258"/>
        <v>17.142856500000001</v>
      </c>
      <c r="N5524">
        <f t="shared" si="260"/>
        <v>0.62995019361475602</v>
      </c>
      <c r="O5524">
        <f t="shared" si="259"/>
        <v>3.3072385164774691</v>
      </c>
    </row>
    <row r="5525" spans="1:15" x14ac:dyDescent="0.25">
      <c r="A5525" t="s">
        <v>96</v>
      </c>
      <c r="B5525" t="s">
        <v>25</v>
      </c>
      <c r="C5525">
        <v>2015</v>
      </c>
      <c r="D5525">
        <v>6</v>
      </c>
      <c r="E5525">
        <v>25</v>
      </c>
      <c r="F5525" s="1">
        <v>42180</v>
      </c>
      <c r="G5525">
        <v>176</v>
      </c>
      <c r="H5525" t="s">
        <v>17</v>
      </c>
      <c r="I5525" t="s">
        <v>547</v>
      </c>
      <c r="J5525">
        <v>6886</v>
      </c>
      <c r="K5525">
        <v>9.1428569999999993</v>
      </c>
      <c r="L5525">
        <v>1.875</v>
      </c>
      <c r="M5525">
        <f t="shared" si="258"/>
        <v>17.142856875</v>
      </c>
      <c r="N5525">
        <f t="shared" si="260"/>
        <v>1.0061603025879946</v>
      </c>
      <c r="O5525">
        <f t="shared" si="259"/>
        <v>1.8865505673524898</v>
      </c>
    </row>
    <row r="5526" spans="1:15" x14ac:dyDescent="0.25">
      <c r="A5526" t="s">
        <v>102</v>
      </c>
      <c r="B5526" t="s">
        <v>27</v>
      </c>
      <c r="C5526">
        <v>2016</v>
      </c>
      <c r="D5526">
        <v>6</v>
      </c>
      <c r="E5526">
        <v>30</v>
      </c>
      <c r="F5526" s="1">
        <v>42551</v>
      </c>
      <c r="G5526">
        <v>182</v>
      </c>
      <c r="H5526" t="s">
        <v>17</v>
      </c>
      <c r="I5526" t="s">
        <v>544</v>
      </c>
      <c r="J5526">
        <v>6772</v>
      </c>
      <c r="K5526">
        <v>9.1428569999999993</v>
      </c>
      <c r="L5526">
        <v>1.875</v>
      </c>
      <c r="M5526">
        <f t="shared" si="258"/>
        <v>17.142856875</v>
      </c>
      <c r="N5526">
        <f t="shared" si="260"/>
        <v>1.0061603025879946</v>
      </c>
      <c r="O5526">
        <f t="shared" si="259"/>
        <v>1.8865505673524898</v>
      </c>
    </row>
    <row r="5527" spans="1:15" x14ac:dyDescent="0.25">
      <c r="A5527" t="s">
        <v>102</v>
      </c>
      <c r="B5527" t="s">
        <v>27</v>
      </c>
      <c r="C5527">
        <v>2016</v>
      </c>
      <c r="D5527">
        <v>6</v>
      </c>
      <c r="E5527">
        <v>30</v>
      </c>
      <c r="F5527" s="1">
        <v>42551</v>
      </c>
      <c r="G5527">
        <v>182</v>
      </c>
      <c r="H5527" t="s">
        <v>17</v>
      </c>
      <c r="I5527" t="s">
        <v>550</v>
      </c>
      <c r="J5527">
        <v>6780</v>
      </c>
      <c r="K5527">
        <v>9.1428569999999993</v>
      </c>
      <c r="L5527">
        <v>1.875</v>
      </c>
      <c r="M5527">
        <f t="shared" si="258"/>
        <v>17.142856875</v>
      </c>
      <c r="N5527">
        <f t="shared" si="260"/>
        <v>1.0061603025879946</v>
      </c>
      <c r="O5527">
        <f t="shared" si="259"/>
        <v>1.8865505673524898</v>
      </c>
    </row>
    <row r="5528" spans="1:15" x14ac:dyDescent="0.25">
      <c r="A5528" t="s">
        <v>186</v>
      </c>
      <c r="B5528" t="s">
        <v>36</v>
      </c>
      <c r="C5528">
        <v>2015</v>
      </c>
      <c r="D5528">
        <v>6</v>
      </c>
      <c r="E5528">
        <v>25</v>
      </c>
      <c r="F5528" s="1">
        <v>42180</v>
      </c>
      <c r="G5528">
        <v>176</v>
      </c>
      <c r="H5528" t="s">
        <v>17</v>
      </c>
      <c r="I5528" t="s">
        <v>544</v>
      </c>
      <c r="J5528">
        <v>6772</v>
      </c>
      <c r="K5528">
        <v>9.1428569999999993</v>
      </c>
      <c r="L5528">
        <v>1.875</v>
      </c>
      <c r="M5528">
        <f t="shared" si="258"/>
        <v>17.142856875</v>
      </c>
      <c r="N5528">
        <f t="shared" si="260"/>
        <v>1.0061603025879946</v>
      </c>
      <c r="O5528">
        <f t="shared" si="259"/>
        <v>1.8865505673524898</v>
      </c>
    </row>
    <row r="5529" spans="1:15" x14ac:dyDescent="0.25">
      <c r="A5529" t="s">
        <v>193</v>
      </c>
      <c r="B5529" t="s">
        <v>107</v>
      </c>
      <c r="C5529">
        <v>2017</v>
      </c>
      <c r="D5529">
        <v>6</v>
      </c>
      <c r="E5529">
        <v>2</v>
      </c>
      <c r="F5529" s="1">
        <v>42888</v>
      </c>
      <c r="G5529">
        <v>153</v>
      </c>
      <c r="H5529" t="s">
        <v>17</v>
      </c>
      <c r="I5529" t="s">
        <v>551</v>
      </c>
      <c r="J5529">
        <v>6882</v>
      </c>
      <c r="K5529">
        <v>9.1428569999999993</v>
      </c>
      <c r="L5529">
        <v>1.875</v>
      </c>
      <c r="M5529">
        <f t="shared" si="258"/>
        <v>17.142856875</v>
      </c>
      <c r="N5529">
        <f t="shared" si="260"/>
        <v>1.0061603025879946</v>
      </c>
      <c r="O5529">
        <f t="shared" si="259"/>
        <v>1.8865505673524898</v>
      </c>
    </row>
    <row r="5530" spans="1:15" x14ac:dyDescent="0.25">
      <c r="A5530" t="s">
        <v>193</v>
      </c>
      <c r="B5530" t="s">
        <v>107</v>
      </c>
      <c r="C5530">
        <v>2017</v>
      </c>
      <c r="D5530">
        <v>6</v>
      </c>
      <c r="E5530">
        <v>2</v>
      </c>
      <c r="F5530" s="1">
        <v>42888</v>
      </c>
      <c r="G5530">
        <v>153</v>
      </c>
      <c r="H5530" t="s">
        <v>17</v>
      </c>
      <c r="I5530" t="s">
        <v>547</v>
      </c>
      <c r="J5530">
        <v>6886</v>
      </c>
      <c r="K5530">
        <v>9.1428569999999993</v>
      </c>
      <c r="L5530">
        <v>1.875</v>
      </c>
      <c r="M5530">
        <f t="shared" si="258"/>
        <v>17.142856875</v>
      </c>
      <c r="N5530">
        <f t="shared" si="260"/>
        <v>1.0061603025879946</v>
      </c>
      <c r="O5530">
        <f t="shared" si="259"/>
        <v>1.8865505673524898</v>
      </c>
    </row>
    <row r="5531" spans="1:15" x14ac:dyDescent="0.25">
      <c r="A5531" t="s">
        <v>111</v>
      </c>
      <c r="B5531" t="s">
        <v>109</v>
      </c>
      <c r="C5531">
        <v>2017</v>
      </c>
      <c r="D5531">
        <v>6</v>
      </c>
      <c r="E5531">
        <v>9</v>
      </c>
      <c r="F5531" s="1">
        <v>42895</v>
      </c>
      <c r="G5531">
        <v>160</v>
      </c>
      <c r="H5531" t="s">
        <v>17</v>
      </c>
      <c r="I5531" t="s">
        <v>550</v>
      </c>
      <c r="J5531">
        <v>6780</v>
      </c>
      <c r="K5531">
        <v>9.1428569999999993</v>
      </c>
      <c r="L5531">
        <v>1.875</v>
      </c>
      <c r="M5531">
        <f t="shared" si="258"/>
        <v>17.142856875</v>
      </c>
      <c r="N5531">
        <f t="shared" si="260"/>
        <v>1.0061603025879946</v>
      </c>
      <c r="O5531">
        <f t="shared" si="259"/>
        <v>1.8865505673524898</v>
      </c>
    </row>
    <row r="5532" spans="1:15" x14ac:dyDescent="0.25">
      <c r="A5532" t="s">
        <v>81</v>
      </c>
      <c r="B5532" t="s">
        <v>69</v>
      </c>
      <c r="C5532">
        <v>2008</v>
      </c>
      <c r="D5532">
        <v>6</v>
      </c>
      <c r="E5532">
        <v>23</v>
      </c>
      <c r="F5532" s="1">
        <v>39622</v>
      </c>
      <c r="G5532">
        <v>175</v>
      </c>
      <c r="H5532" t="s">
        <v>17</v>
      </c>
      <c r="I5532" t="s">
        <v>574</v>
      </c>
      <c r="J5532">
        <v>5293</v>
      </c>
      <c r="K5532">
        <v>7.6190480000000003</v>
      </c>
      <c r="L5532">
        <v>2.25</v>
      </c>
      <c r="M5532">
        <f t="shared" si="258"/>
        <v>17.142858</v>
      </c>
      <c r="N5532">
        <f t="shared" si="260"/>
        <v>0.93545929933060101</v>
      </c>
      <c r="O5532">
        <f t="shared" si="259"/>
        <v>2.1047834234938523</v>
      </c>
    </row>
    <row r="5533" spans="1:15" x14ac:dyDescent="0.25">
      <c r="A5533" t="s">
        <v>298</v>
      </c>
      <c r="B5533" t="s">
        <v>21</v>
      </c>
      <c r="C5533">
        <v>2015</v>
      </c>
      <c r="D5533">
        <v>7</v>
      </c>
      <c r="E5533">
        <v>3</v>
      </c>
      <c r="F5533" s="1">
        <v>42188</v>
      </c>
      <c r="G5533">
        <v>184</v>
      </c>
      <c r="H5533" t="s">
        <v>17</v>
      </c>
      <c r="I5533" t="s">
        <v>617</v>
      </c>
      <c r="J5533">
        <v>5075</v>
      </c>
      <c r="K5533">
        <v>2.8571430000000002</v>
      </c>
      <c r="L5533">
        <v>6</v>
      </c>
      <c r="M5533">
        <f t="shared" si="258"/>
        <v>17.142858</v>
      </c>
      <c r="N5533">
        <f t="shared" si="260"/>
        <v>0.58626574022971101</v>
      </c>
      <c r="O5533">
        <f t="shared" si="259"/>
        <v>3.5175944413782663</v>
      </c>
    </row>
    <row r="5534" spans="1:15" x14ac:dyDescent="0.25">
      <c r="A5534" t="s">
        <v>141</v>
      </c>
      <c r="B5534" t="s">
        <v>13</v>
      </c>
      <c r="C5534">
        <v>2019</v>
      </c>
      <c r="D5534">
        <v>4</v>
      </c>
      <c r="E5534">
        <v>2</v>
      </c>
      <c r="F5534" s="1">
        <v>43557</v>
      </c>
      <c r="G5534">
        <v>92</v>
      </c>
      <c r="H5534" t="s">
        <v>17</v>
      </c>
      <c r="I5534" t="s">
        <v>118</v>
      </c>
      <c r="J5534">
        <v>20171</v>
      </c>
      <c r="K5534">
        <v>45.714289999999998</v>
      </c>
      <c r="L5534">
        <v>0.375</v>
      </c>
      <c r="M5534">
        <f t="shared" si="258"/>
        <v>17.142858749999998</v>
      </c>
      <c r="N5534">
        <f t="shared" si="260"/>
        <v>1.669449752489558</v>
      </c>
      <c r="O5534">
        <f t="shared" si="259"/>
        <v>0.62604365718358423</v>
      </c>
    </row>
    <row r="5535" spans="1:15" x14ac:dyDescent="0.25">
      <c r="A5535" t="s">
        <v>126</v>
      </c>
      <c r="B5535" t="s">
        <v>13</v>
      </c>
      <c r="C5535">
        <v>2009</v>
      </c>
      <c r="D5535">
        <v>4</v>
      </c>
      <c r="E5535">
        <v>8</v>
      </c>
      <c r="F5535" s="1">
        <v>39911</v>
      </c>
      <c r="G5535">
        <v>98</v>
      </c>
      <c r="H5535" t="s">
        <v>17</v>
      </c>
      <c r="I5535" t="s">
        <v>609</v>
      </c>
      <c r="J5535">
        <v>4955</v>
      </c>
      <c r="K5535">
        <v>4.5714290000000002</v>
      </c>
      <c r="L5535">
        <v>3.75</v>
      </c>
      <c r="M5535">
        <f t="shared" si="258"/>
        <v>17.142858750000002</v>
      </c>
      <c r="N5535">
        <f t="shared" si="260"/>
        <v>0.74596660041950891</v>
      </c>
      <c r="O5535">
        <f t="shared" si="259"/>
        <v>2.7973747515731584</v>
      </c>
    </row>
    <row r="5536" spans="1:15" x14ac:dyDescent="0.25">
      <c r="A5536" t="s">
        <v>186</v>
      </c>
      <c r="B5536" t="s">
        <v>36</v>
      </c>
      <c r="C5536">
        <v>2015</v>
      </c>
      <c r="D5536">
        <v>6</v>
      </c>
      <c r="E5536">
        <v>25</v>
      </c>
      <c r="F5536" s="1">
        <v>42180</v>
      </c>
      <c r="G5536">
        <v>176</v>
      </c>
      <c r="H5536" t="s">
        <v>17</v>
      </c>
      <c r="I5536" t="s">
        <v>609</v>
      </c>
      <c r="J5536">
        <v>4955</v>
      </c>
      <c r="K5536">
        <v>4.5714290000000002</v>
      </c>
      <c r="L5536">
        <v>3.75</v>
      </c>
      <c r="M5536">
        <f t="shared" si="258"/>
        <v>17.142858750000002</v>
      </c>
      <c r="N5536">
        <f t="shared" si="260"/>
        <v>0.74596660041950891</v>
      </c>
      <c r="O5536">
        <f t="shared" si="259"/>
        <v>2.7973747515731584</v>
      </c>
    </row>
    <row r="5537" spans="1:15" x14ac:dyDescent="0.25">
      <c r="A5537" t="s">
        <v>331</v>
      </c>
      <c r="B5537" t="s">
        <v>192</v>
      </c>
      <c r="C5537">
        <v>2017</v>
      </c>
      <c r="D5537">
        <v>6</v>
      </c>
      <c r="E5537">
        <v>1</v>
      </c>
      <c r="F5537" s="1">
        <v>42887</v>
      </c>
      <c r="G5537">
        <v>152</v>
      </c>
      <c r="H5537" t="s">
        <v>17</v>
      </c>
      <c r="I5537" t="s">
        <v>469</v>
      </c>
      <c r="J5537">
        <v>4310</v>
      </c>
      <c r="K5537">
        <v>15.238099999999999</v>
      </c>
      <c r="L5537">
        <v>1.125</v>
      </c>
      <c r="M5537">
        <f t="shared" si="258"/>
        <v>17.1428625</v>
      </c>
      <c r="N5537">
        <f t="shared" si="260"/>
        <v>1.2105352116176453</v>
      </c>
      <c r="O5537">
        <f t="shared" si="259"/>
        <v>1.3618521130698511</v>
      </c>
    </row>
    <row r="5538" spans="1:15" x14ac:dyDescent="0.25">
      <c r="A5538" t="s">
        <v>299</v>
      </c>
      <c r="B5538" t="s">
        <v>23</v>
      </c>
      <c r="C5538">
        <v>2002</v>
      </c>
      <c r="D5538">
        <v>7</v>
      </c>
      <c r="E5538">
        <v>2</v>
      </c>
      <c r="F5538" s="1">
        <v>37439</v>
      </c>
      <c r="G5538">
        <v>183</v>
      </c>
      <c r="H5538" t="s">
        <v>14</v>
      </c>
      <c r="I5538" t="s">
        <v>537</v>
      </c>
      <c r="J5538">
        <v>5605</v>
      </c>
      <c r="K5538">
        <v>10.4</v>
      </c>
      <c r="L5538">
        <v>1.65</v>
      </c>
      <c r="M5538">
        <f t="shared" si="258"/>
        <v>17.16</v>
      </c>
      <c r="N5538">
        <f t="shared" si="260"/>
        <v>1.0569048513364727</v>
      </c>
      <c r="O5538">
        <f t="shared" si="259"/>
        <v>1.7438930047051799</v>
      </c>
    </row>
    <row r="5539" spans="1:15" x14ac:dyDescent="0.25">
      <c r="A5539" t="s">
        <v>321</v>
      </c>
      <c r="B5539" t="s">
        <v>40</v>
      </c>
      <c r="C5539">
        <v>2006</v>
      </c>
      <c r="D5539">
        <v>7</v>
      </c>
      <c r="E5539">
        <v>13</v>
      </c>
      <c r="F5539" s="1">
        <v>38911</v>
      </c>
      <c r="G5539">
        <v>194</v>
      </c>
      <c r="H5539" t="s">
        <v>14</v>
      </c>
      <c r="I5539" t="s">
        <v>371</v>
      </c>
      <c r="J5539">
        <v>5131</v>
      </c>
      <c r="K5539">
        <v>22.886959999999998</v>
      </c>
      <c r="L5539">
        <v>0.75</v>
      </c>
      <c r="M5539">
        <f t="shared" si="258"/>
        <v>17.165219999999998</v>
      </c>
      <c r="N5539">
        <f t="shared" si="260"/>
        <v>1.3781608823060403</v>
      </c>
      <c r="O5539">
        <f t="shared" si="259"/>
        <v>1.0336206617295303</v>
      </c>
    </row>
    <row r="5540" spans="1:15" x14ac:dyDescent="0.25">
      <c r="A5540" t="s">
        <v>145</v>
      </c>
      <c r="B5540" t="s">
        <v>69</v>
      </c>
      <c r="C5540">
        <v>2009</v>
      </c>
      <c r="D5540">
        <v>6</v>
      </c>
      <c r="E5540">
        <v>23</v>
      </c>
      <c r="F5540" s="1">
        <v>39987</v>
      </c>
      <c r="G5540">
        <v>174</v>
      </c>
      <c r="H5540" t="s">
        <v>14</v>
      </c>
      <c r="I5540" t="s">
        <v>421</v>
      </c>
      <c r="J5540">
        <v>5790</v>
      </c>
      <c r="K5540">
        <v>18.327269999999999</v>
      </c>
      <c r="L5540">
        <v>0.9375</v>
      </c>
      <c r="M5540">
        <f t="shared" si="258"/>
        <v>17.181815624999999</v>
      </c>
      <c r="N5540">
        <f t="shared" si="260"/>
        <v>1.2861705137457256</v>
      </c>
      <c r="O5540">
        <f t="shared" si="259"/>
        <v>1.2057848566366176</v>
      </c>
    </row>
    <row r="5541" spans="1:15" x14ac:dyDescent="0.25">
      <c r="A5541" t="s">
        <v>84</v>
      </c>
      <c r="B5541" t="s">
        <v>69</v>
      </c>
      <c r="C5541">
        <v>2012</v>
      </c>
      <c r="D5541">
        <v>6</v>
      </c>
      <c r="E5541">
        <v>21</v>
      </c>
      <c r="F5541" s="1">
        <v>41081</v>
      </c>
      <c r="G5541">
        <v>173</v>
      </c>
      <c r="H5541" t="s">
        <v>14</v>
      </c>
      <c r="I5541" t="s">
        <v>283</v>
      </c>
      <c r="J5541">
        <v>18419</v>
      </c>
      <c r="K5541">
        <v>26.181819999999998</v>
      </c>
      <c r="L5541">
        <v>0.65625</v>
      </c>
      <c r="M5541">
        <f t="shared" si="258"/>
        <v>17.181819375</v>
      </c>
      <c r="N5541">
        <f t="shared" si="260"/>
        <v>1.4342785322160017</v>
      </c>
      <c r="O5541">
        <f t="shared" si="259"/>
        <v>0.94124528676675112</v>
      </c>
    </row>
    <row r="5542" spans="1:15" x14ac:dyDescent="0.25">
      <c r="A5542" t="s">
        <v>68</v>
      </c>
      <c r="B5542" t="s">
        <v>69</v>
      </c>
      <c r="C5542">
        <v>2001</v>
      </c>
      <c r="D5542">
        <v>4</v>
      </c>
      <c r="E5542">
        <v>26</v>
      </c>
      <c r="F5542" s="1">
        <v>37007</v>
      </c>
      <c r="G5542">
        <v>116</v>
      </c>
      <c r="H5542" t="s">
        <v>14</v>
      </c>
      <c r="I5542" t="s">
        <v>556</v>
      </c>
      <c r="J5542">
        <v>5809</v>
      </c>
      <c r="K5542">
        <v>8.8000000000000007</v>
      </c>
      <c r="L5542">
        <v>1.9583333329999999</v>
      </c>
      <c r="M5542">
        <f t="shared" si="258"/>
        <v>17.233333330400001</v>
      </c>
      <c r="N5542">
        <f t="shared" si="260"/>
        <v>0.99122607569249488</v>
      </c>
      <c r="O5542">
        <f t="shared" si="259"/>
        <v>1.9411510645673937</v>
      </c>
    </row>
    <row r="5543" spans="1:15" x14ac:dyDescent="0.25">
      <c r="A5543" t="s">
        <v>47</v>
      </c>
      <c r="B5543" t="s">
        <v>13</v>
      </c>
      <c r="C5543">
        <v>2001</v>
      </c>
      <c r="D5543">
        <v>4</v>
      </c>
      <c r="E5543">
        <v>23</v>
      </c>
      <c r="F5543" s="1">
        <v>37004</v>
      </c>
      <c r="G5543">
        <v>113</v>
      </c>
      <c r="H5543" t="s">
        <v>14</v>
      </c>
      <c r="I5543" t="s">
        <v>418</v>
      </c>
      <c r="J5543">
        <v>4419</v>
      </c>
      <c r="K5543">
        <v>18.399999999999999</v>
      </c>
      <c r="L5543">
        <v>0.9375</v>
      </c>
      <c r="M5543">
        <f t="shared" si="258"/>
        <v>17.25</v>
      </c>
      <c r="N5543">
        <f t="shared" si="260"/>
        <v>1.287801729930226</v>
      </c>
      <c r="O5543">
        <f t="shared" si="259"/>
        <v>1.2073141218095869</v>
      </c>
    </row>
    <row r="5544" spans="1:15" x14ac:dyDescent="0.25">
      <c r="A5544" t="s">
        <v>70</v>
      </c>
      <c r="B5544" t="s">
        <v>69</v>
      </c>
      <c r="C5544">
        <v>2001</v>
      </c>
      <c r="D5544">
        <v>6</v>
      </c>
      <c r="E5544">
        <v>22</v>
      </c>
      <c r="F5544" s="1">
        <v>37064</v>
      </c>
      <c r="G5544">
        <v>173</v>
      </c>
      <c r="H5544" t="s">
        <v>14</v>
      </c>
      <c r="I5544" t="s">
        <v>422</v>
      </c>
      <c r="J5544">
        <v>6616</v>
      </c>
      <c r="K5544">
        <v>18.399999999999999</v>
      </c>
      <c r="L5544">
        <v>0.9375</v>
      </c>
      <c r="M5544">
        <f t="shared" si="258"/>
        <v>17.25</v>
      </c>
      <c r="N5544">
        <f t="shared" si="260"/>
        <v>1.287801729930226</v>
      </c>
      <c r="O5544">
        <f t="shared" si="259"/>
        <v>1.2073141218095869</v>
      </c>
    </row>
    <row r="5545" spans="1:15" x14ac:dyDescent="0.25">
      <c r="A5545" t="s">
        <v>302</v>
      </c>
      <c r="B5545" t="s">
        <v>23</v>
      </c>
      <c r="C5545">
        <v>2007</v>
      </c>
      <c r="D5545">
        <v>7</v>
      </c>
      <c r="E5545">
        <v>20</v>
      </c>
      <c r="F5545" s="1">
        <v>39283</v>
      </c>
      <c r="G5545">
        <v>201</v>
      </c>
      <c r="H5545" t="s">
        <v>14</v>
      </c>
      <c r="I5545" t="s">
        <v>537</v>
      </c>
      <c r="J5545">
        <v>5605</v>
      </c>
      <c r="K5545">
        <v>10.461539999999999</v>
      </c>
      <c r="L5545">
        <v>1.65</v>
      </c>
      <c r="M5545">
        <f t="shared" si="258"/>
        <v>17.261540999999998</v>
      </c>
      <c r="N5545">
        <f t="shared" si="260"/>
        <v>1.0592429743999947</v>
      </c>
      <c r="O5545">
        <f t="shared" si="259"/>
        <v>1.7477509077599911</v>
      </c>
    </row>
    <row r="5546" spans="1:15" x14ac:dyDescent="0.25">
      <c r="A5546" t="s">
        <v>120</v>
      </c>
      <c r="B5546" t="s">
        <v>13</v>
      </c>
      <c r="C5546">
        <v>2005</v>
      </c>
      <c r="D5546">
        <v>3</v>
      </c>
      <c r="E5546">
        <v>24</v>
      </c>
      <c r="F5546" s="1">
        <v>38435</v>
      </c>
      <c r="G5546">
        <v>83</v>
      </c>
      <c r="H5546" t="s">
        <v>14</v>
      </c>
      <c r="I5546" t="s">
        <v>561</v>
      </c>
      <c r="J5546">
        <v>6823</v>
      </c>
      <c r="K5546">
        <v>8.2285710000000005</v>
      </c>
      <c r="L5546">
        <v>2.1</v>
      </c>
      <c r="M5546">
        <f t="shared" si="258"/>
        <v>17.279999100000001</v>
      </c>
      <c r="N5546">
        <f t="shared" si="260"/>
        <v>0.96513445781235241</v>
      </c>
      <c r="O5546">
        <f t="shared" si="259"/>
        <v>2.0267823614059401</v>
      </c>
    </row>
    <row r="5547" spans="1:15" x14ac:dyDescent="0.25">
      <c r="A5547" t="s">
        <v>122</v>
      </c>
      <c r="B5547" t="s">
        <v>13</v>
      </c>
      <c r="C5547">
        <v>2006</v>
      </c>
      <c r="D5547">
        <v>6</v>
      </c>
      <c r="E5547">
        <v>15</v>
      </c>
      <c r="F5547" s="1">
        <v>38883</v>
      </c>
      <c r="G5547">
        <v>166</v>
      </c>
      <c r="H5547" t="s">
        <v>14</v>
      </c>
      <c r="I5547" t="s">
        <v>617</v>
      </c>
      <c r="J5547">
        <v>5075</v>
      </c>
      <c r="K5547">
        <v>2.88</v>
      </c>
      <c r="L5547">
        <v>6</v>
      </c>
      <c r="M5547">
        <f t="shared" si="258"/>
        <v>17.28</v>
      </c>
      <c r="N5547">
        <f t="shared" si="260"/>
        <v>0.58883172559420727</v>
      </c>
      <c r="O5547">
        <f t="shared" si="259"/>
        <v>3.5329903535652436</v>
      </c>
    </row>
    <row r="5548" spans="1:15" x14ac:dyDescent="0.25">
      <c r="A5548" t="s">
        <v>338</v>
      </c>
      <c r="B5548" t="s">
        <v>19</v>
      </c>
      <c r="C5548">
        <v>2012</v>
      </c>
      <c r="D5548">
        <v>7</v>
      </c>
      <c r="E5548">
        <v>12</v>
      </c>
      <c r="F5548" s="1">
        <v>41102</v>
      </c>
      <c r="G5548">
        <v>194</v>
      </c>
      <c r="H5548" t="s">
        <v>14</v>
      </c>
      <c r="I5548" t="s">
        <v>517</v>
      </c>
      <c r="J5548">
        <v>8691</v>
      </c>
      <c r="K5548">
        <v>11.52</v>
      </c>
      <c r="L5548">
        <v>1.5</v>
      </c>
      <c r="M5548">
        <f t="shared" si="258"/>
        <v>17.28</v>
      </c>
      <c r="N5548">
        <f t="shared" si="260"/>
        <v>1.0976043288744108</v>
      </c>
      <c r="O5548">
        <f t="shared" si="259"/>
        <v>1.6464064933116163</v>
      </c>
    </row>
    <row r="5549" spans="1:15" x14ac:dyDescent="0.25">
      <c r="A5549" t="s">
        <v>301</v>
      </c>
      <c r="B5549" t="s">
        <v>23</v>
      </c>
      <c r="C5549">
        <v>2007</v>
      </c>
      <c r="D5549">
        <v>4</v>
      </c>
      <c r="E5549">
        <v>12</v>
      </c>
      <c r="F5549" s="1">
        <v>39184</v>
      </c>
      <c r="G5549">
        <v>102</v>
      </c>
      <c r="H5549" t="s">
        <v>14</v>
      </c>
      <c r="I5549" t="s">
        <v>521</v>
      </c>
      <c r="J5549">
        <v>4374</v>
      </c>
      <c r="K5549">
        <v>11.52</v>
      </c>
      <c r="L5549">
        <v>1.5</v>
      </c>
      <c r="M5549">
        <f t="shared" si="258"/>
        <v>17.28</v>
      </c>
      <c r="N5549">
        <f t="shared" si="260"/>
        <v>1.0976043288744108</v>
      </c>
      <c r="O5549">
        <f t="shared" si="259"/>
        <v>1.6464064933116163</v>
      </c>
    </row>
    <row r="5550" spans="1:15" x14ac:dyDescent="0.25">
      <c r="A5550" t="s">
        <v>301</v>
      </c>
      <c r="B5550" t="s">
        <v>23</v>
      </c>
      <c r="C5550">
        <v>2007</v>
      </c>
      <c r="D5550">
        <v>4</v>
      </c>
      <c r="E5550">
        <v>12</v>
      </c>
      <c r="F5550" s="1">
        <v>39184</v>
      </c>
      <c r="G5550">
        <v>102</v>
      </c>
      <c r="H5550" t="s">
        <v>14</v>
      </c>
      <c r="I5550" t="s">
        <v>588</v>
      </c>
      <c r="J5550">
        <v>13125</v>
      </c>
      <c r="K5550">
        <v>5.76</v>
      </c>
      <c r="L5550">
        <v>3</v>
      </c>
      <c r="M5550">
        <f t="shared" si="258"/>
        <v>17.28</v>
      </c>
      <c r="N5550">
        <f t="shared" si="260"/>
        <v>0.82994669594163595</v>
      </c>
      <c r="O5550">
        <f t="shared" si="259"/>
        <v>2.4898400878249078</v>
      </c>
    </row>
    <row r="5551" spans="1:15" x14ac:dyDescent="0.25">
      <c r="A5551" t="s">
        <v>163</v>
      </c>
      <c r="B5551" t="s">
        <v>161</v>
      </c>
      <c r="C5551">
        <v>2018</v>
      </c>
      <c r="D5551">
        <v>6</v>
      </c>
      <c r="E5551">
        <v>6</v>
      </c>
      <c r="F5551" s="1">
        <v>43257</v>
      </c>
      <c r="G5551">
        <v>157</v>
      </c>
      <c r="H5551" t="s">
        <v>14</v>
      </c>
      <c r="I5551" t="s">
        <v>581</v>
      </c>
      <c r="J5551">
        <v>4300</v>
      </c>
      <c r="K5551">
        <v>7.2</v>
      </c>
      <c r="L5551">
        <v>2.4</v>
      </c>
      <c r="M5551">
        <f t="shared" si="258"/>
        <v>17.28</v>
      </c>
      <c r="N5551">
        <f t="shared" si="260"/>
        <v>0.91381385238371671</v>
      </c>
      <c r="O5551">
        <f t="shared" si="259"/>
        <v>2.1931532457209202</v>
      </c>
    </row>
    <row r="5552" spans="1:15" x14ac:dyDescent="0.25">
      <c r="A5552" t="s">
        <v>46</v>
      </c>
      <c r="B5552" t="s">
        <v>25</v>
      </c>
      <c r="C5552">
        <v>2017</v>
      </c>
      <c r="D5552">
        <v>6</v>
      </c>
      <c r="E5552">
        <v>6</v>
      </c>
      <c r="F5552" s="1">
        <v>42892</v>
      </c>
      <c r="G5552">
        <v>157</v>
      </c>
      <c r="H5552" t="s">
        <v>14</v>
      </c>
      <c r="I5552" t="s">
        <v>44</v>
      </c>
      <c r="J5552">
        <v>18409</v>
      </c>
      <c r="K5552">
        <v>76.8</v>
      </c>
      <c r="L5552">
        <v>0.22500000000000001</v>
      </c>
      <c r="M5552">
        <f t="shared" si="258"/>
        <v>17.28</v>
      </c>
      <c r="N5552">
        <f t="shared" si="260"/>
        <v>1.890979596989689</v>
      </c>
      <c r="O5552">
        <f t="shared" si="259"/>
        <v>0.42547040932268004</v>
      </c>
    </row>
    <row r="5553" spans="1:15" x14ac:dyDescent="0.25">
      <c r="A5553" t="s">
        <v>103</v>
      </c>
      <c r="B5553" t="s">
        <v>27</v>
      </c>
      <c r="C5553">
        <v>2017</v>
      </c>
      <c r="D5553">
        <v>6</v>
      </c>
      <c r="E5553">
        <v>6</v>
      </c>
      <c r="F5553" s="1">
        <v>42892</v>
      </c>
      <c r="G5553">
        <v>157</v>
      </c>
      <c r="H5553" t="s">
        <v>14</v>
      </c>
      <c r="I5553" t="s">
        <v>478</v>
      </c>
      <c r="J5553">
        <v>4330</v>
      </c>
      <c r="K5553">
        <v>14.4</v>
      </c>
      <c r="L5553">
        <v>1.2</v>
      </c>
      <c r="M5553">
        <f t="shared" si="258"/>
        <v>17.28</v>
      </c>
      <c r="N5553">
        <f t="shared" si="260"/>
        <v>1.1875207208364631</v>
      </c>
      <c r="O5553">
        <f t="shared" si="259"/>
        <v>1.4250248650037556</v>
      </c>
    </row>
    <row r="5554" spans="1:15" x14ac:dyDescent="0.25">
      <c r="A5554" t="s">
        <v>26</v>
      </c>
      <c r="B5554" t="s">
        <v>27</v>
      </c>
      <c r="C5554">
        <v>2018</v>
      </c>
      <c r="D5554">
        <v>6</v>
      </c>
      <c r="E5554">
        <v>4</v>
      </c>
      <c r="F5554" s="1">
        <v>43255</v>
      </c>
      <c r="G5554">
        <v>155</v>
      </c>
      <c r="H5554" t="s">
        <v>14</v>
      </c>
      <c r="I5554" t="s">
        <v>476</v>
      </c>
      <c r="J5554">
        <v>4580</v>
      </c>
      <c r="K5554">
        <v>14.4</v>
      </c>
      <c r="L5554">
        <v>1.2</v>
      </c>
      <c r="M5554">
        <f t="shared" si="258"/>
        <v>17.28</v>
      </c>
      <c r="N5554">
        <f t="shared" si="260"/>
        <v>1.1875207208364631</v>
      </c>
      <c r="O5554">
        <f t="shared" si="259"/>
        <v>1.4250248650037556</v>
      </c>
    </row>
    <row r="5555" spans="1:15" x14ac:dyDescent="0.25">
      <c r="A5555" t="s">
        <v>351</v>
      </c>
      <c r="B5555" t="s">
        <v>250</v>
      </c>
      <c r="C5555">
        <v>2011</v>
      </c>
      <c r="D5555">
        <v>7</v>
      </c>
      <c r="E5555">
        <v>5</v>
      </c>
      <c r="F5555" s="1">
        <v>40729</v>
      </c>
      <c r="G5555">
        <v>186</v>
      </c>
      <c r="H5555" t="s">
        <v>14</v>
      </c>
      <c r="I5555" t="s">
        <v>601</v>
      </c>
      <c r="J5555">
        <v>7158</v>
      </c>
      <c r="K5555">
        <v>5.76</v>
      </c>
      <c r="L5555">
        <v>3</v>
      </c>
      <c r="M5555">
        <f t="shared" si="258"/>
        <v>17.28</v>
      </c>
      <c r="N5555">
        <f t="shared" si="260"/>
        <v>0.82994669594163595</v>
      </c>
      <c r="O5555">
        <f t="shared" si="259"/>
        <v>2.4898400878249078</v>
      </c>
    </row>
    <row r="5556" spans="1:15" x14ac:dyDescent="0.25">
      <c r="A5556" t="s">
        <v>256</v>
      </c>
      <c r="B5556" t="s">
        <v>40</v>
      </c>
      <c r="C5556">
        <v>2014</v>
      </c>
      <c r="D5556">
        <v>6</v>
      </c>
      <c r="E5556">
        <v>10</v>
      </c>
      <c r="F5556" s="1">
        <v>41800</v>
      </c>
      <c r="G5556">
        <v>161</v>
      </c>
      <c r="H5556" t="s">
        <v>14</v>
      </c>
      <c r="I5556" t="s">
        <v>547</v>
      </c>
      <c r="J5556">
        <v>6886</v>
      </c>
      <c r="K5556">
        <v>9.2307690000000004</v>
      </c>
      <c r="L5556">
        <v>1.875</v>
      </c>
      <c r="M5556">
        <f t="shared" si="258"/>
        <v>17.307691875</v>
      </c>
      <c r="N5556">
        <f t="shared" si="260"/>
        <v>1.0099082788641327</v>
      </c>
      <c r="O5556">
        <f t="shared" si="259"/>
        <v>1.8935780228702488</v>
      </c>
    </row>
    <row r="5557" spans="1:15" x14ac:dyDescent="0.25">
      <c r="A5557" t="s">
        <v>263</v>
      </c>
      <c r="B5557" t="s">
        <v>260</v>
      </c>
      <c r="C5557">
        <v>2016</v>
      </c>
      <c r="D5557">
        <v>7</v>
      </c>
      <c r="E5557">
        <v>12</v>
      </c>
      <c r="F5557" s="1">
        <v>42563</v>
      </c>
      <c r="G5557">
        <v>194</v>
      </c>
      <c r="H5557" t="s">
        <v>14</v>
      </c>
      <c r="I5557" t="s">
        <v>551</v>
      </c>
      <c r="J5557">
        <v>6882</v>
      </c>
      <c r="K5557">
        <v>9.2307690000000004</v>
      </c>
      <c r="L5557">
        <v>1.875</v>
      </c>
      <c r="M5557">
        <f t="shared" si="258"/>
        <v>17.307691875</v>
      </c>
      <c r="N5557">
        <f t="shared" si="260"/>
        <v>1.0099082788641327</v>
      </c>
      <c r="O5557">
        <f t="shared" si="259"/>
        <v>1.8935780228702488</v>
      </c>
    </row>
    <row r="5558" spans="1:15" x14ac:dyDescent="0.25">
      <c r="A5558" t="s">
        <v>49</v>
      </c>
      <c r="B5558" t="s">
        <v>13</v>
      </c>
      <c r="C5558">
        <v>2001</v>
      </c>
      <c r="D5558">
        <v>6</v>
      </c>
      <c r="E5558">
        <v>21</v>
      </c>
      <c r="F5558" s="1">
        <v>37063</v>
      </c>
      <c r="G5558">
        <v>172</v>
      </c>
      <c r="H5558" t="s">
        <v>14</v>
      </c>
      <c r="I5558" t="s">
        <v>282</v>
      </c>
      <c r="J5558">
        <v>18418</v>
      </c>
      <c r="K5558">
        <v>26.4</v>
      </c>
      <c r="L5558">
        <v>0.65625</v>
      </c>
      <c r="M5558">
        <f t="shared" si="258"/>
        <v>17.324999999999999</v>
      </c>
      <c r="N5558">
        <f t="shared" si="260"/>
        <v>1.4377505628203879</v>
      </c>
      <c r="O5558">
        <f t="shared" si="259"/>
        <v>0.94352380685087955</v>
      </c>
    </row>
    <row r="5559" spans="1:15" x14ac:dyDescent="0.25">
      <c r="A5559" t="s">
        <v>86</v>
      </c>
      <c r="B5559" t="s">
        <v>69</v>
      </c>
      <c r="C5559">
        <v>2015</v>
      </c>
      <c r="D5559">
        <v>3</v>
      </c>
      <c r="E5559">
        <v>25</v>
      </c>
      <c r="F5559" s="1">
        <v>42088</v>
      </c>
      <c r="G5559">
        <v>84</v>
      </c>
      <c r="H5559" t="s">
        <v>14</v>
      </c>
      <c r="I5559" t="s">
        <v>583</v>
      </c>
      <c r="J5559">
        <v>6376</v>
      </c>
      <c r="K5559">
        <v>6.628571</v>
      </c>
      <c r="L5559">
        <v>2.625</v>
      </c>
      <c r="M5559">
        <f t="shared" si="258"/>
        <v>17.399998875000001</v>
      </c>
      <c r="N5559">
        <f t="shared" si="260"/>
        <v>0.88244319261573245</v>
      </c>
      <c r="O5559">
        <f t="shared" si="259"/>
        <v>2.3164133806162979</v>
      </c>
    </row>
    <row r="5560" spans="1:15" x14ac:dyDescent="0.25">
      <c r="A5560" t="s">
        <v>80</v>
      </c>
      <c r="B5560" t="s">
        <v>69</v>
      </c>
      <c r="C5560">
        <v>2008</v>
      </c>
      <c r="D5560">
        <v>4</v>
      </c>
      <c r="E5560">
        <v>24</v>
      </c>
      <c r="F5560" s="1">
        <v>39562</v>
      </c>
      <c r="G5560">
        <v>115</v>
      </c>
      <c r="H5560" t="s">
        <v>17</v>
      </c>
      <c r="I5560" t="s">
        <v>505</v>
      </c>
      <c r="J5560">
        <v>5458</v>
      </c>
      <c r="K5560">
        <v>12</v>
      </c>
      <c r="L5560">
        <v>1.453125</v>
      </c>
      <c r="M5560">
        <f t="shared" si="258"/>
        <v>17.4375</v>
      </c>
      <c r="N5560">
        <f t="shared" si="260"/>
        <v>1.1139433523068367</v>
      </c>
      <c r="O5560">
        <f t="shared" si="259"/>
        <v>1.6186989338208722</v>
      </c>
    </row>
    <row r="5561" spans="1:15" x14ac:dyDescent="0.25">
      <c r="A5561" t="s">
        <v>217</v>
      </c>
      <c r="B5561" t="s">
        <v>31</v>
      </c>
      <c r="C5561">
        <v>2016</v>
      </c>
      <c r="D5561">
        <v>7</v>
      </c>
      <c r="E5561">
        <v>13</v>
      </c>
      <c r="F5561" s="1">
        <v>42564</v>
      </c>
      <c r="G5561">
        <v>195</v>
      </c>
      <c r="H5561" t="s">
        <v>14</v>
      </c>
      <c r="I5561" t="s">
        <v>517</v>
      </c>
      <c r="J5561">
        <v>8691</v>
      </c>
      <c r="K5561">
        <v>11.70909</v>
      </c>
      <c r="L5561">
        <v>1.5</v>
      </c>
      <c r="M5561">
        <f t="shared" si="258"/>
        <v>17.563634999999998</v>
      </c>
      <c r="N5561">
        <f t="shared" si="260"/>
        <v>1.1041144551860229</v>
      </c>
      <c r="O5561">
        <f t="shared" si="259"/>
        <v>1.6561716827790343</v>
      </c>
    </row>
    <row r="5562" spans="1:15" x14ac:dyDescent="0.25">
      <c r="A5562" t="s">
        <v>111</v>
      </c>
      <c r="B5562" t="s">
        <v>109</v>
      </c>
      <c r="C5562">
        <v>2017</v>
      </c>
      <c r="D5562">
        <v>6</v>
      </c>
      <c r="E5562">
        <v>9</v>
      </c>
      <c r="F5562" s="1">
        <v>42895</v>
      </c>
      <c r="G5562">
        <v>160</v>
      </c>
      <c r="H5562" t="s">
        <v>17</v>
      </c>
      <c r="I5562" t="s">
        <v>606</v>
      </c>
      <c r="J5562">
        <v>4530</v>
      </c>
      <c r="K5562">
        <v>5.3333329999999997</v>
      </c>
      <c r="L5562">
        <v>3.3</v>
      </c>
      <c r="M5562">
        <f t="shared" si="258"/>
        <v>17.599998899999999</v>
      </c>
      <c r="N5562">
        <f t="shared" si="260"/>
        <v>0.80163232337556156</v>
      </c>
      <c r="O5562">
        <f t="shared" si="259"/>
        <v>2.6453866671393529</v>
      </c>
    </row>
    <row r="5563" spans="1:15" x14ac:dyDescent="0.25">
      <c r="A5563" t="s">
        <v>232</v>
      </c>
      <c r="B5563" t="s">
        <v>23</v>
      </c>
      <c r="C5563">
        <v>2017</v>
      </c>
      <c r="D5563">
        <v>6</v>
      </c>
      <c r="E5563">
        <v>2</v>
      </c>
      <c r="F5563" s="1">
        <v>42888</v>
      </c>
      <c r="G5563">
        <v>153</v>
      </c>
      <c r="H5563" t="s">
        <v>17</v>
      </c>
      <c r="I5563" t="s">
        <v>557</v>
      </c>
      <c r="J5563">
        <v>21248</v>
      </c>
      <c r="K5563">
        <v>8.3809520000000006</v>
      </c>
      <c r="L5563">
        <v>2.1</v>
      </c>
      <c r="M5563">
        <f t="shared" si="258"/>
        <v>17.599999200000003</v>
      </c>
      <c r="N5563">
        <f t="shared" si="260"/>
        <v>0.9722469137913492</v>
      </c>
      <c r="O5563">
        <f t="shared" si="259"/>
        <v>2.0417185189618334</v>
      </c>
    </row>
    <row r="5564" spans="1:15" x14ac:dyDescent="0.25">
      <c r="A5564" t="s">
        <v>104</v>
      </c>
      <c r="B5564" t="s">
        <v>27</v>
      </c>
      <c r="C5564">
        <v>2019</v>
      </c>
      <c r="D5564">
        <v>6</v>
      </c>
      <c r="E5564">
        <v>13</v>
      </c>
      <c r="F5564" s="1">
        <v>43629</v>
      </c>
      <c r="G5564">
        <v>164</v>
      </c>
      <c r="H5564" t="s">
        <v>14</v>
      </c>
      <c r="I5564" t="s">
        <v>465</v>
      </c>
      <c r="J5564">
        <v>7201</v>
      </c>
      <c r="K5564">
        <v>17.600000000000001</v>
      </c>
      <c r="L5564">
        <v>1</v>
      </c>
      <c r="M5564">
        <f t="shared" si="258"/>
        <v>17.600000000000001</v>
      </c>
      <c r="N5564">
        <f t="shared" si="260"/>
        <v>1.2695129442179163</v>
      </c>
      <c r="O5564">
        <f t="shared" si="259"/>
        <v>1.2695129442179163</v>
      </c>
    </row>
    <row r="5565" spans="1:15" x14ac:dyDescent="0.25">
      <c r="A5565" t="s">
        <v>232</v>
      </c>
      <c r="B5565" t="s">
        <v>23</v>
      </c>
      <c r="C5565">
        <v>2017</v>
      </c>
      <c r="D5565">
        <v>6</v>
      </c>
      <c r="E5565">
        <v>2</v>
      </c>
      <c r="F5565" s="1">
        <v>42888</v>
      </c>
      <c r="G5565">
        <v>153</v>
      </c>
      <c r="H5565" t="s">
        <v>17</v>
      </c>
      <c r="I5565" t="s">
        <v>539</v>
      </c>
      <c r="J5565">
        <v>13023</v>
      </c>
      <c r="K5565">
        <v>10.66667</v>
      </c>
      <c r="L5565">
        <v>1.65</v>
      </c>
      <c r="M5565">
        <f t="shared" si="258"/>
        <v>17.600005499999998</v>
      </c>
      <c r="N5565">
        <f t="shared" si="260"/>
        <v>1.0669469137147332</v>
      </c>
      <c r="O5565">
        <f t="shared" si="259"/>
        <v>1.7604624076293096</v>
      </c>
    </row>
    <row r="5566" spans="1:15" x14ac:dyDescent="0.25">
      <c r="A5566" t="s">
        <v>102</v>
      </c>
      <c r="B5566" t="s">
        <v>27</v>
      </c>
      <c r="C5566">
        <v>2016</v>
      </c>
      <c r="D5566">
        <v>6</v>
      </c>
      <c r="E5566">
        <v>30</v>
      </c>
      <c r="F5566" s="1">
        <v>42551</v>
      </c>
      <c r="G5566">
        <v>182</v>
      </c>
      <c r="H5566" t="s">
        <v>17</v>
      </c>
      <c r="I5566" t="s">
        <v>536</v>
      </c>
      <c r="J5566">
        <v>5604</v>
      </c>
      <c r="K5566">
        <v>10.66667</v>
      </c>
      <c r="L5566">
        <v>1.65</v>
      </c>
      <c r="M5566">
        <f t="shared" si="258"/>
        <v>17.600005499999998</v>
      </c>
      <c r="N5566">
        <f t="shared" si="260"/>
        <v>1.0669469137147332</v>
      </c>
      <c r="O5566">
        <f t="shared" si="259"/>
        <v>1.7604624076293096</v>
      </c>
    </row>
    <row r="5567" spans="1:15" x14ac:dyDescent="0.25">
      <c r="A5567" t="s">
        <v>101</v>
      </c>
      <c r="B5567" t="s">
        <v>27</v>
      </c>
      <c r="C5567">
        <v>2015</v>
      </c>
      <c r="D5567">
        <v>6</v>
      </c>
      <c r="E5567">
        <v>25</v>
      </c>
      <c r="F5567" s="1">
        <v>42180</v>
      </c>
      <c r="G5567">
        <v>176</v>
      </c>
      <c r="H5567" t="s">
        <v>17</v>
      </c>
      <c r="I5567" t="s">
        <v>483</v>
      </c>
      <c r="J5567">
        <v>21659</v>
      </c>
      <c r="K5567">
        <v>13.460319999999999</v>
      </c>
      <c r="L5567">
        <v>1.3125</v>
      </c>
      <c r="M5567">
        <f t="shared" si="258"/>
        <v>17.66667</v>
      </c>
      <c r="N5567">
        <f t="shared" si="260"/>
        <v>1.1601779037950597</v>
      </c>
      <c r="O5567">
        <f t="shared" si="259"/>
        <v>1.5227334987310159</v>
      </c>
    </row>
    <row r="5568" spans="1:15" x14ac:dyDescent="0.25">
      <c r="A5568" t="s">
        <v>80</v>
      </c>
      <c r="B5568" t="s">
        <v>69</v>
      </c>
      <c r="C5568">
        <v>2008</v>
      </c>
      <c r="D5568">
        <v>4</v>
      </c>
      <c r="E5568">
        <v>24</v>
      </c>
      <c r="F5568" s="1">
        <v>39562</v>
      </c>
      <c r="G5568">
        <v>115</v>
      </c>
      <c r="H5568" t="s">
        <v>17</v>
      </c>
      <c r="I5568" t="s">
        <v>414</v>
      </c>
      <c r="J5568">
        <v>4327</v>
      </c>
      <c r="K5568">
        <v>18.857140000000001</v>
      </c>
      <c r="L5568">
        <v>0.9375</v>
      </c>
      <c r="M5568">
        <f t="shared" si="258"/>
        <v>17.67856875</v>
      </c>
      <c r="N5568">
        <f t="shared" si="260"/>
        <v>1.2979166977514192</v>
      </c>
      <c r="O5568">
        <f t="shared" si="259"/>
        <v>1.2167969041419555</v>
      </c>
    </row>
    <row r="5569" spans="1:15" x14ac:dyDescent="0.25">
      <c r="A5569" t="s">
        <v>123</v>
      </c>
      <c r="B5569" t="s">
        <v>13</v>
      </c>
      <c r="C5569">
        <v>2007</v>
      </c>
      <c r="D5569">
        <v>3</v>
      </c>
      <c r="E5569">
        <v>11</v>
      </c>
      <c r="F5569" s="1">
        <v>39152</v>
      </c>
      <c r="G5569">
        <v>70</v>
      </c>
      <c r="H5569" t="s">
        <v>14</v>
      </c>
      <c r="I5569" t="s">
        <v>545</v>
      </c>
      <c r="J5569">
        <v>6784</v>
      </c>
      <c r="K5569">
        <v>9.44</v>
      </c>
      <c r="L5569">
        <v>1.875</v>
      </c>
      <c r="M5569">
        <f t="shared" si="258"/>
        <v>17.7</v>
      </c>
      <c r="N5569">
        <f t="shared" si="260"/>
        <v>1.0187004986662433</v>
      </c>
      <c r="O5569">
        <f t="shared" si="259"/>
        <v>1.9100634349992063</v>
      </c>
    </row>
    <row r="5570" spans="1:15" x14ac:dyDescent="0.25">
      <c r="A5570" t="s">
        <v>331</v>
      </c>
      <c r="B5570" t="s">
        <v>192</v>
      </c>
      <c r="C5570">
        <v>2017</v>
      </c>
      <c r="D5570">
        <v>6</v>
      </c>
      <c r="E5570">
        <v>1</v>
      </c>
      <c r="F5570" s="1">
        <v>42887</v>
      </c>
      <c r="G5570">
        <v>152</v>
      </c>
      <c r="H5570" t="s">
        <v>17</v>
      </c>
      <c r="I5570" t="s">
        <v>371</v>
      </c>
      <c r="J5570">
        <v>5131</v>
      </c>
      <c r="K5570">
        <v>23.619050000000001</v>
      </c>
      <c r="L5570">
        <v>0.75</v>
      </c>
      <c r="M5570">
        <f t="shared" ref="M5570:M5633" si="261">K5570*L5570</f>
        <v>17.714287500000001</v>
      </c>
      <c r="N5570">
        <f t="shared" si="260"/>
        <v>1.3912712903614217</v>
      </c>
      <c r="O5570">
        <f t="shared" si="259"/>
        <v>1.0434534677710663</v>
      </c>
    </row>
    <row r="5571" spans="1:15" x14ac:dyDescent="0.25">
      <c r="A5571" t="s">
        <v>35</v>
      </c>
      <c r="B5571" t="s">
        <v>36</v>
      </c>
      <c r="C5571">
        <v>2016</v>
      </c>
      <c r="D5571">
        <v>6</v>
      </c>
      <c r="E5571">
        <v>30</v>
      </c>
      <c r="F5571" s="1">
        <v>42551</v>
      </c>
      <c r="G5571">
        <v>182</v>
      </c>
      <c r="H5571" t="s">
        <v>17</v>
      </c>
      <c r="I5571" t="s">
        <v>417</v>
      </c>
      <c r="J5571">
        <v>4415</v>
      </c>
      <c r="K5571">
        <v>18.909089999999999</v>
      </c>
      <c r="L5571">
        <v>0.9375</v>
      </c>
      <c r="M5571">
        <f t="shared" si="261"/>
        <v>17.727271875</v>
      </c>
      <c r="N5571">
        <f t="shared" si="260"/>
        <v>1.2990514098510946</v>
      </c>
      <c r="O5571">
        <f t="shared" ref="O5571:O5634" si="262">N5571*L5571</f>
        <v>1.2178606967354011</v>
      </c>
    </row>
    <row r="5572" spans="1:15" x14ac:dyDescent="0.25">
      <c r="A5572" t="s">
        <v>141</v>
      </c>
      <c r="B5572" t="s">
        <v>13</v>
      </c>
      <c r="C5572">
        <v>2019</v>
      </c>
      <c r="D5572">
        <v>4</v>
      </c>
      <c r="E5572">
        <v>2</v>
      </c>
      <c r="F5572" s="1">
        <v>43557</v>
      </c>
      <c r="G5572">
        <v>92</v>
      </c>
      <c r="H5572" t="s">
        <v>17</v>
      </c>
      <c r="I5572" t="s">
        <v>283</v>
      </c>
      <c r="J5572">
        <v>18419</v>
      </c>
      <c r="K5572">
        <v>27.012989999999999</v>
      </c>
      <c r="L5572">
        <v>0.65625</v>
      </c>
      <c r="M5572">
        <f t="shared" si="261"/>
        <v>17.7272746875</v>
      </c>
      <c r="N5572">
        <f t="shared" ref="N5572:N5635" si="263">LOG10(K5572+1)</f>
        <v>1.4473594662386982</v>
      </c>
      <c r="O5572">
        <f t="shared" si="262"/>
        <v>0.94982964971914563</v>
      </c>
    </row>
    <row r="5573" spans="1:15" x14ac:dyDescent="0.25">
      <c r="A5573" t="s">
        <v>148</v>
      </c>
      <c r="B5573" t="s">
        <v>69</v>
      </c>
      <c r="C5573">
        <v>2012</v>
      </c>
      <c r="D5573">
        <v>3</v>
      </c>
      <c r="E5573">
        <v>19</v>
      </c>
      <c r="F5573" s="1">
        <v>40987</v>
      </c>
      <c r="G5573">
        <v>79</v>
      </c>
      <c r="H5573" t="s">
        <v>14</v>
      </c>
      <c r="I5573" t="s">
        <v>480</v>
      </c>
      <c r="J5573">
        <v>5673</v>
      </c>
      <c r="K5573">
        <v>13.55294</v>
      </c>
      <c r="L5573">
        <v>1.3125</v>
      </c>
      <c r="M5573">
        <f t="shared" si="261"/>
        <v>17.78823375</v>
      </c>
      <c r="N5573">
        <f t="shared" si="263"/>
        <v>1.1629507388061375</v>
      </c>
      <c r="O5573">
        <f t="shared" si="262"/>
        <v>1.5263728446830556</v>
      </c>
    </row>
    <row r="5574" spans="1:15" x14ac:dyDescent="0.25">
      <c r="A5574" t="s">
        <v>125</v>
      </c>
      <c r="B5574" t="s">
        <v>13</v>
      </c>
      <c r="C5574">
        <v>2008</v>
      </c>
      <c r="D5574">
        <v>4</v>
      </c>
      <c r="E5574">
        <v>23</v>
      </c>
      <c r="F5574" s="1">
        <v>39561</v>
      </c>
      <c r="G5574">
        <v>114</v>
      </c>
      <c r="H5574" t="s">
        <v>17</v>
      </c>
      <c r="I5574" t="s">
        <v>507</v>
      </c>
      <c r="J5574">
        <v>5033</v>
      </c>
      <c r="K5574">
        <v>11.88571</v>
      </c>
      <c r="L5574">
        <v>1.5</v>
      </c>
      <c r="M5574">
        <f t="shared" si="261"/>
        <v>17.828564999999998</v>
      </c>
      <c r="N5574">
        <f t="shared" si="263"/>
        <v>1.1101083530838198</v>
      </c>
      <c r="O5574">
        <f t="shared" si="262"/>
        <v>1.6651625296257297</v>
      </c>
    </row>
    <row r="5575" spans="1:15" x14ac:dyDescent="0.25">
      <c r="A5575" t="s">
        <v>358</v>
      </c>
      <c r="B5575" t="s">
        <v>40</v>
      </c>
      <c r="C5575">
        <v>2015</v>
      </c>
      <c r="D5575">
        <v>7</v>
      </c>
      <c r="E5575">
        <v>2</v>
      </c>
      <c r="F5575" s="1">
        <v>42187</v>
      </c>
      <c r="G5575">
        <v>183</v>
      </c>
      <c r="H5575" t="s">
        <v>14</v>
      </c>
      <c r="I5575" t="s">
        <v>519</v>
      </c>
      <c r="J5575">
        <v>5457</v>
      </c>
      <c r="K5575">
        <v>11.88571</v>
      </c>
      <c r="L5575">
        <v>1.5</v>
      </c>
      <c r="M5575">
        <f t="shared" si="261"/>
        <v>17.828564999999998</v>
      </c>
      <c r="N5575">
        <f t="shared" si="263"/>
        <v>1.1101083530838198</v>
      </c>
      <c r="O5575">
        <f t="shared" si="262"/>
        <v>1.6651625296257297</v>
      </c>
    </row>
    <row r="5576" spans="1:15" x14ac:dyDescent="0.25">
      <c r="A5576" t="s">
        <v>152</v>
      </c>
      <c r="B5576" t="s">
        <v>69</v>
      </c>
      <c r="C5576">
        <v>2015</v>
      </c>
      <c r="D5576">
        <v>6</v>
      </c>
      <c r="E5576">
        <v>16</v>
      </c>
      <c r="F5576" s="1">
        <v>42171</v>
      </c>
      <c r="G5576">
        <v>167</v>
      </c>
      <c r="H5576" t="s">
        <v>14</v>
      </c>
      <c r="I5576" t="s">
        <v>283</v>
      </c>
      <c r="J5576">
        <v>18419</v>
      </c>
      <c r="K5576">
        <v>27.2</v>
      </c>
      <c r="L5576">
        <v>0.65625</v>
      </c>
      <c r="M5576">
        <f t="shared" si="261"/>
        <v>17.849999999999998</v>
      </c>
      <c r="N5576">
        <f t="shared" si="263"/>
        <v>1.4502491083193612</v>
      </c>
      <c r="O5576">
        <f t="shared" si="262"/>
        <v>0.95172597733458075</v>
      </c>
    </row>
    <row r="5577" spans="1:15" x14ac:dyDescent="0.25">
      <c r="A5577" t="s">
        <v>104</v>
      </c>
      <c r="B5577" t="s">
        <v>27</v>
      </c>
      <c r="C5577">
        <v>2019</v>
      </c>
      <c r="D5577">
        <v>6</v>
      </c>
      <c r="E5577">
        <v>13</v>
      </c>
      <c r="F5577" s="1">
        <v>43629</v>
      </c>
      <c r="G5577">
        <v>164</v>
      </c>
      <c r="H5577" t="s">
        <v>14</v>
      </c>
      <c r="I5577" t="s">
        <v>497</v>
      </c>
      <c r="J5577">
        <v>6469</v>
      </c>
      <c r="K5577">
        <v>13.6</v>
      </c>
      <c r="L5577">
        <v>1.3125</v>
      </c>
      <c r="M5577">
        <f t="shared" si="261"/>
        <v>17.849999999999998</v>
      </c>
      <c r="N5577">
        <f t="shared" si="263"/>
        <v>1.1643528557844371</v>
      </c>
      <c r="O5577">
        <f t="shared" si="262"/>
        <v>1.5282131232170737</v>
      </c>
    </row>
    <row r="5578" spans="1:15" x14ac:dyDescent="0.25">
      <c r="A5578" t="s">
        <v>178</v>
      </c>
      <c r="B5578" t="s">
        <v>176</v>
      </c>
      <c r="C5578">
        <v>2013</v>
      </c>
      <c r="D5578">
        <v>7</v>
      </c>
      <c r="E5578">
        <v>4</v>
      </c>
      <c r="F5578" s="1">
        <v>41459</v>
      </c>
      <c r="G5578">
        <v>185</v>
      </c>
      <c r="H5578" t="s">
        <v>14</v>
      </c>
      <c r="I5578" t="s">
        <v>496</v>
      </c>
      <c r="J5578">
        <v>4481</v>
      </c>
      <c r="K5578">
        <v>13.6</v>
      </c>
      <c r="L5578">
        <v>1.3125</v>
      </c>
      <c r="M5578">
        <f t="shared" si="261"/>
        <v>17.849999999999998</v>
      </c>
      <c r="N5578">
        <f t="shared" si="263"/>
        <v>1.1643528557844371</v>
      </c>
      <c r="O5578">
        <f t="shared" si="262"/>
        <v>1.5282131232170737</v>
      </c>
    </row>
    <row r="5579" spans="1:15" x14ac:dyDescent="0.25">
      <c r="A5579" t="s">
        <v>201</v>
      </c>
      <c r="B5579" t="s">
        <v>113</v>
      </c>
      <c r="C5579">
        <v>2012</v>
      </c>
      <c r="D5579">
        <v>7</v>
      </c>
      <c r="E5579">
        <v>5</v>
      </c>
      <c r="F5579" s="1">
        <v>41095</v>
      </c>
      <c r="G5579">
        <v>187</v>
      </c>
      <c r="H5579" t="s">
        <v>14</v>
      </c>
      <c r="I5579" t="s">
        <v>283</v>
      </c>
      <c r="J5579">
        <v>18419</v>
      </c>
      <c r="K5579">
        <v>27.2</v>
      </c>
      <c r="L5579">
        <v>0.65625</v>
      </c>
      <c r="M5579">
        <f t="shared" si="261"/>
        <v>17.849999999999998</v>
      </c>
      <c r="N5579">
        <f t="shared" si="263"/>
        <v>1.4502491083193612</v>
      </c>
      <c r="O5579">
        <f t="shared" si="262"/>
        <v>0.95172597733458075</v>
      </c>
    </row>
    <row r="5580" spans="1:15" x14ac:dyDescent="0.25">
      <c r="A5580" t="s">
        <v>169</v>
      </c>
      <c r="B5580" t="s">
        <v>31</v>
      </c>
      <c r="C5580">
        <v>2017</v>
      </c>
      <c r="D5580">
        <v>6</v>
      </c>
      <c r="E5580">
        <v>1</v>
      </c>
      <c r="F5580" s="1">
        <v>42887</v>
      </c>
      <c r="G5580">
        <v>152</v>
      </c>
      <c r="H5580" t="s">
        <v>17</v>
      </c>
      <c r="I5580" t="s">
        <v>444</v>
      </c>
      <c r="J5580">
        <v>4462</v>
      </c>
      <c r="K5580">
        <v>19.047619999999998</v>
      </c>
      <c r="L5580">
        <v>0.9375</v>
      </c>
      <c r="M5580">
        <f t="shared" si="261"/>
        <v>17.857143749999999</v>
      </c>
      <c r="N5580">
        <f t="shared" si="263"/>
        <v>1.3020628217333154</v>
      </c>
      <c r="O5580">
        <f t="shared" si="262"/>
        <v>1.2206838953749832</v>
      </c>
    </row>
    <row r="5581" spans="1:15" x14ac:dyDescent="0.25">
      <c r="A5581" t="s">
        <v>129</v>
      </c>
      <c r="B5581" t="s">
        <v>13</v>
      </c>
      <c r="C5581">
        <v>2012</v>
      </c>
      <c r="D5581">
        <v>3</v>
      </c>
      <c r="E5581">
        <v>19</v>
      </c>
      <c r="F5581" s="1">
        <v>40987</v>
      </c>
      <c r="G5581">
        <v>79</v>
      </c>
      <c r="H5581" t="s">
        <v>14</v>
      </c>
      <c r="I5581" t="s">
        <v>480</v>
      </c>
      <c r="J5581">
        <v>5673</v>
      </c>
      <c r="K5581">
        <v>13.642110000000001</v>
      </c>
      <c r="L5581">
        <v>1.3125</v>
      </c>
      <c r="M5581">
        <f t="shared" si="261"/>
        <v>17.905269375</v>
      </c>
      <c r="N5581">
        <f t="shared" si="263"/>
        <v>1.1656036652010313</v>
      </c>
      <c r="O5581">
        <f t="shared" si="262"/>
        <v>1.5298548105763536</v>
      </c>
    </row>
    <row r="5582" spans="1:15" x14ac:dyDescent="0.25">
      <c r="A5582" t="s">
        <v>22</v>
      </c>
      <c r="B5582" t="s">
        <v>23</v>
      </c>
      <c r="C5582">
        <v>2018</v>
      </c>
      <c r="D5582">
        <v>3</v>
      </c>
      <c r="E5582">
        <v>9</v>
      </c>
      <c r="F5582" s="1">
        <v>43168</v>
      </c>
      <c r="G5582">
        <v>68</v>
      </c>
      <c r="H5582" t="s">
        <v>14</v>
      </c>
      <c r="I5582" t="s">
        <v>616</v>
      </c>
      <c r="J5582">
        <v>11176</v>
      </c>
      <c r="K5582">
        <v>3.4285709999999998</v>
      </c>
      <c r="L5582">
        <v>5.25</v>
      </c>
      <c r="M5582">
        <f t="shared" si="261"/>
        <v>17.999997749999999</v>
      </c>
      <c r="N5582">
        <f t="shared" si="263"/>
        <v>0.64626361179151559</v>
      </c>
      <c r="O5582">
        <f t="shared" si="262"/>
        <v>3.3928839619054569</v>
      </c>
    </row>
    <row r="5583" spans="1:15" x14ac:dyDescent="0.25">
      <c r="A5583" t="s">
        <v>243</v>
      </c>
      <c r="B5583" t="s">
        <v>29</v>
      </c>
      <c r="C5583">
        <v>2016</v>
      </c>
      <c r="D5583">
        <v>7</v>
      </c>
      <c r="E5583">
        <v>13</v>
      </c>
      <c r="F5583" s="1">
        <v>42564</v>
      </c>
      <c r="G5583">
        <v>195</v>
      </c>
      <c r="H5583" t="s">
        <v>14</v>
      </c>
      <c r="I5583" t="s">
        <v>616</v>
      </c>
      <c r="J5583">
        <v>11176</v>
      </c>
      <c r="K5583">
        <v>3.4285709999999998</v>
      </c>
      <c r="L5583">
        <v>5.25</v>
      </c>
      <c r="M5583">
        <f t="shared" si="261"/>
        <v>17.999997749999999</v>
      </c>
      <c r="N5583">
        <f t="shared" si="263"/>
        <v>0.64626361179151559</v>
      </c>
      <c r="O5583">
        <f t="shared" si="262"/>
        <v>3.3928839619054569</v>
      </c>
    </row>
    <row r="5584" spans="1:15" x14ac:dyDescent="0.25">
      <c r="A5584" t="s">
        <v>53</v>
      </c>
      <c r="B5584" t="s">
        <v>13</v>
      </c>
      <c r="C5584">
        <v>2002</v>
      </c>
      <c r="D5584">
        <v>6</v>
      </c>
      <c r="E5584">
        <v>14</v>
      </c>
      <c r="F5584" s="1">
        <v>37421</v>
      </c>
      <c r="G5584">
        <v>165</v>
      </c>
      <c r="H5584" t="s">
        <v>14</v>
      </c>
      <c r="I5584" t="s">
        <v>422</v>
      </c>
      <c r="J5584">
        <v>6616</v>
      </c>
      <c r="K5584">
        <v>19.2</v>
      </c>
      <c r="L5584">
        <v>0.9375</v>
      </c>
      <c r="M5584">
        <f t="shared" si="261"/>
        <v>18</v>
      </c>
      <c r="N5584">
        <f t="shared" si="263"/>
        <v>1.3053513694466237</v>
      </c>
      <c r="O5584">
        <f t="shared" si="262"/>
        <v>1.2237669088562098</v>
      </c>
    </row>
    <row r="5585" spans="1:15" x14ac:dyDescent="0.25">
      <c r="A5585" t="s">
        <v>53</v>
      </c>
      <c r="B5585" t="s">
        <v>13</v>
      </c>
      <c r="C5585">
        <v>2002</v>
      </c>
      <c r="D5585">
        <v>6</v>
      </c>
      <c r="E5585">
        <v>14</v>
      </c>
      <c r="F5585" s="1">
        <v>37421</v>
      </c>
      <c r="G5585">
        <v>165</v>
      </c>
      <c r="H5585" t="s">
        <v>14</v>
      </c>
      <c r="I5585" t="s">
        <v>546</v>
      </c>
      <c r="J5585">
        <v>6773</v>
      </c>
      <c r="K5585">
        <v>9.6</v>
      </c>
      <c r="L5585">
        <v>1.875</v>
      </c>
      <c r="M5585">
        <f t="shared" si="261"/>
        <v>18</v>
      </c>
      <c r="N5585">
        <f t="shared" si="263"/>
        <v>1.0253058652647702</v>
      </c>
      <c r="O5585">
        <f t="shared" si="262"/>
        <v>1.9224484973714442</v>
      </c>
    </row>
    <row r="5586" spans="1:15" x14ac:dyDescent="0.25">
      <c r="A5586" t="s">
        <v>58</v>
      </c>
      <c r="B5586" t="s">
        <v>13</v>
      </c>
      <c r="C5586">
        <v>2004</v>
      </c>
      <c r="D5586">
        <v>4</v>
      </c>
      <c r="E5586">
        <v>6</v>
      </c>
      <c r="F5586" s="1">
        <v>38083</v>
      </c>
      <c r="G5586">
        <v>97</v>
      </c>
      <c r="H5586" t="s">
        <v>14</v>
      </c>
      <c r="I5586" t="s">
        <v>365</v>
      </c>
      <c r="J5586">
        <v>4254</v>
      </c>
      <c r="K5586">
        <v>24</v>
      </c>
      <c r="L5586">
        <v>0.75</v>
      </c>
      <c r="M5586">
        <f t="shared" si="261"/>
        <v>18</v>
      </c>
      <c r="N5586">
        <f t="shared" si="263"/>
        <v>1.3979400086720377</v>
      </c>
      <c r="O5586">
        <f t="shared" si="262"/>
        <v>1.0484550065040283</v>
      </c>
    </row>
    <row r="5587" spans="1:15" x14ac:dyDescent="0.25">
      <c r="A5587" t="s">
        <v>62</v>
      </c>
      <c r="B5587" t="s">
        <v>13</v>
      </c>
      <c r="C5587">
        <v>2009</v>
      </c>
      <c r="D5587">
        <v>6</v>
      </c>
      <c r="E5587">
        <v>23</v>
      </c>
      <c r="F5587" s="1">
        <v>39987</v>
      </c>
      <c r="G5587">
        <v>174</v>
      </c>
      <c r="H5587" t="s">
        <v>14</v>
      </c>
      <c r="I5587" t="s">
        <v>421</v>
      </c>
      <c r="J5587">
        <v>5790</v>
      </c>
      <c r="K5587">
        <v>19.2</v>
      </c>
      <c r="L5587">
        <v>0.9375</v>
      </c>
      <c r="M5587">
        <f t="shared" si="261"/>
        <v>18</v>
      </c>
      <c r="N5587">
        <f t="shared" si="263"/>
        <v>1.3053513694466237</v>
      </c>
      <c r="O5587">
        <f t="shared" si="262"/>
        <v>1.2237669088562098</v>
      </c>
    </row>
    <row r="5588" spans="1:15" x14ac:dyDescent="0.25">
      <c r="A5588" t="s">
        <v>127</v>
      </c>
      <c r="B5588" t="s">
        <v>13</v>
      </c>
      <c r="C5588">
        <v>2010</v>
      </c>
      <c r="D5588">
        <v>3</v>
      </c>
      <c r="E5588">
        <v>16</v>
      </c>
      <c r="F5588" s="1">
        <v>40253</v>
      </c>
      <c r="G5588">
        <v>75</v>
      </c>
      <c r="H5588" t="s">
        <v>14</v>
      </c>
      <c r="I5588" t="s">
        <v>414</v>
      </c>
      <c r="J5588">
        <v>4327</v>
      </c>
      <c r="K5588">
        <v>19.2</v>
      </c>
      <c r="L5588">
        <v>0.9375</v>
      </c>
      <c r="M5588">
        <f t="shared" si="261"/>
        <v>18</v>
      </c>
      <c r="N5588">
        <f t="shared" si="263"/>
        <v>1.3053513694466237</v>
      </c>
      <c r="O5588">
        <f t="shared" si="262"/>
        <v>1.2237669088562098</v>
      </c>
    </row>
    <row r="5589" spans="1:15" x14ac:dyDescent="0.25">
      <c r="A5589" t="s">
        <v>127</v>
      </c>
      <c r="B5589" t="s">
        <v>13</v>
      </c>
      <c r="C5589">
        <v>2010</v>
      </c>
      <c r="D5589">
        <v>3</v>
      </c>
      <c r="E5589">
        <v>16</v>
      </c>
      <c r="F5589" s="1">
        <v>40253</v>
      </c>
      <c r="G5589">
        <v>75</v>
      </c>
      <c r="H5589" t="s">
        <v>14</v>
      </c>
      <c r="I5589" t="s">
        <v>544</v>
      </c>
      <c r="J5589">
        <v>6772</v>
      </c>
      <c r="K5589">
        <v>9.6</v>
      </c>
      <c r="L5589">
        <v>1.875</v>
      </c>
      <c r="M5589">
        <f t="shared" si="261"/>
        <v>18</v>
      </c>
      <c r="N5589">
        <f t="shared" si="263"/>
        <v>1.0253058652647702</v>
      </c>
      <c r="O5589">
        <f t="shared" si="262"/>
        <v>1.9224484973714442</v>
      </c>
    </row>
    <row r="5590" spans="1:15" x14ac:dyDescent="0.25">
      <c r="A5590" t="s">
        <v>134</v>
      </c>
      <c r="B5590" t="s">
        <v>13</v>
      </c>
      <c r="C5590">
        <v>2014</v>
      </c>
      <c r="D5590">
        <v>6</v>
      </c>
      <c r="E5590">
        <v>17</v>
      </c>
      <c r="F5590" s="1">
        <v>41807</v>
      </c>
      <c r="G5590">
        <v>168</v>
      </c>
      <c r="H5590" t="s">
        <v>14</v>
      </c>
      <c r="I5590" t="s">
        <v>587</v>
      </c>
      <c r="J5590">
        <v>4363</v>
      </c>
      <c r="K5590">
        <v>6</v>
      </c>
      <c r="L5590">
        <v>3</v>
      </c>
      <c r="M5590">
        <f t="shared" si="261"/>
        <v>18</v>
      </c>
      <c r="N5590">
        <f t="shared" si="263"/>
        <v>0.84509804001425681</v>
      </c>
      <c r="O5590">
        <f t="shared" si="262"/>
        <v>2.5352941200427703</v>
      </c>
    </row>
    <row r="5591" spans="1:15" x14ac:dyDescent="0.25">
      <c r="A5591" t="s">
        <v>136</v>
      </c>
      <c r="B5591" t="s">
        <v>13</v>
      </c>
      <c r="C5591">
        <v>2015</v>
      </c>
      <c r="D5591">
        <v>6</v>
      </c>
      <c r="E5591">
        <v>16</v>
      </c>
      <c r="F5591" s="1">
        <v>42171</v>
      </c>
      <c r="G5591">
        <v>167</v>
      </c>
      <c r="H5591" t="s">
        <v>14</v>
      </c>
      <c r="I5591" t="s">
        <v>422</v>
      </c>
      <c r="J5591">
        <v>6616</v>
      </c>
      <c r="K5591">
        <v>19.2</v>
      </c>
      <c r="L5591">
        <v>0.9375</v>
      </c>
      <c r="M5591">
        <f t="shared" si="261"/>
        <v>18</v>
      </c>
      <c r="N5591">
        <f t="shared" si="263"/>
        <v>1.3053513694466237</v>
      </c>
      <c r="O5591">
        <f t="shared" si="262"/>
        <v>1.2237669088562098</v>
      </c>
    </row>
    <row r="5592" spans="1:15" x14ac:dyDescent="0.25">
      <c r="A5592" t="s">
        <v>140</v>
      </c>
      <c r="B5592" t="s">
        <v>13</v>
      </c>
      <c r="C5592">
        <v>2017</v>
      </c>
      <c r="D5592">
        <v>6</v>
      </c>
      <c r="E5592">
        <v>12</v>
      </c>
      <c r="F5592" s="1">
        <v>42898</v>
      </c>
      <c r="G5592">
        <v>163</v>
      </c>
      <c r="H5592" t="s">
        <v>14</v>
      </c>
      <c r="I5592" t="s">
        <v>414</v>
      </c>
      <c r="J5592">
        <v>4327</v>
      </c>
      <c r="K5592">
        <v>19.2</v>
      </c>
      <c r="L5592">
        <v>0.9375</v>
      </c>
      <c r="M5592">
        <f t="shared" si="261"/>
        <v>18</v>
      </c>
      <c r="N5592">
        <f t="shared" si="263"/>
        <v>1.3053513694466237</v>
      </c>
      <c r="O5592">
        <f t="shared" si="262"/>
        <v>1.2237669088562098</v>
      </c>
    </row>
    <row r="5593" spans="1:15" x14ac:dyDescent="0.25">
      <c r="A5593" t="s">
        <v>12</v>
      </c>
      <c r="B5593" t="s">
        <v>13</v>
      </c>
      <c r="C5593">
        <v>2018</v>
      </c>
      <c r="D5593">
        <v>3</v>
      </c>
      <c r="E5593">
        <v>7</v>
      </c>
      <c r="F5593" s="1">
        <v>43166</v>
      </c>
      <c r="G5593">
        <v>66</v>
      </c>
      <c r="H5593" t="s">
        <v>14</v>
      </c>
      <c r="I5593" t="s">
        <v>429</v>
      </c>
      <c r="J5593">
        <v>5713</v>
      </c>
      <c r="K5593">
        <v>19.2</v>
      </c>
      <c r="L5593">
        <v>0.9375</v>
      </c>
      <c r="M5593">
        <f t="shared" si="261"/>
        <v>18</v>
      </c>
      <c r="N5593">
        <f t="shared" si="263"/>
        <v>1.3053513694466237</v>
      </c>
      <c r="O5593">
        <f t="shared" si="262"/>
        <v>1.2237669088562098</v>
      </c>
    </row>
    <row r="5594" spans="1:15" x14ac:dyDescent="0.25">
      <c r="A5594" t="s">
        <v>67</v>
      </c>
      <c r="B5594" t="s">
        <v>13</v>
      </c>
      <c r="C5594">
        <v>2019</v>
      </c>
      <c r="D5594">
        <v>7</v>
      </c>
      <c r="E5594">
        <v>5</v>
      </c>
      <c r="F5594" s="1">
        <v>43651</v>
      </c>
      <c r="G5594">
        <v>186</v>
      </c>
      <c r="H5594" t="s">
        <v>14</v>
      </c>
      <c r="I5594" t="s">
        <v>543</v>
      </c>
      <c r="J5594">
        <v>6168</v>
      </c>
      <c r="K5594">
        <v>9.6</v>
      </c>
      <c r="L5594">
        <v>1.875</v>
      </c>
      <c r="M5594">
        <f t="shared" si="261"/>
        <v>18</v>
      </c>
      <c r="N5594">
        <f t="shared" si="263"/>
        <v>1.0253058652647702</v>
      </c>
      <c r="O5594">
        <f t="shared" si="262"/>
        <v>1.9224484973714442</v>
      </c>
    </row>
    <row r="5595" spans="1:15" x14ac:dyDescent="0.25">
      <c r="A5595" t="s">
        <v>74</v>
      </c>
      <c r="B5595" t="s">
        <v>69</v>
      </c>
      <c r="C5595">
        <v>2003</v>
      </c>
      <c r="D5595">
        <v>7</v>
      </c>
      <c r="E5595">
        <v>14</v>
      </c>
      <c r="F5595" s="1">
        <v>37816</v>
      </c>
      <c r="G5595">
        <v>195</v>
      </c>
      <c r="H5595" t="s">
        <v>14</v>
      </c>
      <c r="I5595" t="s">
        <v>544</v>
      </c>
      <c r="J5595">
        <v>6772</v>
      </c>
      <c r="K5595">
        <v>9.6</v>
      </c>
      <c r="L5595">
        <v>1.875</v>
      </c>
      <c r="M5595">
        <f t="shared" si="261"/>
        <v>18</v>
      </c>
      <c r="N5595">
        <f t="shared" si="263"/>
        <v>1.0253058652647702</v>
      </c>
      <c r="O5595">
        <f t="shared" si="262"/>
        <v>1.9224484973714442</v>
      </c>
    </row>
    <row r="5596" spans="1:15" x14ac:dyDescent="0.25">
      <c r="A5596" t="s">
        <v>75</v>
      </c>
      <c r="B5596" t="s">
        <v>69</v>
      </c>
      <c r="C5596">
        <v>2004</v>
      </c>
      <c r="D5596">
        <v>4</v>
      </c>
      <c r="E5596">
        <v>5</v>
      </c>
      <c r="F5596" s="1">
        <v>38082</v>
      </c>
      <c r="G5596">
        <v>96</v>
      </c>
      <c r="H5596" t="s">
        <v>14</v>
      </c>
      <c r="I5596" t="s">
        <v>418</v>
      </c>
      <c r="J5596">
        <v>4419</v>
      </c>
      <c r="K5596">
        <v>19.2</v>
      </c>
      <c r="L5596">
        <v>0.9375</v>
      </c>
      <c r="M5596">
        <f t="shared" si="261"/>
        <v>18</v>
      </c>
      <c r="N5596">
        <f t="shared" si="263"/>
        <v>1.3053513694466237</v>
      </c>
      <c r="O5596">
        <f t="shared" si="262"/>
        <v>1.2237669088562098</v>
      </c>
    </row>
    <row r="5597" spans="1:15" x14ac:dyDescent="0.25">
      <c r="A5597" t="s">
        <v>76</v>
      </c>
      <c r="B5597" t="s">
        <v>69</v>
      </c>
      <c r="C5597">
        <v>2004</v>
      </c>
      <c r="D5597">
        <v>7</v>
      </c>
      <c r="E5597">
        <v>9</v>
      </c>
      <c r="F5597" s="1">
        <v>38177</v>
      </c>
      <c r="G5597">
        <v>191</v>
      </c>
      <c r="H5597" t="s">
        <v>14</v>
      </c>
      <c r="I5597" t="s">
        <v>423</v>
      </c>
      <c r="J5597">
        <v>6834</v>
      </c>
      <c r="K5597">
        <v>19.2</v>
      </c>
      <c r="L5597">
        <v>0.9375</v>
      </c>
      <c r="M5597">
        <f t="shared" si="261"/>
        <v>18</v>
      </c>
      <c r="N5597">
        <f t="shared" si="263"/>
        <v>1.3053513694466237</v>
      </c>
      <c r="O5597">
        <f t="shared" si="262"/>
        <v>1.2237669088562098</v>
      </c>
    </row>
    <row r="5598" spans="1:15" x14ac:dyDescent="0.25">
      <c r="A5598" t="s">
        <v>77</v>
      </c>
      <c r="B5598" t="s">
        <v>69</v>
      </c>
      <c r="C5598">
        <v>2006</v>
      </c>
      <c r="D5598">
        <v>4</v>
      </c>
      <c r="E5598">
        <v>10</v>
      </c>
      <c r="F5598" s="1">
        <v>38817</v>
      </c>
      <c r="G5598">
        <v>100</v>
      </c>
      <c r="H5598" t="s">
        <v>14</v>
      </c>
      <c r="I5598" t="s">
        <v>610</v>
      </c>
      <c r="J5598">
        <v>8485</v>
      </c>
      <c r="K5598">
        <v>4.8</v>
      </c>
      <c r="L5598">
        <v>3.75</v>
      </c>
      <c r="M5598">
        <f t="shared" si="261"/>
        <v>18</v>
      </c>
      <c r="N5598">
        <f t="shared" si="263"/>
        <v>0.76342799356293722</v>
      </c>
      <c r="O5598">
        <f t="shared" si="262"/>
        <v>2.8628549758610147</v>
      </c>
    </row>
    <row r="5599" spans="1:15" x14ac:dyDescent="0.25">
      <c r="A5599" t="s">
        <v>79</v>
      </c>
      <c r="B5599" t="s">
        <v>69</v>
      </c>
      <c r="C5599">
        <v>2007</v>
      </c>
      <c r="D5599">
        <v>3</v>
      </c>
      <c r="E5599">
        <v>22</v>
      </c>
      <c r="F5599" s="1">
        <v>39163</v>
      </c>
      <c r="G5599">
        <v>81</v>
      </c>
      <c r="H5599" t="s">
        <v>14</v>
      </c>
      <c r="I5599" t="s">
        <v>367</v>
      </c>
      <c r="J5599">
        <v>5135</v>
      </c>
      <c r="K5599">
        <v>24</v>
      </c>
      <c r="L5599">
        <v>0.75</v>
      </c>
      <c r="M5599">
        <f t="shared" si="261"/>
        <v>18</v>
      </c>
      <c r="N5599">
        <f t="shared" si="263"/>
        <v>1.3979400086720377</v>
      </c>
      <c r="O5599">
        <f t="shared" si="262"/>
        <v>1.0484550065040283</v>
      </c>
    </row>
    <row r="5600" spans="1:15" x14ac:dyDescent="0.25">
      <c r="A5600" t="s">
        <v>293</v>
      </c>
      <c r="B5600" t="s">
        <v>69</v>
      </c>
      <c r="C5600">
        <v>2007</v>
      </c>
      <c r="D5600">
        <v>7</v>
      </c>
      <c r="E5600">
        <v>12</v>
      </c>
      <c r="F5600" s="1">
        <v>39275</v>
      </c>
      <c r="G5600">
        <v>193</v>
      </c>
      <c r="H5600" t="s">
        <v>14</v>
      </c>
      <c r="I5600" t="s">
        <v>414</v>
      </c>
      <c r="J5600">
        <v>4327</v>
      </c>
      <c r="K5600">
        <v>19.2</v>
      </c>
      <c r="L5600">
        <v>0.9375</v>
      </c>
      <c r="M5600">
        <f t="shared" si="261"/>
        <v>18</v>
      </c>
      <c r="N5600">
        <f t="shared" si="263"/>
        <v>1.3053513694466237</v>
      </c>
      <c r="O5600">
        <f t="shared" si="262"/>
        <v>1.2237669088562098</v>
      </c>
    </row>
    <row r="5601" spans="1:15" x14ac:dyDescent="0.25">
      <c r="A5601" t="s">
        <v>150</v>
      </c>
      <c r="B5601" t="s">
        <v>69</v>
      </c>
      <c r="C5601">
        <v>2014</v>
      </c>
      <c r="D5601">
        <v>3</v>
      </c>
      <c r="E5601">
        <v>11</v>
      </c>
      <c r="F5601" s="1">
        <v>41709</v>
      </c>
      <c r="G5601">
        <v>70</v>
      </c>
      <c r="H5601" t="s">
        <v>14</v>
      </c>
      <c r="I5601" t="s">
        <v>507</v>
      </c>
      <c r="J5601">
        <v>5033</v>
      </c>
      <c r="K5601">
        <v>12</v>
      </c>
      <c r="L5601">
        <v>1.5</v>
      </c>
      <c r="M5601">
        <f t="shared" si="261"/>
        <v>18</v>
      </c>
      <c r="N5601">
        <f t="shared" si="263"/>
        <v>1.1139433523068367</v>
      </c>
      <c r="O5601">
        <f t="shared" si="262"/>
        <v>1.670915028460255</v>
      </c>
    </row>
    <row r="5602" spans="1:15" x14ac:dyDescent="0.25">
      <c r="A5602" t="s">
        <v>294</v>
      </c>
      <c r="B5602" t="s">
        <v>69</v>
      </c>
      <c r="C5602">
        <v>2014</v>
      </c>
      <c r="D5602">
        <v>6</v>
      </c>
      <c r="E5602">
        <v>17</v>
      </c>
      <c r="F5602" s="1">
        <v>41807</v>
      </c>
      <c r="G5602">
        <v>168</v>
      </c>
      <c r="H5602" t="s">
        <v>14</v>
      </c>
      <c r="I5602" t="s">
        <v>617</v>
      </c>
      <c r="J5602">
        <v>5075</v>
      </c>
      <c r="K5602">
        <v>3</v>
      </c>
      <c r="L5602">
        <v>6</v>
      </c>
      <c r="M5602">
        <f t="shared" si="261"/>
        <v>18</v>
      </c>
      <c r="N5602">
        <f t="shared" si="263"/>
        <v>0.6020599913279624</v>
      </c>
      <c r="O5602">
        <f t="shared" si="262"/>
        <v>3.6123599479677742</v>
      </c>
    </row>
    <row r="5603" spans="1:15" x14ac:dyDescent="0.25">
      <c r="A5603" t="s">
        <v>294</v>
      </c>
      <c r="B5603" t="s">
        <v>69</v>
      </c>
      <c r="C5603">
        <v>2014</v>
      </c>
      <c r="D5603">
        <v>6</v>
      </c>
      <c r="E5603">
        <v>17</v>
      </c>
      <c r="F5603" s="1">
        <v>41807</v>
      </c>
      <c r="G5603">
        <v>168</v>
      </c>
      <c r="H5603" t="s">
        <v>14</v>
      </c>
      <c r="I5603" t="s">
        <v>618</v>
      </c>
      <c r="J5603">
        <v>5900</v>
      </c>
      <c r="K5603">
        <v>3</v>
      </c>
      <c r="L5603">
        <v>6</v>
      </c>
      <c r="M5603">
        <f t="shared" si="261"/>
        <v>18</v>
      </c>
      <c r="N5603">
        <f t="shared" si="263"/>
        <v>0.6020599913279624</v>
      </c>
      <c r="O5603">
        <f t="shared" si="262"/>
        <v>3.6123599479677742</v>
      </c>
    </row>
    <row r="5604" spans="1:15" x14ac:dyDescent="0.25">
      <c r="A5604" t="s">
        <v>87</v>
      </c>
      <c r="B5604" t="s">
        <v>69</v>
      </c>
      <c r="C5604">
        <v>2016</v>
      </c>
      <c r="D5604">
        <v>6</v>
      </c>
      <c r="E5604">
        <v>21</v>
      </c>
      <c r="F5604" s="1">
        <v>42542</v>
      </c>
      <c r="G5604">
        <v>173</v>
      </c>
      <c r="H5604" t="s">
        <v>14</v>
      </c>
      <c r="I5604" t="s">
        <v>617</v>
      </c>
      <c r="J5604">
        <v>5075</v>
      </c>
      <c r="K5604">
        <v>3</v>
      </c>
      <c r="L5604">
        <v>6</v>
      </c>
      <c r="M5604">
        <f t="shared" si="261"/>
        <v>18</v>
      </c>
      <c r="N5604">
        <f t="shared" si="263"/>
        <v>0.6020599913279624</v>
      </c>
      <c r="O5604">
        <f t="shared" si="262"/>
        <v>3.6123599479677742</v>
      </c>
    </row>
    <row r="5605" spans="1:15" x14ac:dyDescent="0.25">
      <c r="A5605" t="s">
        <v>88</v>
      </c>
      <c r="B5605" t="s">
        <v>69</v>
      </c>
      <c r="C5605">
        <v>2017</v>
      </c>
      <c r="D5605">
        <v>3</v>
      </c>
      <c r="E5605">
        <v>16</v>
      </c>
      <c r="F5605" s="1">
        <v>42810</v>
      </c>
      <c r="G5605">
        <v>75</v>
      </c>
      <c r="H5605" t="s">
        <v>14</v>
      </c>
      <c r="I5605" t="s">
        <v>610</v>
      </c>
      <c r="J5605">
        <v>8485</v>
      </c>
      <c r="K5605">
        <v>4.8</v>
      </c>
      <c r="L5605">
        <v>3.75</v>
      </c>
      <c r="M5605">
        <f t="shared" si="261"/>
        <v>18</v>
      </c>
      <c r="N5605">
        <f t="shared" si="263"/>
        <v>0.76342799356293722</v>
      </c>
      <c r="O5605">
        <f t="shared" si="262"/>
        <v>2.8628549758610147</v>
      </c>
    </row>
    <row r="5606" spans="1:15" x14ac:dyDescent="0.25">
      <c r="A5606" t="s">
        <v>91</v>
      </c>
      <c r="B5606" t="s">
        <v>69</v>
      </c>
      <c r="C5606">
        <v>2019</v>
      </c>
      <c r="D5606">
        <v>4</v>
      </c>
      <c r="E5606">
        <v>2</v>
      </c>
      <c r="F5606" s="1">
        <v>43557</v>
      </c>
      <c r="G5606">
        <v>92</v>
      </c>
      <c r="H5606" t="s">
        <v>14</v>
      </c>
      <c r="I5606" t="s">
        <v>610</v>
      </c>
      <c r="J5606">
        <v>8485</v>
      </c>
      <c r="K5606">
        <v>4.8</v>
      </c>
      <c r="L5606">
        <v>3.75</v>
      </c>
      <c r="M5606">
        <f t="shared" si="261"/>
        <v>18</v>
      </c>
      <c r="N5606">
        <f t="shared" si="263"/>
        <v>0.76342799356293722</v>
      </c>
      <c r="O5606">
        <f t="shared" si="262"/>
        <v>2.8628549758610147</v>
      </c>
    </row>
    <row r="5607" spans="1:15" x14ac:dyDescent="0.25">
      <c r="A5607" t="s">
        <v>92</v>
      </c>
      <c r="B5607" t="s">
        <v>69</v>
      </c>
      <c r="C5607">
        <v>2019</v>
      </c>
      <c r="D5607">
        <v>7</v>
      </c>
      <c r="E5607">
        <v>5</v>
      </c>
      <c r="F5607" s="1">
        <v>43651</v>
      </c>
      <c r="G5607">
        <v>186</v>
      </c>
      <c r="H5607" t="s">
        <v>14</v>
      </c>
      <c r="I5607" t="s">
        <v>137</v>
      </c>
      <c r="J5607">
        <v>17820</v>
      </c>
      <c r="K5607">
        <v>48</v>
      </c>
      <c r="L5607">
        <v>0.375</v>
      </c>
      <c r="M5607">
        <f t="shared" si="261"/>
        <v>18</v>
      </c>
      <c r="N5607">
        <f t="shared" si="263"/>
        <v>1.6901960800285136</v>
      </c>
      <c r="O5607">
        <f t="shared" si="262"/>
        <v>0.63382353001069258</v>
      </c>
    </row>
    <row r="5608" spans="1:15" x14ac:dyDescent="0.25">
      <c r="A5608" t="s">
        <v>93</v>
      </c>
      <c r="B5608" t="s">
        <v>23</v>
      </c>
      <c r="C5608">
        <v>2010</v>
      </c>
      <c r="D5608">
        <v>4</v>
      </c>
      <c r="E5608">
        <v>26</v>
      </c>
      <c r="F5608" s="1">
        <v>40294</v>
      </c>
      <c r="G5608">
        <v>116</v>
      </c>
      <c r="H5608" t="s">
        <v>14</v>
      </c>
      <c r="I5608" t="s">
        <v>544</v>
      </c>
      <c r="J5608">
        <v>6772</v>
      </c>
      <c r="K5608">
        <v>9.6</v>
      </c>
      <c r="L5608">
        <v>1.875</v>
      </c>
      <c r="M5608">
        <f t="shared" si="261"/>
        <v>18</v>
      </c>
      <c r="N5608">
        <f t="shared" si="263"/>
        <v>1.0253058652647702</v>
      </c>
      <c r="O5608">
        <f t="shared" si="262"/>
        <v>1.9224484973714442</v>
      </c>
    </row>
    <row r="5609" spans="1:15" x14ac:dyDescent="0.25">
      <c r="A5609" t="s">
        <v>158</v>
      </c>
      <c r="B5609" t="s">
        <v>159</v>
      </c>
      <c r="C5609">
        <v>2017</v>
      </c>
      <c r="D5609">
        <v>6</v>
      </c>
      <c r="E5609">
        <v>8</v>
      </c>
      <c r="F5609" s="1">
        <v>42894</v>
      </c>
      <c r="G5609">
        <v>159</v>
      </c>
      <c r="H5609" t="s">
        <v>14</v>
      </c>
      <c r="I5609" t="s">
        <v>547</v>
      </c>
      <c r="J5609">
        <v>6886</v>
      </c>
      <c r="K5609">
        <v>9.6</v>
      </c>
      <c r="L5609">
        <v>1.875</v>
      </c>
      <c r="M5609">
        <f t="shared" si="261"/>
        <v>18</v>
      </c>
      <c r="N5609">
        <f t="shared" si="263"/>
        <v>1.0253058652647702</v>
      </c>
      <c r="O5609">
        <f t="shared" si="262"/>
        <v>1.9224484973714442</v>
      </c>
    </row>
    <row r="5610" spans="1:15" x14ac:dyDescent="0.25">
      <c r="A5610" t="s">
        <v>215</v>
      </c>
      <c r="B5610" t="s">
        <v>161</v>
      </c>
      <c r="C5610">
        <v>2016</v>
      </c>
      <c r="D5610">
        <v>7</v>
      </c>
      <c r="E5610">
        <v>5</v>
      </c>
      <c r="F5610" s="1">
        <v>42556</v>
      </c>
      <c r="G5610">
        <v>187</v>
      </c>
      <c r="H5610" t="s">
        <v>14</v>
      </c>
      <c r="I5610" t="s">
        <v>371</v>
      </c>
      <c r="J5610">
        <v>5131</v>
      </c>
      <c r="K5610">
        <v>24</v>
      </c>
      <c r="L5610">
        <v>0.75</v>
      </c>
      <c r="M5610">
        <f t="shared" si="261"/>
        <v>18</v>
      </c>
      <c r="N5610">
        <f t="shared" si="263"/>
        <v>1.3979400086720377</v>
      </c>
      <c r="O5610">
        <f t="shared" si="262"/>
        <v>1.0484550065040283</v>
      </c>
    </row>
    <row r="5611" spans="1:15" x14ac:dyDescent="0.25">
      <c r="A5611" t="s">
        <v>163</v>
      </c>
      <c r="B5611" t="s">
        <v>161</v>
      </c>
      <c r="C5611">
        <v>2018</v>
      </c>
      <c r="D5611">
        <v>6</v>
      </c>
      <c r="E5611">
        <v>6</v>
      </c>
      <c r="F5611" s="1">
        <v>43257</v>
      </c>
      <c r="G5611">
        <v>157</v>
      </c>
      <c r="H5611" t="s">
        <v>14</v>
      </c>
      <c r="I5611" t="s">
        <v>609</v>
      </c>
      <c r="J5611">
        <v>4955</v>
      </c>
      <c r="K5611">
        <v>4.8</v>
      </c>
      <c r="L5611">
        <v>3.75</v>
      </c>
      <c r="M5611">
        <f t="shared" si="261"/>
        <v>18</v>
      </c>
      <c r="N5611">
        <f t="shared" si="263"/>
        <v>0.76342799356293722</v>
      </c>
      <c r="O5611">
        <f t="shared" si="262"/>
        <v>2.8628549758610147</v>
      </c>
    </row>
    <row r="5612" spans="1:15" x14ac:dyDescent="0.25">
      <c r="A5612" t="s">
        <v>165</v>
      </c>
      <c r="B5612" t="s">
        <v>25</v>
      </c>
      <c r="C5612">
        <v>2013</v>
      </c>
      <c r="D5612">
        <v>7</v>
      </c>
      <c r="E5612">
        <v>4</v>
      </c>
      <c r="F5612" s="1">
        <v>41459</v>
      </c>
      <c r="G5612">
        <v>185</v>
      </c>
      <c r="H5612" t="s">
        <v>14</v>
      </c>
      <c r="I5612" t="s">
        <v>424</v>
      </c>
      <c r="J5612">
        <v>4398</v>
      </c>
      <c r="K5612">
        <v>19.2</v>
      </c>
      <c r="L5612">
        <v>0.9375</v>
      </c>
      <c r="M5612">
        <f t="shared" si="261"/>
        <v>18</v>
      </c>
      <c r="N5612">
        <f t="shared" si="263"/>
        <v>1.3053513694466237</v>
      </c>
      <c r="O5612">
        <f t="shared" si="262"/>
        <v>1.2237669088562098</v>
      </c>
    </row>
    <row r="5613" spans="1:15" x14ac:dyDescent="0.25">
      <c r="A5613" t="s">
        <v>45</v>
      </c>
      <c r="B5613" t="s">
        <v>25</v>
      </c>
      <c r="C5613">
        <v>2016</v>
      </c>
      <c r="D5613">
        <v>6</v>
      </c>
      <c r="E5613">
        <v>30</v>
      </c>
      <c r="F5613" s="1">
        <v>42551</v>
      </c>
      <c r="G5613">
        <v>182</v>
      </c>
      <c r="H5613" t="s">
        <v>14</v>
      </c>
      <c r="I5613" t="s">
        <v>450</v>
      </c>
      <c r="J5613">
        <v>5237</v>
      </c>
      <c r="K5613">
        <v>19.2</v>
      </c>
      <c r="L5613">
        <v>0.9375</v>
      </c>
      <c r="M5613">
        <f t="shared" si="261"/>
        <v>18</v>
      </c>
      <c r="N5613">
        <f t="shared" si="263"/>
        <v>1.3053513694466237</v>
      </c>
      <c r="O5613">
        <f t="shared" si="262"/>
        <v>1.2237669088562098</v>
      </c>
    </row>
    <row r="5614" spans="1:15" x14ac:dyDescent="0.25">
      <c r="A5614" t="s">
        <v>45</v>
      </c>
      <c r="B5614" t="s">
        <v>25</v>
      </c>
      <c r="C5614">
        <v>2016</v>
      </c>
      <c r="D5614">
        <v>6</v>
      </c>
      <c r="E5614">
        <v>30</v>
      </c>
      <c r="F5614" s="1">
        <v>42551</v>
      </c>
      <c r="G5614">
        <v>182</v>
      </c>
      <c r="H5614" t="s">
        <v>14</v>
      </c>
      <c r="I5614" t="s">
        <v>550</v>
      </c>
      <c r="J5614">
        <v>6780</v>
      </c>
      <c r="K5614">
        <v>9.6</v>
      </c>
      <c r="L5614">
        <v>1.875</v>
      </c>
      <c r="M5614">
        <f t="shared" si="261"/>
        <v>18</v>
      </c>
      <c r="N5614">
        <f t="shared" si="263"/>
        <v>1.0253058652647702</v>
      </c>
      <c r="O5614">
        <f t="shared" si="262"/>
        <v>1.9224484973714442</v>
      </c>
    </row>
    <row r="5615" spans="1:15" x14ac:dyDescent="0.25">
      <c r="A5615" t="s">
        <v>45</v>
      </c>
      <c r="B5615" t="s">
        <v>25</v>
      </c>
      <c r="C5615">
        <v>2016</v>
      </c>
      <c r="D5615">
        <v>6</v>
      </c>
      <c r="E5615">
        <v>30</v>
      </c>
      <c r="F5615" s="1">
        <v>42551</v>
      </c>
      <c r="G5615">
        <v>182</v>
      </c>
      <c r="H5615" t="s">
        <v>14</v>
      </c>
      <c r="I5615" t="s">
        <v>547</v>
      </c>
      <c r="J5615">
        <v>6886</v>
      </c>
      <c r="K5615">
        <v>9.6</v>
      </c>
      <c r="L5615">
        <v>1.875</v>
      </c>
      <c r="M5615">
        <f t="shared" si="261"/>
        <v>18</v>
      </c>
      <c r="N5615">
        <f t="shared" si="263"/>
        <v>1.0253058652647702</v>
      </c>
      <c r="O5615">
        <f t="shared" si="262"/>
        <v>1.9224484973714442</v>
      </c>
    </row>
    <row r="5616" spans="1:15" x14ac:dyDescent="0.25">
      <c r="A5616" t="s">
        <v>45</v>
      </c>
      <c r="B5616" t="s">
        <v>25</v>
      </c>
      <c r="C5616">
        <v>2016</v>
      </c>
      <c r="D5616">
        <v>6</v>
      </c>
      <c r="E5616">
        <v>30</v>
      </c>
      <c r="F5616" s="1">
        <v>42551</v>
      </c>
      <c r="G5616">
        <v>182</v>
      </c>
      <c r="H5616" t="s">
        <v>14</v>
      </c>
      <c r="I5616" t="s">
        <v>610</v>
      </c>
      <c r="J5616">
        <v>8485</v>
      </c>
      <c r="K5616">
        <v>4.8</v>
      </c>
      <c r="L5616">
        <v>3.75</v>
      </c>
      <c r="M5616">
        <f t="shared" si="261"/>
        <v>18</v>
      </c>
      <c r="N5616">
        <f t="shared" si="263"/>
        <v>0.76342799356293722</v>
      </c>
      <c r="O5616">
        <f t="shared" si="262"/>
        <v>2.8628549758610147</v>
      </c>
    </row>
    <row r="5617" spans="1:15" x14ac:dyDescent="0.25">
      <c r="A5617" t="s">
        <v>24</v>
      </c>
      <c r="B5617" t="s">
        <v>25</v>
      </c>
      <c r="C5617">
        <v>2018</v>
      </c>
      <c r="D5617">
        <v>6</v>
      </c>
      <c r="E5617">
        <v>6</v>
      </c>
      <c r="F5617" s="1">
        <v>43257</v>
      </c>
      <c r="G5617">
        <v>157</v>
      </c>
      <c r="H5617" t="s">
        <v>14</v>
      </c>
      <c r="I5617" t="s">
        <v>547</v>
      </c>
      <c r="J5617">
        <v>6886</v>
      </c>
      <c r="K5617">
        <v>9.6</v>
      </c>
      <c r="L5617">
        <v>1.875</v>
      </c>
      <c r="M5617">
        <f t="shared" si="261"/>
        <v>18</v>
      </c>
      <c r="N5617">
        <f t="shared" si="263"/>
        <v>1.0253058652647702</v>
      </c>
      <c r="O5617">
        <f t="shared" si="262"/>
        <v>1.9224484973714442</v>
      </c>
    </row>
    <row r="5618" spans="1:15" x14ac:dyDescent="0.25">
      <c r="A5618" t="s">
        <v>99</v>
      </c>
      <c r="B5618" t="s">
        <v>27</v>
      </c>
      <c r="C5618">
        <v>2013</v>
      </c>
      <c r="D5618">
        <v>7</v>
      </c>
      <c r="E5618">
        <v>3</v>
      </c>
      <c r="F5618" s="1">
        <v>41458</v>
      </c>
      <c r="G5618">
        <v>184</v>
      </c>
      <c r="H5618" t="s">
        <v>14</v>
      </c>
      <c r="I5618" t="s">
        <v>573</v>
      </c>
      <c r="J5618">
        <v>5292</v>
      </c>
      <c r="K5618">
        <v>8</v>
      </c>
      <c r="L5618">
        <v>2.25</v>
      </c>
      <c r="M5618">
        <f t="shared" si="261"/>
        <v>18</v>
      </c>
      <c r="N5618">
        <f t="shared" si="263"/>
        <v>0.95424250943932487</v>
      </c>
      <c r="O5618">
        <f t="shared" si="262"/>
        <v>2.1470456462384808</v>
      </c>
    </row>
    <row r="5619" spans="1:15" x14ac:dyDescent="0.25">
      <c r="A5619" t="s">
        <v>103</v>
      </c>
      <c r="B5619" t="s">
        <v>27</v>
      </c>
      <c r="C5619">
        <v>2017</v>
      </c>
      <c r="D5619">
        <v>6</v>
      </c>
      <c r="E5619">
        <v>6</v>
      </c>
      <c r="F5619" s="1">
        <v>42892</v>
      </c>
      <c r="G5619">
        <v>157</v>
      </c>
      <c r="H5619" t="s">
        <v>14</v>
      </c>
      <c r="I5619" t="s">
        <v>440</v>
      </c>
      <c r="J5619">
        <v>5723</v>
      </c>
      <c r="K5619">
        <v>19.2</v>
      </c>
      <c r="L5619">
        <v>0.9375</v>
      </c>
      <c r="M5619">
        <f t="shared" si="261"/>
        <v>18</v>
      </c>
      <c r="N5619">
        <f t="shared" si="263"/>
        <v>1.3053513694466237</v>
      </c>
      <c r="O5619">
        <f t="shared" si="262"/>
        <v>1.2237669088562098</v>
      </c>
    </row>
    <row r="5620" spans="1:15" x14ac:dyDescent="0.25">
      <c r="A5620" t="s">
        <v>347</v>
      </c>
      <c r="B5620" t="s">
        <v>29</v>
      </c>
      <c r="C5620">
        <v>2010</v>
      </c>
      <c r="D5620">
        <v>6</v>
      </c>
      <c r="E5620">
        <v>23</v>
      </c>
      <c r="F5620" s="1">
        <v>40352</v>
      </c>
      <c r="G5620">
        <v>174</v>
      </c>
      <c r="H5620" t="s">
        <v>14</v>
      </c>
      <c r="I5620" t="s">
        <v>436</v>
      </c>
      <c r="J5620">
        <v>5921</v>
      </c>
      <c r="K5620">
        <v>19.2</v>
      </c>
      <c r="L5620">
        <v>0.9375</v>
      </c>
      <c r="M5620">
        <f t="shared" si="261"/>
        <v>18</v>
      </c>
      <c r="N5620">
        <f t="shared" si="263"/>
        <v>1.3053513694466237</v>
      </c>
      <c r="O5620">
        <f t="shared" si="262"/>
        <v>1.2237669088562098</v>
      </c>
    </row>
    <row r="5621" spans="1:15" x14ac:dyDescent="0.25">
      <c r="A5621" t="s">
        <v>247</v>
      </c>
      <c r="B5621" t="s">
        <v>31</v>
      </c>
      <c r="C5621">
        <v>2015</v>
      </c>
      <c r="D5621">
        <v>6</v>
      </c>
      <c r="E5621">
        <v>16</v>
      </c>
      <c r="F5621" s="1">
        <v>42171</v>
      </c>
      <c r="G5621">
        <v>167</v>
      </c>
      <c r="H5621" t="s">
        <v>14</v>
      </c>
      <c r="I5621" t="s">
        <v>597</v>
      </c>
      <c r="J5621">
        <v>5162</v>
      </c>
      <c r="K5621">
        <v>6</v>
      </c>
      <c r="L5621">
        <v>3</v>
      </c>
      <c r="M5621">
        <f t="shared" si="261"/>
        <v>18</v>
      </c>
      <c r="N5621">
        <f t="shared" si="263"/>
        <v>0.84509804001425681</v>
      </c>
      <c r="O5621">
        <f t="shared" si="262"/>
        <v>2.5352941200427703</v>
      </c>
    </row>
    <row r="5622" spans="1:15" x14ac:dyDescent="0.25">
      <c r="A5622" t="s">
        <v>221</v>
      </c>
      <c r="B5622" t="s">
        <v>171</v>
      </c>
      <c r="C5622">
        <v>2018</v>
      </c>
      <c r="D5622">
        <v>6</v>
      </c>
      <c r="E5622">
        <v>7</v>
      </c>
      <c r="F5622" s="1">
        <v>43258</v>
      </c>
      <c r="G5622">
        <v>158</v>
      </c>
      <c r="H5622" t="s">
        <v>14</v>
      </c>
      <c r="I5622" t="s">
        <v>519</v>
      </c>
      <c r="J5622">
        <v>5457</v>
      </c>
      <c r="K5622">
        <v>12</v>
      </c>
      <c r="L5622">
        <v>1.5</v>
      </c>
      <c r="M5622">
        <f t="shared" si="261"/>
        <v>18</v>
      </c>
      <c r="N5622">
        <f t="shared" si="263"/>
        <v>1.1139433523068367</v>
      </c>
      <c r="O5622">
        <f t="shared" si="262"/>
        <v>1.670915028460255</v>
      </c>
    </row>
    <row r="5623" spans="1:15" x14ac:dyDescent="0.25">
      <c r="A5623" t="s">
        <v>221</v>
      </c>
      <c r="B5623" t="s">
        <v>171</v>
      </c>
      <c r="C5623">
        <v>2018</v>
      </c>
      <c r="D5623">
        <v>6</v>
      </c>
      <c r="E5623">
        <v>7</v>
      </c>
      <c r="F5623" s="1">
        <v>43258</v>
      </c>
      <c r="G5623">
        <v>158</v>
      </c>
      <c r="H5623" t="s">
        <v>14</v>
      </c>
      <c r="I5623" t="s">
        <v>547</v>
      </c>
      <c r="J5623">
        <v>6886</v>
      </c>
      <c r="K5623">
        <v>9.6</v>
      </c>
      <c r="L5623">
        <v>1.875</v>
      </c>
      <c r="M5623">
        <f t="shared" si="261"/>
        <v>18</v>
      </c>
      <c r="N5623">
        <f t="shared" si="263"/>
        <v>1.0253058652647702</v>
      </c>
      <c r="O5623">
        <f t="shared" si="262"/>
        <v>1.9224484973714442</v>
      </c>
    </row>
    <row r="5624" spans="1:15" x14ac:dyDescent="0.25">
      <c r="A5624" t="s">
        <v>252</v>
      </c>
      <c r="B5624" t="s">
        <v>33</v>
      </c>
      <c r="C5624">
        <v>2013</v>
      </c>
      <c r="D5624">
        <v>7</v>
      </c>
      <c r="E5624">
        <v>10</v>
      </c>
      <c r="F5624" s="1">
        <v>41465</v>
      </c>
      <c r="G5624">
        <v>191</v>
      </c>
      <c r="H5624" t="s">
        <v>14</v>
      </c>
      <c r="I5624" t="s">
        <v>574</v>
      </c>
      <c r="J5624">
        <v>5293</v>
      </c>
      <c r="K5624">
        <v>8</v>
      </c>
      <c r="L5624">
        <v>2.25</v>
      </c>
      <c r="M5624">
        <f t="shared" si="261"/>
        <v>18</v>
      </c>
      <c r="N5624">
        <f t="shared" si="263"/>
        <v>0.95424250943932487</v>
      </c>
      <c r="O5624">
        <f t="shared" si="262"/>
        <v>2.1470456462384808</v>
      </c>
    </row>
    <row r="5625" spans="1:15" x14ac:dyDescent="0.25">
      <c r="A5625" t="s">
        <v>32</v>
      </c>
      <c r="B5625" t="s">
        <v>33</v>
      </c>
      <c r="C5625">
        <v>2017</v>
      </c>
      <c r="D5625">
        <v>6</v>
      </c>
      <c r="E5625">
        <v>8</v>
      </c>
      <c r="F5625" s="1">
        <v>42894</v>
      </c>
      <c r="G5625">
        <v>159</v>
      </c>
      <c r="H5625" t="s">
        <v>14</v>
      </c>
      <c r="I5625" t="s">
        <v>372</v>
      </c>
      <c r="J5625">
        <v>8408</v>
      </c>
      <c r="K5625">
        <v>24</v>
      </c>
      <c r="L5625">
        <v>0.75</v>
      </c>
      <c r="M5625">
        <f t="shared" si="261"/>
        <v>18</v>
      </c>
      <c r="N5625">
        <f t="shared" si="263"/>
        <v>1.3979400086720377</v>
      </c>
      <c r="O5625">
        <f t="shared" si="262"/>
        <v>1.0484550065040283</v>
      </c>
    </row>
    <row r="5626" spans="1:15" x14ac:dyDescent="0.25">
      <c r="A5626" t="s">
        <v>32</v>
      </c>
      <c r="B5626" t="s">
        <v>33</v>
      </c>
      <c r="C5626">
        <v>2017</v>
      </c>
      <c r="D5626">
        <v>6</v>
      </c>
      <c r="E5626">
        <v>8</v>
      </c>
      <c r="F5626" s="1">
        <v>42894</v>
      </c>
      <c r="G5626">
        <v>159</v>
      </c>
      <c r="H5626" t="s">
        <v>14</v>
      </c>
      <c r="I5626" t="s">
        <v>371</v>
      </c>
      <c r="J5626">
        <v>5131</v>
      </c>
      <c r="K5626">
        <v>24</v>
      </c>
      <c r="L5626">
        <v>0.75</v>
      </c>
      <c r="M5626">
        <f t="shared" si="261"/>
        <v>18</v>
      </c>
      <c r="N5626">
        <f t="shared" si="263"/>
        <v>1.3979400086720377</v>
      </c>
      <c r="O5626">
        <f t="shared" si="262"/>
        <v>1.0484550065040283</v>
      </c>
    </row>
    <row r="5627" spans="1:15" x14ac:dyDescent="0.25">
      <c r="A5627" t="s">
        <v>185</v>
      </c>
      <c r="B5627" t="s">
        <v>36</v>
      </c>
      <c r="C5627">
        <v>2014</v>
      </c>
      <c r="D5627">
        <v>6</v>
      </c>
      <c r="E5627">
        <v>4</v>
      </c>
      <c r="F5627" s="1">
        <v>41794</v>
      </c>
      <c r="G5627">
        <v>155</v>
      </c>
      <c r="H5627" t="s">
        <v>14</v>
      </c>
      <c r="I5627" t="s">
        <v>609</v>
      </c>
      <c r="J5627">
        <v>4955</v>
      </c>
      <c r="K5627">
        <v>4.8</v>
      </c>
      <c r="L5627">
        <v>3.75</v>
      </c>
      <c r="M5627">
        <f t="shared" si="261"/>
        <v>18</v>
      </c>
      <c r="N5627">
        <f t="shared" si="263"/>
        <v>0.76342799356293722</v>
      </c>
      <c r="O5627">
        <f t="shared" si="262"/>
        <v>2.8628549758610147</v>
      </c>
    </row>
    <row r="5628" spans="1:15" x14ac:dyDescent="0.25">
      <c r="A5628" t="s">
        <v>37</v>
      </c>
      <c r="B5628" t="s">
        <v>36</v>
      </c>
      <c r="C5628">
        <v>2017</v>
      </c>
      <c r="D5628">
        <v>6</v>
      </c>
      <c r="E5628">
        <v>7</v>
      </c>
      <c r="F5628" s="1">
        <v>42893</v>
      </c>
      <c r="G5628">
        <v>158</v>
      </c>
      <c r="H5628" t="s">
        <v>14</v>
      </c>
      <c r="I5628" t="s">
        <v>609</v>
      </c>
      <c r="J5628">
        <v>4955</v>
      </c>
      <c r="K5628">
        <v>4.8</v>
      </c>
      <c r="L5628">
        <v>3.75</v>
      </c>
      <c r="M5628">
        <f t="shared" si="261"/>
        <v>18</v>
      </c>
      <c r="N5628">
        <f t="shared" si="263"/>
        <v>0.76342799356293722</v>
      </c>
      <c r="O5628">
        <f t="shared" si="262"/>
        <v>2.8628549758610147</v>
      </c>
    </row>
    <row r="5629" spans="1:15" x14ac:dyDescent="0.25">
      <c r="A5629" t="s">
        <v>402</v>
      </c>
      <c r="B5629" t="s">
        <v>40</v>
      </c>
      <c r="C5629">
        <v>2009</v>
      </c>
      <c r="D5629">
        <v>5</v>
      </c>
      <c r="E5629">
        <v>7</v>
      </c>
      <c r="F5629" s="1">
        <v>39940</v>
      </c>
      <c r="G5629">
        <v>127</v>
      </c>
      <c r="H5629" t="s">
        <v>14</v>
      </c>
      <c r="I5629" t="s">
        <v>425</v>
      </c>
      <c r="J5629">
        <v>4427</v>
      </c>
      <c r="K5629">
        <v>19.2</v>
      </c>
      <c r="L5629">
        <v>0.9375</v>
      </c>
      <c r="M5629">
        <f t="shared" si="261"/>
        <v>18</v>
      </c>
      <c r="N5629">
        <f t="shared" si="263"/>
        <v>1.3053513694466237</v>
      </c>
      <c r="O5629">
        <f t="shared" si="262"/>
        <v>1.2237669088562098</v>
      </c>
    </row>
    <row r="5630" spans="1:15" x14ac:dyDescent="0.25">
      <c r="A5630" t="s">
        <v>357</v>
      </c>
      <c r="B5630" t="s">
        <v>40</v>
      </c>
      <c r="C5630">
        <v>2013</v>
      </c>
      <c r="D5630">
        <v>4</v>
      </c>
      <c r="E5630">
        <v>9</v>
      </c>
      <c r="F5630" s="1">
        <v>41373</v>
      </c>
      <c r="G5630">
        <v>99</v>
      </c>
      <c r="H5630" t="s">
        <v>14</v>
      </c>
      <c r="I5630" t="s">
        <v>573</v>
      </c>
      <c r="J5630">
        <v>5292</v>
      </c>
      <c r="K5630">
        <v>8</v>
      </c>
      <c r="L5630">
        <v>2.25</v>
      </c>
      <c r="M5630">
        <f t="shared" si="261"/>
        <v>18</v>
      </c>
      <c r="N5630">
        <f t="shared" si="263"/>
        <v>0.95424250943932487</v>
      </c>
      <c r="O5630">
        <f t="shared" si="262"/>
        <v>2.1470456462384808</v>
      </c>
    </row>
    <row r="5631" spans="1:15" x14ac:dyDescent="0.25">
      <c r="A5631" t="s">
        <v>359</v>
      </c>
      <c r="B5631" t="s">
        <v>40</v>
      </c>
      <c r="C5631">
        <v>2016</v>
      </c>
      <c r="D5631">
        <v>7</v>
      </c>
      <c r="E5631">
        <v>12</v>
      </c>
      <c r="F5631" s="1">
        <v>42563</v>
      </c>
      <c r="G5631">
        <v>194</v>
      </c>
      <c r="H5631" t="s">
        <v>14</v>
      </c>
      <c r="I5631" t="s">
        <v>547</v>
      </c>
      <c r="J5631">
        <v>6886</v>
      </c>
      <c r="K5631">
        <v>9.6</v>
      </c>
      <c r="L5631">
        <v>1.875</v>
      </c>
      <c r="M5631">
        <f t="shared" si="261"/>
        <v>18</v>
      </c>
      <c r="N5631">
        <f t="shared" si="263"/>
        <v>1.0253058652647702</v>
      </c>
      <c r="O5631">
        <f t="shared" si="262"/>
        <v>1.9224484973714442</v>
      </c>
    </row>
    <row r="5632" spans="1:15" x14ac:dyDescent="0.25">
      <c r="A5632" t="s">
        <v>325</v>
      </c>
      <c r="B5632" t="s">
        <v>40</v>
      </c>
      <c r="C5632">
        <v>2017</v>
      </c>
      <c r="D5632">
        <v>3</v>
      </c>
      <c r="E5632">
        <v>28</v>
      </c>
      <c r="F5632" s="1">
        <v>42822</v>
      </c>
      <c r="G5632">
        <v>87</v>
      </c>
      <c r="H5632" t="s">
        <v>14</v>
      </c>
      <c r="I5632" t="s">
        <v>609</v>
      </c>
      <c r="J5632">
        <v>4955</v>
      </c>
      <c r="K5632">
        <v>4.8</v>
      </c>
      <c r="L5632">
        <v>3.75</v>
      </c>
      <c r="M5632">
        <f t="shared" si="261"/>
        <v>18</v>
      </c>
      <c r="N5632">
        <f t="shared" si="263"/>
        <v>0.76342799356293722</v>
      </c>
      <c r="O5632">
        <f t="shared" si="262"/>
        <v>2.8628549758610147</v>
      </c>
    </row>
    <row r="5633" spans="1:15" x14ac:dyDescent="0.25">
      <c r="A5633" t="s">
        <v>105</v>
      </c>
      <c r="B5633" t="s">
        <v>40</v>
      </c>
      <c r="C5633">
        <v>2018</v>
      </c>
      <c r="D5633">
        <v>3</v>
      </c>
      <c r="E5633">
        <v>9</v>
      </c>
      <c r="F5633" s="1">
        <v>43168</v>
      </c>
      <c r="G5633">
        <v>68</v>
      </c>
      <c r="H5633" t="s">
        <v>14</v>
      </c>
      <c r="I5633" t="s">
        <v>418</v>
      </c>
      <c r="J5633">
        <v>4419</v>
      </c>
      <c r="K5633">
        <v>19.2</v>
      </c>
      <c r="L5633">
        <v>0.9375</v>
      </c>
      <c r="M5633">
        <f t="shared" si="261"/>
        <v>18</v>
      </c>
      <c r="N5633">
        <f t="shared" si="263"/>
        <v>1.3053513694466237</v>
      </c>
      <c r="O5633">
        <f t="shared" si="262"/>
        <v>1.2237669088562098</v>
      </c>
    </row>
    <row r="5634" spans="1:15" x14ac:dyDescent="0.25">
      <c r="A5634" t="s">
        <v>262</v>
      </c>
      <c r="B5634" t="s">
        <v>260</v>
      </c>
      <c r="C5634">
        <v>2015</v>
      </c>
      <c r="D5634">
        <v>7</v>
      </c>
      <c r="E5634">
        <v>2</v>
      </c>
      <c r="F5634" s="1">
        <v>42187</v>
      </c>
      <c r="G5634">
        <v>183</v>
      </c>
      <c r="H5634" t="s">
        <v>14</v>
      </c>
      <c r="I5634" t="s">
        <v>609</v>
      </c>
      <c r="J5634">
        <v>4955</v>
      </c>
      <c r="K5634">
        <v>4.8</v>
      </c>
      <c r="L5634">
        <v>3.75</v>
      </c>
      <c r="M5634">
        <f t="shared" ref="M5634:M5697" si="264">K5634*L5634</f>
        <v>18</v>
      </c>
      <c r="N5634">
        <f t="shared" si="263"/>
        <v>0.76342799356293722</v>
      </c>
      <c r="O5634">
        <f t="shared" si="262"/>
        <v>2.8628549758610147</v>
      </c>
    </row>
    <row r="5635" spans="1:15" x14ac:dyDescent="0.25">
      <c r="A5635" t="s">
        <v>327</v>
      </c>
      <c r="B5635" t="s">
        <v>260</v>
      </c>
      <c r="C5635">
        <v>2017</v>
      </c>
      <c r="D5635">
        <v>6</v>
      </c>
      <c r="E5635">
        <v>7</v>
      </c>
      <c r="F5635" s="1">
        <v>42893</v>
      </c>
      <c r="G5635">
        <v>158</v>
      </c>
      <c r="H5635" t="s">
        <v>14</v>
      </c>
      <c r="I5635" t="s">
        <v>444</v>
      </c>
      <c r="J5635">
        <v>4462</v>
      </c>
      <c r="K5635">
        <v>19.2</v>
      </c>
      <c r="L5635">
        <v>0.9375</v>
      </c>
      <c r="M5635">
        <f t="shared" si="264"/>
        <v>18</v>
      </c>
      <c r="N5635">
        <f t="shared" si="263"/>
        <v>1.3053513694466237</v>
      </c>
      <c r="O5635">
        <f t="shared" ref="O5635:O5698" si="265">N5635*L5635</f>
        <v>1.2237669088562098</v>
      </c>
    </row>
    <row r="5636" spans="1:15" x14ac:dyDescent="0.25">
      <c r="A5636" t="s">
        <v>332</v>
      </c>
      <c r="B5636" t="s">
        <v>107</v>
      </c>
      <c r="C5636">
        <v>2010</v>
      </c>
      <c r="D5636">
        <v>6</v>
      </c>
      <c r="E5636">
        <v>23</v>
      </c>
      <c r="F5636" s="1">
        <v>40352</v>
      </c>
      <c r="G5636">
        <v>174</v>
      </c>
      <c r="H5636" t="s">
        <v>14</v>
      </c>
      <c r="I5636" t="s">
        <v>609</v>
      </c>
      <c r="J5636">
        <v>4955</v>
      </c>
      <c r="K5636">
        <v>4.8</v>
      </c>
      <c r="L5636">
        <v>3.75</v>
      </c>
      <c r="M5636">
        <f t="shared" si="264"/>
        <v>18</v>
      </c>
      <c r="N5636">
        <f t="shared" ref="N5636:N5699" si="266">LOG10(K5636+1)</f>
        <v>0.76342799356293722</v>
      </c>
      <c r="O5636">
        <f t="shared" si="265"/>
        <v>2.8628549758610147</v>
      </c>
    </row>
    <row r="5637" spans="1:15" x14ac:dyDescent="0.25">
      <c r="A5637" t="s">
        <v>108</v>
      </c>
      <c r="B5637" t="s">
        <v>109</v>
      </c>
      <c r="C5637">
        <v>2012</v>
      </c>
      <c r="D5637">
        <v>7</v>
      </c>
      <c r="E5637">
        <v>5</v>
      </c>
      <c r="F5637" s="1">
        <v>41095</v>
      </c>
      <c r="G5637">
        <v>187</v>
      </c>
      <c r="H5637" t="s">
        <v>14</v>
      </c>
      <c r="I5637" t="s">
        <v>133</v>
      </c>
      <c r="J5637">
        <v>18629</v>
      </c>
      <c r="K5637">
        <v>48</v>
      </c>
      <c r="L5637">
        <v>0.375</v>
      </c>
      <c r="M5637">
        <f t="shared" si="264"/>
        <v>18</v>
      </c>
      <c r="N5637">
        <f t="shared" si="266"/>
        <v>1.6901960800285136</v>
      </c>
      <c r="O5637">
        <f t="shared" si="265"/>
        <v>0.63382353001069258</v>
      </c>
    </row>
    <row r="5638" spans="1:15" x14ac:dyDescent="0.25">
      <c r="A5638" t="s">
        <v>108</v>
      </c>
      <c r="B5638" t="s">
        <v>109</v>
      </c>
      <c r="C5638">
        <v>2012</v>
      </c>
      <c r="D5638">
        <v>7</v>
      </c>
      <c r="E5638">
        <v>5</v>
      </c>
      <c r="F5638" s="1">
        <v>41095</v>
      </c>
      <c r="G5638">
        <v>187</v>
      </c>
      <c r="H5638" t="s">
        <v>14</v>
      </c>
      <c r="I5638" t="s">
        <v>547</v>
      </c>
      <c r="J5638">
        <v>6886</v>
      </c>
      <c r="K5638">
        <v>9.6</v>
      </c>
      <c r="L5638">
        <v>1.875</v>
      </c>
      <c r="M5638">
        <f t="shared" si="264"/>
        <v>18</v>
      </c>
      <c r="N5638">
        <f t="shared" si="266"/>
        <v>1.0253058652647702</v>
      </c>
      <c r="O5638">
        <f t="shared" si="265"/>
        <v>1.9224484973714442</v>
      </c>
    </row>
    <row r="5639" spans="1:15" x14ac:dyDescent="0.25">
      <c r="A5639" t="s">
        <v>112</v>
      </c>
      <c r="B5639" t="s">
        <v>113</v>
      </c>
      <c r="C5639">
        <v>2011</v>
      </c>
      <c r="D5639">
        <v>7</v>
      </c>
      <c r="E5639">
        <v>27</v>
      </c>
      <c r="F5639" s="1">
        <v>40751</v>
      </c>
      <c r="G5639">
        <v>208</v>
      </c>
      <c r="H5639" t="s">
        <v>14</v>
      </c>
      <c r="I5639" t="s">
        <v>547</v>
      </c>
      <c r="J5639">
        <v>6886</v>
      </c>
      <c r="K5639">
        <v>9.6</v>
      </c>
      <c r="L5639">
        <v>1.875</v>
      </c>
      <c r="M5639">
        <f t="shared" si="264"/>
        <v>18</v>
      </c>
      <c r="N5639">
        <f t="shared" si="266"/>
        <v>1.0253058652647702</v>
      </c>
      <c r="O5639">
        <f t="shared" si="265"/>
        <v>1.9224484973714442</v>
      </c>
    </row>
    <row r="5640" spans="1:15" x14ac:dyDescent="0.25">
      <c r="A5640" t="s">
        <v>115</v>
      </c>
      <c r="B5640" t="s">
        <v>113</v>
      </c>
      <c r="C5640">
        <v>2018</v>
      </c>
      <c r="D5640">
        <v>6</v>
      </c>
      <c r="E5640">
        <v>6</v>
      </c>
      <c r="F5640" s="1">
        <v>43257</v>
      </c>
      <c r="G5640">
        <v>157</v>
      </c>
      <c r="H5640" t="s">
        <v>14</v>
      </c>
      <c r="I5640" t="s">
        <v>418</v>
      </c>
      <c r="J5640">
        <v>4419</v>
      </c>
      <c r="K5640">
        <v>19.2</v>
      </c>
      <c r="L5640">
        <v>0.9375</v>
      </c>
      <c r="M5640">
        <f t="shared" si="264"/>
        <v>18</v>
      </c>
      <c r="N5640">
        <f t="shared" si="266"/>
        <v>1.3053513694466237</v>
      </c>
      <c r="O5640">
        <f t="shared" si="265"/>
        <v>1.2237669088562098</v>
      </c>
    </row>
    <row r="5641" spans="1:15" x14ac:dyDescent="0.25">
      <c r="A5641" t="s">
        <v>43</v>
      </c>
      <c r="B5641" t="s">
        <v>23</v>
      </c>
      <c r="C5641">
        <v>2018</v>
      </c>
      <c r="D5641">
        <v>6</v>
      </c>
      <c r="E5641">
        <v>7</v>
      </c>
      <c r="F5641" s="1">
        <v>43258</v>
      </c>
      <c r="G5641">
        <v>158</v>
      </c>
      <c r="H5641" t="s">
        <v>17</v>
      </c>
      <c r="I5641" t="s">
        <v>496</v>
      </c>
      <c r="J5641">
        <v>4481</v>
      </c>
      <c r="K5641">
        <v>13.71429</v>
      </c>
      <c r="L5641">
        <v>1.3125</v>
      </c>
      <c r="M5641">
        <f t="shared" si="264"/>
        <v>18.000005625</v>
      </c>
      <c r="N5641">
        <f t="shared" si="266"/>
        <v>1.1677393111844354</v>
      </c>
      <c r="O5641">
        <f t="shared" si="265"/>
        <v>1.5326578459295714</v>
      </c>
    </row>
    <row r="5642" spans="1:15" x14ac:dyDescent="0.25">
      <c r="A5642" t="s">
        <v>261</v>
      </c>
      <c r="B5642" t="s">
        <v>260</v>
      </c>
      <c r="C5642">
        <v>2014</v>
      </c>
      <c r="D5642">
        <v>6</v>
      </c>
      <c r="E5642">
        <v>10</v>
      </c>
      <c r="F5642" s="1">
        <v>41800</v>
      </c>
      <c r="G5642">
        <v>161</v>
      </c>
      <c r="H5642" t="s">
        <v>14</v>
      </c>
      <c r="I5642" t="s">
        <v>496</v>
      </c>
      <c r="J5642">
        <v>4481</v>
      </c>
      <c r="K5642">
        <v>13.71429</v>
      </c>
      <c r="L5642">
        <v>1.3125</v>
      </c>
      <c r="M5642">
        <f t="shared" si="264"/>
        <v>18.000005625</v>
      </c>
      <c r="N5642">
        <f t="shared" si="266"/>
        <v>1.1677393111844354</v>
      </c>
      <c r="O5642">
        <f t="shared" si="265"/>
        <v>1.5326578459295714</v>
      </c>
    </row>
    <row r="5643" spans="1:15" x14ac:dyDescent="0.25">
      <c r="A5643" t="s">
        <v>66</v>
      </c>
      <c r="B5643" t="s">
        <v>13</v>
      </c>
      <c r="C5643">
        <v>2017</v>
      </c>
      <c r="D5643">
        <v>3</v>
      </c>
      <c r="E5643">
        <v>16</v>
      </c>
      <c r="F5643" s="1">
        <v>42810</v>
      </c>
      <c r="G5643">
        <v>75</v>
      </c>
      <c r="H5643" t="s">
        <v>17</v>
      </c>
      <c r="I5643" t="s">
        <v>505</v>
      </c>
      <c r="J5643">
        <v>5458</v>
      </c>
      <c r="K5643">
        <v>12.46753</v>
      </c>
      <c r="L5643">
        <v>1.453125</v>
      </c>
      <c r="M5643">
        <f t="shared" si="264"/>
        <v>18.11687953125</v>
      </c>
      <c r="N5643">
        <f t="shared" si="266"/>
        <v>1.1292879516447567</v>
      </c>
      <c r="O5643">
        <f t="shared" si="265"/>
        <v>1.640996554733787</v>
      </c>
    </row>
    <row r="5644" spans="1:15" x14ac:dyDescent="0.25">
      <c r="A5644" t="s">
        <v>73</v>
      </c>
      <c r="B5644" t="s">
        <v>69</v>
      </c>
      <c r="C5644">
        <v>2003</v>
      </c>
      <c r="D5644">
        <v>3</v>
      </c>
      <c r="E5644">
        <v>11</v>
      </c>
      <c r="F5644" s="1">
        <v>37691</v>
      </c>
      <c r="G5644">
        <v>70</v>
      </c>
      <c r="H5644" t="s">
        <v>14</v>
      </c>
      <c r="I5644" t="s">
        <v>509</v>
      </c>
      <c r="J5644">
        <v>9747</v>
      </c>
      <c r="K5644">
        <v>12.11429</v>
      </c>
      <c r="L5644">
        <v>1.5</v>
      </c>
      <c r="M5644">
        <f t="shared" si="264"/>
        <v>18.171435000000002</v>
      </c>
      <c r="N5644">
        <f t="shared" si="266"/>
        <v>1.1177447831132636</v>
      </c>
      <c r="O5644">
        <f t="shared" si="265"/>
        <v>1.6766171746698955</v>
      </c>
    </row>
    <row r="5645" spans="1:15" x14ac:dyDescent="0.25">
      <c r="A5645" t="s">
        <v>129</v>
      </c>
      <c r="B5645" t="s">
        <v>13</v>
      </c>
      <c r="C5645">
        <v>2012</v>
      </c>
      <c r="D5645">
        <v>3</v>
      </c>
      <c r="E5645">
        <v>19</v>
      </c>
      <c r="F5645" s="1">
        <v>40987</v>
      </c>
      <c r="G5645">
        <v>79</v>
      </c>
      <c r="H5645" t="s">
        <v>14</v>
      </c>
      <c r="I5645" t="s">
        <v>367</v>
      </c>
      <c r="J5645">
        <v>5135</v>
      </c>
      <c r="K5645">
        <v>24.25263</v>
      </c>
      <c r="L5645">
        <v>0.75</v>
      </c>
      <c r="M5645">
        <f t="shared" si="264"/>
        <v>18.189472500000001</v>
      </c>
      <c r="N5645">
        <f t="shared" si="266"/>
        <v>1.4023066155242625</v>
      </c>
      <c r="O5645">
        <f t="shared" si="265"/>
        <v>1.051729961643197</v>
      </c>
    </row>
    <row r="5646" spans="1:15" x14ac:dyDescent="0.25">
      <c r="A5646" t="s">
        <v>351</v>
      </c>
      <c r="B5646" t="s">
        <v>250</v>
      </c>
      <c r="C5646">
        <v>2011</v>
      </c>
      <c r="D5646">
        <v>7</v>
      </c>
      <c r="E5646">
        <v>5</v>
      </c>
      <c r="F5646" s="1">
        <v>40729</v>
      </c>
      <c r="G5646">
        <v>186</v>
      </c>
      <c r="H5646" t="s">
        <v>14</v>
      </c>
      <c r="I5646" t="s">
        <v>589</v>
      </c>
      <c r="J5646">
        <v>5160</v>
      </c>
      <c r="K5646">
        <v>6.08</v>
      </c>
      <c r="L5646">
        <v>3</v>
      </c>
      <c r="M5646">
        <f t="shared" si="264"/>
        <v>18.240000000000002</v>
      </c>
      <c r="N5646">
        <f t="shared" si="266"/>
        <v>0.85003325768976901</v>
      </c>
      <c r="O5646">
        <f t="shared" si="265"/>
        <v>2.5500997730693071</v>
      </c>
    </row>
    <row r="5647" spans="1:15" x14ac:dyDescent="0.25">
      <c r="A5647" t="s">
        <v>16</v>
      </c>
      <c r="B5647" t="s">
        <v>13</v>
      </c>
      <c r="C5647">
        <v>2018</v>
      </c>
      <c r="D5647">
        <v>6</v>
      </c>
      <c r="E5647">
        <v>15</v>
      </c>
      <c r="F5647" s="1">
        <v>43266</v>
      </c>
      <c r="G5647">
        <v>166</v>
      </c>
      <c r="H5647" t="s">
        <v>17</v>
      </c>
      <c r="I5647" t="s">
        <v>588</v>
      </c>
      <c r="J5647">
        <v>13125</v>
      </c>
      <c r="K5647">
        <v>6.0952380000000002</v>
      </c>
      <c r="L5647">
        <v>3</v>
      </c>
      <c r="M5647">
        <f t="shared" si="264"/>
        <v>18.285713999999999</v>
      </c>
      <c r="N5647">
        <f t="shared" si="266"/>
        <v>0.85096696784889858</v>
      </c>
      <c r="O5647">
        <f t="shared" si="265"/>
        <v>2.5529009035466959</v>
      </c>
    </row>
    <row r="5648" spans="1:15" x14ac:dyDescent="0.25">
      <c r="A5648" t="s">
        <v>193</v>
      </c>
      <c r="B5648" t="s">
        <v>107</v>
      </c>
      <c r="C5648">
        <v>2017</v>
      </c>
      <c r="D5648">
        <v>6</v>
      </c>
      <c r="E5648">
        <v>2</v>
      </c>
      <c r="F5648" s="1">
        <v>42888</v>
      </c>
      <c r="G5648">
        <v>153</v>
      </c>
      <c r="H5648" t="s">
        <v>17</v>
      </c>
      <c r="I5648" t="s">
        <v>617</v>
      </c>
      <c r="J5648">
        <v>5075</v>
      </c>
      <c r="K5648">
        <v>3.0476190000000001</v>
      </c>
      <c r="L5648">
        <v>6</v>
      </c>
      <c r="M5648">
        <f t="shared" si="264"/>
        <v>18.285713999999999</v>
      </c>
      <c r="N5648">
        <f t="shared" si="266"/>
        <v>0.6071996258710266</v>
      </c>
      <c r="O5648">
        <f t="shared" si="265"/>
        <v>3.6431977552261596</v>
      </c>
    </row>
    <row r="5649" spans="1:15" x14ac:dyDescent="0.25">
      <c r="A5649" t="s">
        <v>114</v>
      </c>
      <c r="B5649" t="s">
        <v>113</v>
      </c>
      <c r="C5649">
        <v>2017</v>
      </c>
      <c r="D5649">
        <v>6</v>
      </c>
      <c r="E5649">
        <v>9</v>
      </c>
      <c r="F5649" s="1">
        <v>42895</v>
      </c>
      <c r="G5649">
        <v>160</v>
      </c>
      <c r="H5649" t="s">
        <v>17</v>
      </c>
      <c r="I5649" t="s">
        <v>618</v>
      </c>
      <c r="J5649">
        <v>5900</v>
      </c>
      <c r="K5649">
        <v>3.0476190000000001</v>
      </c>
      <c r="L5649">
        <v>6</v>
      </c>
      <c r="M5649">
        <f t="shared" si="264"/>
        <v>18.285713999999999</v>
      </c>
      <c r="N5649">
        <f t="shared" si="266"/>
        <v>0.6071996258710266</v>
      </c>
      <c r="O5649">
        <f t="shared" si="265"/>
        <v>3.6431977552261596</v>
      </c>
    </row>
    <row r="5650" spans="1:15" x14ac:dyDescent="0.25">
      <c r="A5650" t="s">
        <v>331</v>
      </c>
      <c r="B5650" t="s">
        <v>192</v>
      </c>
      <c r="C5650">
        <v>2017</v>
      </c>
      <c r="D5650">
        <v>6</v>
      </c>
      <c r="E5650">
        <v>1</v>
      </c>
      <c r="F5650" s="1">
        <v>42887</v>
      </c>
      <c r="G5650">
        <v>152</v>
      </c>
      <c r="H5650" t="s">
        <v>17</v>
      </c>
      <c r="I5650" t="s">
        <v>519</v>
      </c>
      <c r="J5650">
        <v>5457</v>
      </c>
      <c r="K5650">
        <v>12.190480000000001</v>
      </c>
      <c r="L5650">
        <v>1.5</v>
      </c>
      <c r="M5650">
        <f t="shared" si="264"/>
        <v>18.285720000000001</v>
      </c>
      <c r="N5650">
        <f t="shared" si="266"/>
        <v>1.1202605997585204</v>
      </c>
      <c r="O5650">
        <f t="shared" si="265"/>
        <v>1.6803908996377808</v>
      </c>
    </row>
    <row r="5651" spans="1:15" x14ac:dyDescent="0.25">
      <c r="A5651" t="s">
        <v>131</v>
      </c>
      <c r="B5651" t="s">
        <v>13</v>
      </c>
      <c r="C5651">
        <v>2013</v>
      </c>
      <c r="D5651">
        <v>6</v>
      </c>
      <c r="E5651">
        <v>17</v>
      </c>
      <c r="F5651" s="1">
        <v>41442</v>
      </c>
      <c r="G5651">
        <v>168</v>
      </c>
      <c r="H5651" t="s">
        <v>14</v>
      </c>
      <c r="I5651" t="s">
        <v>414</v>
      </c>
      <c r="J5651">
        <v>4327</v>
      </c>
      <c r="K5651">
        <v>19.600000000000001</v>
      </c>
      <c r="L5651">
        <v>0.9375</v>
      </c>
      <c r="M5651">
        <f t="shared" si="264"/>
        <v>18.375</v>
      </c>
      <c r="N5651">
        <f t="shared" si="266"/>
        <v>1.3138672203691535</v>
      </c>
      <c r="O5651">
        <f t="shared" si="265"/>
        <v>1.2317505190960814</v>
      </c>
    </row>
    <row r="5652" spans="1:15" x14ac:dyDescent="0.25">
      <c r="A5652" t="s">
        <v>298</v>
      </c>
      <c r="B5652" t="s">
        <v>21</v>
      </c>
      <c r="C5652">
        <v>2015</v>
      </c>
      <c r="D5652">
        <v>7</v>
      </c>
      <c r="E5652">
        <v>3</v>
      </c>
      <c r="F5652" s="1">
        <v>42188</v>
      </c>
      <c r="G5652">
        <v>184</v>
      </c>
      <c r="H5652" t="s">
        <v>17</v>
      </c>
      <c r="I5652" t="s">
        <v>444</v>
      </c>
      <c r="J5652">
        <v>4462</v>
      </c>
      <c r="K5652">
        <v>19.619050000000001</v>
      </c>
      <c r="L5652">
        <v>0.9375</v>
      </c>
      <c r="M5652">
        <f t="shared" si="264"/>
        <v>18.392859375</v>
      </c>
      <c r="N5652">
        <f t="shared" si="266"/>
        <v>1.3142686517689215</v>
      </c>
      <c r="O5652">
        <f t="shared" si="265"/>
        <v>1.232126861033364</v>
      </c>
    </row>
    <row r="5653" spans="1:15" x14ac:dyDescent="0.25">
      <c r="A5653" t="s">
        <v>66</v>
      </c>
      <c r="B5653" t="s">
        <v>13</v>
      </c>
      <c r="C5653">
        <v>2017</v>
      </c>
      <c r="D5653">
        <v>3</v>
      </c>
      <c r="E5653">
        <v>16</v>
      </c>
      <c r="F5653" s="1">
        <v>42810</v>
      </c>
      <c r="G5653">
        <v>75</v>
      </c>
      <c r="H5653" t="s">
        <v>17</v>
      </c>
      <c r="I5653" t="s">
        <v>610</v>
      </c>
      <c r="J5653">
        <v>8485</v>
      </c>
      <c r="K5653">
        <v>4.9177489999999997</v>
      </c>
      <c r="L5653">
        <v>3.75</v>
      </c>
      <c r="M5653">
        <f t="shared" si="264"/>
        <v>18.441558749999999</v>
      </c>
      <c r="N5653">
        <f t="shared" si="266"/>
        <v>0.77215654071195816</v>
      </c>
      <c r="O5653">
        <f t="shared" si="265"/>
        <v>2.8955870276698432</v>
      </c>
    </row>
    <row r="5654" spans="1:15" x14ac:dyDescent="0.25">
      <c r="A5654" t="s">
        <v>340</v>
      </c>
      <c r="B5654" t="s">
        <v>19</v>
      </c>
      <c r="C5654">
        <v>2015</v>
      </c>
      <c r="D5654">
        <v>6</v>
      </c>
      <c r="E5654">
        <v>17</v>
      </c>
      <c r="F5654" s="1">
        <v>42172</v>
      </c>
      <c r="G5654">
        <v>168</v>
      </c>
      <c r="H5654" t="s">
        <v>14</v>
      </c>
      <c r="I5654" t="s">
        <v>606</v>
      </c>
      <c r="J5654">
        <v>4530</v>
      </c>
      <c r="K5654">
        <v>5.6</v>
      </c>
      <c r="L5654">
        <v>3.3</v>
      </c>
      <c r="M5654">
        <f t="shared" si="264"/>
        <v>18.479999999999997</v>
      </c>
      <c r="N5654">
        <f t="shared" si="266"/>
        <v>0.81954393554186866</v>
      </c>
      <c r="O5654">
        <f t="shared" si="265"/>
        <v>2.7044949872881663</v>
      </c>
    </row>
    <row r="5655" spans="1:15" x14ac:dyDescent="0.25">
      <c r="A5655" t="s">
        <v>335</v>
      </c>
      <c r="B5655" t="s">
        <v>42</v>
      </c>
      <c r="C5655">
        <v>2017</v>
      </c>
      <c r="D5655">
        <v>6</v>
      </c>
      <c r="E5655">
        <v>2</v>
      </c>
      <c r="F5655" s="1">
        <v>42888</v>
      </c>
      <c r="G5655">
        <v>153</v>
      </c>
      <c r="H5655" t="s">
        <v>14</v>
      </c>
      <c r="I5655" t="s">
        <v>539</v>
      </c>
      <c r="J5655">
        <v>13023</v>
      </c>
      <c r="K5655">
        <v>11.2</v>
      </c>
      <c r="L5655">
        <v>1.65</v>
      </c>
      <c r="M5655">
        <f t="shared" si="264"/>
        <v>18.479999999999997</v>
      </c>
      <c r="N5655">
        <f t="shared" si="266"/>
        <v>1.0863598306747482</v>
      </c>
      <c r="O5655">
        <f t="shared" si="265"/>
        <v>1.7924937206133345</v>
      </c>
    </row>
    <row r="5656" spans="1:15" x14ac:dyDescent="0.25">
      <c r="A5656" t="s">
        <v>231</v>
      </c>
      <c r="B5656" t="s">
        <v>23</v>
      </c>
      <c r="C5656">
        <v>2017</v>
      </c>
      <c r="D5656">
        <v>3</v>
      </c>
      <c r="E5656">
        <v>28</v>
      </c>
      <c r="F5656" s="1">
        <v>42822</v>
      </c>
      <c r="G5656">
        <v>87</v>
      </c>
      <c r="H5656" t="s">
        <v>14</v>
      </c>
      <c r="I5656" t="s">
        <v>617</v>
      </c>
      <c r="J5656">
        <v>5075</v>
      </c>
      <c r="K5656">
        <v>3.0857139999999998</v>
      </c>
      <c r="L5656">
        <v>6</v>
      </c>
      <c r="M5656">
        <f t="shared" si="264"/>
        <v>18.514284</v>
      </c>
      <c r="N5656">
        <f t="shared" si="266"/>
        <v>0.61126796274454154</v>
      </c>
      <c r="O5656">
        <f t="shared" si="265"/>
        <v>3.667607776467249</v>
      </c>
    </row>
    <row r="5657" spans="1:15" x14ac:dyDescent="0.25">
      <c r="A5657" t="s">
        <v>295</v>
      </c>
      <c r="B5657" t="s">
        <v>19</v>
      </c>
      <c r="C5657">
        <v>2010</v>
      </c>
      <c r="D5657">
        <v>6</v>
      </c>
      <c r="E5657">
        <v>24</v>
      </c>
      <c r="F5657" s="1">
        <v>40353</v>
      </c>
      <c r="G5657">
        <v>175</v>
      </c>
      <c r="H5657" t="s">
        <v>14</v>
      </c>
      <c r="I5657" t="s">
        <v>517</v>
      </c>
      <c r="J5657">
        <v>8691</v>
      </c>
      <c r="K5657">
        <v>12.34286</v>
      </c>
      <c r="L5657">
        <v>1.5</v>
      </c>
      <c r="M5657">
        <f t="shared" si="264"/>
        <v>18.514289999999999</v>
      </c>
      <c r="N5657">
        <f t="shared" si="266"/>
        <v>1.1252489292125036</v>
      </c>
      <c r="O5657">
        <f t="shared" si="265"/>
        <v>1.6878733938187556</v>
      </c>
    </row>
    <row r="5658" spans="1:15" x14ac:dyDescent="0.25">
      <c r="A5658" t="s">
        <v>298</v>
      </c>
      <c r="B5658" t="s">
        <v>21</v>
      </c>
      <c r="C5658">
        <v>2015</v>
      </c>
      <c r="D5658">
        <v>7</v>
      </c>
      <c r="E5658">
        <v>3</v>
      </c>
      <c r="F5658" s="1">
        <v>42188</v>
      </c>
      <c r="G5658">
        <v>184</v>
      </c>
      <c r="H5658" t="s">
        <v>17</v>
      </c>
      <c r="I5658" t="s">
        <v>551</v>
      </c>
      <c r="J5658">
        <v>6882</v>
      </c>
      <c r="K5658">
        <v>9.9047619999999998</v>
      </c>
      <c r="L5658">
        <v>1.875</v>
      </c>
      <c r="M5658">
        <f t="shared" si="264"/>
        <v>18.571428749999999</v>
      </c>
      <c r="N5658">
        <f t="shared" si="266"/>
        <v>1.0376161913989337</v>
      </c>
      <c r="O5658">
        <f t="shared" si="265"/>
        <v>1.9455303588730006</v>
      </c>
    </row>
    <row r="5659" spans="1:15" x14ac:dyDescent="0.25">
      <c r="A5659" t="s">
        <v>180</v>
      </c>
      <c r="B5659" t="s">
        <v>176</v>
      </c>
      <c r="C5659">
        <v>2015</v>
      </c>
      <c r="D5659">
        <v>6</v>
      </c>
      <c r="E5659">
        <v>26</v>
      </c>
      <c r="F5659" s="1">
        <v>42181</v>
      </c>
      <c r="G5659">
        <v>177</v>
      </c>
      <c r="H5659" t="s">
        <v>17</v>
      </c>
      <c r="I5659" t="s">
        <v>496</v>
      </c>
      <c r="J5659">
        <v>4481</v>
      </c>
      <c r="K5659">
        <v>14.162459999999999</v>
      </c>
      <c r="L5659">
        <v>1.3125</v>
      </c>
      <c r="M5659">
        <f t="shared" si="264"/>
        <v>18.588228749999999</v>
      </c>
      <c r="N5659">
        <f t="shared" si="266"/>
        <v>1.1807696681663233</v>
      </c>
      <c r="O5659">
        <f t="shared" si="265"/>
        <v>1.5497601894682993</v>
      </c>
    </row>
    <row r="5660" spans="1:15" x14ac:dyDescent="0.25">
      <c r="A5660" t="s">
        <v>404</v>
      </c>
      <c r="B5660" t="s">
        <v>40</v>
      </c>
      <c r="C5660">
        <v>2012</v>
      </c>
      <c r="D5660">
        <v>3</v>
      </c>
      <c r="E5660">
        <v>21</v>
      </c>
      <c r="F5660" s="1">
        <v>40989</v>
      </c>
      <c r="G5660">
        <v>81</v>
      </c>
      <c r="H5660" t="s">
        <v>14</v>
      </c>
      <c r="I5660" t="s">
        <v>505</v>
      </c>
      <c r="J5660">
        <v>5458</v>
      </c>
      <c r="K5660">
        <v>12.8</v>
      </c>
      <c r="L5660">
        <v>1.453125</v>
      </c>
      <c r="M5660">
        <f t="shared" si="264"/>
        <v>18.600000000000001</v>
      </c>
      <c r="N5660">
        <f t="shared" si="266"/>
        <v>1.1398790864012365</v>
      </c>
      <c r="O5660">
        <f t="shared" si="265"/>
        <v>1.6563867974267967</v>
      </c>
    </row>
    <row r="5661" spans="1:15" x14ac:dyDescent="0.25">
      <c r="A5661" t="s">
        <v>210</v>
      </c>
      <c r="B5661" t="s">
        <v>21</v>
      </c>
      <c r="C5661">
        <v>2017</v>
      </c>
      <c r="D5661">
        <v>6</v>
      </c>
      <c r="E5661">
        <v>2</v>
      </c>
      <c r="F5661" s="1">
        <v>42888</v>
      </c>
      <c r="G5661">
        <v>153</v>
      </c>
      <c r="H5661" t="s">
        <v>17</v>
      </c>
      <c r="I5661" t="s">
        <v>607</v>
      </c>
      <c r="J5661">
        <v>6935</v>
      </c>
      <c r="K5661">
        <v>5.3333329999999997</v>
      </c>
      <c r="L5661">
        <v>3.5</v>
      </c>
      <c r="M5661">
        <f t="shared" si="264"/>
        <v>18.666665500000001</v>
      </c>
      <c r="N5661">
        <f t="shared" si="266"/>
        <v>0.80163232337556156</v>
      </c>
      <c r="O5661">
        <f t="shared" si="265"/>
        <v>2.8057131318144655</v>
      </c>
    </row>
    <row r="5662" spans="1:15" x14ac:dyDescent="0.25">
      <c r="A5662" t="s">
        <v>34</v>
      </c>
      <c r="B5662" t="s">
        <v>33</v>
      </c>
      <c r="C5662">
        <v>2018</v>
      </c>
      <c r="D5662">
        <v>6</v>
      </c>
      <c r="E5662">
        <v>6</v>
      </c>
      <c r="F5662" s="1">
        <v>43257</v>
      </c>
      <c r="G5662">
        <v>157</v>
      </c>
      <c r="H5662" t="s">
        <v>14</v>
      </c>
      <c r="I5662" t="s">
        <v>607</v>
      </c>
      <c r="J5662">
        <v>6935</v>
      </c>
      <c r="K5662">
        <v>5.3333329999999997</v>
      </c>
      <c r="L5662">
        <v>3.5</v>
      </c>
      <c r="M5662">
        <f t="shared" si="264"/>
        <v>18.666665500000001</v>
      </c>
      <c r="N5662">
        <f t="shared" si="266"/>
        <v>0.80163232337556156</v>
      </c>
      <c r="O5662">
        <f t="shared" si="265"/>
        <v>2.8057131318144655</v>
      </c>
    </row>
    <row r="5663" spans="1:15" x14ac:dyDescent="0.25">
      <c r="A5663" t="s">
        <v>35</v>
      </c>
      <c r="B5663" t="s">
        <v>36</v>
      </c>
      <c r="C5663">
        <v>2016</v>
      </c>
      <c r="D5663">
        <v>6</v>
      </c>
      <c r="E5663">
        <v>30</v>
      </c>
      <c r="F5663" s="1">
        <v>42551</v>
      </c>
      <c r="G5663">
        <v>182</v>
      </c>
      <c r="H5663" t="s">
        <v>17</v>
      </c>
      <c r="I5663" t="s">
        <v>575</v>
      </c>
      <c r="J5663">
        <v>5291</v>
      </c>
      <c r="K5663">
        <v>8.3116880000000002</v>
      </c>
      <c r="L5663">
        <v>2.25</v>
      </c>
      <c r="M5663">
        <f t="shared" si="264"/>
        <v>18.701298000000001</v>
      </c>
      <c r="N5663">
        <f t="shared" si="266"/>
        <v>0.96902841595826428</v>
      </c>
      <c r="O5663">
        <f t="shared" si="265"/>
        <v>2.1803139359060948</v>
      </c>
    </row>
    <row r="5664" spans="1:15" x14ac:dyDescent="0.25">
      <c r="A5664" t="s">
        <v>132</v>
      </c>
      <c r="B5664" t="s">
        <v>13</v>
      </c>
      <c r="C5664">
        <v>2014</v>
      </c>
      <c r="D5664">
        <v>3</v>
      </c>
      <c r="E5664">
        <v>11</v>
      </c>
      <c r="F5664" s="1">
        <v>41709</v>
      </c>
      <c r="G5664">
        <v>70</v>
      </c>
      <c r="H5664" t="s">
        <v>14</v>
      </c>
      <c r="I5664" t="s">
        <v>421</v>
      </c>
      <c r="J5664">
        <v>5790</v>
      </c>
      <c r="K5664">
        <v>20</v>
      </c>
      <c r="L5664">
        <v>0.9375</v>
      </c>
      <c r="M5664">
        <f t="shared" si="264"/>
        <v>18.75</v>
      </c>
      <c r="N5664">
        <f t="shared" si="266"/>
        <v>1.3222192947339193</v>
      </c>
      <c r="O5664">
        <f t="shared" si="265"/>
        <v>1.2395805888130493</v>
      </c>
    </row>
    <row r="5665" spans="1:15" x14ac:dyDescent="0.25">
      <c r="A5665" t="s">
        <v>71</v>
      </c>
      <c r="B5665" t="s">
        <v>69</v>
      </c>
      <c r="C5665">
        <v>2001</v>
      </c>
      <c r="D5665">
        <v>8</v>
      </c>
      <c r="E5665">
        <v>30</v>
      </c>
      <c r="F5665" s="1">
        <v>37133</v>
      </c>
      <c r="G5665">
        <v>242</v>
      </c>
      <c r="H5665" t="s">
        <v>14</v>
      </c>
      <c r="I5665" t="s">
        <v>424</v>
      </c>
      <c r="J5665">
        <v>4398</v>
      </c>
      <c r="K5665">
        <v>20</v>
      </c>
      <c r="L5665">
        <v>0.9375</v>
      </c>
      <c r="M5665">
        <f t="shared" si="264"/>
        <v>18.75</v>
      </c>
      <c r="N5665">
        <f t="shared" si="266"/>
        <v>1.3222192947339193</v>
      </c>
      <c r="O5665">
        <f t="shared" si="265"/>
        <v>1.2395805888130493</v>
      </c>
    </row>
    <row r="5666" spans="1:15" x14ac:dyDescent="0.25">
      <c r="A5666" t="s">
        <v>89</v>
      </c>
      <c r="B5666" t="s">
        <v>69</v>
      </c>
      <c r="C5666">
        <v>2018</v>
      </c>
      <c r="D5666">
        <v>3</v>
      </c>
      <c r="E5666">
        <v>7</v>
      </c>
      <c r="F5666" s="1">
        <v>43166</v>
      </c>
      <c r="G5666">
        <v>66</v>
      </c>
      <c r="H5666" t="s">
        <v>14</v>
      </c>
      <c r="I5666" t="s">
        <v>424</v>
      </c>
      <c r="J5666">
        <v>4398</v>
      </c>
      <c r="K5666">
        <v>20</v>
      </c>
      <c r="L5666">
        <v>0.9375</v>
      </c>
      <c r="M5666">
        <f t="shared" si="264"/>
        <v>18.75</v>
      </c>
      <c r="N5666">
        <f t="shared" si="266"/>
        <v>1.3222192947339193</v>
      </c>
      <c r="O5666">
        <f t="shared" si="265"/>
        <v>1.2395805888130493</v>
      </c>
    </row>
    <row r="5667" spans="1:15" x14ac:dyDescent="0.25">
      <c r="A5667" t="s">
        <v>224</v>
      </c>
      <c r="B5667" t="s">
        <v>21</v>
      </c>
      <c r="C5667">
        <v>2014</v>
      </c>
      <c r="D5667">
        <v>6</v>
      </c>
      <c r="E5667">
        <v>12</v>
      </c>
      <c r="F5667" s="1">
        <v>41802</v>
      </c>
      <c r="G5667">
        <v>163</v>
      </c>
      <c r="H5667" t="s">
        <v>14</v>
      </c>
      <c r="I5667" t="s">
        <v>417</v>
      </c>
      <c r="J5667">
        <v>4415</v>
      </c>
      <c r="K5667">
        <v>20</v>
      </c>
      <c r="L5667">
        <v>0.9375</v>
      </c>
      <c r="M5667">
        <f t="shared" si="264"/>
        <v>18.75</v>
      </c>
      <c r="N5667">
        <f t="shared" si="266"/>
        <v>1.3222192947339193</v>
      </c>
      <c r="O5667">
        <f t="shared" si="265"/>
        <v>1.2395805888130493</v>
      </c>
    </row>
    <row r="5668" spans="1:15" x14ac:dyDescent="0.25">
      <c r="A5668" t="s">
        <v>304</v>
      </c>
      <c r="B5668" t="s">
        <v>23</v>
      </c>
      <c r="C5668">
        <v>2009</v>
      </c>
      <c r="D5668">
        <v>6</v>
      </c>
      <c r="E5668">
        <v>23</v>
      </c>
      <c r="F5668" s="1">
        <v>39987</v>
      </c>
      <c r="G5668">
        <v>174</v>
      </c>
      <c r="H5668" t="s">
        <v>14</v>
      </c>
      <c r="I5668" t="s">
        <v>417</v>
      </c>
      <c r="J5668">
        <v>4415</v>
      </c>
      <c r="K5668">
        <v>20</v>
      </c>
      <c r="L5668">
        <v>0.9375</v>
      </c>
      <c r="M5668">
        <f t="shared" si="264"/>
        <v>18.75</v>
      </c>
      <c r="N5668">
        <f t="shared" si="266"/>
        <v>1.3222192947339193</v>
      </c>
      <c r="O5668">
        <f t="shared" si="265"/>
        <v>1.2395805888130493</v>
      </c>
    </row>
    <row r="5669" spans="1:15" x14ac:dyDescent="0.25">
      <c r="A5669" t="s">
        <v>95</v>
      </c>
      <c r="B5669" t="s">
        <v>25</v>
      </c>
      <c r="C5669">
        <v>2012</v>
      </c>
      <c r="D5669">
        <v>7</v>
      </c>
      <c r="E5669">
        <v>9</v>
      </c>
      <c r="F5669" s="1">
        <v>41099</v>
      </c>
      <c r="G5669">
        <v>191</v>
      </c>
      <c r="H5669" t="s">
        <v>14</v>
      </c>
      <c r="I5669" t="s">
        <v>421</v>
      </c>
      <c r="J5669">
        <v>5790</v>
      </c>
      <c r="K5669">
        <v>20</v>
      </c>
      <c r="L5669">
        <v>0.9375</v>
      </c>
      <c r="M5669">
        <f t="shared" si="264"/>
        <v>18.75</v>
      </c>
      <c r="N5669">
        <f t="shared" si="266"/>
        <v>1.3222192947339193</v>
      </c>
      <c r="O5669">
        <f t="shared" si="265"/>
        <v>1.2395805888130493</v>
      </c>
    </row>
    <row r="5670" spans="1:15" x14ac:dyDescent="0.25">
      <c r="A5670" t="s">
        <v>37</v>
      </c>
      <c r="B5670" t="s">
        <v>36</v>
      </c>
      <c r="C5670">
        <v>2017</v>
      </c>
      <c r="D5670">
        <v>6</v>
      </c>
      <c r="E5670">
        <v>7</v>
      </c>
      <c r="F5670" s="1">
        <v>42893</v>
      </c>
      <c r="G5670">
        <v>158</v>
      </c>
      <c r="H5670" t="s">
        <v>14</v>
      </c>
      <c r="I5670" t="s">
        <v>417</v>
      </c>
      <c r="J5670">
        <v>4415</v>
      </c>
      <c r="K5670">
        <v>20</v>
      </c>
      <c r="L5670">
        <v>0.9375</v>
      </c>
      <c r="M5670">
        <f t="shared" si="264"/>
        <v>18.75</v>
      </c>
      <c r="N5670">
        <f t="shared" si="266"/>
        <v>1.3222192947339193</v>
      </c>
      <c r="O5670">
        <f t="shared" si="265"/>
        <v>1.2395805888130493</v>
      </c>
    </row>
    <row r="5671" spans="1:15" x14ac:dyDescent="0.25">
      <c r="A5671" t="s">
        <v>327</v>
      </c>
      <c r="B5671" t="s">
        <v>260</v>
      </c>
      <c r="C5671">
        <v>2017</v>
      </c>
      <c r="D5671">
        <v>6</v>
      </c>
      <c r="E5671">
        <v>7</v>
      </c>
      <c r="F5671" s="1">
        <v>42893</v>
      </c>
      <c r="G5671">
        <v>158</v>
      </c>
      <c r="H5671" t="s">
        <v>14</v>
      </c>
      <c r="I5671" t="s">
        <v>425</v>
      </c>
      <c r="J5671">
        <v>4427</v>
      </c>
      <c r="K5671">
        <v>20</v>
      </c>
      <c r="L5671">
        <v>0.9375</v>
      </c>
      <c r="M5671">
        <f t="shared" si="264"/>
        <v>18.75</v>
      </c>
      <c r="N5671">
        <f t="shared" si="266"/>
        <v>1.3222192947339193</v>
      </c>
      <c r="O5671">
        <f t="shared" si="265"/>
        <v>1.2395805888130493</v>
      </c>
    </row>
    <row r="5672" spans="1:15" x14ac:dyDescent="0.25">
      <c r="A5672" t="s">
        <v>195</v>
      </c>
      <c r="B5672" t="s">
        <v>42</v>
      </c>
      <c r="C5672">
        <v>2015</v>
      </c>
      <c r="D5672">
        <v>7</v>
      </c>
      <c r="E5672">
        <v>1</v>
      </c>
      <c r="F5672" s="1">
        <v>42186</v>
      </c>
      <c r="G5672">
        <v>182</v>
      </c>
      <c r="H5672" t="s">
        <v>14</v>
      </c>
      <c r="I5672" t="s">
        <v>440</v>
      </c>
      <c r="J5672">
        <v>5723</v>
      </c>
      <c r="K5672">
        <v>20</v>
      </c>
      <c r="L5672">
        <v>0.9375</v>
      </c>
      <c r="M5672">
        <f t="shared" si="264"/>
        <v>18.75</v>
      </c>
      <c r="N5672">
        <f t="shared" si="266"/>
        <v>1.3222192947339193</v>
      </c>
      <c r="O5672">
        <f t="shared" si="265"/>
        <v>1.2395805888130493</v>
      </c>
    </row>
    <row r="5673" spans="1:15" x14ac:dyDescent="0.25">
      <c r="A5673" t="s">
        <v>256</v>
      </c>
      <c r="B5673" t="s">
        <v>40</v>
      </c>
      <c r="C5673">
        <v>2014</v>
      </c>
      <c r="D5673">
        <v>6</v>
      </c>
      <c r="E5673">
        <v>10</v>
      </c>
      <c r="F5673" s="1">
        <v>41800</v>
      </c>
      <c r="G5673">
        <v>161</v>
      </c>
      <c r="H5673" t="s">
        <v>14</v>
      </c>
      <c r="I5673" t="s">
        <v>505</v>
      </c>
      <c r="J5673">
        <v>5458</v>
      </c>
      <c r="K5673">
        <v>12.923080000000001</v>
      </c>
      <c r="L5673">
        <v>1.453125</v>
      </c>
      <c r="M5673">
        <f t="shared" si="264"/>
        <v>18.778850625</v>
      </c>
      <c r="N5673">
        <f t="shared" si="266"/>
        <v>1.1437353185390182</v>
      </c>
      <c r="O5673">
        <f t="shared" si="265"/>
        <v>1.6619903847520108</v>
      </c>
    </row>
    <row r="5674" spans="1:15" x14ac:dyDescent="0.25">
      <c r="A5674" t="s">
        <v>92</v>
      </c>
      <c r="B5674" t="s">
        <v>69</v>
      </c>
      <c r="C5674">
        <v>2019</v>
      </c>
      <c r="D5674">
        <v>7</v>
      </c>
      <c r="E5674">
        <v>5</v>
      </c>
      <c r="F5674" s="1">
        <v>43651</v>
      </c>
      <c r="G5674">
        <v>186</v>
      </c>
      <c r="H5674" t="s">
        <v>14</v>
      </c>
      <c r="I5674" t="s">
        <v>556</v>
      </c>
      <c r="J5674">
        <v>5809</v>
      </c>
      <c r="K5674">
        <v>9.6</v>
      </c>
      <c r="L5674">
        <v>1.9583333329999999</v>
      </c>
      <c r="M5674">
        <f t="shared" si="264"/>
        <v>18.799999996799997</v>
      </c>
      <c r="N5674">
        <f t="shared" si="266"/>
        <v>1.0253058652647702</v>
      </c>
      <c r="O5674">
        <f t="shared" si="265"/>
        <v>2.0078906524684061</v>
      </c>
    </row>
    <row r="5675" spans="1:15" x14ac:dyDescent="0.25">
      <c r="A5675" t="s">
        <v>125</v>
      </c>
      <c r="B5675" t="s">
        <v>13</v>
      </c>
      <c r="C5675">
        <v>2008</v>
      </c>
      <c r="D5675">
        <v>4</v>
      </c>
      <c r="E5675">
        <v>23</v>
      </c>
      <c r="F5675" s="1">
        <v>39561</v>
      </c>
      <c r="G5675">
        <v>114</v>
      </c>
      <c r="H5675" t="s">
        <v>17</v>
      </c>
      <c r="I5675" t="s">
        <v>545</v>
      </c>
      <c r="J5675">
        <v>6784</v>
      </c>
      <c r="K5675">
        <v>10.05714</v>
      </c>
      <c r="L5675">
        <v>1.875</v>
      </c>
      <c r="M5675">
        <f t="shared" si="264"/>
        <v>18.8571375</v>
      </c>
      <c r="N5675">
        <f t="shared" si="266"/>
        <v>1.0436428084478249</v>
      </c>
      <c r="O5675">
        <f t="shared" si="265"/>
        <v>1.9568302658396717</v>
      </c>
    </row>
    <row r="5676" spans="1:15" x14ac:dyDescent="0.25">
      <c r="A5676" t="s">
        <v>406</v>
      </c>
      <c r="B5676" t="s">
        <v>260</v>
      </c>
      <c r="C5676">
        <v>2010</v>
      </c>
      <c r="D5676">
        <v>6</v>
      </c>
      <c r="E5676">
        <v>25</v>
      </c>
      <c r="F5676" s="1">
        <v>40354</v>
      </c>
      <c r="G5676">
        <v>176</v>
      </c>
      <c r="H5676" t="s">
        <v>14</v>
      </c>
      <c r="I5676" t="s">
        <v>589</v>
      </c>
      <c r="J5676">
        <v>5160</v>
      </c>
      <c r="K5676">
        <v>6.2857139999999996</v>
      </c>
      <c r="L5676">
        <v>3</v>
      </c>
      <c r="M5676">
        <f t="shared" si="264"/>
        <v>18.857142</v>
      </c>
      <c r="N5676">
        <f t="shared" si="266"/>
        <v>0.86247211905252308</v>
      </c>
      <c r="O5676">
        <f t="shared" si="265"/>
        <v>2.5874163571575695</v>
      </c>
    </row>
    <row r="5677" spans="1:15" x14ac:dyDescent="0.25">
      <c r="A5677" t="s">
        <v>203</v>
      </c>
      <c r="B5677" t="s">
        <v>113</v>
      </c>
      <c r="C5677">
        <v>2015</v>
      </c>
      <c r="D5677">
        <v>6</v>
      </c>
      <c r="E5677">
        <v>26</v>
      </c>
      <c r="F5677" s="1">
        <v>42181</v>
      </c>
      <c r="G5677">
        <v>177</v>
      </c>
      <c r="H5677" t="s">
        <v>14</v>
      </c>
      <c r="I5677" t="s">
        <v>609</v>
      </c>
      <c r="J5677">
        <v>4955</v>
      </c>
      <c r="K5677">
        <v>5.0352940000000004</v>
      </c>
      <c r="L5677">
        <v>3.75</v>
      </c>
      <c r="M5677">
        <f t="shared" si="264"/>
        <v>18.882352500000003</v>
      </c>
      <c r="N5677">
        <f t="shared" si="266"/>
        <v>0.78069843093174407</v>
      </c>
      <c r="O5677">
        <f t="shared" si="265"/>
        <v>2.9276191159940401</v>
      </c>
    </row>
    <row r="5678" spans="1:15" x14ac:dyDescent="0.25">
      <c r="A5678" t="s">
        <v>100</v>
      </c>
      <c r="B5678" t="s">
        <v>27</v>
      </c>
      <c r="C5678">
        <v>2014</v>
      </c>
      <c r="D5678">
        <v>6</v>
      </c>
      <c r="E5678">
        <v>4</v>
      </c>
      <c r="F5678" s="1">
        <v>41794</v>
      </c>
      <c r="G5678">
        <v>155</v>
      </c>
      <c r="H5678" t="s">
        <v>14</v>
      </c>
      <c r="I5678" t="s">
        <v>118</v>
      </c>
      <c r="J5678">
        <v>20171</v>
      </c>
      <c r="K5678">
        <v>50.4</v>
      </c>
      <c r="L5678">
        <v>0.375</v>
      </c>
      <c r="M5678">
        <f t="shared" si="264"/>
        <v>18.899999999999999</v>
      </c>
      <c r="N5678">
        <f t="shared" si="266"/>
        <v>1.7109631189952756</v>
      </c>
      <c r="O5678">
        <f t="shared" si="265"/>
        <v>0.64161116962322839</v>
      </c>
    </row>
    <row r="5679" spans="1:15" x14ac:dyDescent="0.25">
      <c r="A5679" t="s">
        <v>55</v>
      </c>
      <c r="B5679" t="s">
        <v>13</v>
      </c>
      <c r="C5679">
        <v>2003</v>
      </c>
      <c r="D5679">
        <v>3</v>
      </c>
      <c r="E5679">
        <v>17</v>
      </c>
      <c r="F5679" s="1">
        <v>37697</v>
      </c>
      <c r="G5679">
        <v>76</v>
      </c>
      <c r="H5679" t="s">
        <v>14</v>
      </c>
      <c r="I5679" t="s">
        <v>287</v>
      </c>
      <c r="J5679">
        <v>6661</v>
      </c>
      <c r="K5679">
        <v>28.8</v>
      </c>
      <c r="L5679">
        <v>0.65625</v>
      </c>
      <c r="M5679">
        <f t="shared" si="264"/>
        <v>18.900000000000002</v>
      </c>
      <c r="N5679">
        <f t="shared" si="266"/>
        <v>1.4742162640762553</v>
      </c>
      <c r="O5679">
        <f t="shared" si="265"/>
        <v>0.9674544233000425</v>
      </c>
    </row>
    <row r="5680" spans="1:15" x14ac:dyDescent="0.25">
      <c r="A5680" t="s">
        <v>59</v>
      </c>
      <c r="B5680" t="s">
        <v>13</v>
      </c>
      <c r="C5680">
        <v>2004</v>
      </c>
      <c r="D5680">
        <v>7</v>
      </c>
      <c r="E5680">
        <v>10</v>
      </c>
      <c r="F5680" s="1">
        <v>38178</v>
      </c>
      <c r="G5680">
        <v>192</v>
      </c>
      <c r="H5680" t="s">
        <v>14</v>
      </c>
      <c r="I5680" t="s">
        <v>482</v>
      </c>
      <c r="J5680">
        <v>6747</v>
      </c>
      <c r="K5680">
        <v>14.4</v>
      </c>
      <c r="L5680">
        <v>1.3125</v>
      </c>
      <c r="M5680">
        <f t="shared" si="264"/>
        <v>18.900000000000002</v>
      </c>
      <c r="N5680">
        <f t="shared" si="266"/>
        <v>1.1875207208364631</v>
      </c>
      <c r="O5680">
        <f t="shared" si="265"/>
        <v>1.5586209460978577</v>
      </c>
    </row>
    <row r="5681" spans="1:15" x14ac:dyDescent="0.25">
      <c r="A5681" t="s">
        <v>12</v>
      </c>
      <c r="B5681" t="s">
        <v>13</v>
      </c>
      <c r="C5681">
        <v>2018</v>
      </c>
      <c r="D5681">
        <v>3</v>
      </c>
      <c r="E5681">
        <v>7</v>
      </c>
      <c r="F5681" s="1">
        <v>43166</v>
      </c>
      <c r="G5681">
        <v>66</v>
      </c>
      <c r="H5681" t="s">
        <v>14</v>
      </c>
      <c r="I5681" t="s">
        <v>491</v>
      </c>
      <c r="J5681">
        <v>6465</v>
      </c>
      <c r="K5681">
        <v>14.4</v>
      </c>
      <c r="L5681">
        <v>1.3125</v>
      </c>
      <c r="M5681">
        <f t="shared" si="264"/>
        <v>18.900000000000002</v>
      </c>
      <c r="N5681">
        <f t="shared" si="266"/>
        <v>1.1875207208364631</v>
      </c>
      <c r="O5681">
        <f t="shared" si="265"/>
        <v>1.5586209460978577</v>
      </c>
    </row>
    <row r="5682" spans="1:15" x14ac:dyDescent="0.25">
      <c r="A5682" t="s">
        <v>68</v>
      </c>
      <c r="B5682" t="s">
        <v>69</v>
      </c>
      <c r="C5682">
        <v>2001</v>
      </c>
      <c r="D5682">
        <v>4</v>
      </c>
      <c r="E5682">
        <v>26</v>
      </c>
      <c r="F5682" s="1">
        <v>37007</v>
      </c>
      <c r="G5682">
        <v>116</v>
      </c>
      <c r="H5682" t="s">
        <v>14</v>
      </c>
      <c r="I5682" t="s">
        <v>480</v>
      </c>
      <c r="J5682">
        <v>5673</v>
      </c>
      <c r="K5682">
        <v>14.4</v>
      </c>
      <c r="L5682">
        <v>1.3125</v>
      </c>
      <c r="M5682">
        <f t="shared" si="264"/>
        <v>18.900000000000002</v>
      </c>
      <c r="N5682">
        <f t="shared" si="266"/>
        <v>1.1875207208364631</v>
      </c>
      <c r="O5682">
        <f t="shared" si="265"/>
        <v>1.5586209460978577</v>
      </c>
    </row>
    <row r="5683" spans="1:15" x14ac:dyDescent="0.25">
      <c r="A5683" t="s">
        <v>292</v>
      </c>
      <c r="B5683" t="s">
        <v>69</v>
      </c>
      <c r="C5683">
        <v>2002</v>
      </c>
      <c r="D5683">
        <v>6</v>
      </c>
      <c r="E5683">
        <v>12</v>
      </c>
      <c r="F5683" s="1">
        <v>37419</v>
      </c>
      <c r="G5683">
        <v>163</v>
      </c>
      <c r="H5683" t="s">
        <v>14</v>
      </c>
      <c r="I5683" t="s">
        <v>482</v>
      </c>
      <c r="J5683">
        <v>6747</v>
      </c>
      <c r="K5683">
        <v>14.4</v>
      </c>
      <c r="L5683">
        <v>1.3125</v>
      </c>
      <c r="M5683">
        <f t="shared" si="264"/>
        <v>18.900000000000002</v>
      </c>
      <c r="N5683">
        <f t="shared" si="266"/>
        <v>1.1875207208364631</v>
      </c>
      <c r="O5683">
        <f t="shared" si="265"/>
        <v>1.5586209460978577</v>
      </c>
    </row>
    <row r="5684" spans="1:15" x14ac:dyDescent="0.25">
      <c r="A5684" t="s">
        <v>87</v>
      </c>
      <c r="B5684" t="s">
        <v>69</v>
      </c>
      <c r="C5684">
        <v>2016</v>
      </c>
      <c r="D5684">
        <v>6</v>
      </c>
      <c r="E5684">
        <v>21</v>
      </c>
      <c r="F5684" s="1">
        <v>42542</v>
      </c>
      <c r="G5684">
        <v>173</v>
      </c>
      <c r="H5684" t="s">
        <v>14</v>
      </c>
      <c r="I5684" t="s">
        <v>481</v>
      </c>
      <c r="J5684">
        <v>6745</v>
      </c>
      <c r="K5684">
        <v>14.4</v>
      </c>
      <c r="L5684">
        <v>1.3125</v>
      </c>
      <c r="M5684">
        <f t="shared" si="264"/>
        <v>18.900000000000002</v>
      </c>
      <c r="N5684">
        <f t="shared" si="266"/>
        <v>1.1875207208364631</v>
      </c>
      <c r="O5684">
        <f t="shared" si="265"/>
        <v>1.5586209460978577</v>
      </c>
    </row>
    <row r="5685" spans="1:15" x14ac:dyDescent="0.25">
      <c r="A5685" t="s">
        <v>88</v>
      </c>
      <c r="B5685" t="s">
        <v>69</v>
      </c>
      <c r="C5685">
        <v>2017</v>
      </c>
      <c r="D5685">
        <v>3</v>
      </c>
      <c r="E5685">
        <v>16</v>
      </c>
      <c r="F5685" s="1">
        <v>42810</v>
      </c>
      <c r="G5685">
        <v>75</v>
      </c>
      <c r="H5685" t="s">
        <v>14</v>
      </c>
      <c r="I5685" t="s">
        <v>288</v>
      </c>
      <c r="J5685">
        <v>18421</v>
      </c>
      <c r="K5685">
        <v>28.8</v>
      </c>
      <c r="L5685">
        <v>0.65625</v>
      </c>
      <c r="M5685">
        <f t="shared" si="264"/>
        <v>18.900000000000002</v>
      </c>
      <c r="N5685">
        <f t="shared" si="266"/>
        <v>1.4742162640762553</v>
      </c>
      <c r="O5685">
        <f t="shared" si="265"/>
        <v>0.9674544233000425</v>
      </c>
    </row>
    <row r="5686" spans="1:15" x14ac:dyDescent="0.25">
      <c r="A5686" t="s">
        <v>89</v>
      </c>
      <c r="B5686" t="s">
        <v>69</v>
      </c>
      <c r="C5686">
        <v>2018</v>
      </c>
      <c r="D5686">
        <v>3</v>
      </c>
      <c r="E5686">
        <v>7</v>
      </c>
      <c r="F5686" s="1">
        <v>43166</v>
      </c>
      <c r="G5686">
        <v>66</v>
      </c>
      <c r="H5686" t="s">
        <v>14</v>
      </c>
      <c r="I5686" t="s">
        <v>493</v>
      </c>
      <c r="J5686">
        <v>4487</v>
      </c>
      <c r="K5686">
        <v>14.4</v>
      </c>
      <c r="L5686">
        <v>1.3125</v>
      </c>
      <c r="M5686">
        <f t="shared" si="264"/>
        <v>18.900000000000002</v>
      </c>
      <c r="N5686">
        <f t="shared" si="266"/>
        <v>1.1875207208364631</v>
      </c>
      <c r="O5686">
        <f t="shared" si="265"/>
        <v>1.5586209460978577</v>
      </c>
    </row>
    <row r="5687" spans="1:15" x14ac:dyDescent="0.25">
      <c r="A5687" t="s">
        <v>92</v>
      </c>
      <c r="B5687" t="s">
        <v>69</v>
      </c>
      <c r="C5687">
        <v>2019</v>
      </c>
      <c r="D5687">
        <v>7</v>
      </c>
      <c r="E5687">
        <v>5</v>
      </c>
      <c r="F5687" s="1">
        <v>43651</v>
      </c>
      <c r="G5687">
        <v>186</v>
      </c>
      <c r="H5687" t="s">
        <v>14</v>
      </c>
      <c r="I5687" t="s">
        <v>288</v>
      </c>
      <c r="J5687">
        <v>18421</v>
      </c>
      <c r="K5687">
        <v>28.8</v>
      </c>
      <c r="L5687">
        <v>0.65625</v>
      </c>
      <c r="M5687">
        <f t="shared" si="264"/>
        <v>18.900000000000002</v>
      </c>
      <c r="N5687">
        <f t="shared" si="266"/>
        <v>1.4742162640762553</v>
      </c>
      <c r="O5687">
        <f t="shared" si="265"/>
        <v>0.9674544233000425</v>
      </c>
    </row>
    <row r="5688" spans="1:15" x14ac:dyDescent="0.25">
      <c r="A5688" t="s">
        <v>342</v>
      </c>
      <c r="B5688" t="s">
        <v>21</v>
      </c>
      <c r="C5688">
        <v>2010</v>
      </c>
      <c r="D5688">
        <v>6</v>
      </c>
      <c r="E5688">
        <v>28</v>
      </c>
      <c r="F5688" s="1">
        <v>40357</v>
      </c>
      <c r="G5688">
        <v>179</v>
      </c>
      <c r="H5688" t="s">
        <v>14</v>
      </c>
      <c r="I5688" t="s">
        <v>496</v>
      </c>
      <c r="J5688">
        <v>4481</v>
      </c>
      <c r="K5688">
        <v>14.4</v>
      </c>
      <c r="L5688">
        <v>1.3125</v>
      </c>
      <c r="M5688">
        <f t="shared" si="264"/>
        <v>18.900000000000002</v>
      </c>
      <c r="N5688">
        <f t="shared" si="266"/>
        <v>1.1875207208364631</v>
      </c>
      <c r="O5688">
        <f t="shared" si="265"/>
        <v>1.5586209460978577</v>
      </c>
    </row>
    <row r="5689" spans="1:15" x14ac:dyDescent="0.25">
      <c r="A5689" t="s">
        <v>229</v>
      </c>
      <c r="B5689" t="s">
        <v>23</v>
      </c>
      <c r="C5689">
        <v>2015</v>
      </c>
      <c r="D5689">
        <v>7</v>
      </c>
      <c r="E5689">
        <v>1</v>
      </c>
      <c r="F5689" s="1">
        <v>42186</v>
      </c>
      <c r="G5689">
        <v>182</v>
      </c>
      <c r="H5689" t="s">
        <v>14</v>
      </c>
      <c r="I5689" t="s">
        <v>287</v>
      </c>
      <c r="J5689">
        <v>6661</v>
      </c>
      <c r="K5689">
        <v>28.8</v>
      </c>
      <c r="L5689">
        <v>0.65625</v>
      </c>
      <c r="M5689">
        <f t="shared" si="264"/>
        <v>18.900000000000002</v>
      </c>
      <c r="N5689">
        <f t="shared" si="266"/>
        <v>1.4742162640762553</v>
      </c>
      <c r="O5689">
        <f t="shared" si="265"/>
        <v>0.9674544233000425</v>
      </c>
    </row>
    <row r="5690" spans="1:15" x14ac:dyDescent="0.25">
      <c r="A5690" t="s">
        <v>166</v>
      </c>
      <c r="B5690" t="s">
        <v>25</v>
      </c>
      <c r="C5690">
        <v>2014</v>
      </c>
      <c r="D5690">
        <v>6</v>
      </c>
      <c r="E5690">
        <v>4</v>
      </c>
      <c r="F5690" s="1">
        <v>41794</v>
      </c>
      <c r="G5690">
        <v>155</v>
      </c>
      <c r="H5690" t="s">
        <v>14</v>
      </c>
      <c r="I5690" t="s">
        <v>496</v>
      </c>
      <c r="J5690">
        <v>4481</v>
      </c>
      <c r="K5690">
        <v>14.4</v>
      </c>
      <c r="L5690">
        <v>1.3125</v>
      </c>
      <c r="M5690">
        <f t="shared" si="264"/>
        <v>18.900000000000002</v>
      </c>
      <c r="N5690">
        <f t="shared" si="266"/>
        <v>1.1875207208364631</v>
      </c>
      <c r="O5690">
        <f t="shared" si="265"/>
        <v>1.5586209460978577</v>
      </c>
    </row>
    <row r="5691" spans="1:15" x14ac:dyDescent="0.25">
      <c r="A5691" t="s">
        <v>24</v>
      </c>
      <c r="B5691" t="s">
        <v>25</v>
      </c>
      <c r="C5691">
        <v>2018</v>
      </c>
      <c r="D5691">
        <v>6</v>
      </c>
      <c r="E5691">
        <v>6</v>
      </c>
      <c r="F5691" s="1">
        <v>43257</v>
      </c>
      <c r="G5691">
        <v>157</v>
      </c>
      <c r="H5691" t="s">
        <v>14</v>
      </c>
      <c r="I5691" t="s">
        <v>283</v>
      </c>
      <c r="J5691">
        <v>18419</v>
      </c>
      <c r="K5691">
        <v>28.8</v>
      </c>
      <c r="L5691">
        <v>0.65625</v>
      </c>
      <c r="M5691">
        <f t="shared" si="264"/>
        <v>18.900000000000002</v>
      </c>
      <c r="N5691">
        <f t="shared" si="266"/>
        <v>1.4742162640762553</v>
      </c>
      <c r="O5691">
        <f t="shared" si="265"/>
        <v>0.9674544233000425</v>
      </c>
    </row>
    <row r="5692" spans="1:15" x14ac:dyDescent="0.25">
      <c r="A5692" t="s">
        <v>24</v>
      </c>
      <c r="B5692" t="s">
        <v>25</v>
      </c>
      <c r="C5692">
        <v>2018</v>
      </c>
      <c r="D5692">
        <v>6</v>
      </c>
      <c r="E5692">
        <v>6</v>
      </c>
      <c r="F5692" s="1">
        <v>43257</v>
      </c>
      <c r="G5692">
        <v>157</v>
      </c>
      <c r="H5692" t="s">
        <v>14</v>
      </c>
      <c r="I5692" t="s">
        <v>287</v>
      </c>
      <c r="J5692">
        <v>6661</v>
      </c>
      <c r="K5692">
        <v>28.8</v>
      </c>
      <c r="L5692">
        <v>0.65625</v>
      </c>
      <c r="M5692">
        <f t="shared" si="264"/>
        <v>18.900000000000002</v>
      </c>
      <c r="N5692">
        <f t="shared" si="266"/>
        <v>1.4742162640762553</v>
      </c>
      <c r="O5692">
        <f t="shared" si="265"/>
        <v>0.9674544233000425</v>
      </c>
    </row>
    <row r="5693" spans="1:15" x14ac:dyDescent="0.25">
      <c r="A5693" t="s">
        <v>349</v>
      </c>
      <c r="B5693" t="s">
        <v>31</v>
      </c>
      <c r="C5693">
        <v>2011</v>
      </c>
      <c r="D5693">
        <v>7</v>
      </c>
      <c r="E5693">
        <v>4</v>
      </c>
      <c r="F5693" s="1">
        <v>40728</v>
      </c>
      <c r="G5693">
        <v>185</v>
      </c>
      <c r="H5693" t="s">
        <v>14</v>
      </c>
      <c r="I5693" t="s">
        <v>608</v>
      </c>
      <c r="J5693">
        <v>7490</v>
      </c>
      <c r="K5693">
        <v>5.4</v>
      </c>
      <c r="L5693">
        <v>3.5</v>
      </c>
      <c r="M5693">
        <f t="shared" si="264"/>
        <v>18.900000000000002</v>
      </c>
      <c r="N5693">
        <f t="shared" si="266"/>
        <v>0.80617997398388719</v>
      </c>
      <c r="O5693">
        <f t="shared" si="265"/>
        <v>2.821629908943605</v>
      </c>
    </row>
    <row r="5694" spans="1:15" x14ac:dyDescent="0.25">
      <c r="A5694" t="s">
        <v>38</v>
      </c>
      <c r="B5694" t="s">
        <v>36</v>
      </c>
      <c r="C5694">
        <v>2018</v>
      </c>
      <c r="D5694">
        <v>6</v>
      </c>
      <c r="E5694">
        <v>4</v>
      </c>
      <c r="F5694" s="1">
        <v>43255</v>
      </c>
      <c r="G5694">
        <v>155</v>
      </c>
      <c r="H5694" t="s">
        <v>14</v>
      </c>
      <c r="I5694" t="s">
        <v>561</v>
      </c>
      <c r="J5694">
        <v>6823</v>
      </c>
      <c r="K5694">
        <v>9</v>
      </c>
      <c r="L5694">
        <v>2.1</v>
      </c>
      <c r="M5694">
        <f t="shared" si="264"/>
        <v>18.900000000000002</v>
      </c>
      <c r="N5694">
        <f t="shared" si="266"/>
        <v>1</v>
      </c>
      <c r="O5694">
        <f t="shared" si="265"/>
        <v>2.1</v>
      </c>
    </row>
    <row r="5695" spans="1:15" x14ac:dyDescent="0.25">
      <c r="A5695" t="s">
        <v>191</v>
      </c>
      <c r="B5695" t="s">
        <v>192</v>
      </c>
      <c r="C5695">
        <v>2011</v>
      </c>
      <c r="D5695">
        <v>7</v>
      </c>
      <c r="E5695">
        <v>12</v>
      </c>
      <c r="F5695" s="1">
        <v>40736</v>
      </c>
      <c r="G5695">
        <v>193</v>
      </c>
      <c r="H5695" t="s">
        <v>14</v>
      </c>
      <c r="I5695" t="s">
        <v>496</v>
      </c>
      <c r="J5695">
        <v>4481</v>
      </c>
      <c r="K5695">
        <v>14.4</v>
      </c>
      <c r="L5695">
        <v>1.3125</v>
      </c>
      <c r="M5695">
        <f t="shared" si="264"/>
        <v>18.900000000000002</v>
      </c>
      <c r="N5695">
        <f t="shared" si="266"/>
        <v>1.1875207208364631</v>
      </c>
      <c r="O5695">
        <f t="shared" si="265"/>
        <v>1.5586209460978577</v>
      </c>
    </row>
    <row r="5696" spans="1:15" x14ac:dyDescent="0.25">
      <c r="A5696" t="s">
        <v>196</v>
      </c>
      <c r="B5696" t="s">
        <v>42</v>
      </c>
      <c r="C5696">
        <v>2019</v>
      </c>
      <c r="D5696">
        <v>6</v>
      </c>
      <c r="E5696">
        <v>17</v>
      </c>
      <c r="F5696" s="1">
        <v>43633</v>
      </c>
      <c r="G5696">
        <v>168</v>
      </c>
      <c r="H5696" t="s">
        <v>14</v>
      </c>
      <c r="I5696" t="s">
        <v>496</v>
      </c>
      <c r="J5696">
        <v>4481</v>
      </c>
      <c r="K5696">
        <v>14.4</v>
      </c>
      <c r="L5696">
        <v>1.3125</v>
      </c>
      <c r="M5696">
        <f t="shared" si="264"/>
        <v>18.900000000000002</v>
      </c>
      <c r="N5696">
        <f t="shared" si="266"/>
        <v>1.1875207208364631</v>
      </c>
      <c r="O5696">
        <f t="shared" si="265"/>
        <v>1.5586209460978577</v>
      </c>
    </row>
    <row r="5697" spans="1:15" x14ac:dyDescent="0.25">
      <c r="A5697" t="s">
        <v>125</v>
      </c>
      <c r="B5697" t="s">
        <v>13</v>
      </c>
      <c r="C5697">
        <v>2008</v>
      </c>
      <c r="D5697">
        <v>4</v>
      </c>
      <c r="E5697">
        <v>23</v>
      </c>
      <c r="F5697" s="1">
        <v>39561</v>
      </c>
      <c r="G5697">
        <v>114</v>
      </c>
      <c r="H5697" t="s">
        <v>17</v>
      </c>
      <c r="I5697" t="s">
        <v>367</v>
      </c>
      <c r="J5697">
        <v>5135</v>
      </c>
      <c r="K5697">
        <v>25.29524</v>
      </c>
      <c r="L5697">
        <v>0.75</v>
      </c>
      <c r="M5697">
        <f t="shared" si="264"/>
        <v>18.971429999999998</v>
      </c>
      <c r="N5697">
        <f t="shared" si="266"/>
        <v>1.4198771390285403</v>
      </c>
      <c r="O5697">
        <f t="shared" si="265"/>
        <v>1.0649078542714052</v>
      </c>
    </row>
    <row r="5698" spans="1:15" x14ac:dyDescent="0.25">
      <c r="A5698" t="s">
        <v>323</v>
      </c>
      <c r="B5698" t="s">
        <v>40</v>
      </c>
      <c r="C5698">
        <v>2008</v>
      </c>
      <c r="D5698">
        <v>4</v>
      </c>
      <c r="E5698">
        <v>28</v>
      </c>
      <c r="F5698" s="1">
        <v>39566</v>
      </c>
      <c r="G5698">
        <v>119</v>
      </c>
      <c r="H5698" t="s">
        <v>14</v>
      </c>
      <c r="I5698" t="s">
        <v>586</v>
      </c>
      <c r="J5698">
        <v>5124</v>
      </c>
      <c r="K5698">
        <v>6.3384619999999998</v>
      </c>
      <c r="L5698">
        <v>3</v>
      </c>
      <c r="M5698">
        <f t="shared" ref="M5698:M5761" si="267">K5698*L5698</f>
        <v>19.015385999999999</v>
      </c>
      <c r="N5698">
        <f t="shared" si="266"/>
        <v>0.86560504971137586</v>
      </c>
      <c r="O5698">
        <f t="shared" si="265"/>
        <v>2.5968151491341276</v>
      </c>
    </row>
    <row r="5699" spans="1:15" x14ac:dyDescent="0.25">
      <c r="A5699" t="s">
        <v>148</v>
      </c>
      <c r="B5699" t="s">
        <v>69</v>
      </c>
      <c r="C5699">
        <v>2012</v>
      </c>
      <c r="D5699">
        <v>3</v>
      </c>
      <c r="E5699">
        <v>19</v>
      </c>
      <c r="F5699" s="1">
        <v>40987</v>
      </c>
      <c r="G5699">
        <v>79</v>
      </c>
      <c r="H5699" t="s">
        <v>14</v>
      </c>
      <c r="I5699" t="s">
        <v>609</v>
      </c>
      <c r="J5699">
        <v>4955</v>
      </c>
      <c r="K5699">
        <v>5.0823530000000003</v>
      </c>
      <c r="L5699">
        <v>3.75</v>
      </c>
      <c r="M5699">
        <f t="shared" si="267"/>
        <v>19.058823750000002</v>
      </c>
      <c r="N5699">
        <f t="shared" si="266"/>
        <v>0.78407162157978982</v>
      </c>
      <c r="O5699">
        <f t="shared" ref="O5699:O5762" si="268">N5699*L5699</f>
        <v>2.9402685809242119</v>
      </c>
    </row>
    <row r="5700" spans="1:15" x14ac:dyDescent="0.25">
      <c r="A5700" t="s">
        <v>121</v>
      </c>
      <c r="B5700" t="s">
        <v>13</v>
      </c>
      <c r="C5700">
        <v>2006</v>
      </c>
      <c r="D5700">
        <v>4</v>
      </c>
      <c r="E5700">
        <v>10</v>
      </c>
      <c r="F5700" s="1">
        <v>38817</v>
      </c>
      <c r="G5700">
        <v>100</v>
      </c>
      <c r="H5700" t="s">
        <v>14</v>
      </c>
      <c r="I5700" t="s">
        <v>619</v>
      </c>
      <c r="J5700">
        <v>5401</v>
      </c>
      <c r="K5700">
        <v>1.92</v>
      </c>
      <c r="L5700">
        <v>10</v>
      </c>
      <c r="M5700">
        <f t="shared" si="267"/>
        <v>19.2</v>
      </c>
      <c r="N5700">
        <f t="shared" ref="N5700:N5763" si="269">LOG10(K5700+1)</f>
        <v>0.46538285144841829</v>
      </c>
      <c r="O5700">
        <f t="shared" si="268"/>
        <v>4.6538285144841831</v>
      </c>
    </row>
    <row r="5701" spans="1:15" x14ac:dyDescent="0.25">
      <c r="A5701" t="s">
        <v>67</v>
      </c>
      <c r="B5701" t="s">
        <v>13</v>
      </c>
      <c r="C5701">
        <v>2019</v>
      </c>
      <c r="D5701">
        <v>7</v>
      </c>
      <c r="E5701">
        <v>5</v>
      </c>
      <c r="F5701" s="1">
        <v>43651</v>
      </c>
      <c r="G5701">
        <v>186</v>
      </c>
      <c r="H5701" t="s">
        <v>14</v>
      </c>
      <c r="I5701" t="s">
        <v>465</v>
      </c>
      <c r="J5701">
        <v>7201</v>
      </c>
      <c r="K5701">
        <v>19.2</v>
      </c>
      <c r="L5701">
        <v>1</v>
      </c>
      <c r="M5701">
        <f t="shared" si="267"/>
        <v>19.2</v>
      </c>
      <c r="N5701">
        <f t="shared" si="269"/>
        <v>1.3053513694466237</v>
      </c>
      <c r="O5701">
        <f t="shared" si="268"/>
        <v>1.3053513694466237</v>
      </c>
    </row>
    <row r="5702" spans="1:15" x14ac:dyDescent="0.25">
      <c r="A5702" t="s">
        <v>79</v>
      </c>
      <c r="B5702" t="s">
        <v>69</v>
      </c>
      <c r="C5702">
        <v>2007</v>
      </c>
      <c r="D5702">
        <v>3</v>
      </c>
      <c r="E5702">
        <v>22</v>
      </c>
      <c r="F5702" s="1">
        <v>39163</v>
      </c>
      <c r="G5702">
        <v>81</v>
      </c>
      <c r="H5702" t="s">
        <v>14</v>
      </c>
      <c r="I5702" t="s">
        <v>465</v>
      </c>
      <c r="J5702">
        <v>7201</v>
      </c>
      <c r="K5702">
        <v>19.2</v>
      </c>
      <c r="L5702">
        <v>1</v>
      </c>
      <c r="M5702">
        <f t="shared" si="267"/>
        <v>19.2</v>
      </c>
      <c r="N5702">
        <f t="shared" si="269"/>
        <v>1.3053513694466237</v>
      </c>
      <c r="O5702">
        <f t="shared" si="268"/>
        <v>1.3053513694466237</v>
      </c>
    </row>
    <row r="5703" spans="1:15" x14ac:dyDescent="0.25">
      <c r="A5703" t="s">
        <v>63</v>
      </c>
      <c r="B5703" t="s">
        <v>13</v>
      </c>
      <c r="C5703">
        <v>2010</v>
      </c>
      <c r="D5703">
        <v>6</v>
      </c>
      <c r="E5703">
        <v>29</v>
      </c>
      <c r="F5703" s="1">
        <v>40358</v>
      </c>
      <c r="G5703">
        <v>180</v>
      </c>
      <c r="H5703" t="s">
        <v>14</v>
      </c>
      <c r="I5703" t="s">
        <v>588</v>
      </c>
      <c r="J5703">
        <v>13125</v>
      </c>
      <c r="K5703">
        <v>6.4</v>
      </c>
      <c r="L5703">
        <v>3</v>
      </c>
      <c r="M5703">
        <f t="shared" si="267"/>
        <v>19.200000000000003</v>
      </c>
      <c r="N5703">
        <f t="shared" si="269"/>
        <v>0.86923171973097624</v>
      </c>
      <c r="O5703">
        <f t="shared" si="268"/>
        <v>2.6076951591929287</v>
      </c>
    </row>
    <row r="5704" spans="1:15" x14ac:dyDescent="0.25">
      <c r="A5704" t="s">
        <v>85</v>
      </c>
      <c r="B5704" t="s">
        <v>69</v>
      </c>
      <c r="C5704">
        <v>2013</v>
      </c>
      <c r="D5704">
        <v>3</v>
      </c>
      <c r="E5704">
        <v>19</v>
      </c>
      <c r="F5704" s="1">
        <v>41352</v>
      </c>
      <c r="G5704">
        <v>78</v>
      </c>
      <c r="H5704" t="s">
        <v>14</v>
      </c>
      <c r="I5704" t="s">
        <v>617</v>
      </c>
      <c r="J5704">
        <v>5075</v>
      </c>
      <c r="K5704">
        <v>3.2</v>
      </c>
      <c r="L5704">
        <v>6</v>
      </c>
      <c r="M5704">
        <f t="shared" si="267"/>
        <v>19.200000000000003</v>
      </c>
      <c r="N5704">
        <f t="shared" si="269"/>
        <v>0.62324929039790045</v>
      </c>
      <c r="O5704">
        <f t="shared" si="268"/>
        <v>3.7394957423874029</v>
      </c>
    </row>
    <row r="5705" spans="1:15" x14ac:dyDescent="0.25">
      <c r="A5705" t="s">
        <v>18</v>
      </c>
      <c r="B5705" t="s">
        <v>19</v>
      </c>
      <c r="C5705">
        <v>2017</v>
      </c>
      <c r="D5705">
        <v>6</v>
      </c>
      <c r="E5705">
        <v>7</v>
      </c>
      <c r="F5705" s="1">
        <v>42893</v>
      </c>
      <c r="G5705">
        <v>158</v>
      </c>
      <c r="H5705" t="s">
        <v>14</v>
      </c>
      <c r="I5705" t="s">
        <v>586</v>
      </c>
      <c r="J5705">
        <v>5124</v>
      </c>
      <c r="K5705">
        <v>6.4</v>
      </c>
      <c r="L5705">
        <v>3</v>
      </c>
      <c r="M5705">
        <f t="shared" si="267"/>
        <v>19.200000000000003</v>
      </c>
      <c r="N5705">
        <f t="shared" si="269"/>
        <v>0.86923171973097624</v>
      </c>
      <c r="O5705">
        <f t="shared" si="268"/>
        <v>2.6076951591929287</v>
      </c>
    </row>
    <row r="5706" spans="1:15" x14ac:dyDescent="0.25">
      <c r="A5706" t="s">
        <v>225</v>
      </c>
      <c r="B5706" t="s">
        <v>23</v>
      </c>
      <c r="C5706">
        <v>2011</v>
      </c>
      <c r="D5706">
        <v>7</v>
      </c>
      <c r="E5706">
        <v>21</v>
      </c>
      <c r="F5706" s="1">
        <v>40745</v>
      </c>
      <c r="G5706">
        <v>202</v>
      </c>
      <c r="H5706" t="s">
        <v>14</v>
      </c>
      <c r="I5706" t="s">
        <v>617</v>
      </c>
      <c r="J5706">
        <v>5075</v>
      </c>
      <c r="K5706">
        <v>3.2</v>
      </c>
      <c r="L5706">
        <v>6</v>
      </c>
      <c r="M5706">
        <f t="shared" si="267"/>
        <v>19.200000000000003</v>
      </c>
      <c r="N5706">
        <f t="shared" si="269"/>
        <v>0.62324929039790045</v>
      </c>
      <c r="O5706">
        <f t="shared" si="268"/>
        <v>3.7394957423874029</v>
      </c>
    </row>
    <row r="5707" spans="1:15" x14ac:dyDescent="0.25">
      <c r="A5707" t="s">
        <v>385</v>
      </c>
      <c r="B5707" t="s">
        <v>161</v>
      </c>
      <c r="C5707">
        <v>2013</v>
      </c>
      <c r="D5707">
        <v>7</v>
      </c>
      <c r="E5707">
        <v>10</v>
      </c>
      <c r="F5707" s="1">
        <v>41465</v>
      </c>
      <c r="G5707">
        <v>191</v>
      </c>
      <c r="H5707" t="s">
        <v>14</v>
      </c>
      <c r="I5707" t="s">
        <v>586</v>
      </c>
      <c r="J5707">
        <v>5124</v>
      </c>
      <c r="K5707">
        <v>6.4</v>
      </c>
      <c r="L5707">
        <v>3</v>
      </c>
      <c r="M5707">
        <f t="shared" si="267"/>
        <v>19.200000000000003</v>
      </c>
      <c r="N5707">
        <f t="shared" si="269"/>
        <v>0.86923171973097624</v>
      </c>
      <c r="O5707">
        <f t="shared" si="268"/>
        <v>2.6076951591929287</v>
      </c>
    </row>
    <row r="5708" spans="1:15" x14ac:dyDescent="0.25">
      <c r="A5708" t="s">
        <v>163</v>
      </c>
      <c r="B5708" t="s">
        <v>161</v>
      </c>
      <c r="C5708">
        <v>2018</v>
      </c>
      <c r="D5708">
        <v>6</v>
      </c>
      <c r="E5708">
        <v>6</v>
      </c>
      <c r="F5708" s="1">
        <v>43257</v>
      </c>
      <c r="G5708">
        <v>157</v>
      </c>
      <c r="H5708" t="s">
        <v>14</v>
      </c>
      <c r="I5708" t="s">
        <v>588</v>
      </c>
      <c r="J5708">
        <v>13125</v>
      </c>
      <c r="K5708">
        <v>6.4</v>
      </c>
      <c r="L5708">
        <v>3</v>
      </c>
      <c r="M5708">
        <f t="shared" si="267"/>
        <v>19.200000000000003</v>
      </c>
      <c r="N5708">
        <f t="shared" si="269"/>
        <v>0.86923171973097624</v>
      </c>
      <c r="O5708">
        <f t="shared" si="268"/>
        <v>2.6076951591929287</v>
      </c>
    </row>
    <row r="5709" spans="1:15" x14ac:dyDescent="0.25">
      <c r="A5709" t="s">
        <v>165</v>
      </c>
      <c r="B5709" t="s">
        <v>25</v>
      </c>
      <c r="C5709">
        <v>2013</v>
      </c>
      <c r="D5709">
        <v>7</v>
      </c>
      <c r="E5709">
        <v>4</v>
      </c>
      <c r="F5709" s="1">
        <v>41459</v>
      </c>
      <c r="G5709">
        <v>185</v>
      </c>
      <c r="H5709" t="s">
        <v>14</v>
      </c>
      <c r="I5709" t="s">
        <v>509</v>
      </c>
      <c r="J5709">
        <v>9747</v>
      </c>
      <c r="K5709">
        <v>12.8</v>
      </c>
      <c r="L5709">
        <v>1.5</v>
      </c>
      <c r="M5709">
        <f t="shared" si="267"/>
        <v>19.200000000000003</v>
      </c>
      <c r="N5709">
        <f t="shared" si="269"/>
        <v>1.1398790864012365</v>
      </c>
      <c r="O5709">
        <f t="shared" si="268"/>
        <v>1.7098186296018547</v>
      </c>
    </row>
    <row r="5710" spans="1:15" x14ac:dyDescent="0.25">
      <c r="A5710" t="s">
        <v>165</v>
      </c>
      <c r="B5710" t="s">
        <v>25</v>
      </c>
      <c r="C5710">
        <v>2013</v>
      </c>
      <c r="D5710">
        <v>7</v>
      </c>
      <c r="E5710">
        <v>4</v>
      </c>
      <c r="F5710" s="1">
        <v>41459</v>
      </c>
      <c r="G5710">
        <v>185</v>
      </c>
      <c r="H5710" t="s">
        <v>14</v>
      </c>
      <c r="I5710" t="s">
        <v>586</v>
      </c>
      <c r="J5710">
        <v>5124</v>
      </c>
      <c r="K5710">
        <v>6.4</v>
      </c>
      <c r="L5710">
        <v>3</v>
      </c>
      <c r="M5710">
        <f t="shared" si="267"/>
        <v>19.200000000000003</v>
      </c>
      <c r="N5710">
        <f t="shared" si="269"/>
        <v>0.86923171973097624</v>
      </c>
      <c r="O5710">
        <f t="shared" si="268"/>
        <v>2.6076951591929287</v>
      </c>
    </row>
    <row r="5711" spans="1:15" x14ac:dyDescent="0.25">
      <c r="A5711" t="s">
        <v>168</v>
      </c>
      <c r="B5711" t="s">
        <v>29</v>
      </c>
      <c r="C5711">
        <v>2011</v>
      </c>
      <c r="D5711">
        <v>7</v>
      </c>
      <c r="E5711">
        <v>4</v>
      </c>
      <c r="F5711" s="1">
        <v>40728</v>
      </c>
      <c r="G5711">
        <v>185</v>
      </c>
      <c r="H5711" t="s">
        <v>14</v>
      </c>
      <c r="I5711" t="s">
        <v>618</v>
      </c>
      <c r="J5711">
        <v>5900</v>
      </c>
      <c r="K5711">
        <v>3.2</v>
      </c>
      <c r="L5711">
        <v>6</v>
      </c>
      <c r="M5711">
        <f t="shared" si="267"/>
        <v>19.200000000000003</v>
      </c>
      <c r="N5711">
        <f t="shared" si="269"/>
        <v>0.62324929039790045</v>
      </c>
      <c r="O5711">
        <f t="shared" si="268"/>
        <v>3.7394957423874029</v>
      </c>
    </row>
    <row r="5712" spans="1:15" x14ac:dyDescent="0.25">
      <c r="A5712" t="s">
        <v>402</v>
      </c>
      <c r="B5712" t="s">
        <v>40</v>
      </c>
      <c r="C5712">
        <v>2009</v>
      </c>
      <c r="D5712">
        <v>5</v>
      </c>
      <c r="E5712">
        <v>7</v>
      </c>
      <c r="F5712" s="1">
        <v>39940</v>
      </c>
      <c r="G5712">
        <v>127</v>
      </c>
      <c r="H5712" t="s">
        <v>14</v>
      </c>
      <c r="I5712" t="s">
        <v>587</v>
      </c>
      <c r="J5712">
        <v>4363</v>
      </c>
      <c r="K5712">
        <v>6.4</v>
      </c>
      <c r="L5712">
        <v>3</v>
      </c>
      <c r="M5712">
        <f t="shared" si="267"/>
        <v>19.200000000000003</v>
      </c>
      <c r="N5712">
        <f t="shared" si="269"/>
        <v>0.86923171973097624</v>
      </c>
      <c r="O5712">
        <f t="shared" si="268"/>
        <v>2.6076951591929287</v>
      </c>
    </row>
    <row r="5713" spans="1:15" x14ac:dyDescent="0.25">
      <c r="A5713" t="s">
        <v>257</v>
      </c>
      <c r="B5713" t="s">
        <v>40</v>
      </c>
      <c r="C5713">
        <v>2016</v>
      </c>
      <c r="D5713">
        <v>4</v>
      </c>
      <c r="E5713">
        <v>25</v>
      </c>
      <c r="F5713" s="1">
        <v>42485</v>
      </c>
      <c r="G5713">
        <v>116</v>
      </c>
      <c r="H5713" t="s">
        <v>14</v>
      </c>
      <c r="I5713" t="s">
        <v>618</v>
      </c>
      <c r="J5713">
        <v>5900</v>
      </c>
      <c r="K5713">
        <v>3.2</v>
      </c>
      <c r="L5713">
        <v>6</v>
      </c>
      <c r="M5713">
        <f t="shared" si="267"/>
        <v>19.200000000000003</v>
      </c>
      <c r="N5713">
        <f t="shared" si="269"/>
        <v>0.62324929039790045</v>
      </c>
      <c r="O5713">
        <f t="shared" si="268"/>
        <v>3.7394957423874029</v>
      </c>
    </row>
    <row r="5714" spans="1:15" x14ac:dyDescent="0.25">
      <c r="A5714" t="s">
        <v>258</v>
      </c>
      <c r="B5714" t="s">
        <v>40</v>
      </c>
      <c r="C5714">
        <v>2017</v>
      </c>
      <c r="D5714">
        <v>6</v>
      </c>
      <c r="E5714">
        <v>7</v>
      </c>
      <c r="F5714" s="1">
        <v>42893</v>
      </c>
      <c r="G5714">
        <v>158</v>
      </c>
      <c r="H5714" t="s">
        <v>14</v>
      </c>
      <c r="I5714" t="s">
        <v>519</v>
      </c>
      <c r="J5714">
        <v>5457</v>
      </c>
      <c r="K5714">
        <v>12.8</v>
      </c>
      <c r="L5714">
        <v>1.5</v>
      </c>
      <c r="M5714">
        <f t="shared" si="267"/>
        <v>19.200000000000003</v>
      </c>
      <c r="N5714">
        <f t="shared" si="269"/>
        <v>1.1398790864012365</v>
      </c>
      <c r="O5714">
        <f t="shared" si="268"/>
        <v>1.7098186296018547</v>
      </c>
    </row>
    <row r="5715" spans="1:15" x14ac:dyDescent="0.25">
      <c r="A5715" t="s">
        <v>261</v>
      </c>
      <c r="B5715" t="s">
        <v>260</v>
      </c>
      <c r="C5715">
        <v>2014</v>
      </c>
      <c r="D5715">
        <v>6</v>
      </c>
      <c r="E5715">
        <v>10</v>
      </c>
      <c r="F5715" s="1">
        <v>41800</v>
      </c>
      <c r="G5715">
        <v>161</v>
      </c>
      <c r="H5715" t="s">
        <v>14</v>
      </c>
      <c r="I5715" t="s">
        <v>371</v>
      </c>
      <c r="J5715">
        <v>5131</v>
      </c>
      <c r="K5715">
        <v>25.6</v>
      </c>
      <c r="L5715">
        <v>0.75</v>
      </c>
      <c r="M5715">
        <f t="shared" si="267"/>
        <v>19.200000000000003</v>
      </c>
      <c r="N5715">
        <f t="shared" si="269"/>
        <v>1.424881636631067</v>
      </c>
      <c r="O5715">
        <f t="shared" si="268"/>
        <v>1.0686612274733003</v>
      </c>
    </row>
    <row r="5716" spans="1:15" x14ac:dyDescent="0.25">
      <c r="A5716" t="s">
        <v>201</v>
      </c>
      <c r="B5716" t="s">
        <v>113</v>
      </c>
      <c r="C5716">
        <v>2012</v>
      </c>
      <c r="D5716">
        <v>7</v>
      </c>
      <c r="E5716">
        <v>5</v>
      </c>
      <c r="F5716" s="1">
        <v>41095</v>
      </c>
      <c r="G5716">
        <v>187</v>
      </c>
      <c r="H5716" t="s">
        <v>14</v>
      </c>
      <c r="I5716" t="s">
        <v>586</v>
      </c>
      <c r="J5716">
        <v>5124</v>
      </c>
      <c r="K5716">
        <v>6.4</v>
      </c>
      <c r="L5716">
        <v>3</v>
      </c>
      <c r="M5716">
        <f t="shared" si="267"/>
        <v>19.200000000000003</v>
      </c>
      <c r="N5716">
        <f t="shared" si="269"/>
        <v>0.86923171973097624</v>
      </c>
      <c r="O5716">
        <f t="shared" si="268"/>
        <v>2.6076951591929287</v>
      </c>
    </row>
    <row r="5717" spans="1:15" x14ac:dyDescent="0.25">
      <c r="A5717" t="s">
        <v>116</v>
      </c>
      <c r="B5717" t="s">
        <v>113</v>
      </c>
      <c r="C5717">
        <v>2019</v>
      </c>
      <c r="D5717">
        <v>6</v>
      </c>
      <c r="E5717">
        <v>14</v>
      </c>
      <c r="F5717" s="1">
        <v>43630</v>
      </c>
      <c r="G5717">
        <v>165</v>
      </c>
      <c r="H5717" t="s">
        <v>14</v>
      </c>
      <c r="I5717" t="s">
        <v>586</v>
      </c>
      <c r="J5717">
        <v>5124</v>
      </c>
      <c r="K5717">
        <v>6.4</v>
      </c>
      <c r="L5717">
        <v>3</v>
      </c>
      <c r="M5717">
        <f t="shared" si="267"/>
        <v>19.200000000000003</v>
      </c>
      <c r="N5717">
        <f t="shared" si="269"/>
        <v>0.86923171973097624</v>
      </c>
      <c r="O5717">
        <f t="shared" si="268"/>
        <v>2.6076951591929287</v>
      </c>
    </row>
    <row r="5718" spans="1:15" x14ac:dyDescent="0.25">
      <c r="A5718" t="s">
        <v>243</v>
      </c>
      <c r="B5718" t="s">
        <v>29</v>
      </c>
      <c r="C5718">
        <v>2016</v>
      </c>
      <c r="D5718">
        <v>7</v>
      </c>
      <c r="E5718">
        <v>13</v>
      </c>
      <c r="F5718" s="1">
        <v>42564</v>
      </c>
      <c r="G5718">
        <v>195</v>
      </c>
      <c r="H5718" t="s">
        <v>14</v>
      </c>
      <c r="I5718" t="s">
        <v>551</v>
      </c>
      <c r="J5718">
        <v>6882</v>
      </c>
      <c r="K5718">
        <v>10.28571</v>
      </c>
      <c r="L5718">
        <v>1.875</v>
      </c>
      <c r="M5718">
        <f t="shared" si="267"/>
        <v>19.28570625</v>
      </c>
      <c r="N5718">
        <f t="shared" si="269"/>
        <v>1.0525288863541982</v>
      </c>
      <c r="O5718">
        <f t="shared" si="268"/>
        <v>1.9734916619141216</v>
      </c>
    </row>
    <row r="5719" spans="1:15" x14ac:dyDescent="0.25">
      <c r="A5719" t="s">
        <v>73</v>
      </c>
      <c r="B5719" t="s">
        <v>69</v>
      </c>
      <c r="C5719">
        <v>2003</v>
      </c>
      <c r="D5719">
        <v>3</v>
      </c>
      <c r="E5719">
        <v>11</v>
      </c>
      <c r="F5719" s="1">
        <v>37691</v>
      </c>
      <c r="G5719">
        <v>70</v>
      </c>
      <c r="H5719" t="s">
        <v>14</v>
      </c>
      <c r="I5719" t="s">
        <v>422</v>
      </c>
      <c r="J5719">
        <v>6616</v>
      </c>
      <c r="K5719">
        <v>20.571429999999999</v>
      </c>
      <c r="L5719">
        <v>0.9375</v>
      </c>
      <c r="M5719">
        <f t="shared" si="267"/>
        <v>19.285715624999998</v>
      </c>
      <c r="N5719">
        <f t="shared" si="269"/>
        <v>1.3338789360401355</v>
      </c>
      <c r="O5719">
        <f t="shared" si="268"/>
        <v>1.250511502537627</v>
      </c>
    </row>
    <row r="5720" spans="1:15" x14ac:dyDescent="0.25">
      <c r="A5720" t="s">
        <v>154</v>
      </c>
      <c r="B5720" t="s">
        <v>69</v>
      </c>
      <c r="C5720">
        <v>2017</v>
      </c>
      <c r="D5720">
        <v>6</v>
      </c>
      <c r="E5720">
        <v>12</v>
      </c>
      <c r="F5720" s="1">
        <v>42898</v>
      </c>
      <c r="G5720">
        <v>163</v>
      </c>
      <c r="H5720" t="s">
        <v>14</v>
      </c>
      <c r="I5720" t="s">
        <v>417</v>
      </c>
      <c r="J5720">
        <v>4415</v>
      </c>
      <c r="K5720">
        <v>20.571429999999999</v>
      </c>
      <c r="L5720">
        <v>0.9375</v>
      </c>
      <c r="M5720">
        <f t="shared" si="267"/>
        <v>19.285715624999998</v>
      </c>
      <c r="N5720">
        <f t="shared" si="269"/>
        <v>1.3338789360401355</v>
      </c>
      <c r="O5720">
        <f t="shared" si="268"/>
        <v>1.250511502537627</v>
      </c>
    </row>
    <row r="5721" spans="1:15" x14ac:dyDescent="0.25">
      <c r="A5721" t="s">
        <v>228</v>
      </c>
      <c r="B5721" t="s">
        <v>23</v>
      </c>
      <c r="C5721">
        <v>2014</v>
      </c>
      <c r="D5721">
        <v>3</v>
      </c>
      <c r="E5721">
        <v>10</v>
      </c>
      <c r="F5721" s="1">
        <v>41708</v>
      </c>
      <c r="G5721">
        <v>69</v>
      </c>
      <c r="H5721" t="s">
        <v>17</v>
      </c>
      <c r="I5721" t="s">
        <v>417</v>
      </c>
      <c r="J5721">
        <v>4415</v>
      </c>
      <c r="K5721">
        <v>20.571429999999999</v>
      </c>
      <c r="L5721">
        <v>0.9375</v>
      </c>
      <c r="M5721">
        <f t="shared" si="267"/>
        <v>19.285715624999998</v>
      </c>
      <c r="N5721">
        <f t="shared" si="269"/>
        <v>1.3338789360401355</v>
      </c>
      <c r="O5721">
        <f t="shared" si="268"/>
        <v>1.250511502537627</v>
      </c>
    </row>
    <row r="5722" spans="1:15" x14ac:dyDescent="0.25">
      <c r="A5722" t="s">
        <v>243</v>
      </c>
      <c r="B5722" t="s">
        <v>29</v>
      </c>
      <c r="C5722">
        <v>2016</v>
      </c>
      <c r="D5722">
        <v>7</v>
      </c>
      <c r="E5722">
        <v>13</v>
      </c>
      <c r="F5722" s="1">
        <v>42564</v>
      </c>
      <c r="G5722">
        <v>195</v>
      </c>
      <c r="H5722" t="s">
        <v>14</v>
      </c>
      <c r="I5722" t="s">
        <v>444</v>
      </c>
      <c r="J5722">
        <v>4462</v>
      </c>
      <c r="K5722">
        <v>20.571429999999999</v>
      </c>
      <c r="L5722">
        <v>0.9375</v>
      </c>
      <c r="M5722">
        <f t="shared" si="267"/>
        <v>19.285715624999998</v>
      </c>
      <c r="N5722">
        <f t="shared" si="269"/>
        <v>1.3338789360401355</v>
      </c>
      <c r="O5722">
        <f t="shared" si="268"/>
        <v>1.250511502537627</v>
      </c>
    </row>
    <row r="5723" spans="1:15" x14ac:dyDescent="0.25">
      <c r="A5723" t="s">
        <v>101</v>
      </c>
      <c r="B5723" t="s">
        <v>27</v>
      </c>
      <c r="C5723">
        <v>2015</v>
      </c>
      <c r="D5723">
        <v>6</v>
      </c>
      <c r="E5723">
        <v>25</v>
      </c>
      <c r="F5723" s="1">
        <v>42180</v>
      </c>
      <c r="G5723">
        <v>176</v>
      </c>
      <c r="H5723" t="s">
        <v>17</v>
      </c>
      <c r="I5723" t="s">
        <v>118</v>
      </c>
      <c r="J5723">
        <v>20171</v>
      </c>
      <c r="K5723">
        <v>51.55556</v>
      </c>
      <c r="L5723">
        <v>0.375</v>
      </c>
      <c r="M5723">
        <f t="shared" si="267"/>
        <v>19.333334999999998</v>
      </c>
      <c r="N5723">
        <f t="shared" si="269"/>
        <v>1.7206186680252913</v>
      </c>
      <c r="O5723">
        <f t="shared" si="268"/>
        <v>0.64523200050948426</v>
      </c>
    </row>
    <row r="5724" spans="1:15" x14ac:dyDescent="0.25">
      <c r="A5724" t="s">
        <v>132</v>
      </c>
      <c r="B5724" t="s">
        <v>13</v>
      </c>
      <c r="C5724">
        <v>2014</v>
      </c>
      <c r="D5724">
        <v>3</v>
      </c>
      <c r="E5724">
        <v>11</v>
      </c>
      <c r="F5724" s="1">
        <v>41709</v>
      </c>
      <c r="G5724">
        <v>70</v>
      </c>
      <c r="H5724" t="s">
        <v>14</v>
      </c>
      <c r="I5724" t="s">
        <v>482</v>
      </c>
      <c r="J5724">
        <v>6747</v>
      </c>
      <c r="K5724">
        <v>14.8</v>
      </c>
      <c r="L5724">
        <v>1.3125</v>
      </c>
      <c r="M5724">
        <f t="shared" si="267"/>
        <v>19.425000000000001</v>
      </c>
      <c r="N5724">
        <f t="shared" si="269"/>
        <v>1.1986570869544226</v>
      </c>
      <c r="O5724">
        <f t="shared" si="268"/>
        <v>1.5732374266276796</v>
      </c>
    </row>
    <row r="5725" spans="1:15" x14ac:dyDescent="0.25">
      <c r="A5725" t="s">
        <v>126</v>
      </c>
      <c r="B5725" t="s">
        <v>13</v>
      </c>
      <c r="C5725">
        <v>2009</v>
      </c>
      <c r="D5725">
        <v>4</v>
      </c>
      <c r="E5725">
        <v>8</v>
      </c>
      <c r="F5725" s="1">
        <v>39911</v>
      </c>
      <c r="G5725">
        <v>98</v>
      </c>
      <c r="H5725" t="s">
        <v>17</v>
      </c>
      <c r="I5725" t="s">
        <v>367</v>
      </c>
      <c r="J5725">
        <v>5135</v>
      </c>
      <c r="K5725">
        <v>25.90476</v>
      </c>
      <c r="L5725">
        <v>0.75</v>
      </c>
      <c r="M5725">
        <f t="shared" si="267"/>
        <v>19.428570000000001</v>
      </c>
      <c r="N5725">
        <f t="shared" si="269"/>
        <v>1.4298291223390063</v>
      </c>
      <c r="O5725">
        <f t="shared" si="268"/>
        <v>1.0723718417542547</v>
      </c>
    </row>
    <row r="5726" spans="1:15" x14ac:dyDescent="0.25">
      <c r="A5726" t="s">
        <v>301</v>
      </c>
      <c r="B5726" t="s">
        <v>23</v>
      </c>
      <c r="C5726">
        <v>2007</v>
      </c>
      <c r="D5726">
        <v>4</v>
      </c>
      <c r="E5726">
        <v>12</v>
      </c>
      <c r="F5726" s="1">
        <v>39184</v>
      </c>
      <c r="G5726">
        <v>102</v>
      </c>
      <c r="H5726" t="s">
        <v>14</v>
      </c>
      <c r="I5726" t="s">
        <v>474</v>
      </c>
      <c r="J5726">
        <v>4335</v>
      </c>
      <c r="K5726">
        <v>17.28</v>
      </c>
      <c r="L5726">
        <v>1.125</v>
      </c>
      <c r="M5726">
        <f t="shared" si="267"/>
        <v>19.440000000000001</v>
      </c>
      <c r="N5726">
        <f t="shared" si="269"/>
        <v>1.2619761913978127</v>
      </c>
      <c r="O5726">
        <f t="shared" si="268"/>
        <v>1.4197232153225392</v>
      </c>
    </row>
    <row r="5727" spans="1:15" x14ac:dyDescent="0.25">
      <c r="A5727" t="s">
        <v>248</v>
      </c>
      <c r="B5727" t="s">
        <v>31</v>
      </c>
      <c r="C5727">
        <v>2019</v>
      </c>
      <c r="D5727">
        <v>6</v>
      </c>
      <c r="E5727">
        <v>27</v>
      </c>
      <c r="F5727" s="1">
        <v>43643</v>
      </c>
      <c r="G5727">
        <v>178</v>
      </c>
      <c r="H5727" t="s">
        <v>14</v>
      </c>
      <c r="I5727" t="s">
        <v>574</v>
      </c>
      <c r="J5727">
        <v>5293</v>
      </c>
      <c r="K5727">
        <v>8.64</v>
      </c>
      <c r="L5727">
        <v>2.25</v>
      </c>
      <c r="M5727">
        <f t="shared" si="267"/>
        <v>19.440000000000001</v>
      </c>
      <c r="N5727">
        <f t="shared" si="269"/>
        <v>0.98407703390283086</v>
      </c>
      <c r="O5727">
        <f t="shared" si="268"/>
        <v>2.2141733262813696</v>
      </c>
    </row>
    <row r="5728" spans="1:15" x14ac:dyDescent="0.25">
      <c r="A5728" t="s">
        <v>141</v>
      </c>
      <c r="B5728" t="s">
        <v>13</v>
      </c>
      <c r="C5728">
        <v>2019</v>
      </c>
      <c r="D5728">
        <v>4</v>
      </c>
      <c r="E5728">
        <v>2</v>
      </c>
      <c r="F5728" s="1">
        <v>43557</v>
      </c>
      <c r="G5728">
        <v>92</v>
      </c>
      <c r="H5728" t="s">
        <v>17</v>
      </c>
      <c r="I5728" t="s">
        <v>557</v>
      </c>
      <c r="J5728">
        <v>21248</v>
      </c>
      <c r="K5728">
        <v>9.2813850000000002</v>
      </c>
      <c r="L5728">
        <v>2.1</v>
      </c>
      <c r="M5728">
        <f t="shared" si="267"/>
        <v>19.4909085</v>
      </c>
      <c r="N5728">
        <f t="shared" si="269"/>
        <v>1.0120516221827867</v>
      </c>
      <c r="O5728">
        <f t="shared" si="268"/>
        <v>2.1253084065838519</v>
      </c>
    </row>
    <row r="5729" spans="1:15" x14ac:dyDescent="0.25">
      <c r="A5729" t="s">
        <v>75</v>
      </c>
      <c r="B5729" t="s">
        <v>69</v>
      </c>
      <c r="C5729">
        <v>2004</v>
      </c>
      <c r="D5729">
        <v>4</v>
      </c>
      <c r="E5729">
        <v>5</v>
      </c>
      <c r="F5729" s="1">
        <v>38082</v>
      </c>
      <c r="G5729">
        <v>96</v>
      </c>
      <c r="H5729" t="s">
        <v>14</v>
      </c>
      <c r="I5729" t="s">
        <v>417</v>
      </c>
      <c r="J5729">
        <v>4415</v>
      </c>
      <c r="K5729">
        <v>20.8</v>
      </c>
      <c r="L5729">
        <v>0.9375</v>
      </c>
      <c r="M5729">
        <f t="shared" si="267"/>
        <v>19.5</v>
      </c>
      <c r="N5729">
        <f t="shared" si="269"/>
        <v>1.3384564936046048</v>
      </c>
      <c r="O5729">
        <f t="shared" si="268"/>
        <v>1.2548029627543171</v>
      </c>
    </row>
    <row r="5730" spans="1:15" x14ac:dyDescent="0.25">
      <c r="A5730" t="s">
        <v>209</v>
      </c>
      <c r="B5730" t="s">
        <v>21</v>
      </c>
      <c r="C5730">
        <v>2012</v>
      </c>
      <c r="D5730">
        <v>7</v>
      </c>
      <c r="E5730">
        <v>4</v>
      </c>
      <c r="F5730" s="1">
        <v>41094</v>
      </c>
      <c r="G5730">
        <v>186</v>
      </c>
      <c r="H5730" t="s">
        <v>14</v>
      </c>
      <c r="I5730" t="s">
        <v>544</v>
      </c>
      <c r="J5730">
        <v>6772</v>
      </c>
      <c r="K5730">
        <v>10.4</v>
      </c>
      <c r="L5730">
        <v>1.875</v>
      </c>
      <c r="M5730">
        <f t="shared" si="267"/>
        <v>19.5</v>
      </c>
      <c r="N5730">
        <f t="shared" si="269"/>
        <v>1.0569048513364727</v>
      </c>
      <c r="O5730">
        <f t="shared" si="268"/>
        <v>1.9816965962558863</v>
      </c>
    </row>
    <row r="5731" spans="1:15" x14ac:dyDescent="0.25">
      <c r="A5731" t="s">
        <v>299</v>
      </c>
      <c r="B5731" t="s">
        <v>23</v>
      </c>
      <c r="C5731">
        <v>2002</v>
      </c>
      <c r="D5731">
        <v>7</v>
      </c>
      <c r="E5731">
        <v>2</v>
      </c>
      <c r="F5731" s="1">
        <v>37439</v>
      </c>
      <c r="G5731">
        <v>183</v>
      </c>
      <c r="H5731" t="s">
        <v>14</v>
      </c>
      <c r="I5731" t="s">
        <v>424</v>
      </c>
      <c r="J5731">
        <v>4398</v>
      </c>
      <c r="K5731">
        <v>20.8</v>
      </c>
      <c r="L5731">
        <v>0.9375</v>
      </c>
      <c r="M5731">
        <f t="shared" si="267"/>
        <v>19.5</v>
      </c>
      <c r="N5731">
        <f t="shared" si="269"/>
        <v>1.3384564936046048</v>
      </c>
      <c r="O5731">
        <f t="shared" si="268"/>
        <v>1.2548029627543171</v>
      </c>
    </row>
    <row r="5732" spans="1:15" x14ac:dyDescent="0.25">
      <c r="A5732" t="s">
        <v>175</v>
      </c>
      <c r="B5732" t="s">
        <v>176</v>
      </c>
      <c r="C5732">
        <v>2011</v>
      </c>
      <c r="D5732">
        <v>7</v>
      </c>
      <c r="E5732">
        <v>26</v>
      </c>
      <c r="F5732" s="1">
        <v>40750</v>
      </c>
      <c r="G5732">
        <v>207</v>
      </c>
      <c r="H5732" t="s">
        <v>14</v>
      </c>
      <c r="I5732" t="s">
        <v>547</v>
      </c>
      <c r="J5732">
        <v>6886</v>
      </c>
      <c r="K5732">
        <v>10.4</v>
      </c>
      <c r="L5732">
        <v>1.875</v>
      </c>
      <c r="M5732">
        <f t="shared" si="267"/>
        <v>19.5</v>
      </c>
      <c r="N5732">
        <f t="shared" si="269"/>
        <v>1.0569048513364727</v>
      </c>
      <c r="O5732">
        <f t="shared" si="268"/>
        <v>1.9816965962558863</v>
      </c>
    </row>
    <row r="5733" spans="1:15" x14ac:dyDescent="0.25">
      <c r="A5733" t="s">
        <v>403</v>
      </c>
      <c r="B5733" t="s">
        <v>40</v>
      </c>
      <c r="C5733">
        <v>2009</v>
      </c>
      <c r="D5733">
        <v>6</v>
      </c>
      <c r="E5733">
        <v>13</v>
      </c>
      <c r="F5733" s="1">
        <v>39977</v>
      </c>
      <c r="G5733">
        <v>164</v>
      </c>
      <c r="H5733" t="s">
        <v>14</v>
      </c>
      <c r="I5733" t="s">
        <v>544</v>
      </c>
      <c r="J5733">
        <v>6772</v>
      </c>
      <c r="K5733">
        <v>10.4</v>
      </c>
      <c r="L5733">
        <v>1.875</v>
      </c>
      <c r="M5733">
        <f t="shared" si="267"/>
        <v>19.5</v>
      </c>
      <c r="N5733">
        <f t="shared" si="269"/>
        <v>1.0569048513364727</v>
      </c>
      <c r="O5733">
        <f t="shared" si="268"/>
        <v>1.9816965962558863</v>
      </c>
    </row>
    <row r="5734" spans="1:15" x14ac:dyDescent="0.25">
      <c r="A5734" t="s">
        <v>262</v>
      </c>
      <c r="B5734" t="s">
        <v>260</v>
      </c>
      <c r="C5734">
        <v>2015</v>
      </c>
      <c r="D5734">
        <v>7</v>
      </c>
      <c r="E5734">
        <v>2</v>
      </c>
      <c r="F5734" s="1">
        <v>42187</v>
      </c>
      <c r="G5734">
        <v>183</v>
      </c>
      <c r="H5734" t="s">
        <v>14</v>
      </c>
      <c r="I5734" t="s">
        <v>544</v>
      </c>
      <c r="J5734">
        <v>6772</v>
      </c>
      <c r="K5734">
        <v>10.4</v>
      </c>
      <c r="L5734">
        <v>1.875</v>
      </c>
      <c r="M5734">
        <f t="shared" si="267"/>
        <v>19.5</v>
      </c>
      <c r="N5734">
        <f t="shared" si="269"/>
        <v>1.0569048513364727</v>
      </c>
      <c r="O5734">
        <f t="shared" si="268"/>
        <v>1.9816965962558863</v>
      </c>
    </row>
    <row r="5735" spans="1:15" x14ac:dyDescent="0.25">
      <c r="A5735" t="s">
        <v>272</v>
      </c>
      <c r="B5735" t="s">
        <v>42</v>
      </c>
      <c r="C5735">
        <v>2014</v>
      </c>
      <c r="D5735">
        <v>6</v>
      </c>
      <c r="E5735">
        <v>12</v>
      </c>
      <c r="F5735" s="1">
        <v>41802</v>
      </c>
      <c r="G5735">
        <v>163</v>
      </c>
      <c r="H5735" t="s">
        <v>14</v>
      </c>
      <c r="I5735" t="s">
        <v>551</v>
      </c>
      <c r="J5735">
        <v>6882</v>
      </c>
      <c r="K5735">
        <v>10.4</v>
      </c>
      <c r="L5735">
        <v>1.875</v>
      </c>
      <c r="M5735">
        <f t="shared" si="267"/>
        <v>19.5</v>
      </c>
      <c r="N5735">
        <f t="shared" si="269"/>
        <v>1.0569048513364727</v>
      </c>
      <c r="O5735">
        <f t="shared" si="268"/>
        <v>1.9816965962558863</v>
      </c>
    </row>
    <row r="5736" spans="1:15" x14ac:dyDescent="0.25">
      <c r="A5736" t="s">
        <v>245</v>
      </c>
      <c r="B5736" t="s">
        <v>29</v>
      </c>
      <c r="C5736">
        <v>2019</v>
      </c>
      <c r="D5736">
        <v>6</v>
      </c>
      <c r="E5736">
        <v>27</v>
      </c>
      <c r="F5736" s="1">
        <v>43643</v>
      </c>
      <c r="G5736">
        <v>178</v>
      </c>
      <c r="H5736" t="s">
        <v>14</v>
      </c>
      <c r="I5736" t="s">
        <v>380</v>
      </c>
      <c r="J5736">
        <v>4750</v>
      </c>
      <c r="K5736">
        <v>26.06316</v>
      </c>
      <c r="L5736">
        <v>0.75</v>
      </c>
      <c r="M5736">
        <f t="shared" si="267"/>
        <v>19.547370000000001</v>
      </c>
      <c r="N5736">
        <f t="shared" si="269"/>
        <v>1.4323785051381019</v>
      </c>
      <c r="O5736">
        <f t="shared" si="268"/>
        <v>1.0742838788535765</v>
      </c>
    </row>
    <row r="5737" spans="1:15" x14ac:dyDescent="0.25">
      <c r="A5737" t="s">
        <v>270</v>
      </c>
      <c r="B5737" t="s">
        <v>42</v>
      </c>
      <c r="C5737">
        <v>2012</v>
      </c>
      <c r="D5737">
        <v>6</v>
      </c>
      <c r="E5737">
        <v>27</v>
      </c>
      <c r="F5737" s="1">
        <v>41087</v>
      </c>
      <c r="G5737">
        <v>179</v>
      </c>
      <c r="H5737" t="s">
        <v>14</v>
      </c>
      <c r="I5737" t="s">
        <v>539</v>
      </c>
      <c r="J5737">
        <v>13023</v>
      </c>
      <c r="K5737">
        <v>11.87692</v>
      </c>
      <c r="L5737">
        <v>1.65</v>
      </c>
      <c r="M5737">
        <f t="shared" si="267"/>
        <v>19.596917999999999</v>
      </c>
      <c r="N5737">
        <f t="shared" si="269"/>
        <v>1.1098119975763223</v>
      </c>
      <c r="O5737">
        <f t="shared" si="268"/>
        <v>1.8311897960009318</v>
      </c>
    </row>
    <row r="5738" spans="1:15" x14ac:dyDescent="0.25">
      <c r="A5738" t="s">
        <v>90</v>
      </c>
      <c r="B5738" t="s">
        <v>69</v>
      </c>
      <c r="C5738">
        <v>2018</v>
      </c>
      <c r="D5738">
        <v>6</v>
      </c>
      <c r="E5738">
        <v>15</v>
      </c>
      <c r="F5738" s="1">
        <v>43266</v>
      </c>
      <c r="G5738">
        <v>166</v>
      </c>
      <c r="H5738" t="s">
        <v>14</v>
      </c>
      <c r="I5738" t="s">
        <v>481</v>
      </c>
      <c r="J5738">
        <v>6745</v>
      </c>
      <c r="K5738">
        <v>14.93333</v>
      </c>
      <c r="L5738">
        <v>1.3125</v>
      </c>
      <c r="M5738">
        <f t="shared" si="267"/>
        <v>19.599995624999998</v>
      </c>
      <c r="N5738">
        <f t="shared" si="269"/>
        <v>1.2023065510358608</v>
      </c>
      <c r="O5738">
        <f t="shared" si="268"/>
        <v>1.5780273482345673</v>
      </c>
    </row>
    <row r="5739" spans="1:15" x14ac:dyDescent="0.25">
      <c r="A5739" t="s">
        <v>303</v>
      </c>
      <c r="B5739" t="s">
        <v>23</v>
      </c>
      <c r="C5739">
        <v>2008</v>
      </c>
      <c r="D5739">
        <v>4</v>
      </c>
      <c r="E5739">
        <v>28</v>
      </c>
      <c r="F5739" s="1">
        <v>39566</v>
      </c>
      <c r="G5739">
        <v>119</v>
      </c>
      <c r="H5739" t="s">
        <v>17</v>
      </c>
      <c r="I5739" t="s">
        <v>519</v>
      </c>
      <c r="J5739">
        <v>5457</v>
      </c>
      <c r="K5739">
        <v>13.07268</v>
      </c>
      <c r="L5739">
        <v>1.5</v>
      </c>
      <c r="M5739">
        <f t="shared" si="267"/>
        <v>19.609020000000001</v>
      </c>
      <c r="N5739">
        <f t="shared" si="269"/>
        <v>1.1483768123158458</v>
      </c>
      <c r="O5739">
        <f t="shared" si="268"/>
        <v>1.7225652184737688</v>
      </c>
    </row>
    <row r="5740" spans="1:15" x14ac:dyDescent="0.25">
      <c r="A5740" t="s">
        <v>125</v>
      </c>
      <c r="B5740" t="s">
        <v>13</v>
      </c>
      <c r="C5740">
        <v>2008</v>
      </c>
      <c r="D5740">
        <v>4</v>
      </c>
      <c r="E5740">
        <v>23</v>
      </c>
      <c r="F5740" s="1">
        <v>39561</v>
      </c>
      <c r="G5740">
        <v>114</v>
      </c>
      <c r="H5740" t="s">
        <v>17</v>
      </c>
      <c r="I5740" t="s">
        <v>537</v>
      </c>
      <c r="J5740">
        <v>5605</v>
      </c>
      <c r="K5740">
        <v>11.88571</v>
      </c>
      <c r="L5740">
        <v>1.65</v>
      </c>
      <c r="M5740">
        <f t="shared" si="267"/>
        <v>19.611421499999999</v>
      </c>
      <c r="N5740">
        <f t="shared" si="269"/>
        <v>1.1101083530838198</v>
      </c>
      <c r="O5740">
        <f t="shared" si="268"/>
        <v>1.8316787825883025</v>
      </c>
    </row>
    <row r="5741" spans="1:15" x14ac:dyDescent="0.25">
      <c r="A5741" t="s">
        <v>145</v>
      </c>
      <c r="B5741" t="s">
        <v>69</v>
      </c>
      <c r="C5741">
        <v>2009</v>
      </c>
      <c r="D5741">
        <v>6</v>
      </c>
      <c r="E5741">
        <v>23</v>
      </c>
      <c r="F5741" s="1">
        <v>39987</v>
      </c>
      <c r="G5741">
        <v>174</v>
      </c>
      <c r="H5741" t="s">
        <v>14</v>
      </c>
      <c r="I5741" t="s">
        <v>588</v>
      </c>
      <c r="J5741">
        <v>13125</v>
      </c>
      <c r="K5741">
        <v>6.5454549999999996</v>
      </c>
      <c r="L5741">
        <v>3</v>
      </c>
      <c r="M5741">
        <f t="shared" si="267"/>
        <v>19.636364999999998</v>
      </c>
      <c r="N5741">
        <f t="shared" si="269"/>
        <v>0.87768543338016625</v>
      </c>
      <c r="O5741">
        <f t="shared" si="268"/>
        <v>2.633056300140499</v>
      </c>
    </row>
    <row r="5742" spans="1:15" x14ac:dyDescent="0.25">
      <c r="A5742" t="s">
        <v>301</v>
      </c>
      <c r="B5742" t="s">
        <v>23</v>
      </c>
      <c r="C5742">
        <v>2007</v>
      </c>
      <c r="D5742">
        <v>4</v>
      </c>
      <c r="E5742">
        <v>12</v>
      </c>
      <c r="F5742" s="1">
        <v>39184</v>
      </c>
      <c r="G5742">
        <v>102</v>
      </c>
      <c r="H5742" t="s">
        <v>14</v>
      </c>
      <c r="I5742" t="s">
        <v>586</v>
      </c>
      <c r="J5742">
        <v>5124</v>
      </c>
      <c r="K5742">
        <v>6.56</v>
      </c>
      <c r="L5742">
        <v>3</v>
      </c>
      <c r="M5742">
        <f t="shared" si="267"/>
        <v>19.68</v>
      </c>
      <c r="N5742">
        <f t="shared" si="269"/>
        <v>0.87852179550120646</v>
      </c>
      <c r="O5742">
        <f t="shared" si="268"/>
        <v>2.6355653865036195</v>
      </c>
    </row>
    <row r="5743" spans="1:15" x14ac:dyDescent="0.25">
      <c r="A5743" t="s">
        <v>150</v>
      </c>
      <c r="B5743" t="s">
        <v>69</v>
      </c>
      <c r="C5743">
        <v>2014</v>
      </c>
      <c r="D5743">
        <v>3</v>
      </c>
      <c r="E5743">
        <v>11</v>
      </c>
      <c r="F5743" s="1">
        <v>41709</v>
      </c>
      <c r="G5743">
        <v>70</v>
      </c>
      <c r="H5743" t="s">
        <v>14</v>
      </c>
      <c r="I5743" t="s">
        <v>414</v>
      </c>
      <c r="J5743">
        <v>4327</v>
      </c>
      <c r="K5743">
        <v>21</v>
      </c>
      <c r="L5743">
        <v>0.9375</v>
      </c>
      <c r="M5743">
        <f t="shared" si="267"/>
        <v>19.6875</v>
      </c>
      <c r="N5743">
        <f t="shared" si="269"/>
        <v>1.3424226808222062</v>
      </c>
      <c r="O5743">
        <f t="shared" si="268"/>
        <v>1.2585212632708183</v>
      </c>
    </row>
    <row r="5744" spans="1:15" x14ac:dyDescent="0.25">
      <c r="A5744" t="s">
        <v>66</v>
      </c>
      <c r="B5744" t="s">
        <v>13</v>
      </c>
      <c r="C5744">
        <v>2017</v>
      </c>
      <c r="D5744">
        <v>3</v>
      </c>
      <c r="E5744">
        <v>16</v>
      </c>
      <c r="F5744" s="1">
        <v>42810</v>
      </c>
      <c r="G5744">
        <v>75</v>
      </c>
      <c r="H5744" t="s">
        <v>17</v>
      </c>
      <c r="I5744" t="s">
        <v>368</v>
      </c>
      <c r="J5744">
        <v>8753</v>
      </c>
      <c r="K5744">
        <v>26.285710000000002</v>
      </c>
      <c r="L5744">
        <v>0.75</v>
      </c>
      <c r="M5744">
        <f t="shared" si="267"/>
        <v>19.714282500000003</v>
      </c>
      <c r="N5744">
        <f t="shared" si="269"/>
        <v>1.4359352590196723</v>
      </c>
      <c r="O5744">
        <f t="shared" si="268"/>
        <v>1.0769514442647543</v>
      </c>
    </row>
    <row r="5745" spans="1:15" x14ac:dyDescent="0.25">
      <c r="A5745" t="s">
        <v>41</v>
      </c>
      <c r="B5745" t="s">
        <v>42</v>
      </c>
      <c r="C5745">
        <v>2018</v>
      </c>
      <c r="D5745">
        <v>6</v>
      </c>
      <c r="E5745">
        <v>11</v>
      </c>
      <c r="F5745" s="1">
        <v>43262</v>
      </c>
      <c r="G5745">
        <v>162</v>
      </c>
      <c r="H5745" t="s">
        <v>17</v>
      </c>
      <c r="I5745" t="s">
        <v>474</v>
      </c>
      <c r="J5745">
        <v>4335</v>
      </c>
      <c r="K5745">
        <v>17.523810000000001</v>
      </c>
      <c r="L5745">
        <v>1.125</v>
      </c>
      <c r="M5745">
        <f t="shared" si="267"/>
        <v>19.714286250000001</v>
      </c>
      <c r="N5745">
        <f t="shared" si="269"/>
        <v>1.267730317756171</v>
      </c>
      <c r="O5745">
        <f t="shared" si="268"/>
        <v>1.4261966074756924</v>
      </c>
    </row>
    <row r="5746" spans="1:15" x14ac:dyDescent="0.25">
      <c r="A5746" t="s">
        <v>111</v>
      </c>
      <c r="B5746" t="s">
        <v>109</v>
      </c>
      <c r="C5746">
        <v>2017</v>
      </c>
      <c r="D5746">
        <v>6</v>
      </c>
      <c r="E5746">
        <v>9</v>
      </c>
      <c r="F5746" s="1">
        <v>42895</v>
      </c>
      <c r="G5746">
        <v>160</v>
      </c>
      <c r="H5746" t="s">
        <v>17</v>
      </c>
      <c r="I5746" t="s">
        <v>118</v>
      </c>
      <c r="J5746">
        <v>20171</v>
      </c>
      <c r="K5746">
        <v>52.571429999999999</v>
      </c>
      <c r="L5746">
        <v>0.375</v>
      </c>
      <c r="M5746">
        <f t="shared" si="267"/>
        <v>19.714286250000001</v>
      </c>
      <c r="N5746">
        <f t="shared" si="269"/>
        <v>1.7289332392946481</v>
      </c>
      <c r="O5746">
        <f t="shared" si="268"/>
        <v>0.64834996473549311</v>
      </c>
    </row>
    <row r="5747" spans="1:15" x14ac:dyDescent="0.25">
      <c r="A5747" t="s">
        <v>121</v>
      </c>
      <c r="B5747" t="s">
        <v>13</v>
      </c>
      <c r="C5747">
        <v>2006</v>
      </c>
      <c r="D5747">
        <v>4</v>
      </c>
      <c r="E5747">
        <v>10</v>
      </c>
      <c r="F5747" s="1">
        <v>38817</v>
      </c>
      <c r="G5747">
        <v>100</v>
      </c>
      <c r="H5747" t="s">
        <v>14</v>
      </c>
      <c r="I5747" t="s">
        <v>480</v>
      </c>
      <c r="J5747">
        <v>5673</v>
      </c>
      <c r="K5747">
        <v>15.04</v>
      </c>
      <c r="L5747">
        <v>1.3125</v>
      </c>
      <c r="M5747">
        <f t="shared" si="267"/>
        <v>19.739999999999998</v>
      </c>
      <c r="N5747">
        <f t="shared" si="269"/>
        <v>1.2052043639481447</v>
      </c>
      <c r="O5747">
        <f t="shared" si="268"/>
        <v>1.5818307276819399</v>
      </c>
    </row>
    <row r="5748" spans="1:15" x14ac:dyDescent="0.25">
      <c r="A5748" t="s">
        <v>268</v>
      </c>
      <c r="B5748" t="s">
        <v>107</v>
      </c>
      <c r="C5748">
        <v>2018</v>
      </c>
      <c r="D5748">
        <v>6</v>
      </c>
      <c r="E5748">
        <v>7</v>
      </c>
      <c r="F5748" s="1">
        <v>43258</v>
      </c>
      <c r="G5748">
        <v>158</v>
      </c>
      <c r="H5748" t="s">
        <v>17</v>
      </c>
      <c r="I5748" t="s">
        <v>425</v>
      </c>
      <c r="J5748">
        <v>4427</v>
      </c>
      <c r="K5748">
        <v>21.115649999999999</v>
      </c>
      <c r="L5748">
        <v>0.9375</v>
      </c>
      <c r="M5748">
        <f t="shared" si="267"/>
        <v>19.795921874999998</v>
      </c>
      <c r="N5748">
        <f t="shared" si="269"/>
        <v>1.3446997082213263</v>
      </c>
      <c r="O5748">
        <f t="shared" si="268"/>
        <v>1.2606559764574934</v>
      </c>
    </row>
    <row r="5749" spans="1:15" x14ac:dyDescent="0.25">
      <c r="A5749" t="s">
        <v>71</v>
      </c>
      <c r="B5749" t="s">
        <v>69</v>
      </c>
      <c r="C5749">
        <v>2001</v>
      </c>
      <c r="D5749">
        <v>8</v>
      </c>
      <c r="E5749">
        <v>30</v>
      </c>
      <c r="F5749" s="1">
        <v>37133</v>
      </c>
      <c r="G5749">
        <v>242</v>
      </c>
      <c r="H5749" t="s">
        <v>14</v>
      </c>
      <c r="I5749" t="s">
        <v>118</v>
      </c>
      <c r="J5749">
        <v>20171</v>
      </c>
      <c r="K5749">
        <v>52.8</v>
      </c>
      <c r="L5749">
        <v>0.375</v>
      </c>
      <c r="M5749">
        <f t="shared" si="267"/>
        <v>19.799999999999997</v>
      </c>
      <c r="N5749">
        <f t="shared" si="269"/>
        <v>1.7307822756663891</v>
      </c>
      <c r="O5749">
        <f t="shared" si="268"/>
        <v>0.64904335337489594</v>
      </c>
    </row>
    <row r="5750" spans="1:15" x14ac:dyDescent="0.25">
      <c r="A5750" t="s">
        <v>59</v>
      </c>
      <c r="B5750" t="s">
        <v>13</v>
      </c>
      <c r="C5750">
        <v>2004</v>
      </c>
      <c r="D5750">
        <v>7</v>
      </c>
      <c r="E5750">
        <v>10</v>
      </c>
      <c r="F5750" s="1">
        <v>38178</v>
      </c>
      <c r="G5750">
        <v>192</v>
      </c>
      <c r="H5750" t="s">
        <v>14</v>
      </c>
      <c r="I5750" t="s">
        <v>336</v>
      </c>
      <c r="J5750">
        <v>6425</v>
      </c>
      <c r="K5750">
        <v>28.8</v>
      </c>
      <c r="L5750">
        <v>0.6875</v>
      </c>
      <c r="M5750">
        <f t="shared" si="267"/>
        <v>19.8</v>
      </c>
      <c r="N5750">
        <f t="shared" si="269"/>
        <v>1.4742162640762553</v>
      </c>
      <c r="O5750">
        <f t="shared" si="268"/>
        <v>1.0135236815524256</v>
      </c>
    </row>
    <row r="5751" spans="1:15" x14ac:dyDescent="0.25">
      <c r="A5751" t="s">
        <v>121</v>
      </c>
      <c r="B5751" t="s">
        <v>13</v>
      </c>
      <c r="C5751">
        <v>2006</v>
      </c>
      <c r="D5751">
        <v>4</v>
      </c>
      <c r="E5751">
        <v>10</v>
      </c>
      <c r="F5751" s="1">
        <v>38817</v>
      </c>
      <c r="G5751">
        <v>100</v>
      </c>
      <c r="H5751" t="s">
        <v>14</v>
      </c>
      <c r="I5751" t="s">
        <v>419</v>
      </c>
      <c r="J5751">
        <v>9654</v>
      </c>
      <c r="K5751">
        <v>21.12</v>
      </c>
      <c r="L5751">
        <v>0.9375</v>
      </c>
      <c r="M5751">
        <f t="shared" si="267"/>
        <v>19.8</v>
      </c>
      <c r="N5751">
        <f t="shared" si="269"/>
        <v>1.3447851226326606</v>
      </c>
      <c r="O5751">
        <f t="shared" si="268"/>
        <v>1.2607360524681193</v>
      </c>
    </row>
    <row r="5752" spans="1:15" x14ac:dyDescent="0.25">
      <c r="A5752" t="s">
        <v>128</v>
      </c>
      <c r="B5752" t="s">
        <v>13</v>
      </c>
      <c r="C5752">
        <v>2011</v>
      </c>
      <c r="D5752">
        <v>3</v>
      </c>
      <c r="E5752">
        <v>24</v>
      </c>
      <c r="F5752" s="1">
        <v>40626</v>
      </c>
      <c r="G5752">
        <v>83</v>
      </c>
      <c r="H5752" t="s">
        <v>14</v>
      </c>
      <c r="I5752" t="s">
        <v>543</v>
      </c>
      <c r="J5752">
        <v>6168</v>
      </c>
      <c r="K5752">
        <v>10.56</v>
      </c>
      <c r="L5752">
        <v>1.875</v>
      </c>
      <c r="M5752">
        <f t="shared" si="267"/>
        <v>19.8</v>
      </c>
      <c r="N5752">
        <f t="shared" si="269"/>
        <v>1.0629578340845103</v>
      </c>
      <c r="O5752">
        <f t="shared" si="268"/>
        <v>1.9930459389084567</v>
      </c>
    </row>
    <row r="5753" spans="1:15" x14ac:dyDescent="0.25">
      <c r="A5753" t="s">
        <v>135</v>
      </c>
      <c r="B5753" t="s">
        <v>13</v>
      </c>
      <c r="C5753">
        <v>2015</v>
      </c>
      <c r="D5753">
        <v>3</v>
      </c>
      <c r="E5753">
        <v>10</v>
      </c>
      <c r="F5753" s="1">
        <v>42073</v>
      </c>
      <c r="G5753">
        <v>69</v>
      </c>
      <c r="H5753" t="s">
        <v>14</v>
      </c>
      <c r="I5753" t="s">
        <v>543</v>
      </c>
      <c r="J5753">
        <v>6168</v>
      </c>
      <c r="K5753">
        <v>10.56</v>
      </c>
      <c r="L5753">
        <v>1.875</v>
      </c>
      <c r="M5753">
        <f t="shared" si="267"/>
        <v>19.8</v>
      </c>
      <c r="N5753">
        <f t="shared" si="269"/>
        <v>1.0629578340845103</v>
      </c>
      <c r="O5753">
        <f t="shared" si="268"/>
        <v>1.9930459389084567</v>
      </c>
    </row>
    <row r="5754" spans="1:15" x14ac:dyDescent="0.25">
      <c r="A5754" t="s">
        <v>136</v>
      </c>
      <c r="B5754" t="s">
        <v>13</v>
      </c>
      <c r="C5754">
        <v>2015</v>
      </c>
      <c r="D5754">
        <v>6</v>
      </c>
      <c r="E5754">
        <v>16</v>
      </c>
      <c r="F5754" s="1">
        <v>42171</v>
      </c>
      <c r="G5754">
        <v>167</v>
      </c>
      <c r="H5754" t="s">
        <v>14</v>
      </c>
      <c r="I5754" t="s">
        <v>336</v>
      </c>
      <c r="J5754">
        <v>6425</v>
      </c>
      <c r="K5754">
        <v>28.8</v>
      </c>
      <c r="L5754">
        <v>0.6875</v>
      </c>
      <c r="M5754">
        <f t="shared" si="267"/>
        <v>19.8</v>
      </c>
      <c r="N5754">
        <f t="shared" si="269"/>
        <v>1.4742162640762553</v>
      </c>
      <c r="O5754">
        <f t="shared" si="268"/>
        <v>1.0135236815524256</v>
      </c>
    </row>
    <row r="5755" spans="1:15" x14ac:dyDescent="0.25">
      <c r="A5755" t="s">
        <v>383</v>
      </c>
      <c r="B5755" t="s">
        <v>161</v>
      </c>
      <c r="C5755">
        <v>2011</v>
      </c>
      <c r="D5755">
        <v>7</v>
      </c>
      <c r="E5755">
        <v>12</v>
      </c>
      <c r="F5755" s="1">
        <v>40736</v>
      </c>
      <c r="G5755">
        <v>193</v>
      </c>
      <c r="H5755" t="s">
        <v>14</v>
      </c>
      <c r="I5755" t="s">
        <v>575</v>
      </c>
      <c r="J5755">
        <v>5291</v>
      </c>
      <c r="K5755">
        <v>8.8000000000000007</v>
      </c>
      <c r="L5755">
        <v>2.25</v>
      </c>
      <c r="M5755">
        <f t="shared" si="267"/>
        <v>19.8</v>
      </c>
      <c r="N5755">
        <f t="shared" si="269"/>
        <v>0.99122607569249488</v>
      </c>
      <c r="O5755">
        <f t="shared" si="268"/>
        <v>2.2302586703081135</v>
      </c>
    </row>
    <row r="5756" spans="1:15" x14ac:dyDescent="0.25">
      <c r="A5756" t="s">
        <v>353</v>
      </c>
      <c r="B5756" t="s">
        <v>250</v>
      </c>
      <c r="C5756">
        <v>2017</v>
      </c>
      <c r="D5756">
        <v>6</v>
      </c>
      <c r="E5756">
        <v>7</v>
      </c>
      <c r="F5756" s="1">
        <v>42893</v>
      </c>
      <c r="G5756">
        <v>158</v>
      </c>
      <c r="H5756" t="s">
        <v>14</v>
      </c>
      <c r="I5756" t="s">
        <v>572</v>
      </c>
      <c r="J5756">
        <v>5304</v>
      </c>
      <c r="K5756">
        <v>8.8000000000000007</v>
      </c>
      <c r="L5756">
        <v>2.25</v>
      </c>
      <c r="M5756">
        <f t="shared" si="267"/>
        <v>19.8</v>
      </c>
      <c r="N5756">
        <f t="shared" si="269"/>
        <v>0.99122607569249488</v>
      </c>
      <c r="O5756">
        <f t="shared" si="268"/>
        <v>2.2302586703081135</v>
      </c>
    </row>
    <row r="5757" spans="1:15" x14ac:dyDescent="0.25">
      <c r="A5757" t="s">
        <v>173</v>
      </c>
      <c r="B5757" t="s">
        <v>33</v>
      </c>
      <c r="C5757">
        <v>2015</v>
      </c>
      <c r="D5757">
        <v>6</v>
      </c>
      <c r="E5757">
        <v>16</v>
      </c>
      <c r="F5757" s="1">
        <v>42171</v>
      </c>
      <c r="G5757">
        <v>167</v>
      </c>
      <c r="H5757" t="s">
        <v>14</v>
      </c>
      <c r="I5757" t="s">
        <v>336</v>
      </c>
      <c r="J5757">
        <v>6425</v>
      </c>
      <c r="K5757">
        <v>28.8</v>
      </c>
      <c r="L5757">
        <v>0.6875</v>
      </c>
      <c r="M5757">
        <f t="shared" si="267"/>
        <v>19.8</v>
      </c>
      <c r="N5757">
        <f t="shared" si="269"/>
        <v>1.4742162640762553</v>
      </c>
      <c r="O5757">
        <f t="shared" si="268"/>
        <v>1.0135236815524256</v>
      </c>
    </row>
    <row r="5758" spans="1:15" x14ac:dyDescent="0.25">
      <c r="A5758" t="s">
        <v>361</v>
      </c>
      <c r="B5758" t="s">
        <v>260</v>
      </c>
      <c r="C5758">
        <v>2013</v>
      </c>
      <c r="D5758">
        <v>7</v>
      </c>
      <c r="E5758">
        <v>2</v>
      </c>
      <c r="F5758" s="1">
        <v>41457</v>
      </c>
      <c r="G5758">
        <v>183</v>
      </c>
      <c r="H5758" t="s">
        <v>14</v>
      </c>
      <c r="I5758" t="s">
        <v>575</v>
      </c>
      <c r="J5758">
        <v>5291</v>
      </c>
      <c r="K5758">
        <v>8.8000000000000007</v>
      </c>
      <c r="L5758">
        <v>2.25</v>
      </c>
      <c r="M5758">
        <f t="shared" si="267"/>
        <v>19.8</v>
      </c>
      <c r="N5758">
        <f t="shared" si="269"/>
        <v>0.99122607569249488</v>
      </c>
      <c r="O5758">
        <f t="shared" si="268"/>
        <v>2.2302586703081135</v>
      </c>
    </row>
    <row r="5759" spans="1:15" x14ac:dyDescent="0.25">
      <c r="A5759" t="s">
        <v>201</v>
      </c>
      <c r="B5759" t="s">
        <v>113</v>
      </c>
      <c r="C5759">
        <v>2012</v>
      </c>
      <c r="D5759">
        <v>7</v>
      </c>
      <c r="E5759">
        <v>5</v>
      </c>
      <c r="F5759" s="1">
        <v>41095</v>
      </c>
      <c r="G5759">
        <v>187</v>
      </c>
      <c r="H5759" t="s">
        <v>14</v>
      </c>
      <c r="I5759" t="s">
        <v>573</v>
      </c>
      <c r="J5759">
        <v>5292</v>
      </c>
      <c r="K5759">
        <v>8.8000000000000007</v>
      </c>
      <c r="L5759">
        <v>2.25</v>
      </c>
      <c r="M5759">
        <f t="shared" si="267"/>
        <v>19.8</v>
      </c>
      <c r="N5759">
        <f t="shared" si="269"/>
        <v>0.99122607569249488</v>
      </c>
      <c r="O5759">
        <f t="shared" si="268"/>
        <v>2.2302586703081135</v>
      </c>
    </row>
    <row r="5760" spans="1:15" x14ac:dyDescent="0.25">
      <c r="A5760" t="s">
        <v>106</v>
      </c>
      <c r="B5760" t="s">
        <v>107</v>
      </c>
      <c r="C5760">
        <v>2016</v>
      </c>
      <c r="D5760">
        <v>7</v>
      </c>
      <c r="E5760">
        <v>6</v>
      </c>
      <c r="F5760" s="1">
        <v>42557</v>
      </c>
      <c r="G5760">
        <v>188</v>
      </c>
      <c r="H5760" t="s">
        <v>14</v>
      </c>
      <c r="I5760" t="s">
        <v>223</v>
      </c>
      <c r="J5760">
        <v>8251</v>
      </c>
      <c r="K5760">
        <v>37.714289999999998</v>
      </c>
      <c r="L5760">
        <v>0.52500000000000002</v>
      </c>
      <c r="M5760">
        <f t="shared" si="267"/>
        <v>19.800002249999999</v>
      </c>
      <c r="N5760">
        <f t="shared" si="269"/>
        <v>1.5878712989370261</v>
      </c>
      <c r="O5760">
        <f t="shared" si="268"/>
        <v>0.8336324319419387</v>
      </c>
    </row>
    <row r="5761" spans="1:15" x14ac:dyDescent="0.25">
      <c r="A5761" t="s">
        <v>111</v>
      </c>
      <c r="B5761" t="s">
        <v>109</v>
      </c>
      <c r="C5761">
        <v>2017</v>
      </c>
      <c r="D5761">
        <v>6</v>
      </c>
      <c r="E5761">
        <v>9</v>
      </c>
      <c r="F5761" s="1">
        <v>42895</v>
      </c>
      <c r="G5761">
        <v>160</v>
      </c>
      <c r="H5761" t="s">
        <v>17</v>
      </c>
      <c r="I5761" t="s">
        <v>505</v>
      </c>
      <c r="J5761">
        <v>5458</v>
      </c>
      <c r="K5761">
        <v>13.71429</v>
      </c>
      <c r="L5761">
        <v>1.453125</v>
      </c>
      <c r="M5761">
        <f t="shared" si="267"/>
        <v>19.928577656249999</v>
      </c>
      <c r="N5761">
        <f t="shared" si="269"/>
        <v>1.1677393111844354</v>
      </c>
      <c r="O5761">
        <f t="shared" si="268"/>
        <v>1.6968711865648827</v>
      </c>
    </row>
    <row r="5762" spans="1:15" x14ac:dyDescent="0.25">
      <c r="A5762" t="s">
        <v>150</v>
      </c>
      <c r="B5762" t="s">
        <v>69</v>
      </c>
      <c r="C5762">
        <v>2014</v>
      </c>
      <c r="D5762">
        <v>3</v>
      </c>
      <c r="E5762">
        <v>11</v>
      </c>
      <c r="F5762" s="1">
        <v>41709</v>
      </c>
      <c r="G5762">
        <v>70</v>
      </c>
      <c r="H5762" t="s">
        <v>14</v>
      </c>
      <c r="I5762" t="s">
        <v>583</v>
      </c>
      <c r="J5762">
        <v>6376</v>
      </c>
      <c r="K5762">
        <v>7.6</v>
      </c>
      <c r="L5762">
        <v>2.625</v>
      </c>
      <c r="M5762">
        <f t="shared" ref="M5762:M5825" si="270">K5762*L5762</f>
        <v>19.95</v>
      </c>
      <c r="N5762">
        <f t="shared" si="269"/>
        <v>0.93449845124356767</v>
      </c>
      <c r="O5762">
        <f t="shared" si="268"/>
        <v>2.4530584345143653</v>
      </c>
    </row>
    <row r="5763" spans="1:15" x14ac:dyDescent="0.25">
      <c r="A5763" t="s">
        <v>138</v>
      </c>
      <c r="B5763" t="s">
        <v>13</v>
      </c>
      <c r="C5763">
        <v>2016</v>
      </c>
      <c r="D5763">
        <v>4</v>
      </c>
      <c r="E5763">
        <v>11</v>
      </c>
      <c r="F5763" s="1">
        <v>42471</v>
      </c>
      <c r="G5763">
        <v>102</v>
      </c>
      <c r="H5763" t="s">
        <v>14</v>
      </c>
      <c r="I5763" t="s">
        <v>432</v>
      </c>
      <c r="J5763">
        <v>4410</v>
      </c>
      <c r="K5763">
        <v>21.33333</v>
      </c>
      <c r="L5763">
        <v>0.9375</v>
      </c>
      <c r="M5763">
        <f t="shared" si="270"/>
        <v>19.999996875000001</v>
      </c>
      <c r="N5763">
        <f t="shared" si="269"/>
        <v>1.3489534831610872</v>
      </c>
      <c r="O5763">
        <f t="shared" ref="O5763:O5826" si="271">N5763*L5763</f>
        <v>1.2646438904635193</v>
      </c>
    </row>
    <row r="5764" spans="1:15" x14ac:dyDescent="0.25">
      <c r="A5764" t="s">
        <v>16</v>
      </c>
      <c r="B5764" t="s">
        <v>13</v>
      </c>
      <c r="C5764">
        <v>2018</v>
      </c>
      <c r="D5764">
        <v>6</v>
      </c>
      <c r="E5764">
        <v>15</v>
      </c>
      <c r="F5764" s="1">
        <v>43266</v>
      </c>
      <c r="G5764">
        <v>166</v>
      </c>
      <c r="H5764" t="s">
        <v>17</v>
      </c>
      <c r="I5764" t="s">
        <v>422</v>
      </c>
      <c r="J5764">
        <v>6616</v>
      </c>
      <c r="K5764">
        <v>21.33333</v>
      </c>
      <c r="L5764">
        <v>0.9375</v>
      </c>
      <c r="M5764">
        <f t="shared" si="270"/>
        <v>19.999996875000001</v>
      </c>
      <c r="N5764">
        <f t="shared" ref="N5764:N5827" si="272">LOG10(K5764+1)</f>
        <v>1.3489534831610872</v>
      </c>
      <c r="O5764">
        <f t="shared" si="271"/>
        <v>1.2646438904635193</v>
      </c>
    </row>
    <row r="5765" spans="1:15" x14ac:dyDescent="0.25">
      <c r="A5765" t="s">
        <v>90</v>
      </c>
      <c r="B5765" t="s">
        <v>69</v>
      </c>
      <c r="C5765">
        <v>2018</v>
      </c>
      <c r="D5765">
        <v>6</v>
      </c>
      <c r="E5765">
        <v>15</v>
      </c>
      <c r="F5765" s="1">
        <v>43266</v>
      </c>
      <c r="G5765">
        <v>166</v>
      </c>
      <c r="H5765" t="s">
        <v>14</v>
      </c>
      <c r="I5765" t="s">
        <v>425</v>
      </c>
      <c r="J5765">
        <v>4427</v>
      </c>
      <c r="K5765">
        <v>21.33333</v>
      </c>
      <c r="L5765">
        <v>0.9375</v>
      </c>
      <c r="M5765">
        <f t="shared" si="270"/>
        <v>19.999996875000001</v>
      </c>
      <c r="N5765">
        <f t="shared" si="272"/>
        <v>1.3489534831610872</v>
      </c>
      <c r="O5765">
        <f t="shared" si="271"/>
        <v>1.2646438904635193</v>
      </c>
    </row>
    <row r="5766" spans="1:15" x14ac:dyDescent="0.25">
      <c r="A5766" t="s">
        <v>34</v>
      </c>
      <c r="B5766" t="s">
        <v>33</v>
      </c>
      <c r="C5766">
        <v>2018</v>
      </c>
      <c r="D5766">
        <v>6</v>
      </c>
      <c r="E5766">
        <v>6</v>
      </c>
      <c r="F5766" s="1">
        <v>43257</v>
      </c>
      <c r="G5766">
        <v>157</v>
      </c>
      <c r="H5766" t="s">
        <v>14</v>
      </c>
      <c r="I5766" t="s">
        <v>444</v>
      </c>
      <c r="J5766">
        <v>4462</v>
      </c>
      <c r="K5766">
        <v>21.33333</v>
      </c>
      <c r="L5766">
        <v>0.9375</v>
      </c>
      <c r="M5766">
        <f t="shared" si="270"/>
        <v>19.999996875000001</v>
      </c>
      <c r="N5766">
        <f t="shared" si="272"/>
        <v>1.3489534831610872</v>
      </c>
      <c r="O5766">
        <f t="shared" si="271"/>
        <v>1.2646438904635193</v>
      </c>
    </row>
    <row r="5767" spans="1:15" x14ac:dyDescent="0.25">
      <c r="A5767" t="s">
        <v>111</v>
      </c>
      <c r="B5767" t="s">
        <v>109</v>
      </c>
      <c r="C5767">
        <v>2017</v>
      </c>
      <c r="D5767">
        <v>6</v>
      </c>
      <c r="E5767">
        <v>9</v>
      </c>
      <c r="F5767" s="1">
        <v>42895</v>
      </c>
      <c r="G5767">
        <v>160</v>
      </c>
      <c r="H5767" t="s">
        <v>17</v>
      </c>
      <c r="I5767" t="s">
        <v>429</v>
      </c>
      <c r="J5767">
        <v>5713</v>
      </c>
      <c r="K5767">
        <v>21.33333</v>
      </c>
      <c r="L5767">
        <v>0.9375</v>
      </c>
      <c r="M5767">
        <f t="shared" si="270"/>
        <v>19.999996875000001</v>
      </c>
      <c r="N5767">
        <f t="shared" si="272"/>
        <v>1.3489534831610872</v>
      </c>
      <c r="O5767">
        <f t="shared" si="271"/>
        <v>1.2646438904635193</v>
      </c>
    </row>
    <row r="5768" spans="1:15" x14ac:dyDescent="0.25">
      <c r="A5768" t="s">
        <v>96</v>
      </c>
      <c r="B5768" t="s">
        <v>25</v>
      </c>
      <c r="C5768">
        <v>2015</v>
      </c>
      <c r="D5768">
        <v>6</v>
      </c>
      <c r="E5768">
        <v>25</v>
      </c>
      <c r="F5768" s="1">
        <v>42180</v>
      </c>
      <c r="G5768">
        <v>176</v>
      </c>
      <c r="H5768" t="s">
        <v>17</v>
      </c>
      <c r="I5768" t="s">
        <v>223</v>
      </c>
      <c r="J5768">
        <v>8251</v>
      </c>
      <c r="K5768">
        <v>38.095239999999997</v>
      </c>
      <c r="L5768">
        <v>0.52500000000000002</v>
      </c>
      <c r="M5768">
        <f t="shared" si="270"/>
        <v>20.000000999999997</v>
      </c>
      <c r="N5768">
        <f t="shared" si="272"/>
        <v>1.5921238835448137</v>
      </c>
      <c r="O5768">
        <f t="shared" si="271"/>
        <v>0.83586503886102725</v>
      </c>
    </row>
    <row r="5769" spans="1:15" x14ac:dyDescent="0.25">
      <c r="A5769" t="s">
        <v>339</v>
      </c>
      <c r="B5769" t="s">
        <v>19</v>
      </c>
      <c r="C5769">
        <v>2014</v>
      </c>
      <c r="D5769">
        <v>6</v>
      </c>
      <c r="E5769">
        <v>11</v>
      </c>
      <c r="F5769" s="1">
        <v>41801</v>
      </c>
      <c r="G5769">
        <v>162</v>
      </c>
      <c r="H5769" t="s">
        <v>14</v>
      </c>
      <c r="I5769" t="s">
        <v>547</v>
      </c>
      <c r="J5769">
        <v>6886</v>
      </c>
      <c r="K5769">
        <v>10.66667</v>
      </c>
      <c r="L5769">
        <v>1.875</v>
      </c>
      <c r="M5769">
        <f t="shared" si="270"/>
        <v>20.000006249999998</v>
      </c>
      <c r="N5769">
        <f t="shared" si="272"/>
        <v>1.0669469137147332</v>
      </c>
      <c r="O5769">
        <f t="shared" si="271"/>
        <v>2.0005254632151246</v>
      </c>
    </row>
    <row r="5770" spans="1:15" x14ac:dyDescent="0.25">
      <c r="A5770" t="s">
        <v>277</v>
      </c>
      <c r="B5770" t="s">
        <v>19</v>
      </c>
      <c r="C5770">
        <v>2019</v>
      </c>
      <c r="D5770">
        <v>6</v>
      </c>
      <c r="E5770">
        <v>19</v>
      </c>
      <c r="F5770" s="1">
        <v>43635</v>
      </c>
      <c r="G5770">
        <v>170</v>
      </c>
      <c r="H5770" t="s">
        <v>14</v>
      </c>
      <c r="I5770" t="s">
        <v>551</v>
      </c>
      <c r="J5770">
        <v>6882</v>
      </c>
      <c r="K5770">
        <v>10.66667</v>
      </c>
      <c r="L5770">
        <v>1.875</v>
      </c>
      <c r="M5770">
        <f t="shared" si="270"/>
        <v>20.000006249999998</v>
      </c>
      <c r="N5770">
        <f t="shared" si="272"/>
        <v>1.0669469137147332</v>
      </c>
      <c r="O5770">
        <f t="shared" si="271"/>
        <v>2.0005254632151246</v>
      </c>
    </row>
    <row r="5771" spans="1:15" x14ac:dyDescent="0.25">
      <c r="A5771" t="s">
        <v>231</v>
      </c>
      <c r="B5771" t="s">
        <v>23</v>
      </c>
      <c r="C5771">
        <v>2017</v>
      </c>
      <c r="D5771">
        <v>3</v>
      </c>
      <c r="E5771">
        <v>28</v>
      </c>
      <c r="F5771" s="1">
        <v>42822</v>
      </c>
      <c r="G5771">
        <v>87</v>
      </c>
      <c r="H5771" t="s">
        <v>14</v>
      </c>
      <c r="I5771" t="s">
        <v>519</v>
      </c>
      <c r="J5771">
        <v>5457</v>
      </c>
      <c r="K5771">
        <v>13.37143</v>
      </c>
      <c r="L5771">
        <v>1.5</v>
      </c>
      <c r="M5771">
        <f t="shared" si="270"/>
        <v>20.057144999999998</v>
      </c>
      <c r="N5771">
        <f t="shared" si="272"/>
        <v>1.1574999838760753</v>
      </c>
      <c r="O5771">
        <f t="shared" si="271"/>
        <v>1.736249975814113</v>
      </c>
    </row>
    <row r="5772" spans="1:15" x14ac:dyDescent="0.25">
      <c r="A5772" t="s">
        <v>135</v>
      </c>
      <c r="B5772" t="s">
        <v>13</v>
      </c>
      <c r="C5772">
        <v>2015</v>
      </c>
      <c r="D5772">
        <v>3</v>
      </c>
      <c r="E5772">
        <v>10</v>
      </c>
      <c r="F5772" s="1">
        <v>42073</v>
      </c>
      <c r="G5772">
        <v>69</v>
      </c>
      <c r="H5772" t="s">
        <v>14</v>
      </c>
      <c r="I5772" t="s">
        <v>539</v>
      </c>
      <c r="J5772">
        <v>13023</v>
      </c>
      <c r="K5772">
        <v>12.16</v>
      </c>
      <c r="L5772">
        <v>1.65</v>
      </c>
      <c r="M5772">
        <f t="shared" si="270"/>
        <v>20.064</v>
      </c>
      <c r="N5772">
        <f t="shared" si="272"/>
        <v>1.1192558892779367</v>
      </c>
      <c r="O5772">
        <f t="shared" si="271"/>
        <v>1.8467722173085954</v>
      </c>
    </row>
    <row r="5773" spans="1:15" x14ac:dyDescent="0.25">
      <c r="A5773" t="s">
        <v>303</v>
      </c>
      <c r="B5773" t="s">
        <v>23</v>
      </c>
      <c r="C5773">
        <v>2008</v>
      </c>
      <c r="D5773">
        <v>4</v>
      </c>
      <c r="E5773">
        <v>28</v>
      </c>
      <c r="F5773" s="1">
        <v>39566</v>
      </c>
      <c r="G5773">
        <v>119</v>
      </c>
      <c r="H5773" t="s">
        <v>17</v>
      </c>
      <c r="I5773" t="s">
        <v>517</v>
      </c>
      <c r="J5773">
        <v>8691</v>
      </c>
      <c r="K5773">
        <v>13.39348</v>
      </c>
      <c r="L5773">
        <v>1.5</v>
      </c>
      <c r="M5773">
        <f t="shared" si="270"/>
        <v>20.090220000000002</v>
      </c>
      <c r="N5773">
        <f t="shared" si="272"/>
        <v>1.1581658086745303</v>
      </c>
      <c r="O5773">
        <f t="shared" si="271"/>
        <v>1.7372487130117955</v>
      </c>
    </row>
    <row r="5774" spans="1:15" x14ac:dyDescent="0.25">
      <c r="A5774" t="s">
        <v>122</v>
      </c>
      <c r="B5774" t="s">
        <v>13</v>
      </c>
      <c r="C5774">
        <v>2006</v>
      </c>
      <c r="D5774">
        <v>6</v>
      </c>
      <c r="E5774">
        <v>15</v>
      </c>
      <c r="F5774" s="1">
        <v>38883</v>
      </c>
      <c r="G5774">
        <v>166</v>
      </c>
      <c r="H5774" t="s">
        <v>14</v>
      </c>
      <c r="I5774" t="s">
        <v>607</v>
      </c>
      <c r="J5774">
        <v>6935</v>
      </c>
      <c r="K5774">
        <v>5.76</v>
      </c>
      <c r="L5774">
        <v>3.5</v>
      </c>
      <c r="M5774">
        <f t="shared" si="270"/>
        <v>20.16</v>
      </c>
      <c r="N5774">
        <f t="shared" si="272"/>
        <v>0.82994669594163595</v>
      </c>
      <c r="O5774">
        <f t="shared" si="271"/>
        <v>2.9048134357957256</v>
      </c>
    </row>
    <row r="5775" spans="1:15" x14ac:dyDescent="0.25">
      <c r="A5775" t="s">
        <v>128</v>
      </c>
      <c r="B5775" t="s">
        <v>13</v>
      </c>
      <c r="C5775">
        <v>2011</v>
      </c>
      <c r="D5775">
        <v>3</v>
      </c>
      <c r="E5775">
        <v>24</v>
      </c>
      <c r="F5775" s="1">
        <v>40626</v>
      </c>
      <c r="G5775">
        <v>83</v>
      </c>
      <c r="H5775" t="s">
        <v>14</v>
      </c>
      <c r="I5775" t="s">
        <v>509</v>
      </c>
      <c r="J5775">
        <v>9747</v>
      </c>
      <c r="K5775">
        <v>13.44</v>
      </c>
      <c r="L5775">
        <v>1.5</v>
      </c>
      <c r="M5775">
        <f t="shared" si="270"/>
        <v>20.16</v>
      </c>
      <c r="N5775">
        <f t="shared" si="272"/>
        <v>1.1595671932336202</v>
      </c>
      <c r="O5775">
        <f t="shared" si="271"/>
        <v>1.7393507898504303</v>
      </c>
    </row>
    <row r="5776" spans="1:15" x14ac:dyDescent="0.25">
      <c r="A5776" t="s">
        <v>77</v>
      </c>
      <c r="B5776" t="s">
        <v>69</v>
      </c>
      <c r="C5776">
        <v>2006</v>
      </c>
      <c r="D5776">
        <v>4</v>
      </c>
      <c r="E5776">
        <v>10</v>
      </c>
      <c r="F5776" s="1">
        <v>38817</v>
      </c>
      <c r="G5776">
        <v>100</v>
      </c>
      <c r="H5776" t="s">
        <v>14</v>
      </c>
      <c r="I5776" t="s">
        <v>467</v>
      </c>
      <c r="J5776">
        <v>6867</v>
      </c>
      <c r="K5776">
        <v>19.2</v>
      </c>
      <c r="L5776">
        <v>1.05</v>
      </c>
      <c r="M5776">
        <f t="shared" si="270"/>
        <v>20.16</v>
      </c>
      <c r="N5776">
        <f t="shared" si="272"/>
        <v>1.3053513694466237</v>
      </c>
      <c r="O5776">
        <f t="shared" si="271"/>
        <v>1.3706189379189548</v>
      </c>
    </row>
    <row r="5777" spans="1:15" x14ac:dyDescent="0.25">
      <c r="A5777" t="s">
        <v>340</v>
      </c>
      <c r="B5777" t="s">
        <v>19</v>
      </c>
      <c r="C5777">
        <v>2015</v>
      </c>
      <c r="D5777">
        <v>6</v>
      </c>
      <c r="E5777">
        <v>17</v>
      </c>
      <c r="F5777" s="1">
        <v>42172</v>
      </c>
      <c r="G5777">
        <v>168</v>
      </c>
      <c r="H5777" t="s">
        <v>14</v>
      </c>
      <c r="I5777" t="s">
        <v>562</v>
      </c>
      <c r="J5777">
        <v>6526</v>
      </c>
      <c r="K5777">
        <v>9.6</v>
      </c>
      <c r="L5777">
        <v>2.1</v>
      </c>
      <c r="M5777">
        <f t="shared" si="270"/>
        <v>20.16</v>
      </c>
      <c r="N5777">
        <f t="shared" si="272"/>
        <v>1.0253058652647702</v>
      </c>
      <c r="O5777">
        <f t="shared" si="271"/>
        <v>2.1531423170560173</v>
      </c>
    </row>
    <row r="5778" spans="1:15" x14ac:dyDescent="0.25">
      <c r="A5778" t="s">
        <v>341</v>
      </c>
      <c r="B5778" t="s">
        <v>19</v>
      </c>
      <c r="C5778">
        <v>2018</v>
      </c>
      <c r="D5778">
        <v>6</v>
      </c>
      <c r="E5778">
        <v>5</v>
      </c>
      <c r="F5778" s="1">
        <v>43256</v>
      </c>
      <c r="G5778">
        <v>156</v>
      </c>
      <c r="H5778" t="s">
        <v>14</v>
      </c>
      <c r="I5778" t="s">
        <v>559</v>
      </c>
      <c r="J5778">
        <v>6821</v>
      </c>
      <c r="K5778">
        <v>9.6</v>
      </c>
      <c r="L5778">
        <v>2.1</v>
      </c>
      <c r="M5778">
        <f t="shared" si="270"/>
        <v>20.16</v>
      </c>
      <c r="N5778">
        <f t="shared" si="272"/>
        <v>1.0253058652647702</v>
      </c>
      <c r="O5778">
        <f t="shared" si="271"/>
        <v>2.1531423170560173</v>
      </c>
    </row>
    <row r="5779" spans="1:15" x14ac:dyDescent="0.25">
      <c r="A5779" t="s">
        <v>301</v>
      </c>
      <c r="B5779" t="s">
        <v>23</v>
      </c>
      <c r="C5779">
        <v>2007</v>
      </c>
      <c r="D5779">
        <v>4</v>
      </c>
      <c r="E5779">
        <v>12</v>
      </c>
      <c r="F5779" s="1">
        <v>39184</v>
      </c>
      <c r="G5779">
        <v>102</v>
      </c>
      <c r="H5779" t="s">
        <v>14</v>
      </c>
      <c r="I5779" t="s">
        <v>608</v>
      </c>
      <c r="J5779">
        <v>7490</v>
      </c>
      <c r="K5779">
        <v>5.76</v>
      </c>
      <c r="L5779">
        <v>3.5</v>
      </c>
      <c r="M5779">
        <f t="shared" si="270"/>
        <v>20.16</v>
      </c>
      <c r="N5779">
        <f t="shared" si="272"/>
        <v>0.82994669594163595</v>
      </c>
      <c r="O5779">
        <f t="shared" si="271"/>
        <v>2.9048134357957256</v>
      </c>
    </row>
    <row r="5780" spans="1:15" x14ac:dyDescent="0.25">
      <c r="A5780" t="s">
        <v>301</v>
      </c>
      <c r="B5780" t="s">
        <v>23</v>
      </c>
      <c r="C5780">
        <v>2007</v>
      </c>
      <c r="D5780">
        <v>4</v>
      </c>
      <c r="E5780">
        <v>12</v>
      </c>
      <c r="F5780" s="1">
        <v>39184</v>
      </c>
      <c r="G5780">
        <v>102</v>
      </c>
      <c r="H5780" t="s">
        <v>14</v>
      </c>
      <c r="I5780" t="s">
        <v>607</v>
      </c>
      <c r="J5780">
        <v>6935</v>
      </c>
      <c r="K5780">
        <v>5.76</v>
      </c>
      <c r="L5780">
        <v>3.5</v>
      </c>
      <c r="M5780">
        <f t="shared" si="270"/>
        <v>20.16</v>
      </c>
      <c r="N5780">
        <f t="shared" si="272"/>
        <v>0.82994669594163595</v>
      </c>
      <c r="O5780">
        <f t="shared" si="271"/>
        <v>2.9048134357957256</v>
      </c>
    </row>
    <row r="5781" spans="1:15" x14ac:dyDescent="0.25">
      <c r="A5781" t="s">
        <v>248</v>
      </c>
      <c r="B5781" t="s">
        <v>31</v>
      </c>
      <c r="C5781">
        <v>2019</v>
      </c>
      <c r="D5781">
        <v>6</v>
      </c>
      <c r="E5781">
        <v>27</v>
      </c>
      <c r="F5781" s="1">
        <v>43643</v>
      </c>
      <c r="G5781">
        <v>178</v>
      </c>
      <c r="H5781" t="s">
        <v>14</v>
      </c>
      <c r="I5781" t="s">
        <v>616</v>
      </c>
      <c r="J5781">
        <v>11176</v>
      </c>
      <c r="K5781">
        <v>3.84</v>
      </c>
      <c r="L5781">
        <v>5.25</v>
      </c>
      <c r="M5781">
        <f t="shared" si="270"/>
        <v>20.16</v>
      </c>
      <c r="N5781">
        <f t="shared" si="272"/>
        <v>0.68484536164441245</v>
      </c>
      <c r="O5781">
        <f t="shared" si="271"/>
        <v>3.5954381486331655</v>
      </c>
    </row>
    <row r="5782" spans="1:15" x14ac:dyDescent="0.25">
      <c r="A5782" t="s">
        <v>185</v>
      </c>
      <c r="B5782" t="s">
        <v>36</v>
      </c>
      <c r="C5782">
        <v>2014</v>
      </c>
      <c r="D5782">
        <v>6</v>
      </c>
      <c r="E5782">
        <v>4</v>
      </c>
      <c r="F5782" s="1">
        <v>41794</v>
      </c>
      <c r="G5782">
        <v>155</v>
      </c>
      <c r="H5782" t="s">
        <v>14</v>
      </c>
      <c r="I5782" t="s">
        <v>561</v>
      </c>
      <c r="J5782">
        <v>6823</v>
      </c>
      <c r="K5782">
        <v>9.6</v>
      </c>
      <c r="L5782">
        <v>2.1</v>
      </c>
      <c r="M5782">
        <f t="shared" si="270"/>
        <v>20.16</v>
      </c>
      <c r="N5782">
        <f t="shared" si="272"/>
        <v>1.0253058652647702</v>
      </c>
      <c r="O5782">
        <f t="shared" si="271"/>
        <v>2.1531423170560173</v>
      </c>
    </row>
    <row r="5783" spans="1:15" x14ac:dyDescent="0.25">
      <c r="A5783" t="s">
        <v>245</v>
      </c>
      <c r="B5783" t="s">
        <v>29</v>
      </c>
      <c r="C5783">
        <v>2019</v>
      </c>
      <c r="D5783">
        <v>6</v>
      </c>
      <c r="E5783">
        <v>27</v>
      </c>
      <c r="F5783" s="1">
        <v>43643</v>
      </c>
      <c r="G5783">
        <v>178</v>
      </c>
      <c r="H5783" t="s">
        <v>14</v>
      </c>
      <c r="I5783" t="s">
        <v>561</v>
      </c>
      <c r="J5783">
        <v>6823</v>
      </c>
      <c r="K5783">
        <v>9.6421050000000008</v>
      </c>
      <c r="L5783">
        <v>2.1</v>
      </c>
      <c r="M5783">
        <f t="shared" si="270"/>
        <v>20.248420500000002</v>
      </c>
      <c r="N5783">
        <f t="shared" si="272"/>
        <v>1.0270275395629227</v>
      </c>
      <c r="O5783">
        <f t="shared" si="271"/>
        <v>2.1567578330821378</v>
      </c>
    </row>
    <row r="5784" spans="1:15" x14ac:dyDescent="0.25">
      <c r="A5784" t="s">
        <v>71</v>
      </c>
      <c r="B5784" t="s">
        <v>69</v>
      </c>
      <c r="C5784">
        <v>2001</v>
      </c>
      <c r="D5784">
        <v>8</v>
      </c>
      <c r="E5784">
        <v>30</v>
      </c>
      <c r="F5784" s="1">
        <v>37133</v>
      </c>
      <c r="G5784">
        <v>242</v>
      </c>
      <c r="H5784" t="s">
        <v>14</v>
      </c>
      <c r="I5784" t="s">
        <v>423</v>
      </c>
      <c r="J5784">
        <v>6834</v>
      </c>
      <c r="K5784">
        <v>21.6</v>
      </c>
      <c r="L5784">
        <v>0.9375</v>
      </c>
      <c r="M5784">
        <f t="shared" si="270"/>
        <v>20.25</v>
      </c>
      <c r="N5784">
        <f t="shared" si="272"/>
        <v>1.354108439147401</v>
      </c>
      <c r="O5784">
        <f t="shared" si="271"/>
        <v>1.2694766617006885</v>
      </c>
    </row>
    <row r="5785" spans="1:15" x14ac:dyDescent="0.25">
      <c r="A5785" t="s">
        <v>297</v>
      </c>
      <c r="B5785" t="s">
        <v>19</v>
      </c>
      <c r="C5785">
        <v>2016</v>
      </c>
      <c r="D5785">
        <v>7</v>
      </c>
      <c r="E5785">
        <v>13</v>
      </c>
      <c r="F5785" s="1">
        <v>42564</v>
      </c>
      <c r="G5785">
        <v>195</v>
      </c>
      <c r="H5785" t="s">
        <v>14</v>
      </c>
      <c r="I5785" t="s">
        <v>469</v>
      </c>
      <c r="J5785">
        <v>4310</v>
      </c>
      <c r="K5785">
        <v>18</v>
      </c>
      <c r="L5785">
        <v>1.125</v>
      </c>
      <c r="M5785">
        <f t="shared" si="270"/>
        <v>20.25</v>
      </c>
      <c r="N5785">
        <f t="shared" si="272"/>
        <v>1.2787536009528289</v>
      </c>
      <c r="O5785">
        <f t="shared" si="271"/>
        <v>1.4385978010719325</v>
      </c>
    </row>
    <row r="5786" spans="1:15" x14ac:dyDescent="0.25">
      <c r="A5786" t="s">
        <v>100</v>
      </c>
      <c r="B5786" t="s">
        <v>27</v>
      </c>
      <c r="C5786">
        <v>2014</v>
      </c>
      <c r="D5786">
        <v>6</v>
      </c>
      <c r="E5786">
        <v>4</v>
      </c>
      <c r="F5786" s="1">
        <v>41794</v>
      </c>
      <c r="G5786">
        <v>155</v>
      </c>
      <c r="H5786" t="s">
        <v>14</v>
      </c>
      <c r="I5786" t="s">
        <v>440</v>
      </c>
      <c r="J5786">
        <v>5723</v>
      </c>
      <c r="K5786">
        <v>21.6</v>
      </c>
      <c r="L5786">
        <v>0.9375</v>
      </c>
      <c r="M5786">
        <f t="shared" si="270"/>
        <v>20.25</v>
      </c>
      <c r="N5786">
        <f t="shared" si="272"/>
        <v>1.354108439147401</v>
      </c>
      <c r="O5786">
        <f t="shared" si="271"/>
        <v>1.2694766617006885</v>
      </c>
    </row>
    <row r="5787" spans="1:15" x14ac:dyDescent="0.25">
      <c r="A5787" t="s">
        <v>247</v>
      </c>
      <c r="B5787" t="s">
        <v>31</v>
      </c>
      <c r="C5787">
        <v>2015</v>
      </c>
      <c r="D5787">
        <v>6</v>
      </c>
      <c r="E5787">
        <v>16</v>
      </c>
      <c r="F5787" s="1">
        <v>42171</v>
      </c>
      <c r="G5787">
        <v>167</v>
      </c>
      <c r="H5787" t="s">
        <v>14</v>
      </c>
      <c r="I5787" t="s">
        <v>380</v>
      </c>
      <c r="J5787">
        <v>4750</v>
      </c>
      <c r="K5787">
        <v>27</v>
      </c>
      <c r="L5787">
        <v>0.75</v>
      </c>
      <c r="M5787">
        <f t="shared" si="270"/>
        <v>20.25</v>
      </c>
      <c r="N5787">
        <f t="shared" si="272"/>
        <v>1.4471580313422192</v>
      </c>
      <c r="O5787">
        <f t="shared" si="271"/>
        <v>1.0853685235066644</v>
      </c>
    </row>
    <row r="5788" spans="1:15" x14ac:dyDescent="0.25">
      <c r="A5788" t="s">
        <v>405</v>
      </c>
      <c r="B5788" t="s">
        <v>40</v>
      </c>
      <c r="C5788">
        <v>2013</v>
      </c>
      <c r="D5788">
        <v>6</v>
      </c>
      <c r="E5788">
        <v>27</v>
      </c>
      <c r="F5788" s="1">
        <v>41452</v>
      </c>
      <c r="G5788">
        <v>178</v>
      </c>
      <c r="H5788" t="s">
        <v>14</v>
      </c>
      <c r="I5788" t="s">
        <v>573</v>
      </c>
      <c r="J5788">
        <v>5292</v>
      </c>
      <c r="K5788">
        <v>9</v>
      </c>
      <c r="L5788">
        <v>2.25</v>
      </c>
      <c r="M5788">
        <f t="shared" si="270"/>
        <v>20.25</v>
      </c>
      <c r="N5788">
        <f t="shared" si="272"/>
        <v>1</v>
      </c>
      <c r="O5788">
        <f t="shared" si="271"/>
        <v>2.25</v>
      </c>
    </row>
    <row r="5789" spans="1:15" x14ac:dyDescent="0.25">
      <c r="A5789" t="s">
        <v>203</v>
      </c>
      <c r="B5789" t="s">
        <v>113</v>
      </c>
      <c r="C5789">
        <v>2015</v>
      </c>
      <c r="D5789">
        <v>6</v>
      </c>
      <c r="E5789">
        <v>26</v>
      </c>
      <c r="F5789" s="1">
        <v>42181</v>
      </c>
      <c r="G5789">
        <v>177</v>
      </c>
      <c r="H5789" t="s">
        <v>14</v>
      </c>
      <c r="I5789" t="s">
        <v>581</v>
      </c>
      <c r="J5789">
        <v>4300</v>
      </c>
      <c r="K5789">
        <v>8.4705879999999993</v>
      </c>
      <c r="L5789">
        <v>2.4</v>
      </c>
      <c r="M5789">
        <f t="shared" si="270"/>
        <v>20.329411199999999</v>
      </c>
      <c r="N5789">
        <f t="shared" si="272"/>
        <v>0.97637694386365059</v>
      </c>
      <c r="O5789">
        <f t="shared" si="271"/>
        <v>2.3433046652727612</v>
      </c>
    </row>
    <row r="5790" spans="1:15" x14ac:dyDescent="0.25">
      <c r="A5790" t="s">
        <v>73</v>
      </c>
      <c r="B5790" t="s">
        <v>69</v>
      </c>
      <c r="C5790">
        <v>2003</v>
      </c>
      <c r="D5790">
        <v>3</v>
      </c>
      <c r="E5790">
        <v>11</v>
      </c>
      <c r="F5790" s="1">
        <v>37691</v>
      </c>
      <c r="G5790">
        <v>70</v>
      </c>
      <c r="H5790" t="s">
        <v>14</v>
      </c>
      <c r="I5790" t="s">
        <v>537</v>
      </c>
      <c r="J5790">
        <v>5605</v>
      </c>
      <c r="K5790">
        <v>12.34286</v>
      </c>
      <c r="L5790">
        <v>1.65</v>
      </c>
      <c r="M5790">
        <f t="shared" si="270"/>
        <v>20.365718999999999</v>
      </c>
      <c r="N5790">
        <f t="shared" si="272"/>
        <v>1.1252489292125036</v>
      </c>
      <c r="O5790">
        <f t="shared" si="271"/>
        <v>1.8566607332006309</v>
      </c>
    </row>
    <row r="5791" spans="1:15" x14ac:dyDescent="0.25">
      <c r="A5791" t="s">
        <v>82</v>
      </c>
      <c r="B5791" t="s">
        <v>69</v>
      </c>
      <c r="C5791">
        <v>2011</v>
      </c>
      <c r="D5791">
        <v>3</v>
      </c>
      <c r="E5791">
        <v>24</v>
      </c>
      <c r="F5791" s="1">
        <v>40626</v>
      </c>
      <c r="G5791">
        <v>83</v>
      </c>
      <c r="H5791" t="s">
        <v>14</v>
      </c>
      <c r="I5791" t="s">
        <v>556</v>
      </c>
      <c r="J5791">
        <v>5809</v>
      </c>
      <c r="K5791">
        <v>10.4</v>
      </c>
      <c r="L5791">
        <v>1.9583333329999999</v>
      </c>
      <c r="M5791">
        <f t="shared" si="270"/>
        <v>20.3666666632</v>
      </c>
      <c r="N5791">
        <f t="shared" si="272"/>
        <v>1.0569048513364727</v>
      </c>
      <c r="O5791">
        <f t="shared" si="271"/>
        <v>2.069772000181624</v>
      </c>
    </row>
    <row r="5792" spans="1:15" x14ac:dyDescent="0.25">
      <c r="A5792" t="s">
        <v>303</v>
      </c>
      <c r="B5792" t="s">
        <v>23</v>
      </c>
      <c r="C5792">
        <v>2008</v>
      </c>
      <c r="D5792">
        <v>4</v>
      </c>
      <c r="E5792">
        <v>28</v>
      </c>
      <c r="F5792" s="1">
        <v>39566</v>
      </c>
      <c r="G5792">
        <v>119</v>
      </c>
      <c r="H5792" t="s">
        <v>17</v>
      </c>
      <c r="I5792" t="s">
        <v>287</v>
      </c>
      <c r="J5792">
        <v>6661</v>
      </c>
      <c r="K5792">
        <v>31.07769</v>
      </c>
      <c r="L5792">
        <v>0.65625</v>
      </c>
      <c r="M5792">
        <f t="shared" si="270"/>
        <v>20.3947340625</v>
      </c>
      <c r="N5792">
        <f t="shared" si="272"/>
        <v>1.5062030860343638</v>
      </c>
      <c r="O5792">
        <f t="shared" si="271"/>
        <v>0.98844577521005128</v>
      </c>
    </row>
    <row r="5793" spans="1:15" x14ac:dyDescent="0.25">
      <c r="A5793" t="s">
        <v>50</v>
      </c>
      <c r="B5793" t="s">
        <v>13</v>
      </c>
      <c r="C5793">
        <v>2001</v>
      </c>
      <c r="D5793">
        <v>9</v>
      </c>
      <c r="E5793">
        <v>4</v>
      </c>
      <c r="F5793" s="1">
        <v>37138</v>
      </c>
      <c r="G5793">
        <v>247</v>
      </c>
      <c r="H5793" t="s">
        <v>14</v>
      </c>
      <c r="I5793" t="s">
        <v>507</v>
      </c>
      <c r="J5793">
        <v>5033</v>
      </c>
      <c r="K5793">
        <v>13.6</v>
      </c>
      <c r="L5793">
        <v>1.5</v>
      </c>
      <c r="M5793">
        <f t="shared" si="270"/>
        <v>20.399999999999999</v>
      </c>
      <c r="N5793">
        <f t="shared" si="272"/>
        <v>1.1643528557844371</v>
      </c>
      <c r="O5793">
        <f t="shared" si="271"/>
        <v>1.7465292836766557</v>
      </c>
    </row>
    <row r="5794" spans="1:15" x14ac:dyDescent="0.25">
      <c r="A5794" t="s">
        <v>88</v>
      </c>
      <c r="B5794" t="s">
        <v>69</v>
      </c>
      <c r="C5794">
        <v>2017</v>
      </c>
      <c r="D5794">
        <v>3</v>
      </c>
      <c r="E5794">
        <v>16</v>
      </c>
      <c r="F5794" s="1">
        <v>42810</v>
      </c>
      <c r="G5794">
        <v>75</v>
      </c>
      <c r="H5794" t="s">
        <v>14</v>
      </c>
      <c r="I5794" t="s">
        <v>566</v>
      </c>
      <c r="J5794">
        <v>5018</v>
      </c>
      <c r="K5794">
        <v>9.6</v>
      </c>
      <c r="L5794">
        <v>2.125</v>
      </c>
      <c r="M5794">
        <f t="shared" si="270"/>
        <v>20.399999999999999</v>
      </c>
      <c r="N5794">
        <f t="shared" si="272"/>
        <v>1.0253058652647702</v>
      </c>
      <c r="O5794">
        <f t="shared" si="271"/>
        <v>2.1787749636876366</v>
      </c>
    </row>
    <row r="5795" spans="1:15" x14ac:dyDescent="0.25">
      <c r="A5795" t="s">
        <v>89</v>
      </c>
      <c r="B5795" t="s">
        <v>69</v>
      </c>
      <c r="C5795">
        <v>2018</v>
      </c>
      <c r="D5795">
        <v>3</v>
      </c>
      <c r="E5795">
        <v>7</v>
      </c>
      <c r="F5795" s="1">
        <v>43166</v>
      </c>
      <c r="G5795">
        <v>66</v>
      </c>
      <c r="H5795" t="s">
        <v>14</v>
      </c>
      <c r="I5795" t="s">
        <v>118</v>
      </c>
      <c r="J5795">
        <v>20171</v>
      </c>
      <c r="K5795">
        <v>54.4</v>
      </c>
      <c r="L5795">
        <v>0.375</v>
      </c>
      <c r="M5795">
        <f t="shared" si="270"/>
        <v>20.399999999999999</v>
      </c>
      <c r="N5795">
        <f t="shared" si="272"/>
        <v>1.7435097647284297</v>
      </c>
      <c r="O5795">
        <f t="shared" si="271"/>
        <v>0.65381616177316115</v>
      </c>
    </row>
    <row r="5796" spans="1:15" x14ac:dyDescent="0.25">
      <c r="A5796" t="s">
        <v>103</v>
      </c>
      <c r="B5796" t="s">
        <v>27</v>
      </c>
      <c r="C5796">
        <v>2017</v>
      </c>
      <c r="D5796">
        <v>6</v>
      </c>
      <c r="E5796">
        <v>6</v>
      </c>
      <c r="F5796" s="1">
        <v>42892</v>
      </c>
      <c r="G5796">
        <v>157</v>
      </c>
      <c r="H5796" t="s">
        <v>14</v>
      </c>
      <c r="I5796" t="s">
        <v>567</v>
      </c>
      <c r="J5796">
        <v>5021</v>
      </c>
      <c r="K5796">
        <v>9.6</v>
      </c>
      <c r="L5796">
        <v>2.125</v>
      </c>
      <c r="M5796">
        <f t="shared" si="270"/>
        <v>20.399999999999999</v>
      </c>
      <c r="N5796">
        <f t="shared" si="272"/>
        <v>1.0253058652647702</v>
      </c>
      <c r="O5796">
        <f t="shared" si="271"/>
        <v>2.1787749636876366</v>
      </c>
    </row>
    <row r="5797" spans="1:15" x14ac:dyDescent="0.25">
      <c r="A5797" t="s">
        <v>326</v>
      </c>
      <c r="B5797" t="s">
        <v>260</v>
      </c>
      <c r="C5797">
        <v>2011</v>
      </c>
      <c r="D5797">
        <v>7</v>
      </c>
      <c r="E5797">
        <v>5</v>
      </c>
      <c r="F5797" s="1">
        <v>40729</v>
      </c>
      <c r="G5797">
        <v>186</v>
      </c>
      <c r="H5797" t="s">
        <v>14</v>
      </c>
      <c r="I5797" t="s">
        <v>567</v>
      </c>
      <c r="J5797">
        <v>5021</v>
      </c>
      <c r="K5797">
        <v>9.6</v>
      </c>
      <c r="L5797">
        <v>2.125</v>
      </c>
      <c r="M5797">
        <f t="shared" si="270"/>
        <v>20.399999999999999</v>
      </c>
      <c r="N5797">
        <f t="shared" si="272"/>
        <v>1.0253058652647702</v>
      </c>
      <c r="O5797">
        <f t="shared" si="271"/>
        <v>2.1787749636876366</v>
      </c>
    </row>
    <row r="5798" spans="1:15" x14ac:dyDescent="0.25">
      <c r="A5798" t="s">
        <v>150</v>
      </c>
      <c r="B5798" t="s">
        <v>69</v>
      </c>
      <c r="C5798">
        <v>2014</v>
      </c>
      <c r="D5798">
        <v>3</v>
      </c>
      <c r="E5798">
        <v>11</v>
      </c>
      <c r="F5798" s="1">
        <v>41709</v>
      </c>
      <c r="G5798">
        <v>70</v>
      </c>
      <c r="H5798" t="s">
        <v>14</v>
      </c>
      <c r="I5798" t="s">
        <v>417</v>
      </c>
      <c r="J5798">
        <v>4415</v>
      </c>
      <c r="K5798">
        <v>21.8</v>
      </c>
      <c r="L5798">
        <v>0.9375</v>
      </c>
      <c r="M5798">
        <f t="shared" si="270"/>
        <v>20.4375</v>
      </c>
      <c r="N5798">
        <f t="shared" si="272"/>
        <v>1.3579348470004537</v>
      </c>
      <c r="O5798">
        <f t="shared" si="271"/>
        <v>1.2730639190629254</v>
      </c>
    </row>
    <row r="5799" spans="1:15" x14ac:dyDescent="0.25">
      <c r="A5799" t="s">
        <v>101</v>
      </c>
      <c r="B5799" t="s">
        <v>27</v>
      </c>
      <c r="C5799">
        <v>2015</v>
      </c>
      <c r="D5799">
        <v>6</v>
      </c>
      <c r="E5799">
        <v>25</v>
      </c>
      <c r="F5799" s="1">
        <v>42180</v>
      </c>
      <c r="G5799">
        <v>176</v>
      </c>
      <c r="H5799" t="s">
        <v>17</v>
      </c>
      <c r="I5799" t="s">
        <v>607</v>
      </c>
      <c r="J5799">
        <v>6935</v>
      </c>
      <c r="K5799">
        <v>5.8412699999999997</v>
      </c>
      <c r="L5799">
        <v>3.5</v>
      </c>
      <c r="M5799">
        <f t="shared" si="270"/>
        <v>20.444444999999998</v>
      </c>
      <c r="N5799">
        <f t="shared" si="272"/>
        <v>0.83513673078358786</v>
      </c>
      <c r="O5799">
        <f t="shared" si="271"/>
        <v>2.9229785577425575</v>
      </c>
    </row>
    <row r="5800" spans="1:15" x14ac:dyDescent="0.25">
      <c r="A5800" t="s">
        <v>218</v>
      </c>
      <c r="B5800" t="s">
        <v>40</v>
      </c>
      <c r="C5800">
        <v>2010</v>
      </c>
      <c r="D5800">
        <v>4</v>
      </c>
      <c r="E5800">
        <v>26</v>
      </c>
      <c r="F5800" s="1">
        <v>40294</v>
      </c>
      <c r="G5800">
        <v>116</v>
      </c>
      <c r="H5800" t="s">
        <v>14</v>
      </c>
      <c r="I5800" t="s">
        <v>573</v>
      </c>
      <c r="J5800">
        <v>5292</v>
      </c>
      <c r="K5800">
        <v>9.0947370000000003</v>
      </c>
      <c r="L5800">
        <v>2.25</v>
      </c>
      <c r="M5800">
        <f t="shared" si="270"/>
        <v>20.463158249999999</v>
      </c>
      <c r="N5800">
        <f t="shared" si="272"/>
        <v>1.0040950086747431</v>
      </c>
      <c r="O5800">
        <f t="shared" si="271"/>
        <v>2.2592137695181718</v>
      </c>
    </row>
    <row r="5801" spans="1:15" x14ac:dyDescent="0.25">
      <c r="A5801" t="s">
        <v>193</v>
      </c>
      <c r="B5801" t="s">
        <v>107</v>
      </c>
      <c r="C5801">
        <v>2017</v>
      </c>
      <c r="D5801">
        <v>6</v>
      </c>
      <c r="E5801">
        <v>2</v>
      </c>
      <c r="F5801" s="1">
        <v>42888</v>
      </c>
      <c r="G5801">
        <v>153</v>
      </c>
      <c r="H5801" t="s">
        <v>17</v>
      </c>
      <c r="I5801" t="s">
        <v>474</v>
      </c>
      <c r="J5801">
        <v>4335</v>
      </c>
      <c r="K5801">
        <v>18.285710000000002</v>
      </c>
      <c r="L5801">
        <v>1.125</v>
      </c>
      <c r="M5801">
        <f t="shared" si="270"/>
        <v>20.571423750000001</v>
      </c>
      <c r="N5801">
        <f t="shared" si="272"/>
        <v>1.2852356319708538</v>
      </c>
      <c r="O5801">
        <f t="shared" si="271"/>
        <v>1.4458900859672106</v>
      </c>
    </row>
    <row r="5802" spans="1:15" x14ac:dyDescent="0.25">
      <c r="A5802" t="s">
        <v>156</v>
      </c>
      <c r="B5802" t="s">
        <v>21</v>
      </c>
      <c r="C5802">
        <v>2013</v>
      </c>
      <c r="D5802">
        <v>7</v>
      </c>
      <c r="E5802">
        <v>8</v>
      </c>
      <c r="F5802" s="1">
        <v>41463</v>
      </c>
      <c r="G5802">
        <v>189</v>
      </c>
      <c r="H5802" t="s">
        <v>14</v>
      </c>
      <c r="I5802" t="s">
        <v>617</v>
      </c>
      <c r="J5802">
        <v>5075</v>
      </c>
      <c r="K5802">
        <v>3.4285709999999998</v>
      </c>
      <c r="L5802">
        <v>6</v>
      </c>
      <c r="M5802">
        <f t="shared" si="270"/>
        <v>20.571425999999999</v>
      </c>
      <c r="N5802">
        <f t="shared" si="272"/>
        <v>0.64626361179151559</v>
      </c>
      <c r="O5802">
        <f t="shared" si="271"/>
        <v>3.8775816707490938</v>
      </c>
    </row>
    <row r="5803" spans="1:15" x14ac:dyDescent="0.25">
      <c r="A5803" t="s">
        <v>22</v>
      </c>
      <c r="B5803" t="s">
        <v>23</v>
      </c>
      <c r="C5803">
        <v>2018</v>
      </c>
      <c r="D5803">
        <v>3</v>
      </c>
      <c r="E5803">
        <v>9</v>
      </c>
      <c r="F5803" s="1">
        <v>43168</v>
      </c>
      <c r="G5803">
        <v>68</v>
      </c>
      <c r="H5803" t="s">
        <v>14</v>
      </c>
      <c r="I5803" t="s">
        <v>617</v>
      </c>
      <c r="J5803">
        <v>5075</v>
      </c>
      <c r="K5803">
        <v>3.4285709999999998</v>
      </c>
      <c r="L5803">
        <v>6</v>
      </c>
      <c r="M5803">
        <f t="shared" si="270"/>
        <v>20.571425999999999</v>
      </c>
      <c r="N5803">
        <f t="shared" si="272"/>
        <v>0.64626361179151559</v>
      </c>
      <c r="O5803">
        <f t="shared" si="271"/>
        <v>3.8775816707490938</v>
      </c>
    </row>
    <row r="5804" spans="1:15" x14ac:dyDescent="0.25">
      <c r="A5804" t="s">
        <v>182</v>
      </c>
      <c r="B5804" t="s">
        <v>176</v>
      </c>
      <c r="C5804">
        <v>2017</v>
      </c>
      <c r="D5804">
        <v>6</v>
      </c>
      <c r="E5804">
        <v>9</v>
      </c>
      <c r="F5804" s="1">
        <v>42895</v>
      </c>
      <c r="G5804">
        <v>160</v>
      </c>
      <c r="H5804" t="s">
        <v>14</v>
      </c>
      <c r="I5804" t="s">
        <v>618</v>
      </c>
      <c r="J5804">
        <v>5900</v>
      </c>
      <c r="K5804">
        <v>3.4285709999999998</v>
      </c>
      <c r="L5804">
        <v>6</v>
      </c>
      <c r="M5804">
        <f t="shared" si="270"/>
        <v>20.571425999999999</v>
      </c>
      <c r="N5804">
        <f t="shared" si="272"/>
        <v>0.64626361179151559</v>
      </c>
      <c r="O5804">
        <f t="shared" si="271"/>
        <v>3.8775816707490938</v>
      </c>
    </row>
    <row r="5805" spans="1:15" x14ac:dyDescent="0.25">
      <c r="A5805" t="s">
        <v>106</v>
      </c>
      <c r="B5805" t="s">
        <v>107</v>
      </c>
      <c r="C5805">
        <v>2016</v>
      </c>
      <c r="D5805">
        <v>7</v>
      </c>
      <c r="E5805">
        <v>6</v>
      </c>
      <c r="F5805" s="1">
        <v>42557</v>
      </c>
      <c r="G5805">
        <v>188</v>
      </c>
      <c r="H5805" t="s">
        <v>14</v>
      </c>
      <c r="I5805" t="s">
        <v>618</v>
      </c>
      <c r="J5805">
        <v>5900</v>
      </c>
      <c r="K5805">
        <v>3.4285709999999998</v>
      </c>
      <c r="L5805">
        <v>6</v>
      </c>
      <c r="M5805">
        <f t="shared" si="270"/>
        <v>20.571425999999999</v>
      </c>
      <c r="N5805">
        <f t="shared" si="272"/>
        <v>0.64626361179151559</v>
      </c>
      <c r="O5805">
        <f t="shared" si="271"/>
        <v>3.8775816707490938</v>
      </c>
    </row>
    <row r="5806" spans="1:15" x14ac:dyDescent="0.25">
      <c r="A5806" t="s">
        <v>96</v>
      </c>
      <c r="B5806" t="s">
        <v>25</v>
      </c>
      <c r="C5806">
        <v>2015</v>
      </c>
      <c r="D5806">
        <v>6</v>
      </c>
      <c r="E5806">
        <v>25</v>
      </c>
      <c r="F5806" s="1">
        <v>42180</v>
      </c>
      <c r="G5806">
        <v>176</v>
      </c>
      <c r="H5806" t="s">
        <v>17</v>
      </c>
      <c r="I5806" t="s">
        <v>575</v>
      </c>
      <c r="J5806">
        <v>5291</v>
      </c>
      <c r="K5806">
        <v>9.1428569999999993</v>
      </c>
      <c r="L5806">
        <v>2.25</v>
      </c>
      <c r="M5806">
        <f t="shared" si="270"/>
        <v>20.571428249999997</v>
      </c>
      <c r="N5806">
        <f t="shared" si="272"/>
        <v>1.0061603025879946</v>
      </c>
      <c r="O5806">
        <f t="shared" si="271"/>
        <v>2.263860680822988</v>
      </c>
    </row>
    <row r="5807" spans="1:15" x14ac:dyDescent="0.25">
      <c r="A5807" t="s">
        <v>401</v>
      </c>
      <c r="B5807" t="s">
        <v>40</v>
      </c>
      <c r="C5807">
        <v>2008</v>
      </c>
      <c r="D5807">
        <v>6</v>
      </c>
      <c r="E5807">
        <v>11</v>
      </c>
      <c r="F5807" s="1">
        <v>39610</v>
      </c>
      <c r="G5807">
        <v>163</v>
      </c>
      <c r="H5807" t="s">
        <v>17</v>
      </c>
      <c r="I5807" t="s">
        <v>539</v>
      </c>
      <c r="J5807">
        <v>13023</v>
      </c>
      <c r="K5807">
        <v>12.495240000000001</v>
      </c>
      <c r="L5807">
        <v>1.65</v>
      </c>
      <c r="M5807">
        <f t="shared" si="270"/>
        <v>20.617146000000002</v>
      </c>
      <c r="N5807">
        <f t="shared" si="272"/>
        <v>1.1301806124752571</v>
      </c>
      <c r="O5807">
        <f t="shared" si="271"/>
        <v>1.8647980105841742</v>
      </c>
    </row>
    <row r="5808" spans="1:15" x14ac:dyDescent="0.25">
      <c r="A5808" t="s">
        <v>401</v>
      </c>
      <c r="B5808" t="s">
        <v>40</v>
      </c>
      <c r="C5808">
        <v>2008</v>
      </c>
      <c r="D5808">
        <v>6</v>
      </c>
      <c r="E5808">
        <v>11</v>
      </c>
      <c r="F5808" s="1">
        <v>39610</v>
      </c>
      <c r="G5808">
        <v>163</v>
      </c>
      <c r="H5808" t="s">
        <v>17</v>
      </c>
      <c r="I5808" t="s">
        <v>536</v>
      </c>
      <c r="J5808">
        <v>5604</v>
      </c>
      <c r="K5808">
        <v>12.495240000000001</v>
      </c>
      <c r="L5808">
        <v>1.65</v>
      </c>
      <c r="M5808">
        <f t="shared" si="270"/>
        <v>20.617146000000002</v>
      </c>
      <c r="N5808">
        <f t="shared" si="272"/>
        <v>1.1301806124752571</v>
      </c>
      <c r="O5808">
        <f t="shared" si="271"/>
        <v>1.8647980105841742</v>
      </c>
    </row>
    <row r="5809" spans="1:15" x14ac:dyDescent="0.25">
      <c r="A5809" t="s">
        <v>135</v>
      </c>
      <c r="B5809" t="s">
        <v>13</v>
      </c>
      <c r="C5809">
        <v>2015</v>
      </c>
      <c r="D5809">
        <v>3</v>
      </c>
      <c r="E5809">
        <v>10</v>
      </c>
      <c r="F5809" s="1">
        <v>42073</v>
      </c>
      <c r="G5809">
        <v>69</v>
      </c>
      <c r="H5809" t="s">
        <v>14</v>
      </c>
      <c r="I5809" t="s">
        <v>512</v>
      </c>
      <c r="J5809">
        <v>5059</v>
      </c>
      <c r="K5809">
        <v>13.76</v>
      </c>
      <c r="L5809">
        <v>1.5</v>
      </c>
      <c r="M5809">
        <f t="shared" si="270"/>
        <v>20.64</v>
      </c>
      <c r="N5809">
        <f t="shared" si="272"/>
        <v>1.1690863574870227</v>
      </c>
      <c r="O5809">
        <f t="shared" si="271"/>
        <v>1.7536295362305341</v>
      </c>
    </row>
    <row r="5810" spans="1:15" x14ac:dyDescent="0.25">
      <c r="A5810" t="s">
        <v>215</v>
      </c>
      <c r="B5810" t="s">
        <v>161</v>
      </c>
      <c r="C5810">
        <v>2016</v>
      </c>
      <c r="D5810">
        <v>7</v>
      </c>
      <c r="E5810">
        <v>5</v>
      </c>
      <c r="F5810" s="1">
        <v>42556</v>
      </c>
      <c r="G5810">
        <v>187</v>
      </c>
      <c r="H5810" t="s">
        <v>14</v>
      </c>
      <c r="I5810" t="s">
        <v>474</v>
      </c>
      <c r="J5810">
        <v>4335</v>
      </c>
      <c r="K5810">
        <v>18.399999999999999</v>
      </c>
      <c r="L5810">
        <v>1.125</v>
      </c>
      <c r="M5810">
        <f t="shared" si="270"/>
        <v>20.7</v>
      </c>
      <c r="N5810">
        <f t="shared" si="272"/>
        <v>1.287801729930226</v>
      </c>
      <c r="O5810">
        <f t="shared" si="271"/>
        <v>1.4487769461715043</v>
      </c>
    </row>
    <row r="5811" spans="1:15" x14ac:dyDescent="0.25">
      <c r="A5811" t="s">
        <v>177</v>
      </c>
      <c r="B5811" t="s">
        <v>176</v>
      </c>
      <c r="C5811">
        <v>2012</v>
      </c>
      <c r="D5811">
        <v>7</v>
      </c>
      <c r="E5811">
        <v>9</v>
      </c>
      <c r="F5811" s="1">
        <v>41099</v>
      </c>
      <c r="G5811">
        <v>191</v>
      </c>
      <c r="H5811" t="s">
        <v>14</v>
      </c>
      <c r="I5811" t="s">
        <v>474</v>
      </c>
      <c r="J5811">
        <v>4335</v>
      </c>
      <c r="K5811">
        <v>18.399999999999999</v>
      </c>
      <c r="L5811">
        <v>1.125</v>
      </c>
      <c r="M5811">
        <f t="shared" si="270"/>
        <v>20.7</v>
      </c>
      <c r="N5811">
        <f t="shared" si="272"/>
        <v>1.287801729930226</v>
      </c>
      <c r="O5811">
        <f t="shared" si="271"/>
        <v>1.4487769461715043</v>
      </c>
    </row>
    <row r="5812" spans="1:15" x14ac:dyDescent="0.25">
      <c r="A5812" t="s">
        <v>231</v>
      </c>
      <c r="B5812" t="s">
        <v>23</v>
      </c>
      <c r="C5812">
        <v>2017</v>
      </c>
      <c r="D5812">
        <v>3</v>
      </c>
      <c r="E5812">
        <v>28</v>
      </c>
      <c r="F5812" s="1">
        <v>42822</v>
      </c>
      <c r="G5812">
        <v>87</v>
      </c>
      <c r="H5812" t="s">
        <v>14</v>
      </c>
      <c r="I5812" t="s">
        <v>539</v>
      </c>
      <c r="J5812">
        <v>13023</v>
      </c>
      <c r="K5812">
        <v>12.571429999999999</v>
      </c>
      <c r="L5812">
        <v>1.65</v>
      </c>
      <c r="M5812">
        <f t="shared" si="270"/>
        <v>20.742859499999998</v>
      </c>
      <c r="N5812">
        <f t="shared" si="272"/>
        <v>1.1326256109897972</v>
      </c>
      <c r="O5812">
        <f t="shared" si="271"/>
        <v>1.8688322581331653</v>
      </c>
    </row>
    <row r="5813" spans="1:15" x14ac:dyDescent="0.25">
      <c r="A5813" t="s">
        <v>309</v>
      </c>
      <c r="B5813" t="s">
        <v>23</v>
      </c>
      <c r="C5813">
        <v>2016</v>
      </c>
      <c r="D5813">
        <v>7</v>
      </c>
      <c r="E5813">
        <v>6</v>
      </c>
      <c r="F5813" s="1">
        <v>42557</v>
      </c>
      <c r="G5813">
        <v>188</v>
      </c>
      <c r="H5813" t="s">
        <v>14</v>
      </c>
      <c r="I5813" t="s">
        <v>424</v>
      </c>
      <c r="J5813">
        <v>4398</v>
      </c>
      <c r="K5813">
        <v>22.171430000000001</v>
      </c>
      <c r="L5813">
        <v>0.9375</v>
      </c>
      <c r="M5813">
        <f t="shared" si="270"/>
        <v>20.785715625000002</v>
      </c>
      <c r="N5813">
        <f t="shared" si="272"/>
        <v>1.364952836636125</v>
      </c>
      <c r="O5813">
        <f t="shared" si="271"/>
        <v>1.2796432843463672</v>
      </c>
    </row>
    <row r="5814" spans="1:15" x14ac:dyDescent="0.25">
      <c r="A5814" t="s">
        <v>339</v>
      </c>
      <c r="B5814" t="s">
        <v>19</v>
      </c>
      <c r="C5814">
        <v>2014</v>
      </c>
      <c r="D5814">
        <v>6</v>
      </c>
      <c r="E5814">
        <v>11</v>
      </c>
      <c r="F5814" s="1">
        <v>41801</v>
      </c>
      <c r="G5814">
        <v>162</v>
      </c>
      <c r="H5814" t="s">
        <v>14</v>
      </c>
      <c r="I5814" t="s">
        <v>618</v>
      </c>
      <c r="J5814">
        <v>5900</v>
      </c>
      <c r="K5814">
        <v>3.4666670000000002</v>
      </c>
      <c r="L5814">
        <v>6</v>
      </c>
      <c r="M5814">
        <f t="shared" si="270"/>
        <v>20.800001999999999</v>
      </c>
      <c r="N5814">
        <f t="shared" si="272"/>
        <v>0.64998357605517998</v>
      </c>
      <c r="O5814">
        <f t="shared" si="271"/>
        <v>3.8999014563310799</v>
      </c>
    </row>
    <row r="5815" spans="1:15" x14ac:dyDescent="0.25">
      <c r="A5815" t="s">
        <v>294</v>
      </c>
      <c r="B5815" t="s">
        <v>69</v>
      </c>
      <c r="C5815">
        <v>2014</v>
      </c>
      <c r="D5815">
        <v>6</v>
      </c>
      <c r="E5815">
        <v>17</v>
      </c>
      <c r="F5815" s="1">
        <v>41807</v>
      </c>
      <c r="G5815">
        <v>168</v>
      </c>
      <c r="H5815" t="s">
        <v>14</v>
      </c>
      <c r="I5815" t="s">
        <v>371</v>
      </c>
      <c r="J5815">
        <v>5131</v>
      </c>
      <c r="K5815">
        <v>27.8</v>
      </c>
      <c r="L5815">
        <v>0.75</v>
      </c>
      <c r="M5815">
        <f t="shared" si="270"/>
        <v>20.85</v>
      </c>
      <c r="N5815">
        <f t="shared" si="272"/>
        <v>1.4593924877592308</v>
      </c>
      <c r="O5815">
        <f t="shared" si="271"/>
        <v>1.0945443658194232</v>
      </c>
    </row>
    <row r="5816" spans="1:15" x14ac:dyDescent="0.25">
      <c r="A5816" t="s">
        <v>84</v>
      </c>
      <c r="B5816" t="s">
        <v>69</v>
      </c>
      <c r="C5816">
        <v>2012</v>
      </c>
      <c r="D5816">
        <v>6</v>
      </c>
      <c r="E5816">
        <v>21</v>
      </c>
      <c r="F5816" s="1">
        <v>41081</v>
      </c>
      <c r="G5816">
        <v>173</v>
      </c>
      <c r="H5816" t="s">
        <v>14</v>
      </c>
      <c r="I5816" t="s">
        <v>418</v>
      </c>
      <c r="J5816">
        <v>4419</v>
      </c>
      <c r="K5816">
        <v>22.254549999999998</v>
      </c>
      <c r="L5816">
        <v>0.9375</v>
      </c>
      <c r="M5816">
        <f t="shared" si="270"/>
        <v>20.863640624999999</v>
      </c>
      <c r="N5816">
        <f t="shared" si="272"/>
        <v>1.3665079398738627</v>
      </c>
      <c r="O5816">
        <f t="shared" si="271"/>
        <v>1.2811011936317462</v>
      </c>
    </row>
    <row r="5817" spans="1:15" x14ac:dyDescent="0.25">
      <c r="A5817" t="s">
        <v>135</v>
      </c>
      <c r="B5817" t="s">
        <v>13</v>
      </c>
      <c r="C5817">
        <v>2015</v>
      </c>
      <c r="D5817">
        <v>3</v>
      </c>
      <c r="E5817">
        <v>10</v>
      </c>
      <c r="F5817" s="1">
        <v>42073</v>
      </c>
      <c r="G5817">
        <v>69</v>
      </c>
      <c r="H5817" t="s">
        <v>14</v>
      </c>
      <c r="I5817" t="s">
        <v>367</v>
      </c>
      <c r="J5817">
        <v>5135</v>
      </c>
      <c r="K5817">
        <v>27.84</v>
      </c>
      <c r="L5817">
        <v>0.75</v>
      </c>
      <c r="M5817">
        <f t="shared" si="270"/>
        <v>20.88</v>
      </c>
      <c r="N5817">
        <f t="shared" si="272"/>
        <v>1.4599952560473914</v>
      </c>
      <c r="O5817">
        <f t="shared" si="271"/>
        <v>1.0949964420355436</v>
      </c>
    </row>
    <row r="5818" spans="1:15" x14ac:dyDescent="0.25">
      <c r="A5818" t="s">
        <v>12</v>
      </c>
      <c r="B5818" t="s">
        <v>13</v>
      </c>
      <c r="C5818">
        <v>2018</v>
      </c>
      <c r="D5818">
        <v>3</v>
      </c>
      <c r="E5818">
        <v>7</v>
      </c>
      <c r="F5818" s="1">
        <v>43166</v>
      </c>
      <c r="G5818">
        <v>66</v>
      </c>
      <c r="H5818" t="s">
        <v>14</v>
      </c>
      <c r="I5818" t="s">
        <v>505</v>
      </c>
      <c r="J5818">
        <v>5458</v>
      </c>
      <c r="K5818">
        <v>14.4</v>
      </c>
      <c r="L5818">
        <v>1.453125</v>
      </c>
      <c r="M5818">
        <f t="shared" si="270"/>
        <v>20.925000000000001</v>
      </c>
      <c r="N5818">
        <f t="shared" si="272"/>
        <v>1.1875207208364631</v>
      </c>
      <c r="O5818">
        <f t="shared" si="271"/>
        <v>1.7256160474654854</v>
      </c>
    </row>
    <row r="5819" spans="1:15" x14ac:dyDescent="0.25">
      <c r="A5819" t="s">
        <v>221</v>
      </c>
      <c r="B5819" t="s">
        <v>171</v>
      </c>
      <c r="C5819">
        <v>2018</v>
      </c>
      <c r="D5819">
        <v>6</v>
      </c>
      <c r="E5819">
        <v>7</v>
      </c>
      <c r="F5819" s="1">
        <v>43258</v>
      </c>
      <c r="G5819">
        <v>158</v>
      </c>
      <c r="H5819" t="s">
        <v>14</v>
      </c>
      <c r="I5819" t="s">
        <v>505</v>
      </c>
      <c r="J5819">
        <v>5458</v>
      </c>
      <c r="K5819">
        <v>14.4</v>
      </c>
      <c r="L5819">
        <v>1.453125</v>
      </c>
      <c r="M5819">
        <f t="shared" si="270"/>
        <v>20.925000000000001</v>
      </c>
      <c r="N5819">
        <f t="shared" si="272"/>
        <v>1.1875207208364631</v>
      </c>
      <c r="O5819">
        <f t="shared" si="271"/>
        <v>1.7256160474654854</v>
      </c>
    </row>
    <row r="5820" spans="1:15" x14ac:dyDescent="0.25">
      <c r="A5820" t="s">
        <v>115</v>
      </c>
      <c r="B5820" t="s">
        <v>113</v>
      </c>
      <c r="C5820">
        <v>2018</v>
      </c>
      <c r="D5820">
        <v>6</v>
      </c>
      <c r="E5820">
        <v>6</v>
      </c>
      <c r="F5820" s="1">
        <v>43257</v>
      </c>
      <c r="G5820">
        <v>157</v>
      </c>
      <c r="H5820" t="s">
        <v>14</v>
      </c>
      <c r="I5820" t="s">
        <v>505</v>
      </c>
      <c r="J5820">
        <v>5458</v>
      </c>
      <c r="K5820">
        <v>14.4</v>
      </c>
      <c r="L5820">
        <v>1.453125</v>
      </c>
      <c r="M5820">
        <f t="shared" si="270"/>
        <v>20.925000000000001</v>
      </c>
      <c r="N5820">
        <f t="shared" si="272"/>
        <v>1.1875207208364631</v>
      </c>
      <c r="O5820">
        <f t="shared" si="271"/>
        <v>1.7256160474654854</v>
      </c>
    </row>
    <row r="5821" spans="1:15" x14ac:dyDescent="0.25">
      <c r="A5821" t="s">
        <v>55</v>
      </c>
      <c r="B5821" t="s">
        <v>13</v>
      </c>
      <c r="C5821">
        <v>2003</v>
      </c>
      <c r="D5821">
        <v>3</v>
      </c>
      <c r="E5821">
        <v>17</v>
      </c>
      <c r="F5821" s="1">
        <v>37697</v>
      </c>
      <c r="G5821">
        <v>76</v>
      </c>
      <c r="H5821" t="s">
        <v>14</v>
      </c>
      <c r="I5821" t="s">
        <v>284</v>
      </c>
      <c r="J5821">
        <v>5983</v>
      </c>
      <c r="K5821">
        <v>32</v>
      </c>
      <c r="L5821">
        <v>0.65625</v>
      </c>
      <c r="M5821">
        <f t="shared" si="270"/>
        <v>21</v>
      </c>
      <c r="N5821">
        <f t="shared" si="272"/>
        <v>1.5185139398778875</v>
      </c>
      <c r="O5821">
        <f t="shared" si="271"/>
        <v>0.99652477304486364</v>
      </c>
    </row>
    <row r="5822" spans="1:15" x14ac:dyDescent="0.25">
      <c r="A5822" t="s">
        <v>55</v>
      </c>
      <c r="B5822" t="s">
        <v>13</v>
      </c>
      <c r="C5822">
        <v>2003</v>
      </c>
      <c r="D5822">
        <v>3</v>
      </c>
      <c r="E5822">
        <v>17</v>
      </c>
      <c r="F5822" s="1">
        <v>37697</v>
      </c>
      <c r="G5822">
        <v>76</v>
      </c>
      <c r="H5822" t="s">
        <v>14</v>
      </c>
      <c r="I5822" t="s">
        <v>432</v>
      </c>
      <c r="J5822">
        <v>4410</v>
      </c>
      <c r="K5822">
        <v>22.4</v>
      </c>
      <c r="L5822">
        <v>0.9375</v>
      </c>
      <c r="M5822">
        <f t="shared" si="270"/>
        <v>21</v>
      </c>
      <c r="N5822">
        <f t="shared" si="272"/>
        <v>1.3692158574101427</v>
      </c>
      <c r="O5822">
        <f t="shared" si="271"/>
        <v>1.2836398663220088</v>
      </c>
    </row>
    <row r="5823" spans="1:15" x14ac:dyDescent="0.25">
      <c r="A5823" t="s">
        <v>293</v>
      </c>
      <c r="B5823" t="s">
        <v>69</v>
      </c>
      <c r="C5823">
        <v>2007</v>
      </c>
      <c r="D5823">
        <v>7</v>
      </c>
      <c r="E5823">
        <v>12</v>
      </c>
      <c r="F5823" s="1">
        <v>39275</v>
      </c>
      <c r="G5823">
        <v>193</v>
      </c>
      <c r="H5823" t="s">
        <v>14</v>
      </c>
      <c r="I5823" t="s">
        <v>421</v>
      </c>
      <c r="J5823">
        <v>5790</v>
      </c>
      <c r="K5823">
        <v>22.4</v>
      </c>
      <c r="L5823">
        <v>0.9375</v>
      </c>
      <c r="M5823">
        <f t="shared" si="270"/>
        <v>21</v>
      </c>
      <c r="N5823">
        <f t="shared" si="272"/>
        <v>1.3692158574101427</v>
      </c>
      <c r="O5823">
        <f t="shared" si="271"/>
        <v>1.2836398663220088</v>
      </c>
    </row>
    <row r="5824" spans="1:15" x14ac:dyDescent="0.25">
      <c r="A5824" t="s">
        <v>82</v>
      </c>
      <c r="B5824" t="s">
        <v>69</v>
      </c>
      <c r="C5824">
        <v>2011</v>
      </c>
      <c r="D5824">
        <v>3</v>
      </c>
      <c r="E5824">
        <v>24</v>
      </c>
      <c r="F5824" s="1">
        <v>40626</v>
      </c>
      <c r="G5824">
        <v>83</v>
      </c>
      <c r="H5824" t="s">
        <v>14</v>
      </c>
      <c r="I5824" t="s">
        <v>417</v>
      </c>
      <c r="J5824">
        <v>4415</v>
      </c>
      <c r="K5824">
        <v>22.4</v>
      </c>
      <c r="L5824">
        <v>0.9375</v>
      </c>
      <c r="M5824">
        <f t="shared" si="270"/>
        <v>21</v>
      </c>
      <c r="N5824">
        <f t="shared" si="272"/>
        <v>1.3692158574101427</v>
      </c>
      <c r="O5824">
        <f t="shared" si="271"/>
        <v>1.2836398663220088</v>
      </c>
    </row>
    <row r="5825" spans="1:15" x14ac:dyDescent="0.25">
      <c r="A5825" t="s">
        <v>152</v>
      </c>
      <c r="B5825" t="s">
        <v>69</v>
      </c>
      <c r="C5825">
        <v>2015</v>
      </c>
      <c r="D5825">
        <v>6</v>
      </c>
      <c r="E5825">
        <v>16</v>
      </c>
      <c r="F5825" s="1">
        <v>42171</v>
      </c>
      <c r="G5825">
        <v>167</v>
      </c>
      <c r="H5825" t="s">
        <v>14</v>
      </c>
      <c r="I5825" t="s">
        <v>371</v>
      </c>
      <c r="J5825">
        <v>5131</v>
      </c>
      <c r="K5825">
        <v>28</v>
      </c>
      <c r="L5825">
        <v>0.75</v>
      </c>
      <c r="M5825">
        <f t="shared" si="270"/>
        <v>21</v>
      </c>
      <c r="N5825">
        <f t="shared" si="272"/>
        <v>1.4623979978989561</v>
      </c>
      <c r="O5825">
        <f t="shared" si="271"/>
        <v>1.0967984984242172</v>
      </c>
    </row>
    <row r="5826" spans="1:15" x14ac:dyDescent="0.25">
      <c r="A5826" t="s">
        <v>91</v>
      </c>
      <c r="B5826" t="s">
        <v>69</v>
      </c>
      <c r="C5826">
        <v>2019</v>
      </c>
      <c r="D5826">
        <v>4</v>
      </c>
      <c r="E5826">
        <v>2</v>
      </c>
      <c r="F5826" s="1">
        <v>43557</v>
      </c>
      <c r="G5826">
        <v>92</v>
      </c>
      <c r="H5826" t="s">
        <v>14</v>
      </c>
      <c r="I5826" t="s">
        <v>417</v>
      </c>
      <c r="J5826">
        <v>4415</v>
      </c>
      <c r="K5826">
        <v>22.4</v>
      </c>
      <c r="L5826">
        <v>0.9375</v>
      </c>
      <c r="M5826">
        <f t="shared" ref="M5826:M5889" si="273">K5826*L5826</f>
        <v>21</v>
      </c>
      <c r="N5826">
        <f t="shared" si="272"/>
        <v>1.3692158574101427</v>
      </c>
      <c r="O5826">
        <f t="shared" si="271"/>
        <v>1.2836398663220088</v>
      </c>
    </row>
    <row r="5827" spans="1:15" x14ac:dyDescent="0.25">
      <c r="A5827" t="s">
        <v>91</v>
      </c>
      <c r="B5827" t="s">
        <v>69</v>
      </c>
      <c r="C5827">
        <v>2019</v>
      </c>
      <c r="D5827">
        <v>4</v>
      </c>
      <c r="E5827">
        <v>2</v>
      </c>
      <c r="F5827" s="1">
        <v>43557</v>
      </c>
      <c r="G5827">
        <v>92</v>
      </c>
      <c r="H5827" t="s">
        <v>14</v>
      </c>
      <c r="I5827" t="s">
        <v>428</v>
      </c>
      <c r="J5827">
        <v>9981</v>
      </c>
      <c r="K5827">
        <v>22.4</v>
      </c>
      <c r="L5827">
        <v>0.9375</v>
      </c>
      <c r="M5827">
        <f t="shared" si="273"/>
        <v>21</v>
      </c>
      <c r="N5827">
        <f t="shared" si="272"/>
        <v>1.3692158574101427</v>
      </c>
      <c r="O5827">
        <f t="shared" ref="O5827:O5890" si="274">N5827*L5827</f>
        <v>1.2836398663220088</v>
      </c>
    </row>
    <row r="5828" spans="1:15" x14ac:dyDescent="0.25">
      <c r="A5828" t="s">
        <v>341</v>
      </c>
      <c r="B5828" t="s">
        <v>19</v>
      </c>
      <c r="C5828">
        <v>2018</v>
      </c>
      <c r="D5828">
        <v>6</v>
      </c>
      <c r="E5828">
        <v>5</v>
      </c>
      <c r="F5828" s="1">
        <v>43256</v>
      </c>
      <c r="G5828">
        <v>156</v>
      </c>
      <c r="H5828" t="s">
        <v>14</v>
      </c>
      <c r="I5828" t="s">
        <v>551</v>
      </c>
      <c r="J5828">
        <v>6882</v>
      </c>
      <c r="K5828">
        <v>11.2</v>
      </c>
      <c r="L5828">
        <v>1.875</v>
      </c>
      <c r="M5828">
        <f t="shared" si="273"/>
        <v>21</v>
      </c>
      <c r="N5828">
        <f t="shared" ref="N5828:N5891" si="275">LOG10(K5828+1)</f>
        <v>1.0863598306747482</v>
      </c>
      <c r="O5828">
        <f t="shared" si="274"/>
        <v>2.0369246825151528</v>
      </c>
    </row>
    <row r="5829" spans="1:15" x14ac:dyDescent="0.25">
      <c r="A5829" t="s">
        <v>93</v>
      </c>
      <c r="B5829" t="s">
        <v>23</v>
      </c>
      <c r="C5829">
        <v>2010</v>
      </c>
      <c r="D5829">
        <v>4</v>
      </c>
      <c r="E5829">
        <v>26</v>
      </c>
      <c r="F5829" s="1">
        <v>40294</v>
      </c>
      <c r="G5829">
        <v>116</v>
      </c>
      <c r="H5829" t="s">
        <v>14</v>
      </c>
      <c r="I5829" t="s">
        <v>607</v>
      </c>
      <c r="J5829">
        <v>6935</v>
      </c>
      <c r="K5829">
        <v>6</v>
      </c>
      <c r="L5829">
        <v>3.5</v>
      </c>
      <c r="M5829">
        <f t="shared" si="273"/>
        <v>21</v>
      </c>
      <c r="N5829">
        <f t="shared" si="275"/>
        <v>0.84509804001425681</v>
      </c>
      <c r="O5829">
        <f t="shared" si="274"/>
        <v>2.9578431400498988</v>
      </c>
    </row>
    <row r="5830" spans="1:15" x14ac:dyDescent="0.25">
      <c r="A5830" t="s">
        <v>229</v>
      </c>
      <c r="B5830" t="s">
        <v>23</v>
      </c>
      <c r="C5830">
        <v>2015</v>
      </c>
      <c r="D5830">
        <v>7</v>
      </c>
      <c r="E5830">
        <v>1</v>
      </c>
      <c r="F5830" s="1">
        <v>42186</v>
      </c>
      <c r="G5830">
        <v>182</v>
      </c>
      <c r="H5830" t="s">
        <v>14</v>
      </c>
      <c r="I5830" t="s">
        <v>544</v>
      </c>
      <c r="J5830">
        <v>6772</v>
      </c>
      <c r="K5830">
        <v>11.2</v>
      </c>
      <c r="L5830">
        <v>1.875</v>
      </c>
      <c r="M5830">
        <f t="shared" si="273"/>
        <v>21</v>
      </c>
      <c r="N5830">
        <f t="shared" si="275"/>
        <v>1.0863598306747482</v>
      </c>
      <c r="O5830">
        <f t="shared" si="274"/>
        <v>2.0369246825151528</v>
      </c>
    </row>
    <row r="5831" spans="1:15" x14ac:dyDescent="0.25">
      <c r="A5831" t="s">
        <v>99</v>
      </c>
      <c r="B5831" t="s">
        <v>27</v>
      </c>
      <c r="C5831">
        <v>2013</v>
      </c>
      <c r="D5831">
        <v>7</v>
      </c>
      <c r="E5831">
        <v>3</v>
      </c>
      <c r="F5831" s="1">
        <v>41458</v>
      </c>
      <c r="G5831">
        <v>184</v>
      </c>
      <c r="H5831" t="s">
        <v>14</v>
      </c>
      <c r="I5831" t="s">
        <v>417</v>
      </c>
      <c r="J5831">
        <v>4415</v>
      </c>
      <c r="K5831">
        <v>22.4</v>
      </c>
      <c r="L5831">
        <v>0.9375</v>
      </c>
      <c r="M5831">
        <f t="shared" si="273"/>
        <v>21</v>
      </c>
      <c r="N5831">
        <f t="shared" si="275"/>
        <v>1.3692158574101427</v>
      </c>
      <c r="O5831">
        <f t="shared" si="274"/>
        <v>1.2836398663220088</v>
      </c>
    </row>
    <row r="5832" spans="1:15" x14ac:dyDescent="0.25">
      <c r="A5832" t="s">
        <v>320</v>
      </c>
      <c r="B5832" t="s">
        <v>40</v>
      </c>
      <c r="C5832">
        <v>2005</v>
      </c>
      <c r="D5832">
        <v>3</v>
      </c>
      <c r="E5832">
        <v>22</v>
      </c>
      <c r="F5832" s="1">
        <v>38433</v>
      </c>
      <c r="G5832">
        <v>81</v>
      </c>
      <c r="H5832" t="s">
        <v>14</v>
      </c>
      <c r="I5832" t="s">
        <v>609</v>
      </c>
      <c r="J5832">
        <v>4955</v>
      </c>
      <c r="K5832">
        <v>5.6</v>
      </c>
      <c r="L5832">
        <v>3.75</v>
      </c>
      <c r="M5832">
        <f t="shared" si="273"/>
        <v>21</v>
      </c>
      <c r="N5832">
        <f t="shared" si="275"/>
        <v>0.81954393554186866</v>
      </c>
      <c r="O5832">
        <f t="shared" si="274"/>
        <v>3.0732897582820073</v>
      </c>
    </row>
    <row r="5833" spans="1:15" x14ac:dyDescent="0.25">
      <c r="A5833" t="s">
        <v>193</v>
      </c>
      <c r="B5833" t="s">
        <v>107</v>
      </c>
      <c r="C5833">
        <v>2017</v>
      </c>
      <c r="D5833">
        <v>6</v>
      </c>
      <c r="E5833">
        <v>2</v>
      </c>
      <c r="F5833" s="1">
        <v>42888</v>
      </c>
      <c r="G5833">
        <v>153</v>
      </c>
      <c r="H5833" t="s">
        <v>17</v>
      </c>
      <c r="I5833" t="s">
        <v>287</v>
      </c>
      <c r="J5833">
        <v>6661</v>
      </c>
      <c r="K5833">
        <v>32</v>
      </c>
      <c r="L5833">
        <v>0.65625</v>
      </c>
      <c r="M5833">
        <f t="shared" si="273"/>
        <v>21</v>
      </c>
      <c r="N5833">
        <f t="shared" si="275"/>
        <v>1.5185139398778875</v>
      </c>
      <c r="O5833">
        <f t="shared" si="274"/>
        <v>0.99652477304486364</v>
      </c>
    </row>
    <row r="5834" spans="1:15" x14ac:dyDescent="0.25">
      <c r="A5834" t="s">
        <v>334</v>
      </c>
      <c r="B5834" t="s">
        <v>42</v>
      </c>
      <c r="C5834">
        <v>2016</v>
      </c>
      <c r="D5834">
        <v>7</v>
      </c>
      <c r="E5834">
        <v>5</v>
      </c>
      <c r="F5834" s="1">
        <v>42556</v>
      </c>
      <c r="G5834">
        <v>187</v>
      </c>
      <c r="H5834" t="s">
        <v>14</v>
      </c>
      <c r="I5834" t="s">
        <v>609</v>
      </c>
      <c r="J5834">
        <v>4955</v>
      </c>
      <c r="K5834">
        <v>5.6</v>
      </c>
      <c r="L5834">
        <v>3.75</v>
      </c>
      <c r="M5834">
        <f t="shared" si="273"/>
        <v>21</v>
      </c>
      <c r="N5834">
        <f t="shared" si="275"/>
        <v>0.81954393554186866</v>
      </c>
      <c r="O5834">
        <f t="shared" si="274"/>
        <v>3.0732897582820073</v>
      </c>
    </row>
    <row r="5835" spans="1:15" x14ac:dyDescent="0.25">
      <c r="A5835" t="s">
        <v>114</v>
      </c>
      <c r="B5835" t="s">
        <v>113</v>
      </c>
      <c r="C5835">
        <v>2017</v>
      </c>
      <c r="D5835">
        <v>6</v>
      </c>
      <c r="E5835">
        <v>9</v>
      </c>
      <c r="F5835" s="1">
        <v>42895</v>
      </c>
      <c r="G5835">
        <v>160</v>
      </c>
      <c r="H5835" t="s">
        <v>17</v>
      </c>
      <c r="I5835" t="s">
        <v>567</v>
      </c>
      <c r="J5835">
        <v>5021</v>
      </c>
      <c r="K5835">
        <v>9.9047619999999998</v>
      </c>
      <c r="L5835">
        <v>2.125</v>
      </c>
      <c r="M5835">
        <f t="shared" si="273"/>
        <v>21.04761925</v>
      </c>
      <c r="N5835">
        <f t="shared" si="275"/>
        <v>1.0376161913989337</v>
      </c>
      <c r="O5835">
        <f t="shared" si="274"/>
        <v>2.2049344067227339</v>
      </c>
    </row>
    <row r="5836" spans="1:15" x14ac:dyDescent="0.25">
      <c r="A5836" t="s">
        <v>149</v>
      </c>
      <c r="B5836" t="s">
        <v>69</v>
      </c>
      <c r="C5836">
        <v>2013</v>
      </c>
      <c r="D5836">
        <v>6</v>
      </c>
      <c r="E5836">
        <v>17</v>
      </c>
      <c r="F5836" s="1">
        <v>41442</v>
      </c>
      <c r="G5836">
        <v>168</v>
      </c>
      <c r="H5836" t="s">
        <v>14</v>
      </c>
      <c r="I5836" t="s">
        <v>481</v>
      </c>
      <c r="J5836">
        <v>6745</v>
      </c>
      <c r="K5836">
        <v>16.07273</v>
      </c>
      <c r="L5836">
        <v>1.3125</v>
      </c>
      <c r="M5836">
        <f t="shared" si="273"/>
        <v>21.095458125</v>
      </c>
      <c r="N5836">
        <f t="shared" si="275"/>
        <v>1.2323029721479768</v>
      </c>
      <c r="O5836">
        <f t="shared" si="274"/>
        <v>1.6173976509442196</v>
      </c>
    </row>
    <row r="5837" spans="1:15" x14ac:dyDescent="0.25">
      <c r="A5837" t="s">
        <v>55</v>
      </c>
      <c r="B5837" t="s">
        <v>13</v>
      </c>
      <c r="C5837">
        <v>2003</v>
      </c>
      <c r="D5837">
        <v>3</v>
      </c>
      <c r="E5837">
        <v>17</v>
      </c>
      <c r="F5837" s="1">
        <v>37697</v>
      </c>
      <c r="G5837">
        <v>76</v>
      </c>
      <c r="H5837" t="s">
        <v>14</v>
      </c>
      <c r="I5837" t="s">
        <v>539</v>
      </c>
      <c r="J5837">
        <v>13023</v>
      </c>
      <c r="K5837">
        <v>12.8</v>
      </c>
      <c r="L5837">
        <v>1.65</v>
      </c>
      <c r="M5837">
        <f t="shared" si="273"/>
        <v>21.12</v>
      </c>
      <c r="N5837">
        <f t="shared" si="275"/>
        <v>1.1398790864012365</v>
      </c>
      <c r="O5837">
        <f t="shared" si="274"/>
        <v>1.8808004925620401</v>
      </c>
    </row>
    <row r="5838" spans="1:15" x14ac:dyDescent="0.25">
      <c r="A5838" t="s">
        <v>18</v>
      </c>
      <c r="B5838" t="s">
        <v>19</v>
      </c>
      <c r="C5838">
        <v>2017</v>
      </c>
      <c r="D5838">
        <v>6</v>
      </c>
      <c r="E5838">
        <v>7</v>
      </c>
      <c r="F5838" s="1">
        <v>42893</v>
      </c>
      <c r="G5838">
        <v>158</v>
      </c>
      <c r="H5838" t="s">
        <v>14</v>
      </c>
      <c r="I5838" t="s">
        <v>605</v>
      </c>
      <c r="J5838">
        <v>4531</v>
      </c>
      <c r="K5838">
        <v>6.4</v>
      </c>
      <c r="L5838">
        <v>3.3</v>
      </c>
      <c r="M5838">
        <f t="shared" si="273"/>
        <v>21.12</v>
      </c>
      <c r="N5838">
        <f t="shared" si="275"/>
        <v>0.86923171973097624</v>
      </c>
      <c r="O5838">
        <f t="shared" si="274"/>
        <v>2.8684646751122216</v>
      </c>
    </row>
    <row r="5839" spans="1:15" x14ac:dyDescent="0.25">
      <c r="A5839" t="s">
        <v>20</v>
      </c>
      <c r="B5839" t="s">
        <v>21</v>
      </c>
      <c r="C5839">
        <v>2016</v>
      </c>
      <c r="D5839">
        <v>7</v>
      </c>
      <c r="E5839">
        <v>6</v>
      </c>
      <c r="F5839" s="1">
        <v>42557</v>
      </c>
      <c r="G5839">
        <v>188</v>
      </c>
      <c r="H5839" t="s">
        <v>14</v>
      </c>
      <c r="I5839" t="s">
        <v>537</v>
      </c>
      <c r="J5839">
        <v>5605</v>
      </c>
      <c r="K5839">
        <v>12.8</v>
      </c>
      <c r="L5839">
        <v>1.65</v>
      </c>
      <c r="M5839">
        <f t="shared" si="273"/>
        <v>21.12</v>
      </c>
      <c r="N5839">
        <f t="shared" si="275"/>
        <v>1.1398790864012365</v>
      </c>
      <c r="O5839">
        <f t="shared" si="274"/>
        <v>1.8808004925620401</v>
      </c>
    </row>
    <row r="5840" spans="1:15" x14ac:dyDescent="0.25">
      <c r="A5840" t="s">
        <v>186</v>
      </c>
      <c r="B5840" t="s">
        <v>36</v>
      </c>
      <c r="C5840">
        <v>2015</v>
      </c>
      <c r="D5840">
        <v>6</v>
      </c>
      <c r="E5840">
        <v>25</v>
      </c>
      <c r="F5840" s="1">
        <v>42180</v>
      </c>
      <c r="G5840">
        <v>176</v>
      </c>
      <c r="H5840" t="s">
        <v>17</v>
      </c>
      <c r="I5840" t="s">
        <v>387</v>
      </c>
      <c r="J5840">
        <v>17593</v>
      </c>
      <c r="K5840">
        <v>28.190480000000001</v>
      </c>
      <c r="L5840">
        <v>0.75</v>
      </c>
      <c r="M5840">
        <f t="shared" si="273"/>
        <v>21.142859999999999</v>
      </c>
      <c r="N5840">
        <f t="shared" si="275"/>
        <v>1.4652412364624017</v>
      </c>
      <c r="O5840">
        <f t="shared" si="274"/>
        <v>1.0989309273468013</v>
      </c>
    </row>
    <row r="5841" spans="1:15" x14ac:dyDescent="0.25">
      <c r="A5841" t="s">
        <v>405</v>
      </c>
      <c r="B5841" t="s">
        <v>40</v>
      </c>
      <c r="C5841">
        <v>2013</v>
      </c>
      <c r="D5841">
        <v>6</v>
      </c>
      <c r="E5841">
        <v>27</v>
      </c>
      <c r="F5841" s="1">
        <v>41452</v>
      </c>
      <c r="G5841">
        <v>178</v>
      </c>
      <c r="H5841" t="s">
        <v>14</v>
      </c>
      <c r="I5841" t="s">
        <v>474</v>
      </c>
      <c r="J5841">
        <v>4335</v>
      </c>
      <c r="K5841">
        <v>18.8</v>
      </c>
      <c r="L5841">
        <v>1.125</v>
      </c>
      <c r="M5841">
        <f t="shared" si="273"/>
        <v>21.150000000000002</v>
      </c>
      <c r="N5841">
        <f t="shared" si="275"/>
        <v>1.2966651902615312</v>
      </c>
      <c r="O5841">
        <f t="shared" si="274"/>
        <v>1.4587483390442226</v>
      </c>
    </row>
    <row r="5842" spans="1:15" x14ac:dyDescent="0.25">
      <c r="A5842" t="s">
        <v>198</v>
      </c>
      <c r="B5842" t="s">
        <v>109</v>
      </c>
      <c r="C5842">
        <v>2013</v>
      </c>
      <c r="D5842">
        <v>7</v>
      </c>
      <c r="E5842">
        <v>4</v>
      </c>
      <c r="F5842" s="1">
        <v>41459</v>
      </c>
      <c r="G5842">
        <v>185</v>
      </c>
      <c r="H5842" t="s">
        <v>14</v>
      </c>
      <c r="I5842" t="s">
        <v>283</v>
      </c>
      <c r="J5842">
        <v>18419</v>
      </c>
      <c r="K5842">
        <v>32.347830000000002</v>
      </c>
      <c r="L5842">
        <v>0.65625</v>
      </c>
      <c r="M5842">
        <f t="shared" si="273"/>
        <v>21.228263437500001</v>
      </c>
      <c r="N5842">
        <f t="shared" si="275"/>
        <v>1.5230675788916241</v>
      </c>
      <c r="O5842">
        <f t="shared" si="274"/>
        <v>0.99951309864762838</v>
      </c>
    </row>
    <row r="5843" spans="1:15" x14ac:dyDescent="0.25">
      <c r="A5843" t="s">
        <v>249</v>
      </c>
      <c r="B5843" t="s">
        <v>250</v>
      </c>
      <c r="C5843">
        <v>2010</v>
      </c>
      <c r="D5843">
        <v>6</v>
      </c>
      <c r="E5843">
        <v>24</v>
      </c>
      <c r="F5843" s="1">
        <v>40353</v>
      </c>
      <c r="G5843">
        <v>175</v>
      </c>
      <c r="H5843" t="s">
        <v>14</v>
      </c>
      <c r="I5843" t="s">
        <v>474</v>
      </c>
      <c r="J5843">
        <v>4335</v>
      </c>
      <c r="K5843">
        <v>18.88</v>
      </c>
      <c r="L5843">
        <v>1.125</v>
      </c>
      <c r="M5843">
        <f t="shared" si="273"/>
        <v>21.24</v>
      </c>
      <c r="N5843">
        <f t="shared" si="275"/>
        <v>1.2984163800612945</v>
      </c>
      <c r="O5843">
        <f t="shared" si="274"/>
        <v>1.4607184275689562</v>
      </c>
    </row>
    <row r="5844" spans="1:15" x14ac:dyDescent="0.25">
      <c r="A5844" t="s">
        <v>347</v>
      </c>
      <c r="B5844" t="s">
        <v>29</v>
      </c>
      <c r="C5844">
        <v>2010</v>
      </c>
      <c r="D5844">
        <v>6</v>
      </c>
      <c r="E5844">
        <v>23</v>
      </c>
      <c r="F5844" s="1">
        <v>40352</v>
      </c>
      <c r="G5844">
        <v>174</v>
      </c>
      <c r="H5844" t="s">
        <v>14</v>
      </c>
      <c r="I5844" t="s">
        <v>506</v>
      </c>
      <c r="J5844">
        <v>8429</v>
      </c>
      <c r="K5844">
        <v>14.4</v>
      </c>
      <c r="L5844">
        <v>1.4791666670000001</v>
      </c>
      <c r="M5844">
        <f t="shared" si="273"/>
        <v>21.300000004800001</v>
      </c>
      <c r="N5844">
        <f t="shared" si="275"/>
        <v>1.1875207208364631</v>
      </c>
      <c r="O5844">
        <f t="shared" si="274"/>
        <v>1.7565410666331087</v>
      </c>
    </row>
    <row r="5845" spans="1:15" x14ac:dyDescent="0.25">
      <c r="A5845" t="s">
        <v>203</v>
      </c>
      <c r="B5845" t="s">
        <v>113</v>
      </c>
      <c r="C5845">
        <v>2015</v>
      </c>
      <c r="D5845">
        <v>6</v>
      </c>
      <c r="E5845">
        <v>26</v>
      </c>
      <c r="F5845" s="1">
        <v>42181</v>
      </c>
      <c r="G5845">
        <v>177</v>
      </c>
      <c r="H5845" t="s">
        <v>14</v>
      </c>
      <c r="I5845" t="s">
        <v>283</v>
      </c>
      <c r="J5845">
        <v>18419</v>
      </c>
      <c r="K5845">
        <v>32.470590000000001</v>
      </c>
      <c r="L5845">
        <v>0.65625</v>
      </c>
      <c r="M5845">
        <f t="shared" si="273"/>
        <v>21.3088246875</v>
      </c>
      <c r="N5845">
        <f t="shared" si="275"/>
        <v>1.5246633679145725</v>
      </c>
      <c r="O5845">
        <f t="shared" si="274"/>
        <v>1.0005603351939383</v>
      </c>
    </row>
    <row r="5846" spans="1:15" x14ac:dyDescent="0.25">
      <c r="A5846" t="s">
        <v>129</v>
      </c>
      <c r="B5846" t="s">
        <v>13</v>
      </c>
      <c r="C5846">
        <v>2012</v>
      </c>
      <c r="D5846">
        <v>3</v>
      </c>
      <c r="E5846">
        <v>19</v>
      </c>
      <c r="F5846" s="1">
        <v>40987</v>
      </c>
      <c r="G5846">
        <v>79</v>
      </c>
      <c r="H5846" t="s">
        <v>14</v>
      </c>
      <c r="I5846" t="s">
        <v>421</v>
      </c>
      <c r="J5846">
        <v>5790</v>
      </c>
      <c r="K5846">
        <v>22.736840000000001</v>
      </c>
      <c r="L5846">
        <v>0.9375</v>
      </c>
      <c r="M5846">
        <f t="shared" si="273"/>
        <v>21.315787499999999</v>
      </c>
      <c r="N5846">
        <f t="shared" si="275"/>
        <v>1.3754229024067723</v>
      </c>
      <c r="O5846">
        <f t="shared" si="274"/>
        <v>1.2894589710063491</v>
      </c>
    </row>
    <row r="5847" spans="1:15" x14ac:dyDescent="0.25">
      <c r="A5847" t="s">
        <v>219</v>
      </c>
      <c r="B5847" t="s">
        <v>23</v>
      </c>
      <c r="C5847">
        <v>2008</v>
      </c>
      <c r="D5847">
        <v>6</v>
      </c>
      <c r="E5847">
        <v>11</v>
      </c>
      <c r="F5847" s="1">
        <v>39610</v>
      </c>
      <c r="G5847">
        <v>163</v>
      </c>
      <c r="H5847" t="s">
        <v>17</v>
      </c>
      <c r="I5847" t="s">
        <v>607</v>
      </c>
      <c r="J5847">
        <v>6935</v>
      </c>
      <c r="K5847">
        <v>6.0952380000000002</v>
      </c>
      <c r="L5847">
        <v>3.5</v>
      </c>
      <c r="M5847">
        <f t="shared" si="273"/>
        <v>21.333333</v>
      </c>
      <c r="N5847">
        <f t="shared" si="275"/>
        <v>0.85096696784889858</v>
      </c>
      <c r="O5847">
        <f t="shared" si="274"/>
        <v>2.9783843874711451</v>
      </c>
    </row>
    <row r="5848" spans="1:15" x14ac:dyDescent="0.25">
      <c r="A5848" t="s">
        <v>228</v>
      </c>
      <c r="B5848" t="s">
        <v>23</v>
      </c>
      <c r="C5848">
        <v>2014</v>
      </c>
      <c r="D5848">
        <v>3</v>
      </c>
      <c r="E5848">
        <v>10</v>
      </c>
      <c r="F5848" s="1">
        <v>41708</v>
      </c>
      <c r="G5848">
        <v>69</v>
      </c>
      <c r="H5848" t="s">
        <v>17</v>
      </c>
      <c r="I5848" t="s">
        <v>542</v>
      </c>
      <c r="J5848">
        <v>5101</v>
      </c>
      <c r="K5848">
        <v>12.190480000000001</v>
      </c>
      <c r="L5848">
        <v>1.75</v>
      </c>
      <c r="M5848">
        <f t="shared" si="273"/>
        <v>21.33334</v>
      </c>
      <c r="N5848">
        <f t="shared" si="275"/>
        <v>1.1202605997585204</v>
      </c>
      <c r="O5848">
        <f t="shared" si="274"/>
        <v>1.9604560495774108</v>
      </c>
    </row>
    <row r="5849" spans="1:15" x14ac:dyDescent="0.25">
      <c r="A5849" t="s">
        <v>35</v>
      </c>
      <c r="B5849" t="s">
        <v>36</v>
      </c>
      <c r="C5849">
        <v>2016</v>
      </c>
      <c r="D5849">
        <v>6</v>
      </c>
      <c r="E5849">
        <v>30</v>
      </c>
      <c r="F5849" s="1">
        <v>42551</v>
      </c>
      <c r="G5849">
        <v>182</v>
      </c>
      <c r="H5849" t="s">
        <v>17</v>
      </c>
      <c r="I5849" t="s">
        <v>421</v>
      </c>
      <c r="J5849">
        <v>5790</v>
      </c>
      <c r="K5849">
        <v>22.857140000000001</v>
      </c>
      <c r="L5849">
        <v>0.9375</v>
      </c>
      <c r="M5849">
        <f t="shared" si="273"/>
        <v>21.42856875</v>
      </c>
      <c r="N5849">
        <f t="shared" si="275"/>
        <v>1.3776183791220082</v>
      </c>
      <c r="O5849">
        <f t="shared" si="274"/>
        <v>1.2915172304268827</v>
      </c>
    </row>
    <row r="5850" spans="1:15" x14ac:dyDescent="0.25">
      <c r="A5850" t="s">
        <v>331</v>
      </c>
      <c r="B5850" t="s">
        <v>192</v>
      </c>
      <c r="C5850">
        <v>2017</v>
      </c>
      <c r="D5850">
        <v>6</v>
      </c>
      <c r="E5850">
        <v>1</v>
      </c>
      <c r="F5850" s="1">
        <v>42887</v>
      </c>
      <c r="G5850">
        <v>152</v>
      </c>
      <c r="H5850" t="s">
        <v>17</v>
      </c>
      <c r="I5850" t="s">
        <v>544</v>
      </c>
      <c r="J5850">
        <v>6772</v>
      </c>
      <c r="K5850">
        <v>11.428570000000001</v>
      </c>
      <c r="L5850">
        <v>1.875</v>
      </c>
      <c r="M5850">
        <f t="shared" si="273"/>
        <v>21.42856875</v>
      </c>
      <c r="N5850">
        <f t="shared" si="275"/>
        <v>1.094421162685453</v>
      </c>
      <c r="O5850">
        <f t="shared" si="274"/>
        <v>2.0520396800352243</v>
      </c>
    </row>
    <row r="5851" spans="1:15" x14ac:dyDescent="0.25">
      <c r="A5851" t="s">
        <v>211</v>
      </c>
      <c r="B5851" t="s">
        <v>23</v>
      </c>
      <c r="C5851">
        <v>2009</v>
      </c>
      <c r="D5851">
        <v>4</v>
      </c>
      <c r="E5851">
        <v>9</v>
      </c>
      <c r="F5851" s="1">
        <v>39912</v>
      </c>
      <c r="G5851">
        <v>99</v>
      </c>
      <c r="H5851" t="s">
        <v>17</v>
      </c>
      <c r="I5851" t="s">
        <v>469</v>
      </c>
      <c r="J5851">
        <v>4310</v>
      </c>
      <c r="K5851">
        <v>19.047619999999998</v>
      </c>
      <c r="L5851">
        <v>1.125</v>
      </c>
      <c r="M5851">
        <f t="shared" si="273"/>
        <v>21.428572499999998</v>
      </c>
      <c r="N5851">
        <f t="shared" si="275"/>
        <v>1.3020628217333154</v>
      </c>
      <c r="O5851">
        <f t="shared" si="274"/>
        <v>1.4648206744499799</v>
      </c>
    </row>
    <row r="5852" spans="1:15" x14ac:dyDescent="0.25">
      <c r="A5852" t="s">
        <v>198</v>
      </c>
      <c r="B5852" t="s">
        <v>109</v>
      </c>
      <c r="C5852">
        <v>2013</v>
      </c>
      <c r="D5852">
        <v>7</v>
      </c>
      <c r="E5852">
        <v>4</v>
      </c>
      <c r="F5852" s="1">
        <v>41459</v>
      </c>
      <c r="G5852">
        <v>185</v>
      </c>
      <c r="H5852" t="s">
        <v>14</v>
      </c>
      <c r="I5852" t="s">
        <v>547</v>
      </c>
      <c r="J5852">
        <v>6886</v>
      </c>
      <c r="K5852">
        <v>11.478260000000001</v>
      </c>
      <c r="L5852">
        <v>1.875</v>
      </c>
      <c r="M5852">
        <f t="shared" si="273"/>
        <v>21.5217375</v>
      </c>
      <c r="N5852">
        <f t="shared" si="275"/>
        <v>1.0961540304519746</v>
      </c>
      <c r="O5852">
        <f t="shared" si="274"/>
        <v>2.0552888070974524</v>
      </c>
    </row>
    <row r="5853" spans="1:15" x14ac:dyDescent="0.25">
      <c r="A5853" t="s">
        <v>73</v>
      </c>
      <c r="B5853" t="s">
        <v>69</v>
      </c>
      <c r="C5853">
        <v>2003</v>
      </c>
      <c r="D5853">
        <v>3</v>
      </c>
      <c r="E5853">
        <v>11</v>
      </c>
      <c r="F5853" s="1">
        <v>37691</v>
      </c>
      <c r="G5853">
        <v>70</v>
      </c>
      <c r="H5853" t="s">
        <v>14</v>
      </c>
      <c r="I5853" t="s">
        <v>493</v>
      </c>
      <c r="J5853">
        <v>4487</v>
      </c>
      <c r="K5853">
        <v>16.457139999999999</v>
      </c>
      <c r="L5853">
        <v>1.3125</v>
      </c>
      <c r="M5853">
        <f t="shared" si="273"/>
        <v>21.59999625</v>
      </c>
      <c r="N5853">
        <f t="shared" si="275"/>
        <v>1.2419730948129795</v>
      </c>
      <c r="O5853">
        <f t="shared" si="274"/>
        <v>1.6300896869420356</v>
      </c>
    </row>
    <row r="5854" spans="1:15" x14ac:dyDescent="0.25">
      <c r="A5854" t="s">
        <v>135</v>
      </c>
      <c r="B5854" t="s">
        <v>13</v>
      </c>
      <c r="C5854">
        <v>2015</v>
      </c>
      <c r="D5854">
        <v>3</v>
      </c>
      <c r="E5854">
        <v>10</v>
      </c>
      <c r="F5854" s="1">
        <v>42073</v>
      </c>
      <c r="G5854">
        <v>69</v>
      </c>
      <c r="H5854" t="s">
        <v>14</v>
      </c>
      <c r="I5854" t="s">
        <v>609</v>
      </c>
      <c r="J5854">
        <v>4955</v>
      </c>
      <c r="K5854">
        <v>5.76</v>
      </c>
      <c r="L5854">
        <v>3.75</v>
      </c>
      <c r="M5854">
        <f t="shared" si="273"/>
        <v>21.599999999999998</v>
      </c>
      <c r="N5854">
        <f t="shared" si="275"/>
        <v>0.82994669594163595</v>
      </c>
      <c r="O5854">
        <f t="shared" si="274"/>
        <v>3.1123001097811347</v>
      </c>
    </row>
    <row r="5855" spans="1:15" x14ac:dyDescent="0.25">
      <c r="A5855" t="s">
        <v>76</v>
      </c>
      <c r="B5855" t="s">
        <v>69</v>
      </c>
      <c r="C5855">
        <v>2004</v>
      </c>
      <c r="D5855">
        <v>7</v>
      </c>
      <c r="E5855">
        <v>9</v>
      </c>
      <c r="F5855" s="1">
        <v>38177</v>
      </c>
      <c r="G5855">
        <v>191</v>
      </c>
      <c r="H5855" t="s">
        <v>14</v>
      </c>
      <c r="I5855" t="s">
        <v>473</v>
      </c>
      <c r="J5855">
        <v>4366</v>
      </c>
      <c r="K5855">
        <v>19.2</v>
      </c>
      <c r="L5855">
        <v>1.125</v>
      </c>
      <c r="M5855">
        <f t="shared" si="273"/>
        <v>21.599999999999998</v>
      </c>
      <c r="N5855">
        <f t="shared" si="275"/>
        <v>1.3053513694466237</v>
      </c>
      <c r="O5855">
        <f t="shared" si="274"/>
        <v>1.4685202906274517</v>
      </c>
    </row>
    <row r="5856" spans="1:15" x14ac:dyDescent="0.25">
      <c r="A5856" t="s">
        <v>79</v>
      </c>
      <c r="B5856" t="s">
        <v>69</v>
      </c>
      <c r="C5856">
        <v>2007</v>
      </c>
      <c r="D5856">
        <v>3</v>
      </c>
      <c r="E5856">
        <v>22</v>
      </c>
      <c r="F5856" s="1">
        <v>39163</v>
      </c>
      <c r="G5856">
        <v>81</v>
      </c>
      <c r="H5856" t="s">
        <v>14</v>
      </c>
      <c r="I5856" t="s">
        <v>471</v>
      </c>
      <c r="J5856">
        <v>4371</v>
      </c>
      <c r="K5856">
        <v>19.2</v>
      </c>
      <c r="L5856">
        <v>1.125</v>
      </c>
      <c r="M5856">
        <f t="shared" si="273"/>
        <v>21.599999999999998</v>
      </c>
      <c r="N5856">
        <f t="shared" si="275"/>
        <v>1.3053513694466237</v>
      </c>
      <c r="O5856">
        <f t="shared" si="274"/>
        <v>1.4685202906274517</v>
      </c>
    </row>
    <row r="5857" spans="1:15" x14ac:dyDescent="0.25">
      <c r="A5857" t="s">
        <v>88</v>
      </c>
      <c r="B5857" t="s">
        <v>69</v>
      </c>
      <c r="C5857">
        <v>2017</v>
      </c>
      <c r="D5857">
        <v>3</v>
      </c>
      <c r="E5857">
        <v>16</v>
      </c>
      <c r="F5857" s="1">
        <v>42810</v>
      </c>
      <c r="G5857">
        <v>75</v>
      </c>
      <c r="H5857" t="s">
        <v>14</v>
      </c>
      <c r="I5857" t="s">
        <v>473</v>
      </c>
      <c r="J5857">
        <v>4366</v>
      </c>
      <c r="K5857">
        <v>19.2</v>
      </c>
      <c r="L5857">
        <v>1.125</v>
      </c>
      <c r="M5857">
        <f t="shared" si="273"/>
        <v>21.599999999999998</v>
      </c>
      <c r="N5857">
        <f t="shared" si="275"/>
        <v>1.3053513694466237</v>
      </c>
      <c r="O5857">
        <f t="shared" si="274"/>
        <v>1.4685202906274517</v>
      </c>
    </row>
    <row r="5858" spans="1:15" x14ac:dyDescent="0.25">
      <c r="A5858" t="s">
        <v>300</v>
      </c>
      <c r="B5858" t="s">
        <v>23</v>
      </c>
      <c r="C5858">
        <v>2006</v>
      </c>
      <c r="D5858">
        <v>6</v>
      </c>
      <c r="E5858">
        <v>21</v>
      </c>
      <c r="F5858" s="1">
        <v>38889</v>
      </c>
      <c r="G5858">
        <v>172</v>
      </c>
      <c r="H5858" t="s">
        <v>14</v>
      </c>
      <c r="I5858" t="s">
        <v>469</v>
      </c>
      <c r="J5858">
        <v>4310</v>
      </c>
      <c r="K5858">
        <v>19.2</v>
      </c>
      <c r="L5858">
        <v>1.125</v>
      </c>
      <c r="M5858">
        <f t="shared" si="273"/>
        <v>21.599999999999998</v>
      </c>
      <c r="N5858">
        <f t="shared" si="275"/>
        <v>1.3053513694466237</v>
      </c>
      <c r="O5858">
        <f t="shared" si="274"/>
        <v>1.4685202906274517</v>
      </c>
    </row>
    <row r="5859" spans="1:15" x14ac:dyDescent="0.25">
      <c r="A5859" t="s">
        <v>304</v>
      </c>
      <c r="B5859" t="s">
        <v>23</v>
      </c>
      <c r="C5859">
        <v>2009</v>
      </c>
      <c r="D5859">
        <v>6</v>
      </c>
      <c r="E5859">
        <v>23</v>
      </c>
      <c r="F5859" s="1">
        <v>39987</v>
      </c>
      <c r="G5859">
        <v>174</v>
      </c>
      <c r="H5859" t="s">
        <v>14</v>
      </c>
      <c r="I5859" t="s">
        <v>469</v>
      </c>
      <c r="J5859">
        <v>4310</v>
      </c>
      <c r="K5859">
        <v>19.2</v>
      </c>
      <c r="L5859">
        <v>1.125</v>
      </c>
      <c r="M5859">
        <f t="shared" si="273"/>
        <v>21.599999999999998</v>
      </c>
      <c r="N5859">
        <f t="shared" si="275"/>
        <v>1.3053513694466237</v>
      </c>
      <c r="O5859">
        <f t="shared" si="274"/>
        <v>1.4685202906274517</v>
      </c>
    </row>
    <row r="5860" spans="1:15" x14ac:dyDescent="0.25">
      <c r="A5860" t="s">
        <v>304</v>
      </c>
      <c r="B5860" t="s">
        <v>23</v>
      </c>
      <c r="C5860">
        <v>2009</v>
      </c>
      <c r="D5860">
        <v>6</v>
      </c>
      <c r="E5860">
        <v>23</v>
      </c>
      <c r="F5860" s="1">
        <v>39987</v>
      </c>
      <c r="G5860">
        <v>174</v>
      </c>
      <c r="H5860" t="s">
        <v>14</v>
      </c>
      <c r="I5860" t="s">
        <v>474</v>
      </c>
      <c r="J5860">
        <v>4335</v>
      </c>
      <c r="K5860">
        <v>19.2</v>
      </c>
      <c r="L5860">
        <v>1.125</v>
      </c>
      <c r="M5860">
        <f t="shared" si="273"/>
        <v>21.599999999999998</v>
      </c>
      <c r="N5860">
        <f t="shared" si="275"/>
        <v>1.3053513694466237</v>
      </c>
      <c r="O5860">
        <f t="shared" si="274"/>
        <v>1.4685202906274517</v>
      </c>
    </row>
    <row r="5861" spans="1:15" x14ac:dyDescent="0.25">
      <c r="A5861" t="s">
        <v>162</v>
      </c>
      <c r="B5861" t="s">
        <v>161</v>
      </c>
      <c r="C5861">
        <v>2017</v>
      </c>
      <c r="D5861">
        <v>6</v>
      </c>
      <c r="E5861">
        <v>8</v>
      </c>
      <c r="F5861" s="1">
        <v>42894</v>
      </c>
      <c r="G5861">
        <v>159</v>
      </c>
      <c r="H5861" t="s">
        <v>14</v>
      </c>
      <c r="I5861" t="s">
        <v>474</v>
      </c>
      <c r="J5861">
        <v>4335</v>
      </c>
      <c r="K5861">
        <v>19.2</v>
      </c>
      <c r="L5861">
        <v>1.125</v>
      </c>
      <c r="M5861">
        <f t="shared" si="273"/>
        <v>21.599999999999998</v>
      </c>
      <c r="N5861">
        <f t="shared" si="275"/>
        <v>1.3053513694466237</v>
      </c>
      <c r="O5861">
        <f t="shared" si="274"/>
        <v>1.4685202906274517</v>
      </c>
    </row>
    <row r="5862" spans="1:15" x14ac:dyDescent="0.25">
      <c r="A5862" t="s">
        <v>166</v>
      </c>
      <c r="B5862" t="s">
        <v>25</v>
      </c>
      <c r="C5862">
        <v>2014</v>
      </c>
      <c r="D5862">
        <v>6</v>
      </c>
      <c r="E5862">
        <v>4</v>
      </c>
      <c r="F5862" s="1">
        <v>41794</v>
      </c>
      <c r="G5862">
        <v>155</v>
      </c>
      <c r="H5862" t="s">
        <v>14</v>
      </c>
      <c r="I5862" t="s">
        <v>472</v>
      </c>
      <c r="J5862">
        <v>21232</v>
      </c>
      <c r="K5862">
        <v>19.2</v>
      </c>
      <c r="L5862">
        <v>1.125</v>
      </c>
      <c r="M5862">
        <f t="shared" si="273"/>
        <v>21.599999999999998</v>
      </c>
      <c r="N5862">
        <f t="shared" si="275"/>
        <v>1.3053513694466237</v>
      </c>
      <c r="O5862">
        <f t="shared" si="274"/>
        <v>1.4685202906274517</v>
      </c>
    </row>
    <row r="5863" spans="1:15" x14ac:dyDescent="0.25">
      <c r="A5863" t="s">
        <v>100</v>
      </c>
      <c r="B5863" t="s">
        <v>27</v>
      </c>
      <c r="C5863">
        <v>2014</v>
      </c>
      <c r="D5863">
        <v>6</v>
      </c>
      <c r="E5863">
        <v>4</v>
      </c>
      <c r="F5863" s="1">
        <v>41794</v>
      </c>
      <c r="G5863">
        <v>155</v>
      </c>
      <c r="H5863" t="s">
        <v>14</v>
      </c>
      <c r="I5863" t="s">
        <v>574</v>
      </c>
      <c r="J5863">
        <v>5293</v>
      </c>
      <c r="K5863">
        <v>9.6</v>
      </c>
      <c r="L5863">
        <v>2.25</v>
      </c>
      <c r="M5863">
        <f t="shared" si="273"/>
        <v>21.599999999999998</v>
      </c>
      <c r="N5863">
        <f t="shared" si="275"/>
        <v>1.0253058652647702</v>
      </c>
      <c r="O5863">
        <f t="shared" si="274"/>
        <v>2.3069381968457328</v>
      </c>
    </row>
    <row r="5864" spans="1:15" x14ac:dyDescent="0.25">
      <c r="A5864" t="s">
        <v>347</v>
      </c>
      <c r="B5864" t="s">
        <v>29</v>
      </c>
      <c r="C5864">
        <v>2010</v>
      </c>
      <c r="D5864">
        <v>6</v>
      </c>
      <c r="E5864">
        <v>23</v>
      </c>
      <c r="F5864" s="1">
        <v>40352</v>
      </c>
      <c r="G5864">
        <v>174</v>
      </c>
      <c r="H5864" t="s">
        <v>14</v>
      </c>
      <c r="I5864" t="s">
        <v>574</v>
      </c>
      <c r="J5864">
        <v>5293</v>
      </c>
      <c r="K5864">
        <v>9.6</v>
      </c>
      <c r="L5864">
        <v>2.25</v>
      </c>
      <c r="M5864">
        <f t="shared" si="273"/>
        <v>21.599999999999998</v>
      </c>
      <c r="N5864">
        <f t="shared" si="275"/>
        <v>1.0253058652647702</v>
      </c>
      <c r="O5864">
        <f t="shared" si="274"/>
        <v>2.3069381968457328</v>
      </c>
    </row>
    <row r="5865" spans="1:15" x14ac:dyDescent="0.25">
      <c r="A5865" t="s">
        <v>351</v>
      </c>
      <c r="B5865" t="s">
        <v>250</v>
      </c>
      <c r="C5865">
        <v>2011</v>
      </c>
      <c r="D5865">
        <v>7</v>
      </c>
      <c r="E5865">
        <v>5</v>
      </c>
      <c r="F5865" s="1">
        <v>40729</v>
      </c>
      <c r="G5865">
        <v>186</v>
      </c>
      <c r="H5865" t="s">
        <v>14</v>
      </c>
      <c r="I5865" t="s">
        <v>547</v>
      </c>
      <c r="J5865">
        <v>6886</v>
      </c>
      <c r="K5865">
        <v>11.52</v>
      </c>
      <c r="L5865">
        <v>1.875</v>
      </c>
      <c r="M5865">
        <f t="shared" si="273"/>
        <v>21.599999999999998</v>
      </c>
      <c r="N5865">
        <f t="shared" si="275"/>
        <v>1.0976043288744108</v>
      </c>
      <c r="O5865">
        <f t="shared" si="274"/>
        <v>2.0580081166395203</v>
      </c>
    </row>
    <row r="5866" spans="1:15" x14ac:dyDescent="0.25">
      <c r="A5866" t="s">
        <v>459</v>
      </c>
      <c r="B5866" t="s">
        <v>33</v>
      </c>
      <c r="C5866">
        <v>2011</v>
      </c>
      <c r="D5866">
        <v>7</v>
      </c>
      <c r="E5866">
        <v>5</v>
      </c>
      <c r="F5866" s="1">
        <v>40729</v>
      </c>
      <c r="G5866">
        <v>186</v>
      </c>
      <c r="H5866" t="s">
        <v>14</v>
      </c>
      <c r="I5866" t="s">
        <v>575</v>
      </c>
      <c r="J5866">
        <v>5291</v>
      </c>
      <c r="K5866">
        <v>9.6</v>
      </c>
      <c r="L5866">
        <v>2.25</v>
      </c>
      <c r="M5866">
        <f t="shared" si="273"/>
        <v>21.599999999999998</v>
      </c>
      <c r="N5866">
        <f t="shared" si="275"/>
        <v>1.0253058652647702</v>
      </c>
      <c r="O5866">
        <f t="shared" si="274"/>
        <v>2.3069381968457328</v>
      </c>
    </row>
    <row r="5867" spans="1:15" x14ac:dyDescent="0.25">
      <c r="A5867" t="s">
        <v>459</v>
      </c>
      <c r="B5867" t="s">
        <v>33</v>
      </c>
      <c r="C5867">
        <v>2011</v>
      </c>
      <c r="D5867">
        <v>7</v>
      </c>
      <c r="E5867">
        <v>5</v>
      </c>
      <c r="F5867" s="1">
        <v>40729</v>
      </c>
      <c r="G5867">
        <v>186</v>
      </c>
      <c r="H5867" t="s">
        <v>14</v>
      </c>
      <c r="I5867" t="s">
        <v>573</v>
      </c>
      <c r="J5867">
        <v>5292</v>
      </c>
      <c r="K5867">
        <v>9.6</v>
      </c>
      <c r="L5867">
        <v>2.25</v>
      </c>
      <c r="M5867">
        <f t="shared" si="273"/>
        <v>21.599999999999998</v>
      </c>
      <c r="N5867">
        <f t="shared" si="275"/>
        <v>1.0253058652647702</v>
      </c>
      <c r="O5867">
        <f t="shared" si="274"/>
        <v>2.3069381968457328</v>
      </c>
    </row>
    <row r="5868" spans="1:15" x14ac:dyDescent="0.25">
      <c r="A5868" t="s">
        <v>402</v>
      </c>
      <c r="B5868" t="s">
        <v>40</v>
      </c>
      <c r="C5868">
        <v>2009</v>
      </c>
      <c r="D5868">
        <v>5</v>
      </c>
      <c r="E5868">
        <v>7</v>
      </c>
      <c r="F5868" s="1">
        <v>39940</v>
      </c>
      <c r="G5868">
        <v>127</v>
      </c>
      <c r="H5868" t="s">
        <v>14</v>
      </c>
      <c r="I5868" t="s">
        <v>469</v>
      </c>
      <c r="J5868">
        <v>4310</v>
      </c>
      <c r="K5868">
        <v>19.2</v>
      </c>
      <c r="L5868">
        <v>1.125</v>
      </c>
      <c r="M5868">
        <f t="shared" si="273"/>
        <v>21.599999999999998</v>
      </c>
      <c r="N5868">
        <f t="shared" si="275"/>
        <v>1.3053513694466237</v>
      </c>
      <c r="O5868">
        <f t="shared" si="274"/>
        <v>1.4685202906274517</v>
      </c>
    </row>
    <row r="5869" spans="1:15" x14ac:dyDescent="0.25">
      <c r="A5869" t="s">
        <v>188</v>
      </c>
      <c r="B5869" t="s">
        <v>40</v>
      </c>
      <c r="C5869">
        <v>2012</v>
      </c>
      <c r="D5869">
        <v>6</v>
      </c>
      <c r="E5869">
        <v>28</v>
      </c>
      <c r="F5869" s="1">
        <v>41088</v>
      </c>
      <c r="G5869">
        <v>180</v>
      </c>
      <c r="H5869" t="s">
        <v>14</v>
      </c>
      <c r="I5869" t="s">
        <v>573</v>
      </c>
      <c r="J5869">
        <v>5292</v>
      </c>
      <c r="K5869">
        <v>9.6</v>
      </c>
      <c r="L5869">
        <v>2.25</v>
      </c>
      <c r="M5869">
        <f t="shared" si="273"/>
        <v>21.599999999999998</v>
      </c>
      <c r="N5869">
        <f t="shared" si="275"/>
        <v>1.0253058652647702</v>
      </c>
      <c r="O5869">
        <f t="shared" si="274"/>
        <v>2.3069381968457328</v>
      </c>
    </row>
    <row r="5870" spans="1:15" x14ac:dyDescent="0.25">
      <c r="A5870" t="s">
        <v>257</v>
      </c>
      <c r="B5870" t="s">
        <v>40</v>
      </c>
      <c r="C5870">
        <v>2016</v>
      </c>
      <c r="D5870">
        <v>4</v>
      </c>
      <c r="E5870">
        <v>25</v>
      </c>
      <c r="F5870" s="1">
        <v>42485</v>
      </c>
      <c r="G5870">
        <v>116</v>
      </c>
      <c r="H5870" t="s">
        <v>14</v>
      </c>
      <c r="I5870" t="s">
        <v>474</v>
      </c>
      <c r="J5870">
        <v>4335</v>
      </c>
      <c r="K5870">
        <v>19.2</v>
      </c>
      <c r="L5870">
        <v>1.125</v>
      </c>
      <c r="M5870">
        <f t="shared" si="273"/>
        <v>21.599999999999998</v>
      </c>
      <c r="N5870">
        <f t="shared" si="275"/>
        <v>1.3053513694466237</v>
      </c>
      <c r="O5870">
        <f t="shared" si="274"/>
        <v>1.4685202906274517</v>
      </c>
    </row>
    <row r="5871" spans="1:15" x14ac:dyDescent="0.25">
      <c r="A5871" t="s">
        <v>259</v>
      </c>
      <c r="B5871" t="s">
        <v>260</v>
      </c>
      <c r="C5871">
        <v>2012</v>
      </c>
      <c r="D5871">
        <v>6</v>
      </c>
      <c r="E5871">
        <v>28</v>
      </c>
      <c r="F5871" s="1">
        <v>41088</v>
      </c>
      <c r="G5871">
        <v>180</v>
      </c>
      <c r="H5871" t="s">
        <v>14</v>
      </c>
      <c r="I5871" t="s">
        <v>474</v>
      </c>
      <c r="J5871">
        <v>4335</v>
      </c>
      <c r="K5871">
        <v>19.2</v>
      </c>
      <c r="L5871">
        <v>1.125</v>
      </c>
      <c r="M5871">
        <f t="shared" si="273"/>
        <v>21.599999999999998</v>
      </c>
      <c r="N5871">
        <f t="shared" si="275"/>
        <v>1.3053513694466237</v>
      </c>
      <c r="O5871">
        <f t="shared" si="274"/>
        <v>1.4685202906274517</v>
      </c>
    </row>
    <row r="5872" spans="1:15" x14ac:dyDescent="0.25">
      <c r="A5872" t="s">
        <v>262</v>
      </c>
      <c r="B5872" t="s">
        <v>260</v>
      </c>
      <c r="C5872">
        <v>2015</v>
      </c>
      <c r="D5872">
        <v>7</v>
      </c>
      <c r="E5872">
        <v>2</v>
      </c>
      <c r="F5872" s="1">
        <v>42187</v>
      </c>
      <c r="G5872">
        <v>183</v>
      </c>
      <c r="H5872" t="s">
        <v>14</v>
      </c>
      <c r="I5872" t="s">
        <v>469</v>
      </c>
      <c r="J5872">
        <v>4310</v>
      </c>
      <c r="K5872">
        <v>19.2</v>
      </c>
      <c r="L5872">
        <v>1.125</v>
      </c>
      <c r="M5872">
        <f t="shared" si="273"/>
        <v>21.599999999999998</v>
      </c>
      <c r="N5872">
        <f t="shared" si="275"/>
        <v>1.3053513694466237</v>
      </c>
      <c r="O5872">
        <f t="shared" si="274"/>
        <v>1.4685202906274517</v>
      </c>
    </row>
    <row r="5873" spans="1:15" x14ac:dyDescent="0.25">
      <c r="A5873" t="s">
        <v>194</v>
      </c>
      <c r="B5873" t="s">
        <v>107</v>
      </c>
      <c r="C5873">
        <v>2019</v>
      </c>
      <c r="D5873">
        <v>6</v>
      </c>
      <c r="E5873">
        <v>18</v>
      </c>
      <c r="F5873" s="1">
        <v>43634</v>
      </c>
      <c r="G5873">
        <v>169</v>
      </c>
      <c r="H5873" t="s">
        <v>14</v>
      </c>
      <c r="I5873" t="s">
        <v>471</v>
      </c>
      <c r="J5873">
        <v>4371</v>
      </c>
      <c r="K5873">
        <v>19.2</v>
      </c>
      <c r="L5873">
        <v>1.125</v>
      </c>
      <c r="M5873">
        <f t="shared" si="273"/>
        <v>21.599999999999998</v>
      </c>
      <c r="N5873">
        <f t="shared" si="275"/>
        <v>1.3053513694466237</v>
      </c>
      <c r="O5873">
        <f t="shared" si="274"/>
        <v>1.4685202906274517</v>
      </c>
    </row>
    <row r="5874" spans="1:15" x14ac:dyDescent="0.25">
      <c r="A5874" t="s">
        <v>112</v>
      </c>
      <c r="B5874" t="s">
        <v>113</v>
      </c>
      <c r="C5874">
        <v>2011</v>
      </c>
      <c r="D5874">
        <v>7</v>
      </c>
      <c r="E5874">
        <v>27</v>
      </c>
      <c r="F5874" s="1">
        <v>40751</v>
      </c>
      <c r="G5874">
        <v>208</v>
      </c>
      <c r="H5874" t="s">
        <v>14</v>
      </c>
      <c r="I5874" t="s">
        <v>573</v>
      </c>
      <c r="J5874">
        <v>5292</v>
      </c>
      <c r="K5874">
        <v>9.6</v>
      </c>
      <c r="L5874">
        <v>2.25</v>
      </c>
      <c r="M5874">
        <f t="shared" si="273"/>
        <v>21.599999999999998</v>
      </c>
      <c r="N5874">
        <f t="shared" si="275"/>
        <v>1.0253058652647702</v>
      </c>
      <c r="O5874">
        <f t="shared" si="274"/>
        <v>2.3069381968457328</v>
      </c>
    </row>
    <row r="5875" spans="1:15" x14ac:dyDescent="0.25">
      <c r="A5875" t="s">
        <v>50</v>
      </c>
      <c r="B5875" t="s">
        <v>13</v>
      </c>
      <c r="C5875">
        <v>2001</v>
      </c>
      <c r="D5875">
        <v>9</v>
      </c>
      <c r="E5875">
        <v>4</v>
      </c>
      <c r="F5875" s="1">
        <v>37138</v>
      </c>
      <c r="G5875">
        <v>247</v>
      </c>
      <c r="H5875" t="s">
        <v>14</v>
      </c>
      <c r="I5875" t="s">
        <v>510</v>
      </c>
      <c r="J5875">
        <v>5053</v>
      </c>
      <c r="K5875">
        <v>14.4</v>
      </c>
      <c r="L5875">
        <v>1.5</v>
      </c>
      <c r="M5875">
        <f t="shared" si="273"/>
        <v>21.6</v>
      </c>
      <c r="N5875">
        <f t="shared" si="275"/>
        <v>1.1875207208364631</v>
      </c>
      <c r="O5875">
        <f t="shared" si="274"/>
        <v>1.7812810812546946</v>
      </c>
    </row>
    <row r="5876" spans="1:15" x14ac:dyDescent="0.25">
      <c r="A5876" t="s">
        <v>53</v>
      </c>
      <c r="B5876" t="s">
        <v>13</v>
      </c>
      <c r="C5876">
        <v>2002</v>
      </c>
      <c r="D5876">
        <v>6</v>
      </c>
      <c r="E5876">
        <v>14</v>
      </c>
      <c r="F5876" s="1">
        <v>37421</v>
      </c>
      <c r="G5876">
        <v>165</v>
      </c>
      <c r="H5876" t="s">
        <v>14</v>
      </c>
      <c r="I5876" t="s">
        <v>509</v>
      </c>
      <c r="J5876">
        <v>9747</v>
      </c>
      <c r="K5876">
        <v>14.4</v>
      </c>
      <c r="L5876">
        <v>1.5</v>
      </c>
      <c r="M5876">
        <f t="shared" si="273"/>
        <v>21.6</v>
      </c>
      <c r="N5876">
        <f t="shared" si="275"/>
        <v>1.1875207208364631</v>
      </c>
      <c r="O5876">
        <f t="shared" si="274"/>
        <v>1.7812810812546946</v>
      </c>
    </row>
    <row r="5877" spans="1:15" x14ac:dyDescent="0.25">
      <c r="A5877" t="s">
        <v>59</v>
      </c>
      <c r="B5877" t="s">
        <v>13</v>
      </c>
      <c r="C5877">
        <v>2004</v>
      </c>
      <c r="D5877">
        <v>7</v>
      </c>
      <c r="E5877">
        <v>10</v>
      </c>
      <c r="F5877" s="1">
        <v>38178</v>
      </c>
      <c r="G5877">
        <v>192</v>
      </c>
      <c r="H5877" t="s">
        <v>14</v>
      </c>
      <c r="I5877" t="s">
        <v>368</v>
      </c>
      <c r="J5877">
        <v>8753</v>
      </c>
      <c r="K5877">
        <v>28.8</v>
      </c>
      <c r="L5877">
        <v>0.75</v>
      </c>
      <c r="M5877">
        <f t="shared" si="273"/>
        <v>21.6</v>
      </c>
      <c r="N5877">
        <f t="shared" si="275"/>
        <v>1.4742162640762553</v>
      </c>
      <c r="O5877">
        <f t="shared" si="274"/>
        <v>1.1056621980571915</v>
      </c>
    </row>
    <row r="5878" spans="1:15" x14ac:dyDescent="0.25">
      <c r="A5878" t="s">
        <v>124</v>
      </c>
      <c r="B5878" t="s">
        <v>13</v>
      </c>
      <c r="C5878">
        <v>2007</v>
      </c>
      <c r="D5878">
        <v>7</v>
      </c>
      <c r="E5878">
        <v>12</v>
      </c>
      <c r="F5878" s="1">
        <v>39275</v>
      </c>
      <c r="G5878">
        <v>193</v>
      </c>
      <c r="H5878" t="s">
        <v>14</v>
      </c>
      <c r="I5878" t="s">
        <v>617</v>
      </c>
      <c r="J5878">
        <v>5075</v>
      </c>
      <c r="K5878">
        <v>3.6</v>
      </c>
      <c r="L5878">
        <v>6</v>
      </c>
      <c r="M5878">
        <f t="shared" si="273"/>
        <v>21.6</v>
      </c>
      <c r="N5878">
        <f t="shared" si="275"/>
        <v>0.66275783168157409</v>
      </c>
      <c r="O5878">
        <f t="shared" si="274"/>
        <v>3.9765469900894446</v>
      </c>
    </row>
    <row r="5879" spans="1:15" x14ac:dyDescent="0.25">
      <c r="A5879" t="s">
        <v>136</v>
      </c>
      <c r="B5879" t="s">
        <v>13</v>
      </c>
      <c r="C5879">
        <v>2015</v>
      </c>
      <c r="D5879">
        <v>6</v>
      </c>
      <c r="E5879">
        <v>16</v>
      </c>
      <c r="F5879" s="1">
        <v>42171</v>
      </c>
      <c r="G5879">
        <v>167</v>
      </c>
      <c r="H5879" t="s">
        <v>14</v>
      </c>
      <c r="I5879" t="s">
        <v>118</v>
      </c>
      <c r="J5879">
        <v>20171</v>
      </c>
      <c r="K5879">
        <v>57.6</v>
      </c>
      <c r="L5879">
        <v>0.375</v>
      </c>
      <c r="M5879">
        <f t="shared" si="273"/>
        <v>21.6</v>
      </c>
      <c r="N5879">
        <f t="shared" si="275"/>
        <v>1.7678976160180906</v>
      </c>
      <c r="O5879">
        <f t="shared" si="274"/>
        <v>0.662961606006784</v>
      </c>
    </row>
    <row r="5880" spans="1:15" x14ac:dyDescent="0.25">
      <c r="A5880" t="s">
        <v>292</v>
      </c>
      <c r="B5880" t="s">
        <v>69</v>
      </c>
      <c r="C5880">
        <v>2002</v>
      </c>
      <c r="D5880">
        <v>6</v>
      </c>
      <c r="E5880">
        <v>12</v>
      </c>
      <c r="F5880" s="1">
        <v>37419</v>
      </c>
      <c r="G5880">
        <v>163</v>
      </c>
      <c r="H5880" t="s">
        <v>14</v>
      </c>
      <c r="I5880" t="s">
        <v>509</v>
      </c>
      <c r="J5880">
        <v>9747</v>
      </c>
      <c r="K5880">
        <v>14.4</v>
      </c>
      <c r="L5880">
        <v>1.5</v>
      </c>
      <c r="M5880">
        <f t="shared" si="273"/>
        <v>21.6</v>
      </c>
      <c r="N5880">
        <f t="shared" si="275"/>
        <v>1.1875207208364631</v>
      </c>
      <c r="O5880">
        <f t="shared" si="274"/>
        <v>1.7812810812546946</v>
      </c>
    </row>
    <row r="5881" spans="1:15" x14ac:dyDescent="0.25">
      <c r="A5881" t="s">
        <v>341</v>
      </c>
      <c r="B5881" t="s">
        <v>19</v>
      </c>
      <c r="C5881">
        <v>2018</v>
      </c>
      <c r="D5881">
        <v>6</v>
      </c>
      <c r="E5881">
        <v>5</v>
      </c>
      <c r="F5881" s="1">
        <v>43256</v>
      </c>
      <c r="G5881">
        <v>156</v>
      </c>
      <c r="H5881" t="s">
        <v>14</v>
      </c>
      <c r="I5881" t="s">
        <v>519</v>
      </c>
      <c r="J5881">
        <v>5457</v>
      </c>
      <c r="K5881">
        <v>14.4</v>
      </c>
      <c r="L5881">
        <v>1.5</v>
      </c>
      <c r="M5881">
        <f t="shared" si="273"/>
        <v>21.6</v>
      </c>
      <c r="N5881">
        <f t="shared" si="275"/>
        <v>1.1875207208364631</v>
      </c>
      <c r="O5881">
        <f t="shared" si="274"/>
        <v>1.7812810812546946</v>
      </c>
    </row>
    <row r="5882" spans="1:15" x14ac:dyDescent="0.25">
      <c r="A5882" t="s">
        <v>45</v>
      </c>
      <c r="B5882" t="s">
        <v>25</v>
      </c>
      <c r="C5882">
        <v>2016</v>
      </c>
      <c r="D5882">
        <v>6</v>
      </c>
      <c r="E5882">
        <v>30</v>
      </c>
      <c r="F5882" s="1">
        <v>42551</v>
      </c>
      <c r="G5882">
        <v>182</v>
      </c>
      <c r="H5882" t="s">
        <v>14</v>
      </c>
      <c r="I5882" t="s">
        <v>509</v>
      </c>
      <c r="J5882">
        <v>9747</v>
      </c>
      <c r="K5882">
        <v>14.4</v>
      </c>
      <c r="L5882">
        <v>1.5</v>
      </c>
      <c r="M5882">
        <f t="shared" si="273"/>
        <v>21.6</v>
      </c>
      <c r="N5882">
        <f t="shared" si="275"/>
        <v>1.1875207208364631</v>
      </c>
      <c r="O5882">
        <f t="shared" si="274"/>
        <v>1.7812810812546946</v>
      </c>
    </row>
    <row r="5883" spans="1:15" x14ac:dyDescent="0.25">
      <c r="A5883" t="s">
        <v>167</v>
      </c>
      <c r="B5883" t="s">
        <v>25</v>
      </c>
      <c r="C5883">
        <v>2019</v>
      </c>
      <c r="D5883">
        <v>6</v>
      </c>
      <c r="E5883">
        <v>14</v>
      </c>
      <c r="F5883" s="1">
        <v>43630</v>
      </c>
      <c r="G5883">
        <v>165</v>
      </c>
      <c r="H5883" t="s">
        <v>14</v>
      </c>
      <c r="I5883" t="s">
        <v>517</v>
      </c>
      <c r="J5883">
        <v>8691</v>
      </c>
      <c r="K5883">
        <v>14.4</v>
      </c>
      <c r="L5883">
        <v>1.5</v>
      </c>
      <c r="M5883">
        <f t="shared" si="273"/>
        <v>21.6</v>
      </c>
      <c r="N5883">
        <f t="shared" si="275"/>
        <v>1.1875207208364631</v>
      </c>
      <c r="O5883">
        <f t="shared" si="274"/>
        <v>1.7812810812546946</v>
      </c>
    </row>
    <row r="5884" spans="1:15" x14ac:dyDescent="0.25">
      <c r="A5884" t="s">
        <v>239</v>
      </c>
      <c r="B5884" t="s">
        <v>29</v>
      </c>
      <c r="C5884">
        <v>2012</v>
      </c>
      <c r="D5884">
        <v>7</v>
      </c>
      <c r="E5884">
        <v>3</v>
      </c>
      <c r="F5884" s="1">
        <v>41093</v>
      </c>
      <c r="G5884">
        <v>185</v>
      </c>
      <c r="H5884" t="s">
        <v>14</v>
      </c>
      <c r="I5884" t="s">
        <v>380</v>
      </c>
      <c r="J5884">
        <v>4750</v>
      </c>
      <c r="K5884">
        <v>28.8</v>
      </c>
      <c r="L5884">
        <v>0.75</v>
      </c>
      <c r="M5884">
        <f t="shared" si="273"/>
        <v>21.6</v>
      </c>
      <c r="N5884">
        <f t="shared" si="275"/>
        <v>1.4742162640762553</v>
      </c>
      <c r="O5884">
        <f t="shared" si="274"/>
        <v>1.1056621980571915</v>
      </c>
    </row>
    <row r="5885" spans="1:15" x14ac:dyDescent="0.25">
      <c r="A5885" t="s">
        <v>178</v>
      </c>
      <c r="B5885" t="s">
        <v>176</v>
      </c>
      <c r="C5885">
        <v>2013</v>
      </c>
      <c r="D5885">
        <v>7</v>
      </c>
      <c r="E5885">
        <v>4</v>
      </c>
      <c r="F5885" s="1">
        <v>41459</v>
      </c>
      <c r="G5885">
        <v>185</v>
      </c>
      <c r="H5885" t="s">
        <v>14</v>
      </c>
      <c r="I5885" t="s">
        <v>371</v>
      </c>
      <c r="J5885">
        <v>5131</v>
      </c>
      <c r="K5885">
        <v>28.8</v>
      </c>
      <c r="L5885">
        <v>0.75</v>
      </c>
      <c r="M5885">
        <f t="shared" si="273"/>
        <v>21.6</v>
      </c>
      <c r="N5885">
        <f t="shared" si="275"/>
        <v>1.4742162640762553</v>
      </c>
      <c r="O5885">
        <f t="shared" si="274"/>
        <v>1.1056621980571915</v>
      </c>
    </row>
    <row r="5886" spans="1:15" x14ac:dyDescent="0.25">
      <c r="A5886" t="s">
        <v>37</v>
      </c>
      <c r="B5886" t="s">
        <v>36</v>
      </c>
      <c r="C5886">
        <v>2017</v>
      </c>
      <c r="D5886">
        <v>6</v>
      </c>
      <c r="E5886">
        <v>7</v>
      </c>
      <c r="F5886" s="1">
        <v>42893</v>
      </c>
      <c r="G5886">
        <v>158</v>
      </c>
      <c r="H5886" t="s">
        <v>14</v>
      </c>
      <c r="I5886" t="s">
        <v>118</v>
      </c>
      <c r="J5886">
        <v>20171</v>
      </c>
      <c r="K5886">
        <v>57.6</v>
      </c>
      <c r="L5886">
        <v>0.375</v>
      </c>
      <c r="M5886">
        <f t="shared" si="273"/>
        <v>21.6</v>
      </c>
      <c r="N5886">
        <f t="shared" si="275"/>
        <v>1.7678976160180906</v>
      </c>
      <c r="O5886">
        <f t="shared" si="274"/>
        <v>0.662961606006784</v>
      </c>
    </row>
    <row r="5887" spans="1:15" x14ac:dyDescent="0.25">
      <c r="A5887" t="s">
        <v>255</v>
      </c>
      <c r="B5887" t="s">
        <v>40</v>
      </c>
      <c r="C5887">
        <v>2011</v>
      </c>
      <c r="D5887">
        <v>4</v>
      </c>
      <c r="E5887">
        <v>20</v>
      </c>
      <c r="F5887" s="1">
        <v>40653</v>
      </c>
      <c r="G5887">
        <v>110</v>
      </c>
      <c r="H5887" t="s">
        <v>14</v>
      </c>
      <c r="I5887" t="s">
        <v>519</v>
      </c>
      <c r="J5887">
        <v>5457</v>
      </c>
      <c r="K5887">
        <v>14.4</v>
      </c>
      <c r="L5887">
        <v>1.5</v>
      </c>
      <c r="M5887">
        <f t="shared" si="273"/>
        <v>21.6</v>
      </c>
      <c r="N5887">
        <f t="shared" si="275"/>
        <v>1.1875207208364631</v>
      </c>
      <c r="O5887">
        <f t="shared" si="274"/>
        <v>1.7812810812546946</v>
      </c>
    </row>
    <row r="5888" spans="1:15" x14ac:dyDescent="0.25">
      <c r="A5888" t="s">
        <v>360</v>
      </c>
      <c r="B5888" t="s">
        <v>40</v>
      </c>
      <c r="C5888">
        <v>2018</v>
      </c>
      <c r="D5888">
        <v>6</v>
      </c>
      <c r="E5888">
        <v>5</v>
      </c>
      <c r="F5888" s="1">
        <v>43256</v>
      </c>
      <c r="G5888">
        <v>156</v>
      </c>
      <c r="H5888" t="s">
        <v>14</v>
      </c>
      <c r="I5888" t="s">
        <v>371</v>
      </c>
      <c r="J5888">
        <v>5131</v>
      </c>
      <c r="K5888">
        <v>28.8</v>
      </c>
      <c r="L5888">
        <v>0.75</v>
      </c>
      <c r="M5888">
        <f t="shared" si="273"/>
        <v>21.6</v>
      </c>
      <c r="N5888">
        <f t="shared" si="275"/>
        <v>1.4742162640762553</v>
      </c>
      <c r="O5888">
        <f t="shared" si="274"/>
        <v>1.1056621980571915</v>
      </c>
    </row>
    <row r="5889" spans="1:15" x14ac:dyDescent="0.25">
      <c r="A5889" t="s">
        <v>190</v>
      </c>
      <c r="B5889" t="s">
        <v>40</v>
      </c>
      <c r="C5889">
        <v>2019</v>
      </c>
      <c r="D5889">
        <v>6</v>
      </c>
      <c r="E5889">
        <v>28</v>
      </c>
      <c r="F5889" s="1">
        <v>43644</v>
      </c>
      <c r="G5889">
        <v>179</v>
      </c>
      <c r="H5889" t="s">
        <v>14</v>
      </c>
      <c r="I5889" t="s">
        <v>519</v>
      </c>
      <c r="J5889">
        <v>5457</v>
      </c>
      <c r="K5889">
        <v>14.4</v>
      </c>
      <c r="L5889">
        <v>1.5</v>
      </c>
      <c r="M5889">
        <f t="shared" si="273"/>
        <v>21.6</v>
      </c>
      <c r="N5889">
        <f t="shared" si="275"/>
        <v>1.1875207208364631</v>
      </c>
      <c r="O5889">
        <f t="shared" si="274"/>
        <v>1.7812810812546946</v>
      </c>
    </row>
    <row r="5890" spans="1:15" x14ac:dyDescent="0.25">
      <c r="A5890" t="s">
        <v>408</v>
      </c>
      <c r="B5890" t="s">
        <v>107</v>
      </c>
      <c r="C5890">
        <v>2012</v>
      </c>
      <c r="D5890">
        <v>7</v>
      </c>
      <c r="E5890">
        <v>4</v>
      </c>
      <c r="F5890" s="1">
        <v>41094</v>
      </c>
      <c r="G5890">
        <v>186</v>
      </c>
      <c r="H5890" t="s">
        <v>14</v>
      </c>
      <c r="I5890" t="s">
        <v>371</v>
      </c>
      <c r="J5890">
        <v>5131</v>
      </c>
      <c r="K5890">
        <v>28.8</v>
      </c>
      <c r="L5890">
        <v>0.75</v>
      </c>
      <c r="M5890">
        <f t="shared" ref="M5890:M5953" si="276">K5890*L5890</f>
        <v>21.6</v>
      </c>
      <c r="N5890">
        <f t="shared" si="275"/>
        <v>1.4742162640762553</v>
      </c>
      <c r="O5890">
        <f t="shared" si="274"/>
        <v>1.1056621980571915</v>
      </c>
    </row>
    <row r="5891" spans="1:15" x14ac:dyDescent="0.25">
      <c r="A5891" t="s">
        <v>194</v>
      </c>
      <c r="B5891" t="s">
        <v>107</v>
      </c>
      <c r="C5891">
        <v>2019</v>
      </c>
      <c r="D5891">
        <v>6</v>
      </c>
      <c r="E5891">
        <v>18</v>
      </c>
      <c r="F5891" s="1">
        <v>43634</v>
      </c>
      <c r="G5891">
        <v>169</v>
      </c>
      <c r="H5891" t="s">
        <v>14</v>
      </c>
      <c r="I5891" t="s">
        <v>371</v>
      </c>
      <c r="J5891">
        <v>5131</v>
      </c>
      <c r="K5891">
        <v>28.8</v>
      </c>
      <c r="L5891">
        <v>0.75</v>
      </c>
      <c r="M5891">
        <f t="shared" si="276"/>
        <v>21.6</v>
      </c>
      <c r="N5891">
        <f t="shared" si="275"/>
        <v>1.4742162640762553</v>
      </c>
      <c r="O5891">
        <f t="shared" ref="O5891:O5954" si="277">N5891*L5891</f>
        <v>1.1056621980571915</v>
      </c>
    </row>
    <row r="5892" spans="1:15" x14ac:dyDescent="0.25">
      <c r="A5892" t="s">
        <v>335</v>
      </c>
      <c r="B5892" t="s">
        <v>42</v>
      </c>
      <c r="C5892">
        <v>2017</v>
      </c>
      <c r="D5892">
        <v>6</v>
      </c>
      <c r="E5892">
        <v>2</v>
      </c>
      <c r="F5892" s="1">
        <v>42888</v>
      </c>
      <c r="G5892">
        <v>153</v>
      </c>
      <c r="H5892" t="s">
        <v>14</v>
      </c>
      <c r="I5892" t="s">
        <v>517</v>
      </c>
      <c r="J5892">
        <v>8691</v>
      </c>
      <c r="K5892">
        <v>14.4</v>
      </c>
      <c r="L5892">
        <v>1.5</v>
      </c>
      <c r="M5892">
        <f t="shared" si="276"/>
        <v>21.6</v>
      </c>
      <c r="N5892">
        <f t="shared" ref="N5892:N5955" si="278">LOG10(K5892+1)</f>
        <v>1.1875207208364631</v>
      </c>
      <c r="O5892">
        <f t="shared" si="277"/>
        <v>1.7812810812546946</v>
      </c>
    </row>
    <row r="5893" spans="1:15" x14ac:dyDescent="0.25">
      <c r="A5893" t="s">
        <v>116</v>
      </c>
      <c r="B5893" t="s">
        <v>113</v>
      </c>
      <c r="C5893">
        <v>2019</v>
      </c>
      <c r="D5893">
        <v>6</v>
      </c>
      <c r="E5893">
        <v>14</v>
      </c>
      <c r="F5893" s="1">
        <v>43630</v>
      </c>
      <c r="G5893">
        <v>165</v>
      </c>
      <c r="H5893" t="s">
        <v>14</v>
      </c>
      <c r="I5893" t="s">
        <v>371</v>
      </c>
      <c r="J5893">
        <v>5131</v>
      </c>
      <c r="K5893">
        <v>28.8</v>
      </c>
      <c r="L5893">
        <v>0.75</v>
      </c>
      <c r="M5893">
        <f t="shared" si="276"/>
        <v>21.6</v>
      </c>
      <c r="N5893">
        <f t="shared" si="278"/>
        <v>1.4742162640762553</v>
      </c>
      <c r="O5893">
        <f t="shared" si="277"/>
        <v>1.1056621980571915</v>
      </c>
    </row>
    <row r="5894" spans="1:15" x14ac:dyDescent="0.25">
      <c r="A5894" t="s">
        <v>348</v>
      </c>
      <c r="B5894" t="s">
        <v>31</v>
      </c>
      <c r="C5894">
        <v>2010</v>
      </c>
      <c r="D5894">
        <v>6</v>
      </c>
      <c r="E5894">
        <v>24</v>
      </c>
      <c r="F5894" s="1">
        <v>40353</v>
      </c>
      <c r="G5894">
        <v>175</v>
      </c>
      <c r="H5894" t="s">
        <v>14</v>
      </c>
      <c r="I5894" t="s">
        <v>616</v>
      </c>
      <c r="J5894">
        <v>11176</v>
      </c>
      <c r="K5894">
        <v>4.1142859999999999</v>
      </c>
      <c r="L5894">
        <v>5.25</v>
      </c>
      <c r="M5894">
        <f t="shared" si="276"/>
        <v>21.600001499999998</v>
      </c>
      <c r="N5894">
        <f t="shared" si="278"/>
        <v>0.7087850108918784</v>
      </c>
      <c r="O5894">
        <f t="shared" si="277"/>
        <v>3.7211213071823614</v>
      </c>
    </row>
    <row r="5895" spans="1:15" x14ac:dyDescent="0.25">
      <c r="A5895" t="s">
        <v>66</v>
      </c>
      <c r="B5895" t="s">
        <v>13</v>
      </c>
      <c r="C5895">
        <v>2017</v>
      </c>
      <c r="D5895">
        <v>3</v>
      </c>
      <c r="E5895">
        <v>16</v>
      </c>
      <c r="F5895" s="1">
        <v>42810</v>
      </c>
      <c r="G5895">
        <v>75</v>
      </c>
      <c r="H5895" t="s">
        <v>17</v>
      </c>
      <c r="I5895" t="s">
        <v>421</v>
      </c>
      <c r="J5895">
        <v>5790</v>
      </c>
      <c r="K5895">
        <v>23.06494</v>
      </c>
      <c r="L5895">
        <v>0.9375</v>
      </c>
      <c r="M5895">
        <f t="shared" si="276"/>
        <v>21.623381250000001</v>
      </c>
      <c r="N5895">
        <f t="shared" si="278"/>
        <v>1.3813847832084158</v>
      </c>
      <c r="O5895">
        <f t="shared" si="277"/>
        <v>1.29504823425789</v>
      </c>
    </row>
    <row r="5896" spans="1:15" x14ac:dyDescent="0.25">
      <c r="A5896" t="s">
        <v>209</v>
      </c>
      <c r="B5896" t="s">
        <v>21</v>
      </c>
      <c r="C5896">
        <v>2012</v>
      </c>
      <c r="D5896">
        <v>7</v>
      </c>
      <c r="E5896">
        <v>4</v>
      </c>
      <c r="F5896" s="1">
        <v>41094</v>
      </c>
      <c r="G5896">
        <v>186</v>
      </c>
      <c r="H5896" t="s">
        <v>14</v>
      </c>
      <c r="I5896" t="s">
        <v>539</v>
      </c>
      <c r="J5896">
        <v>13023</v>
      </c>
      <c r="K5896">
        <v>13.12</v>
      </c>
      <c r="L5896">
        <v>1.65</v>
      </c>
      <c r="M5896">
        <f t="shared" si="276"/>
        <v>21.647999999999996</v>
      </c>
      <c r="N5896">
        <f t="shared" si="278"/>
        <v>1.1498346967157849</v>
      </c>
      <c r="O5896">
        <f t="shared" si="277"/>
        <v>1.8972272495810449</v>
      </c>
    </row>
    <row r="5897" spans="1:15" x14ac:dyDescent="0.25">
      <c r="A5897" t="s">
        <v>141</v>
      </c>
      <c r="B5897" t="s">
        <v>13</v>
      </c>
      <c r="C5897">
        <v>2019</v>
      </c>
      <c r="D5897">
        <v>4</v>
      </c>
      <c r="E5897">
        <v>2</v>
      </c>
      <c r="F5897" s="1">
        <v>43557</v>
      </c>
      <c r="G5897">
        <v>92</v>
      </c>
      <c r="H5897" t="s">
        <v>17</v>
      </c>
      <c r="I5897" t="s">
        <v>367</v>
      </c>
      <c r="J5897">
        <v>5135</v>
      </c>
      <c r="K5897">
        <v>28.952380000000002</v>
      </c>
      <c r="L5897">
        <v>0.75</v>
      </c>
      <c r="M5897">
        <f t="shared" si="276"/>
        <v>21.714285</v>
      </c>
      <c r="N5897">
        <f t="shared" si="278"/>
        <v>1.4764313369023039</v>
      </c>
      <c r="O5897">
        <f t="shared" si="277"/>
        <v>1.1073235026767279</v>
      </c>
    </row>
    <row r="5898" spans="1:15" x14ac:dyDescent="0.25">
      <c r="A5898" t="s">
        <v>232</v>
      </c>
      <c r="B5898" t="s">
        <v>23</v>
      </c>
      <c r="C5898">
        <v>2017</v>
      </c>
      <c r="D5898">
        <v>6</v>
      </c>
      <c r="E5898">
        <v>2</v>
      </c>
      <c r="F5898" s="1">
        <v>42888</v>
      </c>
      <c r="G5898">
        <v>153</v>
      </c>
      <c r="H5898" t="s">
        <v>17</v>
      </c>
      <c r="I5898" t="s">
        <v>517</v>
      </c>
      <c r="J5898">
        <v>8691</v>
      </c>
      <c r="K5898">
        <v>14.476190000000001</v>
      </c>
      <c r="L5898">
        <v>1.5</v>
      </c>
      <c r="M5898">
        <f t="shared" si="276"/>
        <v>21.714285</v>
      </c>
      <c r="N5898">
        <f t="shared" si="278"/>
        <v>1.1896640528820477</v>
      </c>
      <c r="O5898">
        <f t="shared" si="277"/>
        <v>1.7844960793230715</v>
      </c>
    </row>
    <row r="5899" spans="1:15" x14ac:dyDescent="0.25">
      <c r="A5899" t="s">
        <v>124</v>
      </c>
      <c r="B5899" t="s">
        <v>13</v>
      </c>
      <c r="C5899">
        <v>2007</v>
      </c>
      <c r="D5899">
        <v>7</v>
      </c>
      <c r="E5899">
        <v>12</v>
      </c>
      <c r="F5899" s="1">
        <v>39275</v>
      </c>
      <c r="G5899">
        <v>193</v>
      </c>
      <c r="H5899" t="s">
        <v>14</v>
      </c>
      <c r="I5899" t="s">
        <v>544</v>
      </c>
      <c r="J5899">
        <v>6772</v>
      </c>
      <c r="K5899">
        <v>11.6</v>
      </c>
      <c r="L5899">
        <v>1.875</v>
      </c>
      <c r="M5899">
        <f t="shared" si="276"/>
        <v>21.75</v>
      </c>
      <c r="N5899">
        <f t="shared" si="278"/>
        <v>1.1003705451175629</v>
      </c>
      <c r="O5899">
        <f t="shared" si="277"/>
        <v>2.0631947720954305</v>
      </c>
    </row>
    <row r="5900" spans="1:15" x14ac:dyDescent="0.25">
      <c r="A5900" t="s">
        <v>71</v>
      </c>
      <c r="B5900" t="s">
        <v>69</v>
      </c>
      <c r="C5900">
        <v>2001</v>
      </c>
      <c r="D5900">
        <v>8</v>
      </c>
      <c r="E5900">
        <v>30</v>
      </c>
      <c r="F5900" s="1">
        <v>37133</v>
      </c>
      <c r="G5900">
        <v>242</v>
      </c>
      <c r="H5900" t="s">
        <v>14</v>
      </c>
      <c r="I5900" t="s">
        <v>428</v>
      </c>
      <c r="J5900">
        <v>9981</v>
      </c>
      <c r="K5900">
        <v>23.2</v>
      </c>
      <c r="L5900">
        <v>0.9375</v>
      </c>
      <c r="M5900">
        <f t="shared" si="276"/>
        <v>21.75</v>
      </c>
      <c r="N5900">
        <f t="shared" si="278"/>
        <v>1.3838153659804313</v>
      </c>
      <c r="O5900">
        <f t="shared" si="277"/>
        <v>1.2973269056066543</v>
      </c>
    </row>
    <row r="5901" spans="1:15" x14ac:dyDescent="0.25">
      <c r="A5901" t="s">
        <v>110</v>
      </c>
      <c r="B5901" t="s">
        <v>109</v>
      </c>
      <c r="C5901">
        <v>2016</v>
      </c>
      <c r="D5901">
        <v>7</v>
      </c>
      <c r="E5901">
        <v>1</v>
      </c>
      <c r="F5901" s="1">
        <v>42552</v>
      </c>
      <c r="G5901">
        <v>183</v>
      </c>
      <c r="H5901" t="s">
        <v>14</v>
      </c>
      <c r="I5901" t="s">
        <v>417</v>
      </c>
      <c r="J5901">
        <v>4415</v>
      </c>
      <c r="K5901">
        <v>23.2</v>
      </c>
      <c r="L5901">
        <v>0.9375</v>
      </c>
      <c r="M5901">
        <f t="shared" si="276"/>
        <v>21.75</v>
      </c>
      <c r="N5901">
        <f t="shared" si="278"/>
        <v>1.3838153659804313</v>
      </c>
      <c r="O5901">
        <f t="shared" si="277"/>
        <v>1.2973269056066543</v>
      </c>
    </row>
    <row r="5902" spans="1:15" x14ac:dyDescent="0.25">
      <c r="A5902" t="s">
        <v>35</v>
      </c>
      <c r="B5902" t="s">
        <v>36</v>
      </c>
      <c r="C5902">
        <v>2016</v>
      </c>
      <c r="D5902">
        <v>6</v>
      </c>
      <c r="E5902">
        <v>30</v>
      </c>
      <c r="F5902" s="1">
        <v>42551</v>
      </c>
      <c r="G5902">
        <v>182</v>
      </c>
      <c r="H5902" t="s">
        <v>17</v>
      </c>
      <c r="I5902" t="s">
        <v>607</v>
      </c>
      <c r="J5902">
        <v>6935</v>
      </c>
      <c r="K5902">
        <v>6.2337660000000001</v>
      </c>
      <c r="L5902">
        <v>3.5</v>
      </c>
      <c r="M5902">
        <f t="shared" si="276"/>
        <v>21.818180999999999</v>
      </c>
      <c r="N5902">
        <f t="shared" si="278"/>
        <v>0.85936445596659572</v>
      </c>
      <c r="O5902">
        <f t="shared" si="277"/>
        <v>3.0077755958830852</v>
      </c>
    </row>
    <row r="5903" spans="1:15" x14ac:dyDescent="0.25">
      <c r="A5903" t="s">
        <v>347</v>
      </c>
      <c r="B5903" t="s">
        <v>29</v>
      </c>
      <c r="C5903">
        <v>2010</v>
      </c>
      <c r="D5903">
        <v>6</v>
      </c>
      <c r="E5903">
        <v>23</v>
      </c>
      <c r="F5903" s="1">
        <v>40352</v>
      </c>
      <c r="G5903">
        <v>174</v>
      </c>
      <c r="H5903" t="s">
        <v>14</v>
      </c>
      <c r="I5903" t="s">
        <v>561</v>
      </c>
      <c r="J5903">
        <v>6823</v>
      </c>
      <c r="K5903">
        <v>10.4</v>
      </c>
      <c r="L5903">
        <v>2.1</v>
      </c>
      <c r="M5903">
        <f t="shared" si="276"/>
        <v>21.840000000000003</v>
      </c>
      <c r="N5903">
        <f t="shared" si="278"/>
        <v>1.0569048513364727</v>
      </c>
      <c r="O5903">
        <f t="shared" si="277"/>
        <v>2.219500187806593</v>
      </c>
    </row>
    <row r="5904" spans="1:15" x14ac:dyDescent="0.25">
      <c r="A5904" t="s">
        <v>60</v>
      </c>
      <c r="B5904" t="s">
        <v>13</v>
      </c>
      <c r="C5904">
        <v>2005</v>
      </c>
      <c r="D5904">
        <v>6</v>
      </c>
      <c r="E5904">
        <v>6</v>
      </c>
      <c r="F5904" s="1">
        <v>38509</v>
      </c>
      <c r="G5904">
        <v>157</v>
      </c>
      <c r="H5904" t="s">
        <v>14</v>
      </c>
      <c r="I5904" t="s">
        <v>414</v>
      </c>
      <c r="J5904">
        <v>4327</v>
      </c>
      <c r="K5904">
        <v>23.31429</v>
      </c>
      <c r="L5904">
        <v>0.9375</v>
      </c>
      <c r="M5904">
        <f t="shared" si="276"/>
        <v>21.857146874999998</v>
      </c>
      <c r="N5904">
        <f t="shared" si="278"/>
        <v>1.3858615922844493</v>
      </c>
      <c r="O5904">
        <f t="shared" si="277"/>
        <v>1.2992452427666712</v>
      </c>
    </row>
    <row r="5905" spans="1:15" x14ac:dyDescent="0.25">
      <c r="A5905" t="s">
        <v>139</v>
      </c>
      <c r="B5905" t="s">
        <v>13</v>
      </c>
      <c r="C5905">
        <v>2016</v>
      </c>
      <c r="D5905">
        <v>6</v>
      </c>
      <c r="E5905">
        <v>21</v>
      </c>
      <c r="F5905" s="1">
        <v>42542</v>
      </c>
      <c r="G5905">
        <v>173</v>
      </c>
      <c r="H5905" t="s">
        <v>14</v>
      </c>
      <c r="I5905" t="s">
        <v>118</v>
      </c>
      <c r="J5905">
        <v>20171</v>
      </c>
      <c r="K5905">
        <v>58.4</v>
      </c>
      <c r="L5905">
        <v>0.375</v>
      </c>
      <c r="M5905">
        <f t="shared" si="276"/>
        <v>21.9</v>
      </c>
      <c r="N5905">
        <f t="shared" si="278"/>
        <v>1.7737864449811935</v>
      </c>
      <c r="O5905">
        <f t="shared" si="277"/>
        <v>0.66516991686794757</v>
      </c>
    </row>
    <row r="5906" spans="1:15" x14ac:dyDescent="0.25">
      <c r="A5906" t="s">
        <v>212</v>
      </c>
      <c r="B5906" t="s">
        <v>23</v>
      </c>
      <c r="C5906">
        <v>2012</v>
      </c>
      <c r="D5906">
        <v>7</v>
      </c>
      <c r="E5906">
        <v>12</v>
      </c>
      <c r="F5906" s="1">
        <v>41102</v>
      </c>
      <c r="G5906">
        <v>194</v>
      </c>
      <c r="H5906" t="s">
        <v>14</v>
      </c>
      <c r="I5906" t="s">
        <v>424</v>
      </c>
      <c r="J5906">
        <v>4398</v>
      </c>
      <c r="K5906">
        <v>23.428570000000001</v>
      </c>
      <c r="L5906">
        <v>0.9375</v>
      </c>
      <c r="M5906">
        <f t="shared" si="276"/>
        <v>21.964284375000002</v>
      </c>
      <c r="N5906">
        <f t="shared" si="278"/>
        <v>1.3878980449805582</v>
      </c>
      <c r="O5906">
        <f t="shared" si="277"/>
        <v>1.3011544171692733</v>
      </c>
    </row>
    <row r="5907" spans="1:15" x14ac:dyDescent="0.25">
      <c r="A5907" t="s">
        <v>202</v>
      </c>
      <c r="B5907" t="s">
        <v>113</v>
      </c>
      <c r="C5907">
        <v>2014</v>
      </c>
      <c r="D5907">
        <v>6</v>
      </c>
      <c r="E5907">
        <v>16</v>
      </c>
      <c r="F5907" s="1">
        <v>41806</v>
      </c>
      <c r="G5907">
        <v>167</v>
      </c>
      <c r="H5907" t="s">
        <v>14</v>
      </c>
      <c r="I5907" t="s">
        <v>586</v>
      </c>
      <c r="J5907">
        <v>5124</v>
      </c>
      <c r="K5907">
        <v>7.3454550000000003</v>
      </c>
      <c r="L5907">
        <v>3</v>
      </c>
      <c r="M5907">
        <f t="shared" si="276"/>
        <v>22.036365</v>
      </c>
      <c r="N5907">
        <f t="shared" si="278"/>
        <v>0.92145001969740037</v>
      </c>
      <c r="O5907">
        <f t="shared" si="277"/>
        <v>2.7643500590922012</v>
      </c>
    </row>
    <row r="5908" spans="1:15" x14ac:dyDescent="0.25">
      <c r="A5908" t="s">
        <v>205</v>
      </c>
      <c r="B5908" t="s">
        <v>69</v>
      </c>
      <c r="C5908">
        <v>2009</v>
      </c>
      <c r="D5908">
        <v>4</v>
      </c>
      <c r="E5908">
        <v>8</v>
      </c>
      <c r="F5908" s="1">
        <v>39911</v>
      </c>
      <c r="G5908">
        <v>98</v>
      </c>
      <c r="H5908" t="s">
        <v>17</v>
      </c>
      <c r="I5908" t="s">
        <v>544</v>
      </c>
      <c r="J5908">
        <v>6772</v>
      </c>
      <c r="K5908">
        <v>11.755100000000001</v>
      </c>
      <c r="L5908">
        <v>1.875</v>
      </c>
      <c r="M5908">
        <f t="shared" si="276"/>
        <v>22.040812500000001</v>
      </c>
      <c r="N5908">
        <f t="shared" si="278"/>
        <v>1.1056838678284389</v>
      </c>
      <c r="O5908">
        <f t="shared" si="277"/>
        <v>2.0731572521783228</v>
      </c>
    </row>
    <row r="5909" spans="1:15" x14ac:dyDescent="0.25">
      <c r="A5909" t="s">
        <v>58</v>
      </c>
      <c r="B5909" t="s">
        <v>13</v>
      </c>
      <c r="C5909">
        <v>2004</v>
      </c>
      <c r="D5909">
        <v>4</v>
      </c>
      <c r="E5909">
        <v>6</v>
      </c>
      <c r="F5909" s="1">
        <v>38083</v>
      </c>
      <c r="G5909">
        <v>97</v>
      </c>
      <c r="H5909" t="s">
        <v>14</v>
      </c>
      <c r="I5909" t="s">
        <v>285</v>
      </c>
      <c r="J5909">
        <v>5984</v>
      </c>
      <c r="K5909">
        <v>33.6</v>
      </c>
      <c r="L5909">
        <v>0.65625</v>
      </c>
      <c r="M5909">
        <f t="shared" si="276"/>
        <v>22.05</v>
      </c>
      <c r="N5909">
        <f t="shared" si="278"/>
        <v>1.5390760987927767</v>
      </c>
      <c r="O5909">
        <f t="shared" si="277"/>
        <v>1.0100186898327597</v>
      </c>
    </row>
    <row r="5910" spans="1:15" x14ac:dyDescent="0.25">
      <c r="A5910" t="s">
        <v>139</v>
      </c>
      <c r="B5910" t="s">
        <v>13</v>
      </c>
      <c r="C5910">
        <v>2016</v>
      </c>
      <c r="D5910">
        <v>6</v>
      </c>
      <c r="E5910">
        <v>21</v>
      </c>
      <c r="F5910" s="1">
        <v>42542</v>
      </c>
      <c r="G5910">
        <v>173</v>
      </c>
      <c r="H5910" t="s">
        <v>14</v>
      </c>
      <c r="I5910" t="s">
        <v>283</v>
      </c>
      <c r="J5910">
        <v>18419</v>
      </c>
      <c r="K5910">
        <v>33.6</v>
      </c>
      <c r="L5910">
        <v>0.65625</v>
      </c>
      <c r="M5910">
        <f t="shared" si="276"/>
        <v>22.05</v>
      </c>
      <c r="N5910">
        <f t="shared" si="278"/>
        <v>1.5390760987927767</v>
      </c>
      <c r="O5910">
        <f t="shared" si="277"/>
        <v>1.0100186898327597</v>
      </c>
    </row>
    <row r="5911" spans="1:15" x14ac:dyDescent="0.25">
      <c r="A5911" t="s">
        <v>110</v>
      </c>
      <c r="B5911" t="s">
        <v>109</v>
      </c>
      <c r="C5911">
        <v>2016</v>
      </c>
      <c r="D5911">
        <v>7</v>
      </c>
      <c r="E5911">
        <v>1</v>
      </c>
      <c r="F5911" s="1">
        <v>42552</v>
      </c>
      <c r="G5911">
        <v>183</v>
      </c>
      <c r="H5911" t="s">
        <v>14</v>
      </c>
      <c r="I5911" t="s">
        <v>496</v>
      </c>
      <c r="J5911">
        <v>4481</v>
      </c>
      <c r="K5911">
        <v>16.8</v>
      </c>
      <c r="L5911">
        <v>1.3125</v>
      </c>
      <c r="M5911">
        <f t="shared" si="276"/>
        <v>22.05</v>
      </c>
      <c r="N5911">
        <f t="shared" si="278"/>
        <v>1.2504200023088941</v>
      </c>
      <c r="O5911">
        <f t="shared" si="277"/>
        <v>1.6411762530304235</v>
      </c>
    </row>
    <row r="5912" spans="1:15" x14ac:dyDescent="0.25">
      <c r="A5912" t="s">
        <v>163</v>
      </c>
      <c r="B5912" t="s">
        <v>161</v>
      </c>
      <c r="C5912">
        <v>2018</v>
      </c>
      <c r="D5912">
        <v>6</v>
      </c>
      <c r="E5912">
        <v>6</v>
      </c>
      <c r="F5912" s="1">
        <v>43257</v>
      </c>
      <c r="G5912">
        <v>157</v>
      </c>
      <c r="H5912" t="s">
        <v>14</v>
      </c>
      <c r="I5912" t="s">
        <v>505</v>
      </c>
      <c r="J5912">
        <v>5458</v>
      </c>
      <c r="K5912">
        <v>15.2</v>
      </c>
      <c r="L5912">
        <v>1.453125</v>
      </c>
      <c r="M5912">
        <f t="shared" si="276"/>
        <v>22.087499999999999</v>
      </c>
      <c r="N5912">
        <f t="shared" si="278"/>
        <v>1.209515014542631</v>
      </c>
      <c r="O5912">
        <f t="shared" si="277"/>
        <v>1.7575765055072607</v>
      </c>
    </row>
    <row r="5913" spans="1:15" x14ac:dyDescent="0.25">
      <c r="A5913" t="s">
        <v>145</v>
      </c>
      <c r="B5913" t="s">
        <v>69</v>
      </c>
      <c r="C5913">
        <v>2009</v>
      </c>
      <c r="D5913">
        <v>6</v>
      </c>
      <c r="E5913">
        <v>23</v>
      </c>
      <c r="F5913" s="1">
        <v>39987</v>
      </c>
      <c r="G5913">
        <v>174</v>
      </c>
      <c r="H5913" t="s">
        <v>14</v>
      </c>
      <c r="I5913" t="s">
        <v>544</v>
      </c>
      <c r="J5913">
        <v>6772</v>
      </c>
      <c r="K5913">
        <v>11.78182</v>
      </c>
      <c r="L5913">
        <v>1.875</v>
      </c>
      <c r="M5913">
        <f t="shared" si="276"/>
        <v>22.090912499999998</v>
      </c>
      <c r="N5913">
        <f t="shared" si="278"/>
        <v>1.1065926973028846</v>
      </c>
      <c r="O5913">
        <f t="shared" si="277"/>
        <v>2.0748613074429088</v>
      </c>
    </row>
    <row r="5914" spans="1:15" x14ac:dyDescent="0.25">
      <c r="A5914" t="s">
        <v>262</v>
      </c>
      <c r="B5914" t="s">
        <v>260</v>
      </c>
      <c r="C5914">
        <v>2015</v>
      </c>
      <c r="D5914">
        <v>7</v>
      </c>
      <c r="E5914">
        <v>2</v>
      </c>
      <c r="F5914" s="1">
        <v>42187</v>
      </c>
      <c r="G5914">
        <v>183</v>
      </c>
      <c r="H5914" t="s">
        <v>14</v>
      </c>
      <c r="I5914" t="s">
        <v>567</v>
      </c>
      <c r="J5914">
        <v>5021</v>
      </c>
      <c r="K5914">
        <v>10.4</v>
      </c>
      <c r="L5914">
        <v>2.125</v>
      </c>
      <c r="M5914">
        <f t="shared" si="276"/>
        <v>22.1</v>
      </c>
      <c r="N5914">
        <f t="shared" si="278"/>
        <v>1.0569048513364727</v>
      </c>
      <c r="O5914">
        <f t="shared" si="277"/>
        <v>2.2459228090900045</v>
      </c>
    </row>
    <row r="5915" spans="1:15" x14ac:dyDescent="0.25">
      <c r="A5915" t="s">
        <v>132</v>
      </c>
      <c r="B5915" t="s">
        <v>13</v>
      </c>
      <c r="C5915">
        <v>2014</v>
      </c>
      <c r="D5915">
        <v>3</v>
      </c>
      <c r="E5915">
        <v>11</v>
      </c>
      <c r="F5915" s="1">
        <v>41709</v>
      </c>
      <c r="G5915">
        <v>70</v>
      </c>
      <c r="H5915" t="s">
        <v>14</v>
      </c>
      <c r="I5915" t="s">
        <v>422</v>
      </c>
      <c r="J5915">
        <v>6616</v>
      </c>
      <c r="K5915">
        <v>23.6</v>
      </c>
      <c r="L5915">
        <v>0.9375</v>
      </c>
      <c r="M5915">
        <f t="shared" si="276"/>
        <v>22.125</v>
      </c>
      <c r="N5915">
        <f t="shared" si="278"/>
        <v>1.3909351071033791</v>
      </c>
      <c r="O5915">
        <f t="shared" si="277"/>
        <v>1.304001662909418</v>
      </c>
    </row>
    <row r="5916" spans="1:15" x14ac:dyDescent="0.25">
      <c r="A5916" t="s">
        <v>102</v>
      </c>
      <c r="B5916" t="s">
        <v>27</v>
      </c>
      <c r="C5916">
        <v>2016</v>
      </c>
      <c r="D5916">
        <v>6</v>
      </c>
      <c r="E5916">
        <v>30</v>
      </c>
      <c r="F5916" s="1">
        <v>42551</v>
      </c>
      <c r="G5916">
        <v>182</v>
      </c>
      <c r="H5916" t="s">
        <v>17</v>
      </c>
      <c r="I5916" t="s">
        <v>429</v>
      </c>
      <c r="J5916">
        <v>5713</v>
      </c>
      <c r="K5916">
        <v>23.619050000000001</v>
      </c>
      <c r="L5916">
        <v>0.9375</v>
      </c>
      <c r="M5916">
        <f t="shared" si="276"/>
        <v>22.142859375</v>
      </c>
      <c r="N5916">
        <f t="shared" si="278"/>
        <v>1.3912712903614217</v>
      </c>
      <c r="O5916">
        <f t="shared" si="277"/>
        <v>1.3043168347138328</v>
      </c>
    </row>
    <row r="5917" spans="1:15" x14ac:dyDescent="0.25">
      <c r="A5917" t="s">
        <v>110</v>
      </c>
      <c r="B5917" t="s">
        <v>109</v>
      </c>
      <c r="C5917">
        <v>2016</v>
      </c>
      <c r="D5917">
        <v>7</v>
      </c>
      <c r="E5917">
        <v>1</v>
      </c>
      <c r="F5917" s="1">
        <v>42552</v>
      </c>
      <c r="G5917">
        <v>183</v>
      </c>
      <c r="H5917" t="s">
        <v>14</v>
      </c>
      <c r="I5917" t="s">
        <v>118</v>
      </c>
      <c r="J5917">
        <v>20171</v>
      </c>
      <c r="K5917">
        <v>59.2</v>
      </c>
      <c r="L5917">
        <v>0.375</v>
      </c>
      <c r="M5917">
        <f t="shared" si="276"/>
        <v>22.200000000000003</v>
      </c>
      <c r="N5917">
        <f t="shared" si="278"/>
        <v>1.7795964912578246</v>
      </c>
      <c r="O5917">
        <f t="shared" si="277"/>
        <v>0.66734868422168425</v>
      </c>
    </row>
    <row r="5918" spans="1:15" x14ac:dyDescent="0.25">
      <c r="A5918" t="s">
        <v>145</v>
      </c>
      <c r="B5918" t="s">
        <v>69</v>
      </c>
      <c r="C5918">
        <v>2009</v>
      </c>
      <c r="D5918">
        <v>6</v>
      </c>
      <c r="E5918">
        <v>23</v>
      </c>
      <c r="F5918" s="1">
        <v>39987</v>
      </c>
      <c r="G5918">
        <v>174</v>
      </c>
      <c r="H5918" t="s">
        <v>14</v>
      </c>
      <c r="I5918" t="s">
        <v>283</v>
      </c>
      <c r="J5918">
        <v>18419</v>
      </c>
      <c r="K5918">
        <v>34.036360000000002</v>
      </c>
      <c r="L5918">
        <v>0.65625</v>
      </c>
      <c r="M5918">
        <f t="shared" si="276"/>
        <v>22.336361250000003</v>
      </c>
      <c r="N5918">
        <f t="shared" si="278"/>
        <v>1.5445189800865331</v>
      </c>
      <c r="O5918">
        <f t="shared" si="277"/>
        <v>1.0135905806817873</v>
      </c>
    </row>
    <row r="5919" spans="1:15" x14ac:dyDescent="0.25">
      <c r="A5919" t="s">
        <v>114</v>
      </c>
      <c r="B5919" t="s">
        <v>113</v>
      </c>
      <c r="C5919">
        <v>2017</v>
      </c>
      <c r="D5919">
        <v>6</v>
      </c>
      <c r="E5919">
        <v>9</v>
      </c>
      <c r="F5919" s="1">
        <v>42895</v>
      </c>
      <c r="G5919">
        <v>160</v>
      </c>
      <c r="H5919" t="s">
        <v>17</v>
      </c>
      <c r="I5919" t="s">
        <v>557</v>
      </c>
      <c r="J5919">
        <v>21248</v>
      </c>
      <c r="K5919">
        <v>10.66667</v>
      </c>
      <c r="L5919">
        <v>2.1</v>
      </c>
      <c r="M5919">
        <f t="shared" si="276"/>
        <v>22.400007000000002</v>
      </c>
      <c r="N5919">
        <f t="shared" si="278"/>
        <v>1.0669469137147332</v>
      </c>
      <c r="O5919">
        <f t="shared" si="277"/>
        <v>2.2405885188009398</v>
      </c>
    </row>
    <row r="5920" spans="1:15" x14ac:dyDescent="0.25">
      <c r="A5920" t="s">
        <v>255</v>
      </c>
      <c r="B5920" t="s">
        <v>40</v>
      </c>
      <c r="C5920">
        <v>2011</v>
      </c>
      <c r="D5920">
        <v>4</v>
      </c>
      <c r="E5920">
        <v>20</v>
      </c>
      <c r="F5920" s="1">
        <v>40653</v>
      </c>
      <c r="G5920">
        <v>110</v>
      </c>
      <c r="H5920" t="s">
        <v>14</v>
      </c>
      <c r="I5920" t="s">
        <v>569</v>
      </c>
      <c r="J5920">
        <v>5019</v>
      </c>
      <c r="K5920">
        <v>10.56</v>
      </c>
      <c r="L5920">
        <v>2.125</v>
      </c>
      <c r="M5920">
        <f t="shared" si="276"/>
        <v>22.44</v>
      </c>
      <c r="N5920">
        <f t="shared" si="278"/>
        <v>1.0629578340845103</v>
      </c>
      <c r="O5920">
        <f t="shared" si="277"/>
        <v>2.2587853974295844</v>
      </c>
    </row>
    <row r="5921" spans="1:15" x14ac:dyDescent="0.25">
      <c r="A5921" t="s">
        <v>199</v>
      </c>
      <c r="B5921" t="s">
        <v>109</v>
      </c>
      <c r="C5921">
        <v>2014</v>
      </c>
      <c r="D5921">
        <v>6</v>
      </c>
      <c r="E5921">
        <v>16</v>
      </c>
      <c r="F5921" s="1">
        <v>41806</v>
      </c>
      <c r="G5921">
        <v>167</v>
      </c>
      <c r="H5921" t="s">
        <v>14</v>
      </c>
      <c r="I5921" t="s">
        <v>283</v>
      </c>
      <c r="J5921">
        <v>18419</v>
      </c>
      <c r="K5921">
        <v>34.285710000000002</v>
      </c>
      <c r="L5921">
        <v>0.65625</v>
      </c>
      <c r="M5921">
        <f t="shared" si="276"/>
        <v>22.4999971875</v>
      </c>
      <c r="N5921">
        <f t="shared" si="278"/>
        <v>1.5475988604970881</v>
      </c>
      <c r="O5921">
        <f t="shared" si="277"/>
        <v>1.015611752201214</v>
      </c>
    </row>
    <row r="5922" spans="1:15" x14ac:dyDescent="0.25">
      <c r="A5922" t="s">
        <v>57</v>
      </c>
      <c r="B5922" t="s">
        <v>13</v>
      </c>
      <c r="C5922">
        <v>2003</v>
      </c>
      <c r="D5922">
        <v>7</v>
      </c>
      <c r="E5922">
        <v>15</v>
      </c>
      <c r="F5922" s="1">
        <v>37817</v>
      </c>
      <c r="G5922">
        <v>196</v>
      </c>
      <c r="H5922" t="s">
        <v>14</v>
      </c>
      <c r="I5922" t="s">
        <v>417</v>
      </c>
      <c r="J5922">
        <v>4415</v>
      </c>
      <c r="K5922">
        <v>24</v>
      </c>
      <c r="L5922">
        <v>0.9375</v>
      </c>
      <c r="M5922">
        <f t="shared" si="276"/>
        <v>22.5</v>
      </c>
      <c r="N5922">
        <f t="shared" si="278"/>
        <v>1.3979400086720377</v>
      </c>
      <c r="O5922">
        <f t="shared" si="277"/>
        <v>1.3105687581300354</v>
      </c>
    </row>
    <row r="5923" spans="1:15" x14ac:dyDescent="0.25">
      <c r="A5923" t="s">
        <v>58</v>
      </c>
      <c r="B5923" t="s">
        <v>13</v>
      </c>
      <c r="C5923">
        <v>2004</v>
      </c>
      <c r="D5923">
        <v>4</v>
      </c>
      <c r="E5923">
        <v>6</v>
      </c>
      <c r="F5923" s="1">
        <v>38083</v>
      </c>
      <c r="G5923">
        <v>97</v>
      </c>
      <c r="H5923" t="s">
        <v>14</v>
      </c>
      <c r="I5923" t="s">
        <v>431</v>
      </c>
      <c r="J5923">
        <v>4380</v>
      </c>
      <c r="K5923">
        <v>24</v>
      </c>
      <c r="L5923">
        <v>0.9375</v>
      </c>
      <c r="M5923">
        <f t="shared" si="276"/>
        <v>22.5</v>
      </c>
      <c r="N5923">
        <f t="shared" si="278"/>
        <v>1.3979400086720377</v>
      </c>
      <c r="O5923">
        <f t="shared" si="277"/>
        <v>1.3105687581300354</v>
      </c>
    </row>
    <row r="5924" spans="1:15" x14ac:dyDescent="0.25">
      <c r="A5924" t="s">
        <v>58</v>
      </c>
      <c r="B5924" t="s">
        <v>13</v>
      </c>
      <c r="C5924">
        <v>2004</v>
      </c>
      <c r="D5924">
        <v>4</v>
      </c>
      <c r="E5924">
        <v>6</v>
      </c>
      <c r="F5924" s="1">
        <v>38083</v>
      </c>
      <c r="G5924">
        <v>97</v>
      </c>
      <c r="H5924" t="s">
        <v>14</v>
      </c>
      <c r="I5924" t="s">
        <v>422</v>
      </c>
      <c r="J5924">
        <v>6616</v>
      </c>
      <c r="K5924">
        <v>24</v>
      </c>
      <c r="L5924">
        <v>0.9375</v>
      </c>
      <c r="M5924">
        <f t="shared" si="276"/>
        <v>22.5</v>
      </c>
      <c r="N5924">
        <f t="shared" si="278"/>
        <v>1.3979400086720377</v>
      </c>
      <c r="O5924">
        <f t="shared" si="277"/>
        <v>1.3105687581300354</v>
      </c>
    </row>
    <row r="5925" spans="1:15" x14ac:dyDescent="0.25">
      <c r="A5925" t="s">
        <v>127</v>
      </c>
      <c r="B5925" t="s">
        <v>13</v>
      </c>
      <c r="C5925">
        <v>2010</v>
      </c>
      <c r="D5925">
        <v>3</v>
      </c>
      <c r="E5925">
        <v>16</v>
      </c>
      <c r="F5925" s="1">
        <v>40253</v>
      </c>
      <c r="G5925">
        <v>75</v>
      </c>
      <c r="H5925" t="s">
        <v>14</v>
      </c>
      <c r="I5925" t="s">
        <v>429</v>
      </c>
      <c r="J5925">
        <v>5713</v>
      </c>
      <c r="K5925">
        <v>24</v>
      </c>
      <c r="L5925">
        <v>0.9375</v>
      </c>
      <c r="M5925">
        <f t="shared" si="276"/>
        <v>22.5</v>
      </c>
      <c r="N5925">
        <f t="shared" si="278"/>
        <v>1.3979400086720377</v>
      </c>
      <c r="O5925">
        <f t="shared" si="277"/>
        <v>1.3105687581300354</v>
      </c>
    </row>
    <row r="5926" spans="1:15" x14ac:dyDescent="0.25">
      <c r="A5926" t="s">
        <v>64</v>
      </c>
      <c r="B5926" t="s">
        <v>13</v>
      </c>
      <c r="C5926">
        <v>2011</v>
      </c>
      <c r="D5926">
        <v>7</v>
      </c>
      <c r="E5926">
        <v>25</v>
      </c>
      <c r="F5926" s="1">
        <v>40749</v>
      </c>
      <c r="G5926">
        <v>206</v>
      </c>
      <c r="H5926" t="s">
        <v>14</v>
      </c>
      <c r="I5926" t="s">
        <v>544</v>
      </c>
      <c r="J5926">
        <v>6772</v>
      </c>
      <c r="K5926">
        <v>12</v>
      </c>
      <c r="L5926">
        <v>1.875</v>
      </c>
      <c r="M5926">
        <f t="shared" si="276"/>
        <v>22.5</v>
      </c>
      <c r="N5926">
        <f t="shared" si="278"/>
        <v>1.1139433523068367</v>
      </c>
      <c r="O5926">
        <f t="shared" si="277"/>
        <v>2.0886437855753188</v>
      </c>
    </row>
    <row r="5927" spans="1:15" x14ac:dyDescent="0.25">
      <c r="A5927" t="s">
        <v>70</v>
      </c>
      <c r="B5927" t="s">
        <v>69</v>
      </c>
      <c r="C5927">
        <v>2001</v>
      </c>
      <c r="D5927">
        <v>6</v>
      </c>
      <c r="E5927">
        <v>22</v>
      </c>
      <c r="F5927" s="1">
        <v>37064</v>
      </c>
      <c r="G5927">
        <v>173</v>
      </c>
      <c r="H5927" t="s">
        <v>14</v>
      </c>
      <c r="I5927" t="s">
        <v>423</v>
      </c>
      <c r="J5927">
        <v>6834</v>
      </c>
      <c r="K5927">
        <v>24</v>
      </c>
      <c r="L5927">
        <v>0.9375</v>
      </c>
      <c r="M5927">
        <f t="shared" si="276"/>
        <v>22.5</v>
      </c>
      <c r="N5927">
        <f t="shared" si="278"/>
        <v>1.3979400086720377</v>
      </c>
      <c r="O5927">
        <f t="shared" si="277"/>
        <v>1.3105687581300354</v>
      </c>
    </row>
    <row r="5928" spans="1:15" x14ac:dyDescent="0.25">
      <c r="A5928" t="s">
        <v>77</v>
      </c>
      <c r="B5928" t="s">
        <v>69</v>
      </c>
      <c r="C5928">
        <v>2006</v>
      </c>
      <c r="D5928">
        <v>4</v>
      </c>
      <c r="E5928">
        <v>10</v>
      </c>
      <c r="F5928" s="1">
        <v>38817</v>
      </c>
      <c r="G5928">
        <v>100</v>
      </c>
      <c r="H5928" t="s">
        <v>14</v>
      </c>
      <c r="I5928" t="s">
        <v>437</v>
      </c>
      <c r="J5928">
        <v>18613</v>
      </c>
      <c r="K5928">
        <v>24</v>
      </c>
      <c r="L5928">
        <v>0.9375</v>
      </c>
      <c r="M5928">
        <f t="shared" si="276"/>
        <v>22.5</v>
      </c>
      <c r="N5928">
        <f t="shared" si="278"/>
        <v>1.3979400086720377</v>
      </c>
      <c r="O5928">
        <f t="shared" si="277"/>
        <v>1.3105687581300354</v>
      </c>
    </row>
    <row r="5929" spans="1:15" x14ac:dyDescent="0.25">
      <c r="A5929" t="s">
        <v>79</v>
      </c>
      <c r="B5929" t="s">
        <v>69</v>
      </c>
      <c r="C5929">
        <v>2007</v>
      </c>
      <c r="D5929">
        <v>3</v>
      </c>
      <c r="E5929">
        <v>22</v>
      </c>
      <c r="F5929" s="1">
        <v>39163</v>
      </c>
      <c r="G5929">
        <v>81</v>
      </c>
      <c r="H5929" t="s">
        <v>14</v>
      </c>
      <c r="I5929" t="s">
        <v>419</v>
      </c>
      <c r="J5929">
        <v>9654</v>
      </c>
      <c r="K5929">
        <v>24</v>
      </c>
      <c r="L5929">
        <v>0.9375</v>
      </c>
      <c r="M5929">
        <f t="shared" si="276"/>
        <v>22.5</v>
      </c>
      <c r="N5929">
        <f t="shared" si="278"/>
        <v>1.3979400086720377</v>
      </c>
      <c r="O5929">
        <f t="shared" si="277"/>
        <v>1.3105687581300354</v>
      </c>
    </row>
    <row r="5930" spans="1:15" x14ac:dyDescent="0.25">
      <c r="A5930" t="s">
        <v>82</v>
      </c>
      <c r="B5930" t="s">
        <v>69</v>
      </c>
      <c r="C5930">
        <v>2011</v>
      </c>
      <c r="D5930">
        <v>3</v>
      </c>
      <c r="E5930">
        <v>24</v>
      </c>
      <c r="F5930" s="1">
        <v>40626</v>
      </c>
      <c r="G5930">
        <v>83</v>
      </c>
      <c r="H5930" t="s">
        <v>14</v>
      </c>
      <c r="I5930" t="s">
        <v>414</v>
      </c>
      <c r="J5930">
        <v>4327</v>
      </c>
      <c r="K5930">
        <v>24</v>
      </c>
      <c r="L5930">
        <v>0.9375</v>
      </c>
      <c r="M5930">
        <f t="shared" si="276"/>
        <v>22.5</v>
      </c>
      <c r="N5930">
        <f t="shared" si="278"/>
        <v>1.3979400086720377</v>
      </c>
      <c r="O5930">
        <f t="shared" si="277"/>
        <v>1.3105687581300354</v>
      </c>
    </row>
    <row r="5931" spans="1:15" x14ac:dyDescent="0.25">
      <c r="A5931" t="s">
        <v>150</v>
      </c>
      <c r="B5931" t="s">
        <v>69</v>
      </c>
      <c r="C5931">
        <v>2014</v>
      </c>
      <c r="D5931">
        <v>3</v>
      </c>
      <c r="E5931">
        <v>11</v>
      </c>
      <c r="F5931" s="1">
        <v>41709</v>
      </c>
      <c r="G5931">
        <v>70</v>
      </c>
      <c r="H5931" t="s">
        <v>14</v>
      </c>
      <c r="I5931" t="s">
        <v>418</v>
      </c>
      <c r="J5931">
        <v>4419</v>
      </c>
      <c r="K5931">
        <v>24</v>
      </c>
      <c r="L5931">
        <v>0.9375</v>
      </c>
      <c r="M5931">
        <f t="shared" si="276"/>
        <v>22.5</v>
      </c>
      <c r="N5931">
        <f t="shared" si="278"/>
        <v>1.3979400086720377</v>
      </c>
      <c r="O5931">
        <f t="shared" si="277"/>
        <v>1.3105687581300354</v>
      </c>
    </row>
    <row r="5932" spans="1:15" x14ac:dyDescent="0.25">
      <c r="A5932" t="s">
        <v>154</v>
      </c>
      <c r="B5932" t="s">
        <v>69</v>
      </c>
      <c r="C5932">
        <v>2017</v>
      </c>
      <c r="D5932">
        <v>6</v>
      </c>
      <c r="E5932">
        <v>12</v>
      </c>
      <c r="F5932" s="1">
        <v>42898</v>
      </c>
      <c r="G5932">
        <v>163</v>
      </c>
      <c r="H5932" t="s">
        <v>14</v>
      </c>
      <c r="I5932" t="s">
        <v>418</v>
      </c>
      <c r="J5932">
        <v>4419</v>
      </c>
      <c r="K5932">
        <v>24</v>
      </c>
      <c r="L5932">
        <v>0.9375</v>
      </c>
      <c r="M5932">
        <f t="shared" si="276"/>
        <v>22.5</v>
      </c>
      <c r="N5932">
        <f t="shared" si="278"/>
        <v>1.3979400086720377</v>
      </c>
      <c r="O5932">
        <f t="shared" si="277"/>
        <v>1.3105687581300354</v>
      </c>
    </row>
    <row r="5933" spans="1:15" x14ac:dyDescent="0.25">
      <c r="A5933" t="s">
        <v>154</v>
      </c>
      <c r="B5933" t="s">
        <v>69</v>
      </c>
      <c r="C5933">
        <v>2017</v>
      </c>
      <c r="D5933">
        <v>6</v>
      </c>
      <c r="E5933">
        <v>12</v>
      </c>
      <c r="F5933" s="1">
        <v>42898</v>
      </c>
      <c r="G5933">
        <v>163</v>
      </c>
      <c r="H5933" t="s">
        <v>14</v>
      </c>
      <c r="I5933" t="s">
        <v>429</v>
      </c>
      <c r="J5933">
        <v>5713</v>
      </c>
      <c r="K5933">
        <v>24</v>
      </c>
      <c r="L5933">
        <v>0.9375</v>
      </c>
      <c r="M5933">
        <f t="shared" si="276"/>
        <v>22.5</v>
      </c>
      <c r="N5933">
        <f t="shared" si="278"/>
        <v>1.3979400086720377</v>
      </c>
      <c r="O5933">
        <f t="shared" si="277"/>
        <v>1.3105687581300354</v>
      </c>
    </row>
    <row r="5934" spans="1:15" x14ac:dyDescent="0.25">
      <c r="A5934" t="s">
        <v>340</v>
      </c>
      <c r="B5934" t="s">
        <v>19</v>
      </c>
      <c r="C5934">
        <v>2015</v>
      </c>
      <c r="D5934">
        <v>6</v>
      </c>
      <c r="E5934">
        <v>17</v>
      </c>
      <c r="F5934" s="1">
        <v>42172</v>
      </c>
      <c r="G5934">
        <v>168</v>
      </c>
      <c r="H5934" t="s">
        <v>14</v>
      </c>
      <c r="I5934" t="s">
        <v>446</v>
      </c>
      <c r="J5934">
        <v>4877</v>
      </c>
      <c r="K5934">
        <v>24</v>
      </c>
      <c r="L5934">
        <v>0.9375</v>
      </c>
      <c r="M5934">
        <f t="shared" si="276"/>
        <v>22.5</v>
      </c>
      <c r="N5934">
        <f t="shared" si="278"/>
        <v>1.3979400086720377</v>
      </c>
      <c r="O5934">
        <f t="shared" si="277"/>
        <v>1.3105687581300354</v>
      </c>
    </row>
    <row r="5935" spans="1:15" x14ac:dyDescent="0.25">
      <c r="A5935" t="s">
        <v>18</v>
      </c>
      <c r="B5935" t="s">
        <v>19</v>
      </c>
      <c r="C5935">
        <v>2017</v>
      </c>
      <c r="D5935">
        <v>6</v>
      </c>
      <c r="E5935">
        <v>7</v>
      </c>
      <c r="F5935" s="1">
        <v>42893</v>
      </c>
      <c r="G5935">
        <v>158</v>
      </c>
      <c r="H5935" t="s">
        <v>14</v>
      </c>
      <c r="I5935" t="s">
        <v>418</v>
      </c>
      <c r="J5935">
        <v>4419</v>
      </c>
      <c r="K5935">
        <v>24</v>
      </c>
      <c r="L5935">
        <v>0.9375</v>
      </c>
      <c r="M5935">
        <f t="shared" si="276"/>
        <v>22.5</v>
      </c>
      <c r="N5935">
        <f t="shared" si="278"/>
        <v>1.3979400086720377</v>
      </c>
      <c r="O5935">
        <f t="shared" si="277"/>
        <v>1.3105687581300354</v>
      </c>
    </row>
    <row r="5936" spans="1:15" x14ac:dyDescent="0.25">
      <c r="A5936" t="s">
        <v>299</v>
      </c>
      <c r="B5936" t="s">
        <v>23</v>
      </c>
      <c r="C5936">
        <v>2002</v>
      </c>
      <c r="D5936">
        <v>7</v>
      </c>
      <c r="E5936">
        <v>2</v>
      </c>
      <c r="F5936" s="1">
        <v>37439</v>
      </c>
      <c r="G5936">
        <v>183</v>
      </c>
      <c r="H5936" t="s">
        <v>14</v>
      </c>
      <c r="I5936" t="s">
        <v>417</v>
      </c>
      <c r="J5936">
        <v>4415</v>
      </c>
      <c r="K5936">
        <v>24</v>
      </c>
      <c r="L5936">
        <v>0.9375</v>
      </c>
      <c r="M5936">
        <f t="shared" si="276"/>
        <v>22.5</v>
      </c>
      <c r="N5936">
        <f t="shared" si="278"/>
        <v>1.3979400086720377</v>
      </c>
      <c r="O5936">
        <f t="shared" si="277"/>
        <v>1.3105687581300354</v>
      </c>
    </row>
    <row r="5937" spans="1:15" x14ac:dyDescent="0.25">
      <c r="A5937" t="s">
        <v>308</v>
      </c>
      <c r="B5937" t="s">
        <v>23</v>
      </c>
      <c r="C5937">
        <v>2014</v>
      </c>
      <c r="D5937">
        <v>6</v>
      </c>
      <c r="E5937">
        <v>12</v>
      </c>
      <c r="F5937" s="1">
        <v>41802</v>
      </c>
      <c r="G5937">
        <v>163</v>
      </c>
      <c r="H5937" t="s">
        <v>14</v>
      </c>
      <c r="I5937" t="s">
        <v>474</v>
      </c>
      <c r="J5937">
        <v>4335</v>
      </c>
      <c r="K5937">
        <v>20</v>
      </c>
      <c r="L5937">
        <v>1.125</v>
      </c>
      <c r="M5937">
        <f t="shared" si="276"/>
        <v>22.5</v>
      </c>
      <c r="N5937">
        <f t="shared" si="278"/>
        <v>1.3222192947339193</v>
      </c>
      <c r="O5937">
        <f t="shared" si="277"/>
        <v>1.4874967065756592</v>
      </c>
    </row>
    <row r="5938" spans="1:15" x14ac:dyDescent="0.25">
      <c r="A5938" t="s">
        <v>94</v>
      </c>
      <c r="B5938" t="s">
        <v>23</v>
      </c>
      <c r="C5938">
        <v>2019</v>
      </c>
      <c r="D5938">
        <v>6</v>
      </c>
      <c r="E5938">
        <v>18</v>
      </c>
      <c r="F5938" s="1">
        <v>43634</v>
      </c>
      <c r="G5938">
        <v>169</v>
      </c>
      <c r="H5938" t="s">
        <v>14</v>
      </c>
      <c r="I5938" t="s">
        <v>472</v>
      </c>
      <c r="J5938">
        <v>21232</v>
      </c>
      <c r="K5938">
        <v>20</v>
      </c>
      <c r="L5938">
        <v>1.125</v>
      </c>
      <c r="M5938">
        <f t="shared" si="276"/>
        <v>22.5</v>
      </c>
      <c r="N5938">
        <f t="shared" si="278"/>
        <v>1.3222192947339193</v>
      </c>
      <c r="O5938">
        <f t="shared" si="277"/>
        <v>1.4874967065756592</v>
      </c>
    </row>
    <row r="5939" spans="1:15" x14ac:dyDescent="0.25">
      <c r="A5939" t="s">
        <v>45</v>
      </c>
      <c r="B5939" t="s">
        <v>25</v>
      </c>
      <c r="C5939">
        <v>2016</v>
      </c>
      <c r="D5939">
        <v>6</v>
      </c>
      <c r="E5939">
        <v>30</v>
      </c>
      <c r="F5939" s="1">
        <v>42551</v>
      </c>
      <c r="G5939">
        <v>182</v>
      </c>
      <c r="H5939" t="s">
        <v>14</v>
      </c>
      <c r="I5939" t="s">
        <v>444</v>
      </c>
      <c r="J5939">
        <v>4462</v>
      </c>
      <c r="K5939">
        <v>24</v>
      </c>
      <c r="L5939">
        <v>0.9375</v>
      </c>
      <c r="M5939">
        <f t="shared" si="276"/>
        <v>22.5</v>
      </c>
      <c r="N5939">
        <f t="shared" si="278"/>
        <v>1.3979400086720377</v>
      </c>
      <c r="O5939">
        <f t="shared" si="277"/>
        <v>1.3105687581300354</v>
      </c>
    </row>
    <row r="5940" spans="1:15" x14ac:dyDescent="0.25">
      <c r="A5940" t="s">
        <v>26</v>
      </c>
      <c r="B5940" t="s">
        <v>27</v>
      </c>
      <c r="C5940">
        <v>2018</v>
      </c>
      <c r="D5940">
        <v>6</v>
      </c>
      <c r="E5940">
        <v>4</v>
      </c>
      <c r="F5940" s="1">
        <v>43255</v>
      </c>
      <c r="G5940">
        <v>155</v>
      </c>
      <c r="H5940" t="s">
        <v>14</v>
      </c>
      <c r="I5940" t="s">
        <v>431</v>
      </c>
      <c r="J5940">
        <v>4380</v>
      </c>
      <c r="K5940">
        <v>24</v>
      </c>
      <c r="L5940">
        <v>0.9375</v>
      </c>
      <c r="M5940">
        <f t="shared" si="276"/>
        <v>22.5</v>
      </c>
      <c r="N5940">
        <f t="shared" si="278"/>
        <v>1.3979400086720377</v>
      </c>
      <c r="O5940">
        <f t="shared" si="277"/>
        <v>1.3105687581300354</v>
      </c>
    </row>
    <row r="5941" spans="1:15" x14ac:dyDescent="0.25">
      <c r="A5941" t="s">
        <v>28</v>
      </c>
      <c r="B5941" t="s">
        <v>29</v>
      </c>
      <c r="C5941">
        <v>2018</v>
      </c>
      <c r="D5941">
        <v>6</v>
      </c>
      <c r="E5941">
        <v>5</v>
      </c>
      <c r="F5941" s="1">
        <v>43256</v>
      </c>
      <c r="G5941">
        <v>156</v>
      </c>
      <c r="H5941" t="s">
        <v>14</v>
      </c>
      <c r="I5941" t="s">
        <v>441</v>
      </c>
      <c r="J5941">
        <v>6062</v>
      </c>
      <c r="K5941">
        <v>24</v>
      </c>
      <c r="L5941">
        <v>0.9375</v>
      </c>
      <c r="M5941">
        <f t="shared" si="276"/>
        <v>22.5</v>
      </c>
      <c r="N5941">
        <f t="shared" si="278"/>
        <v>1.3979400086720377</v>
      </c>
      <c r="O5941">
        <f t="shared" si="277"/>
        <v>1.3105687581300354</v>
      </c>
    </row>
    <row r="5942" spans="1:15" x14ac:dyDescent="0.25">
      <c r="A5942" t="s">
        <v>317</v>
      </c>
      <c r="B5942" t="s">
        <v>171</v>
      </c>
      <c r="C5942">
        <v>2019</v>
      </c>
      <c r="D5942">
        <v>6</v>
      </c>
      <c r="E5942">
        <v>18</v>
      </c>
      <c r="F5942" s="1">
        <v>43634</v>
      </c>
      <c r="G5942">
        <v>169</v>
      </c>
      <c r="H5942" t="s">
        <v>14</v>
      </c>
      <c r="I5942" t="s">
        <v>418</v>
      </c>
      <c r="J5942">
        <v>4419</v>
      </c>
      <c r="K5942">
        <v>24</v>
      </c>
      <c r="L5942">
        <v>0.9375</v>
      </c>
      <c r="M5942">
        <f t="shared" si="276"/>
        <v>22.5</v>
      </c>
      <c r="N5942">
        <f t="shared" si="278"/>
        <v>1.3979400086720377</v>
      </c>
      <c r="O5942">
        <f t="shared" si="277"/>
        <v>1.3105687581300354</v>
      </c>
    </row>
    <row r="5943" spans="1:15" x14ac:dyDescent="0.25">
      <c r="A5943" t="s">
        <v>325</v>
      </c>
      <c r="B5943" t="s">
        <v>40</v>
      </c>
      <c r="C5943">
        <v>2017</v>
      </c>
      <c r="D5943">
        <v>3</v>
      </c>
      <c r="E5943">
        <v>28</v>
      </c>
      <c r="F5943" s="1">
        <v>42822</v>
      </c>
      <c r="G5943">
        <v>87</v>
      </c>
      <c r="H5943" t="s">
        <v>14</v>
      </c>
      <c r="I5943" t="s">
        <v>417</v>
      </c>
      <c r="J5943">
        <v>4415</v>
      </c>
      <c r="K5943">
        <v>24</v>
      </c>
      <c r="L5943">
        <v>0.9375</v>
      </c>
      <c r="M5943">
        <f t="shared" si="276"/>
        <v>22.5</v>
      </c>
      <c r="N5943">
        <f t="shared" si="278"/>
        <v>1.3979400086720377</v>
      </c>
      <c r="O5943">
        <f t="shared" si="277"/>
        <v>1.3105687581300354</v>
      </c>
    </row>
    <row r="5944" spans="1:15" x14ac:dyDescent="0.25">
      <c r="A5944" t="s">
        <v>258</v>
      </c>
      <c r="B5944" t="s">
        <v>40</v>
      </c>
      <c r="C5944">
        <v>2017</v>
      </c>
      <c r="D5944">
        <v>6</v>
      </c>
      <c r="E5944">
        <v>7</v>
      </c>
      <c r="F5944" s="1">
        <v>42893</v>
      </c>
      <c r="G5944">
        <v>158</v>
      </c>
      <c r="H5944" t="s">
        <v>14</v>
      </c>
      <c r="I5944" t="s">
        <v>440</v>
      </c>
      <c r="J5944">
        <v>5723</v>
      </c>
      <c r="K5944">
        <v>24</v>
      </c>
      <c r="L5944">
        <v>0.9375</v>
      </c>
      <c r="M5944">
        <f t="shared" si="276"/>
        <v>22.5</v>
      </c>
      <c r="N5944">
        <f t="shared" si="278"/>
        <v>1.3979400086720377</v>
      </c>
      <c r="O5944">
        <f t="shared" si="277"/>
        <v>1.3105687581300354</v>
      </c>
    </row>
    <row r="5945" spans="1:15" x14ac:dyDescent="0.25">
      <c r="A5945" t="s">
        <v>361</v>
      </c>
      <c r="B5945" t="s">
        <v>260</v>
      </c>
      <c r="C5945">
        <v>2013</v>
      </c>
      <c r="D5945">
        <v>7</v>
      </c>
      <c r="E5945">
        <v>2</v>
      </c>
      <c r="F5945" s="1">
        <v>41457</v>
      </c>
      <c r="G5945">
        <v>183</v>
      </c>
      <c r="H5945" t="s">
        <v>14</v>
      </c>
      <c r="I5945" t="s">
        <v>474</v>
      </c>
      <c r="J5945">
        <v>4335</v>
      </c>
      <c r="K5945">
        <v>20</v>
      </c>
      <c r="L5945">
        <v>1.125</v>
      </c>
      <c r="M5945">
        <f t="shared" si="276"/>
        <v>22.5</v>
      </c>
      <c r="N5945">
        <f t="shared" si="278"/>
        <v>1.3222192947339193</v>
      </c>
      <c r="O5945">
        <f t="shared" si="277"/>
        <v>1.4874967065756592</v>
      </c>
    </row>
    <row r="5946" spans="1:15" x14ac:dyDescent="0.25">
      <c r="A5946" t="s">
        <v>261</v>
      </c>
      <c r="B5946" t="s">
        <v>260</v>
      </c>
      <c r="C5946">
        <v>2014</v>
      </c>
      <c r="D5946">
        <v>6</v>
      </c>
      <c r="E5946">
        <v>10</v>
      </c>
      <c r="F5946" s="1">
        <v>41800</v>
      </c>
      <c r="G5946">
        <v>161</v>
      </c>
      <c r="H5946" t="s">
        <v>14</v>
      </c>
      <c r="I5946" t="s">
        <v>418</v>
      </c>
      <c r="J5946">
        <v>4419</v>
      </c>
      <c r="K5946">
        <v>24</v>
      </c>
      <c r="L5946">
        <v>0.9375</v>
      </c>
      <c r="M5946">
        <f t="shared" si="276"/>
        <v>22.5</v>
      </c>
      <c r="N5946">
        <f t="shared" si="278"/>
        <v>1.3979400086720377</v>
      </c>
      <c r="O5946">
        <f t="shared" si="277"/>
        <v>1.3105687581300354</v>
      </c>
    </row>
    <row r="5947" spans="1:15" x14ac:dyDescent="0.25">
      <c r="A5947" t="s">
        <v>327</v>
      </c>
      <c r="B5947" t="s">
        <v>260</v>
      </c>
      <c r="C5947">
        <v>2017</v>
      </c>
      <c r="D5947">
        <v>6</v>
      </c>
      <c r="E5947">
        <v>7</v>
      </c>
      <c r="F5947" s="1">
        <v>42893</v>
      </c>
      <c r="G5947">
        <v>158</v>
      </c>
      <c r="H5947" t="s">
        <v>14</v>
      </c>
      <c r="I5947" t="s">
        <v>424</v>
      </c>
      <c r="J5947">
        <v>4398</v>
      </c>
      <c r="K5947">
        <v>24</v>
      </c>
      <c r="L5947">
        <v>0.9375</v>
      </c>
      <c r="M5947">
        <f t="shared" si="276"/>
        <v>22.5</v>
      </c>
      <c r="N5947">
        <f t="shared" si="278"/>
        <v>1.3979400086720377</v>
      </c>
      <c r="O5947">
        <f t="shared" si="277"/>
        <v>1.3105687581300354</v>
      </c>
    </row>
    <row r="5948" spans="1:15" x14ac:dyDescent="0.25">
      <c r="A5948" t="s">
        <v>363</v>
      </c>
      <c r="B5948" t="s">
        <v>192</v>
      </c>
      <c r="C5948">
        <v>2016</v>
      </c>
      <c r="D5948">
        <v>7</v>
      </c>
      <c r="E5948">
        <v>12</v>
      </c>
      <c r="F5948" s="1">
        <v>42563</v>
      </c>
      <c r="G5948">
        <v>194</v>
      </c>
      <c r="H5948" t="s">
        <v>14</v>
      </c>
      <c r="I5948" t="s">
        <v>551</v>
      </c>
      <c r="J5948">
        <v>6882</v>
      </c>
      <c r="K5948">
        <v>12</v>
      </c>
      <c r="L5948">
        <v>1.875</v>
      </c>
      <c r="M5948">
        <f t="shared" si="276"/>
        <v>22.5</v>
      </c>
      <c r="N5948">
        <f t="shared" si="278"/>
        <v>1.1139433523068367</v>
      </c>
      <c r="O5948">
        <f t="shared" si="277"/>
        <v>2.0886437855753188</v>
      </c>
    </row>
    <row r="5949" spans="1:15" x14ac:dyDescent="0.25">
      <c r="A5949" t="s">
        <v>332</v>
      </c>
      <c r="B5949" t="s">
        <v>107</v>
      </c>
      <c r="C5949">
        <v>2010</v>
      </c>
      <c r="D5949">
        <v>6</v>
      </c>
      <c r="E5949">
        <v>23</v>
      </c>
      <c r="F5949" s="1">
        <v>40352</v>
      </c>
      <c r="G5949">
        <v>174</v>
      </c>
      <c r="H5949" t="s">
        <v>14</v>
      </c>
      <c r="I5949" t="s">
        <v>417</v>
      </c>
      <c r="J5949">
        <v>4415</v>
      </c>
      <c r="K5949">
        <v>24</v>
      </c>
      <c r="L5949">
        <v>0.9375</v>
      </c>
      <c r="M5949">
        <f t="shared" si="276"/>
        <v>22.5</v>
      </c>
      <c r="N5949">
        <f t="shared" si="278"/>
        <v>1.3979400086720377</v>
      </c>
      <c r="O5949">
        <f t="shared" si="277"/>
        <v>1.3105687581300354</v>
      </c>
    </row>
    <row r="5950" spans="1:15" x14ac:dyDescent="0.25">
      <c r="A5950" t="s">
        <v>266</v>
      </c>
      <c r="B5950" t="s">
        <v>107</v>
      </c>
      <c r="C5950">
        <v>2013</v>
      </c>
      <c r="D5950">
        <v>7</v>
      </c>
      <c r="E5950">
        <v>8</v>
      </c>
      <c r="F5950" s="1">
        <v>41463</v>
      </c>
      <c r="G5950">
        <v>189</v>
      </c>
      <c r="H5950" t="s">
        <v>14</v>
      </c>
      <c r="I5950" t="s">
        <v>418</v>
      </c>
      <c r="J5950">
        <v>4419</v>
      </c>
      <c r="K5950">
        <v>24</v>
      </c>
      <c r="L5950">
        <v>0.9375</v>
      </c>
      <c r="M5950">
        <f t="shared" si="276"/>
        <v>22.5</v>
      </c>
      <c r="N5950">
        <f t="shared" si="278"/>
        <v>1.3979400086720377</v>
      </c>
      <c r="O5950">
        <f t="shared" si="277"/>
        <v>1.3105687581300354</v>
      </c>
    </row>
    <row r="5951" spans="1:15" x14ac:dyDescent="0.25">
      <c r="A5951" t="s">
        <v>269</v>
      </c>
      <c r="B5951" t="s">
        <v>42</v>
      </c>
      <c r="C5951">
        <v>2011</v>
      </c>
      <c r="D5951">
        <v>7</v>
      </c>
      <c r="E5951">
        <v>21</v>
      </c>
      <c r="F5951" s="1">
        <v>40745</v>
      </c>
      <c r="G5951">
        <v>202</v>
      </c>
      <c r="H5951" t="s">
        <v>14</v>
      </c>
      <c r="I5951" t="s">
        <v>418</v>
      </c>
      <c r="J5951">
        <v>4419</v>
      </c>
      <c r="K5951">
        <v>24</v>
      </c>
      <c r="L5951">
        <v>0.9375</v>
      </c>
      <c r="M5951">
        <f t="shared" si="276"/>
        <v>22.5</v>
      </c>
      <c r="N5951">
        <f t="shared" si="278"/>
        <v>1.3979400086720377</v>
      </c>
      <c r="O5951">
        <f t="shared" si="277"/>
        <v>1.3105687581300354</v>
      </c>
    </row>
    <row r="5952" spans="1:15" x14ac:dyDescent="0.25">
      <c r="A5952" t="s">
        <v>156</v>
      </c>
      <c r="B5952" t="s">
        <v>21</v>
      </c>
      <c r="C5952">
        <v>2013</v>
      </c>
      <c r="D5952">
        <v>7</v>
      </c>
      <c r="E5952">
        <v>8</v>
      </c>
      <c r="F5952" s="1">
        <v>41463</v>
      </c>
      <c r="G5952">
        <v>189</v>
      </c>
      <c r="H5952" t="s">
        <v>14</v>
      </c>
      <c r="I5952" t="s">
        <v>496</v>
      </c>
      <c r="J5952">
        <v>4481</v>
      </c>
      <c r="K5952">
        <v>17.142859999999999</v>
      </c>
      <c r="L5952">
        <v>1.3125</v>
      </c>
      <c r="M5952">
        <f t="shared" si="276"/>
        <v>22.500003749999998</v>
      </c>
      <c r="N5952">
        <f t="shared" si="278"/>
        <v>1.2587057493345264</v>
      </c>
      <c r="O5952">
        <f t="shared" si="277"/>
        <v>1.6520512960015659</v>
      </c>
    </row>
    <row r="5953" spans="1:15" x14ac:dyDescent="0.25">
      <c r="A5953" t="s">
        <v>123</v>
      </c>
      <c r="B5953" t="s">
        <v>13</v>
      </c>
      <c r="C5953">
        <v>2007</v>
      </c>
      <c r="D5953">
        <v>3</v>
      </c>
      <c r="E5953">
        <v>11</v>
      </c>
      <c r="F5953" s="1">
        <v>39152</v>
      </c>
      <c r="G5953">
        <v>70</v>
      </c>
      <c r="H5953" t="s">
        <v>14</v>
      </c>
      <c r="I5953" t="s">
        <v>556</v>
      </c>
      <c r="J5953">
        <v>5809</v>
      </c>
      <c r="K5953">
        <v>11.52</v>
      </c>
      <c r="L5953">
        <v>1.9583333329999999</v>
      </c>
      <c r="M5953">
        <f t="shared" si="276"/>
        <v>22.559999996159998</v>
      </c>
      <c r="N5953">
        <f t="shared" si="278"/>
        <v>1.0976043288744108</v>
      </c>
      <c r="O5953">
        <f t="shared" si="277"/>
        <v>2.1494751436798532</v>
      </c>
    </row>
    <row r="5954" spans="1:15" x14ac:dyDescent="0.25">
      <c r="A5954" t="s">
        <v>60</v>
      </c>
      <c r="B5954" t="s">
        <v>13</v>
      </c>
      <c r="C5954">
        <v>2005</v>
      </c>
      <c r="D5954">
        <v>6</v>
      </c>
      <c r="E5954">
        <v>6</v>
      </c>
      <c r="F5954" s="1">
        <v>38509</v>
      </c>
      <c r="G5954">
        <v>157</v>
      </c>
      <c r="H5954" t="s">
        <v>14</v>
      </c>
      <c r="I5954" t="s">
        <v>418</v>
      </c>
      <c r="J5954">
        <v>4419</v>
      </c>
      <c r="K5954">
        <v>24.11429</v>
      </c>
      <c r="L5954">
        <v>0.9375</v>
      </c>
      <c r="M5954">
        <f t="shared" ref="M5954:M6017" si="279">K5954*L5954</f>
        <v>22.607146875000002</v>
      </c>
      <c r="N5954">
        <f t="shared" si="278"/>
        <v>1.3999209048351762</v>
      </c>
      <c r="O5954">
        <f t="shared" si="277"/>
        <v>1.3124258482829776</v>
      </c>
    </row>
    <row r="5955" spans="1:15" x14ac:dyDescent="0.25">
      <c r="A5955" t="s">
        <v>96</v>
      </c>
      <c r="B5955" t="s">
        <v>25</v>
      </c>
      <c r="C5955">
        <v>2015</v>
      </c>
      <c r="D5955">
        <v>6</v>
      </c>
      <c r="E5955">
        <v>25</v>
      </c>
      <c r="F5955" s="1">
        <v>42180</v>
      </c>
      <c r="G5955">
        <v>176</v>
      </c>
      <c r="H5955" t="s">
        <v>17</v>
      </c>
      <c r="I5955" t="s">
        <v>604</v>
      </c>
      <c r="J5955">
        <v>4532</v>
      </c>
      <c r="K5955">
        <v>6.8571429999999998</v>
      </c>
      <c r="L5955">
        <v>3.3</v>
      </c>
      <c r="M5955">
        <f t="shared" si="279"/>
        <v>22.628571899999997</v>
      </c>
      <c r="N5955">
        <f t="shared" si="278"/>
        <v>0.89526465737625027</v>
      </c>
      <c r="O5955">
        <f t="shared" ref="O5955:O6018" si="280">N5955*L5955</f>
        <v>2.9543733693416256</v>
      </c>
    </row>
    <row r="5956" spans="1:15" x14ac:dyDescent="0.25">
      <c r="A5956" t="s">
        <v>242</v>
      </c>
      <c r="B5956" t="s">
        <v>29</v>
      </c>
      <c r="C5956">
        <v>2015</v>
      </c>
      <c r="D5956">
        <v>6</v>
      </c>
      <c r="E5956">
        <v>16</v>
      </c>
      <c r="F5956" s="1">
        <v>42171</v>
      </c>
      <c r="G5956">
        <v>167</v>
      </c>
      <c r="H5956" t="s">
        <v>14</v>
      </c>
      <c r="I5956" t="s">
        <v>606</v>
      </c>
      <c r="J5956">
        <v>4530</v>
      </c>
      <c r="K5956">
        <v>6.8571429999999998</v>
      </c>
      <c r="L5956">
        <v>3.3</v>
      </c>
      <c r="M5956">
        <f t="shared" si="279"/>
        <v>22.628571899999997</v>
      </c>
      <c r="N5956">
        <f t="shared" ref="N5956:N6019" si="281">LOG10(K5956+1)</f>
        <v>0.89526465737625027</v>
      </c>
      <c r="O5956">
        <f t="shared" si="280"/>
        <v>2.9543733693416256</v>
      </c>
    </row>
    <row r="5957" spans="1:15" x14ac:dyDescent="0.25">
      <c r="A5957" t="s">
        <v>210</v>
      </c>
      <c r="B5957" t="s">
        <v>21</v>
      </c>
      <c r="C5957">
        <v>2017</v>
      </c>
      <c r="D5957">
        <v>6</v>
      </c>
      <c r="E5957">
        <v>2</v>
      </c>
      <c r="F5957" s="1">
        <v>42888</v>
      </c>
      <c r="G5957">
        <v>153</v>
      </c>
      <c r="H5957" t="s">
        <v>17</v>
      </c>
      <c r="I5957" t="s">
        <v>539</v>
      </c>
      <c r="J5957">
        <v>13023</v>
      </c>
      <c r="K5957">
        <v>13.71429</v>
      </c>
      <c r="L5957">
        <v>1.65</v>
      </c>
      <c r="M5957">
        <f t="shared" si="279"/>
        <v>22.6285785</v>
      </c>
      <c r="N5957">
        <f t="shared" si="281"/>
        <v>1.1677393111844354</v>
      </c>
      <c r="O5957">
        <f t="shared" si="280"/>
        <v>1.9267698634543182</v>
      </c>
    </row>
    <row r="5958" spans="1:15" x14ac:dyDescent="0.25">
      <c r="A5958" t="s">
        <v>111</v>
      </c>
      <c r="B5958" t="s">
        <v>109</v>
      </c>
      <c r="C5958">
        <v>2017</v>
      </c>
      <c r="D5958">
        <v>6</v>
      </c>
      <c r="E5958">
        <v>9</v>
      </c>
      <c r="F5958" s="1">
        <v>42895</v>
      </c>
      <c r="G5958">
        <v>160</v>
      </c>
      <c r="H5958" t="s">
        <v>17</v>
      </c>
      <c r="I5958" t="s">
        <v>567</v>
      </c>
      <c r="J5958">
        <v>5021</v>
      </c>
      <c r="K5958">
        <v>10.66667</v>
      </c>
      <c r="L5958">
        <v>2.125</v>
      </c>
      <c r="M5958">
        <f t="shared" si="279"/>
        <v>22.666673750000001</v>
      </c>
      <c r="N5958">
        <f t="shared" si="281"/>
        <v>1.0669469137147332</v>
      </c>
      <c r="O5958">
        <f t="shared" si="280"/>
        <v>2.267262191643808</v>
      </c>
    </row>
    <row r="5959" spans="1:15" x14ac:dyDescent="0.25">
      <c r="A5959" t="s">
        <v>123</v>
      </c>
      <c r="B5959" t="s">
        <v>13</v>
      </c>
      <c r="C5959">
        <v>2007</v>
      </c>
      <c r="D5959">
        <v>3</v>
      </c>
      <c r="E5959">
        <v>11</v>
      </c>
      <c r="F5959" s="1">
        <v>39152</v>
      </c>
      <c r="G5959">
        <v>70</v>
      </c>
      <c r="H5959" t="s">
        <v>14</v>
      </c>
      <c r="I5959" t="s">
        <v>481</v>
      </c>
      <c r="J5959">
        <v>6745</v>
      </c>
      <c r="K5959">
        <v>17.28</v>
      </c>
      <c r="L5959">
        <v>1.3125</v>
      </c>
      <c r="M5959">
        <f t="shared" si="279"/>
        <v>22.68</v>
      </c>
      <c r="N5959">
        <f t="shared" si="281"/>
        <v>1.2619761913978127</v>
      </c>
      <c r="O5959">
        <f t="shared" si="280"/>
        <v>1.6563437512096291</v>
      </c>
    </row>
    <row r="5960" spans="1:15" x14ac:dyDescent="0.25">
      <c r="A5960" t="s">
        <v>351</v>
      </c>
      <c r="B5960" t="s">
        <v>250</v>
      </c>
      <c r="C5960">
        <v>2011</v>
      </c>
      <c r="D5960">
        <v>7</v>
      </c>
      <c r="E5960">
        <v>5</v>
      </c>
      <c r="F5960" s="1">
        <v>40729</v>
      </c>
      <c r="G5960">
        <v>186</v>
      </c>
      <c r="H5960" t="s">
        <v>14</v>
      </c>
      <c r="I5960" t="s">
        <v>474</v>
      </c>
      <c r="J5960">
        <v>4335</v>
      </c>
      <c r="K5960">
        <v>20.16</v>
      </c>
      <c r="L5960">
        <v>1.125</v>
      </c>
      <c r="M5960">
        <f t="shared" si="279"/>
        <v>22.68</v>
      </c>
      <c r="N5960">
        <f t="shared" si="281"/>
        <v>1.3255156633631482</v>
      </c>
      <c r="O5960">
        <f t="shared" si="280"/>
        <v>1.4912051212835418</v>
      </c>
    </row>
    <row r="5961" spans="1:15" x14ac:dyDescent="0.25">
      <c r="A5961" t="s">
        <v>94</v>
      </c>
      <c r="B5961" t="s">
        <v>23</v>
      </c>
      <c r="C5961">
        <v>2019</v>
      </c>
      <c r="D5961">
        <v>6</v>
      </c>
      <c r="E5961">
        <v>18</v>
      </c>
      <c r="F5961" s="1">
        <v>43634</v>
      </c>
      <c r="G5961">
        <v>169</v>
      </c>
      <c r="H5961" t="s">
        <v>14</v>
      </c>
      <c r="I5961" t="s">
        <v>223</v>
      </c>
      <c r="J5961">
        <v>8251</v>
      </c>
      <c r="K5961">
        <v>43.2</v>
      </c>
      <c r="L5961">
        <v>0.52500000000000002</v>
      </c>
      <c r="M5961">
        <f t="shared" si="279"/>
        <v>22.680000000000003</v>
      </c>
      <c r="N5961">
        <f t="shared" si="281"/>
        <v>1.6454222693490919</v>
      </c>
      <c r="O5961">
        <f t="shared" si="280"/>
        <v>0.8638466914082733</v>
      </c>
    </row>
    <row r="5962" spans="1:15" x14ac:dyDescent="0.25">
      <c r="A5962" t="s">
        <v>166</v>
      </c>
      <c r="B5962" t="s">
        <v>25</v>
      </c>
      <c r="C5962">
        <v>2014</v>
      </c>
      <c r="D5962">
        <v>6</v>
      </c>
      <c r="E5962">
        <v>4</v>
      </c>
      <c r="F5962" s="1">
        <v>41794</v>
      </c>
      <c r="G5962">
        <v>155</v>
      </c>
      <c r="H5962" t="s">
        <v>14</v>
      </c>
      <c r="I5962" t="s">
        <v>223</v>
      </c>
      <c r="J5962">
        <v>8251</v>
      </c>
      <c r="K5962">
        <v>43.2</v>
      </c>
      <c r="L5962">
        <v>0.52500000000000002</v>
      </c>
      <c r="M5962">
        <f t="shared" si="279"/>
        <v>22.680000000000003</v>
      </c>
      <c r="N5962">
        <f t="shared" si="281"/>
        <v>1.6454222693490919</v>
      </c>
      <c r="O5962">
        <f t="shared" si="280"/>
        <v>0.8638466914082733</v>
      </c>
    </row>
    <row r="5963" spans="1:15" x14ac:dyDescent="0.25">
      <c r="A5963" t="s">
        <v>103</v>
      </c>
      <c r="B5963" t="s">
        <v>27</v>
      </c>
      <c r="C5963">
        <v>2017</v>
      </c>
      <c r="D5963">
        <v>6</v>
      </c>
      <c r="E5963">
        <v>6</v>
      </c>
      <c r="F5963" s="1">
        <v>42892</v>
      </c>
      <c r="G5963">
        <v>157</v>
      </c>
      <c r="H5963" t="s">
        <v>14</v>
      </c>
      <c r="I5963" t="s">
        <v>223</v>
      </c>
      <c r="J5963">
        <v>8251</v>
      </c>
      <c r="K5963">
        <v>43.2</v>
      </c>
      <c r="L5963">
        <v>0.52500000000000002</v>
      </c>
      <c r="M5963">
        <f t="shared" si="279"/>
        <v>22.680000000000003</v>
      </c>
      <c r="N5963">
        <f t="shared" si="281"/>
        <v>1.6454222693490919</v>
      </c>
      <c r="O5963">
        <f t="shared" si="280"/>
        <v>0.8638466914082733</v>
      </c>
    </row>
    <row r="5964" spans="1:15" x14ac:dyDescent="0.25">
      <c r="A5964" t="s">
        <v>28</v>
      </c>
      <c r="B5964" t="s">
        <v>29</v>
      </c>
      <c r="C5964">
        <v>2018</v>
      </c>
      <c r="D5964">
        <v>6</v>
      </c>
      <c r="E5964">
        <v>5</v>
      </c>
      <c r="F5964" s="1">
        <v>43256</v>
      </c>
      <c r="G5964">
        <v>156</v>
      </c>
      <c r="H5964" t="s">
        <v>14</v>
      </c>
      <c r="I5964" t="s">
        <v>223</v>
      </c>
      <c r="J5964">
        <v>8251</v>
      </c>
      <c r="K5964">
        <v>43.2</v>
      </c>
      <c r="L5964">
        <v>0.52500000000000002</v>
      </c>
      <c r="M5964">
        <f t="shared" si="279"/>
        <v>22.680000000000003</v>
      </c>
      <c r="N5964">
        <f t="shared" si="281"/>
        <v>1.6454222693490919</v>
      </c>
      <c r="O5964">
        <f t="shared" si="280"/>
        <v>0.8638466914082733</v>
      </c>
    </row>
    <row r="5965" spans="1:15" x14ac:dyDescent="0.25">
      <c r="A5965" t="s">
        <v>73</v>
      </c>
      <c r="B5965" t="s">
        <v>69</v>
      </c>
      <c r="C5965">
        <v>2003</v>
      </c>
      <c r="D5965">
        <v>3</v>
      </c>
      <c r="E5965">
        <v>11</v>
      </c>
      <c r="F5965" s="1">
        <v>37691</v>
      </c>
      <c r="G5965">
        <v>70</v>
      </c>
      <c r="H5965" t="s">
        <v>14</v>
      </c>
      <c r="I5965" t="s">
        <v>435</v>
      </c>
      <c r="J5965">
        <v>6836</v>
      </c>
      <c r="K5965">
        <v>24.228570000000001</v>
      </c>
      <c r="L5965">
        <v>0.9375</v>
      </c>
      <c r="M5965">
        <f t="shared" si="279"/>
        <v>22.714284375000002</v>
      </c>
      <c r="N5965">
        <f t="shared" si="281"/>
        <v>1.4018926346353058</v>
      </c>
      <c r="O5965">
        <f t="shared" si="280"/>
        <v>1.3142743449705991</v>
      </c>
    </row>
    <row r="5966" spans="1:15" x14ac:dyDescent="0.25">
      <c r="A5966" t="s">
        <v>303</v>
      </c>
      <c r="B5966" t="s">
        <v>23</v>
      </c>
      <c r="C5966">
        <v>2008</v>
      </c>
      <c r="D5966">
        <v>4</v>
      </c>
      <c r="E5966">
        <v>28</v>
      </c>
      <c r="F5966" s="1">
        <v>39566</v>
      </c>
      <c r="G5966">
        <v>119</v>
      </c>
      <c r="H5966" t="s">
        <v>17</v>
      </c>
      <c r="I5966" t="s">
        <v>474</v>
      </c>
      <c r="J5966">
        <v>4335</v>
      </c>
      <c r="K5966">
        <v>20.210529999999999</v>
      </c>
      <c r="L5966">
        <v>1.125</v>
      </c>
      <c r="M5966">
        <f t="shared" si="279"/>
        <v>22.736846249999999</v>
      </c>
      <c r="N5966">
        <f t="shared" si="281"/>
        <v>1.3265515206240399</v>
      </c>
      <c r="O5966">
        <f t="shared" si="280"/>
        <v>1.4923704607020449</v>
      </c>
    </row>
    <row r="5967" spans="1:15" x14ac:dyDescent="0.25">
      <c r="A5967" t="s">
        <v>229</v>
      </c>
      <c r="B5967" t="s">
        <v>23</v>
      </c>
      <c r="C5967">
        <v>2015</v>
      </c>
      <c r="D5967">
        <v>7</v>
      </c>
      <c r="E5967">
        <v>1</v>
      </c>
      <c r="F5967" s="1">
        <v>42186</v>
      </c>
      <c r="G5967">
        <v>182</v>
      </c>
      <c r="H5967" t="s">
        <v>14</v>
      </c>
      <c r="I5967" t="s">
        <v>371</v>
      </c>
      <c r="J5967">
        <v>5131</v>
      </c>
      <c r="K5967">
        <v>30.4</v>
      </c>
      <c r="L5967">
        <v>0.75</v>
      </c>
      <c r="M5967">
        <f t="shared" si="279"/>
        <v>22.799999999999997</v>
      </c>
      <c r="N5967">
        <f t="shared" si="281"/>
        <v>1.4969296480732148</v>
      </c>
      <c r="O5967">
        <f t="shared" si="280"/>
        <v>1.1226972360549112</v>
      </c>
    </row>
    <row r="5968" spans="1:15" x14ac:dyDescent="0.25">
      <c r="A5968" t="s">
        <v>103</v>
      </c>
      <c r="B5968" t="s">
        <v>27</v>
      </c>
      <c r="C5968">
        <v>2017</v>
      </c>
      <c r="D5968">
        <v>6</v>
      </c>
      <c r="E5968">
        <v>6</v>
      </c>
      <c r="F5968" s="1">
        <v>42892</v>
      </c>
      <c r="G5968">
        <v>157</v>
      </c>
      <c r="H5968" t="s">
        <v>14</v>
      </c>
      <c r="I5968" t="s">
        <v>512</v>
      </c>
      <c r="J5968">
        <v>5059</v>
      </c>
      <c r="K5968">
        <v>15.2</v>
      </c>
      <c r="L5968">
        <v>1.5</v>
      </c>
      <c r="M5968">
        <f t="shared" si="279"/>
        <v>22.799999999999997</v>
      </c>
      <c r="N5968">
        <f t="shared" si="281"/>
        <v>1.209515014542631</v>
      </c>
      <c r="O5968">
        <f t="shared" si="280"/>
        <v>1.8142725218139466</v>
      </c>
    </row>
    <row r="5969" spans="1:15" x14ac:dyDescent="0.25">
      <c r="A5969" t="s">
        <v>130</v>
      </c>
      <c r="B5969" t="s">
        <v>13</v>
      </c>
      <c r="C5969">
        <v>2012</v>
      </c>
      <c r="D5969">
        <v>6</v>
      </c>
      <c r="E5969">
        <v>21</v>
      </c>
      <c r="F5969" s="1">
        <v>41081</v>
      </c>
      <c r="G5969">
        <v>173</v>
      </c>
      <c r="H5969" t="s">
        <v>17</v>
      </c>
      <c r="I5969" t="s">
        <v>417</v>
      </c>
      <c r="J5969">
        <v>4415</v>
      </c>
      <c r="K5969">
        <v>24.380949999999999</v>
      </c>
      <c r="L5969">
        <v>0.9375</v>
      </c>
      <c r="M5969">
        <f t="shared" si="279"/>
        <v>22.857140625</v>
      </c>
      <c r="N5969">
        <f t="shared" si="281"/>
        <v>1.4045078735520806</v>
      </c>
      <c r="O5969">
        <f t="shared" si="280"/>
        <v>1.3167261314550756</v>
      </c>
    </row>
    <row r="5970" spans="1:15" x14ac:dyDescent="0.25">
      <c r="A5970" t="s">
        <v>228</v>
      </c>
      <c r="B5970" t="s">
        <v>23</v>
      </c>
      <c r="C5970">
        <v>2014</v>
      </c>
      <c r="D5970">
        <v>3</v>
      </c>
      <c r="E5970">
        <v>10</v>
      </c>
      <c r="F5970" s="1">
        <v>41708</v>
      </c>
      <c r="G5970">
        <v>69</v>
      </c>
      <c r="H5970" t="s">
        <v>17</v>
      </c>
      <c r="I5970" t="s">
        <v>588</v>
      </c>
      <c r="J5970">
        <v>13125</v>
      </c>
      <c r="K5970">
        <v>7.6190480000000003</v>
      </c>
      <c r="L5970">
        <v>3</v>
      </c>
      <c r="M5970">
        <f t="shared" si="279"/>
        <v>22.857144000000002</v>
      </c>
      <c r="N5970">
        <f t="shared" si="281"/>
        <v>0.93545929933060101</v>
      </c>
      <c r="O5970">
        <f t="shared" si="280"/>
        <v>2.806377897991803</v>
      </c>
    </row>
    <row r="5971" spans="1:15" x14ac:dyDescent="0.25">
      <c r="A5971" t="s">
        <v>170</v>
      </c>
      <c r="B5971" t="s">
        <v>171</v>
      </c>
      <c r="C5971">
        <v>2017</v>
      </c>
      <c r="D5971">
        <v>6</v>
      </c>
      <c r="E5971">
        <v>1</v>
      </c>
      <c r="F5971" s="1">
        <v>42887</v>
      </c>
      <c r="G5971">
        <v>152</v>
      </c>
      <c r="H5971" t="s">
        <v>17</v>
      </c>
      <c r="I5971" t="s">
        <v>474</v>
      </c>
      <c r="J5971">
        <v>4335</v>
      </c>
      <c r="K5971">
        <v>20.353739999999998</v>
      </c>
      <c r="L5971">
        <v>1.125</v>
      </c>
      <c r="M5971">
        <f t="shared" si="279"/>
        <v>22.897957499999997</v>
      </c>
      <c r="N5971">
        <f t="shared" si="281"/>
        <v>1.3294739505138957</v>
      </c>
      <c r="O5971">
        <f t="shared" si="280"/>
        <v>1.4956581943281326</v>
      </c>
    </row>
    <row r="5972" spans="1:15" x14ac:dyDescent="0.25">
      <c r="A5972" t="s">
        <v>187</v>
      </c>
      <c r="B5972" t="s">
        <v>36</v>
      </c>
      <c r="C5972">
        <v>2019</v>
      </c>
      <c r="D5972">
        <v>6</v>
      </c>
      <c r="E5972">
        <v>13</v>
      </c>
      <c r="F5972" s="1">
        <v>43629</v>
      </c>
      <c r="G5972">
        <v>164</v>
      </c>
      <c r="H5972" t="s">
        <v>14</v>
      </c>
      <c r="I5972" t="s">
        <v>542</v>
      </c>
      <c r="J5972">
        <v>5101</v>
      </c>
      <c r="K5972">
        <v>13.090909999999999</v>
      </c>
      <c r="L5972">
        <v>1.75</v>
      </c>
      <c r="M5972">
        <f t="shared" si="279"/>
        <v>22.9090925</v>
      </c>
      <c r="N5972">
        <f t="shared" si="281"/>
        <v>1.1489390410310643</v>
      </c>
      <c r="O5972">
        <f t="shared" si="280"/>
        <v>2.0106433218043627</v>
      </c>
    </row>
    <row r="5973" spans="1:15" x14ac:dyDescent="0.25">
      <c r="A5973" t="s">
        <v>71</v>
      </c>
      <c r="B5973" t="s">
        <v>69</v>
      </c>
      <c r="C5973">
        <v>2001</v>
      </c>
      <c r="D5973">
        <v>8</v>
      </c>
      <c r="E5973">
        <v>30</v>
      </c>
      <c r="F5973" s="1">
        <v>37133</v>
      </c>
      <c r="G5973">
        <v>242</v>
      </c>
      <c r="H5973" t="s">
        <v>14</v>
      </c>
      <c r="I5973" t="s">
        <v>48</v>
      </c>
      <c r="J5973">
        <v>18064</v>
      </c>
      <c r="K5973">
        <v>73.599999999999994</v>
      </c>
      <c r="L5973">
        <v>0.3125</v>
      </c>
      <c r="M5973">
        <f t="shared" si="279"/>
        <v>23</v>
      </c>
      <c r="N5973">
        <f t="shared" si="281"/>
        <v>1.8727388274726688</v>
      </c>
      <c r="O5973">
        <f t="shared" si="280"/>
        <v>0.58523088358520903</v>
      </c>
    </row>
    <row r="5974" spans="1:15" x14ac:dyDescent="0.25">
      <c r="A5974" t="s">
        <v>90</v>
      </c>
      <c r="B5974" t="s">
        <v>69</v>
      </c>
      <c r="C5974">
        <v>2018</v>
      </c>
      <c r="D5974">
        <v>6</v>
      </c>
      <c r="E5974">
        <v>15</v>
      </c>
      <c r="F5974" s="1">
        <v>43266</v>
      </c>
      <c r="G5974">
        <v>166</v>
      </c>
      <c r="H5974" t="s">
        <v>14</v>
      </c>
      <c r="I5974" t="s">
        <v>544</v>
      </c>
      <c r="J5974">
        <v>6772</v>
      </c>
      <c r="K5974">
        <v>12.26667</v>
      </c>
      <c r="L5974">
        <v>1.875</v>
      </c>
      <c r="M5974">
        <f t="shared" si="279"/>
        <v>23.000006249999998</v>
      </c>
      <c r="N5974">
        <f t="shared" si="281"/>
        <v>1.1227619264732283</v>
      </c>
      <c r="O5974">
        <f t="shared" si="280"/>
        <v>2.1051786121373031</v>
      </c>
    </row>
    <row r="5975" spans="1:15" x14ac:dyDescent="0.25">
      <c r="A5975" t="s">
        <v>76</v>
      </c>
      <c r="B5975" t="s">
        <v>69</v>
      </c>
      <c r="C5975">
        <v>2004</v>
      </c>
      <c r="D5975">
        <v>7</v>
      </c>
      <c r="E5975">
        <v>9</v>
      </c>
      <c r="F5975" s="1">
        <v>38177</v>
      </c>
      <c r="G5975">
        <v>191</v>
      </c>
      <c r="H5975" t="s">
        <v>14</v>
      </c>
      <c r="I5975" t="s">
        <v>612</v>
      </c>
      <c r="J5975">
        <v>4740</v>
      </c>
      <c r="K5975">
        <v>4.8</v>
      </c>
      <c r="L5975">
        <v>4.8</v>
      </c>
      <c r="M5975">
        <f t="shared" si="279"/>
        <v>23.04</v>
      </c>
      <c r="N5975">
        <f t="shared" si="281"/>
        <v>0.76342799356293722</v>
      </c>
      <c r="O5975">
        <f t="shared" si="280"/>
        <v>3.6644543691020983</v>
      </c>
    </row>
    <row r="5976" spans="1:15" x14ac:dyDescent="0.25">
      <c r="A5976" t="s">
        <v>92</v>
      </c>
      <c r="B5976" t="s">
        <v>69</v>
      </c>
      <c r="C5976">
        <v>2019</v>
      </c>
      <c r="D5976">
        <v>7</v>
      </c>
      <c r="E5976">
        <v>5</v>
      </c>
      <c r="F5976" s="1">
        <v>43651</v>
      </c>
      <c r="G5976">
        <v>186</v>
      </c>
      <c r="H5976" t="s">
        <v>14</v>
      </c>
      <c r="I5976" t="s">
        <v>613</v>
      </c>
      <c r="J5976">
        <v>7410</v>
      </c>
      <c r="K5976">
        <v>4.8</v>
      </c>
      <c r="L5976">
        <v>4.8</v>
      </c>
      <c r="M5976">
        <f t="shared" si="279"/>
        <v>23.04</v>
      </c>
      <c r="N5976">
        <f t="shared" si="281"/>
        <v>0.76342799356293722</v>
      </c>
      <c r="O5976">
        <f t="shared" si="280"/>
        <v>3.6644543691020983</v>
      </c>
    </row>
    <row r="5977" spans="1:15" x14ac:dyDescent="0.25">
      <c r="A5977" t="s">
        <v>353</v>
      </c>
      <c r="B5977" t="s">
        <v>250</v>
      </c>
      <c r="C5977">
        <v>2017</v>
      </c>
      <c r="D5977">
        <v>6</v>
      </c>
      <c r="E5977">
        <v>7</v>
      </c>
      <c r="F5977" s="1">
        <v>42893</v>
      </c>
      <c r="G5977">
        <v>158</v>
      </c>
      <c r="H5977" t="s">
        <v>14</v>
      </c>
      <c r="I5977" t="s">
        <v>581</v>
      </c>
      <c r="J5977">
        <v>4300</v>
      </c>
      <c r="K5977">
        <v>9.6</v>
      </c>
      <c r="L5977">
        <v>2.4</v>
      </c>
      <c r="M5977">
        <f t="shared" si="279"/>
        <v>23.04</v>
      </c>
      <c r="N5977">
        <f t="shared" si="281"/>
        <v>1.0253058652647702</v>
      </c>
      <c r="O5977">
        <f t="shared" si="280"/>
        <v>2.4607340766354482</v>
      </c>
    </row>
    <row r="5978" spans="1:15" x14ac:dyDescent="0.25">
      <c r="A5978" t="s">
        <v>315</v>
      </c>
      <c r="B5978" t="s">
        <v>171</v>
      </c>
      <c r="C5978">
        <v>2015</v>
      </c>
      <c r="D5978">
        <v>7</v>
      </c>
      <c r="E5978">
        <v>2</v>
      </c>
      <c r="F5978" s="1">
        <v>42187</v>
      </c>
      <c r="G5978">
        <v>183</v>
      </c>
      <c r="H5978" t="s">
        <v>14</v>
      </c>
      <c r="I5978" t="s">
        <v>581</v>
      </c>
      <c r="J5978">
        <v>4300</v>
      </c>
      <c r="K5978">
        <v>9.6</v>
      </c>
      <c r="L5978">
        <v>2.4</v>
      </c>
      <c r="M5978">
        <f t="shared" si="279"/>
        <v>23.04</v>
      </c>
      <c r="N5978">
        <f t="shared" si="281"/>
        <v>1.0253058652647702</v>
      </c>
      <c r="O5978">
        <f t="shared" si="280"/>
        <v>2.4607340766354482</v>
      </c>
    </row>
    <row r="5979" spans="1:15" x14ac:dyDescent="0.25">
      <c r="A5979" t="s">
        <v>173</v>
      </c>
      <c r="B5979" t="s">
        <v>33</v>
      </c>
      <c r="C5979">
        <v>2015</v>
      </c>
      <c r="D5979">
        <v>6</v>
      </c>
      <c r="E5979">
        <v>16</v>
      </c>
      <c r="F5979" s="1">
        <v>42171</v>
      </c>
      <c r="G5979">
        <v>167</v>
      </c>
      <c r="H5979" t="s">
        <v>14</v>
      </c>
      <c r="I5979" t="s">
        <v>615</v>
      </c>
      <c r="J5979">
        <v>6408</v>
      </c>
      <c r="K5979">
        <v>4.8</v>
      </c>
      <c r="L5979">
        <v>4.8</v>
      </c>
      <c r="M5979">
        <f t="shared" si="279"/>
        <v>23.04</v>
      </c>
      <c r="N5979">
        <f t="shared" si="281"/>
        <v>0.76342799356293722</v>
      </c>
      <c r="O5979">
        <f t="shared" si="280"/>
        <v>3.6644543691020983</v>
      </c>
    </row>
    <row r="5980" spans="1:15" x14ac:dyDescent="0.25">
      <c r="A5980" t="s">
        <v>121</v>
      </c>
      <c r="B5980" t="s">
        <v>13</v>
      </c>
      <c r="C5980">
        <v>2006</v>
      </c>
      <c r="D5980">
        <v>4</v>
      </c>
      <c r="E5980">
        <v>10</v>
      </c>
      <c r="F5980" s="1">
        <v>38817</v>
      </c>
      <c r="G5980">
        <v>100</v>
      </c>
      <c r="H5980" t="s">
        <v>14</v>
      </c>
      <c r="I5980" t="s">
        <v>545</v>
      </c>
      <c r="J5980">
        <v>6784</v>
      </c>
      <c r="K5980">
        <v>12.32</v>
      </c>
      <c r="L5980">
        <v>1.875</v>
      </c>
      <c r="M5980">
        <f t="shared" si="279"/>
        <v>23.1</v>
      </c>
      <c r="N5980">
        <f t="shared" si="281"/>
        <v>1.1245042248342823</v>
      </c>
      <c r="O5980">
        <f t="shared" si="280"/>
        <v>2.1084454215642792</v>
      </c>
    </row>
    <row r="5981" spans="1:15" x14ac:dyDescent="0.25">
      <c r="A5981" t="s">
        <v>127</v>
      </c>
      <c r="B5981" t="s">
        <v>13</v>
      </c>
      <c r="C5981">
        <v>2010</v>
      </c>
      <c r="D5981">
        <v>3</v>
      </c>
      <c r="E5981">
        <v>16</v>
      </c>
      <c r="F5981" s="1">
        <v>40253</v>
      </c>
      <c r="G5981">
        <v>75</v>
      </c>
      <c r="H5981" t="s">
        <v>14</v>
      </c>
      <c r="I5981" t="s">
        <v>583</v>
      </c>
      <c r="J5981">
        <v>6376</v>
      </c>
      <c r="K5981">
        <v>8.8000000000000007</v>
      </c>
      <c r="L5981">
        <v>2.625</v>
      </c>
      <c r="M5981">
        <f t="shared" si="279"/>
        <v>23.1</v>
      </c>
      <c r="N5981">
        <f t="shared" si="281"/>
        <v>0.99122607569249488</v>
      </c>
      <c r="O5981">
        <f t="shared" si="280"/>
        <v>2.6019684486927992</v>
      </c>
    </row>
    <row r="5982" spans="1:15" x14ac:dyDescent="0.25">
      <c r="A5982" t="s">
        <v>314</v>
      </c>
      <c r="B5982" t="s">
        <v>171</v>
      </c>
      <c r="C5982">
        <v>2014</v>
      </c>
      <c r="D5982">
        <v>6</v>
      </c>
      <c r="E5982">
        <v>11</v>
      </c>
      <c r="F5982" s="1">
        <v>41801</v>
      </c>
      <c r="G5982">
        <v>162</v>
      </c>
      <c r="H5982" t="s">
        <v>14</v>
      </c>
      <c r="I5982" t="s">
        <v>336</v>
      </c>
      <c r="J5982">
        <v>6425</v>
      </c>
      <c r="K5982">
        <v>33.6</v>
      </c>
      <c r="L5982">
        <v>0.6875</v>
      </c>
      <c r="M5982">
        <f t="shared" si="279"/>
        <v>23.1</v>
      </c>
      <c r="N5982">
        <f t="shared" si="281"/>
        <v>1.5390760987927767</v>
      </c>
      <c r="O5982">
        <f t="shared" si="280"/>
        <v>1.0581148179200339</v>
      </c>
    </row>
    <row r="5983" spans="1:15" x14ac:dyDescent="0.25">
      <c r="A5983" t="s">
        <v>261</v>
      </c>
      <c r="B5983" t="s">
        <v>260</v>
      </c>
      <c r="C5983">
        <v>2014</v>
      </c>
      <c r="D5983">
        <v>6</v>
      </c>
      <c r="E5983">
        <v>10</v>
      </c>
      <c r="F5983" s="1">
        <v>41800</v>
      </c>
      <c r="G5983">
        <v>161</v>
      </c>
      <c r="H5983" t="s">
        <v>14</v>
      </c>
      <c r="I5983" t="s">
        <v>573</v>
      </c>
      <c r="J5983">
        <v>5292</v>
      </c>
      <c r="K5983">
        <v>10.28571</v>
      </c>
      <c r="L5983">
        <v>2.25</v>
      </c>
      <c r="M5983">
        <f t="shared" si="279"/>
        <v>23.142847499999998</v>
      </c>
      <c r="N5983">
        <f t="shared" si="281"/>
        <v>1.0525288863541982</v>
      </c>
      <c r="O5983">
        <f t="shared" si="280"/>
        <v>2.3681899942969458</v>
      </c>
    </row>
    <row r="5984" spans="1:15" x14ac:dyDescent="0.25">
      <c r="A5984" t="s">
        <v>86</v>
      </c>
      <c r="B5984" t="s">
        <v>69</v>
      </c>
      <c r="C5984">
        <v>2015</v>
      </c>
      <c r="D5984">
        <v>3</v>
      </c>
      <c r="E5984">
        <v>25</v>
      </c>
      <c r="F5984" s="1">
        <v>42088</v>
      </c>
      <c r="G5984">
        <v>84</v>
      </c>
      <c r="H5984" t="s">
        <v>14</v>
      </c>
      <c r="I5984" t="s">
        <v>375</v>
      </c>
      <c r="J5984">
        <v>7083</v>
      </c>
      <c r="K5984">
        <v>30.857140000000001</v>
      </c>
      <c r="L5984">
        <v>0.75</v>
      </c>
      <c r="M5984">
        <f t="shared" si="279"/>
        <v>23.142855000000001</v>
      </c>
      <c r="N5984">
        <f t="shared" si="281"/>
        <v>1.5032067840837244</v>
      </c>
      <c r="O5984">
        <f t="shared" si="280"/>
        <v>1.1274050880627933</v>
      </c>
    </row>
    <row r="5985" spans="1:15" x14ac:dyDescent="0.25">
      <c r="A5985" t="s">
        <v>226</v>
      </c>
      <c r="B5985" t="s">
        <v>23</v>
      </c>
      <c r="C5985">
        <v>2012</v>
      </c>
      <c r="D5985">
        <v>3</v>
      </c>
      <c r="E5985">
        <v>21</v>
      </c>
      <c r="F5985" s="1">
        <v>40989</v>
      </c>
      <c r="G5985">
        <v>81</v>
      </c>
      <c r="H5985" t="s">
        <v>14</v>
      </c>
      <c r="I5985" t="s">
        <v>469</v>
      </c>
      <c r="J5985">
        <v>4310</v>
      </c>
      <c r="K5985">
        <v>20.571429999999999</v>
      </c>
      <c r="L5985">
        <v>1.125</v>
      </c>
      <c r="M5985">
        <f t="shared" si="279"/>
        <v>23.142858749999998</v>
      </c>
      <c r="N5985">
        <f t="shared" si="281"/>
        <v>1.3338789360401355</v>
      </c>
      <c r="O5985">
        <f t="shared" si="280"/>
        <v>1.5006138030451526</v>
      </c>
    </row>
    <row r="5986" spans="1:15" x14ac:dyDescent="0.25">
      <c r="A5986" t="s">
        <v>345</v>
      </c>
      <c r="B5986" t="s">
        <v>161</v>
      </c>
      <c r="C5986">
        <v>2010</v>
      </c>
      <c r="D5986">
        <v>6</v>
      </c>
      <c r="E5986">
        <v>25</v>
      </c>
      <c r="F5986" s="1">
        <v>40354</v>
      </c>
      <c r="G5986">
        <v>176</v>
      </c>
      <c r="H5986" t="s">
        <v>14</v>
      </c>
      <c r="I5986" t="s">
        <v>609</v>
      </c>
      <c r="J5986">
        <v>4955</v>
      </c>
      <c r="K5986">
        <v>6.1714289999999998</v>
      </c>
      <c r="L5986">
        <v>3.75</v>
      </c>
      <c r="M5986">
        <f t="shared" si="279"/>
        <v>23.142858749999998</v>
      </c>
      <c r="N5986">
        <f t="shared" si="281"/>
        <v>0.85560570308461525</v>
      </c>
      <c r="O5986">
        <f t="shared" si="280"/>
        <v>3.2085213865673072</v>
      </c>
    </row>
    <row r="5987" spans="1:15" x14ac:dyDescent="0.25">
      <c r="A5987" t="s">
        <v>345</v>
      </c>
      <c r="B5987" t="s">
        <v>161</v>
      </c>
      <c r="C5987">
        <v>2010</v>
      </c>
      <c r="D5987">
        <v>6</v>
      </c>
      <c r="E5987">
        <v>25</v>
      </c>
      <c r="F5987" s="1">
        <v>40354</v>
      </c>
      <c r="G5987">
        <v>176</v>
      </c>
      <c r="H5987" t="s">
        <v>14</v>
      </c>
      <c r="I5987" t="s">
        <v>547</v>
      </c>
      <c r="J5987">
        <v>6886</v>
      </c>
      <c r="K5987">
        <v>12.34286</v>
      </c>
      <c r="L5987">
        <v>1.875</v>
      </c>
      <c r="M5987">
        <f t="shared" si="279"/>
        <v>23.1428625</v>
      </c>
      <c r="N5987">
        <f t="shared" si="281"/>
        <v>1.1252489292125036</v>
      </c>
      <c r="O5987">
        <f t="shared" si="280"/>
        <v>2.1098417422734443</v>
      </c>
    </row>
    <row r="5988" spans="1:15" x14ac:dyDescent="0.25">
      <c r="A5988" t="s">
        <v>98</v>
      </c>
      <c r="B5988" t="s">
        <v>27</v>
      </c>
      <c r="C5988">
        <v>2012</v>
      </c>
      <c r="D5988">
        <v>6</v>
      </c>
      <c r="E5988">
        <v>26</v>
      </c>
      <c r="F5988" s="1">
        <v>41086</v>
      </c>
      <c r="G5988">
        <v>178</v>
      </c>
      <c r="H5988" t="s">
        <v>14</v>
      </c>
      <c r="I5988" t="s">
        <v>223</v>
      </c>
      <c r="J5988">
        <v>8251</v>
      </c>
      <c r="K5988">
        <v>44.228569999999998</v>
      </c>
      <c r="L5988">
        <v>0.52500000000000002</v>
      </c>
      <c r="M5988">
        <f t="shared" si="279"/>
        <v>23.219999250000001</v>
      </c>
      <c r="N5988">
        <f t="shared" si="281"/>
        <v>1.6554128567946296</v>
      </c>
      <c r="O5988">
        <f t="shared" si="280"/>
        <v>0.86909174981718051</v>
      </c>
    </row>
    <row r="5989" spans="1:15" x14ac:dyDescent="0.25">
      <c r="A5989" t="s">
        <v>328</v>
      </c>
      <c r="B5989" t="s">
        <v>192</v>
      </c>
      <c r="C5989">
        <v>2010</v>
      </c>
      <c r="D5989">
        <v>6</v>
      </c>
      <c r="E5989">
        <v>28</v>
      </c>
      <c r="F5989" s="1">
        <v>40357</v>
      </c>
      <c r="G5989">
        <v>179</v>
      </c>
      <c r="H5989" t="s">
        <v>14</v>
      </c>
      <c r="I5989" t="s">
        <v>474</v>
      </c>
      <c r="J5989">
        <v>4335</v>
      </c>
      <c r="K5989">
        <v>20.66207</v>
      </c>
      <c r="L5989">
        <v>1.125</v>
      </c>
      <c r="M5989">
        <f t="shared" si="279"/>
        <v>23.24482875</v>
      </c>
      <c r="N5989">
        <f t="shared" si="281"/>
        <v>1.335699954903476</v>
      </c>
      <c r="O5989">
        <f t="shared" si="280"/>
        <v>1.5026624492664105</v>
      </c>
    </row>
    <row r="5990" spans="1:15" x14ac:dyDescent="0.25">
      <c r="A5990" t="s">
        <v>360</v>
      </c>
      <c r="B5990" t="s">
        <v>40</v>
      </c>
      <c r="C5990">
        <v>2018</v>
      </c>
      <c r="D5990">
        <v>6</v>
      </c>
      <c r="E5990">
        <v>5</v>
      </c>
      <c r="F5990" s="1">
        <v>43256</v>
      </c>
      <c r="G5990">
        <v>156</v>
      </c>
      <c r="H5990" t="s">
        <v>14</v>
      </c>
      <c r="I5990" t="s">
        <v>418</v>
      </c>
      <c r="J5990">
        <v>4419</v>
      </c>
      <c r="K5990">
        <v>24.8</v>
      </c>
      <c r="L5990">
        <v>0.9375</v>
      </c>
      <c r="M5990">
        <f t="shared" si="279"/>
        <v>23.25</v>
      </c>
      <c r="N5990">
        <f t="shared" si="281"/>
        <v>1.4116197059632303</v>
      </c>
      <c r="O5990">
        <f t="shared" si="280"/>
        <v>1.3233934743405285</v>
      </c>
    </row>
    <row r="5991" spans="1:15" x14ac:dyDescent="0.25">
      <c r="A5991" t="s">
        <v>334</v>
      </c>
      <c r="B5991" t="s">
        <v>42</v>
      </c>
      <c r="C5991">
        <v>2016</v>
      </c>
      <c r="D5991">
        <v>7</v>
      </c>
      <c r="E5991">
        <v>5</v>
      </c>
      <c r="F5991" s="1">
        <v>42556</v>
      </c>
      <c r="G5991">
        <v>187</v>
      </c>
      <c r="H5991" t="s">
        <v>14</v>
      </c>
      <c r="I5991" t="s">
        <v>417</v>
      </c>
      <c r="J5991">
        <v>4415</v>
      </c>
      <c r="K5991">
        <v>24.8</v>
      </c>
      <c r="L5991">
        <v>0.9375</v>
      </c>
      <c r="M5991">
        <f t="shared" si="279"/>
        <v>23.25</v>
      </c>
      <c r="N5991">
        <f t="shared" si="281"/>
        <v>1.4116197059632303</v>
      </c>
      <c r="O5991">
        <f t="shared" si="280"/>
        <v>1.3233934743405285</v>
      </c>
    </row>
    <row r="5992" spans="1:15" x14ac:dyDescent="0.25">
      <c r="A5992" t="s">
        <v>233</v>
      </c>
      <c r="B5992" t="s">
        <v>23</v>
      </c>
      <c r="C5992">
        <v>2019</v>
      </c>
      <c r="D5992">
        <v>4</v>
      </c>
      <c r="E5992">
        <v>1</v>
      </c>
      <c r="F5992" s="1">
        <v>43556</v>
      </c>
      <c r="G5992">
        <v>91</v>
      </c>
      <c r="H5992" t="s">
        <v>14</v>
      </c>
      <c r="I5992" t="s">
        <v>223</v>
      </c>
      <c r="J5992">
        <v>8251</v>
      </c>
      <c r="K5992">
        <v>44.307690000000001</v>
      </c>
      <c r="L5992">
        <v>0.52500000000000002</v>
      </c>
      <c r="M5992">
        <f t="shared" si="279"/>
        <v>23.26153725</v>
      </c>
      <c r="N5992">
        <f t="shared" si="281"/>
        <v>1.656171920360002</v>
      </c>
      <c r="O5992">
        <f t="shared" si="280"/>
        <v>0.86949025818900116</v>
      </c>
    </row>
    <row r="5993" spans="1:15" x14ac:dyDescent="0.25">
      <c r="A5993" t="s">
        <v>302</v>
      </c>
      <c r="B5993" t="s">
        <v>23</v>
      </c>
      <c r="C5993">
        <v>2007</v>
      </c>
      <c r="D5993">
        <v>7</v>
      </c>
      <c r="E5993">
        <v>20</v>
      </c>
      <c r="F5993" s="1">
        <v>39283</v>
      </c>
      <c r="G5993">
        <v>201</v>
      </c>
      <c r="H5993" t="s">
        <v>14</v>
      </c>
      <c r="I5993" t="s">
        <v>608</v>
      </c>
      <c r="J5993">
        <v>7490</v>
      </c>
      <c r="K5993">
        <v>6.6461540000000001</v>
      </c>
      <c r="L5993">
        <v>3.5</v>
      </c>
      <c r="M5993">
        <f t="shared" si="279"/>
        <v>23.261538999999999</v>
      </c>
      <c r="N5993">
        <f t="shared" si="281"/>
        <v>0.88344304082879599</v>
      </c>
      <c r="O5993">
        <f t="shared" si="280"/>
        <v>3.0920506429007859</v>
      </c>
    </row>
    <row r="5994" spans="1:15" x14ac:dyDescent="0.25">
      <c r="A5994" t="s">
        <v>302</v>
      </c>
      <c r="B5994" t="s">
        <v>23</v>
      </c>
      <c r="C5994">
        <v>2007</v>
      </c>
      <c r="D5994">
        <v>7</v>
      </c>
      <c r="E5994">
        <v>20</v>
      </c>
      <c r="F5994" s="1">
        <v>39283</v>
      </c>
      <c r="G5994">
        <v>201</v>
      </c>
      <c r="H5994" t="s">
        <v>14</v>
      </c>
      <c r="I5994" t="s">
        <v>474</v>
      </c>
      <c r="J5994">
        <v>4335</v>
      </c>
      <c r="K5994">
        <v>20.73846</v>
      </c>
      <c r="L5994">
        <v>1.125</v>
      </c>
      <c r="M5994">
        <f t="shared" si="279"/>
        <v>23.3307675</v>
      </c>
      <c r="N5994">
        <f t="shared" si="281"/>
        <v>1.3372287744700697</v>
      </c>
      <c r="O5994">
        <f t="shared" si="280"/>
        <v>1.5043823712788285</v>
      </c>
    </row>
    <row r="5995" spans="1:15" x14ac:dyDescent="0.25">
      <c r="A5995" t="s">
        <v>101</v>
      </c>
      <c r="B5995" t="s">
        <v>27</v>
      </c>
      <c r="C5995">
        <v>2015</v>
      </c>
      <c r="D5995">
        <v>6</v>
      </c>
      <c r="E5995">
        <v>25</v>
      </c>
      <c r="F5995" s="1">
        <v>42180</v>
      </c>
      <c r="G5995">
        <v>176</v>
      </c>
      <c r="H5995" t="s">
        <v>17</v>
      </c>
      <c r="I5995" t="s">
        <v>287</v>
      </c>
      <c r="J5995">
        <v>6661</v>
      </c>
      <c r="K5995">
        <v>35.55556</v>
      </c>
      <c r="L5995">
        <v>0.65625</v>
      </c>
      <c r="M5995">
        <f t="shared" si="279"/>
        <v>23.333336249999999</v>
      </c>
      <c r="N5995">
        <f t="shared" si="281"/>
        <v>1.5629534413124069</v>
      </c>
      <c r="O5995">
        <f t="shared" si="280"/>
        <v>1.0256881958612669</v>
      </c>
    </row>
    <row r="5996" spans="1:15" x14ac:dyDescent="0.25">
      <c r="A5996" t="s">
        <v>46</v>
      </c>
      <c r="B5996" t="s">
        <v>25</v>
      </c>
      <c r="C5996">
        <v>2017</v>
      </c>
      <c r="D5996">
        <v>6</v>
      </c>
      <c r="E5996">
        <v>6</v>
      </c>
      <c r="F5996" s="1">
        <v>42892</v>
      </c>
      <c r="G5996">
        <v>157</v>
      </c>
      <c r="H5996" t="s">
        <v>14</v>
      </c>
      <c r="I5996" t="s">
        <v>137</v>
      </c>
      <c r="J5996">
        <v>17820</v>
      </c>
      <c r="K5996">
        <v>62.4</v>
      </c>
      <c r="L5996">
        <v>0.375</v>
      </c>
      <c r="M5996">
        <f t="shared" si="279"/>
        <v>23.4</v>
      </c>
      <c r="N5996">
        <f t="shared" si="281"/>
        <v>1.8020892578817327</v>
      </c>
      <c r="O5996">
        <f t="shared" si="280"/>
        <v>0.67578347170564979</v>
      </c>
    </row>
    <row r="5997" spans="1:15" x14ac:dyDescent="0.25">
      <c r="A5997" t="s">
        <v>82</v>
      </c>
      <c r="B5997" t="s">
        <v>69</v>
      </c>
      <c r="C5997">
        <v>2011</v>
      </c>
      <c r="D5997">
        <v>3</v>
      </c>
      <c r="E5997">
        <v>24</v>
      </c>
      <c r="F5997" s="1">
        <v>40626</v>
      </c>
      <c r="G5997">
        <v>83</v>
      </c>
      <c r="H5997" t="s">
        <v>14</v>
      </c>
      <c r="I5997" t="s">
        <v>576</v>
      </c>
      <c r="J5997">
        <v>5288</v>
      </c>
      <c r="K5997">
        <v>10.4</v>
      </c>
      <c r="L5997">
        <v>2.25</v>
      </c>
      <c r="M5997">
        <f t="shared" si="279"/>
        <v>23.400000000000002</v>
      </c>
      <c r="N5997">
        <f t="shared" si="281"/>
        <v>1.0569048513364727</v>
      </c>
      <c r="O5997">
        <f t="shared" si="280"/>
        <v>2.3780359155070636</v>
      </c>
    </row>
    <row r="5998" spans="1:15" x14ac:dyDescent="0.25">
      <c r="A5998" t="s">
        <v>407</v>
      </c>
      <c r="B5998" t="s">
        <v>192</v>
      </c>
      <c r="C5998">
        <v>2012</v>
      </c>
      <c r="D5998">
        <v>7</v>
      </c>
      <c r="E5998">
        <v>3</v>
      </c>
      <c r="F5998" s="1">
        <v>41093</v>
      </c>
      <c r="G5998">
        <v>185</v>
      </c>
      <c r="H5998" t="s">
        <v>14</v>
      </c>
      <c r="I5998" t="s">
        <v>575</v>
      </c>
      <c r="J5998">
        <v>5291</v>
      </c>
      <c r="K5998">
        <v>10.4</v>
      </c>
      <c r="L5998">
        <v>2.25</v>
      </c>
      <c r="M5998">
        <f t="shared" si="279"/>
        <v>23.400000000000002</v>
      </c>
      <c r="N5998">
        <f t="shared" si="281"/>
        <v>1.0569048513364727</v>
      </c>
      <c r="O5998">
        <f t="shared" si="280"/>
        <v>2.3780359155070636</v>
      </c>
    </row>
    <row r="5999" spans="1:15" x14ac:dyDescent="0.25">
      <c r="A5999" t="s">
        <v>407</v>
      </c>
      <c r="B5999" t="s">
        <v>192</v>
      </c>
      <c r="C5999">
        <v>2012</v>
      </c>
      <c r="D5999">
        <v>7</v>
      </c>
      <c r="E5999">
        <v>3</v>
      </c>
      <c r="F5999" s="1">
        <v>41093</v>
      </c>
      <c r="G5999">
        <v>185</v>
      </c>
      <c r="H5999" t="s">
        <v>14</v>
      </c>
      <c r="I5999" t="s">
        <v>573</v>
      </c>
      <c r="J5999">
        <v>5292</v>
      </c>
      <c r="K5999">
        <v>10.4</v>
      </c>
      <c r="L5999">
        <v>2.25</v>
      </c>
      <c r="M5999">
        <f t="shared" si="279"/>
        <v>23.400000000000002</v>
      </c>
      <c r="N5999">
        <f t="shared" si="281"/>
        <v>1.0569048513364727</v>
      </c>
      <c r="O5999">
        <f t="shared" si="280"/>
        <v>2.3780359155070636</v>
      </c>
    </row>
    <row r="6000" spans="1:15" x14ac:dyDescent="0.25">
      <c r="A6000" t="s">
        <v>272</v>
      </c>
      <c r="B6000" t="s">
        <v>42</v>
      </c>
      <c r="C6000">
        <v>2014</v>
      </c>
      <c r="D6000">
        <v>6</v>
      </c>
      <c r="E6000">
        <v>12</v>
      </c>
      <c r="F6000" s="1">
        <v>41802</v>
      </c>
      <c r="G6000">
        <v>163</v>
      </c>
      <c r="H6000" t="s">
        <v>14</v>
      </c>
      <c r="I6000" t="s">
        <v>474</v>
      </c>
      <c r="J6000">
        <v>4335</v>
      </c>
      <c r="K6000">
        <v>20.8</v>
      </c>
      <c r="L6000">
        <v>1.125</v>
      </c>
      <c r="M6000">
        <f t="shared" si="279"/>
        <v>23.400000000000002</v>
      </c>
      <c r="N6000">
        <f t="shared" si="281"/>
        <v>1.3384564936046048</v>
      </c>
      <c r="O6000">
        <f t="shared" si="280"/>
        <v>1.5057635553051805</v>
      </c>
    </row>
    <row r="6001" spans="1:15" x14ac:dyDescent="0.25">
      <c r="A6001" t="s">
        <v>273</v>
      </c>
      <c r="B6001" t="s">
        <v>113</v>
      </c>
      <c r="C6001">
        <v>2013</v>
      </c>
      <c r="D6001">
        <v>7</v>
      </c>
      <c r="E6001">
        <v>4</v>
      </c>
      <c r="F6001" s="1">
        <v>41459</v>
      </c>
      <c r="G6001">
        <v>185</v>
      </c>
      <c r="H6001" t="s">
        <v>14</v>
      </c>
      <c r="I6001" t="s">
        <v>575</v>
      </c>
      <c r="J6001">
        <v>5291</v>
      </c>
      <c r="K6001">
        <v>10.4</v>
      </c>
      <c r="L6001">
        <v>2.25</v>
      </c>
      <c r="M6001">
        <f t="shared" si="279"/>
        <v>23.400000000000002</v>
      </c>
      <c r="N6001">
        <f t="shared" si="281"/>
        <v>1.0569048513364727</v>
      </c>
      <c r="O6001">
        <f t="shared" si="280"/>
        <v>2.3780359155070636</v>
      </c>
    </row>
    <row r="6002" spans="1:15" x14ac:dyDescent="0.25">
      <c r="A6002" t="s">
        <v>181</v>
      </c>
      <c r="B6002" t="s">
        <v>176</v>
      </c>
      <c r="C6002">
        <v>2016</v>
      </c>
      <c r="D6002">
        <v>7</v>
      </c>
      <c r="E6002">
        <v>1</v>
      </c>
      <c r="F6002" s="1">
        <v>42552</v>
      </c>
      <c r="G6002">
        <v>183</v>
      </c>
      <c r="H6002" t="s">
        <v>14</v>
      </c>
      <c r="I6002" t="s">
        <v>283</v>
      </c>
      <c r="J6002">
        <v>18419</v>
      </c>
      <c r="K6002">
        <v>35.709090000000003</v>
      </c>
      <c r="L6002">
        <v>0.65625</v>
      </c>
      <c r="M6002">
        <f t="shared" si="279"/>
        <v>23.434090312500004</v>
      </c>
      <c r="N6002">
        <f t="shared" si="281"/>
        <v>1.5647736186942076</v>
      </c>
      <c r="O6002">
        <f t="shared" si="280"/>
        <v>1.0268826872680736</v>
      </c>
    </row>
    <row r="6003" spans="1:15" x14ac:dyDescent="0.25">
      <c r="A6003" t="s">
        <v>146</v>
      </c>
      <c r="B6003" t="s">
        <v>69</v>
      </c>
      <c r="C6003">
        <v>2010</v>
      </c>
      <c r="D6003">
        <v>3</v>
      </c>
      <c r="E6003">
        <v>16</v>
      </c>
      <c r="F6003" s="1">
        <v>40253</v>
      </c>
      <c r="G6003">
        <v>75</v>
      </c>
      <c r="H6003" t="s">
        <v>17</v>
      </c>
      <c r="I6003" t="s">
        <v>484</v>
      </c>
      <c r="J6003">
        <v>4489</v>
      </c>
      <c r="K6003">
        <v>17.888200000000001</v>
      </c>
      <c r="L6003">
        <v>1.3125</v>
      </c>
      <c r="M6003">
        <f t="shared" si="279"/>
        <v>23.478262500000003</v>
      </c>
      <c r="N6003">
        <f t="shared" si="281"/>
        <v>1.2761905726748914</v>
      </c>
      <c r="O6003">
        <f t="shared" si="280"/>
        <v>1.675000126635795</v>
      </c>
    </row>
    <row r="6004" spans="1:15" x14ac:dyDescent="0.25">
      <c r="A6004" t="s">
        <v>129</v>
      </c>
      <c r="B6004" t="s">
        <v>13</v>
      </c>
      <c r="C6004">
        <v>2012</v>
      </c>
      <c r="D6004">
        <v>3</v>
      </c>
      <c r="E6004">
        <v>19</v>
      </c>
      <c r="F6004" s="1">
        <v>40987</v>
      </c>
      <c r="G6004">
        <v>79</v>
      </c>
      <c r="H6004" t="s">
        <v>14</v>
      </c>
      <c r="I6004" t="s">
        <v>417</v>
      </c>
      <c r="J6004">
        <v>4415</v>
      </c>
      <c r="K6004">
        <v>25.052630000000001</v>
      </c>
      <c r="L6004">
        <v>0.9375</v>
      </c>
      <c r="M6004">
        <f t="shared" si="279"/>
        <v>23.486840624999999</v>
      </c>
      <c r="N6004">
        <f t="shared" si="281"/>
        <v>1.4158515716598612</v>
      </c>
      <c r="O6004">
        <f t="shared" si="280"/>
        <v>1.3273608484311199</v>
      </c>
    </row>
    <row r="6005" spans="1:15" x14ac:dyDescent="0.25">
      <c r="A6005" t="s">
        <v>323</v>
      </c>
      <c r="B6005" t="s">
        <v>40</v>
      </c>
      <c r="C6005">
        <v>2008</v>
      </c>
      <c r="D6005">
        <v>4</v>
      </c>
      <c r="E6005">
        <v>28</v>
      </c>
      <c r="F6005" s="1">
        <v>39566</v>
      </c>
      <c r="G6005">
        <v>119</v>
      </c>
      <c r="H6005" t="s">
        <v>14</v>
      </c>
      <c r="I6005" t="s">
        <v>566</v>
      </c>
      <c r="J6005">
        <v>5018</v>
      </c>
      <c r="K6005">
        <v>11.076919999999999</v>
      </c>
      <c r="L6005">
        <v>2.125</v>
      </c>
      <c r="M6005">
        <f t="shared" si="279"/>
        <v>23.538454999999999</v>
      </c>
      <c r="N6005">
        <f t="shared" si="281"/>
        <v>1.0819561894541072</v>
      </c>
      <c r="O6005">
        <f t="shared" si="280"/>
        <v>2.2991569025899778</v>
      </c>
    </row>
    <row r="6006" spans="1:15" x14ac:dyDescent="0.25">
      <c r="A6006" t="s">
        <v>131</v>
      </c>
      <c r="B6006" t="s">
        <v>13</v>
      </c>
      <c r="C6006">
        <v>2013</v>
      </c>
      <c r="D6006">
        <v>6</v>
      </c>
      <c r="E6006">
        <v>17</v>
      </c>
      <c r="F6006" s="1">
        <v>41442</v>
      </c>
      <c r="G6006">
        <v>168</v>
      </c>
      <c r="H6006" t="s">
        <v>14</v>
      </c>
      <c r="I6006" t="s">
        <v>481</v>
      </c>
      <c r="J6006">
        <v>6745</v>
      </c>
      <c r="K6006">
        <v>18</v>
      </c>
      <c r="L6006">
        <v>1.3125</v>
      </c>
      <c r="M6006">
        <f t="shared" si="279"/>
        <v>23.625</v>
      </c>
      <c r="N6006">
        <f t="shared" si="281"/>
        <v>1.2787536009528289</v>
      </c>
      <c r="O6006">
        <f t="shared" si="280"/>
        <v>1.6783641012505879</v>
      </c>
    </row>
    <row r="6007" spans="1:15" x14ac:dyDescent="0.25">
      <c r="A6007" t="s">
        <v>230</v>
      </c>
      <c r="B6007" t="s">
        <v>23</v>
      </c>
      <c r="C6007">
        <v>2016</v>
      </c>
      <c r="D6007">
        <v>4</v>
      </c>
      <c r="E6007">
        <v>25</v>
      </c>
      <c r="F6007" s="1">
        <v>42485</v>
      </c>
      <c r="G6007">
        <v>116</v>
      </c>
      <c r="H6007" t="s">
        <v>14</v>
      </c>
      <c r="I6007" t="s">
        <v>287</v>
      </c>
      <c r="J6007">
        <v>6661</v>
      </c>
      <c r="K6007">
        <v>36</v>
      </c>
      <c r="L6007">
        <v>0.65625</v>
      </c>
      <c r="M6007">
        <f t="shared" si="279"/>
        <v>23.625</v>
      </c>
      <c r="N6007">
        <f t="shared" si="281"/>
        <v>1.568201724066995</v>
      </c>
      <c r="O6007">
        <f t="shared" si="280"/>
        <v>1.0291323814189655</v>
      </c>
    </row>
    <row r="6008" spans="1:15" x14ac:dyDescent="0.25">
      <c r="A6008" t="s">
        <v>349</v>
      </c>
      <c r="B6008" t="s">
        <v>31</v>
      </c>
      <c r="C6008">
        <v>2011</v>
      </c>
      <c r="D6008">
        <v>7</v>
      </c>
      <c r="E6008">
        <v>4</v>
      </c>
      <c r="F6008" s="1">
        <v>40728</v>
      </c>
      <c r="G6008">
        <v>185</v>
      </c>
      <c r="H6008" t="s">
        <v>14</v>
      </c>
      <c r="I6008" t="s">
        <v>547</v>
      </c>
      <c r="J6008">
        <v>6886</v>
      </c>
      <c r="K6008">
        <v>12.6</v>
      </c>
      <c r="L6008">
        <v>1.875</v>
      </c>
      <c r="M6008">
        <f t="shared" si="279"/>
        <v>23.625</v>
      </c>
      <c r="N6008">
        <f t="shared" si="281"/>
        <v>1.1335389083702174</v>
      </c>
      <c r="O6008">
        <f t="shared" si="280"/>
        <v>2.1253854531941578</v>
      </c>
    </row>
    <row r="6009" spans="1:15" x14ac:dyDescent="0.25">
      <c r="A6009" t="s">
        <v>38</v>
      </c>
      <c r="B6009" t="s">
        <v>36</v>
      </c>
      <c r="C6009">
        <v>2018</v>
      </c>
      <c r="D6009">
        <v>6</v>
      </c>
      <c r="E6009">
        <v>4</v>
      </c>
      <c r="F6009" s="1">
        <v>43255</v>
      </c>
      <c r="G6009">
        <v>155</v>
      </c>
      <c r="H6009" t="s">
        <v>14</v>
      </c>
      <c r="I6009" t="s">
        <v>283</v>
      </c>
      <c r="J6009">
        <v>18419</v>
      </c>
      <c r="K6009">
        <v>36</v>
      </c>
      <c r="L6009">
        <v>0.65625</v>
      </c>
      <c r="M6009">
        <f t="shared" si="279"/>
        <v>23.625</v>
      </c>
      <c r="N6009">
        <f t="shared" si="281"/>
        <v>1.568201724066995</v>
      </c>
      <c r="O6009">
        <f t="shared" si="280"/>
        <v>1.0291323814189655</v>
      </c>
    </row>
    <row r="6010" spans="1:15" x14ac:dyDescent="0.25">
      <c r="A6010" t="s">
        <v>179</v>
      </c>
      <c r="B6010" t="s">
        <v>176</v>
      </c>
      <c r="C6010">
        <v>2014</v>
      </c>
      <c r="D6010">
        <v>6</v>
      </c>
      <c r="E6010">
        <v>16</v>
      </c>
      <c r="F6010" s="1">
        <v>41806</v>
      </c>
      <c r="G6010">
        <v>167</v>
      </c>
      <c r="H6010" t="s">
        <v>14</v>
      </c>
      <c r="I6010" t="s">
        <v>371</v>
      </c>
      <c r="J6010">
        <v>5131</v>
      </c>
      <c r="K6010">
        <v>31.542860000000001</v>
      </c>
      <c r="L6010">
        <v>0.75</v>
      </c>
      <c r="M6010">
        <f t="shared" si="279"/>
        <v>23.657145</v>
      </c>
      <c r="N6010">
        <f t="shared" si="281"/>
        <v>1.5124557178582771</v>
      </c>
      <c r="O6010">
        <f t="shared" si="280"/>
        <v>1.1343417883937079</v>
      </c>
    </row>
    <row r="6011" spans="1:15" x14ac:dyDescent="0.25">
      <c r="A6011" t="s">
        <v>329</v>
      </c>
      <c r="B6011" t="s">
        <v>192</v>
      </c>
      <c r="C6011">
        <v>2013</v>
      </c>
      <c r="D6011">
        <v>7</v>
      </c>
      <c r="E6011">
        <v>8</v>
      </c>
      <c r="F6011" s="1">
        <v>41463</v>
      </c>
      <c r="G6011">
        <v>189</v>
      </c>
      <c r="H6011" t="s">
        <v>14</v>
      </c>
      <c r="I6011" t="s">
        <v>496</v>
      </c>
      <c r="J6011">
        <v>4481</v>
      </c>
      <c r="K6011">
        <v>18.079999999999998</v>
      </c>
      <c r="L6011">
        <v>1.3125</v>
      </c>
      <c r="M6011">
        <f t="shared" si="279"/>
        <v>23.729999999999997</v>
      </c>
      <c r="N6011">
        <f t="shared" si="281"/>
        <v>1.2805783703680762</v>
      </c>
      <c r="O6011">
        <f t="shared" si="280"/>
        <v>1.6807591111080999</v>
      </c>
    </row>
    <row r="6012" spans="1:15" x14ac:dyDescent="0.25">
      <c r="A6012" t="s">
        <v>61</v>
      </c>
      <c r="B6012" t="s">
        <v>13</v>
      </c>
      <c r="C6012">
        <v>2008</v>
      </c>
      <c r="D6012">
        <v>6</v>
      </c>
      <c r="E6012">
        <v>23</v>
      </c>
      <c r="F6012" s="1">
        <v>39622</v>
      </c>
      <c r="G6012">
        <v>175</v>
      </c>
      <c r="H6012" t="s">
        <v>17</v>
      </c>
      <c r="I6012" t="s">
        <v>417</v>
      </c>
      <c r="J6012">
        <v>4415</v>
      </c>
      <c r="K6012">
        <v>25.318680000000001</v>
      </c>
      <c r="L6012">
        <v>0.9375</v>
      </c>
      <c r="M6012">
        <f t="shared" si="279"/>
        <v>23.736262500000002</v>
      </c>
      <c r="N6012">
        <f t="shared" si="281"/>
        <v>1.4202641036694303</v>
      </c>
      <c r="O6012">
        <f t="shared" si="280"/>
        <v>1.3314975971900909</v>
      </c>
    </row>
    <row r="6013" spans="1:15" x14ac:dyDescent="0.25">
      <c r="A6013" t="s">
        <v>268</v>
      </c>
      <c r="B6013" t="s">
        <v>107</v>
      </c>
      <c r="C6013">
        <v>2018</v>
      </c>
      <c r="D6013">
        <v>6</v>
      </c>
      <c r="E6013">
        <v>7</v>
      </c>
      <c r="F6013" s="1">
        <v>43258</v>
      </c>
      <c r="G6013">
        <v>158</v>
      </c>
      <c r="H6013" t="s">
        <v>17</v>
      </c>
      <c r="I6013" t="s">
        <v>474</v>
      </c>
      <c r="J6013">
        <v>4335</v>
      </c>
      <c r="K6013">
        <v>21.115649999999999</v>
      </c>
      <c r="L6013">
        <v>1.125</v>
      </c>
      <c r="M6013">
        <f t="shared" si="279"/>
        <v>23.755106249999997</v>
      </c>
      <c r="N6013">
        <f t="shared" si="281"/>
        <v>1.3446997082213263</v>
      </c>
      <c r="O6013">
        <f t="shared" si="280"/>
        <v>1.5127871717489922</v>
      </c>
    </row>
    <row r="6014" spans="1:15" x14ac:dyDescent="0.25">
      <c r="A6014" t="s">
        <v>49</v>
      </c>
      <c r="B6014" t="s">
        <v>13</v>
      </c>
      <c r="C6014">
        <v>2001</v>
      </c>
      <c r="D6014">
        <v>6</v>
      </c>
      <c r="E6014">
        <v>21</v>
      </c>
      <c r="F6014" s="1">
        <v>37063</v>
      </c>
      <c r="G6014">
        <v>172</v>
      </c>
      <c r="H6014" t="s">
        <v>14</v>
      </c>
      <c r="I6014" t="s">
        <v>536</v>
      </c>
      <c r="J6014">
        <v>5604</v>
      </c>
      <c r="K6014">
        <v>14.4</v>
      </c>
      <c r="L6014">
        <v>1.65</v>
      </c>
      <c r="M6014">
        <f t="shared" si="279"/>
        <v>23.759999999999998</v>
      </c>
      <c r="N6014">
        <f t="shared" si="281"/>
        <v>1.1875207208364631</v>
      </c>
      <c r="O6014">
        <f t="shared" si="280"/>
        <v>1.959409189380164</v>
      </c>
    </row>
    <row r="6015" spans="1:15" x14ac:dyDescent="0.25">
      <c r="A6015" t="s">
        <v>57</v>
      </c>
      <c r="B6015" t="s">
        <v>13</v>
      </c>
      <c r="C6015">
        <v>2003</v>
      </c>
      <c r="D6015">
        <v>7</v>
      </c>
      <c r="E6015">
        <v>15</v>
      </c>
      <c r="F6015" s="1">
        <v>37817</v>
      </c>
      <c r="G6015">
        <v>196</v>
      </c>
      <c r="H6015" t="s">
        <v>14</v>
      </c>
      <c r="I6015" t="s">
        <v>536</v>
      </c>
      <c r="J6015">
        <v>5604</v>
      </c>
      <c r="K6015">
        <v>14.4</v>
      </c>
      <c r="L6015">
        <v>1.65</v>
      </c>
      <c r="M6015">
        <f t="shared" si="279"/>
        <v>23.759999999999998</v>
      </c>
      <c r="N6015">
        <f t="shared" si="281"/>
        <v>1.1875207208364631</v>
      </c>
      <c r="O6015">
        <f t="shared" si="280"/>
        <v>1.959409189380164</v>
      </c>
    </row>
    <row r="6016" spans="1:15" x14ac:dyDescent="0.25">
      <c r="A6016" t="s">
        <v>127</v>
      </c>
      <c r="B6016" t="s">
        <v>13</v>
      </c>
      <c r="C6016">
        <v>2010</v>
      </c>
      <c r="D6016">
        <v>3</v>
      </c>
      <c r="E6016">
        <v>16</v>
      </c>
      <c r="F6016" s="1">
        <v>40253</v>
      </c>
      <c r="G6016">
        <v>75</v>
      </c>
      <c r="H6016" t="s">
        <v>14</v>
      </c>
      <c r="I6016" t="s">
        <v>536</v>
      </c>
      <c r="J6016">
        <v>5604</v>
      </c>
      <c r="K6016">
        <v>14.4</v>
      </c>
      <c r="L6016">
        <v>1.65</v>
      </c>
      <c r="M6016">
        <f t="shared" si="279"/>
        <v>23.759999999999998</v>
      </c>
      <c r="N6016">
        <f t="shared" si="281"/>
        <v>1.1875207208364631</v>
      </c>
      <c r="O6016">
        <f t="shared" si="280"/>
        <v>1.959409189380164</v>
      </c>
    </row>
    <row r="6017" spans="1:15" x14ac:dyDescent="0.25">
      <c r="A6017" t="s">
        <v>128</v>
      </c>
      <c r="B6017" t="s">
        <v>13</v>
      </c>
      <c r="C6017">
        <v>2011</v>
      </c>
      <c r="D6017">
        <v>3</v>
      </c>
      <c r="E6017">
        <v>24</v>
      </c>
      <c r="F6017" s="1">
        <v>40626</v>
      </c>
      <c r="G6017">
        <v>83</v>
      </c>
      <c r="H6017" t="s">
        <v>14</v>
      </c>
      <c r="I6017" t="s">
        <v>537</v>
      </c>
      <c r="J6017">
        <v>5605</v>
      </c>
      <c r="K6017">
        <v>14.4</v>
      </c>
      <c r="L6017">
        <v>1.65</v>
      </c>
      <c r="M6017">
        <f t="shared" si="279"/>
        <v>23.759999999999998</v>
      </c>
      <c r="N6017">
        <f t="shared" si="281"/>
        <v>1.1875207208364631</v>
      </c>
      <c r="O6017">
        <f t="shared" si="280"/>
        <v>1.959409189380164</v>
      </c>
    </row>
    <row r="6018" spans="1:15" x14ac:dyDescent="0.25">
      <c r="A6018" t="s">
        <v>70</v>
      </c>
      <c r="B6018" t="s">
        <v>69</v>
      </c>
      <c r="C6018">
        <v>2001</v>
      </c>
      <c r="D6018">
        <v>6</v>
      </c>
      <c r="E6018">
        <v>22</v>
      </c>
      <c r="F6018" s="1">
        <v>37064</v>
      </c>
      <c r="G6018">
        <v>173</v>
      </c>
      <c r="H6018" t="s">
        <v>14</v>
      </c>
      <c r="I6018" t="s">
        <v>536</v>
      </c>
      <c r="J6018">
        <v>5604</v>
      </c>
      <c r="K6018">
        <v>14.4</v>
      </c>
      <c r="L6018">
        <v>1.65</v>
      </c>
      <c r="M6018">
        <f t="shared" ref="M6018:M6081" si="282">K6018*L6018</f>
        <v>23.759999999999998</v>
      </c>
      <c r="N6018">
        <f t="shared" si="281"/>
        <v>1.1875207208364631</v>
      </c>
      <c r="O6018">
        <f t="shared" si="280"/>
        <v>1.959409189380164</v>
      </c>
    </row>
    <row r="6019" spans="1:15" x14ac:dyDescent="0.25">
      <c r="A6019" t="s">
        <v>74</v>
      </c>
      <c r="B6019" t="s">
        <v>69</v>
      </c>
      <c r="C6019">
        <v>2003</v>
      </c>
      <c r="D6019">
        <v>7</v>
      </c>
      <c r="E6019">
        <v>14</v>
      </c>
      <c r="F6019" s="1">
        <v>37816</v>
      </c>
      <c r="G6019">
        <v>195</v>
      </c>
      <c r="H6019" t="s">
        <v>14</v>
      </c>
      <c r="I6019" t="s">
        <v>537</v>
      </c>
      <c r="J6019">
        <v>5605</v>
      </c>
      <c r="K6019">
        <v>14.4</v>
      </c>
      <c r="L6019">
        <v>1.65</v>
      </c>
      <c r="M6019">
        <f t="shared" si="282"/>
        <v>23.759999999999998</v>
      </c>
      <c r="N6019">
        <f t="shared" si="281"/>
        <v>1.1875207208364631</v>
      </c>
      <c r="O6019">
        <f t="shared" ref="O6019:O6082" si="283">N6019*L6019</f>
        <v>1.959409189380164</v>
      </c>
    </row>
    <row r="6020" spans="1:15" x14ac:dyDescent="0.25">
      <c r="A6020" t="s">
        <v>76</v>
      </c>
      <c r="B6020" t="s">
        <v>69</v>
      </c>
      <c r="C6020">
        <v>2004</v>
      </c>
      <c r="D6020">
        <v>7</v>
      </c>
      <c r="E6020">
        <v>9</v>
      </c>
      <c r="F6020" s="1">
        <v>38177</v>
      </c>
      <c r="G6020">
        <v>191</v>
      </c>
      <c r="H6020" t="s">
        <v>14</v>
      </c>
      <c r="I6020" t="s">
        <v>536</v>
      </c>
      <c r="J6020">
        <v>5604</v>
      </c>
      <c r="K6020">
        <v>14.4</v>
      </c>
      <c r="L6020">
        <v>1.65</v>
      </c>
      <c r="M6020">
        <f t="shared" si="282"/>
        <v>23.759999999999998</v>
      </c>
      <c r="N6020">
        <f t="shared" ref="N6020:N6083" si="284">LOG10(K6020+1)</f>
        <v>1.1875207208364631</v>
      </c>
      <c r="O6020">
        <f t="shared" si="283"/>
        <v>1.959409189380164</v>
      </c>
    </row>
    <row r="6021" spans="1:15" x14ac:dyDescent="0.25">
      <c r="A6021" t="s">
        <v>88</v>
      </c>
      <c r="B6021" t="s">
        <v>69</v>
      </c>
      <c r="C6021">
        <v>2017</v>
      </c>
      <c r="D6021">
        <v>3</v>
      </c>
      <c r="E6021">
        <v>16</v>
      </c>
      <c r="F6021" s="1">
        <v>42810</v>
      </c>
      <c r="G6021">
        <v>75</v>
      </c>
      <c r="H6021" t="s">
        <v>14</v>
      </c>
      <c r="I6021" t="s">
        <v>536</v>
      </c>
      <c r="J6021">
        <v>5604</v>
      </c>
      <c r="K6021">
        <v>14.4</v>
      </c>
      <c r="L6021">
        <v>1.65</v>
      </c>
      <c r="M6021">
        <f t="shared" si="282"/>
        <v>23.759999999999998</v>
      </c>
      <c r="N6021">
        <f t="shared" si="284"/>
        <v>1.1875207208364631</v>
      </c>
      <c r="O6021">
        <f t="shared" si="283"/>
        <v>1.959409189380164</v>
      </c>
    </row>
    <row r="6022" spans="1:15" x14ac:dyDescent="0.25">
      <c r="A6022" t="s">
        <v>32</v>
      </c>
      <c r="B6022" t="s">
        <v>33</v>
      </c>
      <c r="C6022">
        <v>2017</v>
      </c>
      <c r="D6022">
        <v>6</v>
      </c>
      <c r="E6022">
        <v>8</v>
      </c>
      <c r="F6022" s="1">
        <v>42894</v>
      </c>
      <c r="G6022">
        <v>159</v>
      </c>
      <c r="H6022" t="s">
        <v>14</v>
      </c>
      <c r="I6022" t="s">
        <v>605</v>
      </c>
      <c r="J6022">
        <v>4531</v>
      </c>
      <c r="K6022">
        <v>7.2</v>
      </c>
      <c r="L6022">
        <v>3.3</v>
      </c>
      <c r="M6022">
        <f t="shared" si="282"/>
        <v>23.759999999999998</v>
      </c>
      <c r="N6022">
        <f t="shared" si="284"/>
        <v>0.91381385238371671</v>
      </c>
      <c r="O6022">
        <f t="shared" si="283"/>
        <v>3.0155857128662649</v>
      </c>
    </row>
    <row r="6023" spans="1:15" x14ac:dyDescent="0.25">
      <c r="A6023" t="s">
        <v>187</v>
      </c>
      <c r="B6023" t="s">
        <v>36</v>
      </c>
      <c r="C6023">
        <v>2019</v>
      </c>
      <c r="D6023">
        <v>6</v>
      </c>
      <c r="E6023">
        <v>13</v>
      </c>
      <c r="F6023" s="1">
        <v>43629</v>
      </c>
      <c r="G6023">
        <v>164</v>
      </c>
      <c r="H6023" t="s">
        <v>14</v>
      </c>
      <c r="I6023" t="s">
        <v>605</v>
      </c>
      <c r="J6023">
        <v>4531</v>
      </c>
      <c r="K6023">
        <v>7.2</v>
      </c>
      <c r="L6023">
        <v>3.3</v>
      </c>
      <c r="M6023">
        <f t="shared" si="282"/>
        <v>23.759999999999998</v>
      </c>
      <c r="N6023">
        <f t="shared" si="284"/>
        <v>0.91381385238371671</v>
      </c>
      <c r="O6023">
        <f t="shared" si="283"/>
        <v>3.0155857128662649</v>
      </c>
    </row>
    <row r="6024" spans="1:15" x14ac:dyDescent="0.25">
      <c r="A6024" t="s">
        <v>194</v>
      </c>
      <c r="B6024" t="s">
        <v>107</v>
      </c>
      <c r="C6024">
        <v>2019</v>
      </c>
      <c r="D6024">
        <v>6</v>
      </c>
      <c r="E6024">
        <v>18</v>
      </c>
      <c r="F6024" s="1">
        <v>43634</v>
      </c>
      <c r="G6024">
        <v>169</v>
      </c>
      <c r="H6024" t="s">
        <v>14</v>
      </c>
      <c r="I6024" t="s">
        <v>537</v>
      </c>
      <c r="J6024">
        <v>5605</v>
      </c>
      <c r="K6024">
        <v>14.4</v>
      </c>
      <c r="L6024">
        <v>1.65</v>
      </c>
      <c r="M6024">
        <f t="shared" si="282"/>
        <v>23.759999999999998</v>
      </c>
      <c r="N6024">
        <f t="shared" si="284"/>
        <v>1.1875207208364631</v>
      </c>
      <c r="O6024">
        <f t="shared" si="283"/>
        <v>1.959409189380164</v>
      </c>
    </row>
    <row r="6025" spans="1:15" x14ac:dyDescent="0.25">
      <c r="A6025" t="s">
        <v>134</v>
      </c>
      <c r="B6025" t="s">
        <v>13</v>
      </c>
      <c r="C6025">
        <v>2014</v>
      </c>
      <c r="D6025">
        <v>6</v>
      </c>
      <c r="E6025">
        <v>17</v>
      </c>
      <c r="F6025" s="1">
        <v>41807</v>
      </c>
      <c r="G6025">
        <v>168</v>
      </c>
      <c r="H6025" t="s">
        <v>14</v>
      </c>
      <c r="I6025" t="s">
        <v>118</v>
      </c>
      <c r="J6025">
        <v>20171</v>
      </c>
      <c r="K6025">
        <v>63.8</v>
      </c>
      <c r="L6025">
        <v>0.375</v>
      </c>
      <c r="M6025">
        <f t="shared" si="282"/>
        <v>23.924999999999997</v>
      </c>
      <c r="N6025">
        <f t="shared" si="284"/>
        <v>1.8115750058705933</v>
      </c>
      <c r="O6025">
        <f t="shared" si="283"/>
        <v>0.67934062720147248</v>
      </c>
    </row>
    <row r="6026" spans="1:15" x14ac:dyDescent="0.25">
      <c r="A6026" t="s">
        <v>331</v>
      </c>
      <c r="B6026" t="s">
        <v>192</v>
      </c>
      <c r="C6026">
        <v>2017</v>
      </c>
      <c r="D6026">
        <v>6</v>
      </c>
      <c r="E6026">
        <v>1</v>
      </c>
      <c r="F6026" s="1">
        <v>42887</v>
      </c>
      <c r="G6026">
        <v>152</v>
      </c>
      <c r="H6026" t="s">
        <v>17</v>
      </c>
      <c r="I6026" t="s">
        <v>562</v>
      </c>
      <c r="J6026">
        <v>6526</v>
      </c>
      <c r="K6026">
        <v>11.428570000000001</v>
      </c>
      <c r="L6026">
        <v>2.1</v>
      </c>
      <c r="M6026">
        <f t="shared" si="282"/>
        <v>23.999997</v>
      </c>
      <c r="N6026">
        <f t="shared" si="284"/>
        <v>1.094421162685453</v>
      </c>
      <c r="O6026">
        <f t="shared" si="283"/>
        <v>2.2982844416394514</v>
      </c>
    </row>
    <row r="6027" spans="1:15" x14ac:dyDescent="0.25">
      <c r="A6027" t="s">
        <v>55</v>
      </c>
      <c r="B6027" t="s">
        <v>13</v>
      </c>
      <c r="C6027">
        <v>2003</v>
      </c>
      <c r="D6027">
        <v>3</v>
      </c>
      <c r="E6027">
        <v>17</v>
      </c>
      <c r="F6027" s="1">
        <v>37697</v>
      </c>
      <c r="G6027">
        <v>76</v>
      </c>
      <c r="H6027" t="s">
        <v>14</v>
      </c>
      <c r="I6027" t="s">
        <v>543</v>
      </c>
      <c r="J6027">
        <v>6168</v>
      </c>
      <c r="K6027">
        <v>12.8</v>
      </c>
      <c r="L6027">
        <v>1.875</v>
      </c>
      <c r="M6027">
        <f t="shared" si="282"/>
        <v>24</v>
      </c>
      <c r="N6027">
        <f t="shared" si="284"/>
        <v>1.1398790864012365</v>
      </c>
      <c r="O6027">
        <f t="shared" si="283"/>
        <v>2.1372732870023183</v>
      </c>
    </row>
    <row r="6028" spans="1:15" x14ac:dyDescent="0.25">
      <c r="A6028" t="s">
        <v>147</v>
      </c>
      <c r="B6028" t="s">
        <v>69</v>
      </c>
      <c r="C6028">
        <v>2010</v>
      </c>
      <c r="D6028">
        <v>6</v>
      </c>
      <c r="E6028">
        <v>29</v>
      </c>
      <c r="F6028" s="1">
        <v>40358</v>
      </c>
      <c r="G6028">
        <v>180</v>
      </c>
      <c r="H6028" t="s">
        <v>14</v>
      </c>
      <c r="I6028" t="s">
        <v>588</v>
      </c>
      <c r="J6028">
        <v>13125</v>
      </c>
      <c r="K6028">
        <v>8</v>
      </c>
      <c r="L6028">
        <v>3</v>
      </c>
      <c r="M6028">
        <f t="shared" si="282"/>
        <v>24</v>
      </c>
      <c r="N6028">
        <f t="shared" si="284"/>
        <v>0.95424250943932487</v>
      </c>
      <c r="O6028">
        <f t="shared" si="283"/>
        <v>2.8627275283179747</v>
      </c>
    </row>
    <row r="6029" spans="1:15" x14ac:dyDescent="0.25">
      <c r="A6029" t="s">
        <v>85</v>
      </c>
      <c r="B6029" t="s">
        <v>69</v>
      </c>
      <c r="C6029">
        <v>2013</v>
      </c>
      <c r="D6029">
        <v>3</v>
      </c>
      <c r="E6029">
        <v>19</v>
      </c>
      <c r="F6029" s="1">
        <v>41352</v>
      </c>
      <c r="G6029">
        <v>78</v>
      </c>
      <c r="H6029" t="s">
        <v>14</v>
      </c>
      <c r="I6029" t="s">
        <v>619</v>
      </c>
      <c r="J6029">
        <v>5401</v>
      </c>
      <c r="K6029">
        <v>2.4</v>
      </c>
      <c r="L6029">
        <v>10</v>
      </c>
      <c r="M6029">
        <f t="shared" si="282"/>
        <v>24</v>
      </c>
      <c r="N6029">
        <f t="shared" si="284"/>
        <v>0.53147891704225514</v>
      </c>
      <c r="O6029">
        <f t="shared" si="283"/>
        <v>5.3147891704225518</v>
      </c>
    </row>
    <row r="6030" spans="1:15" x14ac:dyDescent="0.25">
      <c r="A6030" t="s">
        <v>20</v>
      </c>
      <c r="B6030" t="s">
        <v>21</v>
      </c>
      <c r="C6030">
        <v>2016</v>
      </c>
      <c r="D6030">
        <v>7</v>
      </c>
      <c r="E6030">
        <v>6</v>
      </c>
      <c r="F6030" s="1">
        <v>42557</v>
      </c>
      <c r="G6030">
        <v>188</v>
      </c>
      <c r="H6030" t="s">
        <v>14</v>
      </c>
      <c r="I6030" t="s">
        <v>517</v>
      </c>
      <c r="J6030">
        <v>8691</v>
      </c>
      <c r="K6030">
        <v>16</v>
      </c>
      <c r="L6030">
        <v>1.5</v>
      </c>
      <c r="M6030">
        <f t="shared" si="282"/>
        <v>24</v>
      </c>
      <c r="N6030">
        <f t="shared" si="284"/>
        <v>1.2304489213782739</v>
      </c>
      <c r="O6030">
        <f t="shared" si="283"/>
        <v>1.8456733820674107</v>
      </c>
    </row>
    <row r="6031" spans="1:15" x14ac:dyDescent="0.25">
      <c r="A6031" t="s">
        <v>311</v>
      </c>
      <c r="B6031" t="s">
        <v>161</v>
      </c>
      <c r="C6031">
        <v>2014</v>
      </c>
      <c r="D6031">
        <v>6</v>
      </c>
      <c r="E6031">
        <v>13</v>
      </c>
      <c r="F6031" s="1">
        <v>41803</v>
      </c>
      <c r="G6031">
        <v>164</v>
      </c>
      <c r="H6031" t="s">
        <v>14</v>
      </c>
      <c r="I6031" t="s">
        <v>586</v>
      </c>
      <c r="J6031">
        <v>5124</v>
      </c>
      <c r="K6031">
        <v>8</v>
      </c>
      <c r="L6031">
        <v>3</v>
      </c>
      <c r="M6031">
        <f t="shared" si="282"/>
        <v>24</v>
      </c>
      <c r="N6031">
        <f t="shared" si="284"/>
        <v>0.95424250943932487</v>
      </c>
      <c r="O6031">
        <f t="shared" si="283"/>
        <v>2.8627275283179747</v>
      </c>
    </row>
    <row r="6032" spans="1:15" x14ac:dyDescent="0.25">
      <c r="A6032" t="s">
        <v>165</v>
      </c>
      <c r="B6032" t="s">
        <v>25</v>
      </c>
      <c r="C6032">
        <v>2013</v>
      </c>
      <c r="D6032">
        <v>7</v>
      </c>
      <c r="E6032">
        <v>4</v>
      </c>
      <c r="F6032" s="1">
        <v>41459</v>
      </c>
      <c r="G6032">
        <v>185</v>
      </c>
      <c r="H6032" t="s">
        <v>14</v>
      </c>
      <c r="I6032" t="s">
        <v>617</v>
      </c>
      <c r="J6032">
        <v>5075</v>
      </c>
      <c r="K6032">
        <v>4</v>
      </c>
      <c r="L6032">
        <v>6</v>
      </c>
      <c r="M6032">
        <f t="shared" si="282"/>
        <v>24</v>
      </c>
      <c r="N6032">
        <f t="shared" si="284"/>
        <v>0.69897000433601886</v>
      </c>
      <c r="O6032">
        <f t="shared" si="283"/>
        <v>4.1938200260161134</v>
      </c>
    </row>
    <row r="6033" spans="1:15" x14ac:dyDescent="0.25">
      <c r="A6033" t="s">
        <v>165</v>
      </c>
      <c r="B6033" t="s">
        <v>25</v>
      </c>
      <c r="C6033">
        <v>2013</v>
      </c>
      <c r="D6033">
        <v>7</v>
      </c>
      <c r="E6033">
        <v>4</v>
      </c>
      <c r="F6033" s="1">
        <v>41459</v>
      </c>
      <c r="G6033">
        <v>185</v>
      </c>
      <c r="H6033" t="s">
        <v>14</v>
      </c>
      <c r="I6033" t="s">
        <v>619</v>
      </c>
      <c r="J6033">
        <v>5401</v>
      </c>
      <c r="K6033">
        <v>2.4</v>
      </c>
      <c r="L6033">
        <v>10</v>
      </c>
      <c r="M6033">
        <f t="shared" si="282"/>
        <v>24</v>
      </c>
      <c r="N6033">
        <f t="shared" si="284"/>
        <v>0.53147891704225514</v>
      </c>
      <c r="O6033">
        <f t="shared" si="283"/>
        <v>5.3147891704225518</v>
      </c>
    </row>
    <row r="6034" spans="1:15" x14ac:dyDescent="0.25">
      <c r="A6034" t="s">
        <v>97</v>
      </c>
      <c r="B6034" t="s">
        <v>27</v>
      </c>
      <c r="C6034">
        <v>2011</v>
      </c>
      <c r="D6034">
        <v>7</v>
      </c>
      <c r="E6034">
        <v>26</v>
      </c>
      <c r="F6034" s="1">
        <v>40750</v>
      </c>
      <c r="G6034">
        <v>207</v>
      </c>
      <c r="H6034" t="s">
        <v>14</v>
      </c>
      <c r="I6034" t="s">
        <v>586</v>
      </c>
      <c r="J6034">
        <v>5124</v>
      </c>
      <c r="K6034">
        <v>8</v>
      </c>
      <c r="L6034">
        <v>3</v>
      </c>
      <c r="M6034">
        <f t="shared" si="282"/>
        <v>24</v>
      </c>
      <c r="N6034">
        <f t="shared" si="284"/>
        <v>0.95424250943932487</v>
      </c>
      <c r="O6034">
        <f t="shared" si="283"/>
        <v>2.8627275283179747</v>
      </c>
    </row>
    <row r="6035" spans="1:15" x14ac:dyDescent="0.25">
      <c r="A6035" t="s">
        <v>103</v>
      </c>
      <c r="B6035" t="s">
        <v>27</v>
      </c>
      <c r="C6035">
        <v>2017</v>
      </c>
      <c r="D6035">
        <v>6</v>
      </c>
      <c r="E6035">
        <v>6</v>
      </c>
      <c r="F6035" s="1">
        <v>42892</v>
      </c>
      <c r="G6035">
        <v>157</v>
      </c>
      <c r="H6035" t="s">
        <v>14</v>
      </c>
      <c r="I6035" t="s">
        <v>450</v>
      </c>
      <c r="J6035">
        <v>5237</v>
      </c>
      <c r="K6035">
        <v>25.6</v>
      </c>
      <c r="L6035">
        <v>0.9375</v>
      </c>
      <c r="M6035">
        <f t="shared" si="282"/>
        <v>24</v>
      </c>
      <c r="N6035">
        <f t="shared" si="284"/>
        <v>1.424881636631067</v>
      </c>
      <c r="O6035">
        <f t="shared" si="283"/>
        <v>1.3358265343416253</v>
      </c>
    </row>
    <row r="6036" spans="1:15" x14ac:dyDescent="0.25">
      <c r="A6036" t="s">
        <v>350</v>
      </c>
      <c r="B6036" t="s">
        <v>31</v>
      </c>
      <c r="C6036">
        <v>2013</v>
      </c>
      <c r="D6036">
        <v>7</v>
      </c>
      <c r="E6036">
        <v>1</v>
      </c>
      <c r="F6036" s="1">
        <v>41456</v>
      </c>
      <c r="G6036">
        <v>182</v>
      </c>
      <c r="H6036" t="s">
        <v>14</v>
      </c>
      <c r="I6036" t="s">
        <v>617</v>
      </c>
      <c r="J6036">
        <v>5075</v>
      </c>
      <c r="K6036">
        <v>4</v>
      </c>
      <c r="L6036">
        <v>6</v>
      </c>
      <c r="M6036">
        <f t="shared" si="282"/>
        <v>24</v>
      </c>
      <c r="N6036">
        <f t="shared" si="284"/>
        <v>0.69897000433601886</v>
      </c>
      <c r="O6036">
        <f t="shared" si="283"/>
        <v>4.1938200260161134</v>
      </c>
    </row>
    <row r="6037" spans="1:15" x14ac:dyDescent="0.25">
      <c r="A6037" t="s">
        <v>398</v>
      </c>
      <c r="B6037" t="s">
        <v>171</v>
      </c>
      <c r="C6037">
        <v>2012</v>
      </c>
      <c r="D6037">
        <v>7</v>
      </c>
      <c r="E6037">
        <v>12</v>
      </c>
      <c r="F6037" s="1">
        <v>41102</v>
      </c>
      <c r="G6037">
        <v>194</v>
      </c>
      <c r="H6037" t="s">
        <v>14</v>
      </c>
      <c r="I6037" t="s">
        <v>371</v>
      </c>
      <c r="J6037">
        <v>5131</v>
      </c>
      <c r="K6037">
        <v>32</v>
      </c>
      <c r="L6037">
        <v>0.75</v>
      </c>
      <c r="M6037">
        <f t="shared" si="282"/>
        <v>24</v>
      </c>
      <c r="N6037">
        <f t="shared" si="284"/>
        <v>1.5185139398778875</v>
      </c>
      <c r="O6037">
        <f t="shared" si="283"/>
        <v>1.1388854549084155</v>
      </c>
    </row>
    <row r="6038" spans="1:15" x14ac:dyDescent="0.25">
      <c r="A6038" t="s">
        <v>402</v>
      </c>
      <c r="B6038" t="s">
        <v>40</v>
      </c>
      <c r="C6038">
        <v>2009</v>
      </c>
      <c r="D6038">
        <v>5</v>
      </c>
      <c r="E6038">
        <v>7</v>
      </c>
      <c r="F6038" s="1">
        <v>39940</v>
      </c>
      <c r="G6038">
        <v>127</v>
      </c>
      <c r="H6038" t="s">
        <v>14</v>
      </c>
      <c r="I6038" t="s">
        <v>418</v>
      </c>
      <c r="J6038">
        <v>4419</v>
      </c>
      <c r="K6038">
        <v>25.6</v>
      </c>
      <c r="L6038">
        <v>0.9375</v>
      </c>
      <c r="M6038">
        <f t="shared" si="282"/>
        <v>24</v>
      </c>
      <c r="N6038">
        <f t="shared" si="284"/>
        <v>1.424881636631067</v>
      </c>
      <c r="O6038">
        <f t="shared" si="283"/>
        <v>1.3358265343416253</v>
      </c>
    </row>
    <row r="6039" spans="1:15" x14ac:dyDescent="0.25">
      <c r="A6039" t="s">
        <v>402</v>
      </c>
      <c r="B6039" t="s">
        <v>40</v>
      </c>
      <c r="C6039">
        <v>2009</v>
      </c>
      <c r="D6039">
        <v>5</v>
      </c>
      <c r="E6039">
        <v>7</v>
      </c>
      <c r="F6039" s="1">
        <v>39940</v>
      </c>
      <c r="G6039">
        <v>127</v>
      </c>
      <c r="H6039" t="s">
        <v>14</v>
      </c>
      <c r="I6039" t="s">
        <v>547</v>
      </c>
      <c r="J6039">
        <v>6886</v>
      </c>
      <c r="K6039">
        <v>12.8</v>
      </c>
      <c r="L6039">
        <v>1.875</v>
      </c>
      <c r="M6039">
        <f t="shared" si="282"/>
        <v>24</v>
      </c>
      <c r="N6039">
        <f t="shared" si="284"/>
        <v>1.1398790864012365</v>
      </c>
      <c r="O6039">
        <f t="shared" si="283"/>
        <v>2.1372732870023183</v>
      </c>
    </row>
    <row r="6040" spans="1:15" x14ac:dyDescent="0.25">
      <c r="A6040" t="s">
        <v>402</v>
      </c>
      <c r="B6040" t="s">
        <v>40</v>
      </c>
      <c r="C6040">
        <v>2009</v>
      </c>
      <c r="D6040">
        <v>5</v>
      </c>
      <c r="E6040">
        <v>7</v>
      </c>
      <c r="F6040" s="1">
        <v>39940</v>
      </c>
      <c r="G6040">
        <v>127</v>
      </c>
      <c r="H6040" t="s">
        <v>14</v>
      </c>
      <c r="I6040" t="s">
        <v>609</v>
      </c>
      <c r="J6040">
        <v>4955</v>
      </c>
      <c r="K6040">
        <v>6.4</v>
      </c>
      <c r="L6040">
        <v>3.75</v>
      </c>
      <c r="M6040">
        <f t="shared" si="282"/>
        <v>24</v>
      </c>
      <c r="N6040">
        <f t="shared" si="284"/>
        <v>0.86923171973097624</v>
      </c>
      <c r="O6040">
        <f t="shared" si="283"/>
        <v>3.2596189489911609</v>
      </c>
    </row>
    <row r="6041" spans="1:15" x14ac:dyDescent="0.25">
      <c r="A6041" t="s">
        <v>257</v>
      </c>
      <c r="B6041" t="s">
        <v>40</v>
      </c>
      <c r="C6041">
        <v>2016</v>
      </c>
      <c r="D6041">
        <v>4</v>
      </c>
      <c r="E6041">
        <v>25</v>
      </c>
      <c r="F6041" s="1">
        <v>42485</v>
      </c>
      <c r="G6041">
        <v>116</v>
      </c>
      <c r="H6041" t="s">
        <v>14</v>
      </c>
      <c r="I6041" t="s">
        <v>609</v>
      </c>
      <c r="J6041">
        <v>4955</v>
      </c>
      <c r="K6041">
        <v>6.4</v>
      </c>
      <c r="L6041">
        <v>3.75</v>
      </c>
      <c r="M6041">
        <f t="shared" si="282"/>
        <v>24</v>
      </c>
      <c r="N6041">
        <f t="shared" si="284"/>
        <v>0.86923171973097624</v>
      </c>
      <c r="O6041">
        <f t="shared" si="283"/>
        <v>3.2596189489911609</v>
      </c>
    </row>
    <row r="6042" spans="1:15" x14ac:dyDescent="0.25">
      <c r="A6042" t="s">
        <v>360</v>
      </c>
      <c r="B6042" t="s">
        <v>40</v>
      </c>
      <c r="C6042">
        <v>2018</v>
      </c>
      <c r="D6042">
        <v>6</v>
      </c>
      <c r="E6042">
        <v>5</v>
      </c>
      <c r="F6042" s="1">
        <v>43256</v>
      </c>
      <c r="G6042">
        <v>156</v>
      </c>
      <c r="H6042" t="s">
        <v>14</v>
      </c>
      <c r="I6042" t="s">
        <v>609</v>
      </c>
      <c r="J6042">
        <v>4955</v>
      </c>
      <c r="K6042">
        <v>6.4</v>
      </c>
      <c r="L6042">
        <v>3.75</v>
      </c>
      <c r="M6042">
        <f t="shared" si="282"/>
        <v>24</v>
      </c>
      <c r="N6042">
        <f t="shared" si="284"/>
        <v>0.86923171973097624</v>
      </c>
      <c r="O6042">
        <f t="shared" si="283"/>
        <v>3.2596189489911609</v>
      </c>
    </row>
    <row r="6043" spans="1:15" x14ac:dyDescent="0.25">
      <c r="A6043" t="s">
        <v>262</v>
      </c>
      <c r="B6043" t="s">
        <v>260</v>
      </c>
      <c r="C6043">
        <v>2015</v>
      </c>
      <c r="D6043">
        <v>7</v>
      </c>
      <c r="E6043">
        <v>2</v>
      </c>
      <c r="F6043" s="1">
        <v>42187</v>
      </c>
      <c r="G6043">
        <v>183</v>
      </c>
      <c r="H6043" t="s">
        <v>14</v>
      </c>
      <c r="I6043" t="s">
        <v>586</v>
      </c>
      <c r="J6043">
        <v>5124</v>
      </c>
      <c r="K6043">
        <v>8</v>
      </c>
      <c r="L6043">
        <v>3</v>
      </c>
      <c r="M6043">
        <f t="shared" si="282"/>
        <v>24</v>
      </c>
      <c r="N6043">
        <f t="shared" si="284"/>
        <v>0.95424250943932487</v>
      </c>
      <c r="O6043">
        <f t="shared" si="283"/>
        <v>2.8627275283179747</v>
      </c>
    </row>
    <row r="6044" spans="1:15" x14ac:dyDescent="0.25">
      <c r="A6044" t="s">
        <v>327</v>
      </c>
      <c r="B6044" t="s">
        <v>260</v>
      </c>
      <c r="C6044">
        <v>2017</v>
      </c>
      <c r="D6044">
        <v>6</v>
      </c>
      <c r="E6044">
        <v>7</v>
      </c>
      <c r="F6044" s="1">
        <v>42893</v>
      </c>
      <c r="G6044">
        <v>158</v>
      </c>
      <c r="H6044" t="s">
        <v>14</v>
      </c>
      <c r="I6044" t="s">
        <v>417</v>
      </c>
      <c r="J6044">
        <v>4415</v>
      </c>
      <c r="K6044">
        <v>25.6</v>
      </c>
      <c r="L6044">
        <v>0.9375</v>
      </c>
      <c r="M6044">
        <f t="shared" si="282"/>
        <v>24</v>
      </c>
      <c r="N6044">
        <f t="shared" si="284"/>
        <v>1.424881636631067</v>
      </c>
      <c r="O6044">
        <f t="shared" si="283"/>
        <v>1.3358265343416253</v>
      </c>
    </row>
    <row r="6045" spans="1:15" x14ac:dyDescent="0.25">
      <c r="A6045" t="s">
        <v>102</v>
      </c>
      <c r="B6045" t="s">
        <v>27</v>
      </c>
      <c r="C6045">
        <v>2016</v>
      </c>
      <c r="D6045">
        <v>6</v>
      </c>
      <c r="E6045">
        <v>30</v>
      </c>
      <c r="F6045" s="1">
        <v>42551</v>
      </c>
      <c r="G6045">
        <v>182</v>
      </c>
      <c r="H6045" t="s">
        <v>17</v>
      </c>
      <c r="I6045" t="s">
        <v>283</v>
      </c>
      <c r="J6045">
        <v>18419</v>
      </c>
      <c r="K6045">
        <v>36.571429999999999</v>
      </c>
      <c r="L6045">
        <v>0.65625</v>
      </c>
      <c r="M6045">
        <f t="shared" si="282"/>
        <v>24.000000937500001</v>
      </c>
      <c r="N6045">
        <f t="shared" si="284"/>
        <v>1.5748577249885989</v>
      </c>
      <c r="O6045">
        <f t="shared" si="283"/>
        <v>1.033500382023768</v>
      </c>
    </row>
    <row r="6046" spans="1:15" x14ac:dyDescent="0.25">
      <c r="A6046" t="s">
        <v>34</v>
      </c>
      <c r="B6046" t="s">
        <v>33</v>
      </c>
      <c r="C6046">
        <v>2018</v>
      </c>
      <c r="D6046">
        <v>6</v>
      </c>
      <c r="E6046">
        <v>6</v>
      </c>
      <c r="F6046" s="1">
        <v>43257</v>
      </c>
      <c r="G6046">
        <v>157</v>
      </c>
      <c r="H6046" t="s">
        <v>14</v>
      </c>
      <c r="I6046" t="s">
        <v>576</v>
      </c>
      <c r="J6046">
        <v>5288</v>
      </c>
      <c r="K6046">
        <v>10.66667</v>
      </c>
      <c r="L6046">
        <v>2.25</v>
      </c>
      <c r="M6046">
        <f t="shared" si="282"/>
        <v>24.000007499999999</v>
      </c>
      <c r="N6046">
        <f t="shared" si="284"/>
        <v>1.0669469137147332</v>
      </c>
      <c r="O6046">
        <f t="shared" si="283"/>
        <v>2.4006305558581498</v>
      </c>
    </row>
    <row r="6047" spans="1:15" x14ac:dyDescent="0.25">
      <c r="A6047" t="s">
        <v>309</v>
      </c>
      <c r="B6047" t="s">
        <v>23</v>
      </c>
      <c r="C6047">
        <v>2016</v>
      </c>
      <c r="D6047">
        <v>7</v>
      </c>
      <c r="E6047">
        <v>6</v>
      </c>
      <c r="F6047" s="1">
        <v>42557</v>
      </c>
      <c r="G6047">
        <v>188</v>
      </c>
      <c r="H6047" t="s">
        <v>14</v>
      </c>
      <c r="I6047" t="s">
        <v>472</v>
      </c>
      <c r="J6047">
        <v>21232</v>
      </c>
      <c r="K6047">
        <v>21.37143</v>
      </c>
      <c r="L6047">
        <v>1.125</v>
      </c>
      <c r="M6047">
        <f t="shared" si="282"/>
        <v>24.042858750000001</v>
      </c>
      <c r="N6047">
        <f t="shared" si="284"/>
        <v>1.3496937454403923</v>
      </c>
      <c r="O6047">
        <f t="shared" si="283"/>
        <v>1.5184054636204414</v>
      </c>
    </row>
    <row r="6048" spans="1:15" x14ac:dyDescent="0.25">
      <c r="A6048" t="s">
        <v>66</v>
      </c>
      <c r="B6048" t="s">
        <v>13</v>
      </c>
      <c r="C6048">
        <v>2017</v>
      </c>
      <c r="D6048">
        <v>3</v>
      </c>
      <c r="E6048">
        <v>16</v>
      </c>
      <c r="F6048" s="1">
        <v>42810</v>
      </c>
      <c r="G6048">
        <v>75</v>
      </c>
      <c r="H6048" t="s">
        <v>17</v>
      </c>
      <c r="I6048" t="s">
        <v>512</v>
      </c>
      <c r="J6048">
        <v>5059</v>
      </c>
      <c r="K6048">
        <v>16.06926</v>
      </c>
      <c r="L6048">
        <v>1.5</v>
      </c>
      <c r="M6048">
        <f t="shared" si="282"/>
        <v>24.10389</v>
      </c>
      <c r="N6048">
        <f t="shared" si="284"/>
        <v>1.2322146936464957</v>
      </c>
      <c r="O6048">
        <f t="shared" si="283"/>
        <v>1.8483220404697436</v>
      </c>
    </row>
    <row r="6049" spans="1:15" x14ac:dyDescent="0.25">
      <c r="A6049" t="s">
        <v>126</v>
      </c>
      <c r="B6049" t="s">
        <v>13</v>
      </c>
      <c r="C6049">
        <v>2009</v>
      </c>
      <c r="D6049">
        <v>4</v>
      </c>
      <c r="E6049">
        <v>8</v>
      </c>
      <c r="F6049" s="1">
        <v>39911</v>
      </c>
      <c r="G6049">
        <v>98</v>
      </c>
      <c r="H6049" t="s">
        <v>17</v>
      </c>
      <c r="I6049" t="s">
        <v>417</v>
      </c>
      <c r="J6049">
        <v>4415</v>
      </c>
      <c r="K6049">
        <v>25.90476</v>
      </c>
      <c r="L6049">
        <v>0.9375</v>
      </c>
      <c r="M6049">
        <f t="shared" si="282"/>
        <v>24.285712499999999</v>
      </c>
      <c r="N6049">
        <f t="shared" si="284"/>
        <v>1.4298291223390063</v>
      </c>
      <c r="O6049">
        <f t="shared" si="283"/>
        <v>1.3404648021928183</v>
      </c>
    </row>
    <row r="6050" spans="1:15" x14ac:dyDescent="0.25">
      <c r="A6050" t="s">
        <v>400</v>
      </c>
      <c r="B6050" t="s">
        <v>33</v>
      </c>
      <c r="C6050">
        <v>2010</v>
      </c>
      <c r="D6050">
        <v>6</v>
      </c>
      <c r="E6050">
        <v>25</v>
      </c>
      <c r="F6050" s="1">
        <v>40354</v>
      </c>
      <c r="G6050">
        <v>176</v>
      </c>
      <c r="H6050" t="s">
        <v>14</v>
      </c>
      <c r="I6050" t="s">
        <v>573</v>
      </c>
      <c r="J6050">
        <v>5292</v>
      </c>
      <c r="K6050">
        <v>10.8</v>
      </c>
      <c r="L6050">
        <v>2.25</v>
      </c>
      <c r="M6050">
        <f t="shared" si="282"/>
        <v>24.3</v>
      </c>
      <c r="N6050">
        <f t="shared" si="284"/>
        <v>1.0718820073061255</v>
      </c>
      <c r="O6050">
        <f t="shared" si="283"/>
        <v>2.4117345164387824</v>
      </c>
    </row>
    <row r="6051" spans="1:15" x14ac:dyDescent="0.25">
      <c r="A6051" t="s">
        <v>460</v>
      </c>
      <c r="B6051" t="s">
        <v>40</v>
      </c>
      <c r="C6051">
        <v>2007</v>
      </c>
      <c r="D6051">
        <v>7</v>
      </c>
      <c r="E6051">
        <v>22</v>
      </c>
      <c r="F6051" s="1">
        <v>39285</v>
      </c>
      <c r="G6051">
        <v>203</v>
      </c>
      <c r="H6051" t="s">
        <v>14</v>
      </c>
      <c r="I6051" t="s">
        <v>474</v>
      </c>
      <c r="J6051">
        <v>4335</v>
      </c>
      <c r="K6051">
        <v>21.6</v>
      </c>
      <c r="L6051">
        <v>1.125</v>
      </c>
      <c r="M6051">
        <f t="shared" si="282"/>
        <v>24.3</v>
      </c>
      <c r="N6051">
        <f t="shared" si="284"/>
        <v>1.354108439147401</v>
      </c>
      <c r="O6051">
        <f t="shared" si="283"/>
        <v>1.5233719940408261</v>
      </c>
    </row>
    <row r="6052" spans="1:15" x14ac:dyDescent="0.25">
      <c r="A6052" t="s">
        <v>271</v>
      </c>
      <c r="B6052" t="s">
        <v>42</v>
      </c>
      <c r="C6052">
        <v>2013</v>
      </c>
      <c r="D6052">
        <v>7</v>
      </c>
      <c r="E6052">
        <v>10</v>
      </c>
      <c r="F6052" s="1">
        <v>41465</v>
      </c>
      <c r="G6052">
        <v>191</v>
      </c>
      <c r="H6052" t="s">
        <v>14</v>
      </c>
      <c r="I6052" t="s">
        <v>417</v>
      </c>
      <c r="J6052">
        <v>4415</v>
      </c>
      <c r="K6052">
        <v>25.92</v>
      </c>
      <c r="L6052">
        <v>0.9375</v>
      </c>
      <c r="M6052">
        <f t="shared" si="282"/>
        <v>24.3</v>
      </c>
      <c r="N6052">
        <f t="shared" si="284"/>
        <v>1.4300750555519393</v>
      </c>
      <c r="O6052">
        <f t="shared" si="283"/>
        <v>1.3406953645799431</v>
      </c>
    </row>
    <row r="6053" spans="1:15" x14ac:dyDescent="0.25">
      <c r="A6053" t="s">
        <v>101</v>
      </c>
      <c r="B6053" t="s">
        <v>27</v>
      </c>
      <c r="C6053">
        <v>2015</v>
      </c>
      <c r="D6053">
        <v>6</v>
      </c>
      <c r="E6053">
        <v>25</v>
      </c>
      <c r="F6053" s="1">
        <v>42180</v>
      </c>
      <c r="G6053">
        <v>176</v>
      </c>
      <c r="H6053" t="s">
        <v>17</v>
      </c>
      <c r="I6053" t="s">
        <v>497</v>
      </c>
      <c r="J6053">
        <v>6469</v>
      </c>
      <c r="K6053">
        <v>18.539680000000001</v>
      </c>
      <c r="L6053">
        <v>1.3125</v>
      </c>
      <c r="M6053">
        <f t="shared" si="282"/>
        <v>24.33333</v>
      </c>
      <c r="N6053">
        <f t="shared" si="284"/>
        <v>1.2909174470300322</v>
      </c>
      <c r="O6053">
        <f t="shared" si="283"/>
        <v>1.6943291492269172</v>
      </c>
    </row>
    <row r="6054" spans="1:15" x14ac:dyDescent="0.25">
      <c r="A6054" t="s">
        <v>132</v>
      </c>
      <c r="B6054" t="s">
        <v>13</v>
      </c>
      <c r="C6054">
        <v>2014</v>
      </c>
      <c r="D6054">
        <v>3</v>
      </c>
      <c r="E6054">
        <v>11</v>
      </c>
      <c r="F6054" s="1">
        <v>41709</v>
      </c>
      <c r="G6054">
        <v>70</v>
      </c>
      <c r="H6054" t="s">
        <v>14</v>
      </c>
      <c r="I6054" t="s">
        <v>536</v>
      </c>
      <c r="J6054">
        <v>5604</v>
      </c>
      <c r="K6054">
        <v>14.8</v>
      </c>
      <c r="L6054">
        <v>1.65</v>
      </c>
      <c r="M6054">
        <f t="shared" si="282"/>
        <v>24.419999999999998</v>
      </c>
      <c r="N6054">
        <f t="shared" si="284"/>
        <v>1.1986570869544226</v>
      </c>
      <c r="O6054">
        <f t="shared" si="283"/>
        <v>1.9777841934747973</v>
      </c>
    </row>
    <row r="6055" spans="1:15" x14ac:dyDescent="0.25">
      <c r="A6055" t="s">
        <v>198</v>
      </c>
      <c r="B6055" t="s">
        <v>109</v>
      </c>
      <c r="C6055">
        <v>2013</v>
      </c>
      <c r="D6055">
        <v>7</v>
      </c>
      <c r="E6055">
        <v>4</v>
      </c>
      <c r="F6055" s="1">
        <v>41459</v>
      </c>
      <c r="G6055">
        <v>185</v>
      </c>
      <c r="H6055" t="s">
        <v>14</v>
      </c>
      <c r="I6055" t="s">
        <v>417</v>
      </c>
      <c r="J6055">
        <v>4415</v>
      </c>
      <c r="K6055">
        <v>26.086960000000001</v>
      </c>
      <c r="L6055">
        <v>0.9375</v>
      </c>
      <c r="M6055">
        <f t="shared" si="282"/>
        <v>24.456525000000003</v>
      </c>
      <c r="N6055">
        <f t="shared" si="284"/>
        <v>1.432760266409725</v>
      </c>
      <c r="O6055">
        <f t="shared" si="283"/>
        <v>1.3432127497591171</v>
      </c>
    </row>
    <row r="6056" spans="1:15" x14ac:dyDescent="0.25">
      <c r="A6056" t="s">
        <v>170</v>
      </c>
      <c r="B6056" t="s">
        <v>171</v>
      </c>
      <c r="C6056">
        <v>2017</v>
      </c>
      <c r="D6056">
        <v>6</v>
      </c>
      <c r="E6056">
        <v>1</v>
      </c>
      <c r="F6056" s="1">
        <v>42887</v>
      </c>
      <c r="G6056">
        <v>152</v>
      </c>
      <c r="H6056" t="s">
        <v>17</v>
      </c>
      <c r="I6056" t="s">
        <v>547</v>
      </c>
      <c r="J6056">
        <v>6886</v>
      </c>
      <c r="K6056">
        <v>13.06122</v>
      </c>
      <c r="L6056">
        <v>1.875</v>
      </c>
      <c r="M6056">
        <f t="shared" si="282"/>
        <v>24.489787500000002</v>
      </c>
      <c r="N6056">
        <f t="shared" si="284"/>
        <v>1.1480230032074121</v>
      </c>
      <c r="O6056">
        <f t="shared" si="283"/>
        <v>2.1525431310138976</v>
      </c>
    </row>
    <row r="6057" spans="1:15" x14ac:dyDescent="0.25">
      <c r="A6057" t="s">
        <v>219</v>
      </c>
      <c r="B6057" t="s">
        <v>23</v>
      </c>
      <c r="C6057">
        <v>2008</v>
      </c>
      <c r="D6057">
        <v>6</v>
      </c>
      <c r="E6057">
        <v>11</v>
      </c>
      <c r="F6057" s="1">
        <v>39610</v>
      </c>
      <c r="G6057">
        <v>163</v>
      </c>
      <c r="H6057" t="s">
        <v>17</v>
      </c>
      <c r="I6057" t="s">
        <v>287</v>
      </c>
      <c r="J6057">
        <v>6661</v>
      </c>
      <c r="K6057">
        <v>37.333329999999997</v>
      </c>
      <c r="L6057">
        <v>0.65625</v>
      </c>
      <c r="M6057">
        <f t="shared" si="282"/>
        <v>24.499997812499998</v>
      </c>
      <c r="N6057">
        <f t="shared" si="284"/>
        <v>1.5835765478692101</v>
      </c>
      <c r="O6057">
        <f t="shared" si="283"/>
        <v>1.0392221095391692</v>
      </c>
    </row>
    <row r="6058" spans="1:15" x14ac:dyDescent="0.25">
      <c r="A6058" t="s">
        <v>217</v>
      </c>
      <c r="B6058" t="s">
        <v>31</v>
      </c>
      <c r="C6058">
        <v>2016</v>
      </c>
      <c r="D6058">
        <v>7</v>
      </c>
      <c r="E6058">
        <v>13</v>
      </c>
      <c r="F6058" s="1">
        <v>42564</v>
      </c>
      <c r="G6058">
        <v>195</v>
      </c>
      <c r="H6058" t="s">
        <v>14</v>
      </c>
      <c r="I6058" t="s">
        <v>575</v>
      </c>
      <c r="J6058">
        <v>5291</v>
      </c>
      <c r="K6058">
        <v>10.909090000000001</v>
      </c>
      <c r="L6058">
        <v>2.25</v>
      </c>
      <c r="M6058">
        <f t="shared" si="282"/>
        <v>24.545452500000003</v>
      </c>
      <c r="N6058">
        <f t="shared" si="284"/>
        <v>1.0758785773452875</v>
      </c>
      <c r="O6058">
        <f t="shared" si="283"/>
        <v>2.4207267990268968</v>
      </c>
    </row>
    <row r="6059" spans="1:15" x14ac:dyDescent="0.25">
      <c r="A6059" t="s">
        <v>187</v>
      </c>
      <c r="B6059" t="s">
        <v>36</v>
      </c>
      <c r="C6059">
        <v>2019</v>
      </c>
      <c r="D6059">
        <v>6</v>
      </c>
      <c r="E6059">
        <v>13</v>
      </c>
      <c r="F6059" s="1">
        <v>43629</v>
      </c>
      <c r="G6059">
        <v>164</v>
      </c>
      <c r="H6059" t="s">
        <v>14</v>
      </c>
      <c r="I6059" t="s">
        <v>609</v>
      </c>
      <c r="J6059">
        <v>4955</v>
      </c>
      <c r="K6059">
        <v>6.5454549999999996</v>
      </c>
      <c r="L6059">
        <v>3.75</v>
      </c>
      <c r="M6059">
        <f t="shared" si="282"/>
        <v>24.545456249999997</v>
      </c>
      <c r="N6059">
        <f t="shared" si="284"/>
        <v>0.87768543338016625</v>
      </c>
      <c r="O6059">
        <f t="shared" si="283"/>
        <v>3.2913203751756233</v>
      </c>
    </row>
    <row r="6060" spans="1:15" x14ac:dyDescent="0.25">
      <c r="A6060" t="s">
        <v>122</v>
      </c>
      <c r="B6060" t="s">
        <v>13</v>
      </c>
      <c r="C6060">
        <v>2006</v>
      </c>
      <c r="D6060">
        <v>6</v>
      </c>
      <c r="E6060">
        <v>15</v>
      </c>
      <c r="F6060" s="1">
        <v>38883</v>
      </c>
      <c r="G6060">
        <v>166</v>
      </c>
      <c r="H6060" t="s">
        <v>14</v>
      </c>
      <c r="I6060" t="s">
        <v>282</v>
      </c>
      <c r="J6060">
        <v>18418</v>
      </c>
      <c r="K6060">
        <v>37.44</v>
      </c>
      <c r="L6060">
        <v>0.65625</v>
      </c>
      <c r="M6060">
        <f t="shared" si="282"/>
        <v>24.57</v>
      </c>
      <c r="N6060">
        <f t="shared" si="284"/>
        <v>1.5847833789965078</v>
      </c>
      <c r="O6060">
        <f t="shared" si="283"/>
        <v>1.0400140924664583</v>
      </c>
    </row>
    <row r="6061" spans="1:15" x14ac:dyDescent="0.25">
      <c r="A6061" t="s">
        <v>123</v>
      </c>
      <c r="B6061" t="s">
        <v>13</v>
      </c>
      <c r="C6061">
        <v>2007</v>
      </c>
      <c r="D6061">
        <v>3</v>
      </c>
      <c r="E6061">
        <v>11</v>
      </c>
      <c r="F6061" s="1">
        <v>39152</v>
      </c>
      <c r="G6061">
        <v>70</v>
      </c>
      <c r="H6061" t="s">
        <v>14</v>
      </c>
      <c r="I6061" t="s">
        <v>282</v>
      </c>
      <c r="J6061">
        <v>18418</v>
      </c>
      <c r="K6061">
        <v>37.44</v>
      </c>
      <c r="L6061">
        <v>0.65625</v>
      </c>
      <c r="M6061">
        <f t="shared" si="282"/>
        <v>24.57</v>
      </c>
      <c r="N6061">
        <f t="shared" si="284"/>
        <v>1.5847833789965078</v>
      </c>
      <c r="O6061">
        <f t="shared" si="283"/>
        <v>1.0400140924664583</v>
      </c>
    </row>
    <row r="6062" spans="1:15" x14ac:dyDescent="0.25">
      <c r="A6062" t="s">
        <v>135</v>
      </c>
      <c r="B6062" t="s">
        <v>13</v>
      </c>
      <c r="C6062">
        <v>2015</v>
      </c>
      <c r="D6062">
        <v>3</v>
      </c>
      <c r="E6062">
        <v>10</v>
      </c>
      <c r="F6062" s="1">
        <v>42073</v>
      </c>
      <c r="G6062">
        <v>69</v>
      </c>
      <c r="H6062" t="s">
        <v>14</v>
      </c>
      <c r="I6062" t="s">
        <v>283</v>
      </c>
      <c r="J6062">
        <v>18419</v>
      </c>
      <c r="K6062">
        <v>37.44</v>
      </c>
      <c r="L6062">
        <v>0.65625</v>
      </c>
      <c r="M6062">
        <f t="shared" si="282"/>
        <v>24.57</v>
      </c>
      <c r="N6062">
        <f t="shared" si="284"/>
        <v>1.5847833789965078</v>
      </c>
      <c r="O6062">
        <f t="shared" si="283"/>
        <v>1.0400140924664583</v>
      </c>
    </row>
    <row r="6063" spans="1:15" x14ac:dyDescent="0.25">
      <c r="A6063" t="s">
        <v>112</v>
      </c>
      <c r="B6063" t="s">
        <v>113</v>
      </c>
      <c r="C6063">
        <v>2011</v>
      </c>
      <c r="D6063">
        <v>7</v>
      </c>
      <c r="E6063">
        <v>27</v>
      </c>
      <c r="F6063" s="1">
        <v>40751</v>
      </c>
      <c r="G6063">
        <v>208</v>
      </c>
      <c r="H6063" t="s">
        <v>14</v>
      </c>
      <c r="I6063" t="s">
        <v>421</v>
      </c>
      <c r="J6063">
        <v>5790</v>
      </c>
      <c r="K6063">
        <v>26.24</v>
      </c>
      <c r="L6063">
        <v>0.9375</v>
      </c>
      <c r="M6063">
        <f t="shared" si="282"/>
        <v>24.599999999999998</v>
      </c>
      <c r="N6063">
        <f t="shared" si="284"/>
        <v>1.4352071032407476</v>
      </c>
      <c r="O6063">
        <f t="shared" si="283"/>
        <v>1.3455066592882008</v>
      </c>
    </row>
    <row r="6064" spans="1:15" x14ac:dyDescent="0.25">
      <c r="A6064" t="s">
        <v>298</v>
      </c>
      <c r="B6064" t="s">
        <v>21</v>
      </c>
      <c r="C6064">
        <v>2015</v>
      </c>
      <c r="D6064">
        <v>7</v>
      </c>
      <c r="E6064">
        <v>3</v>
      </c>
      <c r="F6064" s="1">
        <v>42188</v>
      </c>
      <c r="G6064">
        <v>184</v>
      </c>
      <c r="H6064" t="s">
        <v>17</v>
      </c>
      <c r="I6064" t="s">
        <v>417</v>
      </c>
      <c r="J6064">
        <v>4415</v>
      </c>
      <c r="K6064">
        <v>26.285710000000002</v>
      </c>
      <c r="L6064">
        <v>0.9375</v>
      </c>
      <c r="M6064">
        <f t="shared" si="282"/>
        <v>24.642853125000002</v>
      </c>
      <c r="N6064">
        <f t="shared" si="284"/>
        <v>1.4359352590196723</v>
      </c>
      <c r="O6064">
        <f t="shared" si="283"/>
        <v>1.3461893053309428</v>
      </c>
    </row>
    <row r="6065" spans="1:15" x14ac:dyDescent="0.25">
      <c r="A6065" t="s">
        <v>93</v>
      </c>
      <c r="B6065" t="s">
        <v>23</v>
      </c>
      <c r="C6065">
        <v>2010</v>
      </c>
      <c r="D6065">
        <v>4</v>
      </c>
      <c r="E6065">
        <v>26</v>
      </c>
      <c r="F6065" s="1">
        <v>40294</v>
      </c>
      <c r="G6065">
        <v>116</v>
      </c>
      <c r="H6065" t="s">
        <v>14</v>
      </c>
      <c r="I6065" t="s">
        <v>566</v>
      </c>
      <c r="J6065">
        <v>5018</v>
      </c>
      <c r="K6065">
        <v>11.6</v>
      </c>
      <c r="L6065">
        <v>2.125</v>
      </c>
      <c r="M6065">
        <f t="shared" si="282"/>
        <v>24.65</v>
      </c>
      <c r="N6065">
        <f t="shared" si="284"/>
        <v>1.1003705451175629</v>
      </c>
      <c r="O6065">
        <f t="shared" si="283"/>
        <v>2.3382874083748213</v>
      </c>
    </row>
    <row r="6066" spans="1:15" x14ac:dyDescent="0.25">
      <c r="A6066" t="s">
        <v>99</v>
      </c>
      <c r="B6066" t="s">
        <v>27</v>
      </c>
      <c r="C6066">
        <v>2013</v>
      </c>
      <c r="D6066">
        <v>7</v>
      </c>
      <c r="E6066">
        <v>3</v>
      </c>
      <c r="F6066" s="1">
        <v>41458</v>
      </c>
      <c r="G6066">
        <v>184</v>
      </c>
      <c r="H6066" t="s">
        <v>14</v>
      </c>
      <c r="I6066" t="s">
        <v>283</v>
      </c>
      <c r="J6066">
        <v>18419</v>
      </c>
      <c r="K6066">
        <v>37.6</v>
      </c>
      <c r="L6066">
        <v>0.65625</v>
      </c>
      <c r="M6066">
        <f t="shared" si="282"/>
        <v>24.675000000000001</v>
      </c>
      <c r="N6066">
        <f t="shared" si="284"/>
        <v>1.5865873046717549</v>
      </c>
      <c r="O6066">
        <f t="shared" si="283"/>
        <v>1.0411979186908391</v>
      </c>
    </row>
    <row r="6067" spans="1:15" x14ac:dyDescent="0.25">
      <c r="A6067" t="s">
        <v>348</v>
      </c>
      <c r="B6067" t="s">
        <v>31</v>
      </c>
      <c r="C6067">
        <v>2010</v>
      </c>
      <c r="D6067">
        <v>6</v>
      </c>
      <c r="E6067">
        <v>24</v>
      </c>
      <c r="F6067" s="1">
        <v>40353</v>
      </c>
      <c r="G6067">
        <v>175</v>
      </c>
      <c r="H6067" t="s">
        <v>14</v>
      </c>
      <c r="I6067" t="s">
        <v>517</v>
      </c>
      <c r="J6067">
        <v>8691</v>
      </c>
      <c r="K6067">
        <v>16.457139999999999</v>
      </c>
      <c r="L6067">
        <v>1.5</v>
      </c>
      <c r="M6067">
        <f t="shared" si="282"/>
        <v>24.68571</v>
      </c>
      <c r="N6067">
        <f t="shared" si="284"/>
        <v>1.2419730948129795</v>
      </c>
      <c r="O6067">
        <f t="shared" si="283"/>
        <v>1.8629596422194692</v>
      </c>
    </row>
    <row r="6068" spans="1:15" x14ac:dyDescent="0.25">
      <c r="A6068" t="s">
        <v>401</v>
      </c>
      <c r="B6068" t="s">
        <v>40</v>
      </c>
      <c r="C6068">
        <v>2008</v>
      </c>
      <c r="D6068">
        <v>6</v>
      </c>
      <c r="E6068">
        <v>11</v>
      </c>
      <c r="F6068" s="1">
        <v>39610</v>
      </c>
      <c r="G6068">
        <v>163</v>
      </c>
      <c r="H6068" t="s">
        <v>17</v>
      </c>
      <c r="I6068" t="s">
        <v>513</v>
      </c>
      <c r="J6068">
        <v>5456</v>
      </c>
      <c r="K6068">
        <v>16.457139999999999</v>
      </c>
      <c r="L6068">
        <v>1.5</v>
      </c>
      <c r="M6068">
        <f t="shared" si="282"/>
        <v>24.68571</v>
      </c>
      <c r="N6068">
        <f t="shared" si="284"/>
        <v>1.2419730948129795</v>
      </c>
      <c r="O6068">
        <f t="shared" si="283"/>
        <v>1.8629596422194692</v>
      </c>
    </row>
    <row r="6069" spans="1:15" x14ac:dyDescent="0.25">
      <c r="A6069" t="s">
        <v>73</v>
      </c>
      <c r="B6069" t="s">
        <v>69</v>
      </c>
      <c r="C6069">
        <v>2003</v>
      </c>
      <c r="D6069">
        <v>3</v>
      </c>
      <c r="E6069">
        <v>11</v>
      </c>
      <c r="F6069" s="1">
        <v>37691</v>
      </c>
      <c r="G6069">
        <v>70</v>
      </c>
      <c r="H6069" t="s">
        <v>14</v>
      </c>
      <c r="I6069" t="s">
        <v>588</v>
      </c>
      <c r="J6069">
        <v>13125</v>
      </c>
      <c r="K6069">
        <v>8.2285710000000005</v>
      </c>
      <c r="L6069">
        <v>3</v>
      </c>
      <c r="M6069">
        <f t="shared" si="282"/>
        <v>24.685713</v>
      </c>
      <c r="N6069">
        <f t="shared" si="284"/>
        <v>0.96513445781235241</v>
      </c>
      <c r="O6069">
        <f t="shared" si="283"/>
        <v>2.8954033734370572</v>
      </c>
    </row>
    <row r="6070" spans="1:15" x14ac:dyDescent="0.25">
      <c r="A6070" t="s">
        <v>295</v>
      </c>
      <c r="B6070" t="s">
        <v>19</v>
      </c>
      <c r="C6070">
        <v>2010</v>
      </c>
      <c r="D6070">
        <v>6</v>
      </c>
      <c r="E6070">
        <v>24</v>
      </c>
      <c r="F6070" s="1">
        <v>40353</v>
      </c>
      <c r="G6070">
        <v>175</v>
      </c>
      <c r="H6070" t="s">
        <v>14</v>
      </c>
      <c r="I6070" t="s">
        <v>617</v>
      </c>
      <c r="J6070">
        <v>5075</v>
      </c>
      <c r="K6070">
        <v>4.1142859999999999</v>
      </c>
      <c r="L6070">
        <v>6</v>
      </c>
      <c r="M6070">
        <f t="shared" si="282"/>
        <v>24.685715999999999</v>
      </c>
      <c r="N6070">
        <f t="shared" si="284"/>
        <v>0.7087850108918784</v>
      </c>
      <c r="O6070">
        <f t="shared" si="283"/>
        <v>4.2527100653512706</v>
      </c>
    </row>
    <row r="6071" spans="1:15" x14ac:dyDescent="0.25">
      <c r="A6071" t="s">
        <v>73</v>
      </c>
      <c r="B6071" t="s">
        <v>69</v>
      </c>
      <c r="C6071">
        <v>2003</v>
      </c>
      <c r="D6071">
        <v>3</v>
      </c>
      <c r="E6071">
        <v>11</v>
      </c>
      <c r="F6071" s="1">
        <v>37691</v>
      </c>
      <c r="G6071">
        <v>70</v>
      </c>
      <c r="H6071" t="s">
        <v>14</v>
      </c>
      <c r="I6071" t="s">
        <v>367</v>
      </c>
      <c r="J6071">
        <v>5135</v>
      </c>
      <c r="K6071">
        <v>32.914290000000001</v>
      </c>
      <c r="L6071">
        <v>0.75</v>
      </c>
      <c r="M6071">
        <f t="shared" si="282"/>
        <v>24.685717500000003</v>
      </c>
      <c r="N6071">
        <f t="shared" si="284"/>
        <v>1.5303827294856704</v>
      </c>
      <c r="O6071">
        <f t="shared" si="283"/>
        <v>1.1477870471142528</v>
      </c>
    </row>
    <row r="6072" spans="1:15" x14ac:dyDescent="0.25">
      <c r="A6072" t="s">
        <v>71</v>
      </c>
      <c r="B6072" t="s">
        <v>69</v>
      </c>
      <c r="C6072">
        <v>2001</v>
      </c>
      <c r="D6072">
        <v>8</v>
      </c>
      <c r="E6072">
        <v>30</v>
      </c>
      <c r="F6072" s="1">
        <v>37133</v>
      </c>
      <c r="G6072">
        <v>242</v>
      </c>
      <c r="H6072" t="s">
        <v>14</v>
      </c>
      <c r="I6072" t="s">
        <v>435</v>
      </c>
      <c r="J6072">
        <v>6836</v>
      </c>
      <c r="K6072">
        <v>26.4</v>
      </c>
      <c r="L6072">
        <v>0.9375</v>
      </c>
      <c r="M6072">
        <f t="shared" si="282"/>
        <v>24.75</v>
      </c>
      <c r="N6072">
        <f t="shared" si="284"/>
        <v>1.4377505628203879</v>
      </c>
      <c r="O6072">
        <f t="shared" si="283"/>
        <v>1.3478911526441137</v>
      </c>
    </row>
    <row r="6073" spans="1:15" x14ac:dyDescent="0.25">
      <c r="A6073" t="s">
        <v>76</v>
      </c>
      <c r="B6073" t="s">
        <v>69</v>
      </c>
      <c r="C6073">
        <v>2004</v>
      </c>
      <c r="D6073">
        <v>7</v>
      </c>
      <c r="E6073">
        <v>9</v>
      </c>
      <c r="F6073" s="1">
        <v>38177</v>
      </c>
      <c r="G6073">
        <v>191</v>
      </c>
      <c r="H6073" t="s">
        <v>14</v>
      </c>
      <c r="I6073" t="s">
        <v>417</v>
      </c>
      <c r="J6073">
        <v>4415</v>
      </c>
      <c r="K6073">
        <v>26.4</v>
      </c>
      <c r="L6073">
        <v>0.9375</v>
      </c>
      <c r="M6073">
        <f t="shared" si="282"/>
        <v>24.75</v>
      </c>
      <c r="N6073">
        <f t="shared" si="284"/>
        <v>1.4377505628203879</v>
      </c>
      <c r="O6073">
        <f t="shared" si="283"/>
        <v>1.3478911526441137</v>
      </c>
    </row>
    <row r="6074" spans="1:15" x14ac:dyDescent="0.25">
      <c r="A6074" t="s">
        <v>85</v>
      </c>
      <c r="B6074" t="s">
        <v>69</v>
      </c>
      <c r="C6074">
        <v>2013</v>
      </c>
      <c r="D6074">
        <v>3</v>
      </c>
      <c r="E6074">
        <v>19</v>
      </c>
      <c r="F6074" s="1">
        <v>41352</v>
      </c>
      <c r="G6074">
        <v>78</v>
      </c>
      <c r="H6074" t="s">
        <v>14</v>
      </c>
      <c r="I6074" t="s">
        <v>418</v>
      </c>
      <c r="J6074">
        <v>4419</v>
      </c>
      <c r="K6074">
        <v>26.4</v>
      </c>
      <c r="L6074">
        <v>0.9375</v>
      </c>
      <c r="M6074">
        <f t="shared" si="282"/>
        <v>24.75</v>
      </c>
      <c r="N6074">
        <f t="shared" si="284"/>
        <v>1.4377505628203879</v>
      </c>
      <c r="O6074">
        <f t="shared" si="283"/>
        <v>1.3478911526441137</v>
      </c>
    </row>
    <row r="6075" spans="1:15" x14ac:dyDescent="0.25">
      <c r="A6075" t="s">
        <v>210</v>
      </c>
      <c r="B6075" t="s">
        <v>21</v>
      </c>
      <c r="C6075">
        <v>2017</v>
      </c>
      <c r="D6075">
        <v>6</v>
      </c>
      <c r="E6075">
        <v>2</v>
      </c>
      <c r="F6075" s="1">
        <v>42888</v>
      </c>
      <c r="G6075">
        <v>153</v>
      </c>
      <c r="H6075" t="s">
        <v>17</v>
      </c>
      <c r="I6075" t="s">
        <v>469</v>
      </c>
      <c r="J6075">
        <v>4310</v>
      </c>
      <c r="K6075">
        <v>22.09524</v>
      </c>
      <c r="L6075">
        <v>1.125</v>
      </c>
      <c r="M6075">
        <f t="shared" si="282"/>
        <v>24.857144999999999</v>
      </c>
      <c r="N6075">
        <f t="shared" si="284"/>
        <v>1.3635224796864445</v>
      </c>
      <c r="O6075">
        <f t="shared" si="283"/>
        <v>1.5339627896472501</v>
      </c>
    </row>
    <row r="6076" spans="1:15" x14ac:dyDescent="0.25">
      <c r="A6076" t="s">
        <v>270</v>
      </c>
      <c r="B6076" t="s">
        <v>42</v>
      </c>
      <c r="C6076">
        <v>2012</v>
      </c>
      <c r="D6076">
        <v>6</v>
      </c>
      <c r="E6076">
        <v>27</v>
      </c>
      <c r="F6076" s="1">
        <v>41087</v>
      </c>
      <c r="G6076">
        <v>179</v>
      </c>
      <c r="H6076" t="s">
        <v>14</v>
      </c>
      <c r="I6076" t="s">
        <v>371</v>
      </c>
      <c r="J6076">
        <v>5131</v>
      </c>
      <c r="K6076">
        <v>33.23077</v>
      </c>
      <c r="L6076">
        <v>0.75</v>
      </c>
      <c r="M6076">
        <f t="shared" si="282"/>
        <v>24.923077499999998</v>
      </c>
      <c r="N6076">
        <f t="shared" si="284"/>
        <v>1.5344166684335212</v>
      </c>
      <c r="O6076">
        <f t="shared" si="283"/>
        <v>1.1508125013251409</v>
      </c>
    </row>
    <row r="6077" spans="1:15" x14ac:dyDescent="0.25">
      <c r="A6077" t="s">
        <v>30</v>
      </c>
      <c r="B6077" t="s">
        <v>31</v>
      </c>
      <c r="C6077">
        <v>2018</v>
      </c>
      <c r="D6077">
        <v>6</v>
      </c>
      <c r="E6077">
        <v>5</v>
      </c>
      <c r="F6077" s="1">
        <v>43256</v>
      </c>
      <c r="G6077">
        <v>156</v>
      </c>
      <c r="H6077" t="s">
        <v>14</v>
      </c>
      <c r="I6077" t="s">
        <v>581</v>
      </c>
      <c r="J6077">
        <v>4300</v>
      </c>
      <c r="K6077">
        <v>10.4</v>
      </c>
      <c r="L6077">
        <v>2.4</v>
      </c>
      <c r="M6077">
        <f t="shared" si="282"/>
        <v>24.96</v>
      </c>
      <c r="N6077">
        <f t="shared" si="284"/>
        <v>1.0569048513364727</v>
      </c>
      <c r="O6077">
        <f t="shared" si="283"/>
        <v>2.5365716432075343</v>
      </c>
    </row>
    <row r="6078" spans="1:15" x14ac:dyDescent="0.25">
      <c r="A6078" t="s">
        <v>34</v>
      </c>
      <c r="B6078" t="s">
        <v>33</v>
      </c>
      <c r="C6078">
        <v>2018</v>
      </c>
      <c r="D6078">
        <v>6</v>
      </c>
      <c r="E6078">
        <v>6</v>
      </c>
      <c r="F6078" s="1">
        <v>43257</v>
      </c>
      <c r="G6078">
        <v>157</v>
      </c>
      <c r="H6078" t="s">
        <v>14</v>
      </c>
      <c r="I6078" t="s">
        <v>548</v>
      </c>
      <c r="J6078">
        <v>5284</v>
      </c>
      <c r="K6078">
        <v>13.33333</v>
      </c>
      <c r="L6078">
        <v>1.875</v>
      </c>
      <c r="M6078">
        <f t="shared" si="282"/>
        <v>24.999993750000002</v>
      </c>
      <c r="N6078">
        <f t="shared" si="284"/>
        <v>1.1563470998611955</v>
      </c>
      <c r="O6078">
        <f t="shared" si="283"/>
        <v>2.1681508122397415</v>
      </c>
    </row>
    <row r="6079" spans="1:15" x14ac:dyDescent="0.25">
      <c r="A6079" t="s">
        <v>265</v>
      </c>
      <c r="B6079" t="s">
        <v>260</v>
      </c>
      <c r="C6079">
        <v>2019</v>
      </c>
      <c r="D6079">
        <v>6</v>
      </c>
      <c r="E6079">
        <v>19</v>
      </c>
      <c r="F6079" s="1">
        <v>43635</v>
      </c>
      <c r="G6079">
        <v>170</v>
      </c>
      <c r="H6079" t="s">
        <v>14</v>
      </c>
      <c r="I6079" t="s">
        <v>547</v>
      </c>
      <c r="J6079">
        <v>6886</v>
      </c>
      <c r="K6079">
        <v>13.33333</v>
      </c>
      <c r="L6079">
        <v>1.875</v>
      </c>
      <c r="M6079">
        <f t="shared" si="282"/>
        <v>24.999993750000002</v>
      </c>
      <c r="N6079">
        <f t="shared" si="284"/>
        <v>1.1563470998611955</v>
      </c>
      <c r="O6079">
        <f t="shared" si="283"/>
        <v>2.1681508122397415</v>
      </c>
    </row>
    <row r="6080" spans="1:15" x14ac:dyDescent="0.25">
      <c r="A6080" t="s">
        <v>90</v>
      </c>
      <c r="B6080" t="s">
        <v>69</v>
      </c>
      <c r="C6080">
        <v>2018</v>
      </c>
      <c r="D6080">
        <v>6</v>
      </c>
      <c r="E6080">
        <v>15</v>
      </c>
      <c r="F6080" s="1">
        <v>43266</v>
      </c>
      <c r="G6080">
        <v>166</v>
      </c>
      <c r="H6080" t="s">
        <v>14</v>
      </c>
      <c r="I6080" t="s">
        <v>421</v>
      </c>
      <c r="J6080">
        <v>5790</v>
      </c>
      <c r="K6080">
        <v>26.66667</v>
      </c>
      <c r="L6080">
        <v>0.9375</v>
      </c>
      <c r="M6080">
        <f t="shared" si="282"/>
        <v>25.000003124999999</v>
      </c>
      <c r="N6080">
        <f t="shared" si="284"/>
        <v>1.4419568899810447</v>
      </c>
      <c r="O6080">
        <f t="shared" si="283"/>
        <v>1.3518345843572295</v>
      </c>
    </row>
    <row r="6081" spans="1:15" x14ac:dyDescent="0.25">
      <c r="A6081" t="s">
        <v>229</v>
      </c>
      <c r="B6081" t="s">
        <v>23</v>
      </c>
      <c r="C6081">
        <v>2015</v>
      </c>
      <c r="D6081">
        <v>7</v>
      </c>
      <c r="E6081">
        <v>1</v>
      </c>
      <c r="F6081" s="1">
        <v>42186</v>
      </c>
      <c r="G6081">
        <v>182</v>
      </c>
      <c r="H6081" t="s">
        <v>14</v>
      </c>
      <c r="I6081" t="s">
        <v>537</v>
      </c>
      <c r="J6081">
        <v>5605</v>
      </c>
      <c r="K6081">
        <v>15.2</v>
      </c>
      <c r="L6081">
        <v>1.65</v>
      </c>
      <c r="M6081">
        <f t="shared" si="282"/>
        <v>25.08</v>
      </c>
      <c r="N6081">
        <f t="shared" si="284"/>
        <v>1.209515014542631</v>
      </c>
      <c r="O6081">
        <f t="shared" si="283"/>
        <v>1.995699773995341</v>
      </c>
    </row>
    <row r="6082" spans="1:15" x14ac:dyDescent="0.25">
      <c r="A6082" t="s">
        <v>26</v>
      </c>
      <c r="B6082" t="s">
        <v>27</v>
      </c>
      <c r="C6082">
        <v>2018</v>
      </c>
      <c r="D6082">
        <v>6</v>
      </c>
      <c r="E6082">
        <v>4</v>
      </c>
      <c r="F6082" s="1">
        <v>43255</v>
      </c>
      <c r="G6082">
        <v>155</v>
      </c>
      <c r="H6082" t="s">
        <v>14</v>
      </c>
      <c r="I6082" t="s">
        <v>536</v>
      </c>
      <c r="J6082">
        <v>5604</v>
      </c>
      <c r="K6082">
        <v>15.2</v>
      </c>
      <c r="L6082">
        <v>1.65</v>
      </c>
      <c r="M6082">
        <f t="shared" ref="M6082:M6145" si="285">K6082*L6082</f>
        <v>25.08</v>
      </c>
      <c r="N6082">
        <f t="shared" si="284"/>
        <v>1.209515014542631</v>
      </c>
      <c r="O6082">
        <f t="shared" si="283"/>
        <v>1.995699773995341</v>
      </c>
    </row>
    <row r="6083" spans="1:15" x14ac:dyDescent="0.25">
      <c r="A6083" t="s">
        <v>322</v>
      </c>
      <c r="B6083" t="s">
        <v>40</v>
      </c>
      <c r="C6083">
        <v>2007</v>
      </c>
      <c r="D6083">
        <v>4</v>
      </c>
      <c r="E6083">
        <v>12</v>
      </c>
      <c r="F6083" s="1">
        <v>39184</v>
      </c>
      <c r="G6083">
        <v>102</v>
      </c>
      <c r="H6083" t="s">
        <v>14</v>
      </c>
      <c r="I6083" t="s">
        <v>537</v>
      </c>
      <c r="J6083">
        <v>5605</v>
      </c>
      <c r="K6083">
        <v>15.2</v>
      </c>
      <c r="L6083">
        <v>1.65</v>
      </c>
      <c r="M6083">
        <f t="shared" si="285"/>
        <v>25.08</v>
      </c>
      <c r="N6083">
        <f t="shared" si="284"/>
        <v>1.209515014542631</v>
      </c>
      <c r="O6083">
        <f t="shared" ref="O6083:O6146" si="286">N6083*L6083</f>
        <v>1.995699773995341</v>
      </c>
    </row>
    <row r="6084" spans="1:15" x14ac:dyDescent="0.25">
      <c r="A6084" t="s">
        <v>325</v>
      </c>
      <c r="B6084" t="s">
        <v>40</v>
      </c>
      <c r="C6084">
        <v>2017</v>
      </c>
      <c r="D6084">
        <v>3</v>
      </c>
      <c r="E6084">
        <v>28</v>
      </c>
      <c r="F6084" s="1">
        <v>42822</v>
      </c>
      <c r="G6084">
        <v>87</v>
      </c>
      <c r="H6084" t="s">
        <v>14</v>
      </c>
      <c r="I6084" t="s">
        <v>539</v>
      </c>
      <c r="J6084">
        <v>13023</v>
      </c>
      <c r="K6084">
        <v>15.2</v>
      </c>
      <c r="L6084">
        <v>1.65</v>
      </c>
      <c r="M6084">
        <f t="shared" si="285"/>
        <v>25.08</v>
      </c>
      <c r="N6084">
        <f t="shared" ref="N6084:N6147" si="287">LOG10(K6084+1)</f>
        <v>1.209515014542631</v>
      </c>
      <c r="O6084">
        <f t="shared" si="286"/>
        <v>1.995699773995341</v>
      </c>
    </row>
    <row r="6085" spans="1:15" x14ac:dyDescent="0.25">
      <c r="A6085" t="s">
        <v>108</v>
      </c>
      <c r="B6085" t="s">
        <v>109</v>
      </c>
      <c r="C6085">
        <v>2012</v>
      </c>
      <c r="D6085">
        <v>7</v>
      </c>
      <c r="E6085">
        <v>5</v>
      </c>
      <c r="F6085" s="1">
        <v>41095</v>
      </c>
      <c r="G6085">
        <v>187</v>
      </c>
      <c r="H6085" t="s">
        <v>14</v>
      </c>
      <c r="I6085" t="s">
        <v>539</v>
      </c>
      <c r="J6085">
        <v>13023</v>
      </c>
      <c r="K6085">
        <v>15.2</v>
      </c>
      <c r="L6085">
        <v>1.65</v>
      </c>
      <c r="M6085">
        <f t="shared" si="285"/>
        <v>25.08</v>
      </c>
      <c r="N6085">
        <f t="shared" si="287"/>
        <v>1.209515014542631</v>
      </c>
      <c r="O6085">
        <f t="shared" si="286"/>
        <v>1.995699773995341</v>
      </c>
    </row>
    <row r="6086" spans="1:15" x14ac:dyDescent="0.25">
      <c r="A6086" t="s">
        <v>132</v>
      </c>
      <c r="B6086" t="s">
        <v>13</v>
      </c>
      <c r="C6086">
        <v>2014</v>
      </c>
      <c r="D6086">
        <v>3</v>
      </c>
      <c r="E6086">
        <v>11</v>
      </c>
      <c r="F6086" s="1">
        <v>41709</v>
      </c>
      <c r="G6086">
        <v>70</v>
      </c>
      <c r="H6086" t="s">
        <v>14</v>
      </c>
      <c r="I6086" t="s">
        <v>414</v>
      </c>
      <c r="J6086">
        <v>4327</v>
      </c>
      <c r="K6086">
        <v>26.8</v>
      </c>
      <c r="L6086">
        <v>0.9375</v>
      </c>
      <c r="M6086">
        <f t="shared" si="285"/>
        <v>25.125</v>
      </c>
      <c r="N6086">
        <f t="shared" si="287"/>
        <v>1.4440447959180762</v>
      </c>
      <c r="O6086">
        <f t="shared" si="286"/>
        <v>1.3537919961731966</v>
      </c>
    </row>
    <row r="6087" spans="1:15" x14ac:dyDescent="0.25">
      <c r="A6087" t="s">
        <v>126</v>
      </c>
      <c r="B6087" t="s">
        <v>13</v>
      </c>
      <c r="C6087">
        <v>2009</v>
      </c>
      <c r="D6087">
        <v>4</v>
      </c>
      <c r="E6087">
        <v>8</v>
      </c>
      <c r="F6087" s="1">
        <v>39911</v>
      </c>
      <c r="G6087">
        <v>98</v>
      </c>
      <c r="H6087" t="s">
        <v>17</v>
      </c>
      <c r="I6087" t="s">
        <v>588</v>
      </c>
      <c r="J6087">
        <v>13125</v>
      </c>
      <c r="K6087">
        <v>8.3809520000000006</v>
      </c>
      <c r="L6087">
        <v>3</v>
      </c>
      <c r="M6087">
        <f t="shared" si="285"/>
        <v>25.142856000000002</v>
      </c>
      <c r="N6087">
        <f t="shared" si="287"/>
        <v>0.9722469137913492</v>
      </c>
      <c r="O6087">
        <f t="shared" si="286"/>
        <v>2.9167407413740474</v>
      </c>
    </row>
    <row r="6088" spans="1:15" x14ac:dyDescent="0.25">
      <c r="A6088" t="s">
        <v>102</v>
      </c>
      <c r="B6088" t="s">
        <v>27</v>
      </c>
      <c r="C6088">
        <v>2016</v>
      </c>
      <c r="D6088">
        <v>6</v>
      </c>
      <c r="E6088">
        <v>30</v>
      </c>
      <c r="F6088" s="1">
        <v>42551</v>
      </c>
      <c r="G6088">
        <v>182</v>
      </c>
      <c r="H6088" t="s">
        <v>17</v>
      </c>
      <c r="I6088" t="s">
        <v>604</v>
      </c>
      <c r="J6088">
        <v>4532</v>
      </c>
      <c r="K6088">
        <v>7.6190480000000003</v>
      </c>
      <c r="L6088">
        <v>3.3</v>
      </c>
      <c r="M6088">
        <f t="shared" si="285"/>
        <v>25.142858399999998</v>
      </c>
      <c r="N6088">
        <f t="shared" si="287"/>
        <v>0.93545929933060101</v>
      </c>
      <c r="O6088">
        <f t="shared" si="286"/>
        <v>3.0870156877909833</v>
      </c>
    </row>
    <row r="6089" spans="1:15" x14ac:dyDescent="0.25">
      <c r="A6089" t="s">
        <v>148</v>
      </c>
      <c r="B6089" t="s">
        <v>69</v>
      </c>
      <c r="C6089">
        <v>2012</v>
      </c>
      <c r="D6089">
        <v>3</v>
      </c>
      <c r="E6089">
        <v>19</v>
      </c>
      <c r="F6089" s="1">
        <v>40987</v>
      </c>
      <c r="G6089">
        <v>79</v>
      </c>
      <c r="H6089" t="s">
        <v>14</v>
      </c>
      <c r="I6089" t="s">
        <v>536</v>
      </c>
      <c r="J6089">
        <v>5604</v>
      </c>
      <c r="K6089">
        <v>15.247059999999999</v>
      </c>
      <c r="L6089">
        <v>1.65</v>
      </c>
      <c r="M6089">
        <f t="shared" si="285"/>
        <v>25.157648999999999</v>
      </c>
      <c r="N6089">
        <f t="shared" si="287"/>
        <v>1.2107747843121637</v>
      </c>
      <c r="O6089">
        <f t="shared" si="286"/>
        <v>1.99777839411507</v>
      </c>
    </row>
    <row r="6090" spans="1:15" x14ac:dyDescent="0.25">
      <c r="A6090" t="s">
        <v>50</v>
      </c>
      <c r="B6090" t="s">
        <v>13</v>
      </c>
      <c r="C6090">
        <v>2001</v>
      </c>
      <c r="D6090">
        <v>9</v>
      </c>
      <c r="E6090">
        <v>4</v>
      </c>
      <c r="F6090" s="1">
        <v>37138</v>
      </c>
      <c r="G6090">
        <v>247</v>
      </c>
      <c r="H6090" t="s">
        <v>14</v>
      </c>
      <c r="I6090" t="s">
        <v>583</v>
      </c>
      <c r="J6090">
        <v>6376</v>
      </c>
      <c r="K6090">
        <v>9.6</v>
      </c>
      <c r="L6090">
        <v>2.625</v>
      </c>
      <c r="M6090">
        <f t="shared" si="285"/>
        <v>25.2</v>
      </c>
      <c r="N6090">
        <f t="shared" si="287"/>
        <v>1.0253058652647702</v>
      </c>
      <c r="O6090">
        <f t="shared" si="286"/>
        <v>2.6914278963200218</v>
      </c>
    </row>
    <row r="6091" spans="1:15" x14ac:dyDescent="0.25">
      <c r="A6091" t="s">
        <v>55</v>
      </c>
      <c r="B6091" t="s">
        <v>13</v>
      </c>
      <c r="C6091">
        <v>2003</v>
      </c>
      <c r="D6091">
        <v>3</v>
      </c>
      <c r="E6091">
        <v>17</v>
      </c>
      <c r="F6091" s="1">
        <v>37697</v>
      </c>
      <c r="G6091">
        <v>76</v>
      </c>
      <c r="H6091" t="s">
        <v>14</v>
      </c>
      <c r="I6091" t="s">
        <v>583</v>
      </c>
      <c r="J6091">
        <v>6376</v>
      </c>
      <c r="K6091">
        <v>9.6</v>
      </c>
      <c r="L6091">
        <v>2.625</v>
      </c>
      <c r="M6091">
        <f t="shared" si="285"/>
        <v>25.2</v>
      </c>
      <c r="N6091">
        <f t="shared" si="287"/>
        <v>1.0253058652647702</v>
      </c>
      <c r="O6091">
        <f t="shared" si="286"/>
        <v>2.6914278963200218</v>
      </c>
    </row>
    <row r="6092" spans="1:15" x14ac:dyDescent="0.25">
      <c r="A6092" t="s">
        <v>125</v>
      </c>
      <c r="B6092" t="s">
        <v>13</v>
      </c>
      <c r="C6092">
        <v>2008</v>
      </c>
      <c r="D6092">
        <v>4</v>
      </c>
      <c r="E6092">
        <v>23</v>
      </c>
      <c r="F6092" s="1">
        <v>39561</v>
      </c>
      <c r="G6092">
        <v>114</v>
      </c>
      <c r="H6092" t="s">
        <v>17</v>
      </c>
      <c r="I6092" t="s">
        <v>480</v>
      </c>
      <c r="J6092">
        <v>5673</v>
      </c>
      <c r="K6092">
        <v>19.2</v>
      </c>
      <c r="L6092">
        <v>1.3125</v>
      </c>
      <c r="M6092">
        <f t="shared" si="285"/>
        <v>25.2</v>
      </c>
      <c r="N6092">
        <f t="shared" si="287"/>
        <v>1.3053513694466237</v>
      </c>
      <c r="O6092">
        <f t="shared" si="286"/>
        <v>1.7132736723986937</v>
      </c>
    </row>
    <row r="6093" spans="1:15" x14ac:dyDescent="0.25">
      <c r="A6093" t="s">
        <v>82</v>
      </c>
      <c r="B6093" t="s">
        <v>69</v>
      </c>
      <c r="C6093">
        <v>2011</v>
      </c>
      <c r="D6093">
        <v>3</v>
      </c>
      <c r="E6093">
        <v>24</v>
      </c>
      <c r="F6093" s="1">
        <v>40626</v>
      </c>
      <c r="G6093">
        <v>83</v>
      </c>
      <c r="H6093" t="s">
        <v>14</v>
      </c>
      <c r="I6093" t="s">
        <v>574</v>
      </c>
      <c r="J6093">
        <v>5293</v>
      </c>
      <c r="K6093">
        <v>11.2</v>
      </c>
      <c r="L6093">
        <v>2.25</v>
      </c>
      <c r="M6093">
        <f t="shared" si="285"/>
        <v>25.2</v>
      </c>
      <c r="N6093">
        <f t="shared" si="287"/>
        <v>1.0863598306747482</v>
      </c>
      <c r="O6093">
        <f t="shared" si="286"/>
        <v>2.4443096190181834</v>
      </c>
    </row>
    <row r="6094" spans="1:15" x14ac:dyDescent="0.25">
      <c r="A6094" t="s">
        <v>340</v>
      </c>
      <c r="B6094" t="s">
        <v>19</v>
      </c>
      <c r="C6094">
        <v>2015</v>
      </c>
      <c r="D6094">
        <v>6</v>
      </c>
      <c r="E6094">
        <v>17</v>
      </c>
      <c r="F6094" s="1">
        <v>42172</v>
      </c>
      <c r="G6094">
        <v>168</v>
      </c>
      <c r="H6094" t="s">
        <v>14</v>
      </c>
      <c r="I6094" t="s">
        <v>497</v>
      </c>
      <c r="J6094">
        <v>6469</v>
      </c>
      <c r="K6094">
        <v>19.2</v>
      </c>
      <c r="L6094">
        <v>1.3125</v>
      </c>
      <c r="M6094">
        <f t="shared" si="285"/>
        <v>25.2</v>
      </c>
      <c r="N6094">
        <f t="shared" si="287"/>
        <v>1.3053513694466237</v>
      </c>
      <c r="O6094">
        <f t="shared" si="286"/>
        <v>1.7132736723986937</v>
      </c>
    </row>
    <row r="6095" spans="1:15" x14ac:dyDescent="0.25">
      <c r="A6095" t="s">
        <v>343</v>
      </c>
      <c r="B6095" t="s">
        <v>23</v>
      </c>
      <c r="C6095">
        <v>2005</v>
      </c>
      <c r="D6095">
        <v>3</v>
      </c>
      <c r="E6095">
        <v>22</v>
      </c>
      <c r="F6095" s="1">
        <v>38433</v>
      </c>
      <c r="G6095">
        <v>81</v>
      </c>
      <c r="H6095" t="s">
        <v>14</v>
      </c>
      <c r="I6095" t="s">
        <v>574</v>
      </c>
      <c r="J6095">
        <v>5293</v>
      </c>
      <c r="K6095">
        <v>11.2</v>
      </c>
      <c r="L6095">
        <v>2.25</v>
      </c>
      <c r="M6095">
        <f t="shared" si="285"/>
        <v>25.2</v>
      </c>
      <c r="N6095">
        <f t="shared" si="287"/>
        <v>1.0863598306747482</v>
      </c>
      <c r="O6095">
        <f t="shared" si="286"/>
        <v>2.4443096190181834</v>
      </c>
    </row>
    <row r="6096" spans="1:15" x14ac:dyDescent="0.25">
      <c r="A6096" t="s">
        <v>158</v>
      </c>
      <c r="B6096" t="s">
        <v>159</v>
      </c>
      <c r="C6096">
        <v>2017</v>
      </c>
      <c r="D6096">
        <v>6</v>
      </c>
      <c r="E6096">
        <v>8</v>
      </c>
      <c r="F6096" s="1">
        <v>42894</v>
      </c>
      <c r="G6096">
        <v>159</v>
      </c>
      <c r="H6096" t="s">
        <v>14</v>
      </c>
      <c r="I6096" t="s">
        <v>497</v>
      </c>
      <c r="J6096">
        <v>6469</v>
      </c>
      <c r="K6096">
        <v>19.2</v>
      </c>
      <c r="L6096">
        <v>1.3125</v>
      </c>
      <c r="M6096">
        <f t="shared" si="285"/>
        <v>25.2</v>
      </c>
      <c r="N6096">
        <f t="shared" si="287"/>
        <v>1.3053513694466237</v>
      </c>
      <c r="O6096">
        <f t="shared" si="286"/>
        <v>1.7132736723986937</v>
      </c>
    </row>
    <row r="6097" spans="1:15" x14ac:dyDescent="0.25">
      <c r="A6097" t="s">
        <v>215</v>
      </c>
      <c r="B6097" t="s">
        <v>161</v>
      </c>
      <c r="C6097">
        <v>2016</v>
      </c>
      <c r="D6097">
        <v>7</v>
      </c>
      <c r="E6097">
        <v>5</v>
      </c>
      <c r="F6097" s="1">
        <v>42556</v>
      </c>
      <c r="G6097">
        <v>187</v>
      </c>
      <c r="H6097" t="s">
        <v>14</v>
      </c>
      <c r="I6097" t="s">
        <v>496</v>
      </c>
      <c r="J6097">
        <v>4481</v>
      </c>
      <c r="K6097">
        <v>19.2</v>
      </c>
      <c r="L6097">
        <v>1.3125</v>
      </c>
      <c r="M6097">
        <f t="shared" si="285"/>
        <v>25.2</v>
      </c>
      <c r="N6097">
        <f t="shared" si="287"/>
        <v>1.3053513694466237</v>
      </c>
      <c r="O6097">
        <f t="shared" si="286"/>
        <v>1.7132736723986937</v>
      </c>
    </row>
    <row r="6098" spans="1:15" x14ac:dyDescent="0.25">
      <c r="A6098" t="s">
        <v>24</v>
      </c>
      <c r="B6098" t="s">
        <v>25</v>
      </c>
      <c r="C6098">
        <v>2018</v>
      </c>
      <c r="D6098">
        <v>6</v>
      </c>
      <c r="E6098">
        <v>6</v>
      </c>
      <c r="F6098" s="1">
        <v>43257</v>
      </c>
      <c r="G6098">
        <v>157</v>
      </c>
      <c r="H6098" t="s">
        <v>14</v>
      </c>
      <c r="I6098" t="s">
        <v>483</v>
      </c>
      <c r="J6098">
        <v>21659</v>
      </c>
      <c r="K6098">
        <v>19.2</v>
      </c>
      <c r="L6098">
        <v>1.3125</v>
      </c>
      <c r="M6098">
        <f t="shared" si="285"/>
        <v>25.2</v>
      </c>
      <c r="N6098">
        <f t="shared" si="287"/>
        <v>1.3053513694466237</v>
      </c>
      <c r="O6098">
        <f t="shared" si="286"/>
        <v>1.7132736723986937</v>
      </c>
    </row>
    <row r="6099" spans="1:15" x14ac:dyDescent="0.25">
      <c r="A6099" t="s">
        <v>26</v>
      </c>
      <c r="B6099" t="s">
        <v>27</v>
      </c>
      <c r="C6099">
        <v>2018</v>
      </c>
      <c r="D6099">
        <v>6</v>
      </c>
      <c r="E6099">
        <v>4</v>
      </c>
      <c r="F6099" s="1">
        <v>43255</v>
      </c>
      <c r="G6099">
        <v>155</v>
      </c>
      <c r="H6099" t="s">
        <v>14</v>
      </c>
      <c r="I6099" t="s">
        <v>288</v>
      </c>
      <c r="J6099">
        <v>18421</v>
      </c>
      <c r="K6099">
        <v>38.4</v>
      </c>
      <c r="L6099">
        <v>0.65625</v>
      </c>
      <c r="M6099">
        <f t="shared" si="285"/>
        <v>25.2</v>
      </c>
      <c r="N6099">
        <f t="shared" si="287"/>
        <v>1.5954962218255742</v>
      </c>
      <c r="O6099">
        <f t="shared" si="286"/>
        <v>1.0470443955730331</v>
      </c>
    </row>
    <row r="6100" spans="1:15" x14ac:dyDescent="0.25">
      <c r="A6100" t="s">
        <v>347</v>
      </c>
      <c r="B6100" t="s">
        <v>29</v>
      </c>
      <c r="C6100">
        <v>2010</v>
      </c>
      <c r="D6100">
        <v>6</v>
      </c>
      <c r="E6100">
        <v>23</v>
      </c>
      <c r="F6100" s="1">
        <v>40352</v>
      </c>
      <c r="G6100">
        <v>174</v>
      </c>
      <c r="H6100" t="s">
        <v>14</v>
      </c>
      <c r="I6100" t="s">
        <v>616</v>
      </c>
      <c r="J6100">
        <v>11176</v>
      </c>
      <c r="K6100">
        <v>4.8</v>
      </c>
      <c r="L6100">
        <v>5.25</v>
      </c>
      <c r="M6100">
        <f t="shared" si="285"/>
        <v>25.2</v>
      </c>
      <c r="N6100">
        <f t="shared" si="287"/>
        <v>0.76342799356293722</v>
      </c>
      <c r="O6100">
        <f t="shared" si="286"/>
        <v>4.00799696620542</v>
      </c>
    </row>
    <row r="6101" spans="1:15" x14ac:dyDescent="0.25">
      <c r="A6101" t="s">
        <v>252</v>
      </c>
      <c r="B6101" t="s">
        <v>33</v>
      </c>
      <c r="C6101">
        <v>2013</v>
      </c>
      <c r="D6101">
        <v>7</v>
      </c>
      <c r="E6101">
        <v>10</v>
      </c>
      <c r="F6101" s="1">
        <v>41465</v>
      </c>
      <c r="G6101">
        <v>191</v>
      </c>
      <c r="H6101" t="s">
        <v>14</v>
      </c>
      <c r="I6101" t="s">
        <v>573</v>
      </c>
      <c r="J6101">
        <v>5292</v>
      </c>
      <c r="K6101">
        <v>11.2</v>
      </c>
      <c r="L6101">
        <v>2.25</v>
      </c>
      <c r="M6101">
        <f t="shared" si="285"/>
        <v>25.2</v>
      </c>
      <c r="N6101">
        <f t="shared" si="287"/>
        <v>1.0863598306747482</v>
      </c>
      <c r="O6101">
        <f t="shared" si="286"/>
        <v>2.4443096190181834</v>
      </c>
    </row>
    <row r="6102" spans="1:15" x14ac:dyDescent="0.25">
      <c r="A6102" t="s">
        <v>32</v>
      </c>
      <c r="B6102" t="s">
        <v>33</v>
      </c>
      <c r="C6102">
        <v>2017</v>
      </c>
      <c r="D6102">
        <v>6</v>
      </c>
      <c r="E6102">
        <v>8</v>
      </c>
      <c r="F6102" s="1">
        <v>42894</v>
      </c>
      <c r="G6102">
        <v>159</v>
      </c>
      <c r="H6102" t="s">
        <v>14</v>
      </c>
      <c r="I6102" t="s">
        <v>616</v>
      </c>
      <c r="J6102">
        <v>11176</v>
      </c>
      <c r="K6102">
        <v>4.8</v>
      </c>
      <c r="L6102">
        <v>5.25</v>
      </c>
      <c r="M6102">
        <f t="shared" si="285"/>
        <v>25.2</v>
      </c>
      <c r="N6102">
        <f t="shared" si="287"/>
        <v>0.76342799356293722</v>
      </c>
      <c r="O6102">
        <f t="shared" si="286"/>
        <v>4.00799696620542</v>
      </c>
    </row>
    <row r="6103" spans="1:15" x14ac:dyDescent="0.25">
      <c r="A6103" t="s">
        <v>327</v>
      </c>
      <c r="B6103" t="s">
        <v>260</v>
      </c>
      <c r="C6103">
        <v>2017</v>
      </c>
      <c r="D6103">
        <v>6</v>
      </c>
      <c r="E6103">
        <v>7</v>
      </c>
      <c r="F6103" s="1">
        <v>42893</v>
      </c>
      <c r="G6103">
        <v>158</v>
      </c>
      <c r="H6103" t="s">
        <v>14</v>
      </c>
      <c r="I6103" t="s">
        <v>496</v>
      </c>
      <c r="J6103">
        <v>4481</v>
      </c>
      <c r="K6103">
        <v>19.2</v>
      </c>
      <c r="L6103">
        <v>1.3125</v>
      </c>
      <c r="M6103">
        <f t="shared" si="285"/>
        <v>25.2</v>
      </c>
      <c r="N6103">
        <f t="shared" si="287"/>
        <v>1.3053513694466237</v>
      </c>
      <c r="O6103">
        <f t="shared" si="286"/>
        <v>1.7132736723986937</v>
      </c>
    </row>
    <row r="6104" spans="1:15" x14ac:dyDescent="0.25">
      <c r="A6104" t="s">
        <v>329</v>
      </c>
      <c r="B6104" t="s">
        <v>192</v>
      </c>
      <c r="C6104">
        <v>2013</v>
      </c>
      <c r="D6104">
        <v>7</v>
      </c>
      <c r="E6104">
        <v>8</v>
      </c>
      <c r="F6104" s="1">
        <v>41463</v>
      </c>
      <c r="G6104">
        <v>189</v>
      </c>
      <c r="H6104" t="s">
        <v>14</v>
      </c>
      <c r="I6104" t="s">
        <v>609</v>
      </c>
      <c r="J6104">
        <v>4955</v>
      </c>
      <c r="K6104">
        <v>6.72</v>
      </c>
      <c r="L6104">
        <v>3.75</v>
      </c>
      <c r="M6104">
        <f t="shared" si="285"/>
        <v>25.2</v>
      </c>
      <c r="N6104">
        <f t="shared" si="287"/>
        <v>0.88761730033573616</v>
      </c>
      <c r="O6104">
        <f t="shared" si="286"/>
        <v>3.3285648762590108</v>
      </c>
    </row>
    <row r="6105" spans="1:15" x14ac:dyDescent="0.25">
      <c r="A6105" t="s">
        <v>335</v>
      </c>
      <c r="B6105" t="s">
        <v>42</v>
      </c>
      <c r="C6105">
        <v>2017</v>
      </c>
      <c r="D6105">
        <v>6</v>
      </c>
      <c r="E6105">
        <v>2</v>
      </c>
      <c r="F6105" s="1">
        <v>42888</v>
      </c>
      <c r="G6105">
        <v>153</v>
      </c>
      <c r="H6105" t="s">
        <v>14</v>
      </c>
      <c r="I6105" t="s">
        <v>496</v>
      </c>
      <c r="J6105">
        <v>4481</v>
      </c>
      <c r="K6105">
        <v>19.2</v>
      </c>
      <c r="L6105">
        <v>1.3125</v>
      </c>
      <c r="M6105">
        <f t="shared" si="285"/>
        <v>25.2</v>
      </c>
      <c r="N6105">
        <f t="shared" si="287"/>
        <v>1.3053513694466237</v>
      </c>
      <c r="O6105">
        <f t="shared" si="286"/>
        <v>1.7132736723986937</v>
      </c>
    </row>
    <row r="6106" spans="1:15" x14ac:dyDescent="0.25">
      <c r="A6106" t="s">
        <v>204</v>
      </c>
      <c r="B6106" t="s">
        <v>113</v>
      </c>
      <c r="C6106">
        <v>2016</v>
      </c>
      <c r="D6106">
        <v>7</v>
      </c>
      <c r="E6106">
        <v>1</v>
      </c>
      <c r="F6106" s="1">
        <v>42552</v>
      </c>
      <c r="G6106">
        <v>183</v>
      </c>
      <c r="H6106" t="s">
        <v>14</v>
      </c>
      <c r="I6106" t="s">
        <v>283</v>
      </c>
      <c r="J6106">
        <v>18419</v>
      </c>
      <c r="K6106">
        <v>38.4</v>
      </c>
      <c r="L6106">
        <v>0.65625</v>
      </c>
      <c r="M6106">
        <f t="shared" si="285"/>
        <v>25.2</v>
      </c>
      <c r="N6106">
        <f t="shared" si="287"/>
        <v>1.5954962218255742</v>
      </c>
      <c r="O6106">
        <f t="shared" si="286"/>
        <v>1.0470443955730331</v>
      </c>
    </row>
    <row r="6107" spans="1:15" x14ac:dyDescent="0.25">
      <c r="A6107" t="s">
        <v>58</v>
      </c>
      <c r="B6107" t="s">
        <v>13</v>
      </c>
      <c r="C6107">
        <v>2004</v>
      </c>
      <c r="D6107">
        <v>4</v>
      </c>
      <c r="E6107">
        <v>6</v>
      </c>
      <c r="F6107" s="1">
        <v>38083</v>
      </c>
      <c r="G6107">
        <v>97</v>
      </c>
      <c r="H6107" t="s">
        <v>14</v>
      </c>
      <c r="I6107" t="s">
        <v>368</v>
      </c>
      <c r="J6107">
        <v>8753</v>
      </c>
      <c r="K6107">
        <v>33.6</v>
      </c>
      <c r="L6107">
        <v>0.75</v>
      </c>
      <c r="M6107">
        <f t="shared" si="285"/>
        <v>25.200000000000003</v>
      </c>
      <c r="N6107">
        <f t="shared" si="287"/>
        <v>1.5390760987927767</v>
      </c>
      <c r="O6107">
        <f t="shared" si="286"/>
        <v>1.1543070740945827</v>
      </c>
    </row>
    <row r="6108" spans="1:15" x14ac:dyDescent="0.25">
      <c r="A6108" t="s">
        <v>127</v>
      </c>
      <c r="B6108" t="s">
        <v>13</v>
      </c>
      <c r="C6108">
        <v>2010</v>
      </c>
      <c r="D6108">
        <v>3</v>
      </c>
      <c r="E6108">
        <v>16</v>
      </c>
      <c r="F6108" s="1">
        <v>40253</v>
      </c>
      <c r="G6108">
        <v>75</v>
      </c>
      <c r="H6108" t="s">
        <v>14</v>
      </c>
      <c r="I6108" t="s">
        <v>507</v>
      </c>
      <c r="J6108">
        <v>5033</v>
      </c>
      <c r="K6108">
        <v>16.8</v>
      </c>
      <c r="L6108">
        <v>1.5</v>
      </c>
      <c r="M6108">
        <f t="shared" si="285"/>
        <v>25.200000000000003</v>
      </c>
      <c r="N6108">
        <f t="shared" si="287"/>
        <v>1.2504200023088941</v>
      </c>
      <c r="O6108">
        <f t="shared" si="286"/>
        <v>1.8756300034633411</v>
      </c>
    </row>
    <row r="6109" spans="1:15" x14ac:dyDescent="0.25">
      <c r="A6109" t="s">
        <v>79</v>
      </c>
      <c r="B6109" t="s">
        <v>69</v>
      </c>
      <c r="C6109">
        <v>2007</v>
      </c>
      <c r="D6109">
        <v>3</v>
      </c>
      <c r="E6109">
        <v>22</v>
      </c>
      <c r="F6109" s="1">
        <v>39163</v>
      </c>
      <c r="G6109">
        <v>81</v>
      </c>
      <c r="H6109" t="s">
        <v>14</v>
      </c>
      <c r="I6109" t="s">
        <v>467</v>
      </c>
      <c r="J6109">
        <v>6867</v>
      </c>
      <c r="K6109">
        <v>24</v>
      </c>
      <c r="L6109">
        <v>1.05</v>
      </c>
      <c r="M6109">
        <f t="shared" si="285"/>
        <v>25.200000000000003</v>
      </c>
      <c r="N6109">
        <f t="shared" si="287"/>
        <v>1.3979400086720377</v>
      </c>
      <c r="O6109">
        <f t="shared" si="286"/>
        <v>1.4678370091056396</v>
      </c>
    </row>
    <row r="6110" spans="1:15" x14ac:dyDescent="0.25">
      <c r="A6110" t="s">
        <v>163</v>
      </c>
      <c r="B6110" t="s">
        <v>161</v>
      </c>
      <c r="C6110">
        <v>2018</v>
      </c>
      <c r="D6110">
        <v>6</v>
      </c>
      <c r="E6110">
        <v>6</v>
      </c>
      <c r="F6110" s="1">
        <v>43257</v>
      </c>
      <c r="G6110">
        <v>157</v>
      </c>
      <c r="H6110" t="s">
        <v>14</v>
      </c>
      <c r="I6110" t="s">
        <v>372</v>
      </c>
      <c r="J6110">
        <v>8408</v>
      </c>
      <c r="K6110">
        <v>33.6</v>
      </c>
      <c r="L6110">
        <v>0.75</v>
      </c>
      <c r="M6110">
        <f t="shared" si="285"/>
        <v>25.200000000000003</v>
      </c>
      <c r="N6110">
        <f t="shared" si="287"/>
        <v>1.5390760987927767</v>
      </c>
      <c r="O6110">
        <f t="shared" si="286"/>
        <v>1.1543070740945827</v>
      </c>
    </row>
    <row r="6111" spans="1:15" x14ac:dyDescent="0.25">
      <c r="A6111" t="s">
        <v>95</v>
      </c>
      <c r="B6111" t="s">
        <v>25</v>
      </c>
      <c r="C6111">
        <v>2012</v>
      </c>
      <c r="D6111">
        <v>7</v>
      </c>
      <c r="E6111">
        <v>9</v>
      </c>
      <c r="F6111" s="1">
        <v>41099</v>
      </c>
      <c r="G6111">
        <v>191</v>
      </c>
      <c r="H6111" t="s">
        <v>14</v>
      </c>
      <c r="I6111" t="s">
        <v>517</v>
      </c>
      <c r="J6111">
        <v>8691</v>
      </c>
      <c r="K6111">
        <v>16.8</v>
      </c>
      <c r="L6111">
        <v>1.5</v>
      </c>
      <c r="M6111">
        <f t="shared" si="285"/>
        <v>25.200000000000003</v>
      </c>
      <c r="N6111">
        <f t="shared" si="287"/>
        <v>1.2504200023088941</v>
      </c>
      <c r="O6111">
        <f t="shared" si="286"/>
        <v>1.8756300034633411</v>
      </c>
    </row>
    <row r="6112" spans="1:15" x14ac:dyDescent="0.25">
      <c r="A6112" t="s">
        <v>26</v>
      </c>
      <c r="B6112" t="s">
        <v>27</v>
      </c>
      <c r="C6112">
        <v>2018</v>
      </c>
      <c r="D6112">
        <v>6</v>
      </c>
      <c r="E6112">
        <v>4</v>
      </c>
      <c r="F6112" s="1">
        <v>43255</v>
      </c>
      <c r="G6112">
        <v>155</v>
      </c>
      <c r="H6112" t="s">
        <v>14</v>
      </c>
      <c r="I6112" t="s">
        <v>133</v>
      </c>
      <c r="J6112">
        <v>18629</v>
      </c>
      <c r="K6112">
        <v>67.2</v>
      </c>
      <c r="L6112">
        <v>0.375</v>
      </c>
      <c r="M6112">
        <f t="shared" si="285"/>
        <v>25.200000000000003</v>
      </c>
      <c r="N6112">
        <f t="shared" si="287"/>
        <v>1.833784374656479</v>
      </c>
      <c r="O6112">
        <f t="shared" si="286"/>
        <v>0.68766914049617966</v>
      </c>
    </row>
    <row r="6113" spans="1:15" x14ac:dyDescent="0.25">
      <c r="A6113" t="s">
        <v>316</v>
      </c>
      <c r="B6113" t="s">
        <v>171</v>
      </c>
      <c r="C6113">
        <v>2016</v>
      </c>
      <c r="D6113">
        <v>7</v>
      </c>
      <c r="E6113">
        <v>6</v>
      </c>
      <c r="F6113" s="1">
        <v>42557</v>
      </c>
      <c r="G6113">
        <v>188</v>
      </c>
      <c r="H6113" t="s">
        <v>14</v>
      </c>
      <c r="I6113" t="s">
        <v>517</v>
      </c>
      <c r="J6113">
        <v>8691</v>
      </c>
      <c r="K6113">
        <v>16.8</v>
      </c>
      <c r="L6113">
        <v>1.5</v>
      </c>
      <c r="M6113">
        <f t="shared" si="285"/>
        <v>25.200000000000003</v>
      </c>
      <c r="N6113">
        <f t="shared" si="287"/>
        <v>1.2504200023088941</v>
      </c>
      <c r="O6113">
        <f t="shared" si="286"/>
        <v>1.8756300034633411</v>
      </c>
    </row>
    <row r="6114" spans="1:15" x14ac:dyDescent="0.25">
      <c r="A6114" t="s">
        <v>37</v>
      </c>
      <c r="B6114" t="s">
        <v>36</v>
      </c>
      <c r="C6114">
        <v>2017</v>
      </c>
      <c r="D6114">
        <v>6</v>
      </c>
      <c r="E6114">
        <v>7</v>
      </c>
      <c r="F6114" s="1">
        <v>42893</v>
      </c>
      <c r="G6114">
        <v>158</v>
      </c>
      <c r="H6114" t="s">
        <v>14</v>
      </c>
      <c r="I6114" t="s">
        <v>372</v>
      </c>
      <c r="J6114">
        <v>8408</v>
      </c>
      <c r="K6114">
        <v>33.6</v>
      </c>
      <c r="L6114">
        <v>0.75</v>
      </c>
      <c r="M6114">
        <f t="shared" si="285"/>
        <v>25.200000000000003</v>
      </c>
      <c r="N6114">
        <f t="shared" si="287"/>
        <v>1.5390760987927767</v>
      </c>
      <c r="O6114">
        <f t="shared" si="286"/>
        <v>1.1543070740945827</v>
      </c>
    </row>
    <row r="6115" spans="1:15" x14ac:dyDescent="0.25">
      <c r="A6115" t="s">
        <v>64</v>
      </c>
      <c r="B6115" t="s">
        <v>13</v>
      </c>
      <c r="C6115">
        <v>2011</v>
      </c>
      <c r="D6115">
        <v>7</v>
      </c>
      <c r="E6115">
        <v>25</v>
      </c>
      <c r="F6115" s="1">
        <v>40749</v>
      </c>
      <c r="G6115">
        <v>206</v>
      </c>
      <c r="H6115" t="s">
        <v>14</v>
      </c>
      <c r="I6115" t="s">
        <v>371</v>
      </c>
      <c r="J6115">
        <v>5131</v>
      </c>
      <c r="K6115">
        <v>33.866669999999999</v>
      </c>
      <c r="L6115">
        <v>0.75</v>
      </c>
      <c r="M6115">
        <f t="shared" si="285"/>
        <v>25.400002499999999</v>
      </c>
      <c r="N6115">
        <f t="shared" si="287"/>
        <v>1.54241047133114</v>
      </c>
      <c r="O6115">
        <f t="shared" si="286"/>
        <v>1.156807853498355</v>
      </c>
    </row>
    <row r="6116" spans="1:15" x14ac:dyDescent="0.25">
      <c r="A6116" t="s">
        <v>203</v>
      </c>
      <c r="B6116" t="s">
        <v>113</v>
      </c>
      <c r="C6116">
        <v>2015</v>
      </c>
      <c r="D6116">
        <v>6</v>
      </c>
      <c r="E6116">
        <v>26</v>
      </c>
      <c r="F6116" s="1">
        <v>42181</v>
      </c>
      <c r="G6116">
        <v>177</v>
      </c>
      <c r="H6116" t="s">
        <v>14</v>
      </c>
      <c r="I6116" t="s">
        <v>618</v>
      </c>
      <c r="J6116">
        <v>5900</v>
      </c>
      <c r="K6116">
        <v>4.2352939999999997</v>
      </c>
      <c r="L6116">
        <v>6</v>
      </c>
      <c r="M6116">
        <f t="shared" si="285"/>
        <v>25.411763999999998</v>
      </c>
      <c r="N6116">
        <f t="shared" si="287"/>
        <v>0.7189410755072122</v>
      </c>
      <c r="O6116">
        <f t="shared" si="286"/>
        <v>4.3136464530432734</v>
      </c>
    </row>
    <row r="6117" spans="1:15" x14ac:dyDescent="0.25">
      <c r="A6117" t="s">
        <v>249</v>
      </c>
      <c r="B6117" t="s">
        <v>250</v>
      </c>
      <c r="C6117">
        <v>2010</v>
      </c>
      <c r="D6117">
        <v>6</v>
      </c>
      <c r="E6117">
        <v>24</v>
      </c>
      <c r="F6117" s="1">
        <v>40353</v>
      </c>
      <c r="G6117">
        <v>175</v>
      </c>
      <c r="H6117" t="s">
        <v>14</v>
      </c>
      <c r="I6117" t="s">
        <v>601</v>
      </c>
      <c r="J6117">
        <v>7158</v>
      </c>
      <c r="K6117">
        <v>8.48</v>
      </c>
      <c r="L6117">
        <v>3</v>
      </c>
      <c r="M6117">
        <f t="shared" si="285"/>
        <v>25.44</v>
      </c>
      <c r="N6117">
        <f t="shared" si="287"/>
        <v>0.97680833733806627</v>
      </c>
      <c r="O6117">
        <f t="shared" si="286"/>
        <v>2.930425012014199</v>
      </c>
    </row>
    <row r="6118" spans="1:15" x14ac:dyDescent="0.25">
      <c r="A6118" t="s">
        <v>266</v>
      </c>
      <c r="B6118" t="s">
        <v>107</v>
      </c>
      <c r="C6118">
        <v>2013</v>
      </c>
      <c r="D6118">
        <v>7</v>
      </c>
      <c r="E6118">
        <v>8</v>
      </c>
      <c r="F6118" s="1">
        <v>41463</v>
      </c>
      <c r="G6118">
        <v>189</v>
      </c>
      <c r="H6118" t="s">
        <v>14</v>
      </c>
      <c r="I6118" t="s">
        <v>586</v>
      </c>
      <c r="J6118">
        <v>5124</v>
      </c>
      <c r="K6118">
        <v>8.48</v>
      </c>
      <c r="L6118">
        <v>3</v>
      </c>
      <c r="M6118">
        <f t="shared" si="285"/>
        <v>25.44</v>
      </c>
      <c r="N6118">
        <f t="shared" si="287"/>
        <v>0.97680833733806627</v>
      </c>
      <c r="O6118">
        <f t="shared" si="286"/>
        <v>2.930425012014199</v>
      </c>
    </row>
    <row r="6119" spans="1:15" x14ac:dyDescent="0.25">
      <c r="A6119" t="s">
        <v>71</v>
      </c>
      <c r="B6119" t="s">
        <v>69</v>
      </c>
      <c r="C6119">
        <v>2001</v>
      </c>
      <c r="D6119">
        <v>8</v>
      </c>
      <c r="E6119">
        <v>30</v>
      </c>
      <c r="F6119" s="1">
        <v>37133</v>
      </c>
      <c r="G6119">
        <v>242</v>
      </c>
      <c r="H6119" t="s">
        <v>14</v>
      </c>
      <c r="I6119" t="s">
        <v>544</v>
      </c>
      <c r="J6119">
        <v>6772</v>
      </c>
      <c r="K6119">
        <v>13.6</v>
      </c>
      <c r="L6119">
        <v>1.875</v>
      </c>
      <c r="M6119">
        <f t="shared" si="285"/>
        <v>25.5</v>
      </c>
      <c r="N6119">
        <f t="shared" si="287"/>
        <v>1.1643528557844371</v>
      </c>
      <c r="O6119">
        <f t="shared" si="286"/>
        <v>2.1831616045958198</v>
      </c>
    </row>
    <row r="6120" spans="1:15" x14ac:dyDescent="0.25">
      <c r="A6120" t="s">
        <v>330</v>
      </c>
      <c r="B6120" t="s">
        <v>192</v>
      </c>
      <c r="C6120">
        <v>2014</v>
      </c>
      <c r="D6120">
        <v>6</v>
      </c>
      <c r="E6120">
        <v>11</v>
      </c>
      <c r="F6120" s="1">
        <v>41801</v>
      </c>
      <c r="G6120">
        <v>162</v>
      </c>
      <c r="H6120" t="s">
        <v>14</v>
      </c>
      <c r="I6120" t="s">
        <v>551</v>
      </c>
      <c r="J6120">
        <v>6882</v>
      </c>
      <c r="K6120">
        <v>13.6</v>
      </c>
      <c r="L6120">
        <v>1.875</v>
      </c>
      <c r="M6120">
        <f t="shared" si="285"/>
        <v>25.5</v>
      </c>
      <c r="N6120">
        <f t="shared" si="287"/>
        <v>1.1643528557844371</v>
      </c>
      <c r="O6120">
        <f t="shared" si="286"/>
        <v>2.1831616045958198</v>
      </c>
    </row>
    <row r="6121" spans="1:15" x14ac:dyDescent="0.25">
      <c r="A6121" t="s">
        <v>141</v>
      </c>
      <c r="B6121" t="s">
        <v>13</v>
      </c>
      <c r="C6121">
        <v>2019</v>
      </c>
      <c r="D6121">
        <v>4</v>
      </c>
      <c r="E6121">
        <v>2</v>
      </c>
      <c r="F6121" s="1">
        <v>43557</v>
      </c>
      <c r="G6121">
        <v>92</v>
      </c>
      <c r="H6121" t="s">
        <v>17</v>
      </c>
      <c r="I6121" t="s">
        <v>588</v>
      </c>
      <c r="J6121">
        <v>13125</v>
      </c>
      <c r="K6121">
        <v>8.5194810000000007</v>
      </c>
      <c r="L6121">
        <v>3</v>
      </c>
      <c r="M6121">
        <f t="shared" si="285"/>
        <v>25.558443000000004</v>
      </c>
      <c r="N6121">
        <f t="shared" si="287"/>
        <v>0.97861327139074084</v>
      </c>
      <c r="O6121">
        <f t="shared" si="286"/>
        <v>2.9358398141722226</v>
      </c>
    </row>
    <row r="6122" spans="1:15" x14ac:dyDescent="0.25">
      <c r="A6122" t="s">
        <v>251</v>
      </c>
      <c r="B6122" t="s">
        <v>250</v>
      </c>
      <c r="C6122">
        <v>2014</v>
      </c>
      <c r="D6122">
        <v>6</v>
      </c>
      <c r="E6122">
        <v>11</v>
      </c>
      <c r="F6122" s="1">
        <v>41801</v>
      </c>
      <c r="G6122">
        <v>162</v>
      </c>
      <c r="H6122" t="s">
        <v>14</v>
      </c>
      <c r="I6122" t="s">
        <v>608</v>
      </c>
      <c r="J6122">
        <v>7490</v>
      </c>
      <c r="K6122">
        <v>7.3142860000000001</v>
      </c>
      <c r="L6122">
        <v>3.5</v>
      </c>
      <c r="M6122">
        <f t="shared" si="285"/>
        <v>25.600000999999999</v>
      </c>
      <c r="N6122">
        <f t="shared" si="287"/>
        <v>0.91982495955984034</v>
      </c>
      <c r="O6122">
        <f t="shared" si="286"/>
        <v>3.219387358459441</v>
      </c>
    </row>
    <row r="6123" spans="1:15" x14ac:dyDescent="0.25">
      <c r="A6123" t="s">
        <v>114</v>
      </c>
      <c r="B6123" t="s">
        <v>113</v>
      </c>
      <c r="C6123">
        <v>2017</v>
      </c>
      <c r="D6123">
        <v>6</v>
      </c>
      <c r="E6123">
        <v>9</v>
      </c>
      <c r="F6123" s="1">
        <v>42895</v>
      </c>
      <c r="G6123">
        <v>160</v>
      </c>
      <c r="H6123" t="s">
        <v>17</v>
      </c>
      <c r="I6123" t="s">
        <v>581</v>
      </c>
      <c r="J6123">
        <v>4300</v>
      </c>
      <c r="K6123">
        <v>10.66667</v>
      </c>
      <c r="L6123">
        <v>2.4</v>
      </c>
      <c r="M6123">
        <f t="shared" si="285"/>
        <v>25.600007999999999</v>
      </c>
      <c r="N6123">
        <f t="shared" si="287"/>
        <v>1.0669469137147332</v>
      </c>
      <c r="O6123">
        <f t="shared" si="286"/>
        <v>2.5606725929153593</v>
      </c>
    </row>
    <row r="6124" spans="1:15" x14ac:dyDescent="0.25">
      <c r="A6124" t="s">
        <v>270</v>
      </c>
      <c r="B6124" t="s">
        <v>42</v>
      </c>
      <c r="C6124">
        <v>2012</v>
      </c>
      <c r="D6124">
        <v>6</v>
      </c>
      <c r="E6124">
        <v>27</v>
      </c>
      <c r="F6124" s="1">
        <v>41087</v>
      </c>
      <c r="G6124">
        <v>179</v>
      </c>
      <c r="H6124" t="s">
        <v>14</v>
      </c>
      <c r="I6124" t="s">
        <v>418</v>
      </c>
      <c r="J6124">
        <v>4419</v>
      </c>
      <c r="K6124">
        <v>27.384620000000002</v>
      </c>
      <c r="L6124">
        <v>0.9375</v>
      </c>
      <c r="M6124">
        <f t="shared" si="285"/>
        <v>25.673081250000003</v>
      </c>
      <c r="N6124">
        <f t="shared" si="287"/>
        <v>1.4530830844692069</v>
      </c>
      <c r="O6124">
        <f t="shared" si="286"/>
        <v>1.3622653916898815</v>
      </c>
    </row>
    <row r="6125" spans="1:15" x14ac:dyDescent="0.25">
      <c r="A6125" t="s">
        <v>193</v>
      </c>
      <c r="B6125" t="s">
        <v>107</v>
      </c>
      <c r="C6125">
        <v>2017</v>
      </c>
      <c r="D6125">
        <v>6</v>
      </c>
      <c r="E6125">
        <v>2</v>
      </c>
      <c r="F6125" s="1">
        <v>42888</v>
      </c>
      <c r="G6125">
        <v>153</v>
      </c>
      <c r="H6125" t="s">
        <v>17</v>
      </c>
      <c r="I6125" t="s">
        <v>473</v>
      </c>
      <c r="J6125">
        <v>4366</v>
      </c>
      <c r="K6125">
        <v>22.857140000000001</v>
      </c>
      <c r="L6125">
        <v>1.125</v>
      </c>
      <c r="M6125">
        <f t="shared" si="285"/>
        <v>25.714282500000003</v>
      </c>
      <c r="N6125">
        <f t="shared" si="287"/>
        <v>1.3776183791220082</v>
      </c>
      <c r="O6125">
        <f t="shared" si="286"/>
        <v>1.5498206765122593</v>
      </c>
    </row>
    <row r="6126" spans="1:15" x14ac:dyDescent="0.25">
      <c r="A6126" t="s">
        <v>86</v>
      </c>
      <c r="B6126" t="s">
        <v>69</v>
      </c>
      <c r="C6126">
        <v>2015</v>
      </c>
      <c r="D6126">
        <v>3</v>
      </c>
      <c r="E6126">
        <v>25</v>
      </c>
      <c r="F6126" s="1">
        <v>42088</v>
      </c>
      <c r="G6126">
        <v>84</v>
      </c>
      <c r="H6126" t="s">
        <v>14</v>
      </c>
      <c r="I6126" t="s">
        <v>418</v>
      </c>
      <c r="J6126">
        <v>4419</v>
      </c>
      <c r="K6126">
        <v>27.428570000000001</v>
      </c>
      <c r="L6126">
        <v>0.9375</v>
      </c>
      <c r="M6126">
        <f t="shared" si="285"/>
        <v>25.714284375000002</v>
      </c>
      <c r="N6126">
        <f t="shared" si="287"/>
        <v>1.4537550145716061</v>
      </c>
      <c r="O6126">
        <f t="shared" si="286"/>
        <v>1.3628953261608807</v>
      </c>
    </row>
    <row r="6127" spans="1:15" x14ac:dyDescent="0.25">
      <c r="A6127" t="s">
        <v>86</v>
      </c>
      <c r="B6127" t="s">
        <v>69</v>
      </c>
      <c r="C6127">
        <v>2015</v>
      </c>
      <c r="D6127">
        <v>3</v>
      </c>
      <c r="E6127">
        <v>25</v>
      </c>
      <c r="F6127" s="1">
        <v>42088</v>
      </c>
      <c r="G6127">
        <v>84</v>
      </c>
      <c r="H6127" t="s">
        <v>14</v>
      </c>
      <c r="I6127" t="s">
        <v>423</v>
      </c>
      <c r="J6127">
        <v>6834</v>
      </c>
      <c r="K6127">
        <v>27.428570000000001</v>
      </c>
      <c r="L6127">
        <v>0.9375</v>
      </c>
      <c r="M6127">
        <f t="shared" si="285"/>
        <v>25.714284375000002</v>
      </c>
      <c r="N6127">
        <f t="shared" si="287"/>
        <v>1.4537550145716061</v>
      </c>
      <c r="O6127">
        <f t="shared" si="286"/>
        <v>1.3628953261608807</v>
      </c>
    </row>
    <row r="6128" spans="1:15" x14ac:dyDescent="0.25">
      <c r="A6128" t="s">
        <v>153</v>
      </c>
      <c r="B6128" t="s">
        <v>69</v>
      </c>
      <c r="C6128">
        <v>2016</v>
      </c>
      <c r="D6128">
        <v>4</v>
      </c>
      <c r="E6128">
        <v>11</v>
      </c>
      <c r="F6128" s="1">
        <v>42471</v>
      </c>
      <c r="G6128">
        <v>102</v>
      </c>
      <c r="H6128" t="s">
        <v>14</v>
      </c>
      <c r="I6128" t="s">
        <v>609</v>
      </c>
      <c r="J6128">
        <v>4955</v>
      </c>
      <c r="K6128">
        <v>6.8571429999999998</v>
      </c>
      <c r="L6128">
        <v>3.75</v>
      </c>
      <c r="M6128">
        <f t="shared" si="285"/>
        <v>25.714286250000001</v>
      </c>
      <c r="N6128">
        <f t="shared" si="287"/>
        <v>0.89526465737625027</v>
      </c>
      <c r="O6128">
        <f t="shared" si="286"/>
        <v>3.3572424651609385</v>
      </c>
    </row>
    <row r="6129" spans="1:15" x14ac:dyDescent="0.25">
      <c r="A6129" t="s">
        <v>230</v>
      </c>
      <c r="B6129" t="s">
        <v>23</v>
      </c>
      <c r="C6129">
        <v>2016</v>
      </c>
      <c r="D6129">
        <v>4</v>
      </c>
      <c r="E6129">
        <v>25</v>
      </c>
      <c r="F6129" s="1">
        <v>42485</v>
      </c>
      <c r="G6129">
        <v>116</v>
      </c>
      <c r="H6129" t="s">
        <v>14</v>
      </c>
      <c r="I6129" t="s">
        <v>588</v>
      </c>
      <c r="J6129">
        <v>13125</v>
      </c>
      <c r="K6129">
        <v>8.5714290000000002</v>
      </c>
      <c r="L6129">
        <v>3</v>
      </c>
      <c r="M6129">
        <f t="shared" si="285"/>
        <v>25.714286999999999</v>
      </c>
      <c r="N6129">
        <f t="shared" si="287"/>
        <v>0.98097678213259076</v>
      </c>
      <c r="O6129">
        <f t="shared" si="286"/>
        <v>2.9429303463977723</v>
      </c>
    </row>
    <row r="6130" spans="1:15" x14ac:dyDescent="0.25">
      <c r="A6130" t="s">
        <v>243</v>
      </c>
      <c r="B6130" t="s">
        <v>29</v>
      </c>
      <c r="C6130">
        <v>2016</v>
      </c>
      <c r="D6130">
        <v>7</v>
      </c>
      <c r="E6130">
        <v>13</v>
      </c>
      <c r="F6130" s="1">
        <v>42564</v>
      </c>
      <c r="G6130">
        <v>195</v>
      </c>
      <c r="H6130" t="s">
        <v>14</v>
      </c>
      <c r="I6130" t="s">
        <v>517</v>
      </c>
      <c r="J6130">
        <v>8691</v>
      </c>
      <c r="K6130">
        <v>17.142859999999999</v>
      </c>
      <c r="L6130">
        <v>1.5</v>
      </c>
      <c r="M6130">
        <f t="shared" si="285"/>
        <v>25.714289999999998</v>
      </c>
      <c r="N6130">
        <f t="shared" si="287"/>
        <v>1.2587057493345264</v>
      </c>
      <c r="O6130">
        <f t="shared" si="286"/>
        <v>1.8880586240017896</v>
      </c>
    </row>
    <row r="6131" spans="1:15" x14ac:dyDescent="0.25">
      <c r="A6131" t="s">
        <v>261</v>
      </c>
      <c r="B6131" t="s">
        <v>260</v>
      </c>
      <c r="C6131">
        <v>2014</v>
      </c>
      <c r="D6131">
        <v>6</v>
      </c>
      <c r="E6131">
        <v>10</v>
      </c>
      <c r="F6131" s="1">
        <v>41800</v>
      </c>
      <c r="G6131">
        <v>161</v>
      </c>
      <c r="H6131" t="s">
        <v>14</v>
      </c>
      <c r="I6131" t="s">
        <v>551</v>
      </c>
      <c r="J6131">
        <v>6882</v>
      </c>
      <c r="K6131">
        <v>13.71429</v>
      </c>
      <c r="L6131">
        <v>1.875</v>
      </c>
      <c r="M6131">
        <f t="shared" si="285"/>
        <v>25.71429375</v>
      </c>
      <c r="N6131">
        <f t="shared" si="287"/>
        <v>1.1677393111844354</v>
      </c>
      <c r="O6131">
        <f t="shared" si="286"/>
        <v>2.1895112084708166</v>
      </c>
    </row>
    <row r="6132" spans="1:15" x14ac:dyDescent="0.25">
      <c r="A6132" t="s">
        <v>199</v>
      </c>
      <c r="B6132" t="s">
        <v>109</v>
      </c>
      <c r="C6132">
        <v>2014</v>
      </c>
      <c r="D6132">
        <v>6</v>
      </c>
      <c r="E6132">
        <v>16</v>
      </c>
      <c r="F6132" s="1">
        <v>41806</v>
      </c>
      <c r="G6132">
        <v>167</v>
      </c>
      <c r="H6132" t="s">
        <v>14</v>
      </c>
      <c r="I6132" t="s">
        <v>551</v>
      </c>
      <c r="J6132">
        <v>6882</v>
      </c>
      <c r="K6132">
        <v>13.71429</v>
      </c>
      <c r="L6132">
        <v>1.875</v>
      </c>
      <c r="M6132">
        <f t="shared" si="285"/>
        <v>25.71429375</v>
      </c>
      <c r="N6132">
        <f t="shared" si="287"/>
        <v>1.1677393111844354</v>
      </c>
      <c r="O6132">
        <f t="shared" si="286"/>
        <v>2.1895112084708166</v>
      </c>
    </row>
    <row r="6133" spans="1:15" x14ac:dyDescent="0.25">
      <c r="A6133" t="s">
        <v>114</v>
      </c>
      <c r="B6133" t="s">
        <v>113</v>
      </c>
      <c r="C6133">
        <v>2017</v>
      </c>
      <c r="D6133">
        <v>6</v>
      </c>
      <c r="E6133">
        <v>9</v>
      </c>
      <c r="F6133" s="1">
        <v>42895</v>
      </c>
      <c r="G6133">
        <v>160</v>
      </c>
      <c r="H6133" t="s">
        <v>17</v>
      </c>
      <c r="I6133" t="s">
        <v>547</v>
      </c>
      <c r="J6133">
        <v>6886</v>
      </c>
      <c r="K6133">
        <v>13.71429</v>
      </c>
      <c r="L6133">
        <v>1.875</v>
      </c>
      <c r="M6133">
        <f t="shared" si="285"/>
        <v>25.71429375</v>
      </c>
      <c r="N6133">
        <f t="shared" si="287"/>
        <v>1.1677393111844354</v>
      </c>
      <c r="O6133">
        <f t="shared" si="286"/>
        <v>2.1895112084708166</v>
      </c>
    </row>
    <row r="6134" spans="1:15" x14ac:dyDescent="0.25">
      <c r="A6134" t="s">
        <v>89</v>
      </c>
      <c r="B6134" t="s">
        <v>69</v>
      </c>
      <c r="C6134">
        <v>2018</v>
      </c>
      <c r="D6134">
        <v>3</v>
      </c>
      <c r="E6134">
        <v>7</v>
      </c>
      <c r="F6134" s="1">
        <v>43166</v>
      </c>
      <c r="G6134">
        <v>66</v>
      </c>
      <c r="H6134" t="s">
        <v>14</v>
      </c>
      <c r="I6134" t="s">
        <v>286</v>
      </c>
      <c r="J6134">
        <v>6108</v>
      </c>
      <c r="K6134">
        <v>39.200000000000003</v>
      </c>
      <c r="L6134">
        <v>0.65625</v>
      </c>
      <c r="M6134">
        <f t="shared" si="285"/>
        <v>25.725000000000001</v>
      </c>
      <c r="N6134">
        <f t="shared" si="287"/>
        <v>1.6042260530844701</v>
      </c>
      <c r="O6134">
        <f t="shared" si="286"/>
        <v>1.0527733473366836</v>
      </c>
    </row>
    <row r="6135" spans="1:15" x14ac:dyDescent="0.25">
      <c r="A6135" t="s">
        <v>103</v>
      </c>
      <c r="B6135" t="s">
        <v>27</v>
      </c>
      <c r="C6135">
        <v>2017</v>
      </c>
      <c r="D6135">
        <v>6</v>
      </c>
      <c r="E6135">
        <v>6</v>
      </c>
      <c r="F6135" s="1">
        <v>42892</v>
      </c>
      <c r="G6135">
        <v>157</v>
      </c>
      <c r="H6135" t="s">
        <v>14</v>
      </c>
      <c r="I6135" t="s">
        <v>288</v>
      </c>
      <c r="J6135">
        <v>18421</v>
      </c>
      <c r="K6135">
        <v>39.200000000000003</v>
      </c>
      <c r="L6135">
        <v>0.65625</v>
      </c>
      <c r="M6135">
        <f t="shared" si="285"/>
        <v>25.725000000000001</v>
      </c>
      <c r="N6135">
        <f t="shared" si="287"/>
        <v>1.6042260530844701</v>
      </c>
      <c r="O6135">
        <f t="shared" si="286"/>
        <v>1.0527733473366836</v>
      </c>
    </row>
    <row r="6136" spans="1:15" x14ac:dyDescent="0.25">
      <c r="A6136" t="s">
        <v>170</v>
      </c>
      <c r="B6136" t="s">
        <v>171</v>
      </c>
      <c r="C6136">
        <v>2017</v>
      </c>
      <c r="D6136">
        <v>6</v>
      </c>
      <c r="E6136">
        <v>1</v>
      </c>
      <c r="F6136" s="1">
        <v>42887</v>
      </c>
      <c r="G6136">
        <v>152</v>
      </c>
      <c r="H6136" t="s">
        <v>17</v>
      </c>
      <c r="I6136" t="s">
        <v>588</v>
      </c>
      <c r="J6136">
        <v>13125</v>
      </c>
      <c r="K6136">
        <v>8.5986390000000004</v>
      </c>
      <c r="L6136">
        <v>3</v>
      </c>
      <c r="M6136">
        <f t="shared" si="285"/>
        <v>25.795917000000003</v>
      </c>
      <c r="N6136">
        <f t="shared" si="287"/>
        <v>0.98220965838410867</v>
      </c>
      <c r="O6136">
        <f t="shared" si="286"/>
        <v>2.946628975152326</v>
      </c>
    </row>
    <row r="6137" spans="1:15" x14ac:dyDescent="0.25">
      <c r="A6137" t="s">
        <v>104</v>
      </c>
      <c r="B6137" t="s">
        <v>27</v>
      </c>
      <c r="C6137">
        <v>2019</v>
      </c>
      <c r="D6137">
        <v>6</v>
      </c>
      <c r="E6137">
        <v>13</v>
      </c>
      <c r="F6137" s="1">
        <v>43629</v>
      </c>
      <c r="G6137">
        <v>164</v>
      </c>
      <c r="H6137" t="s">
        <v>14</v>
      </c>
      <c r="I6137" t="s">
        <v>118</v>
      </c>
      <c r="J6137">
        <v>20171</v>
      </c>
      <c r="K6137">
        <v>68.8</v>
      </c>
      <c r="L6137">
        <v>0.375</v>
      </c>
      <c r="M6137">
        <f t="shared" si="285"/>
        <v>25.799999999999997</v>
      </c>
      <c r="N6137">
        <f t="shared" si="287"/>
        <v>1.8438554226231612</v>
      </c>
      <c r="O6137">
        <f t="shared" si="286"/>
        <v>0.69144578348368546</v>
      </c>
    </row>
    <row r="6138" spans="1:15" x14ac:dyDescent="0.25">
      <c r="A6138" t="s">
        <v>122</v>
      </c>
      <c r="B6138" t="s">
        <v>13</v>
      </c>
      <c r="C6138">
        <v>2006</v>
      </c>
      <c r="D6138">
        <v>6</v>
      </c>
      <c r="E6138">
        <v>15</v>
      </c>
      <c r="F6138" s="1">
        <v>38883</v>
      </c>
      <c r="G6138">
        <v>166</v>
      </c>
      <c r="H6138" t="s">
        <v>14</v>
      </c>
      <c r="I6138" t="s">
        <v>481</v>
      </c>
      <c r="J6138">
        <v>6745</v>
      </c>
      <c r="K6138">
        <v>19.68</v>
      </c>
      <c r="L6138">
        <v>1.3125</v>
      </c>
      <c r="M6138">
        <f t="shared" si="285"/>
        <v>25.83</v>
      </c>
      <c r="N6138">
        <f t="shared" si="287"/>
        <v>1.3155505344219049</v>
      </c>
      <c r="O6138">
        <f t="shared" si="286"/>
        <v>1.7266600764287503</v>
      </c>
    </row>
    <row r="6139" spans="1:15" x14ac:dyDescent="0.25">
      <c r="A6139" t="s">
        <v>301</v>
      </c>
      <c r="B6139" t="s">
        <v>23</v>
      </c>
      <c r="C6139">
        <v>2007</v>
      </c>
      <c r="D6139">
        <v>4</v>
      </c>
      <c r="E6139">
        <v>12</v>
      </c>
      <c r="F6139" s="1">
        <v>39184</v>
      </c>
      <c r="G6139">
        <v>102</v>
      </c>
      <c r="H6139" t="s">
        <v>14</v>
      </c>
      <c r="I6139" t="s">
        <v>480</v>
      </c>
      <c r="J6139">
        <v>5673</v>
      </c>
      <c r="K6139">
        <v>19.68</v>
      </c>
      <c r="L6139">
        <v>1.3125</v>
      </c>
      <c r="M6139">
        <f t="shared" si="285"/>
        <v>25.83</v>
      </c>
      <c r="N6139">
        <f t="shared" si="287"/>
        <v>1.3155505344219049</v>
      </c>
      <c r="O6139">
        <f t="shared" si="286"/>
        <v>1.7266600764287503</v>
      </c>
    </row>
    <row r="6140" spans="1:15" x14ac:dyDescent="0.25">
      <c r="A6140" t="s">
        <v>324</v>
      </c>
      <c r="B6140" t="s">
        <v>40</v>
      </c>
      <c r="C6140">
        <v>2014</v>
      </c>
      <c r="D6140">
        <v>3</v>
      </c>
      <c r="E6140">
        <v>10</v>
      </c>
      <c r="F6140" s="1">
        <v>41708</v>
      </c>
      <c r="G6140">
        <v>69</v>
      </c>
      <c r="H6140" t="s">
        <v>14</v>
      </c>
      <c r="I6140" t="s">
        <v>517</v>
      </c>
      <c r="J6140">
        <v>8691</v>
      </c>
      <c r="K6140">
        <v>17.28</v>
      </c>
      <c r="L6140">
        <v>1.5</v>
      </c>
      <c r="M6140">
        <f t="shared" si="285"/>
        <v>25.92</v>
      </c>
      <c r="N6140">
        <f t="shared" si="287"/>
        <v>1.2619761913978127</v>
      </c>
      <c r="O6140">
        <f t="shared" si="286"/>
        <v>1.8929642870967189</v>
      </c>
    </row>
    <row r="6141" spans="1:15" x14ac:dyDescent="0.25">
      <c r="A6141" t="s">
        <v>64</v>
      </c>
      <c r="B6141" t="s">
        <v>13</v>
      </c>
      <c r="C6141">
        <v>2011</v>
      </c>
      <c r="D6141">
        <v>7</v>
      </c>
      <c r="E6141">
        <v>25</v>
      </c>
      <c r="F6141" s="1">
        <v>40749</v>
      </c>
      <c r="G6141">
        <v>206</v>
      </c>
      <c r="H6141" t="s">
        <v>14</v>
      </c>
      <c r="I6141" t="s">
        <v>509</v>
      </c>
      <c r="J6141">
        <v>9747</v>
      </c>
      <c r="K6141">
        <v>17.33333</v>
      </c>
      <c r="L6141">
        <v>1.5</v>
      </c>
      <c r="M6141">
        <f t="shared" si="285"/>
        <v>25.999994999999998</v>
      </c>
      <c r="N6141">
        <f t="shared" si="287"/>
        <v>1.2632413558119411</v>
      </c>
      <c r="O6141">
        <f t="shared" si="286"/>
        <v>1.8948620337179116</v>
      </c>
    </row>
    <row r="6142" spans="1:15" x14ac:dyDescent="0.25">
      <c r="A6142" t="s">
        <v>90</v>
      </c>
      <c r="B6142" t="s">
        <v>69</v>
      </c>
      <c r="C6142">
        <v>2018</v>
      </c>
      <c r="D6142">
        <v>6</v>
      </c>
      <c r="E6142">
        <v>15</v>
      </c>
      <c r="F6142" s="1">
        <v>43266</v>
      </c>
      <c r="G6142">
        <v>166</v>
      </c>
      <c r="H6142" t="s">
        <v>14</v>
      </c>
      <c r="I6142" t="s">
        <v>137</v>
      </c>
      <c r="J6142">
        <v>17820</v>
      </c>
      <c r="K6142">
        <v>69.333330000000004</v>
      </c>
      <c r="L6142">
        <v>0.375</v>
      </c>
      <c r="M6142">
        <f t="shared" si="285"/>
        <v>25.999998750000003</v>
      </c>
      <c r="N6142">
        <f t="shared" si="287"/>
        <v>1.8471611799953529</v>
      </c>
      <c r="O6142">
        <f t="shared" si="286"/>
        <v>0.69268544249825736</v>
      </c>
    </row>
    <row r="6143" spans="1:15" x14ac:dyDescent="0.25">
      <c r="A6143" t="s">
        <v>150</v>
      </c>
      <c r="B6143" t="s">
        <v>69</v>
      </c>
      <c r="C6143">
        <v>2014</v>
      </c>
      <c r="D6143">
        <v>3</v>
      </c>
      <c r="E6143">
        <v>11</v>
      </c>
      <c r="F6143" s="1">
        <v>41709</v>
      </c>
      <c r="G6143">
        <v>70</v>
      </c>
      <c r="H6143" t="s">
        <v>14</v>
      </c>
      <c r="I6143" t="s">
        <v>467</v>
      </c>
      <c r="J6143">
        <v>6867</v>
      </c>
      <c r="K6143">
        <v>24.8</v>
      </c>
      <c r="L6143">
        <v>1.05</v>
      </c>
      <c r="M6143">
        <f t="shared" si="285"/>
        <v>26.040000000000003</v>
      </c>
      <c r="N6143">
        <f t="shared" si="287"/>
        <v>1.4116197059632303</v>
      </c>
      <c r="O6143">
        <f t="shared" si="286"/>
        <v>1.4822006912613919</v>
      </c>
    </row>
    <row r="6144" spans="1:15" x14ac:dyDescent="0.25">
      <c r="A6144" t="s">
        <v>273</v>
      </c>
      <c r="B6144" t="s">
        <v>113</v>
      </c>
      <c r="C6144">
        <v>2013</v>
      </c>
      <c r="D6144">
        <v>7</v>
      </c>
      <c r="E6144">
        <v>4</v>
      </c>
      <c r="F6144" s="1">
        <v>41459</v>
      </c>
      <c r="G6144">
        <v>185</v>
      </c>
      <c r="H6144" t="s">
        <v>14</v>
      </c>
      <c r="I6144" t="s">
        <v>223</v>
      </c>
      <c r="J6144">
        <v>8251</v>
      </c>
      <c r="K6144">
        <v>49.6</v>
      </c>
      <c r="L6144">
        <v>0.52500000000000002</v>
      </c>
      <c r="M6144">
        <f t="shared" si="285"/>
        <v>26.040000000000003</v>
      </c>
      <c r="N6144">
        <f t="shared" si="287"/>
        <v>1.7041505168397992</v>
      </c>
      <c r="O6144">
        <f t="shared" si="286"/>
        <v>0.89467902134089461</v>
      </c>
    </row>
    <row r="6145" spans="1:15" x14ac:dyDescent="0.25">
      <c r="A6145" t="s">
        <v>232</v>
      </c>
      <c r="B6145" t="s">
        <v>23</v>
      </c>
      <c r="C6145">
        <v>2017</v>
      </c>
      <c r="D6145">
        <v>6</v>
      </c>
      <c r="E6145">
        <v>2</v>
      </c>
      <c r="F6145" s="1">
        <v>42888</v>
      </c>
      <c r="G6145">
        <v>153</v>
      </c>
      <c r="H6145" t="s">
        <v>17</v>
      </c>
      <c r="I6145" t="s">
        <v>473</v>
      </c>
      <c r="J6145">
        <v>4366</v>
      </c>
      <c r="K6145">
        <v>23.238099999999999</v>
      </c>
      <c r="L6145">
        <v>1.125</v>
      </c>
      <c r="M6145">
        <f t="shared" si="285"/>
        <v>26.1428625</v>
      </c>
      <c r="N6145">
        <f t="shared" si="287"/>
        <v>1.3844985729259121</v>
      </c>
      <c r="O6145">
        <f t="shared" si="286"/>
        <v>1.557560894541651</v>
      </c>
    </row>
    <row r="6146" spans="1:15" x14ac:dyDescent="0.25">
      <c r="A6146" t="s">
        <v>47</v>
      </c>
      <c r="B6146" t="s">
        <v>13</v>
      </c>
      <c r="C6146">
        <v>2001</v>
      </c>
      <c r="D6146">
        <v>4</v>
      </c>
      <c r="E6146">
        <v>23</v>
      </c>
      <c r="F6146" s="1">
        <v>37004</v>
      </c>
      <c r="G6146">
        <v>113</v>
      </c>
      <c r="H6146" t="s">
        <v>14</v>
      </c>
      <c r="I6146" t="s">
        <v>421</v>
      </c>
      <c r="J6146">
        <v>5790</v>
      </c>
      <c r="K6146">
        <v>28</v>
      </c>
      <c r="L6146">
        <v>0.9375</v>
      </c>
      <c r="M6146">
        <f t="shared" ref="M6146:M6209" si="288">K6146*L6146</f>
        <v>26.25</v>
      </c>
      <c r="N6146">
        <f t="shared" si="287"/>
        <v>1.4623979978989561</v>
      </c>
      <c r="O6146">
        <f t="shared" si="286"/>
        <v>1.3709981230302712</v>
      </c>
    </row>
    <row r="6147" spans="1:15" x14ac:dyDescent="0.25">
      <c r="A6147" t="s">
        <v>47</v>
      </c>
      <c r="B6147" t="s">
        <v>13</v>
      </c>
      <c r="C6147">
        <v>2001</v>
      </c>
      <c r="D6147">
        <v>4</v>
      </c>
      <c r="E6147">
        <v>23</v>
      </c>
      <c r="F6147" s="1">
        <v>37004</v>
      </c>
      <c r="G6147">
        <v>113</v>
      </c>
      <c r="H6147" t="s">
        <v>14</v>
      </c>
      <c r="I6147" t="s">
        <v>482</v>
      </c>
      <c r="J6147">
        <v>6747</v>
      </c>
      <c r="K6147">
        <v>20</v>
      </c>
      <c r="L6147">
        <v>1.3125</v>
      </c>
      <c r="M6147">
        <f t="shared" si="288"/>
        <v>26.25</v>
      </c>
      <c r="N6147">
        <f t="shared" si="287"/>
        <v>1.3222192947339193</v>
      </c>
      <c r="O6147">
        <f t="shared" ref="O6147:O6210" si="289">N6147*L6147</f>
        <v>1.7354128243382692</v>
      </c>
    </row>
    <row r="6148" spans="1:15" x14ac:dyDescent="0.25">
      <c r="A6148" t="s">
        <v>82</v>
      </c>
      <c r="B6148" t="s">
        <v>69</v>
      </c>
      <c r="C6148">
        <v>2011</v>
      </c>
      <c r="D6148">
        <v>3</v>
      </c>
      <c r="E6148">
        <v>24</v>
      </c>
      <c r="F6148" s="1">
        <v>40626</v>
      </c>
      <c r="G6148">
        <v>83</v>
      </c>
      <c r="H6148" t="s">
        <v>14</v>
      </c>
      <c r="I6148" t="s">
        <v>493</v>
      </c>
      <c r="J6148">
        <v>4487</v>
      </c>
      <c r="K6148">
        <v>20</v>
      </c>
      <c r="L6148">
        <v>1.3125</v>
      </c>
      <c r="M6148">
        <f t="shared" si="288"/>
        <v>26.25</v>
      </c>
      <c r="N6148">
        <f t="shared" ref="N6148:N6211" si="290">LOG10(K6148+1)</f>
        <v>1.3222192947339193</v>
      </c>
      <c r="O6148">
        <f t="shared" si="289"/>
        <v>1.7354128243382692</v>
      </c>
    </row>
    <row r="6149" spans="1:15" x14ac:dyDescent="0.25">
      <c r="A6149" t="s">
        <v>195</v>
      </c>
      <c r="B6149" t="s">
        <v>42</v>
      </c>
      <c r="C6149">
        <v>2015</v>
      </c>
      <c r="D6149">
        <v>7</v>
      </c>
      <c r="E6149">
        <v>1</v>
      </c>
      <c r="F6149" s="1">
        <v>42186</v>
      </c>
      <c r="G6149">
        <v>182</v>
      </c>
      <c r="H6149" t="s">
        <v>14</v>
      </c>
      <c r="I6149" t="s">
        <v>496</v>
      </c>
      <c r="J6149">
        <v>4481</v>
      </c>
      <c r="K6149">
        <v>20</v>
      </c>
      <c r="L6149">
        <v>1.3125</v>
      </c>
      <c r="M6149">
        <f t="shared" si="288"/>
        <v>26.25</v>
      </c>
      <c r="N6149">
        <f t="shared" si="290"/>
        <v>1.3222192947339193</v>
      </c>
      <c r="O6149">
        <f t="shared" si="289"/>
        <v>1.7354128243382692</v>
      </c>
    </row>
    <row r="6150" spans="1:15" x14ac:dyDescent="0.25">
      <c r="A6150" t="s">
        <v>186</v>
      </c>
      <c r="B6150" t="s">
        <v>36</v>
      </c>
      <c r="C6150">
        <v>2015</v>
      </c>
      <c r="D6150">
        <v>6</v>
      </c>
      <c r="E6150">
        <v>25</v>
      </c>
      <c r="F6150" s="1">
        <v>42180</v>
      </c>
      <c r="G6150">
        <v>176</v>
      </c>
      <c r="H6150" t="s">
        <v>17</v>
      </c>
      <c r="I6150" t="s">
        <v>371</v>
      </c>
      <c r="J6150">
        <v>5131</v>
      </c>
      <c r="K6150">
        <v>35.047620000000002</v>
      </c>
      <c r="L6150">
        <v>0.75</v>
      </c>
      <c r="M6150">
        <f t="shared" si="288"/>
        <v>26.285715000000003</v>
      </c>
      <c r="N6150">
        <f t="shared" si="290"/>
        <v>1.556876596240248</v>
      </c>
      <c r="O6150">
        <f t="shared" si="289"/>
        <v>1.1676574471801859</v>
      </c>
    </row>
    <row r="6151" spans="1:15" x14ac:dyDescent="0.25">
      <c r="A6151" t="s">
        <v>67</v>
      </c>
      <c r="B6151" t="s">
        <v>13</v>
      </c>
      <c r="C6151">
        <v>2019</v>
      </c>
      <c r="D6151">
        <v>7</v>
      </c>
      <c r="E6151">
        <v>5</v>
      </c>
      <c r="F6151" s="1">
        <v>43651</v>
      </c>
      <c r="G6151">
        <v>186</v>
      </c>
      <c r="H6151" t="s">
        <v>14</v>
      </c>
      <c r="I6151" t="s">
        <v>605</v>
      </c>
      <c r="J6151">
        <v>4531</v>
      </c>
      <c r="K6151">
        <v>8</v>
      </c>
      <c r="L6151">
        <v>3.3</v>
      </c>
      <c r="M6151">
        <f t="shared" si="288"/>
        <v>26.4</v>
      </c>
      <c r="N6151">
        <f t="shared" si="290"/>
        <v>0.95424250943932487</v>
      </c>
      <c r="O6151">
        <f t="shared" si="289"/>
        <v>3.1490002811497719</v>
      </c>
    </row>
    <row r="6152" spans="1:15" x14ac:dyDescent="0.25">
      <c r="A6152" t="s">
        <v>166</v>
      </c>
      <c r="B6152" t="s">
        <v>25</v>
      </c>
      <c r="C6152">
        <v>2014</v>
      </c>
      <c r="D6152">
        <v>6</v>
      </c>
      <c r="E6152">
        <v>4</v>
      </c>
      <c r="F6152" s="1">
        <v>41794</v>
      </c>
      <c r="G6152">
        <v>155</v>
      </c>
      <c r="H6152" t="s">
        <v>14</v>
      </c>
      <c r="I6152" t="s">
        <v>336</v>
      </c>
      <c r="J6152">
        <v>6425</v>
      </c>
      <c r="K6152">
        <v>38.4</v>
      </c>
      <c r="L6152">
        <v>0.6875</v>
      </c>
      <c r="M6152">
        <f t="shared" si="288"/>
        <v>26.4</v>
      </c>
      <c r="N6152">
        <f t="shared" si="290"/>
        <v>1.5954962218255742</v>
      </c>
      <c r="O6152">
        <f t="shared" si="289"/>
        <v>1.0969036525050821</v>
      </c>
    </row>
    <row r="6153" spans="1:15" x14ac:dyDescent="0.25">
      <c r="A6153" t="s">
        <v>251</v>
      </c>
      <c r="B6153" t="s">
        <v>250</v>
      </c>
      <c r="C6153">
        <v>2014</v>
      </c>
      <c r="D6153">
        <v>6</v>
      </c>
      <c r="E6153">
        <v>11</v>
      </c>
      <c r="F6153" s="1">
        <v>41801</v>
      </c>
      <c r="G6153">
        <v>162</v>
      </c>
      <c r="H6153" t="s">
        <v>14</v>
      </c>
      <c r="I6153" t="s">
        <v>537</v>
      </c>
      <c r="J6153">
        <v>5605</v>
      </c>
      <c r="K6153">
        <v>16</v>
      </c>
      <c r="L6153">
        <v>1.65</v>
      </c>
      <c r="M6153">
        <f t="shared" si="288"/>
        <v>26.4</v>
      </c>
      <c r="N6153">
        <f t="shared" si="290"/>
        <v>1.2304489213782739</v>
      </c>
      <c r="O6153">
        <f t="shared" si="289"/>
        <v>2.0302407202741519</v>
      </c>
    </row>
    <row r="6154" spans="1:15" x14ac:dyDescent="0.25">
      <c r="A6154" t="s">
        <v>37</v>
      </c>
      <c r="B6154" t="s">
        <v>36</v>
      </c>
      <c r="C6154">
        <v>2017</v>
      </c>
      <c r="D6154">
        <v>6</v>
      </c>
      <c r="E6154">
        <v>7</v>
      </c>
      <c r="F6154" s="1">
        <v>42893</v>
      </c>
      <c r="G6154">
        <v>158</v>
      </c>
      <c r="H6154" t="s">
        <v>14</v>
      </c>
      <c r="I6154" t="s">
        <v>379</v>
      </c>
      <c r="J6154">
        <v>8850</v>
      </c>
      <c r="K6154">
        <v>35.200000000000003</v>
      </c>
      <c r="L6154">
        <v>0.75</v>
      </c>
      <c r="M6154">
        <f t="shared" si="288"/>
        <v>26.400000000000002</v>
      </c>
      <c r="N6154">
        <f t="shared" si="290"/>
        <v>1.5587085705331658</v>
      </c>
      <c r="O6154">
        <f t="shared" si="289"/>
        <v>1.1690314278998744</v>
      </c>
    </row>
    <row r="6155" spans="1:15" x14ac:dyDescent="0.25">
      <c r="A6155" t="s">
        <v>228</v>
      </c>
      <c r="B6155" t="s">
        <v>23</v>
      </c>
      <c r="C6155">
        <v>2014</v>
      </c>
      <c r="D6155">
        <v>3</v>
      </c>
      <c r="E6155">
        <v>10</v>
      </c>
      <c r="F6155" s="1">
        <v>41708</v>
      </c>
      <c r="G6155">
        <v>69</v>
      </c>
      <c r="H6155" t="s">
        <v>17</v>
      </c>
      <c r="I6155" t="s">
        <v>418</v>
      </c>
      <c r="J6155">
        <v>4419</v>
      </c>
      <c r="K6155">
        <v>28.190480000000001</v>
      </c>
      <c r="L6155">
        <v>0.9375</v>
      </c>
      <c r="M6155">
        <f t="shared" si="288"/>
        <v>26.428575000000002</v>
      </c>
      <c r="N6155">
        <f t="shared" si="290"/>
        <v>1.4652412364624017</v>
      </c>
      <c r="O6155">
        <f t="shared" si="289"/>
        <v>1.3736636591835016</v>
      </c>
    </row>
    <row r="6156" spans="1:15" x14ac:dyDescent="0.25">
      <c r="A6156" t="s">
        <v>138</v>
      </c>
      <c r="B6156" t="s">
        <v>13</v>
      </c>
      <c r="C6156">
        <v>2016</v>
      </c>
      <c r="D6156">
        <v>4</v>
      </c>
      <c r="E6156">
        <v>11</v>
      </c>
      <c r="F6156" s="1">
        <v>42471</v>
      </c>
      <c r="G6156">
        <v>102</v>
      </c>
      <c r="H6156" t="s">
        <v>14</v>
      </c>
      <c r="I6156" t="s">
        <v>414</v>
      </c>
      <c r="J6156">
        <v>4327</v>
      </c>
      <c r="K6156">
        <v>28.266670000000001</v>
      </c>
      <c r="L6156">
        <v>0.9375</v>
      </c>
      <c r="M6156">
        <f t="shared" si="288"/>
        <v>26.500003125000003</v>
      </c>
      <c r="N6156">
        <f t="shared" si="290"/>
        <v>1.4663733106505012</v>
      </c>
      <c r="O6156">
        <f t="shared" si="289"/>
        <v>1.374724978734845</v>
      </c>
    </row>
    <row r="6157" spans="1:15" x14ac:dyDescent="0.25">
      <c r="A6157" t="s">
        <v>125</v>
      </c>
      <c r="B6157" t="s">
        <v>13</v>
      </c>
      <c r="C6157">
        <v>2008</v>
      </c>
      <c r="D6157">
        <v>4</v>
      </c>
      <c r="E6157">
        <v>23</v>
      </c>
      <c r="F6157" s="1">
        <v>39561</v>
      </c>
      <c r="G6157">
        <v>114</v>
      </c>
      <c r="H6157" t="s">
        <v>17</v>
      </c>
      <c r="I6157" t="s">
        <v>422</v>
      </c>
      <c r="J6157">
        <v>6616</v>
      </c>
      <c r="K6157">
        <v>28.342860000000002</v>
      </c>
      <c r="L6157">
        <v>0.9375</v>
      </c>
      <c r="M6157">
        <f t="shared" si="288"/>
        <v>26.571431250000003</v>
      </c>
      <c r="N6157">
        <f t="shared" si="290"/>
        <v>1.4675024415346813</v>
      </c>
      <c r="O6157">
        <f t="shared" si="289"/>
        <v>1.3757835389387638</v>
      </c>
    </row>
    <row r="6158" spans="1:15" x14ac:dyDescent="0.25">
      <c r="A6158" t="s">
        <v>66</v>
      </c>
      <c r="B6158" t="s">
        <v>13</v>
      </c>
      <c r="C6158">
        <v>2017</v>
      </c>
      <c r="D6158">
        <v>3</v>
      </c>
      <c r="E6158">
        <v>16</v>
      </c>
      <c r="F6158" s="1">
        <v>42810</v>
      </c>
      <c r="G6158">
        <v>75</v>
      </c>
      <c r="H6158" t="s">
        <v>17</v>
      </c>
      <c r="I6158" t="s">
        <v>536</v>
      </c>
      <c r="J6158">
        <v>5604</v>
      </c>
      <c r="K6158">
        <v>16.103899999999999</v>
      </c>
      <c r="L6158">
        <v>1.65</v>
      </c>
      <c r="M6158">
        <f t="shared" si="288"/>
        <v>26.571434999999997</v>
      </c>
      <c r="N6158">
        <f t="shared" si="290"/>
        <v>1.2330951487174187</v>
      </c>
      <c r="O6158">
        <f t="shared" si="289"/>
        <v>2.0346069953837405</v>
      </c>
    </row>
    <row r="6159" spans="1:15" x14ac:dyDescent="0.25">
      <c r="A6159" t="s">
        <v>34</v>
      </c>
      <c r="B6159" t="s">
        <v>33</v>
      </c>
      <c r="C6159">
        <v>2018</v>
      </c>
      <c r="D6159">
        <v>6</v>
      </c>
      <c r="E6159">
        <v>6</v>
      </c>
      <c r="F6159" s="1">
        <v>43257</v>
      </c>
      <c r="G6159">
        <v>157</v>
      </c>
      <c r="H6159" t="s">
        <v>14</v>
      </c>
      <c r="I6159" t="s">
        <v>371</v>
      </c>
      <c r="J6159">
        <v>5131</v>
      </c>
      <c r="K6159">
        <v>35.466670000000001</v>
      </c>
      <c r="L6159">
        <v>0.75</v>
      </c>
      <c r="M6159">
        <f t="shared" si="288"/>
        <v>26.600002500000002</v>
      </c>
      <c r="N6159">
        <f t="shared" si="290"/>
        <v>1.5618961069755979</v>
      </c>
      <c r="O6159">
        <f t="shared" si="289"/>
        <v>1.1714220802316984</v>
      </c>
    </row>
    <row r="6160" spans="1:15" x14ac:dyDescent="0.25">
      <c r="A6160" t="s">
        <v>150</v>
      </c>
      <c r="B6160" t="s">
        <v>69</v>
      </c>
      <c r="C6160">
        <v>2014</v>
      </c>
      <c r="D6160">
        <v>3</v>
      </c>
      <c r="E6160">
        <v>11</v>
      </c>
      <c r="F6160" s="1">
        <v>41709</v>
      </c>
      <c r="G6160">
        <v>70</v>
      </c>
      <c r="H6160" t="s">
        <v>14</v>
      </c>
      <c r="I6160" t="s">
        <v>336</v>
      </c>
      <c r="J6160">
        <v>6425</v>
      </c>
      <c r="K6160">
        <v>39</v>
      </c>
      <c r="L6160">
        <v>0.6875</v>
      </c>
      <c r="M6160">
        <f t="shared" si="288"/>
        <v>26.8125</v>
      </c>
      <c r="N6160">
        <f t="shared" si="290"/>
        <v>1.6020599913279623</v>
      </c>
      <c r="O6160">
        <f t="shared" si="289"/>
        <v>1.101416244037974</v>
      </c>
    </row>
    <row r="6161" spans="1:15" x14ac:dyDescent="0.25">
      <c r="A6161" t="s">
        <v>385</v>
      </c>
      <c r="B6161" t="s">
        <v>161</v>
      </c>
      <c r="C6161">
        <v>2013</v>
      </c>
      <c r="D6161">
        <v>7</v>
      </c>
      <c r="E6161">
        <v>10</v>
      </c>
      <c r="F6161" s="1">
        <v>41465</v>
      </c>
      <c r="G6161">
        <v>191</v>
      </c>
      <c r="H6161" t="s">
        <v>14</v>
      </c>
      <c r="I6161" t="s">
        <v>581</v>
      </c>
      <c r="J6161">
        <v>4300</v>
      </c>
      <c r="K6161">
        <v>11.2</v>
      </c>
      <c r="L6161">
        <v>2.4</v>
      </c>
      <c r="M6161">
        <f t="shared" si="288"/>
        <v>26.88</v>
      </c>
      <c r="N6161">
        <f t="shared" si="290"/>
        <v>1.0863598306747482</v>
      </c>
      <c r="O6161">
        <f t="shared" si="289"/>
        <v>2.6072635936193955</v>
      </c>
    </row>
    <row r="6162" spans="1:15" x14ac:dyDescent="0.25">
      <c r="A6162" t="s">
        <v>164</v>
      </c>
      <c r="B6162" t="s">
        <v>25</v>
      </c>
      <c r="C6162">
        <v>2011</v>
      </c>
      <c r="D6162">
        <v>7</v>
      </c>
      <c r="E6162">
        <v>26</v>
      </c>
      <c r="F6162" s="1">
        <v>40750</v>
      </c>
      <c r="G6162">
        <v>207</v>
      </c>
      <c r="H6162" t="s">
        <v>14</v>
      </c>
      <c r="I6162" t="s">
        <v>561</v>
      </c>
      <c r="J6162">
        <v>6823</v>
      </c>
      <c r="K6162">
        <v>12.8</v>
      </c>
      <c r="L6162">
        <v>2.1</v>
      </c>
      <c r="M6162">
        <f t="shared" si="288"/>
        <v>26.880000000000003</v>
      </c>
      <c r="N6162">
        <f t="shared" si="290"/>
        <v>1.1398790864012365</v>
      </c>
      <c r="O6162">
        <f t="shared" si="289"/>
        <v>2.3937460814425968</v>
      </c>
    </row>
    <row r="6163" spans="1:15" x14ac:dyDescent="0.25">
      <c r="A6163" t="s">
        <v>247</v>
      </c>
      <c r="B6163" t="s">
        <v>31</v>
      </c>
      <c r="C6163">
        <v>2015</v>
      </c>
      <c r="D6163">
        <v>6</v>
      </c>
      <c r="E6163">
        <v>16</v>
      </c>
      <c r="F6163" s="1">
        <v>42171</v>
      </c>
      <c r="G6163">
        <v>167</v>
      </c>
      <c r="H6163" t="s">
        <v>14</v>
      </c>
      <c r="I6163" t="s">
        <v>561</v>
      </c>
      <c r="J6163">
        <v>6823</v>
      </c>
      <c r="K6163">
        <v>12.8</v>
      </c>
      <c r="L6163">
        <v>2.1</v>
      </c>
      <c r="M6163">
        <f t="shared" si="288"/>
        <v>26.880000000000003</v>
      </c>
      <c r="N6163">
        <f t="shared" si="290"/>
        <v>1.1398790864012365</v>
      </c>
      <c r="O6163">
        <f t="shared" si="289"/>
        <v>2.3937460814425968</v>
      </c>
    </row>
    <row r="6164" spans="1:15" x14ac:dyDescent="0.25">
      <c r="A6164" t="s">
        <v>149</v>
      </c>
      <c r="B6164" t="s">
        <v>69</v>
      </c>
      <c r="C6164">
        <v>2013</v>
      </c>
      <c r="D6164">
        <v>6</v>
      </c>
      <c r="E6164">
        <v>17</v>
      </c>
      <c r="F6164" s="1">
        <v>41442</v>
      </c>
      <c r="G6164">
        <v>168</v>
      </c>
      <c r="H6164" t="s">
        <v>14</v>
      </c>
      <c r="I6164" t="s">
        <v>505</v>
      </c>
      <c r="J6164">
        <v>5458</v>
      </c>
      <c r="K6164">
        <v>18.545449999999999</v>
      </c>
      <c r="L6164">
        <v>1.453125</v>
      </c>
      <c r="M6164">
        <f t="shared" si="288"/>
        <v>26.948857031249997</v>
      </c>
      <c r="N6164">
        <f t="shared" si="290"/>
        <v>1.2910456737586518</v>
      </c>
      <c r="O6164">
        <f t="shared" si="289"/>
        <v>1.8760507446805408</v>
      </c>
    </row>
    <row r="6165" spans="1:15" x14ac:dyDescent="0.25">
      <c r="A6165" t="s">
        <v>256</v>
      </c>
      <c r="B6165" t="s">
        <v>40</v>
      </c>
      <c r="C6165">
        <v>2014</v>
      </c>
      <c r="D6165">
        <v>6</v>
      </c>
      <c r="E6165">
        <v>10</v>
      </c>
      <c r="F6165" s="1">
        <v>41800</v>
      </c>
      <c r="G6165">
        <v>161</v>
      </c>
      <c r="H6165" t="s">
        <v>14</v>
      </c>
      <c r="I6165" t="s">
        <v>519</v>
      </c>
      <c r="J6165">
        <v>5457</v>
      </c>
      <c r="K6165">
        <v>17.96923</v>
      </c>
      <c r="L6165">
        <v>1.5</v>
      </c>
      <c r="M6165">
        <f t="shared" si="288"/>
        <v>26.953845000000001</v>
      </c>
      <c r="N6165">
        <f t="shared" si="290"/>
        <v>1.2780497023415829</v>
      </c>
      <c r="O6165">
        <f t="shared" si="289"/>
        <v>1.9170745535123743</v>
      </c>
    </row>
    <row r="6166" spans="1:15" x14ac:dyDescent="0.25">
      <c r="A6166" t="s">
        <v>58</v>
      </c>
      <c r="B6166" t="s">
        <v>13</v>
      </c>
      <c r="C6166">
        <v>2004</v>
      </c>
      <c r="D6166">
        <v>4</v>
      </c>
      <c r="E6166">
        <v>6</v>
      </c>
      <c r="F6166" s="1">
        <v>38083</v>
      </c>
      <c r="G6166">
        <v>97</v>
      </c>
      <c r="H6166" t="s">
        <v>14</v>
      </c>
      <c r="I6166" t="s">
        <v>118</v>
      </c>
      <c r="J6166">
        <v>20171</v>
      </c>
      <c r="K6166">
        <v>72</v>
      </c>
      <c r="L6166">
        <v>0.375</v>
      </c>
      <c r="M6166">
        <f t="shared" si="288"/>
        <v>27</v>
      </c>
      <c r="N6166">
        <f t="shared" si="290"/>
        <v>1.8633228601204559</v>
      </c>
      <c r="O6166">
        <f t="shared" si="289"/>
        <v>0.69874607254517096</v>
      </c>
    </row>
    <row r="6167" spans="1:15" x14ac:dyDescent="0.25">
      <c r="A6167" t="s">
        <v>58</v>
      </c>
      <c r="B6167" t="s">
        <v>13</v>
      </c>
      <c r="C6167">
        <v>2004</v>
      </c>
      <c r="D6167">
        <v>4</v>
      </c>
      <c r="E6167">
        <v>6</v>
      </c>
      <c r="F6167" s="1">
        <v>38083</v>
      </c>
      <c r="G6167">
        <v>97</v>
      </c>
      <c r="H6167" t="s">
        <v>14</v>
      </c>
      <c r="I6167" t="s">
        <v>414</v>
      </c>
      <c r="J6167">
        <v>4327</v>
      </c>
      <c r="K6167">
        <v>28.8</v>
      </c>
      <c r="L6167">
        <v>0.9375</v>
      </c>
      <c r="M6167">
        <f t="shared" si="288"/>
        <v>27</v>
      </c>
      <c r="N6167">
        <f t="shared" si="290"/>
        <v>1.4742162640762553</v>
      </c>
      <c r="O6167">
        <f t="shared" si="289"/>
        <v>1.3820777475714894</v>
      </c>
    </row>
    <row r="6168" spans="1:15" x14ac:dyDescent="0.25">
      <c r="A6168" t="s">
        <v>58</v>
      </c>
      <c r="B6168" t="s">
        <v>13</v>
      </c>
      <c r="C6168">
        <v>2004</v>
      </c>
      <c r="D6168">
        <v>4</v>
      </c>
      <c r="E6168">
        <v>6</v>
      </c>
      <c r="F6168" s="1">
        <v>38083</v>
      </c>
      <c r="G6168">
        <v>97</v>
      </c>
      <c r="H6168" t="s">
        <v>14</v>
      </c>
      <c r="I6168" t="s">
        <v>421</v>
      </c>
      <c r="J6168">
        <v>5790</v>
      </c>
      <c r="K6168">
        <v>28.8</v>
      </c>
      <c r="L6168">
        <v>0.9375</v>
      </c>
      <c r="M6168">
        <f t="shared" si="288"/>
        <v>27</v>
      </c>
      <c r="N6168">
        <f t="shared" si="290"/>
        <v>1.4742162640762553</v>
      </c>
      <c r="O6168">
        <f t="shared" si="289"/>
        <v>1.3820777475714894</v>
      </c>
    </row>
    <row r="6169" spans="1:15" x14ac:dyDescent="0.25">
      <c r="A6169" t="s">
        <v>58</v>
      </c>
      <c r="B6169" t="s">
        <v>13</v>
      </c>
      <c r="C6169">
        <v>2004</v>
      </c>
      <c r="D6169">
        <v>4</v>
      </c>
      <c r="E6169">
        <v>6</v>
      </c>
      <c r="F6169" s="1">
        <v>38083</v>
      </c>
      <c r="G6169">
        <v>97</v>
      </c>
      <c r="H6169" t="s">
        <v>14</v>
      </c>
      <c r="I6169" t="s">
        <v>544</v>
      </c>
      <c r="J6169">
        <v>6772</v>
      </c>
      <c r="K6169">
        <v>14.4</v>
      </c>
      <c r="L6169">
        <v>1.875</v>
      </c>
      <c r="M6169">
        <f t="shared" si="288"/>
        <v>27</v>
      </c>
      <c r="N6169">
        <f t="shared" si="290"/>
        <v>1.1875207208364631</v>
      </c>
      <c r="O6169">
        <f t="shared" si="289"/>
        <v>2.2266013515683682</v>
      </c>
    </row>
    <row r="6170" spans="1:15" x14ac:dyDescent="0.25">
      <c r="A6170" t="s">
        <v>122</v>
      </c>
      <c r="B6170" t="s">
        <v>13</v>
      </c>
      <c r="C6170">
        <v>2006</v>
      </c>
      <c r="D6170">
        <v>6</v>
      </c>
      <c r="E6170">
        <v>15</v>
      </c>
      <c r="F6170" s="1">
        <v>38883</v>
      </c>
      <c r="G6170">
        <v>166</v>
      </c>
      <c r="H6170" t="s">
        <v>14</v>
      </c>
      <c r="I6170" t="s">
        <v>416</v>
      </c>
      <c r="J6170">
        <v>4409</v>
      </c>
      <c r="K6170">
        <v>28.8</v>
      </c>
      <c r="L6170">
        <v>0.9375</v>
      </c>
      <c r="M6170">
        <f t="shared" si="288"/>
        <v>27</v>
      </c>
      <c r="N6170">
        <f t="shared" si="290"/>
        <v>1.4742162640762553</v>
      </c>
      <c r="O6170">
        <f t="shared" si="289"/>
        <v>1.3820777475714894</v>
      </c>
    </row>
    <row r="6171" spans="1:15" x14ac:dyDescent="0.25">
      <c r="A6171" t="s">
        <v>122</v>
      </c>
      <c r="B6171" t="s">
        <v>13</v>
      </c>
      <c r="C6171">
        <v>2006</v>
      </c>
      <c r="D6171">
        <v>6</v>
      </c>
      <c r="E6171">
        <v>15</v>
      </c>
      <c r="F6171" s="1">
        <v>38883</v>
      </c>
      <c r="G6171">
        <v>166</v>
      </c>
      <c r="H6171" t="s">
        <v>14</v>
      </c>
      <c r="I6171" t="s">
        <v>422</v>
      </c>
      <c r="J6171">
        <v>6616</v>
      </c>
      <c r="K6171">
        <v>28.8</v>
      </c>
      <c r="L6171">
        <v>0.9375</v>
      </c>
      <c r="M6171">
        <f t="shared" si="288"/>
        <v>27</v>
      </c>
      <c r="N6171">
        <f t="shared" si="290"/>
        <v>1.4742162640762553</v>
      </c>
      <c r="O6171">
        <f t="shared" si="289"/>
        <v>1.3820777475714894</v>
      </c>
    </row>
    <row r="6172" spans="1:15" x14ac:dyDescent="0.25">
      <c r="A6172" t="s">
        <v>122</v>
      </c>
      <c r="B6172" t="s">
        <v>13</v>
      </c>
      <c r="C6172">
        <v>2006</v>
      </c>
      <c r="D6172">
        <v>6</v>
      </c>
      <c r="E6172">
        <v>15</v>
      </c>
      <c r="F6172" s="1">
        <v>38883</v>
      </c>
      <c r="G6172">
        <v>166</v>
      </c>
      <c r="H6172" t="s">
        <v>14</v>
      </c>
      <c r="I6172" t="s">
        <v>544</v>
      </c>
      <c r="J6172">
        <v>6772</v>
      </c>
      <c r="K6172">
        <v>14.4</v>
      </c>
      <c r="L6172">
        <v>1.875</v>
      </c>
      <c r="M6172">
        <f t="shared" si="288"/>
        <v>27</v>
      </c>
      <c r="N6172">
        <f t="shared" si="290"/>
        <v>1.1875207208364631</v>
      </c>
      <c r="O6172">
        <f t="shared" si="289"/>
        <v>2.2266013515683682</v>
      </c>
    </row>
    <row r="6173" spans="1:15" x14ac:dyDescent="0.25">
      <c r="A6173" t="s">
        <v>127</v>
      </c>
      <c r="B6173" t="s">
        <v>13</v>
      </c>
      <c r="C6173">
        <v>2010</v>
      </c>
      <c r="D6173">
        <v>3</v>
      </c>
      <c r="E6173">
        <v>16</v>
      </c>
      <c r="F6173" s="1">
        <v>40253</v>
      </c>
      <c r="G6173">
        <v>75</v>
      </c>
      <c r="H6173" t="s">
        <v>14</v>
      </c>
      <c r="I6173" t="s">
        <v>418</v>
      </c>
      <c r="J6173">
        <v>4419</v>
      </c>
      <c r="K6173">
        <v>28.8</v>
      </c>
      <c r="L6173">
        <v>0.9375</v>
      </c>
      <c r="M6173">
        <f t="shared" si="288"/>
        <v>27</v>
      </c>
      <c r="N6173">
        <f t="shared" si="290"/>
        <v>1.4742162640762553</v>
      </c>
      <c r="O6173">
        <f t="shared" si="289"/>
        <v>1.3820777475714894</v>
      </c>
    </row>
    <row r="6174" spans="1:15" x14ac:dyDescent="0.25">
      <c r="A6174" t="s">
        <v>127</v>
      </c>
      <c r="B6174" t="s">
        <v>13</v>
      </c>
      <c r="C6174">
        <v>2010</v>
      </c>
      <c r="D6174">
        <v>3</v>
      </c>
      <c r="E6174">
        <v>16</v>
      </c>
      <c r="F6174" s="1">
        <v>40253</v>
      </c>
      <c r="G6174">
        <v>75</v>
      </c>
      <c r="H6174" t="s">
        <v>14</v>
      </c>
      <c r="I6174" t="s">
        <v>543</v>
      </c>
      <c r="J6174">
        <v>6168</v>
      </c>
      <c r="K6174">
        <v>14.4</v>
      </c>
      <c r="L6174">
        <v>1.875</v>
      </c>
      <c r="M6174">
        <f t="shared" si="288"/>
        <v>27</v>
      </c>
      <c r="N6174">
        <f t="shared" si="290"/>
        <v>1.1875207208364631</v>
      </c>
      <c r="O6174">
        <f t="shared" si="289"/>
        <v>2.2266013515683682</v>
      </c>
    </row>
    <row r="6175" spans="1:15" x14ac:dyDescent="0.25">
      <c r="A6175" t="s">
        <v>12</v>
      </c>
      <c r="B6175" t="s">
        <v>13</v>
      </c>
      <c r="C6175">
        <v>2018</v>
      </c>
      <c r="D6175">
        <v>3</v>
      </c>
      <c r="E6175">
        <v>7</v>
      </c>
      <c r="F6175" s="1">
        <v>43166</v>
      </c>
      <c r="G6175">
        <v>66</v>
      </c>
      <c r="H6175" t="s">
        <v>14</v>
      </c>
      <c r="I6175" t="s">
        <v>424</v>
      </c>
      <c r="J6175">
        <v>4398</v>
      </c>
      <c r="K6175">
        <v>28.8</v>
      </c>
      <c r="L6175">
        <v>0.9375</v>
      </c>
      <c r="M6175">
        <f t="shared" si="288"/>
        <v>27</v>
      </c>
      <c r="N6175">
        <f t="shared" si="290"/>
        <v>1.4742162640762553</v>
      </c>
      <c r="O6175">
        <f t="shared" si="289"/>
        <v>1.3820777475714894</v>
      </c>
    </row>
    <row r="6176" spans="1:15" x14ac:dyDescent="0.25">
      <c r="A6176" t="s">
        <v>73</v>
      </c>
      <c r="B6176" t="s">
        <v>69</v>
      </c>
      <c r="C6176">
        <v>2003</v>
      </c>
      <c r="D6176">
        <v>3</v>
      </c>
      <c r="E6176">
        <v>11</v>
      </c>
      <c r="F6176" s="1">
        <v>37691</v>
      </c>
      <c r="G6176">
        <v>70</v>
      </c>
      <c r="H6176" t="s">
        <v>14</v>
      </c>
      <c r="I6176" t="s">
        <v>414</v>
      </c>
      <c r="J6176">
        <v>4327</v>
      </c>
      <c r="K6176">
        <v>28.8</v>
      </c>
      <c r="L6176">
        <v>0.9375</v>
      </c>
      <c r="M6176">
        <f t="shared" si="288"/>
        <v>27</v>
      </c>
      <c r="N6176">
        <f t="shared" si="290"/>
        <v>1.4742162640762553</v>
      </c>
      <c r="O6176">
        <f t="shared" si="289"/>
        <v>1.3820777475714894</v>
      </c>
    </row>
    <row r="6177" spans="1:15" x14ac:dyDescent="0.25">
      <c r="A6177" t="s">
        <v>73</v>
      </c>
      <c r="B6177" t="s">
        <v>69</v>
      </c>
      <c r="C6177">
        <v>2003</v>
      </c>
      <c r="D6177">
        <v>3</v>
      </c>
      <c r="E6177">
        <v>11</v>
      </c>
      <c r="F6177" s="1">
        <v>37691</v>
      </c>
      <c r="G6177">
        <v>70</v>
      </c>
      <c r="H6177" t="s">
        <v>14</v>
      </c>
      <c r="I6177" t="s">
        <v>419</v>
      </c>
      <c r="J6177">
        <v>9654</v>
      </c>
      <c r="K6177">
        <v>28.8</v>
      </c>
      <c r="L6177">
        <v>0.9375</v>
      </c>
      <c r="M6177">
        <f t="shared" si="288"/>
        <v>27</v>
      </c>
      <c r="N6177">
        <f t="shared" si="290"/>
        <v>1.4742162640762553</v>
      </c>
      <c r="O6177">
        <f t="shared" si="289"/>
        <v>1.3820777475714894</v>
      </c>
    </row>
    <row r="6178" spans="1:15" x14ac:dyDescent="0.25">
      <c r="A6178" t="s">
        <v>88</v>
      </c>
      <c r="B6178" t="s">
        <v>69</v>
      </c>
      <c r="C6178">
        <v>2017</v>
      </c>
      <c r="D6178">
        <v>3</v>
      </c>
      <c r="E6178">
        <v>16</v>
      </c>
      <c r="F6178" s="1">
        <v>42810</v>
      </c>
      <c r="G6178">
        <v>75</v>
      </c>
      <c r="H6178" t="s">
        <v>14</v>
      </c>
      <c r="I6178" t="s">
        <v>440</v>
      </c>
      <c r="J6178">
        <v>5723</v>
      </c>
      <c r="K6178">
        <v>28.8</v>
      </c>
      <c r="L6178">
        <v>0.9375</v>
      </c>
      <c r="M6178">
        <f t="shared" si="288"/>
        <v>27</v>
      </c>
      <c r="N6178">
        <f t="shared" si="290"/>
        <v>1.4742162640762553</v>
      </c>
      <c r="O6178">
        <f t="shared" si="289"/>
        <v>1.3820777475714894</v>
      </c>
    </row>
    <row r="6179" spans="1:15" x14ac:dyDescent="0.25">
      <c r="A6179" t="s">
        <v>299</v>
      </c>
      <c r="B6179" t="s">
        <v>23</v>
      </c>
      <c r="C6179">
        <v>2002</v>
      </c>
      <c r="D6179">
        <v>7</v>
      </c>
      <c r="E6179">
        <v>2</v>
      </c>
      <c r="F6179" s="1">
        <v>37439</v>
      </c>
      <c r="G6179">
        <v>183</v>
      </c>
      <c r="H6179" t="s">
        <v>14</v>
      </c>
      <c r="I6179" t="s">
        <v>431</v>
      </c>
      <c r="J6179">
        <v>4380</v>
      </c>
      <c r="K6179">
        <v>28.8</v>
      </c>
      <c r="L6179">
        <v>0.9375</v>
      </c>
      <c r="M6179">
        <f t="shared" si="288"/>
        <v>27</v>
      </c>
      <c r="N6179">
        <f t="shared" si="290"/>
        <v>1.4742162640762553</v>
      </c>
      <c r="O6179">
        <f t="shared" si="289"/>
        <v>1.3820777475714894</v>
      </c>
    </row>
    <row r="6180" spans="1:15" x14ac:dyDescent="0.25">
      <c r="A6180" t="s">
        <v>94</v>
      </c>
      <c r="B6180" t="s">
        <v>23</v>
      </c>
      <c r="C6180">
        <v>2019</v>
      </c>
      <c r="D6180">
        <v>6</v>
      </c>
      <c r="E6180">
        <v>18</v>
      </c>
      <c r="F6180" s="1">
        <v>43634</v>
      </c>
      <c r="G6180">
        <v>169</v>
      </c>
      <c r="H6180" t="s">
        <v>14</v>
      </c>
      <c r="I6180" t="s">
        <v>418</v>
      </c>
      <c r="J6180">
        <v>4419</v>
      </c>
      <c r="K6180">
        <v>28.8</v>
      </c>
      <c r="L6180">
        <v>0.9375</v>
      </c>
      <c r="M6180">
        <f t="shared" si="288"/>
        <v>27</v>
      </c>
      <c r="N6180">
        <f t="shared" si="290"/>
        <v>1.4742162640762553</v>
      </c>
      <c r="O6180">
        <f t="shared" si="289"/>
        <v>1.3820777475714894</v>
      </c>
    </row>
    <row r="6181" spans="1:15" x14ac:dyDescent="0.25">
      <c r="A6181" t="s">
        <v>162</v>
      </c>
      <c r="B6181" t="s">
        <v>161</v>
      </c>
      <c r="C6181">
        <v>2017</v>
      </c>
      <c r="D6181">
        <v>6</v>
      </c>
      <c r="E6181">
        <v>8</v>
      </c>
      <c r="F6181" s="1">
        <v>42894</v>
      </c>
      <c r="G6181">
        <v>159</v>
      </c>
      <c r="H6181" t="s">
        <v>14</v>
      </c>
      <c r="I6181" t="s">
        <v>551</v>
      </c>
      <c r="J6181">
        <v>6882</v>
      </c>
      <c r="K6181">
        <v>14.4</v>
      </c>
      <c r="L6181">
        <v>1.875</v>
      </c>
      <c r="M6181">
        <f t="shared" si="288"/>
        <v>27</v>
      </c>
      <c r="N6181">
        <f t="shared" si="290"/>
        <v>1.1875207208364631</v>
      </c>
      <c r="O6181">
        <f t="shared" si="289"/>
        <v>2.2266013515683682</v>
      </c>
    </row>
    <row r="6182" spans="1:15" x14ac:dyDescent="0.25">
      <c r="A6182" t="s">
        <v>164</v>
      </c>
      <c r="B6182" t="s">
        <v>25</v>
      </c>
      <c r="C6182">
        <v>2011</v>
      </c>
      <c r="D6182">
        <v>7</v>
      </c>
      <c r="E6182">
        <v>26</v>
      </c>
      <c r="F6182" s="1">
        <v>40750</v>
      </c>
      <c r="G6182">
        <v>207</v>
      </c>
      <c r="H6182" t="s">
        <v>14</v>
      </c>
      <c r="I6182" t="s">
        <v>574</v>
      </c>
      <c r="J6182">
        <v>5293</v>
      </c>
      <c r="K6182">
        <v>12</v>
      </c>
      <c r="L6182">
        <v>2.25</v>
      </c>
      <c r="M6182">
        <f t="shared" si="288"/>
        <v>27</v>
      </c>
      <c r="N6182">
        <f t="shared" si="290"/>
        <v>1.1139433523068367</v>
      </c>
      <c r="O6182">
        <f t="shared" si="289"/>
        <v>2.5063725426903827</v>
      </c>
    </row>
    <row r="6183" spans="1:15" x14ac:dyDescent="0.25">
      <c r="A6183" t="s">
        <v>165</v>
      </c>
      <c r="B6183" t="s">
        <v>25</v>
      </c>
      <c r="C6183">
        <v>2013</v>
      </c>
      <c r="D6183">
        <v>7</v>
      </c>
      <c r="E6183">
        <v>4</v>
      </c>
      <c r="F6183" s="1">
        <v>41459</v>
      </c>
      <c r="G6183">
        <v>185</v>
      </c>
      <c r="H6183" t="s">
        <v>14</v>
      </c>
      <c r="I6183" t="s">
        <v>609</v>
      </c>
      <c r="J6183">
        <v>4955</v>
      </c>
      <c r="K6183">
        <v>7.2</v>
      </c>
      <c r="L6183">
        <v>3.75</v>
      </c>
      <c r="M6183">
        <f t="shared" si="288"/>
        <v>27</v>
      </c>
      <c r="N6183">
        <f t="shared" si="290"/>
        <v>0.91381385238371671</v>
      </c>
      <c r="O6183">
        <f t="shared" si="289"/>
        <v>3.4268019464389377</v>
      </c>
    </row>
    <row r="6184" spans="1:15" x14ac:dyDescent="0.25">
      <c r="A6184" t="s">
        <v>46</v>
      </c>
      <c r="B6184" t="s">
        <v>25</v>
      </c>
      <c r="C6184">
        <v>2017</v>
      </c>
      <c r="D6184">
        <v>6</v>
      </c>
      <c r="E6184">
        <v>6</v>
      </c>
      <c r="F6184" s="1">
        <v>42892</v>
      </c>
      <c r="G6184">
        <v>157</v>
      </c>
      <c r="H6184" t="s">
        <v>14</v>
      </c>
      <c r="I6184" t="s">
        <v>417</v>
      </c>
      <c r="J6184">
        <v>4415</v>
      </c>
      <c r="K6184">
        <v>28.8</v>
      </c>
      <c r="L6184">
        <v>0.9375</v>
      </c>
      <c r="M6184">
        <f t="shared" si="288"/>
        <v>27</v>
      </c>
      <c r="N6184">
        <f t="shared" si="290"/>
        <v>1.4742162640762553</v>
      </c>
      <c r="O6184">
        <f t="shared" si="289"/>
        <v>1.3820777475714894</v>
      </c>
    </row>
    <row r="6185" spans="1:15" x14ac:dyDescent="0.25">
      <c r="A6185" t="s">
        <v>167</v>
      </c>
      <c r="B6185" t="s">
        <v>25</v>
      </c>
      <c r="C6185">
        <v>2019</v>
      </c>
      <c r="D6185">
        <v>6</v>
      </c>
      <c r="E6185">
        <v>14</v>
      </c>
      <c r="F6185" s="1">
        <v>43630</v>
      </c>
      <c r="G6185">
        <v>165</v>
      </c>
      <c r="H6185" t="s">
        <v>14</v>
      </c>
      <c r="I6185" t="s">
        <v>417</v>
      </c>
      <c r="J6185">
        <v>4415</v>
      </c>
      <c r="K6185">
        <v>28.8</v>
      </c>
      <c r="L6185">
        <v>0.9375</v>
      </c>
      <c r="M6185">
        <f t="shared" si="288"/>
        <v>27</v>
      </c>
      <c r="N6185">
        <f t="shared" si="290"/>
        <v>1.4742162640762553</v>
      </c>
      <c r="O6185">
        <f t="shared" si="289"/>
        <v>1.3820777475714894</v>
      </c>
    </row>
    <row r="6186" spans="1:15" x14ac:dyDescent="0.25">
      <c r="A6186" t="s">
        <v>103</v>
      </c>
      <c r="B6186" t="s">
        <v>27</v>
      </c>
      <c r="C6186">
        <v>2017</v>
      </c>
      <c r="D6186">
        <v>6</v>
      </c>
      <c r="E6186">
        <v>6</v>
      </c>
      <c r="F6186" s="1">
        <v>42892</v>
      </c>
      <c r="G6186">
        <v>157</v>
      </c>
      <c r="H6186" t="s">
        <v>14</v>
      </c>
      <c r="I6186" t="s">
        <v>547</v>
      </c>
      <c r="J6186">
        <v>6886</v>
      </c>
      <c r="K6186">
        <v>14.4</v>
      </c>
      <c r="L6186">
        <v>1.875</v>
      </c>
      <c r="M6186">
        <f t="shared" si="288"/>
        <v>27</v>
      </c>
      <c r="N6186">
        <f t="shared" si="290"/>
        <v>1.1875207208364631</v>
      </c>
      <c r="O6186">
        <f t="shared" si="289"/>
        <v>2.2266013515683682</v>
      </c>
    </row>
    <row r="6187" spans="1:15" x14ac:dyDescent="0.25">
      <c r="A6187" t="s">
        <v>26</v>
      </c>
      <c r="B6187" t="s">
        <v>27</v>
      </c>
      <c r="C6187">
        <v>2018</v>
      </c>
      <c r="D6187">
        <v>6</v>
      </c>
      <c r="E6187">
        <v>4</v>
      </c>
      <c r="F6187" s="1">
        <v>43255</v>
      </c>
      <c r="G6187">
        <v>155</v>
      </c>
      <c r="H6187" t="s">
        <v>14</v>
      </c>
      <c r="I6187" t="s">
        <v>455</v>
      </c>
      <c r="J6187">
        <v>4639</v>
      </c>
      <c r="K6187">
        <v>28.8</v>
      </c>
      <c r="L6187">
        <v>0.9375</v>
      </c>
      <c r="M6187">
        <f t="shared" si="288"/>
        <v>27</v>
      </c>
      <c r="N6187">
        <f t="shared" si="290"/>
        <v>1.4742162640762553</v>
      </c>
      <c r="O6187">
        <f t="shared" si="289"/>
        <v>1.3820777475714894</v>
      </c>
    </row>
    <row r="6188" spans="1:15" x14ac:dyDescent="0.25">
      <c r="A6188" t="s">
        <v>26</v>
      </c>
      <c r="B6188" t="s">
        <v>27</v>
      </c>
      <c r="C6188">
        <v>2018</v>
      </c>
      <c r="D6188">
        <v>6</v>
      </c>
      <c r="E6188">
        <v>4</v>
      </c>
      <c r="F6188" s="1">
        <v>43255</v>
      </c>
      <c r="G6188">
        <v>155</v>
      </c>
      <c r="H6188" t="s">
        <v>14</v>
      </c>
      <c r="I6188" t="s">
        <v>544</v>
      </c>
      <c r="J6188">
        <v>6772</v>
      </c>
      <c r="K6188">
        <v>14.4</v>
      </c>
      <c r="L6188">
        <v>1.875</v>
      </c>
      <c r="M6188">
        <f t="shared" si="288"/>
        <v>27</v>
      </c>
      <c r="N6188">
        <f t="shared" si="290"/>
        <v>1.1875207208364631</v>
      </c>
      <c r="O6188">
        <f t="shared" si="289"/>
        <v>2.2266013515683682</v>
      </c>
    </row>
    <row r="6189" spans="1:15" x14ac:dyDescent="0.25">
      <c r="A6189" t="s">
        <v>315</v>
      </c>
      <c r="B6189" t="s">
        <v>171</v>
      </c>
      <c r="C6189">
        <v>2015</v>
      </c>
      <c r="D6189">
        <v>7</v>
      </c>
      <c r="E6189">
        <v>2</v>
      </c>
      <c r="F6189" s="1">
        <v>42187</v>
      </c>
      <c r="G6189">
        <v>183</v>
      </c>
      <c r="H6189" t="s">
        <v>14</v>
      </c>
      <c r="I6189" t="s">
        <v>469</v>
      </c>
      <c r="J6189">
        <v>4310</v>
      </c>
      <c r="K6189">
        <v>24</v>
      </c>
      <c r="L6189">
        <v>1.125</v>
      </c>
      <c r="M6189">
        <f t="shared" si="288"/>
        <v>27</v>
      </c>
      <c r="N6189">
        <f t="shared" si="290"/>
        <v>1.3979400086720377</v>
      </c>
      <c r="O6189">
        <f t="shared" si="289"/>
        <v>1.5726825097560424</v>
      </c>
    </row>
    <row r="6190" spans="1:15" x14ac:dyDescent="0.25">
      <c r="A6190" t="s">
        <v>185</v>
      </c>
      <c r="B6190" t="s">
        <v>36</v>
      </c>
      <c r="C6190">
        <v>2014</v>
      </c>
      <c r="D6190">
        <v>6</v>
      </c>
      <c r="E6190">
        <v>4</v>
      </c>
      <c r="F6190" s="1">
        <v>41794</v>
      </c>
      <c r="G6190">
        <v>155</v>
      </c>
      <c r="H6190" t="s">
        <v>14</v>
      </c>
      <c r="I6190" t="s">
        <v>421</v>
      </c>
      <c r="J6190">
        <v>5790</v>
      </c>
      <c r="K6190">
        <v>28.8</v>
      </c>
      <c r="L6190">
        <v>0.9375</v>
      </c>
      <c r="M6190">
        <f t="shared" si="288"/>
        <v>27</v>
      </c>
      <c r="N6190">
        <f t="shared" si="290"/>
        <v>1.4742162640762553</v>
      </c>
      <c r="O6190">
        <f t="shared" si="289"/>
        <v>1.3820777475714894</v>
      </c>
    </row>
    <row r="6191" spans="1:15" x14ac:dyDescent="0.25">
      <c r="A6191" t="s">
        <v>37</v>
      </c>
      <c r="B6191" t="s">
        <v>36</v>
      </c>
      <c r="C6191">
        <v>2017</v>
      </c>
      <c r="D6191">
        <v>6</v>
      </c>
      <c r="E6191">
        <v>7</v>
      </c>
      <c r="F6191" s="1">
        <v>42893</v>
      </c>
      <c r="G6191">
        <v>158</v>
      </c>
      <c r="H6191" t="s">
        <v>14</v>
      </c>
      <c r="I6191" t="s">
        <v>446</v>
      </c>
      <c r="J6191">
        <v>4877</v>
      </c>
      <c r="K6191">
        <v>28.8</v>
      </c>
      <c r="L6191">
        <v>0.9375</v>
      </c>
      <c r="M6191">
        <f t="shared" si="288"/>
        <v>27</v>
      </c>
      <c r="N6191">
        <f t="shared" si="290"/>
        <v>1.4742162640762553</v>
      </c>
      <c r="O6191">
        <f t="shared" si="289"/>
        <v>1.3820777475714894</v>
      </c>
    </row>
    <row r="6192" spans="1:15" x14ac:dyDescent="0.25">
      <c r="A6192" t="s">
        <v>37</v>
      </c>
      <c r="B6192" t="s">
        <v>36</v>
      </c>
      <c r="C6192">
        <v>2017</v>
      </c>
      <c r="D6192">
        <v>6</v>
      </c>
      <c r="E6192">
        <v>7</v>
      </c>
      <c r="F6192" s="1">
        <v>42893</v>
      </c>
      <c r="G6192">
        <v>158</v>
      </c>
      <c r="H6192" t="s">
        <v>14</v>
      </c>
      <c r="I6192" t="s">
        <v>469</v>
      </c>
      <c r="J6192">
        <v>4310</v>
      </c>
      <c r="K6192">
        <v>24</v>
      </c>
      <c r="L6192">
        <v>1.125</v>
      </c>
      <c r="M6192">
        <f t="shared" si="288"/>
        <v>27</v>
      </c>
      <c r="N6192">
        <f t="shared" si="290"/>
        <v>1.3979400086720377</v>
      </c>
      <c r="O6192">
        <f t="shared" si="289"/>
        <v>1.5726825097560424</v>
      </c>
    </row>
    <row r="6193" spans="1:15" x14ac:dyDescent="0.25">
      <c r="A6193" t="s">
        <v>322</v>
      </c>
      <c r="B6193" t="s">
        <v>40</v>
      </c>
      <c r="C6193">
        <v>2007</v>
      </c>
      <c r="D6193">
        <v>4</v>
      </c>
      <c r="E6193">
        <v>12</v>
      </c>
      <c r="F6193" s="1">
        <v>39184</v>
      </c>
      <c r="G6193">
        <v>102</v>
      </c>
      <c r="H6193" t="s">
        <v>14</v>
      </c>
      <c r="I6193" t="s">
        <v>547</v>
      </c>
      <c r="J6193">
        <v>6886</v>
      </c>
      <c r="K6193">
        <v>14.4</v>
      </c>
      <c r="L6193">
        <v>1.875</v>
      </c>
      <c r="M6193">
        <f t="shared" si="288"/>
        <v>27</v>
      </c>
      <c r="N6193">
        <f t="shared" si="290"/>
        <v>1.1875207208364631</v>
      </c>
      <c r="O6193">
        <f t="shared" si="289"/>
        <v>2.2266013515683682</v>
      </c>
    </row>
    <row r="6194" spans="1:15" x14ac:dyDescent="0.25">
      <c r="A6194" t="s">
        <v>460</v>
      </c>
      <c r="B6194" t="s">
        <v>40</v>
      </c>
      <c r="C6194">
        <v>2007</v>
      </c>
      <c r="D6194">
        <v>7</v>
      </c>
      <c r="E6194">
        <v>22</v>
      </c>
      <c r="F6194" s="1">
        <v>39285</v>
      </c>
      <c r="G6194">
        <v>203</v>
      </c>
      <c r="H6194" t="s">
        <v>14</v>
      </c>
      <c r="I6194" t="s">
        <v>519</v>
      </c>
      <c r="J6194">
        <v>5457</v>
      </c>
      <c r="K6194">
        <v>18</v>
      </c>
      <c r="L6194">
        <v>1.5</v>
      </c>
      <c r="M6194">
        <f t="shared" si="288"/>
        <v>27</v>
      </c>
      <c r="N6194">
        <f t="shared" si="290"/>
        <v>1.2787536009528289</v>
      </c>
      <c r="O6194">
        <f t="shared" si="289"/>
        <v>1.9181304014292433</v>
      </c>
    </row>
    <row r="6195" spans="1:15" x14ac:dyDescent="0.25">
      <c r="A6195" t="s">
        <v>359</v>
      </c>
      <c r="B6195" t="s">
        <v>40</v>
      </c>
      <c r="C6195">
        <v>2016</v>
      </c>
      <c r="D6195">
        <v>7</v>
      </c>
      <c r="E6195">
        <v>12</v>
      </c>
      <c r="F6195" s="1">
        <v>42563</v>
      </c>
      <c r="G6195">
        <v>194</v>
      </c>
      <c r="H6195" t="s">
        <v>14</v>
      </c>
      <c r="I6195" t="s">
        <v>609</v>
      </c>
      <c r="J6195">
        <v>4955</v>
      </c>
      <c r="K6195">
        <v>7.2</v>
      </c>
      <c r="L6195">
        <v>3.75</v>
      </c>
      <c r="M6195">
        <f t="shared" si="288"/>
        <v>27</v>
      </c>
      <c r="N6195">
        <f t="shared" si="290"/>
        <v>0.91381385238371671</v>
      </c>
      <c r="O6195">
        <f t="shared" si="289"/>
        <v>3.4268019464389377</v>
      </c>
    </row>
    <row r="6196" spans="1:15" x14ac:dyDescent="0.25">
      <c r="A6196" t="s">
        <v>326</v>
      </c>
      <c r="B6196" t="s">
        <v>260</v>
      </c>
      <c r="C6196">
        <v>2011</v>
      </c>
      <c r="D6196">
        <v>7</v>
      </c>
      <c r="E6196">
        <v>5</v>
      </c>
      <c r="F6196" s="1">
        <v>40729</v>
      </c>
      <c r="G6196">
        <v>186</v>
      </c>
      <c r="H6196" t="s">
        <v>14</v>
      </c>
      <c r="I6196" t="s">
        <v>544</v>
      </c>
      <c r="J6196">
        <v>6772</v>
      </c>
      <c r="K6196">
        <v>14.4</v>
      </c>
      <c r="L6196">
        <v>1.875</v>
      </c>
      <c r="M6196">
        <f t="shared" si="288"/>
        <v>27</v>
      </c>
      <c r="N6196">
        <f t="shared" si="290"/>
        <v>1.1875207208364631</v>
      </c>
      <c r="O6196">
        <f t="shared" si="289"/>
        <v>2.2266013515683682</v>
      </c>
    </row>
    <row r="6197" spans="1:15" x14ac:dyDescent="0.25">
      <c r="A6197" t="s">
        <v>264</v>
      </c>
      <c r="B6197" t="s">
        <v>260</v>
      </c>
      <c r="C6197">
        <v>2018</v>
      </c>
      <c r="D6197">
        <v>6</v>
      </c>
      <c r="E6197">
        <v>5</v>
      </c>
      <c r="F6197" s="1">
        <v>43256</v>
      </c>
      <c r="G6197">
        <v>156</v>
      </c>
      <c r="H6197" t="s">
        <v>14</v>
      </c>
      <c r="I6197" t="s">
        <v>418</v>
      </c>
      <c r="J6197">
        <v>4419</v>
      </c>
      <c r="K6197">
        <v>28.8</v>
      </c>
      <c r="L6197">
        <v>0.9375</v>
      </c>
      <c r="M6197">
        <f t="shared" si="288"/>
        <v>27</v>
      </c>
      <c r="N6197">
        <f t="shared" si="290"/>
        <v>1.4742162640762553</v>
      </c>
      <c r="O6197">
        <f t="shared" si="289"/>
        <v>1.3820777475714894</v>
      </c>
    </row>
    <row r="6198" spans="1:15" x14ac:dyDescent="0.25">
      <c r="A6198" t="s">
        <v>264</v>
      </c>
      <c r="B6198" t="s">
        <v>260</v>
      </c>
      <c r="C6198">
        <v>2018</v>
      </c>
      <c r="D6198">
        <v>6</v>
      </c>
      <c r="E6198">
        <v>5</v>
      </c>
      <c r="F6198" s="1">
        <v>43256</v>
      </c>
      <c r="G6198">
        <v>156</v>
      </c>
      <c r="H6198" t="s">
        <v>14</v>
      </c>
      <c r="I6198" t="s">
        <v>469</v>
      </c>
      <c r="J6198">
        <v>4310</v>
      </c>
      <c r="K6198">
        <v>24</v>
      </c>
      <c r="L6198">
        <v>1.125</v>
      </c>
      <c r="M6198">
        <f t="shared" si="288"/>
        <v>27</v>
      </c>
      <c r="N6198">
        <f t="shared" si="290"/>
        <v>1.3979400086720377</v>
      </c>
      <c r="O6198">
        <f t="shared" si="289"/>
        <v>1.5726825097560424</v>
      </c>
    </row>
    <row r="6199" spans="1:15" x14ac:dyDescent="0.25">
      <c r="A6199" t="s">
        <v>191</v>
      </c>
      <c r="B6199" t="s">
        <v>192</v>
      </c>
      <c r="C6199">
        <v>2011</v>
      </c>
      <c r="D6199">
        <v>7</v>
      </c>
      <c r="E6199">
        <v>12</v>
      </c>
      <c r="F6199" s="1">
        <v>40736</v>
      </c>
      <c r="G6199">
        <v>193</v>
      </c>
      <c r="H6199" t="s">
        <v>14</v>
      </c>
      <c r="I6199" t="s">
        <v>547</v>
      </c>
      <c r="J6199">
        <v>6886</v>
      </c>
      <c r="K6199">
        <v>14.4</v>
      </c>
      <c r="L6199">
        <v>1.875</v>
      </c>
      <c r="M6199">
        <f t="shared" si="288"/>
        <v>27</v>
      </c>
      <c r="N6199">
        <f t="shared" si="290"/>
        <v>1.1875207208364631</v>
      </c>
      <c r="O6199">
        <f t="shared" si="289"/>
        <v>2.2266013515683682</v>
      </c>
    </row>
    <row r="6200" spans="1:15" x14ac:dyDescent="0.25">
      <c r="A6200" t="s">
        <v>110</v>
      </c>
      <c r="B6200" t="s">
        <v>109</v>
      </c>
      <c r="C6200">
        <v>2016</v>
      </c>
      <c r="D6200">
        <v>7</v>
      </c>
      <c r="E6200">
        <v>1</v>
      </c>
      <c r="F6200" s="1">
        <v>42552</v>
      </c>
      <c r="G6200">
        <v>183</v>
      </c>
      <c r="H6200" t="s">
        <v>14</v>
      </c>
      <c r="I6200" t="s">
        <v>418</v>
      </c>
      <c r="J6200">
        <v>4419</v>
      </c>
      <c r="K6200">
        <v>28.8</v>
      </c>
      <c r="L6200">
        <v>0.9375</v>
      </c>
      <c r="M6200">
        <f t="shared" si="288"/>
        <v>27</v>
      </c>
      <c r="N6200">
        <f t="shared" si="290"/>
        <v>1.4742162640762553</v>
      </c>
      <c r="O6200">
        <f t="shared" si="289"/>
        <v>1.3820777475714894</v>
      </c>
    </row>
    <row r="6201" spans="1:15" x14ac:dyDescent="0.25">
      <c r="A6201" t="s">
        <v>116</v>
      </c>
      <c r="B6201" t="s">
        <v>113</v>
      </c>
      <c r="C6201">
        <v>2019</v>
      </c>
      <c r="D6201">
        <v>6</v>
      </c>
      <c r="E6201">
        <v>14</v>
      </c>
      <c r="F6201" s="1">
        <v>43630</v>
      </c>
      <c r="G6201">
        <v>165</v>
      </c>
      <c r="H6201" t="s">
        <v>14</v>
      </c>
      <c r="I6201" t="s">
        <v>547</v>
      </c>
      <c r="J6201">
        <v>6886</v>
      </c>
      <c r="K6201">
        <v>14.4</v>
      </c>
      <c r="L6201">
        <v>1.875</v>
      </c>
      <c r="M6201">
        <f t="shared" si="288"/>
        <v>27</v>
      </c>
      <c r="N6201">
        <f t="shared" si="290"/>
        <v>1.1875207208364631</v>
      </c>
      <c r="O6201">
        <f t="shared" si="289"/>
        <v>2.2266013515683682</v>
      </c>
    </row>
    <row r="6202" spans="1:15" x14ac:dyDescent="0.25">
      <c r="A6202" t="s">
        <v>228</v>
      </c>
      <c r="B6202" t="s">
        <v>23</v>
      </c>
      <c r="C6202">
        <v>2014</v>
      </c>
      <c r="D6202">
        <v>3</v>
      </c>
      <c r="E6202">
        <v>10</v>
      </c>
      <c r="F6202" s="1">
        <v>41708</v>
      </c>
      <c r="G6202">
        <v>69</v>
      </c>
      <c r="H6202" t="s">
        <v>17</v>
      </c>
      <c r="I6202" t="s">
        <v>480</v>
      </c>
      <c r="J6202">
        <v>5673</v>
      </c>
      <c r="K6202">
        <v>20.571429999999999</v>
      </c>
      <c r="L6202">
        <v>1.3125</v>
      </c>
      <c r="M6202">
        <f t="shared" si="288"/>
        <v>27.000001874999999</v>
      </c>
      <c r="N6202">
        <f t="shared" si="290"/>
        <v>1.3338789360401355</v>
      </c>
      <c r="O6202">
        <f t="shared" si="289"/>
        <v>1.7507161035526779</v>
      </c>
    </row>
    <row r="6203" spans="1:15" x14ac:dyDescent="0.25">
      <c r="A6203" t="s">
        <v>102</v>
      </c>
      <c r="B6203" t="s">
        <v>27</v>
      </c>
      <c r="C6203">
        <v>2016</v>
      </c>
      <c r="D6203">
        <v>6</v>
      </c>
      <c r="E6203">
        <v>30</v>
      </c>
      <c r="F6203" s="1">
        <v>42551</v>
      </c>
      <c r="G6203">
        <v>182</v>
      </c>
      <c r="H6203" t="s">
        <v>17</v>
      </c>
      <c r="I6203" t="s">
        <v>417</v>
      </c>
      <c r="J6203">
        <v>4415</v>
      </c>
      <c r="K6203">
        <v>28.952380000000002</v>
      </c>
      <c r="L6203">
        <v>0.9375</v>
      </c>
      <c r="M6203">
        <f t="shared" si="288"/>
        <v>27.142856250000001</v>
      </c>
      <c r="N6203">
        <f t="shared" si="290"/>
        <v>1.4764313369023039</v>
      </c>
      <c r="O6203">
        <f t="shared" si="289"/>
        <v>1.3841543783459098</v>
      </c>
    </row>
    <row r="6204" spans="1:15" x14ac:dyDescent="0.25">
      <c r="A6204" t="s">
        <v>321</v>
      </c>
      <c r="B6204" t="s">
        <v>40</v>
      </c>
      <c r="C6204">
        <v>2006</v>
      </c>
      <c r="D6204">
        <v>7</v>
      </c>
      <c r="E6204">
        <v>13</v>
      </c>
      <c r="F6204" s="1">
        <v>38911</v>
      </c>
      <c r="G6204">
        <v>194</v>
      </c>
      <c r="H6204" t="s">
        <v>14</v>
      </c>
      <c r="I6204" t="s">
        <v>573</v>
      </c>
      <c r="J6204">
        <v>5292</v>
      </c>
      <c r="K6204">
        <v>12.069570000000001</v>
      </c>
      <c r="L6204">
        <v>2.25</v>
      </c>
      <c r="M6204">
        <f t="shared" si="288"/>
        <v>27.156532500000001</v>
      </c>
      <c r="N6204">
        <f t="shared" si="290"/>
        <v>1.1162612991567304</v>
      </c>
      <c r="O6204">
        <f t="shared" si="289"/>
        <v>2.5115879231026437</v>
      </c>
    </row>
    <row r="6205" spans="1:15" x14ac:dyDescent="0.25">
      <c r="A6205" t="s">
        <v>146</v>
      </c>
      <c r="B6205" t="s">
        <v>69</v>
      </c>
      <c r="C6205">
        <v>2010</v>
      </c>
      <c r="D6205">
        <v>3</v>
      </c>
      <c r="E6205">
        <v>16</v>
      </c>
      <c r="F6205" s="1">
        <v>40253</v>
      </c>
      <c r="G6205">
        <v>75</v>
      </c>
      <c r="H6205" t="s">
        <v>17</v>
      </c>
      <c r="I6205" t="s">
        <v>619</v>
      </c>
      <c r="J6205">
        <v>5401</v>
      </c>
      <c r="K6205">
        <v>2.7163560000000002</v>
      </c>
      <c r="L6205">
        <v>10</v>
      </c>
      <c r="M6205">
        <f t="shared" si="288"/>
        <v>27.163560000000004</v>
      </c>
      <c r="N6205">
        <f t="shared" si="290"/>
        <v>0.57011730958159279</v>
      </c>
      <c r="O6205">
        <f t="shared" si="289"/>
        <v>5.7011730958159283</v>
      </c>
    </row>
    <row r="6206" spans="1:15" x14ac:dyDescent="0.25">
      <c r="A6206" t="s">
        <v>302</v>
      </c>
      <c r="B6206" t="s">
        <v>23</v>
      </c>
      <c r="C6206">
        <v>2007</v>
      </c>
      <c r="D6206">
        <v>7</v>
      </c>
      <c r="E6206">
        <v>20</v>
      </c>
      <c r="F6206" s="1">
        <v>39283</v>
      </c>
      <c r="G6206">
        <v>201</v>
      </c>
      <c r="H6206" t="s">
        <v>14</v>
      </c>
      <c r="I6206" t="s">
        <v>425</v>
      </c>
      <c r="J6206">
        <v>4427</v>
      </c>
      <c r="K6206">
        <v>28.98462</v>
      </c>
      <c r="L6206">
        <v>0.9375</v>
      </c>
      <c r="M6206">
        <f t="shared" si="288"/>
        <v>27.173081249999999</v>
      </c>
      <c r="N6206">
        <f t="shared" si="290"/>
        <v>1.4768985493235778</v>
      </c>
      <c r="O6206">
        <f t="shared" si="289"/>
        <v>1.3845923899908541</v>
      </c>
    </row>
    <row r="6207" spans="1:15" x14ac:dyDescent="0.25">
      <c r="A6207" t="s">
        <v>65</v>
      </c>
      <c r="B6207" t="s">
        <v>13</v>
      </c>
      <c r="C6207">
        <v>2013</v>
      </c>
      <c r="D6207">
        <v>3</v>
      </c>
      <c r="E6207">
        <v>20</v>
      </c>
      <c r="F6207" s="1">
        <v>41353</v>
      </c>
      <c r="G6207">
        <v>79</v>
      </c>
      <c r="H6207" t="s">
        <v>14</v>
      </c>
      <c r="I6207" t="s">
        <v>419</v>
      </c>
      <c r="J6207">
        <v>9654</v>
      </c>
      <c r="K6207">
        <v>29</v>
      </c>
      <c r="L6207">
        <v>0.9375</v>
      </c>
      <c r="M6207">
        <f t="shared" si="288"/>
        <v>27.1875</v>
      </c>
      <c r="N6207">
        <f t="shared" si="290"/>
        <v>1.4771212547196624</v>
      </c>
      <c r="O6207">
        <f t="shared" si="289"/>
        <v>1.3848011762996835</v>
      </c>
    </row>
    <row r="6208" spans="1:15" x14ac:dyDescent="0.25">
      <c r="A6208" t="s">
        <v>66</v>
      </c>
      <c r="B6208" t="s">
        <v>13</v>
      </c>
      <c r="C6208">
        <v>2017</v>
      </c>
      <c r="D6208">
        <v>3</v>
      </c>
      <c r="E6208">
        <v>16</v>
      </c>
      <c r="F6208" s="1">
        <v>42810</v>
      </c>
      <c r="G6208">
        <v>75</v>
      </c>
      <c r="H6208" t="s">
        <v>17</v>
      </c>
      <c r="I6208" t="s">
        <v>617</v>
      </c>
      <c r="J6208">
        <v>5075</v>
      </c>
      <c r="K6208">
        <v>4.536797</v>
      </c>
      <c r="L6208">
        <v>6</v>
      </c>
      <c r="M6208">
        <f t="shared" si="288"/>
        <v>27.220782</v>
      </c>
      <c r="N6208">
        <f t="shared" si="290"/>
        <v>0.74325860091919738</v>
      </c>
      <c r="O6208">
        <f t="shared" si="289"/>
        <v>4.459551605515184</v>
      </c>
    </row>
    <row r="6209" spans="1:15" x14ac:dyDescent="0.25">
      <c r="A6209" t="s">
        <v>63</v>
      </c>
      <c r="B6209" t="s">
        <v>13</v>
      </c>
      <c r="C6209">
        <v>2010</v>
      </c>
      <c r="D6209">
        <v>6</v>
      </c>
      <c r="E6209">
        <v>29</v>
      </c>
      <c r="F6209" s="1">
        <v>40358</v>
      </c>
      <c r="G6209">
        <v>180</v>
      </c>
      <c r="H6209" t="s">
        <v>14</v>
      </c>
      <c r="I6209" t="s">
        <v>417</v>
      </c>
      <c r="J6209">
        <v>4415</v>
      </c>
      <c r="K6209">
        <v>29.066669999999998</v>
      </c>
      <c r="L6209">
        <v>0.9375</v>
      </c>
      <c r="M6209">
        <f t="shared" si="288"/>
        <v>27.250003124999999</v>
      </c>
      <c r="N6209">
        <f t="shared" si="290"/>
        <v>1.4780853309702235</v>
      </c>
      <c r="O6209">
        <f t="shared" si="289"/>
        <v>1.3857049977845846</v>
      </c>
    </row>
    <row r="6210" spans="1:15" x14ac:dyDescent="0.25">
      <c r="A6210" t="s">
        <v>141</v>
      </c>
      <c r="B6210" t="s">
        <v>13</v>
      </c>
      <c r="C6210">
        <v>2019</v>
      </c>
      <c r="D6210">
        <v>4</v>
      </c>
      <c r="E6210">
        <v>2</v>
      </c>
      <c r="F6210" s="1">
        <v>43557</v>
      </c>
      <c r="G6210">
        <v>92</v>
      </c>
      <c r="H6210" t="s">
        <v>17</v>
      </c>
      <c r="I6210" t="s">
        <v>543</v>
      </c>
      <c r="J6210">
        <v>6168</v>
      </c>
      <c r="K6210">
        <v>14.545450000000001</v>
      </c>
      <c r="L6210">
        <v>1.875</v>
      </c>
      <c r="M6210">
        <f t="shared" ref="M6210:M6273" si="291">K6210*L6210</f>
        <v>27.272718750000003</v>
      </c>
      <c r="N6210">
        <f t="shared" si="290"/>
        <v>1.1916032982472196</v>
      </c>
      <c r="O6210">
        <f t="shared" si="289"/>
        <v>2.2342561842135367</v>
      </c>
    </row>
    <row r="6211" spans="1:15" x14ac:dyDescent="0.25">
      <c r="A6211" t="s">
        <v>158</v>
      </c>
      <c r="B6211" t="s">
        <v>159</v>
      </c>
      <c r="C6211">
        <v>2017</v>
      </c>
      <c r="D6211">
        <v>6</v>
      </c>
      <c r="E6211">
        <v>8</v>
      </c>
      <c r="F6211" s="1">
        <v>42894</v>
      </c>
      <c r="G6211">
        <v>159</v>
      </c>
      <c r="H6211" t="s">
        <v>14</v>
      </c>
      <c r="I6211" t="s">
        <v>584</v>
      </c>
      <c r="J6211">
        <v>6673</v>
      </c>
      <c r="K6211">
        <v>10.4</v>
      </c>
      <c r="L6211">
        <v>2.625</v>
      </c>
      <c r="M6211">
        <f t="shared" si="291"/>
        <v>27.3</v>
      </c>
      <c r="N6211">
        <f t="shared" si="290"/>
        <v>1.0569048513364727</v>
      </c>
      <c r="O6211">
        <f t="shared" ref="O6211:O6274" si="292">N6211*L6211</f>
        <v>2.7743752347582409</v>
      </c>
    </row>
    <row r="6212" spans="1:15" x14ac:dyDescent="0.25">
      <c r="A6212" t="s">
        <v>213</v>
      </c>
      <c r="B6212" t="s">
        <v>159</v>
      </c>
      <c r="C6212">
        <v>2016</v>
      </c>
      <c r="D6212">
        <v>7</v>
      </c>
      <c r="E6212">
        <v>5</v>
      </c>
      <c r="F6212" s="1">
        <v>42556</v>
      </c>
      <c r="G6212">
        <v>187</v>
      </c>
      <c r="H6212" t="s">
        <v>14</v>
      </c>
      <c r="I6212" t="s">
        <v>581</v>
      </c>
      <c r="J6212">
        <v>4300</v>
      </c>
      <c r="K6212">
        <v>11.4</v>
      </c>
      <c r="L6212">
        <v>2.4</v>
      </c>
      <c r="M6212">
        <f t="shared" si="291"/>
        <v>27.36</v>
      </c>
      <c r="N6212">
        <f t="shared" ref="N6212:N6275" si="293">LOG10(K6212+1)</f>
        <v>1.0934216851622351</v>
      </c>
      <c r="O6212">
        <f t="shared" si="292"/>
        <v>2.6242120443893642</v>
      </c>
    </row>
    <row r="6213" spans="1:15" x14ac:dyDescent="0.25">
      <c r="A6213" t="s">
        <v>219</v>
      </c>
      <c r="B6213" t="s">
        <v>23</v>
      </c>
      <c r="C6213">
        <v>2008</v>
      </c>
      <c r="D6213">
        <v>6</v>
      </c>
      <c r="E6213">
        <v>11</v>
      </c>
      <c r="F6213" s="1">
        <v>39610</v>
      </c>
      <c r="G6213">
        <v>163</v>
      </c>
      <c r="H6213" t="s">
        <v>17</v>
      </c>
      <c r="I6213" t="s">
        <v>474</v>
      </c>
      <c r="J6213">
        <v>4335</v>
      </c>
      <c r="K6213">
        <v>24.380949999999999</v>
      </c>
      <c r="L6213">
        <v>1.125</v>
      </c>
      <c r="M6213">
        <f t="shared" si="291"/>
        <v>27.428568749999997</v>
      </c>
      <c r="N6213">
        <f t="shared" si="293"/>
        <v>1.4045078735520806</v>
      </c>
      <c r="O6213">
        <f t="shared" si="292"/>
        <v>1.5800713577460908</v>
      </c>
    </row>
    <row r="6214" spans="1:15" x14ac:dyDescent="0.25">
      <c r="A6214" t="s">
        <v>60</v>
      </c>
      <c r="B6214" t="s">
        <v>13</v>
      </c>
      <c r="C6214">
        <v>2005</v>
      </c>
      <c r="D6214">
        <v>6</v>
      </c>
      <c r="E6214">
        <v>6</v>
      </c>
      <c r="F6214" s="1">
        <v>38509</v>
      </c>
      <c r="G6214">
        <v>157</v>
      </c>
      <c r="H6214" t="s">
        <v>14</v>
      </c>
      <c r="I6214" t="s">
        <v>619</v>
      </c>
      <c r="J6214">
        <v>5401</v>
      </c>
      <c r="K6214">
        <v>2.7428569999999999</v>
      </c>
      <c r="L6214">
        <v>10</v>
      </c>
      <c r="M6214">
        <f t="shared" si="291"/>
        <v>27.428570000000001</v>
      </c>
      <c r="N6214">
        <f t="shared" si="293"/>
        <v>0.57320323472936308</v>
      </c>
      <c r="O6214">
        <f t="shared" si="292"/>
        <v>5.7320323472936305</v>
      </c>
    </row>
    <row r="6215" spans="1:15" x14ac:dyDescent="0.25">
      <c r="A6215" t="s">
        <v>210</v>
      </c>
      <c r="B6215" t="s">
        <v>21</v>
      </c>
      <c r="C6215">
        <v>2017</v>
      </c>
      <c r="D6215">
        <v>6</v>
      </c>
      <c r="E6215">
        <v>2</v>
      </c>
      <c r="F6215" s="1">
        <v>42888</v>
      </c>
      <c r="G6215">
        <v>153</v>
      </c>
      <c r="H6215" t="s">
        <v>17</v>
      </c>
      <c r="I6215" t="s">
        <v>586</v>
      </c>
      <c r="J6215">
        <v>5124</v>
      </c>
      <c r="K6215">
        <v>9.1428569999999993</v>
      </c>
      <c r="L6215">
        <v>3</v>
      </c>
      <c r="M6215">
        <f t="shared" si="291"/>
        <v>27.428570999999998</v>
      </c>
      <c r="N6215">
        <f t="shared" si="293"/>
        <v>1.0061603025879946</v>
      </c>
      <c r="O6215">
        <f t="shared" si="292"/>
        <v>3.0184809077639838</v>
      </c>
    </row>
    <row r="6216" spans="1:15" x14ac:dyDescent="0.25">
      <c r="A6216" t="s">
        <v>96</v>
      </c>
      <c r="B6216" t="s">
        <v>25</v>
      </c>
      <c r="C6216">
        <v>2015</v>
      </c>
      <c r="D6216">
        <v>6</v>
      </c>
      <c r="E6216">
        <v>25</v>
      </c>
      <c r="F6216" s="1">
        <v>42180</v>
      </c>
      <c r="G6216">
        <v>176</v>
      </c>
      <c r="H6216" t="s">
        <v>17</v>
      </c>
      <c r="I6216" t="s">
        <v>593</v>
      </c>
      <c r="J6216">
        <v>5159</v>
      </c>
      <c r="K6216">
        <v>9.1428569999999993</v>
      </c>
      <c r="L6216">
        <v>3</v>
      </c>
      <c r="M6216">
        <f t="shared" si="291"/>
        <v>27.428570999999998</v>
      </c>
      <c r="N6216">
        <f t="shared" si="293"/>
        <v>1.0061603025879946</v>
      </c>
      <c r="O6216">
        <f t="shared" si="292"/>
        <v>3.0184809077639838</v>
      </c>
    </row>
    <row r="6217" spans="1:15" x14ac:dyDescent="0.25">
      <c r="A6217" t="s">
        <v>114</v>
      </c>
      <c r="B6217" t="s">
        <v>113</v>
      </c>
      <c r="C6217">
        <v>2017</v>
      </c>
      <c r="D6217">
        <v>6</v>
      </c>
      <c r="E6217">
        <v>9</v>
      </c>
      <c r="F6217" s="1">
        <v>42895</v>
      </c>
      <c r="G6217">
        <v>160</v>
      </c>
      <c r="H6217" t="s">
        <v>17</v>
      </c>
      <c r="I6217" t="s">
        <v>586</v>
      </c>
      <c r="J6217">
        <v>5124</v>
      </c>
      <c r="K6217">
        <v>9.1428569999999993</v>
      </c>
      <c r="L6217">
        <v>3</v>
      </c>
      <c r="M6217">
        <f t="shared" si="291"/>
        <v>27.428570999999998</v>
      </c>
      <c r="N6217">
        <f t="shared" si="293"/>
        <v>1.0061603025879946</v>
      </c>
      <c r="O6217">
        <f t="shared" si="292"/>
        <v>3.0184809077639838</v>
      </c>
    </row>
    <row r="6218" spans="1:15" x14ac:dyDescent="0.25">
      <c r="A6218" t="s">
        <v>111</v>
      </c>
      <c r="B6218" t="s">
        <v>109</v>
      </c>
      <c r="C6218">
        <v>2017</v>
      </c>
      <c r="D6218">
        <v>6</v>
      </c>
      <c r="E6218">
        <v>9</v>
      </c>
      <c r="F6218" s="1">
        <v>42895</v>
      </c>
      <c r="G6218">
        <v>160</v>
      </c>
      <c r="H6218" t="s">
        <v>17</v>
      </c>
      <c r="I6218" t="s">
        <v>372</v>
      </c>
      <c r="J6218">
        <v>8408</v>
      </c>
      <c r="K6218">
        <v>36.571429999999999</v>
      </c>
      <c r="L6218">
        <v>0.75</v>
      </c>
      <c r="M6218">
        <f t="shared" si="291"/>
        <v>27.428572500000001</v>
      </c>
      <c r="N6218">
        <f t="shared" si="293"/>
        <v>1.5748577249885989</v>
      </c>
      <c r="O6218">
        <f t="shared" si="292"/>
        <v>1.1811432937414492</v>
      </c>
    </row>
    <row r="6219" spans="1:15" x14ac:dyDescent="0.25">
      <c r="A6219" t="s">
        <v>331</v>
      </c>
      <c r="B6219" t="s">
        <v>192</v>
      </c>
      <c r="C6219">
        <v>2017</v>
      </c>
      <c r="D6219">
        <v>6</v>
      </c>
      <c r="E6219">
        <v>1</v>
      </c>
      <c r="F6219" s="1">
        <v>42887</v>
      </c>
      <c r="G6219">
        <v>152</v>
      </c>
      <c r="H6219" t="s">
        <v>17</v>
      </c>
      <c r="I6219" t="s">
        <v>567</v>
      </c>
      <c r="J6219">
        <v>5021</v>
      </c>
      <c r="K6219">
        <v>12.95238</v>
      </c>
      <c r="L6219">
        <v>2.125</v>
      </c>
      <c r="M6219">
        <f t="shared" si="291"/>
        <v>27.5238075</v>
      </c>
      <c r="N6219">
        <f t="shared" si="293"/>
        <v>1.1446482959755147</v>
      </c>
      <c r="O6219">
        <f t="shared" si="292"/>
        <v>2.4323776289479686</v>
      </c>
    </row>
    <row r="6220" spans="1:15" x14ac:dyDescent="0.25">
      <c r="A6220" t="s">
        <v>91</v>
      </c>
      <c r="B6220" t="s">
        <v>69</v>
      </c>
      <c r="C6220">
        <v>2019</v>
      </c>
      <c r="D6220">
        <v>4</v>
      </c>
      <c r="E6220">
        <v>2</v>
      </c>
      <c r="F6220" s="1">
        <v>43557</v>
      </c>
      <c r="G6220">
        <v>92</v>
      </c>
      <c r="H6220" t="s">
        <v>14</v>
      </c>
      <c r="I6220" t="s">
        <v>507</v>
      </c>
      <c r="J6220">
        <v>5033</v>
      </c>
      <c r="K6220">
        <v>18.399999999999999</v>
      </c>
      <c r="L6220">
        <v>1.5</v>
      </c>
      <c r="M6220">
        <f t="shared" si="291"/>
        <v>27.599999999999998</v>
      </c>
      <c r="N6220">
        <f t="shared" si="293"/>
        <v>1.287801729930226</v>
      </c>
      <c r="O6220">
        <f t="shared" si="292"/>
        <v>1.931702594895339</v>
      </c>
    </row>
    <row r="6221" spans="1:15" x14ac:dyDescent="0.25">
      <c r="A6221" t="s">
        <v>20</v>
      </c>
      <c r="B6221" t="s">
        <v>21</v>
      </c>
      <c r="C6221">
        <v>2016</v>
      </c>
      <c r="D6221">
        <v>7</v>
      </c>
      <c r="E6221">
        <v>6</v>
      </c>
      <c r="F6221" s="1">
        <v>42557</v>
      </c>
      <c r="G6221">
        <v>188</v>
      </c>
      <c r="H6221" t="s">
        <v>14</v>
      </c>
      <c r="I6221" t="s">
        <v>371</v>
      </c>
      <c r="J6221">
        <v>5131</v>
      </c>
      <c r="K6221">
        <v>36.799999999999997</v>
      </c>
      <c r="L6221">
        <v>0.75</v>
      </c>
      <c r="M6221">
        <f t="shared" si="291"/>
        <v>27.599999999999998</v>
      </c>
      <c r="N6221">
        <f t="shared" si="293"/>
        <v>1.5774917998372253</v>
      </c>
      <c r="O6221">
        <f t="shared" si="292"/>
        <v>1.183118849877919</v>
      </c>
    </row>
    <row r="6222" spans="1:15" x14ac:dyDescent="0.25">
      <c r="A6222" t="s">
        <v>215</v>
      </c>
      <c r="B6222" t="s">
        <v>161</v>
      </c>
      <c r="C6222">
        <v>2016</v>
      </c>
      <c r="D6222">
        <v>7</v>
      </c>
      <c r="E6222">
        <v>5</v>
      </c>
      <c r="F6222" s="1">
        <v>42556</v>
      </c>
      <c r="G6222">
        <v>187</v>
      </c>
      <c r="H6222" t="s">
        <v>14</v>
      </c>
      <c r="I6222" t="s">
        <v>525</v>
      </c>
      <c r="J6222">
        <v>5077</v>
      </c>
      <c r="K6222">
        <v>18.399999999999999</v>
      </c>
      <c r="L6222">
        <v>1.5</v>
      </c>
      <c r="M6222">
        <f t="shared" si="291"/>
        <v>27.599999999999998</v>
      </c>
      <c r="N6222">
        <f t="shared" si="293"/>
        <v>1.287801729930226</v>
      </c>
      <c r="O6222">
        <f t="shared" si="292"/>
        <v>1.931702594895339</v>
      </c>
    </row>
    <row r="6223" spans="1:15" x14ac:dyDescent="0.25">
      <c r="A6223" t="s">
        <v>262</v>
      </c>
      <c r="B6223" t="s">
        <v>260</v>
      </c>
      <c r="C6223">
        <v>2015</v>
      </c>
      <c r="D6223">
        <v>7</v>
      </c>
      <c r="E6223">
        <v>2</v>
      </c>
      <c r="F6223" s="1">
        <v>42187</v>
      </c>
      <c r="G6223">
        <v>183</v>
      </c>
      <c r="H6223" t="s">
        <v>14</v>
      </c>
      <c r="I6223" t="s">
        <v>371</v>
      </c>
      <c r="J6223">
        <v>5131</v>
      </c>
      <c r="K6223">
        <v>36.799999999999997</v>
      </c>
      <c r="L6223">
        <v>0.75</v>
      </c>
      <c r="M6223">
        <f t="shared" si="291"/>
        <v>27.599999999999998</v>
      </c>
      <c r="N6223">
        <f t="shared" si="293"/>
        <v>1.5774917998372253</v>
      </c>
      <c r="O6223">
        <f t="shared" si="292"/>
        <v>1.183118849877919</v>
      </c>
    </row>
    <row r="6224" spans="1:15" x14ac:dyDescent="0.25">
      <c r="A6224" t="s">
        <v>85</v>
      </c>
      <c r="B6224" t="s">
        <v>69</v>
      </c>
      <c r="C6224">
        <v>2013</v>
      </c>
      <c r="D6224">
        <v>3</v>
      </c>
      <c r="E6224">
        <v>19</v>
      </c>
      <c r="F6224" s="1">
        <v>41352</v>
      </c>
      <c r="G6224">
        <v>78</v>
      </c>
      <c r="H6224" t="s">
        <v>14</v>
      </c>
      <c r="I6224" t="s">
        <v>467</v>
      </c>
      <c r="J6224">
        <v>6867</v>
      </c>
      <c r="K6224">
        <v>26.4</v>
      </c>
      <c r="L6224">
        <v>1.05</v>
      </c>
      <c r="M6224">
        <f t="shared" si="291"/>
        <v>27.72</v>
      </c>
      <c r="N6224">
        <f t="shared" si="293"/>
        <v>1.4377505628203879</v>
      </c>
      <c r="O6224">
        <f t="shared" si="292"/>
        <v>1.5096380909614073</v>
      </c>
    </row>
    <row r="6225" spans="1:15" x14ac:dyDescent="0.25">
      <c r="A6225" t="s">
        <v>299</v>
      </c>
      <c r="B6225" t="s">
        <v>23</v>
      </c>
      <c r="C6225">
        <v>2002</v>
      </c>
      <c r="D6225">
        <v>7</v>
      </c>
      <c r="E6225">
        <v>2</v>
      </c>
      <c r="F6225" s="1">
        <v>37439</v>
      </c>
      <c r="G6225">
        <v>183</v>
      </c>
      <c r="H6225" t="s">
        <v>14</v>
      </c>
      <c r="I6225" t="s">
        <v>536</v>
      </c>
      <c r="J6225">
        <v>5604</v>
      </c>
      <c r="K6225">
        <v>16.8</v>
      </c>
      <c r="L6225">
        <v>1.65</v>
      </c>
      <c r="M6225">
        <f t="shared" si="291"/>
        <v>27.72</v>
      </c>
      <c r="N6225">
        <f t="shared" si="293"/>
        <v>1.2504200023088941</v>
      </c>
      <c r="O6225">
        <f t="shared" si="292"/>
        <v>2.0631930038096753</v>
      </c>
    </row>
    <row r="6226" spans="1:15" x14ac:dyDescent="0.25">
      <c r="A6226" t="s">
        <v>269</v>
      </c>
      <c r="B6226" t="s">
        <v>42</v>
      </c>
      <c r="C6226">
        <v>2011</v>
      </c>
      <c r="D6226">
        <v>7</v>
      </c>
      <c r="E6226">
        <v>21</v>
      </c>
      <c r="F6226" s="1">
        <v>40745</v>
      </c>
      <c r="G6226">
        <v>202</v>
      </c>
      <c r="H6226" t="s">
        <v>14</v>
      </c>
      <c r="I6226" t="s">
        <v>537</v>
      </c>
      <c r="J6226">
        <v>5605</v>
      </c>
      <c r="K6226">
        <v>16.8</v>
      </c>
      <c r="L6226">
        <v>1.65</v>
      </c>
      <c r="M6226">
        <f t="shared" si="291"/>
        <v>27.72</v>
      </c>
      <c r="N6226">
        <f t="shared" si="293"/>
        <v>1.2504200023088941</v>
      </c>
      <c r="O6226">
        <f t="shared" si="292"/>
        <v>2.0631930038096753</v>
      </c>
    </row>
    <row r="6227" spans="1:15" x14ac:dyDescent="0.25">
      <c r="A6227" t="s">
        <v>112</v>
      </c>
      <c r="B6227" t="s">
        <v>113</v>
      </c>
      <c r="C6227">
        <v>2011</v>
      </c>
      <c r="D6227">
        <v>7</v>
      </c>
      <c r="E6227">
        <v>27</v>
      </c>
      <c r="F6227" s="1">
        <v>40751</v>
      </c>
      <c r="G6227">
        <v>208</v>
      </c>
      <c r="H6227" t="s">
        <v>14</v>
      </c>
      <c r="I6227" t="s">
        <v>283</v>
      </c>
      <c r="J6227">
        <v>18419</v>
      </c>
      <c r="K6227">
        <v>42.24</v>
      </c>
      <c r="L6227">
        <v>0.65625</v>
      </c>
      <c r="M6227">
        <f t="shared" si="291"/>
        <v>27.720000000000002</v>
      </c>
      <c r="N6227">
        <f t="shared" si="293"/>
        <v>1.6358856852812727</v>
      </c>
      <c r="O6227">
        <f t="shared" si="292"/>
        <v>1.0735499809658351</v>
      </c>
    </row>
    <row r="6228" spans="1:15" x14ac:dyDescent="0.25">
      <c r="A6228" t="s">
        <v>50</v>
      </c>
      <c r="B6228" t="s">
        <v>13</v>
      </c>
      <c r="C6228">
        <v>2001</v>
      </c>
      <c r="D6228">
        <v>9</v>
      </c>
      <c r="E6228">
        <v>4</v>
      </c>
      <c r="F6228" s="1">
        <v>37138</v>
      </c>
      <c r="G6228">
        <v>247</v>
      </c>
      <c r="H6228" t="s">
        <v>14</v>
      </c>
      <c r="I6228" t="s">
        <v>421</v>
      </c>
      <c r="J6228">
        <v>5790</v>
      </c>
      <c r="K6228">
        <v>29.6</v>
      </c>
      <c r="L6228">
        <v>0.9375</v>
      </c>
      <c r="M6228">
        <f t="shared" si="291"/>
        <v>27.75</v>
      </c>
      <c r="N6228">
        <f t="shared" si="293"/>
        <v>1.4857214264815801</v>
      </c>
      <c r="O6228">
        <f t="shared" si="292"/>
        <v>1.3928638373264814</v>
      </c>
    </row>
    <row r="6229" spans="1:15" x14ac:dyDescent="0.25">
      <c r="A6229" t="s">
        <v>57</v>
      </c>
      <c r="B6229" t="s">
        <v>13</v>
      </c>
      <c r="C6229">
        <v>2003</v>
      </c>
      <c r="D6229">
        <v>7</v>
      </c>
      <c r="E6229">
        <v>15</v>
      </c>
      <c r="F6229" s="1">
        <v>37817</v>
      </c>
      <c r="G6229">
        <v>196</v>
      </c>
      <c r="H6229" t="s">
        <v>14</v>
      </c>
      <c r="I6229" t="s">
        <v>422</v>
      </c>
      <c r="J6229">
        <v>6616</v>
      </c>
      <c r="K6229">
        <v>29.6</v>
      </c>
      <c r="L6229">
        <v>0.9375</v>
      </c>
      <c r="M6229">
        <f t="shared" si="291"/>
        <v>27.75</v>
      </c>
      <c r="N6229">
        <f t="shared" si="293"/>
        <v>1.4857214264815801</v>
      </c>
      <c r="O6229">
        <f t="shared" si="292"/>
        <v>1.3928638373264814</v>
      </c>
    </row>
    <row r="6230" spans="1:15" x14ac:dyDescent="0.25">
      <c r="A6230" t="s">
        <v>121</v>
      </c>
      <c r="B6230" t="s">
        <v>13</v>
      </c>
      <c r="C6230">
        <v>2006</v>
      </c>
      <c r="D6230">
        <v>4</v>
      </c>
      <c r="E6230">
        <v>10</v>
      </c>
      <c r="F6230" s="1">
        <v>38817</v>
      </c>
      <c r="G6230">
        <v>100</v>
      </c>
      <c r="H6230" t="s">
        <v>14</v>
      </c>
      <c r="I6230" t="s">
        <v>422</v>
      </c>
      <c r="J6230">
        <v>6616</v>
      </c>
      <c r="K6230">
        <v>29.6</v>
      </c>
      <c r="L6230">
        <v>0.9375</v>
      </c>
      <c r="M6230">
        <f t="shared" si="291"/>
        <v>27.75</v>
      </c>
      <c r="N6230">
        <f t="shared" si="293"/>
        <v>1.4857214264815801</v>
      </c>
      <c r="O6230">
        <f t="shared" si="292"/>
        <v>1.3928638373264814</v>
      </c>
    </row>
    <row r="6231" spans="1:15" x14ac:dyDescent="0.25">
      <c r="A6231" t="s">
        <v>64</v>
      </c>
      <c r="B6231" t="s">
        <v>13</v>
      </c>
      <c r="C6231">
        <v>2011</v>
      </c>
      <c r="D6231">
        <v>7</v>
      </c>
      <c r="E6231">
        <v>25</v>
      </c>
      <c r="F6231" s="1">
        <v>40749</v>
      </c>
      <c r="G6231">
        <v>206</v>
      </c>
      <c r="H6231" t="s">
        <v>14</v>
      </c>
      <c r="I6231" t="s">
        <v>421</v>
      </c>
      <c r="J6231">
        <v>5790</v>
      </c>
      <c r="K6231">
        <v>29.6</v>
      </c>
      <c r="L6231">
        <v>0.9375</v>
      </c>
      <c r="M6231">
        <f t="shared" si="291"/>
        <v>27.75</v>
      </c>
      <c r="N6231">
        <f t="shared" si="293"/>
        <v>1.4857214264815801</v>
      </c>
      <c r="O6231">
        <f t="shared" si="292"/>
        <v>1.3928638373264814</v>
      </c>
    </row>
    <row r="6232" spans="1:15" x14ac:dyDescent="0.25">
      <c r="A6232" t="s">
        <v>74</v>
      </c>
      <c r="B6232" t="s">
        <v>69</v>
      </c>
      <c r="C6232">
        <v>2003</v>
      </c>
      <c r="D6232">
        <v>7</v>
      </c>
      <c r="E6232">
        <v>14</v>
      </c>
      <c r="F6232" s="1">
        <v>37816</v>
      </c>
      <c r="G6232">
        <v>195</v>
      </c>
      <c r="H6232" t="s">
        <v>14</v>
      </c>
      <c r="I6232" t="s">
        <v>417</v>
      </c>
      <c r="J6232">
        <v>4415</v>
      </c>
      <c r="K6232">
        <v>29.6</v>
      </c>
      <c r="L6232">
        <v>0.9375</v>
      </c>
      <c r="M6232">
        <f t="shared" si="291"/>
        <v>27.75</v>
      </c>
      <c r="N6232">
        <f t="shared" si="293"/>
        <v>1.4857214264815801</v>
      </c>
      <c r="O6232">
        <f t="shared" si="292"/>
        <v>1.3928638373264814</v>
      </c>
    </row>
    <row r="6233" spans="1:15" x14ac:dyDescent="0.25">
      <c r="A6233" t="s">
        <v>221</v>
      </c>
      <c r="B6233" t="s">
        <v>171</v>
      </c>
      <c r="C6233">
        <v>2018</v>
      </c>
      <c r="D6233">
        <v>6</v>
      </c>
      <c r="E6233">
        <v>7</v>
      </c>
      <c r="F6233" s="1">
        <v>43258</v>
      </c>
      <c r="G6233">
        <v>158</v>
      </c>
      <c r="H6233" t="s">
        <v>14</v>
      </c>
      <c r="I6233" t="s">
        <v>418</v>
      </c>
      <c r="J6233">
        <v>4419</v>
      </c>
      <c r="K6233">
        <v>29.6</v>
      </c>
      <c r="L6233">
        <v>0.9375</v>
      </c>
      <c r="M6233">
        <f t="shared" si="291"/>
        <v>27.75</v>
      </c>
      <c r="N6233">
        <f t="shared" si="293"/>
        <v>1.4857214264815801</v>
      </c>
      <c r="O6233">
        <f t="shared" si="292"/>
        <v>1.3928638373264814</v>
      </c>
    </row>
    <row r="6234" spans="1:15" x14ac:dyDescent="0.25">
      <c r="A6234" t="s">
        <v>360</v>
      </c>
      <c r="B6234" t="s">
        <v>40</v>
      </c>
      <c r="C6234">
        <v>2018</v>
      </c>
      <c r="D6234">
        <v>6</v>
      </c>
      <c r="E6234">
        <v>5</v>
      </c>
      <c r="F6234" s="1">
        <v>43256</v>
      </c>
      <c r="G6234">
        <v>156</v>
      </c>
      <c r="H6234" t="s">
        <v>14</v>
      </c>
      <c r="I6234" t="s">
        <v>440</v>
      </c>
      <c r="J6234">
        <v>5723</v>
      </c>
      <c r="K6234">
        <v>29.6</v>
      </c>
      <c r="L6234">
        <v>0.9375</v>
      </c>
      <c r="M6234">
        <f t="shared" si="291"/>
        <v>27.75</v>
      </c>
      <c r="N6234">
        <f t="shared" si="293"/>
        <v>1.4857214264815801</v>
      </c>
      <c r="O6234">
        <f t="shared" si="292"/>
        <v>1.3928638373264814</v>
      </c>
    </row>
    <row r="6235" spans="1:15" x14ac:dyDescent="0.25">
      <c r="A6235" t="s">
        <v>110</v>
      </c>
      <c r="B6235" t="s">
        <v>109</v>
      </c>
      <c r="C6235">
        <v>2016</v>
      </c>
      <c r="D6235">
        <v>7</v>
      </c>
      <c r="E6235">
        <v>1</v>
      </c>
      <c r="F6235" s="1">
        <v>42552</v>
      </c>
      <c r="G6235">
        <v>183</v>
      </c>
      <c r="H6235" t="s">
        <v>14</v>
      </c>
      <c r="I6235" t="s">
        <v>421</v>
      </c>
      <c r="J6235">
        <v>5790</v>
      </c>
      <c r="K6235">
        <v>29.6</v>
      </c>
      <c r="L6235">
        <v>0.9375</v>
      </c>
      <c r="M6235">
        <f t="shared" si="291"/>
        <v>27.75</v>
      </c>
      <c r="N6235">
        <f t="shared" si="293"/>
        <v>1.4857214264815801</v>
      </c>
      <c r="O6235">
        <f t="shared" si="292"/>
        <v>1.3928638373264814</v>
      </c>
    </row>
    <row r="6236" spans="1:15" x14ac:dyDescent="0.25">
      <c r="A6236" t="s">
        <v>130</v>
      </c>
      <c r="B6236" t="s">
        <v>13</v>
      </c>
      <c r="C6236">
        <v>2012</v>
      </c>
      <c r="D6236">
        <v>6</v>
      </c>
      <c r="E6236">
        <v>21</v>
      </c>
      <c r="F6236" s="1">
        <v>41081</v>
      </c>
      <c r="G6236">
        <v>173</v>
      </c>
      <c r="H6236" t="s">
        <v>17</v>
      </c>
      <c r="I6236" t="s">
        <v>421</v>
      </c>
      <c r="J6236">
        <v>5790</v>
      </c>
      <c r="K6236">
        <v>29.714289999999998</v>
      </c>
      <c r="L6236">
        <v>0.9375</v>
      </c>
      <c r="M6236">
        <f t="shared" si="291"/>
        <v>27.857146874999998</v>
      </c>
      <c r="N6236">
        <f t="shared" si="293"/>
        <v>1.4873404805005743</v>
      </c>
      <c r="O6236">
        <f t="shared" si="292"/>
        <v>1.3943817004692884</v>
      </c>
    </row>
    <row r="6237" spans="1:15" x14ac:dyDescent="0.25">
      <c r="A6237" t="s">
        <v>43</v>
      </c>
      <c r="B6237" t="s">
        <v>23</v>
      </c>
      <c r="C6237">
        <v>2018</v>
      </c>
      <c r="D6237">
        <v>6</v>
      </c>
      <c r="E6237">
        <v>7</v>
      </c>
      <c r="F6237" s="1">
        <v>43258</v>
      </c>
      <c r="G6237">
        <v>158</v>
      </c>
      <c r="H6237" t="s">
        <v>17</v>
      </c>
      <c r="I6237" t="s">
        <v>424</v>
      </c>
      <c r="J6237">
        <v>4398</v>
      </c>
      <c r="K6237">
        <v>29.714289999999998</v>
      </c>
      <c r="L6237">
        <v>0.9375</v>
      </c>
      <c r="M6237">
        <f t="shared" si="291"/>
        <v>27.857146874999998</v>
      </c>
      <c r="N6237">
        <f t="shared" si="293"/>
        <v>1.4873404805005743</v>
      </c>
      <c r="O6237">
        <f t="shared" si="292"/>
        <v>1.3943817004692884</v>
      </c>
    </row>
    <row r="6238" spans="1:15" x14ac:dyDescent="0.25">
      <c r="A6238" t="s">
        <v>58</v>
      </c>
      <c r="B6238" t="s">
        <v>13</v>
      </c>
      <c r="C6238">
        <v>2004</v>
      </c>
      <c r="D6238">
        <v>4</v>
      </c>
      <c r="E6238">
        <v>6</v>
      </c>
      <c r="F6238" s="1">
        <v>38083</v>
      </c>
      <c r="G6238">
        <v>97</v>
      </c>
      <c r="H6238" t="s">
        <v>14</v>
      </c>
      <c r="I6238" t="s">
        <v>505</v>
      </c>
      <c r="J6238">
        <v>5458</v>
      </c>
      <c r="K6238">
        <v>19.2</v>
      </c>
      <c r="L6238">
        <v>1.453125</v>
      </c>
      <c r="M6238">
        <f t="shared" si="291"/>
        <v>27.9</v>
      </c>
      <c r="N6238">
        <f t="shared" si="293"/>
        <v>1.3053513694466237</v>
      </c>
      <c r="O6238">
        <f t="shared" si="292"/>
        <v>1.896838708727125</v>
      </c>
    </row>
    <row r="6239" spans="1:15" x14ac:dyDescent="0.25">
      <c r="A6239" t="s">
        <v>258</v>
      </c>
      <c r="B6239" t="s">
        <v>40</v>
      </c>
      <c r="C6239">
        <v>2017</v>
      </c>
      <c r="D6239">
        <v>6</v>
      </c>
      <c r="E6239">
        <v>7</v>
      </c>
      <c r="F6239" s="1">
        <v>42893</v>
      </c>
      <c r="G6239">
        <v>158</v>
      </c>
      <c r="H6239" t="s">
        <v>14</v>
      </c>
      <c r="I6239" t="s">
        <v>505</v>
      </c>
      <c r="J6239">
        <v>5458</v>
      </c>
      <c r="K6239">
        <v>19.2</v>
      </c>
      <c r="L6239">
        <v>1.453125</v>
      </c>
      <c r="M6239">
        <f t="shared" si="291"/>
        <v>27.9</v>
      </c>
      <c r="N6239">
        <f t="shared" si="293"/>
        <v>1.3053513694466237</v>
      </c>
      <c r="O6239">
        <f t="shared" si="292"/>
        <v>1.896838708727125</v>
      </c>
    </row>
    <row r="6240" spans="1:15" x14ac:dyDescent="0.25">
      <c r="A6240" t="s">
        <v>327</v>
      </c>
      <c r="B6240" t="s">
        <v>260</v>
      </c>
      <c r="C6240">
        <v>2017</v>
      </c>
      <c r="D6240">
        <v>6</v>
      </c>
      <c r="E6240">
        <v>7</v>
      </c>
      <c r="F6240" s="1">
        <v>42893</v>
      </c>
      <c r="G6240">
        <v>158</v>
      </c>
      <c r="H6240" t="s">
        <v>14</v>
      </c>
      <c r="I6240" t="s">
        <v>505</v>
      </c>
      <c r="J6240">
        <v>5458</v>
      </c>
      <c r="K6240">
        <v>19.2</v>
      </c>
      <c r="L6240">
        <v>1.453125</v>
      </c>
      <c r="M6240">
        <f t="shared" si="291"/>
        <v>27.9</v>
      </c>
      <c r="N6240">
        <f t="shared" si="293"/>
        <v>1.3053513694466237</v>
      </c>
      <c r="O6240">
        <f t="shared" si="292"/>
        <v>1.896838708727125</v>
      </c>
    </row>
    <row r="6241" spans="1:15" x14ac:dyDescent="0.25">
      <c r="A6241" t="s">
        <v>309</v>
      </c>
      <c r="B6241" t="s">
        <v>23</v>
      </c>
      <c r="C6241">
        <v>2016</v>
      </c>
      <c r="D6241">
        <v>7</v>
      </c>
      <c r="E6241">
        <v>6</v>
      </c>
      <c r="F6241" s="1">
        <v>42557</v>
      </c>
      <c r="G6241">
        <v>188</v>
      </c>
      <c r="H6241" t="s">
        <v>14</v>
      </c>
      <c r="I6241" t="s">
        <v>474</v>
      </c>
      <c r="J6241">
        <v>4335</v>
      </c>
      <c r="K6241">
        <v>24.8</v>
      </c>
      <c r="L6241">
        <v>1.125</v>
      </c>
      <c r="M6241">
        <f t="shared" si="291"/>
        <v>27.900000000000002</v>
      </c>
      <c r="N6241">
        <f t="shared" si="293"/>
        <v>1.4116197059632303</v>
      </c>
      <c r="O6241">
        <f t="shared" si="292"/>
        <v>1.5880721692086341</v>
      </c>
    </row>
    <row r="6242" spans="1:15" x14ac:dyDescent="0.25">
      <c r="A6242" t="s">
        <v>330</v>
      </c>
      <c r="B6242" t="s">
        <v>192</v>
      </c>
      <c r="C6242">
        <v>2014</v>
      </c>
      <c r="D6242">
        <v>6</v>
      </c>
      <c r="E6242">
        <v>11</v>
      </c>
      <c r="F6242" s="1">
        <v>41801</v>
      </c>
      <c r="G6242">
        <v>162</v>
      </c>
      <c r="H6242" t="s">
        <v>14</v>
      </c>
      <c r="I6242" t="s">
        <v>474</v>
      </c>
      <c r="J6242">
        <v>4335</v>
      </c>
      <c r="K6242">
        <v>24.8</v>
      </c>
      <c r="L6242">
        <v>1.125</v>
      </c>
      <c r="M6242">
        <f t="shared" si="291"/>
        <v>27.900000000000002</v>
      </c>
      <c r="N6242">
        <f t="shared" si="293"/>
        <v>1.4116197059632303</v>
      </c>
      <c r="O6242">
        <f t="shared" si="292"/>
        <v>1.5880721692086341</v>
      </c>
    </row>
    <row r="6243" spans="1:15" x14ac:dyDescent="0.25">
      <c r="A6243" t="s">
        <v>154</v>
      </c>
      <c r="B6243" t="s">
        <v>69</v>
      </c>
      <c r="C6243">
        <v>2017</v>
      </c>
      <c r="D6243">
        <v>6</v>
      </c>
      <c r="E6243">
        <v>12</v>
      </c>
      <c r="F6243" s="1">
        <v>42898</v>
      </c>
      <c r="G6243">
        <v>163</v>
      </c>
      <c r="H6243" t="s">
        <v>14</v>
      </c>
      <c r="I6243" t="s">
        <v>536</v>
      </c>
      <c r="J6243">
        <v>5604</v>
      </c>
      <c r="K6243">
        <v>16.914290000000001</v>
      </c>
      <c r="L6243">
        <v>1.65</v>
      </c>
      <c r="M6243">
        <f t="shared" si="291"/>
        <v>27.908578500000001</v>
      </c>
      <c r="N6243">
        <f t="shared" si="293"/>
        <v>1.2531996003786299</v>
      </c>
      <c r="O6243">
        <f t="shared" si="292"/>
        <v>2.0677793406247393</v>
      </c>
    </row>
    <row r="6244" spans="1:15" x14ac:dyDescent="0.25">
      <c r="A6244" t="s">
        <v>98</v>
      </c>
      <c r="B6244" t="s">
        <v>27</v>
      </c>
      <c r="C6244">
        <v>2012</v>
      </c>
      <c r="D6244">
        <v>6</v>
      </c>
      <c r="E6244">
        <v>26</v>
      </c>
      <c r="F6244" s="1">
        <v>41086</v>
      </c>
      <c r="G6244">
        <v>178</v>
      </c>
      <c r="H6244" t="s">
        <v>14</v>
      </c>
      <c r="I6244" t="s">
        <v>421</v>
      </c>
      <c r="J6244">
        <v>5790</v>
      </c>
      <c r="K6244">
        <v>29.828569999999999</v>
      </c>
      <c r="L6244">
        <v>0.9375</v>
      </c>
      <c r="M6244">
        <f t="shared" si="291"/>
        <v>27.964284374999998</v>
      </c>
      <c r="N6244">
        <f t="shared" si="293"/>
        <v>1.4889533802077743</v>
      </c>
      <c r="O6244">
        <f t="shared" si="292"/>
        <v>1.3958937939447884</v>
      </c>
    </row>
    <row r="6245" spans="1:15" x14ac:dyDescent="0.25">
      <c r="A6245" t="s">
        <v>244</v>
      </c>
      <c r="B6245" t="s">
        <v>29</v>
      </c>
      <c r="C6245">
        <v>2017</v>
      </c>
      <c r="D6245">
        <v>6</v>
      </c>
      <c r="E6245">
        <v>1</v>
      </c>
      <c r="F6245" s="1">
        <v>42887</v>
      </c>
      <c r="G6245">
        <v>152</v>
      </c>
      <c r="H6245" t="s">
        <v>17</v>
      </c>
      <c r="I6245" t="s">
        <v>616</v>
      </c>
      <c r="J6245">
        <v>11176</v>
      </c>
      <c r="K6245">
        <v>5.3333329999999997</v>
      </c>
      <c r="L6245">
        <v>5.25</v>
      </c>
      <c r="M6245">
        <f t="shared" si="291"/>
        <v>27.999998249999997</v>
      </c>
      <c r="N6245">
        <f t="shared" si="293"/>
        <v>0.80163232337556156</v>
      </c>
      <c r="O6245">
        <f t="shared" si="292"/>
        <v>4.208569697721698</v>
      </c>
    </row>
    <row r="6246" spans="1:15" x14ac:dyDescent="0.25">
      <c r="A6246" t="s">
        <v>306</v>
      </c>
      <c r="B6246" t="s">
        <v>23</v>
      </c>
      <c r="C6246">
        <v>2011</v>
      </c>
      <c r="D6246">
        <v>4</v>
      </c>
      <c r="E6246">
        <v>20</v>
      </c>
      <c r="F6246" s="1">
        <v>40653</v>
      </c>
      <c r="G6246">
        <v>110</v>
      </c>
      <c r="H6246" t="s">
        <v>14</v>
      </c>
      <c r="I6246" t="s">
        <v>608</v>
      </c>
      <c r="J6246">
        <v>7490</v>
      </c>
      <c r="K6246">
        <v>8</v>
      </c>
      <c r="L6246">
        <v>3.5</v>
      </c>
      <c r="M6246">
        <f t="shared" si="291"/>
        <v>28</v>
      </c>
      <c r="N6246">
        <f t="shared" si="293"/>
        <v>0.95424250943932487</v>
      </c>
      <c r="O6246">
        <f t="shared" si="292"/>
        <v>3.3398487830376369</v>
      </c>
    </row>
    <row r="6247" spans="1:15" x14ac:dyDescent="0.25">
      <c r="A6247" t="s">
        <v>104</v>
      </c>
      <c r="B6247" t="s">
        <v>27</v>
      </c>
      <c r="C6247">
        <v>2019</v>
      </c>
      <c r="D6247">
        <v>6</v>
      </c>
      <c r="E6247">
        <v>13</v>
      </c>
      <c r="F6247" s="1">
        <v>43629</v>
      </c>
      <c r="G6247">
        <v>164</v>
      </c>
      <c r="H6247" t="s">
        <v>14</v>
      </c>
      <c r="I6247" t="s">
        <v>607</v>
      </c>
      <c r="J6247">
        <v>6935</v>
      </c>
      <c r="K6247">
        <v>8</v>
      </c>
      <c r="L6247">
        <v>3.5</v>
      </c>
      <c r="M6247">
        <f t="shared" si="291"/>
        <v>28</v>
      </c>
      <c r="N6247">
        <f t="shared" si="293"/>
        <v>0.95424250943932487</v>
      </c>
      <c r="O6247">
        <f t="shared" si="292"/>
        <v>3.3398487830376369</v>
      </c>
    </row>
    <row r="6248" spans="1:15" x14ac:dyDescent="0.25">
      <c r="A6248" t="s">
        <v>258</v>
      </c>
      <c r="B6248" t="s">
        <v>40</v>
      </c>
      <c r="C6248">
        <v>2017</v>
      </c>
      <c r="D6248">
        <v>6</v>
      </c>
      <c r="E6248">
        <v>7</v>
      </c>
      <c r="F6248" s="1">
        <v>42893</v>
      </c>
      <c r="G6248">
        <v>158</v>
      </c>
      <c r="H6248" t="s">
        <v>14</v>
      </c>
      <c r="I6248" t="s">
        <v>336</v>
      </c>
      <c r="J6248">
        <v>6425</v>
      </c>
      <c r="K6248">
        <v>40.799999999999997</v>
      </c>
      <c r="L6248">
        <v>0.6875</v>
      </c>
      <c r="M6248">
        <f t="shared" si="291"/>
        <v>28.049999999999997</v>
      </c>
      <c r="N6248">
        <f t="shared" si="293"/>
        <v>1.6211762817750353</v>
      </c>
      <c r="O6248">
        <f t="shared" si="292"/>
        <v>1.1145586937203367</v>
      </c>
    </row>
    <row r="6249" spans="1:15" x14ac:dyDescent="0.25">
      <c r="A6249" t="s">
        <v>154</v>
      </c>
      <c r="B6249" t="s">
        <v>69</v>
      </c>
      <c r="C6249">
        <v>2017</v>
      </c>
      <c r="D6249">
        <v>6</v>
      </c>
      <c r="E6249">
        <v>12</v>
      </c>
      <c r="F6249" s="1">
        <v>42898</v>
      </c>
      <c r="G6249">
        <v>163</v>
      </c>
      <c r="H6249" t="s">
        <v>14</v>
      </c>
      <c r="I6249" t="s">
        <v>283</v>
      </c>
      <c r="J6249">
        <v>18419</v>
      </c>
      <c r="K6249">
        <v>42.74286</v>
      </c>
      <c r="L6249">
        <v>0.65625</v>
      </c>
      <c r="M6249">
        <f t="shared" si="291"/>
        <v>28.050001875</v>
      </c>
      <c r="N6249">
        <f t="shared" si="293"/>
        <v>1.6409071747147044</v>
      </c>
      <c r="O6249">
        <f t="shared" si="292"/>
        <v>1.0768453334065247</v>
      </c>
    </row>
    <row r="6250" spans="1:15" x14ac:dyDescent="0.25">
      <c r="A6250" t="s">
        <v>145</v>
      </c>
      <c r="B6250" t="s">
        <v>69</v>
      </c>
      <c r="C6250">
        <v>2009</v>
      </c>
      <c r="D6250">
        <v>6</v>
      </c>
      <c r="E6250">
        <v>23</v>
      </c>
      <c r="F6250" s="1">
        <v>39987</v>
      </c>
      <c r="G6250">
        <v>174</v>
      </c>
      <c r="H6250" t="s">
        <v>14</v>
      </c>
      <c r="I6250" t="s">
        <v>536</v>
      </c>
      <c r="J6250">
        <v>5604</v>
      </c>
      <c r="K6250">
        <v>17.018180000000001</v>
      </c>
      <c r="L6250">
        <v>1.65</v>
      </c>
      <c r="M6250">
        <f t="shared" si="291"/>
        <v>28.079996999999999</v>
      </c>
      <c r="N6250">
        <f t="shared" si="293"/>
        <v>1.2557109211671664</v>
      </c>
      <c r="O6250">
        <f t="shared" si="292"/>
        <v>2.0719230199258245</v>
      </c>
    </row>
    <row r="6251" spans="1:15" x14ac:dyDescent="0.25">
      <c r="A6251" t="s">
        <v>87</v>
      </c>
      <c r="B6251" t="s">
        <v>69</v>
      </c>
      <c r="C6251">
        <v>2016</v>
      </c>
      <c r="D6251">
        <v>6</v>
      </c>
      <c r="E6251">
        <v>21</v>
      </c>
      <c r="F6251" s="1">
        <v>42542</v>
      </c>
      <c r="G6251">
        <v>173</v>
      </c>
      <c r="H6251" t="s">
        <v>14</v>
      </c>
      <c r="I6251" t="s">
        <v>418</v>
      </c>
      <c r="J6251">
        <v>4419</v>
      </c>
      <c r="K6251">
        <v>30</v>
      </c>
      <c r="L6251">
        <v>0.9375</v>
      </c>
      <c r="M6251">
        <f t="shared" si="291"/>
        <v>28.125</v>
      </c>
      <c r="N6251">
        <f t="shared" si="293"/>
        <v>1.4913616938342726</v>
      </c>
      <c r="O6251">
        <f t="shared" si="292"/>
        <v>1.3981515879696307</v>
      </c>
    </row>
    <row r="6252" spans="1:15" x14ac:dyDescent="0.25">
      <c r="A6252" t="s">
        <v>87</v>
      </c>
      <c r="B6252" t="s">
        <v>69</v>
      </c>
      <c r="C6252">
        <v>2016</v>
      </c>
      <c r="D6252">
        <v>6</v>
      </c>
      <c r="E6252">
        <v>21</v>
      </c>
      <c r="F6252" s="1">
        <v>42542</v>
      </c>
      <c r="G6252">
        <v>173</v>
      </c>
      <c r="H6252" t="s">
        <v>14</v>
      </c>
      <c r="I6252" t="s">
        <v>544</v>
      </c>
      <c r="J6252">
        <v>6772</v>
      </c>
      <c r="K6252">
        <v>15</v>
      </c>
      <c r="L6252">
        <v>1.875</v>
      </c>
      <c r="M6252">
        <f t="shared" si="291"/>
        <v>28.125</v>
      </c>
      <c r="N6252">
        <f t="shared" si="293"/>
        <v>1.2041199826559248</v>
      </c>
      <c r="O6252">
        <f t="shared" si="292"/>
        <v>2.257724967479859</v>
      </c>
    </row>
    <row r="6253" spans="1:15" x14ac:dyDescent="0.25">
      <c r="A6253" t="s">
        <v>153</v>
      </c>
      <c r="B6253" t="s">
        <v>69</v>
      </c>
      <c r="C6253">
        <v>2016</v>
      </c>
      <c r="D6253">
        <v>4</v>
      </c>
      <c r="E6253">
        <v>11</v>
      </c>
      <c r="F6253" s="1">
        <v>42471</v>
      </c>
      <c r="G6253">
        <v>102</v>
      </c>
      <c r="H6253" t="s">
        <v>14</v>
      </c>
      <c r="I6253" t="s">
        <v>537</v>
      </c>
      <c r="J6253">
        <v>5605</v>
      </c>
      <c r="K6253">
        <v>17.142859999999999</v>
      </c>
      <c r="L6253">
        <v>1.65</v>
      </c>
      <c r="M6253">
        <f t="shared" si="291"/>
        <v>28.285718999999997</v>
      </c>
      <c r="N6253">
        <f t="shared" si="293"/>
        <v>1.2587057493345264</v>
      </c>
      <c r="O6253">
        <f t="shared" si="292"/>
        <v>2.0768644864019685</v>
      </c>
    </row>
    <row r="6254" spans="1:15" x14ac:dyDescent="0.25">
      <c r="A6254" t="s">
        <v>141</v>
      </c>
      <c r="B6254" t="s">
        <v>13</v>
      </c>
      <c r="C6254">
        <v>2019</v>
      </c>
      <c r="D6254">
        <v>4</v>
      </c>
      <c r="E6254">
        <v>2</v>
      </c>
      <c r="F6254" s="1">
        <v>43557</v>
      </c>
      <c r="G6254">
        <v>92</v>
      </c>
      <c r="H6254" t="s">
        <v>17</v>
      </c>
      <c r="I6254" t="s">
        <v>336</v>
      </c>
      <c r="J6254">
        <v>6425</v>
      </c>
      <c r="K6254">
        <v>41.212119999999999</v>
      </c>
      <c r="L6254">
        <v>0.6875</v>
      </c>
      <c r="M6254">
        <f t="shared" si="291"/>
        <v>28.333332499999997</v>
      </c>
      <c r="N6254">
        <f t="shared" si="293"/>
        <v>1.6254371640753082</v>
      </c>
      <c r="O6254">
        <f t="shared" si="292"/>
        <v>1.1174880503017743</v>
      </c>
    </row>
    <row r="6255" spans="1:15" x14ac:dyDescent="0.25">
      <c r="A6255" t="s">
        <v>121</v>
      </c>
      <c r="B6255" t="s">
        <v>13</v>
      </c>
      <c r="C6255">
        <v>2006</v>
      </c>
      <c r="D6255">
        <v>4</v>
      </c>
      <c r="E6255">
        <v>10</v>
      </c>
      <c r="F6255" s="1">
        <v>38817</v>
      </c>
      <c r="G6255">
        <v>100</v>
      </c>
      <c r="H6255" t="s">
        <v>14</v>
      </c>
      <c r="I6255" t="s">
        <v>481</v>
      </c>
      <c r="J6255">
        <v>6745</v>
      </c>
      <c r="K6255">
        <v>21.6</v>
      </c>
      <c r="L6255">
        <v>1.3125</v>
      </c>
      <c r="M6255">
        <f t="shared" si="291"/>
        <v>28.35</v>
      </c>
      <c r="N6255">
        <f t="shared" si="293"/>
        <v>1.354108439147401</v>
      </c>
      <c r="O6255">
        <f t="shared" si="292"/>
        <v>1.7772673263809637</v>
      </c>
    </row>
    <row r="6256" spans="1:15" x14ac:dyDescent="0.25">
      <c r="A6256" t="s">
        <v>37</v>
      </c>
      <c r="B6256" t="s">
        <v>36</v>
      </c>
      <c r="C6256">
        <v>2017</v>
      </c>
      <c r="D6256">
        <v>6</v>
      </c>
      <c r="E6256">
        <v>7</v>
      </c>
      <c r="F6256" s="1">
        <v>42893</v>
      </c>
      <c r="G6256">
        <v>158</v>
      </c>
      <c r="H6256" t="s">
        <v>14</v>
      </c>
      <c r="I6256" t="s">
        <v>283</v>
      </c>
      <c r="J6256">
        <v>18419</v>
      </c>
      <c r="K6256">
        <v>43.2</v>
      </c>
      <c r="L6256">
        <v>0.65625</v>
      </c>
      <c r="M6256">
        <f t="shared" si="291"/>
        <v>28.35</v>
      </c>
      <c r="N6256">
        <f t="shared" si="293"/>
        <v>1.6454222693490919</v>
      </c>
      <c r="O6256">
        <f t="shared" si="292"/>
        <v>1.0798083642603415</v>
      </c>
    </row>
    <row r="6257" spans="1:15" x14ac:dyDescent="0.25">
      <c r="A6257" t="s">
        <v>202</v>
      </c>
      <c r="B6257" t="s">
        <v>113</v>
      </c>
      <c r="C6257">
        <v>2014</v>
      </c>
      <c r="D6257">
        <v>6</v>
      </c>
      <c r="E6257">
        <v>16</v>
      </c>
      <c r="F6257" s="1">
        <v>41806</v>
      </c>
      <c r="G6257">
        <v>167</v>
      </c>
      <c r="H6257" t="s">
        <v>14</v>
      </c>
      <c r="I6257" t="s">
        <v>283</v>
      </c>
      <c r="J6257">
        <v>18419</v>
      </c>
      <c r="K6257">
        <v>43.272730000000003</v>
      </c>
      <c r="L6257">
        <v>0.65625</v>
      </c>
      <c r="M6257">
        <f t="shared" si="291"/>
        <v>28.397729062500002</v>
      </c>
      <c r="N6257">
        <f t="shared" si="293"/>
        <v>1.6461363028096621</v>
      </c>
      <c r="O6257">
        <f t="shared" si="292"/>
        <v>1.0802769487188408</v>
      </c>
    </row>
    <row r="6258" spans="1:15" x14ac:dyDescent="0.25">
      <c r="A6258" t="s">
        <v>66</v>
      </c>
      <c r="B6258" t="s">
        <v>13</v>
      </c>
      <c r="C6258">
        <v>2017</v>
      </c>
      <c r="D6258">
        <v>3</v>
      </c>
      <c r="E6258">
        <v>16</v>
      </c>
      <c r="F6258" s="1">
        <v>42810</v>
      </c>
      <c r="G6258">
        <v>75</v>
      </c>
      <c r="H6258" t="s">
        <v>17</v>
      </c>
      <c r="I6258" t="s">
        <v>556</v>
      </c>
      <c r="J6258">
        <v>5809</v>
      </c>
      <c r="K6258">
        <v>14.545450000000001</v>
      </c>
      <c r="L6258">
        <v>1.9583333329999999</v>
      </c>
      <c r="M6258">
        <f t="shared" si="291"/>
        <v>28.484839578484848</v>
      </c>
      <c r="N6258">
        <f t="shared" si="293"/>
        <v>1.1916032982472196</v>
      </c>
      <c r="O6258">
        <f t="shared" si="292"/>
        <v>2.3335564586702704</v>
      </c>
    </row>
    <row r="6259" spans="1:15" x14ac:dyDescent="0.25">
      <c r="A6259" t="s">
        <v>47</v>
      </c>
      <c r="B6259" t="s">
        <v>13</v>
      </c>
      <c r="C6259">
        <v>2001</v>
      </c>
      <c r="D6259">
        <v>4</v>
      </c>
      <c r="E6259">
        <v>23</v>
      </c>
      <c r="F6259" s="1">
        <v>37004</v>
      </c>
      <c r="G6259">
        <v>113</v>
      </c>
      <c r="H6259" t="s">
        <v>14</v>
      </c>
      <c r="I6259" t="s">
        <v>544</v>
      </c>
      <c r="J6259">
        <v>6772</v>
      </c>
      <c r="K6259">
        <v>15.2</v>
      </c>
      <c r="L6259">
        <v>1.875</v>
      </c>
      <c r="M6259">
        <f t="shared" si="291"/>
        <v>28.5</v>
      </c>
      <c r="N6259">
        <f t="shared" si="293"/>
        <v>1.209515014542631</v>
      </c>
      <c r="O6259">
        <f t="shared" si="292"/>
        <v>2.267840652267433</v>
      </c>
    </row>
    <row r="6260" spans="1:15" x14ac:dyDescent="0.25">
      <c r="A6260" t="s">
        <v>59</v>
      </c>
      <c r="B6260" t="s">
        <v>13</v>
      </c>
      <c r="C6260">
        <v>2004</v>
      </c>
      <c r="D6260">
        <v>7</v>
      </c>
      <c r="E6260">
        <v>10</v>
      </c>
      <c r="F6260" s="1">
        <v>38178</v>
      </c>
      <c r="G6260">
        <v>192</v>
      </c>
      <c r="H6260" t="s">
        <v>14</v>
      </c>
      <c r="I6260" t="s">
        <v>544</v>
      </c>
      <c r="J6260">
        <v>6772</v>
      </c>
      <c r="K6260">
        <v>15.2</v>
      </c>
      <c r="L6260">
        <v>1.875</v>
      </c>
      <c r="M6260">
        <f t="shared" si="291"/>
        <v>28.5</v>
      </c>
      <c r="N6260">
        <f t="shared" si="293"/>
        <v>1.209515014542631</v>
      </c>
      <c r="O6260">
        <f t="shared" si="292"/>
        <v>2.267840652267433</v>
      </c>
    </row>
    <row r="6261" spans="1:15" x14ac:dyDescent="0.25">
      <c r="A6261" t="s">
        <v>88</v>
      </c>
      <c r="B6261" t="s">
        <v>69</v>
      </c>
      <c r="C6261">
        <v>2017</v>
      </c>
      <c r="D6261">
        <v>3</v>
      </c>
      <c r="E6261">
        <v>16</v>
      </c>
      <c r="F6261" s="1">
        <v>42810</v>
      </c>
      <c r="G6261">
        <v>75</v>
      </c>
      <c r="H6261" t="s">
        <v>14</v>
      </c>
      <c r="I6261" t="s">
        <v>424</v>
      </c>
      <c r="J6261">
        <v>4398</v>
      </c>
      <c r="K6261">
        <v>30.4</v>
      </c>
      <c r="L6261">
        <v>0.9375</v>
      </c>
      <c r="M6261">
        <f t="shared" si="291"/>
        <v>28.5</v>
      </c>
      <c r="N6261">
        <f t="shared" si="293"/>
        <v>1.4969296480732148</v>
      </c>
      <c r="O6261">
        <f t="shared" si="292"/>
        <v>1.4033715450686388</v>
      </c>
    </row>
    <row r="6262" spans="1:15" x14ac:dyDescent="0.25">
      <c r="A6262" t="s">
        <v>89</v>
      </c>
      <c r="B6262" t="s">
        <v>69</v>
      </c>
      <c r="C6262">
        <v>2018</v>
      </c>
      <c r="D6262">
        <v>3</v>
      </c>
      <c r="E6262">
        <v>7</v>
      </c>
      <c r="F6262" s="1">
        <v>43166</v>
      </c>
      <c r="G6262">
        <v>66</v>
      </c>
      <c r="H6262" t="s">
        <v>14</v>
      </c>
      <c r="I6262" t="s">
        <v>544</v>
      </c>
      <c r="J6262">
        <v>6772</v>
      </c>
      <c r="K6262">
        <v>15.2</v>
      </c>
      <c r="L6262">
        <v>1.875</v>
      </c>
      <c r="M6262">
        <f t="shared" si="291"/>
        <v>28.5</v>
      </c>
      <c r="N6262">
        <f t="shared" si="293"/>
        <v>1.209515014542631</v>
      </c>
      <c r="O6262">
        <f t="shared" si="292"/>
        <v>2.267840652267433</v>
      </c>
    </row>
    <row r="6263" spans="1:15" x14ac:dyDescent="0.25">
      <c r="A6263" t="s">
        <v>226</v>
      </c>
      <c r="B6263" t="s">
        <v>23</v>
      </c>
      <c r="C6263">
        <v>2012</v>
      </c>
      <c r="D6263">
        <v>3</v>
      </c>
      <c r="E6263">
        <v>21</v>
      </c>
      <c r="F6263" s="1">
        <v>40989</v>
      </c>
      <c r="G6263">
        <v>81</v>
      </c>
      <c r="H6263" t="s">
        <v>14</v>
      </c>
      <c r="I6263" t="s">
        <v>417</v>
      </c>
      <c r="J6263">
        <v>4415</v>
      </c>
      <c r="K6263">
        <v>30.4</v>
      </c>
      <c r="L6263">
        <v>0.9375</v>
      </c>
      <c r="M6263">
        <f t="shared" si="291"/>
        <v>28.5</v>
      </c>
      <c r="N6263">
        <f t="shared" si="293"/>
        <v>1.4969296480732148</v>
      </c>
      <c r="O6263">
        <f t="shared" si="292"/>
        <v>1.4033715450686388</v>
      </c>
    </row>
    <row r="6264" spans="1:15" x14ac:dyDescent="0.25">
      <c r="A6264" t="s">
        <v>273</v>
      </c>
      <c r="B6264" t="s">
        <v>113</v>
      </c>
      <c r="C6264">
        <v>2013</v>
      </c>
      <c r="D6264">
        <v>7</v>
      </c>
      <c r="E6264">
        <v>4</v>
      </c>
      <c r="F6264" s="1">
        <v>41459</v>
      </c>
      <c r="G6264">
        <v>185</v>
      </c>
      <c r="H6264" t="s">
        <v>14</v>
      </c>
      <c r="I6264" t="s">
        <v>551</v>
      </c>
      <c r="J6264">
        <v>6882</v>
      </c>
      <c r="K6264">
        <v>15.2</v>
      </c>
      <c r="L6264">
        <v>1.875</v>
      </c>
      <c r="M6264">
        <f t="shared" si="291"/>
        <v>28.5</v>
      </c>
      <c r="N6264">
        <f t="shared" si="293"/>
        <v>1.209515014542631</v>
      </c>
      <c r="O6264">
        <f t="shared" si="292"/>
        <v>2.267840652267433</v>
      </c>
    </row>
    <row r="6265" spans="1:15" x14ac:dyDescent="0.25">
      <c r="A6265" t="s">
        <v>204</v>
      </c>
      <c r="B6265" t="s">
        <v>113</v>
      </c>
      <c r="C6265">
        <v>2016</v>
      </c>
      <c r="D6265">
        <v>7</v>
      </c>
      <c r="E6265">
        <v>1</v>
      </c>
      <c r="F6265" s="1">
        <v>42552</v>
      </c>
      <c r="G6265">
        <v>183</v>
      </c>
      <c r="H6265" t="s">
        <v>14</v>
      </c>
      <c r="I6265" t="s">
        <v>551</v>
      </c>
      <c r="J6265">
        <v>6882</v>
      </c>
      <c r="K6265">
        <v>15.2</v>
      </c>
      <c r="L6265">
        <v>1.875</v>
      </c>
      <c r="M6265">
        <f t="shared" si="291"/>
        <v>28.5</v>
      </c>
      <c r="N6265">
        <f t="shared" si="293"/>
        <v>1.209515014542631</v>
      </c>
      <c r="O6265">
        <f t="shared" si="292"/>
        <v>2.267840652267433</v>
      </c>
    </row>
    <row r="6266" spans="1:15" x14ac:dyDescent="0.25">
      <c r="A6266" t="s">
        <v>318</v>
      </c>
      <c r="B6266" t="s">
        <v>33</v>
      </c>
      <c r="C6266">
        <v>2012</v>
      </c>
      <c r="D6266">
        <v>7</v>
      </c>
      <c r="E6266">
        <v>5</v>
      </c>
      <c r="F6266" s="1">
        <v>41095</v>
      </c>
      <c r="G6266">
        <v>187</v>
      </c>
      <c r="H6266" t="s">
        <v>14</v>
      </c>
      <c r="I6266" t="s">
        <v>573</v>
      </c>
      <c r="J6266">
        <v>5292</v>
      </c>
      <c r="K6266">
        <v>12.672000000000001</v>
      </c>
      <c r="L6266">
        <v>2.25</v>
      </c>
      <c r="M6266">
        <f t="shared" si="291"/>
        <v>28.512</v>
      </c>
      <c r="N6266">
        <f t="shared" si="293"/>
        <v>1.1358320497126804</v>
      </c>
      <c r="O6266">
        <f t="shared" si="292"/>
        <v>2.5556221118535309</v>
      </c>
    </row>
    <row r="6267" spans="1:15" x14ac:dyDescent="0.25">
      <c r="A6267" t="s">
        <v>160</v>
      </c>
      <c r="B6267" t="s">
        <v>161</v>
      </c>
      <c r="C6267">
        <v>2015</v>
      </c>
      <c r="D6267">
        <v>6</v>
      </c>
      <c r="E6267">
        <v>30</v>
      </c>
      <c r="F6267" s="1">
        <v>42185</v>
      </c>
      <c r="G6267">
        <v>181</v>
      </c>
      <c r="H6267" t="s">
        <v>17</v>
      </c>
      <c r="I6267" t="s">
        <v>371</v>
      </c>
      <c r="J6267">
        <v>5131</v>
      </c>
      <c r="K6267">
        <v>38.095239999999997</v>
      </c>
      <c r="L6267">
        <v>0.75</v>
      </c>
      <c r="M6267">
        <f t="shared" si="291"/>
        <v>28.571429999999999</v>
      </c>
      <c r="N6267">
        <f t="shared" si="293"/>
        <v>1.5921238835448137</v>
      </c>
      <c r="O6267">
        <f t="shared" si="292"/>
        <v>1.1940929126586104</v>
      </c>
    </row>
    <row r="6268" spans="1:15" x14ac:dyDescent="0.25">
      <c r="A6268" t="s">
        <v>401</v>
      </c>
      <c r="B6268" t="s">
        <v>40</v>
      </c>
      <c r="C6268">
        <v>2008</v>
      </c>
      <c r="D6268">
        <v>6</v>
      </c>
      <c r="E6268">
        <v>11</v>
      </c>
      <c r="F6268" s="1">
        <v>39610</v>
      </c>
      <c r="G6268">
        <v>163</v>
      </c>
      <c r="H6268" t="s">
        <v>17</v>
      </c>
      <c r="I6268" t="s">
        <v>547</v>
      </c>
      <c r="J6268">
        <v>6886</v>
      </c>
      <c r="K6268">
        <v>15.238099999999999</v>
      </c>
      <c r="L6268">
        <v>1.875</v>
      </c>
      <c r="M6268">
        <f t="shared" si="291"/>
        <v>28.571437499999998</v>
      </c>
      <c r="N6268">
        <f t="shared" si="293"/>
        <v>1.2105352116176453</v>
      </c>
      <c r="O6268">
        <f t="shared" si="292"/>
        <v>2.2697535217830849</v>
      </c>
    </row>
    <row r="6269" spans="1:15" x14ac:dyDescent="0.25">
      <c r="A6269" t="s">
        <v>150</v>
      </c>
      <c r="B6269" t="s">
        <v>69</v>
      </c>
      <c r="C6269">
        <v>2014</v>
      </c>
      <c r="D6269">
        <v>3</v>
      </c>
      <c r="E6269">
        <v>11</v>
      </c>
      <c r="F6269" s="1">
        <v>41709</v>
      </c>
      <c r="G6269">
        <v>70</v>
      </c>
      <c r="H6269" t="s">
        <v>14</v>
      </c>
      <c r="I6269" t="s">
        <v>493</v>
      </c>
      <c r="J6269">
        <v>4487</v>
      </c>
      <c r="K6269">
        <v>21.8</v>
      </c>
      <c r="L6269">
        <v>1.3125</v>
      </c>
      <c r="M6269">
        <f t="shared" si="291"/>
        <v>28.612500000000001</v>
      </c>
      <c r="N6269">
        <f t="shared" si="293"/>
        <v>1.3579348470004537</v>
      </c>
      <c r="O6269">
        <f t="shared" si="292"/>
        <v>1.7822894866880956</v>
      </c>
    </row>
    <row r="6270" spans="1:15" x14ac:dyDescent="0.25">
      <c r="A6270" t="s">
        <v>106</v>
      </c>
      <c r="B6270" t="s">
        <v>107</v>
      </c>
      <c r="C6270">
        <v>2016</v>
      </c>
      <c r="D6270">
        <v>7</v>
      </c>
      <c r="E6270">
        <v>6</v>
      </c>
      <c r="F6270" s="1">
        <v>42557</v>
      </c>
      <c r="G6270">
        <v>188</v>
      </c>
      <c r="H6270" t="s">
        <v>14</v>
      </c>
      <c r="I6270" t="s">
        <v>609</v>
      </c>
      <c r="J6270">
        <v>4955</v>
      </c>
      <c r="K6270">
        <v>7.6571429999999996</v>
      </c>
      <c r="L6270">
        <v>3.75</v>
      </c>
      <c r="M6270">
        <f t="shared" si="291"/>
        <v>28.714286249999997</v>
      </c>
      <c r="N6270">
        <f t="shared" si="293"/>
        <v>0.9373745913186049</v>
      </c>
      <c r="O6270">
        <f t="shared" si="292"/>
        <v>3.5151547174447684</v>
      </c>
    </row>
    <row r="6271" spans="1:15" x14ac:dyDescent="0.25">
      <c r="A6271" t="s">
        <v>53</v>
      </c>
      <c r="B6271" t="s">
        <v>13</v>
      </c>
      <c r="C6271">
        <v>2002</v>
      </c>
      <c r="D6271">
        <v>6</v>
      </c>
      <c r="E6271">
        <v>14</v>
      </c>
      <c r="F6271" s="1">
        <v>37421</v>
      </c>
      <c r="G6271">
        <v>165</v>
      </c>
      <c r="H6271" t="s">
        <v>14</v>
      </c>
      <c r="I6271" t="s">
        <v>587</v>
      </c>
      <c r="J6271">
        <v>4363</v>
      </c>
      <c r="K6271">
        <v>9.6</v>
      </c>
      <c r="L6271">
        <v>3</v>
      </c>
      <c r="M6271">
        <f t="shared" si="291"/>
        <v>28.799999999999997</v>
      </c>
      <c r="N6271">
        <f t="shared" si="293"/>
        <v>1.0253058652647702</v>
      </c>
      <c r="O6271">
        <f t="shared" si="292"/>
        <v>3.0759175957943103</v>
      </c>
    </row>
    <row r="6272" spans="1:15" x14ac:dyDescent="0.25">
      <c r="A6272" t="s">
        <v>57</v>
      </c>
      <c r="B6272" t="s">
        <v>13</v>
      </c>
      <c r="C6272">
        <v>2003</v>
      </c>
      <c r="D6272">
        <v>7</v>
      </c>
      <c r="E6272">
        <v>15</v>
      </c>
      <c r="F6272" s="1">
        <v>37817</v>
      </c>
      <c r="G6272">
        <v>196</v>
      </c>
      <c r="H6272" t="s">
        <v>14</v>
      </c>
      <c r="I6272" t="s">
        <v>366</v>
      </c>
      <c r="J6272">
        <v>5097</v>
      </c>
      <c r="K6272">
        <v>38.4</v>
      </c>
      <c r="L6272">
        <v>0.75</v>
      </c>
      <c r="M6272">
        <f t="shared" si="291"/>
        <v>28.799999999999997</v>
      </c>
      <c r="N6272">
        <f t="shared" si="293"/>
        <v>1.5954962218255742</v>
      </c>
      <c r="O6272">
        <f t="shared" si="292"/>
        <v>1.1966221663691807</v>
      </c>
    </row>
    <row r="6273" spans="1:15" x14ac:dyDescent="0.25">
      <c r="A6273" t="s">
        <v>121</v>
      </c>
      <c r="B6273" t="s">
        <v>13</v>
      </c>
      <c r="C6273">
        <v>2006</v>
      </c>
      <c r="D6273">
        <v>4</v>
      </c>
      <c r="E6273">
        <v>10</v>
      </c>
      <c r="F6273" s="1">
        <v>38817</v>
      </c>
      <c r="G6273">
        <v>100</v>
      </c>
      <c r="H6273" t="s">
        <v>14</v>
      </c>
      <c r="I6273" t="s">
        <v>609</v>
      </c>
      <c r="J6273">
        <v>4955</v>
      </c>
      <c r="K6273">
        <v>7.68</v>
      </c>
      <c r="L6273">
        <v>3.75</v>
      </c>
      <c r="M6273">
        <f t="shared" si="291"/>
        <v>28.799999999999997</v>
      </c>
      <c r="N6273">
        <f t="shared" si="293"/>
        <v>0.93851972517649185</v>
      </c>
      <c r="O6273">
        <f t="shared" si="292"/>
        <v>3.5194489694118443</v>
      </c>
    </row>
    <row r="6274" spans="1:15" x14ac:dyDescent="0.25">
      <c r="A6274" t="s">
        <v>131</v>
      </c>
      <c r="B6274" t="s">
        <v>13</v>
      </c>
      <c r="C6274">
        <v>2013</v>
      </c>
      <c r="D6274">
        <v>6</v>
      </c>
      <c r="E6274">
        <v>17</v>
      </c>
      <c r="F6274" s="1">
        <v>41442</v>
      </c>
      <c r="G6274">
        <v>168</v>
      </c>
      <c r="H6274" t="s">
        <v>14</v>
      </c>
      <c r="I6274" t="s">
        <v>587</v>
      </c>
      <c r="J6274">
        <v>4363</v>
      </c>
      <c r="K6274">
        <v>9.6</v>
      </c>
      <c r="L6274">
        <v>3</v>
      </c>
      <c r="M6274">
        <f t="shared" ref="M6274:M6337" si="294">K6274*L6274</f>
        <v>28.799999999999997</v>
      </c>
      <c r="N6274">
        <f t="shared" si="293"/>
        <v>1.0253058652647702</v>
      </c>
      <c r="O6274">
        <f t="shared" si="292"/>
        <v>3.0759175957943103</v>
      </c>
    </row>
    <row r="6275" spans="1:15" x14ac:dyDescent="0.25">
      <c r="A6275" t="s">
        <v>12</v>
      </c>
      <c r="B6275" t="s">
        <v>13</v>
      </c>
      <c r="C6275">
        <v>2018</v>
      </c>
      <c r="D6275">
        <v>3</v>
      </c>
      <c r="E6275">
        <v>7</v>
      </c>
      <c r="F6275" s="1">
        <v>43166</v>
      </c>
      <c r="G6275">
        <v>66</v>
      </c>
      <c r="H6275" t="s">
        <v>14</v>
      </c>
      <c r="I6275" t="s">
        <v>586</v>
      </c>
      <c r="J6275">
        <v>5124</v>
      </c>
      <c r="K6275">
        <v>9.6</v>
      </c>
      <c r="L6275">
        <v>3</v>
      </c>
      <c r="M6275">
        <f t="shared" si="294"/>
        <v>28.799999999999997</v>
      </c>
      <c r="N6275">
        <f t="shared" si="293"/>
        <v>1.0253058652647702</v>
      </c>
      <c r="O6275">
        <f t="shared" ref="O6275:O6338" si="295">N6275*L6275</f>
        <v>3.0759175957943103</v>
      </c>
    </row>
    <row r="6276" spans="1:15" x14ac:dyDescent="0.25">
      <c r="A6276" t="s">
        <v>74</v>
      </c>
      <c r="B6276" t="s">
        <v>69</v>
      </c>
      <c r="C6276">
        <v>2003</v>
      </c>
      <c r="D6276">
        <v>7</v>
      </c>
      <c r="E6276">
        <v>14</v>
      </c>
      <c r="F6276" s="1">
        <v>37816</v>
      </c>
      <c r="G6276">
        <v>195</v>
      </c>
      <c r="H6276" t="s">
        <v>14</v>
      </c>
      <c r="I6276" t="s">
        <v>617</v>
      </c>
      <c r="J6276">
        <v>5075</v>
      </c>
      <c r="K6276">
        <v>4.8</v>
      </c>
      <c r="L6276">
        <v>6</v>
      </c>
      <c r="M6276">
        <f t="shared" si="294"/>
        <v>28.799999999999997</v>
      </c>
      <c r="N6276">
        <f t="shared" ref="N6276:N6339" si="296">LOG10(K6276+1)</f>
        <v>0.76342799356293722</v>
      </c>
      <c r="O6276">
        <f t="shared" si="295"/>
        <v>4.5805679613776231</v>
      </c>
    </row>
    <row r="6277" spans="1:15" x14ac:dyDescent="0.25">
      <c r="A6277" t="s">
        <v>75</v>
      </c>
      <c r="B6277" t="s">
        <v>69</v>
      </c>
      <c r="C6277">
        <v>2004</v>
      </c>
      <c r="D6277">
        <v>4</v>
      </c>
      <c r="E6277">
        <v>5</v>
      </c>
      <c r="F6277" s="1">
        <v>38082</v>
      </c>
      <c r="G6277">
        <v>96</v>
      </c>
      <c r="H6277" t="s">
        <v>14</v>
      </c>
      <c r="I6277" t="s">
        <v>586</v>
      </c>
      <c r="J6277">
        <v>5124</v>
      </c>
      <c r="K6277">
        <v>9.6</v>
      </c>
      <c r="L6277">
        <v>3</v>
      </c>
      <c r="M6277">
        <f t="shared" si="294"/>
        <v>28.799999999999997</v>
      </c>
      <c r="N6277">
        <f t="shared" si="296"/>
        <v>1.0253058652647702</v>
      </c>
      <c r="O6277">
        <f t="shared" si="295"/>
        <v>3.0759175957943103</v>
      </c>
    </row>
    <row r="6278" spans="1:15" x14ac:dyDescent="0.25">
      <c r="A6278" t="s">
        <v>77</v>
      </c>
      <c r="B6278" t="s">
        <v>69</v>
      </c>
      <c r="C6278">
        <v>2006</v>
      </c>
      <c r="D6278">
        <v>4</v>
      </c>
      <c r="E6278">
        <v>10</v>
      </c>
      <c r="F6278" s="1">
        <v>38817</v>
      </c>
      <c r="G6278">
        <v>100</v>
      </c>
      <c r="H6278" t="s">
        <v>14</v>
      </c>
      <c r="I6278" t="s">
        <v>588</v>
      </c>
      <c r="J6278">
        <v>13125</v>
      </c>
      <c r="K6278">
        <v>9.6</v>
      </c>
      <c r="L6278">
        <v>3</v>
      </c>
      <c r="M6278">
        <f t="shared" si="294"/>
        <v>28.799999999999997</v>
      </c>
      <c r="N6278">
        <f t="shared" si="296"/>
        <v>1.0253058652647702</v>
      </c>
      <c r="O6278">
        <f t="shared" si="295"/>
        <v>3.0759175957943103</v>
      </c>
    </row>
    <row r="6279" spans="1:15" x14ac:dyDescent="0.25">
      <c r="A6279" t="s">
        <v>293</v>
      </c>
      <c r="B6279" t="s">
        <v>69</v>
      </c>
      <c r="C6279">
        <v>2007</v>
      </c>
      <c r="D6279">
        <v>7</v>
      </c>
      <c r="E6279">
        <v>12</v>
      </c>
      <c r="F6279" s="1">
        <v>39275</v>
      </c>
      <c r="G6279">
        <v>193</v>
      </c>
      <c r="H6279" t="s">
        <v>14</v>
      </c>
      <c r="I6279" t="s">
        <v>371</v>
      </c>
      <c r="J6279">
        <v>5131</v>
      </c>
      <c r="K6279">
        <v>38.4</v>
      </c>
      <c r="L6279">
        <v>0.75</v>
      </c>
      <c r="M6279">
        <f t="shared" si="294"/>
        <v>28.799999999999997</v>
      </c>
      <c r="N6279">
        <f t="shared" si="296"/>
        <v>1.5954962218255742</v>
      </c>
      <c r="O6279">
        <f t="shared" si="295"/>
        <v>1.1966221663691807</v>
      </c>
    </row>
    <row r="6280" spans="1:15" x14ac:dyDescent="0.25">
      <c r="A6280" t="s">
        <v>88</v>
      </c>
      <c r="B6280" t="s">
        <v>69</v>
      </c>
      <c r="C6280">
        <v>2017</v>
      </c>
      <c r="D6280">
        <v>3</v>
      </c>
      <c r="E6280">
        <v>16</v>
      </c>
      <c r="F6280" s="1">
        <v>42810</v>
      </c>
      <c r="G6280">
        <v>75</v>
      </c>
      <c r="H6280" t="s">
        <v>14</v>
      </c>
      <c r="I6280" t="s">
        <v>518</v>
      </c>
      <c r="J6280">
        <v>5035</v>
      </c>
      <c r="K6280">
        <v>19.2</v>
      </c>
      <c r="L6280">
        <v>1.5</v>
      </c>
      <c r="M6280">
        <f t="shared" si="294"/>
        <v>28.799999999999997</v>
      </c>
      <c r="N6280">
        <f t="shared" si="296"/>
        <v>1.3053513694466237</v>
      </c>
      <c r="O6280">
        <f t="shared" si="295"/>
        <v>1.9580270541699356</v>
      </c>
    </row>
    <row r="6281" spans="1:15" x14ac:dyDescent="0.25">
      <c r="A6281" t="s">
        <v>89</v>
      </c>
      <c r="B6281" t="s">
        <v>69</v>
      </c>
      <c r="C6281">
        <v>2018</v>
      </c>
      <c r="D6281">
        <v>3</v>
      </c>
      <c r="E6281">
        <v>7</v>
      </c>
      <c r="F6281" s="1">
        <v>43166</v>
      </c>
      <c r="G6281">
        <v>66</v>
      </c>
      <c r="H6281" t="s">
        <v>14</v>
      </c>
      <c r="I6281" t="s">
        <v>618</v>
      </c>
      <c r="J6281">
        <v>5900</v>
      </c>
      <c r="K6281">
        <v>4.8</v>
      </c>
      <c r="L6281">
        <v>6</v>
      </c>
      <c r="M6281">
        <f t="shared" si="294"/>
        <v>28.799999999999997</v>
      </c>
      <c r="N6281">
        <f t="shared" si="296"/>
        <v>0.76342799356293722</v>
      </c>
      <c r="O6281">
        <f t="shared" si="295"/>
        <v>4.5805679613776231</v>
      </c>
    </row>
    <row r="6282" spans="1:15" x14ac:dyDescent="0.25">
      <c r="A6282" t="s">
        <v>92</v>
      </c>
      <c r="B6282" t="s">
        <v>69</v>
      </c>
      <c r="C6282">
        <v>2019</v>
      </c>
      <c r="D6282">
        <v>7</v>
      </c>
      <c r="E6282">
        <v>5</v>
      </c>
      <c r="F6282" s="1">
        <v>43651</v>
      </c>
      <c r="G6282">
        <v>186</v>
      </c>
      <c r="H6282" t="s">
        <v>14</v>
      </c>
      <c r="I6282" t="s">
        <v>588</v>
      </c>
      <c r="J6282">
        <v>13125</v>
      </c>
      <c r="K6282">
        <v>9.6</v>
      </c>
      <c r="L6282">
        <v>3</v>
      </c>
      <c r="M6282">
        <f t="shared" si="294"/>
        <v>28.799999999999997</v>
      </c>
      <c r="N6282">
        <f t="shared" si="296"/>
        <v>1.0253058652647702</v>
      </c>
      <c r="O6282">
        <f t="shared" si="295"/>
        <v>3.0759175957943103</v>
      </c>
    </row>
    <row r="6283" spans="1:15" x14ac:dyDescent="0.25">
      <c r="A6283" t="s">
        <v>92</v>
      </c>
      <c r="B6283" t="s">
        <v>69</v>
      </c>
      <c r="C6283">
        <v>2019</v>
      </c>
      <c r="D6283">
        <v>7</v>
      </c>
      <c r="E6283">
        <v>5</v>
      </c>
      <c r="F6283" s="1">
        <v>43651</v>
      </c>
      <c r="G6283">
        <v>186</v>
      </c>
      <c r="H6283" t="s">
        <v>14</v>
      </c>
      <c r="I6283" t="s">
        <v>617</v>
      </c>
      <c r="J6283">
        <v>5075</v>
      </c>
      <c r="K6283">
        <v>4.8</v>
      </c>
      <c r="L6283">
        <v>6</v>
      </c>
      <c r="M6283">
        <f t="shared" si="294"/>
        <v>28.799999999999997</v>
      </c>
      <c r="N6283">
        <f t="shared" si="296"/>
        <v>0.76342799356293722</v>
      </c>
      <c r="O6283">
        <f t="shared" si="295"/>
        <v>4.5805679613776231</v>
      </c>
    </row>
    <row r="6284" spans="1:15" x14ac:dyDescent="0.25">
      <c r="A6284" t="s">
        <v>163</v>
      </c>
      <c r="B6284" t="s">
        <v>161</v>
      </c>
      <c r="C6284">
        <v>2018</v>
      </c>
      <c r="D6284">
        <v>6</v>
      </c>
      <c r="E6284">
        <v>6</v>
      </c>
      <c r="F6284" s="1">
        <v>43257</v>
      </c>
      <c r="G6284">
        <v>157</v>
      </c>
      <c r="H6284" t="s">
        <v>14</v>
      </c>
      <c r="I6284" t="s">
        <v>517</v>
      </c>
      <c r="J6284">
        <v>8691</v>
      </c>
      <c r="K6284">
        <v>19.2</v>
      </c>
      <c r="L6284">
        <v>1.5</v>
      </c>
      <c r="M6284">
        <f t="shared" si="294"/>
        <v>28.799999999999997</v>
      </c>
      <c r="N6284">
        <f t="shared" si="296"/>
        <v>1.3053513694466237</v>
      </c>
      <c r="O6284">
        <f t="shared" si="295"/>
        <v>1.9580270541699356</v>
      </c>
    </row>
    <row r="6285" spans="1:15" x14ac:dyDescent="0.25">
      <c r="A6285" t="s">
        <v>163</v>
      </c>
      <c r="B6285" t="s">
        <v>161</v>
      </c>
      <c r="C6285">
        <v>2018</v>
      </c>
      <c r="D6285">
        <v>6</v>
      </c>
      <c r="E6285">
        <v>6</v>
      </c>
      <c r="F6285" s="1">
        <v>43257</v>
      </c>
      <c r="G6285">
        <v>157</v>
      </c>
      <c r="H6285" t="s">
        <v>14</v>
      </c>
      <c r="I6285" t="s">
        <v>586</v>
      </c>
      <c r="J6285">
        <v>5124</v>
      </c>
      <c r="K6285">
        <v>9.6</v>
      </c>
      <c r="L6285">
        <v>3</v>
      </c>
      <c r="M6285">
        <f t="shared" si="294"/>
        <v>28.799999999999997</v>
      </c>
      <c r="N6285">
        <f t="shared" si="296"/>
        <v>1.0253058652647702</v>
      </c>
      <c r="O6285">
        <f t="shared" si="295"/>
        <v>3.0759175957943103</v>
      </c>
    </row>
    <row r="6286" spans="1:15" x14ac:dyDescent="0.25">
      <c r="A6286" t="s">
        <v>166</v>
      </c>
      <c r="B6286" t="s">
        <v>25</v>
      </c>
      <c r="C6286">
        <v>2014</v>
      </c>
      <c r="D6286">
        <v>6</v>
      </c>
      <c r="E6286">
        <v>4</v>
      </c>
      <c r="F6286" s="1">
        <v>41794</v>
      </c>
      <c r="G6286">
        <v>155</v>
      </c>
      <c r="H6286" t="s">
        <v>14</v>
      </c>
      <c r="I6286" t="s">
        <v>133</v>
      </c>
      <c r="J6286">
        <v>18629</v>
      </c>
      <c r="K6286">
        <v>76.8</v>
      </c>
      <c r="L6286">
        <v>0.375</v>
      </c>
      <c r="M6286">
        <f t="shared" si="294"/>
        <v>28.799999999999997</v>
      </c>
      <c r="N6286">
        <f t="shared" si="296"/>
        <v>1.890979596989689</v>
      </c>
      <c r="O6286">
        <f t="shared" si="295"/>
        <v>0.70911734887113331</v>
      </c>
    </row>
    <row r="6287" spans="1:15" x14ac:dyDescent="0.25">
      <c r="A6287" t="s">
        <v>166</v>
      </c>
      <c r="B6287" t="s">
        <v>25</v>
      </c>
      <c r="C6287">
        <v>2014</v>
      </c>
      <c r="D6287">
        <v>6</v>
      </c>
      <c r="E6287">
        <v>4</v>
      </c>
      <c r="F6287" s="1">
        <v>41794</v>
      </c>
      <c r="G6287">
        <v>155</v>
      </c>
      <c r="H6287" t="s">
        <v>14</v>
      </c>
      <c r="I6287" t="s">
        <v>517</v>
      </c>
      <c r="J6287">
        <v>8691</v>
      </c>
      <c r="K6287">
        <v>19.2</v>
      </c>
      <c r="L6287">
        <v>1.5</v>
      </c>
      <c r="M6287">
        <f t="shared" si="294"/>
        <v>28.799999999999997</v>
      </c>
      <c r="N6287">
        <f t="shared" si="296"/>
        <v>1.3053513694466237</v>
      </c>
      <c r="O6287">
        <f t="shared" si="295"/>
        <v>1.9580270541699356</v>
      </c>
    </row>
    <row r="6288" spans="1:15" x14ac:dyDescent="0.25">
      <c r="A6288" t="s">
        <v>45</v>
      </c>
      <c r="B6288" t="s">
        <v>25</v>
      </c>
      <c r="C6288">
        <v>2016</v>
      </c>
      <c r="D6288">
        <v>6</v>
      </c>
      <c r="E6288">
        <v>30</v>
      </c>
      <c r="F6288" s="1">
        <v>42551</v>
      </c>
      <c r="G6288">
        <v>182</v>
      </c>
      <c r="H6288" t="s">
        <v>14</v>
      </c>
      <c r="I6288" t="s">
        <v>618</v>
      </c>
      <c r="J6288">
        <v>5900</v>
      </c>
      <c r="K6288">
        <v>4.8</v>
      </c>
      <c r="L6288">
        <v>6</v>
      </c>
      <c r="M6288">
        <f t="shared" si="294"/>
        <v>28.799999999999997</v>
      </c>
      <c r="N6288">
        <f t="shared" si="296"/>
        <v>0.76342799356293722</v>
      </c>
      <c r="O6288">
        <f t="shared" si="295"/>
        <v>4.5805679613776231</v>
      </c>
    </row>
    <row r="6289" spans="1:15" x14ac:dyDescent="0.25">
      <c r="A6289" t="s">
        <v>46</v>
      </c>
      <c r="B6289" t="s">
        <v>25</v>
      </c>
      <c r="C6289">
        <v>2017</v>
      </c>
      <c r="D6289">
        <v>6</v>
      </c>
      <c r="E6289">
        <v>6</v>
      </c>
      <c r="F6289" s="1">
        <v>42892</v>
      </c>
      <c r="G6289">
        <v>157</v>
      </c>
      <c r="H6289" t="s">
        <v>14</v>
      </c>
      <c r="I6289" t="s">
        <v>509</v>
      </c>
      <c r="J6289">
        <v>9747</v>
      </c>
      <c r="K6289">
        <v>19.2</v>
      </c>
      <c r="L6289">
        <v>1.5</v>
      </c>
      <c r="M6289">
        <f t="shared" si="294"/>
        <v>28.799999999999997</v>
      </c>
      <c r="N6289">
        <f t="shared" si="296"/>
        <v>1.3053513694466237</v>
      </c>
      <c r="O6289">
        <f t="shared" si="295"/>
        <v>1.9580270541699356</v>
      </c>
    </row>
    <row r="6290" spans="1:15" x14ac:dyDescent="0.25">
      <c r="A6290" t="s">
        <v>46</v>
      </c>
      <c r="B6290" t="s">
        <v>25</v>
      </c>
      <c r="C6290">
        <v>2017</v>
      </c>
      <c r="D6290">
        <v>6</v>
      </c>
      <c r="E6290">
        <v>6</v>
      </c>
      <c r="F6290" s="1">
        <v>42892</v>
      </c>
      <c r="G6290">
        <v>157</v>
      </c>
      <c r="H6290" t="s">
        <v>14</v>
      </c>
      <c r="I6290" t="s">
        <v>618</v>
      </c>
      <c r="J6290">
        <v>5900</v>
      </c>
      <c r="K6290">
        <v>4.8</v>
      </c>
      <c r="L6290">
        <v>6</v>
      </c>
      <c r="M6290">
        <f t="shared" si="294"/>
        <v>28.799999999999997</v>
      </c>
      <c r="N6290">
        <f t="shared" si="296"/>
        <v>0.76342799356293722</v>
      </c>
      <c r="O6290">
        <f t="shared" si="295"/>
        <v>4.5805679613776231</v>
      </c>
    </row>
    <row r="6291" spans="1:15" x14ac:dyDescent="0.25">
      <c r="A6291" t="s">
        <v>97</v>
      </c>
      <c r="B6291" t="s">
        <v>27</v>
      </c>
      <c r="C6291">
        <v>2011</v>
      </c>
      <c r="D6291">
        <v>7</v>
      </c>
      <c r="E6291">
        <v>26</v>
      </c>
      <c r="F6291" s="1">
        <v>40750</v>
      </c>
      <c r="G6291">
        <v>207</v>
      </c>
      <c r="H6291" t="s">
        <v>14</v>
      </c>
      <c r="I6291" t="s">
        <v>118</v>
      </c>
      <c r="J6291">
        <v>20171</v>
      </c>
      <c r="K6291">
        <v>76.8</v>
      </c>
      <c r="L6291">
        <v>0.375</v>
      </c>
      <c r="M6291">
        <f t="shared" si="294"/>
        <v>28.799999999999997</v>
      </c>
      <c r="N6291">
        <f t="shared" si="296"/>
        <v>1.890979596989689</v>
      </c>
      <c r="O6291">
        <f t="shared" si="295"/>
        <v>0.70911734887113331</v>
      </c>
    </row>
    <row r="6292" spans="1:15" x14ac:dyDescent="0.25">
      <c r="A6292" t="s">
        <v>100</v>
      </c>
      <c r="B6292" t="s">
        <v>27</v>
      </c>
      <c r="C6292">
        <v>2014</v>
      </c>
      <c r="D6292">
        <v>6</v>
      </c>
      <c r="E6292">
        <v>4</v>
      </c>
      <c r="F6292" s="1">
        <v>41794</v>
      </c>
      <c r="G6292">
        <v>155</v>
      </c>
      <c r="H6292" t="s">
        <v>14</v>
      </c>
      <c r="I6292" t="s">
        <v>509</v>
      </c>
      <c r="J6292">
        <v>9747</v>
      </c>
      <c r="K6292">
        <v>19.2</v>
      </c>
      <c r="L6292">
        <v>1.5</v>
      </c>
      <c r="M6292">
        <f t="shared" si="294"/>
        <v>28.799999999999997</v>
      </c>
      <c r="N6292">
        <f t="shared" si="296"/>
        <v>1.3053513694466237</v>
      </c>
      <c r="O6292">
        <f t="shared" si="295"/>
        <v>1.9580270541699356</v>
      </c>
    </row>
    <row r="6293" spans="1:15" x14ac:dyDescent="0.25">
      <c r="A6293" t="s">
        <v>221</v>
      </c>
      <c r="B6293" t="s">
        <v>171</v>
      </c>
      <c r="C6293">
        <v>2018</v>
      </c>
      <c r="D6293">
        <v>6</v>
      </c>
      <c r="E6293">
        <v>7</v>
      </c>
      <c r="F6293" s="1">
        <v>43258</v>
      </c>
      <c r="G6293">
        <v>158</v>
      </c>
      <c r="H6293" t="s">
        <v>14</v>
      </c>
      <c r="I6293" t="s">
        <v>618</v>
      </c>
      <c r="J6293">
        <v>5900</v>
      </c>
      <c r="K6293">
        <v>4.8</v>
      </c>
      <c r="L6293">
        <v>6</v>
      </c>
      <c r="M6293">
        <f t="shared" si="294"/>
        <v>28.799999999999997</v>
      </c>
      <c r="N6293">
        <f t="shared" si="296"/>
        <v>0.76342799356293722</v>
      </c>
      <c r="O6293">
        <f t="shared" si="295"/>
        <v>4.5805679613776231</v>
      </c>
    </row>
    <row r="6294" spans="1:15" x14ac:dyDescent="0.25">
      <c r="A6294" t="s">
        <v>173</v>
      </c>
      <c r="B6294" t="s">
        <v>33</v>
      </c>
      <c r="C6294">
        <v>2015</v>
      </c>
      <c r="D6294">
        <v>6</v>
      </c>
      <c r="E6294">
        <v>16</v>
      </c>
      <c r="F6294" s="1">
        <v>42171</v>
      </c>
      <c r="G6294">
        <v>167</v>
      </c>
      <c r="H6294" t="s">
        <v>14</v>
      </c>
      <c r="I6294" t="s">
        <v>617</v>
      </c>
      <c r="J6294">
        <v>5075</v>
      </c>
      <c r="K6294">
        <v>4.8</v>
      </c>
      <c r="L6294">
        <v>6</v>
      </c>
      <c r="M6294">
        <f t="shared" si="294"/>
        <v>28.799999999999997</v>
      </c>
      <c r="N6294">
        <f t="shared" si="296"/>
        <v>0.76342799356293722</v>
      </c>
      <c r="O6294">
        <f t="shared" si="295"/>
        <v>4.5805679613776231</v>
      </c>
    </row>
    <row r="6295" spans="1:15" x14ac:dyDescent="0.25">
      <c r="A6295" t="s">
        <v>175</v>
      </c>
      <c r="B6295" t="s">
        <v>176</v>
      </c>
      <c r="C6295">
        <v>2011</v>
      </c>
      <c r="D6295">
        <v>7</v>
      </c>
      <c r="E6295">
        <v>26</v>
      </c>
      <c r="F6295" s="1">
        <v>40750</v>
      </c>
      <c r="G6295">
        <v>207</v>
      </c>
      <c r="H6295" t="s">
        <v>14</v>
      </c>
      <c r="I6295" t="s">
        <v>587</v>
      </c>
      <c r="J6295">
        <v>4363</v>
      </c>
      <c r="K6295">
        <v>9.6</v>
      </c>
      <c r="L6295">
        <v>3</v>
      </c>
      <c r="M6295">
        <f t="shared" si="294"/>
        <v>28.799999999999997</v>
      </c>
      <c r="N6295">
        <f t="shared" si="296"/>
        <v>1.0253058652647702</v>
      </c>
      <c r="O6295">
        <f t="shared" si="295"/>
        <v>3.0759175957943103</v>
      </c>
    </row>
    <row r="6296" spans="1:15" x14ac:dyDescent="0.25">
      <c r="A6296" t="s">
        <v>320</v>
      </c>
      <c r="B6296" t="s">
        <v>40</v>
      </c>
      <c r="C6296">
        <v>2005</v>
      </c>
      <c r="D6296">
        <v>3</v>
      </c>
      <c r="E6296">
        <v>22</v>
      </c>
      <c r="F6296" s="1">
        <v>38433</v>
      </c>
      <c r="G6296">
        <v>81</v>
      </c>
      <c r="H6296" t="s">
        <v>14</v>
      </c>
      <c r="I6296" t="s">
        <v>586</v>
      </c>
      <c r="J6296">
        <v>5124</v>
      </c>
      <c r="K6296">
        <v>9.6</v>
      </c>
      <c r="L6296">
        <v>3</v>
      </c>
      <c r="M6296">
        <f t="shared" si="294"/>
        <v>28.799999999999997</v>
      </c>
      <c r="N6296">
        <f t="shared" si="296"/>
        <v>1.0253058652647702</v>
      </c>
      <c r="O6296">
        <f t="shared" si="295"/>
        <v>3.0759175957943103</v>
      </c>
    </row>
    <row r="6297" spans="1:15" x14ac:dyDescent="0.25">
      <c r="A6297" t="s">
        <v>320</v>
      </c>
      <c r="B6297" t="s">
        <v>40</v>
      </c>
      <c r="C6297">
        <v>2005</v>
      </c>
      <c r="D6297">
        <v>3</v>
      </c>
      <c r="E6297">
        <v>22</v>
      </c>
      <c r="F6297" s="1">
        <v>38433</v>
      </c>
      <c r="G6297">
        <v>81</v>
      </c>
      <c r="H6297" t="s">
        <v>14</v>
      </c>
      <c r="I6297" t="s">
        <v>617</v>
      </c>
      <c r="J6297">
        <v>5075</v>
      </c>
      <c r="K6297">
        <v>4.8</v>
      </c>
      <c r="L6297">
        <v>6</v>
      </c>
      <c r="M6297">
        <f t="shared" si="294"/>
        <v>28.799999999999997</v>
      </c>
      <c r="N6297">
        <f t="shared" si="296"/>
        <v>0.76342799356293722</v>
      </c>
      <c r="O6297">
        <f t="shared" si="295"/>
        <v>4.5805679613776231</v>
      </c>
    </row>
    <row r="6298" spans="1:15" x14ac:dyDescent="0.25">
      <c r="A6298" t="s">
        <v>403</v>
      </c>
      <c r="B6298" t="s">
        <v>40</v>
      </c>
      <c r="C6298">
        <v>2009</v>
      </c>
      <c r="D6298">
        <v>6</v>
      </c>
      <c r="E6298">
        <v>13</v>
      </c>
      <c r="F6298" s="1">
        <v>39977</v>
      </c>
      <c r="G6298">
        <v>164</v>
      </c>
      <c r="H6298" t="s">
        <v>14</v>
      </c>
      <c r="I6298" t="s">
        <v>617</v>
      </c>
      <c r="J6298">
        <v>5075</v>
      </c>
      <c r="K6298">
        <v>4.8</v>
      </c>
      <c r="L6298">
        <v>6</v>
      </c>
      <c r="M6298">
        <f t="shared" si="294"/>
        <v>28.799999999999997</v>
      </c>
      <c r="N6298">
        <f t="shared" si="296"/>
        <v>0.76342799356293722</v>
      </c>
      <c r="O6298">
        <f t="shared" si="295"/>
        <v>4.5805679613776231</v>
      </c>
    </row>
    <row r="6299" spans="1:15" x14ac:dyDescent="0.25">
      <c r="A6299" t="s">
        <v>356</v>
      </c>
      <c r="B6299" t="s">
        <v>40</v>
      </c>
      <c r="C6299">
        <v>2010</v>
      </c>
      <c r="D6299">
        <v>6</v>
      </c>
      <c r="E6299">
        <v>25</v>
      </c>
      <c r="F6299" s="1">
        <v>40354</v>
      </c>
      <c r="G6299">
        <v>176</v>
      </c>
      <c r="H6299" t="s">
        <v>14</v>
      </c>
      <c r="I6299" t="s">
        <v>609</v>
      </c>
      <c r="J6299">
        <v>4955</v>
      </c>
      <c r="K6299">
        <v>7.68</v>
      </c>
      <c r="L6299">
        <v>3.75</v>
      </c>
      <c r="M6299">
        <f t="shared" si="294"/>
        <v>28.799999999999997</v>
      </c>
      <c r="N6299">
        <f t="shared" si="296"/>
        <v>0.93851972517649185</v>
      </c>
      <c r="O6299">
        <f t="shared" si="295"/>
        <v>3.5194489694118443</v>
      </c>
    </row>
    <row r="6300" spans="1:15" x14ac:dyDescent="0.25">
      <c r="A6300" t="s">
        <v>462</v>
      </c>
      <c r="B6300" t="s">
        <v>40</v>
      </c>
      <c r="C6300">
        <v>2015</v>
      </c>
      <c r="D6300">
        <v>3</v>
      </c>
      <c r="E6300">
        <v>17</v>
      </c>
      <c r="F6300" s="1">
        <v>42080</v>
      </c>
      <c r="G6300">
        <v>76</v>
      </c>
      <c r="H6300" t="s">
        <v>14</v>
      </c>
      <c r="I6300" t="s">
        <v>618</v>
      </c>
      <c r="J6300">
        <v>5900</v>
      </c>
      <c r="K6300">
        <v>4.8</v>
      </c>
      <c r="L6300">
        <v>6</v>
      </c>
      <c r="M6300">
        <f t="shared" si="294"/>
        <v>28.799999999999997</v>
      </c>
      <c r="N6300">
        <f t="shared" si="296"/>
        <v>0.76342799356293722</v>
      </c>
      <c r="O6300">
        <f t="shared" si="295"/>
        <v>4.5805679613776231</v>
      </c>
    </row>
    <row r="6301" spans="1:15" x14ac:dyDescent="0.25">
      <c r="A6301" t="s">
        <v>360</v>
      </c>
      <c r="B6301" t="s">
        <v>40</v>
      </c>
      <c r="C6301">
        <v>2018</v>
      </c>
      <c r="D6301">
        <v>6</v>
      </c>
      <c r="E6301">
        <v>5</v>
      </c>
      <c r="F6301" s="1">
        <v>43256</v>
      </c>
      <c r="G6301">
        <v>156</v>
      </c>
      <c r="H6301" t="s">
        <v>14</v>
      </c>
      <c r="I6301" t="s">
        <v>618</v>
      </c>
      <c r="J6301">
        <v>5900</v>
      </c>
      <c r="K6301">
        <v>4.8</v>
      </c>
      <c r="L6301">
        <v>6</v>
      </c>
      <c r="M6301">
        <f t="shared" si="294"/>
        <v>28.799999999999997</v>
      </c>
      <c r="N6301">
        <f t="shared" si="296"/>
        <v>0.76342799356293722</v>
      </c>
      <c r="O6301">
        <f t="shared" si="295"/>
        <v>4.5805679613776231</v>
      </c>
    </row>
    <row r="6302" spans="1:15" x14ac:dyDescent="0.25">
      <c r="A6302" t="s">
        <v>326</v>
      </c>
      <c r="B6302" t="s">
        <v>260</v>
      </c>
      <c r="C6302">
        <v>2011</v>
      </c>
      <c r="D6302">
        <v>7</v>
      </c>
      <c r="E6302">
        <v>5</v>
      </c>
      <c r="F6302" s="1">
        <v>40729</v>
      </c>
      <c r="G6302">
        <v>186</v>
      </c>
      <c r="H6302" t="s">
        <v>14</v>
      </c>
      <c r="I6302" t="s">
        <v>617</v>
      </c>
      <c r="J6302">
        <v>5075</v>
      </c>
      <c r="K6302">
        <v>4.8</v>
      </c>
      <c r="L6302">
        <v>6</v>
      </c>
      <c r="M6302">
        <f t="shared" si="294"/>
        <v>28.799999999999997</v>
      </c>
      <c r="N6302">
        <f t="shared" si="296"/>
        <v>0.76342799356293722</v>
      </c>
      <c r="O6302">
        <f t="shared" si="295"/>
        <v>4.5805679613776231</v>
      </c>
    </row>
    <row r="6303" spans="1:15" x14ac:dyDescent="0.25">
      <c r="A6303" t="s">
        <v>327</v>
      </c>
      <c r="B6303" t="s">
        <v>260</v>
      </c>
      <c r="C6303">
        <v>2017</v>
      </c>
      <c r="D6303">
        <v>6</v>
      </c>
      <c r="E6303">
        <v>7</v>
      </c>
      <c r="F6303" s="1">
        <v>42893</v>
      </c>
      <c r="G6303">
        <v>158</v>
      </c>
      <c r="H6303" t="s">
        <v>14</v>
      </c>
      <c r="I6303" t="s">
        <v>372</v>
      </c>
      <c r="J6303">
        <v>8408</v>
      </c>
      <c r="K6303">
        <v>38.4</v>
      </c>
      <c r="L6303">
        <v>0.75</v>
      </c>
      <c r="M6303">
        <f t="shared" si="294"/>
        <v>28.799999999999997</v>
      </c>
      <c r="N6303">
        <f t="shared" si="296"/>
        <v>1.5954962218255742</v>
      </c>
      <c r="O6303">
        <f t="shared" si="295"/>
        <v>1.1966221663691807</v>
      </c>
    </row>
    <row r="6304" spans="1:15" x14ac:dyDescent="0.25">
      <c r="A6304" t="s">
        <v>264</v>
      </c>
      <c r="B6304" t="s">
        <v>260</v>
      </c>
      <c r="C6304">
        <v>2018</v>
      </c>
      <c r="D6304">
        <v>6</v>
      </c>
      <c r="E6304">
        <v>5</v>
      </c>
      <c r="F6304" s="1">
        <v>43256</v>
      </c>
      <c r="G6304">
        <v>156</v>
      </c>
      <c r="H6304" t="s">
        <v>14</v>
      </c>
      <c r="I6304" t="s">
        <v>617</v>
      </c>
      <c r="J6304">
        <v>5075</v>
      </c>
      <c r="K6304">
        <v>4.8</v>
      </c>
      <c r="L6304">
        <v>6</v>
      </c>
      <c r="M6304">
        <f t="shared" si="294"/>
        <v>28.799999999999997</v>
      </c>
      <c r="N6304">
        <f t="shared" si="296"/>
        <v>0.76342799356293722</v>
      </c>
      <c r="O6304">
        <f t="shared" si="295"/>
        <v>4.5805679613776231</v>
      </c>
    </row>
    <row r="6305" spans="1:15" x14ac:dyDescent="0.25">
      <c r="A6305" t="s">
        <v>272</v>
      </c>
      <c r="B6305" t="s">
        <v>42</v>
      </c>
      <c r="C6305">
        <v>2014</v>
      </c>
      <c r="D6305">
        <v>6</v>
      </c>
      <c r="E6305">
        <v>12</v>
      </c>
      <c r="F6305" s="1">
        <v>41802</v>
      </c>
      <c r="G6305">
        <v>163</v>
      </c>
      <c r="H6305" t="s">
        <v>14</v>
      </c>
      <c r="I6305" t="s">
        <v>617</v>
      </c>
      <c r="J6305">
        <v>5075</v>
      </c>
      <c r="K6305">
        <v>4.8</v>
      </c>
      <c r="L6305">
        <v>6</v>
      </c>
      <c r="M6305">
        <f t="shared" si="294"/>
        <v>28.799999999999997</v>
      </c>
      <c r="N6305">
        <f t="shared" si="296"/>
        <v>0.76342799356293722</v>
      </c>
      <c r="O6305">
        <f t="shared" si="295"/>
        <v>4.5805679613776231</v>
      </c>
    </row>
    <row r="6306" spans="1:15" x14ac:dyDescent="0.25">
      <c r="A6306" t="s">
        <v>196</v>
      </c>
      <c r="B6306" t="s">
        <v>42</v>
      </c>
      <c r="C6306">
        <v>2019</v>
      </c>
      <c r="D6306">
        <v>6</v>
      </c>
      <c r="E6306">
        <v>17</v>
      </c>
      <c r="F6306" s="1">
        <v>43633</v>
      </c>
      <c r="G6306">
        <v>168</v>
      </c>
      <c r="H6306" t="s">
        <v>14</v>
      </c>
      <c r="I6306" t="s">
        <v>618</v>
      </c>
      <c r="J6306">
        <v>5900</v>
      </c>
      <c r="K6306">
        <v>4.8</v>
      </c>
      <c r="L6306">
        <v>6</v>
      </c>
      <c r="M6306">
        <f t="shared" si="294"/>
        <v>28.799999999999997</v>
      </c>
      <c r="N6306">
        <f t="shared" si="296"/>
        <v>0.76342799356293722</v>
      </c>
      <c r="O6306">
        <f t="shared" si="295"/>
        <v>4.5805679613776231</v>
      </c>
    </row>
    <row r="6307" spans="1:15" x14ac:dyDescent="0.25">
      <c r="A6307" t="s">
        <v>200</v>
      </c>
      <c r="B6307" t="s">
        <v>109</v>
      </c>
      <c r="C6307">
        <v>2015</v>
      </c>
      <c r="D6307">
        <v>6</v>
      </c>
      <c r="E6307">
        <v>26</v>
      </c>
      <c r="F6307" s="1">
        <v>42181</v>
      </c>
      <c r="G6307">
        <v>177</v>
      </c>
      <c r="H6307" t="s">
        <v>14</v>
      </c>
      <c r="I6307" t="s">
        <v>618</v>
      </c>
      <c r="J6307">
        <v>5900</v>
      </c>
      <c r="K6307">
        <v>4.8</v>
      </c>
      <c r="L6307">
        <v>6</v>
      </c>
      <c r="M6307">
        <f t="shared" si="294"/>
        <v>28.799999999999997</v>
      </c>
      <c r="N6307">
        <f t="shared" si="296"/>
        <v>0.76342799356293722</v>
      </c>
      <c r="O6307">
        <f t="shared" si="295"/>
        <v>4.5805679613776231</v>
      </c>
    </row>
    <row r="6308" spans="1:15" x14ac:dyDescent="0.25">
      <c r="A6308" t="s">
        <v>204</v>
      </c>
      <c r="B6308" t="s">
        <v>113</v>
      </c>
      <c r="C6308">
        <v>2016</v>
      </c>
      <c r="D6308">
        <v>7</v>
      </c>
      <c r="E6308">
        <v>1</v>
      </c>
      <c r="F6308" s="1">
        <v>42552</v>
      </c>
      <c r="G6308">
        <v>183</v>
      </c>
      <c r="H6308" t="s">
        <v>14</v>
      </c>
      <c r="I6308" t="s">
        <v>371</v>
      </c>
      <c r="J6308">
        <v>5131</v>
      </c>
      <c r="K6308">
        <v>38.4</v>
      </c>
      <c r="L6308">
        <v>0.75</v>
      </c>
      <c r="M6308">
        <f t="shared" si="294"/>
        <v>28.799999999999997</v>
      </c>
      <c r="N6308">
        <f t="shared" si="296"/>
        <v>1.5954962218255742</v>
      </c>
      <c r="O6308">
        <f t="shared" si="295"/>
        <v>1.1966221663691807</v>
      </c>
    </row>
    <row r="6309" spans="1:15" x14ac:dyDescent="0.25">
      <c r="A6309" t="s">
        <v>116</v>
      </c>
      <c r="B6309" t="s">
        <v>113</v>
      </c>
      <c r="C6309">
        <v>2019</v>
      </c>
      <c r="D6309">
        <v>6</v>
      </c>
      <c r="E6309">
        <v>14</v>
      </c>
      <c r="F6309" s="1">
        <v>43630</v>
      </c>
      <c r="G6309">
        <v>165</v>
      </c>
      <c r="H6309" t="s">
        <v>14</v>
      </c>
      <c r="I6309" t="s">
        <v>618</v>
      </c>
      <c r="J6309">
        <v>5900</v>
      </c>
      <c r="K6309">
        <v>4.8</v>
      </c>
      <c r="L6309">
        <v>6</v>
      </c>
      <c r="M6309">
        <f t="shared" si="294"/>
        <v>28.799999999999997</v>
      </c>
      <c r="N6309">
        <f t="shared" si="296"/>
        <v>0.76342799356293722</v>
      </c>
      <c r="O6309">
        <f t="shared" si="295"/>
        <v>4.5805679613776231</v>
      </c>
    </row>
    <row r="6310" spans="1:15" x14ac:dyDescent="0.25">
      <c r="A6310" t="s">
        <v>152</v>
      </c>
      <c r="B6310" t="s">
        <v>69</v>
      </c>
      <c r="C6310">
        <v>2015</v>
      </c>
      <c r="D6310">
        <v>6</v>
      </c>
      <c r="E6310">
        <v>16</v>
      </c>
      <c r="F6310" s="1">
        <v>42171</v>
      </c>
      <c r="G6310">
        <v>167</v>
      </c>
      <c r="H6310" t="s">
        <v>14</v>
      </c>
      <c r="I6310" t="s">
        <v>576</v>
      </c>
      <c r="J6310">
        <v>5288</v>
      </c>
      <c r="K6310">
        <v>12.8</v>
      </c>
      <c r="L6310">
        <v>2.25</v>
      </c>
      <c r="M6310">
        <f t="shared" si="294"/>
        <v>28.8</v>
      </c>
      <c r="N6310">
        <f t="shared" si="296"/>
        <v>1.1398790864012365</v>
      </c>
      <c r="O6310">
        <f t="shared" si="295"/>
        <v>2.5647279444027822</v>
      </c>
    </row>
    <row r="6311" spans="1:15" x14ac:dyDescent="0.25">
      <c r="A6311" t="s">
        <v>46</v>
      </c>
      <c r="B6311" t="s">
        <v>25</v>
      </c>
      <c r="C6311">
        <v>2017</v>
      </c>
      <c r="D6311">
        <v>6</v>
      </c>
      <c r="E6311">
        <v>6</v>
      </c>
      <c r="F6311" s="1">
        <v>42892</v>
      </c>
      <c r="G6311">
        <v>157</v>
      </c>
      <c r="H6311" t="s">
        <v>14</v>
      </c>
      <c r="I6311" t="s">
        <v>465</v>
      </c>
      <c r="J6311">
        <v>7201</v>
      </c>
      <c r="K6311">
        <v>28.8</v>
      </c>
      <c r="L6311">
        <v>1</v>
      </c>
      <c r="M6311">
        <f t="shared" si="294"/>
        <v>28.8</v>
      </c>
      <c r="N6311">
        <f t="shared" si="296"/>
        <v>1.4742162640762553</v>
      </c>
      <c r="O6311">
        <f t="shared" si="295"/>
        <v>1.4742162640762553</v>
      </c>
    </row>
    <row r="6312" spans="1:15" x14ac:dyDescent="0.25">
      <c r="A6312" t="s">
        <v>26</v>
      </c>
      <c r="B6312" t="s">
        <v>27</v>
      </c>
      <c r="C6312">
        <v>2018</v>
      </c>
      <c r="D6312">
        <v>6</v>
      </c>
      <c r="E6312">
        <v>4</v>
      </c>
      <c r="F6312" s="1">
        <v>43255</v>
      </c>
      <c r="G6312">
        <v>155</v>
      </c>
      <c r="H6312" t="s">
        <v>14</v>
      </c>
      <c r="I6312" t="s">
        <v>465</v>
      </c>
      <c r="J6312">
        <v>7201</v>
      </c>
      <c r="K6312">
        <v>28.8</v>
      </c>
      <c r="L6312">
        <v>1</v>
      </c>
      <c r="M6312">
        <f t="shared" si="294"/>
        <v>28.8</v>
      </c>
      <c r="N6312">
        <f t="shared" si="296"/>
        <v>1.4742162640762553</v>
      </c>
      <c r="O6312">
        <f t="shared" si="295"/>
        <v>1.4742162640762553</v>
      </c>
    </row>
    <row r="6313" spans="1:15" x14ac:dyDescent="0.25">
      <c r="A6313" t="s">
        <v>402</v>
      </c>
      <c r="B6313" t="s">
        <v>40</v>
      </c>
      <c r="C6313">
        <v>2009</v>
      </c>
      <c r="D6313">
        <v>5</v>
      </c>
      <c r="E6313">
        <v>7</v>
      </c>
      <c r="F6313" s="1">
        <v>39940</v>
      </c>
      <c r="G6313">
        <v>127</v>
      </c>
      <c r="H6313" t="s">
        <v>14</v>
      </c>
      <c r="I6313" t="s">
        <v>474</v>
      </c>
      <c r="J6313">
        <v>4335</v>
      </c>
      <c r="K6313">
        <v>25.6</v>
      </c>
      <c r="L6313">
        <v>1.125</v>
      </c>
      <c r="M6313">
        <f t="shared" si="294"/>
        <v>28.8</v>
      </c>
      <c r="N6313">
        <f t="shared" si="296"/>
        <v>1.424881636631067</v>
      </c>
      <c r="O6313">
        <f t="shared" si="295"/>
        <v>1.6029918412099504</v>
      </c>
    </row>
    <row r="6314" spans="1:15" x14ac:dyDescent="0.25">
      <c r="A6314" t="s">
        <v>272</v>
      </c>
      <c r="B6314" t="s">
        <v>42</v>
      </c>
      <c r="C6314">
        <v>2014</v>
      </c>
      <c r="D6314">
        <v>6</v>
      </c>
      <c r="E6314">
        <v>12</v>
      </c>
      <c r="F6314" s="1">
        <v>41802</v>
      </c>
      <c r="G6314">
        <v>163</v>
      </c>
      <c r="H6314" t="s">
        <v>14</v>
      </c>
      <c r="I6314" t="s">
        <v>473</v>
      </c>
      <c r="J6314">
        <v>4366</v>
      </c>
      <c r="K6314">
        <v>25.6</v>
      </c>
      <c r="L6314">
        <v>1.125</v>
      </c>
      <c r="M6314">
        <f t="shared" si="294"/>
        <v>28.8</v>
      </c>
      <c r="N6314">
        <f t="shared" si="296"/>
        <v>1.424881636631067</v>
      </c>
      <c r="O6314">
        <f t="shared" si="295"/>
        <v>1.6029918412099504</v>
      </c>
    </row>
    <row r="6315" spans="1:15" x14ac:dyDescent="0.25">
      <c r="A6315" t="s">
        <v>16</v>
      </c>
      <c r="B6315" t="s">
        <v>13</v>
      </c>
      <c r="C6315">
        <v>2018</v>
      </c>
      <c r="D6315">
        <v>6</v>
      </c>
      <c r="E6315">
        <v>15</v>
      </c>
      <c r="F6315" s="1">
        <v>43266</v>
      </c>
      <c r="G6315">
        <v>166</v>
      </c>
      <c r="H6315" t="s">
        <v>17</v>
      </c>
      <c r="I6315" t="s">
        <v>557</v>
      </c>
      <c r="J6315">
        <v>21248</v>
      </c>
      <c r="K6315">
        <v>13.71429</v>
      </c>
      <c r="L6315">
        <v>2.1</v>
      </c>
      <c r="M6315">
        <f t="shared" si="294"/>
        <v>28.800009000000003</v>
      </c>
      <c r="N6315">
        <f t="shared" si="296"/>
        <v>1.1677393111844354</v>
      </c>
      <c r="O6315">
        <f t="shared" si="295"/>
        <v>2.4522525534873143</v>
      </c>
    </row>
    <row r="6316" spans="1:15" x14ac:dyDescent="0.25">
      <c r="A6316" t="s">
        <v>101</v>
      </c>
      <c r="B6316" t="s">
        <v>27</v>
      </c>
      <c r="C6316">
        <v>2015</v>
      </c>
      <c r="D6316">
        <v>6</v>
      </c>
      <c r="E6316">
        <v>25</v>
      </c>
      <c r="F6316" s="1">
        <v>42180</v>
      </c>
      <c r="G6316">
        <v>176</v>
      </c>
      <c r="H6316" t="s">
        <v>17</v>
      </c>
      <c r="I6316" t="s">
        <v>557</v>
      </c>
      <c r="J6316">
        <v>21248</v>
      </c>
      <c r="K6316">
        <v>13.71429</v>
      </c>
      <c r="L6316">
        <v>2.1</v>
      </c>
      <c r="M6316">
        <f t="shared" si="294"/>
        <v>28.800009000000003</v>
      </c>
      <c r="N6316">
        <f t="shared" si="296"/>
        <v>1.1677393111844354</v>
      </c>
      <c r="O6316">
        <f t="shared" si="295"/>
        <v>2.4522525534873143</v>
      </c>
    </row>
    <row r="6317" spans="1:15" x14ac:dyDescent="0.25">
      <c r="A6317" t="s">
        <v>169</v>
      </c>
      <c r="B6317" t="s">
        <v>31</v>
      </c>
      <c r="C6317">
        <v>2017</v>
      </c>
      <c r="D6317">
        <v>6</v>
      </c>
      <c r="E6317">
        <v>1</v>
      </c>
      <c r="F6317" s="1">
        <v>42887</v>
      </c>
      <c r="G6317">
        <v>152</v>
      </c>
      <c r="H6317" t="s">
        <v>17</v>
      </c>
      <c r="I6317" t="s">
        <v>561</v>
      </c>
      <c r="J6317">
        <v>6823</v>
      </c>
      <c r="K6317">
        <v>13.71429</v>
      </c>
      <c r="L6317">
        <v>2.1</v>
      </c>
      <c r="M6317">
        <f t="shared" si="294"/>
        <v>28.800009000000003</v>
      </c>
      <c r="N6317">
        <f t="shared" si="296"/>
        <v>1.1677393111844354</v>
      </c>
      <c r="O6317">
        <f t="shared" si="295"/>
        <v>2.4522525534873143</v>
      </c>
    </row>
    <row r="6318" spans="1:15" x14ac:dyDescent="0.25">
      <c r="A6318" t="s">
        <v>186</v>
      </c>
      <c r="B6318" t="s">
        <v>36</v>
      </c>
      <c r="C6318">
        <v>2015</v>
      </c>
      <c r="D6318">
        <v>6</v>
      </c>
      <c r="E6318">
        <v>25</v>
      </c>
      <c r="F6318" s="1">
        <v>42180</v>
      </c>
      <c r="G6318">
        <v>176</v>
      </c>
      <c r="H6318" t="s">
        <v>17</v>
      </c>
      <c r="I6318" t="s">
        <v>561</v>
      </c>
      <c r="J6318">
        <v>6823</v>
      </c>
      <c r="K6318">
        <v>13.71429</v>
      </c>
      <c r="L6318">
        <v>2.1</v>
      </c>
      <c r="M6318">
        <f t="shared" si="294"/>
        <v>28.800009000000003</v>
      </c>
      <c r="N6318">
        <f t="shared" si="296"/>
        <v>1.1677393111844354</v>
      </c>
      <c r="O6318">
        <f t="shared" si="295"/>
        <v>2.4522525534873143</v>
      </c>
    </row>
    <row r="6319" spans="1:15" x14ac:dyDescent="0.25">
      <c r="A6319" t="s">
        <v>124</v>
      </c>
      <c r="B6319" t="s">
        <v>13</v>
      </c>
      <c r="C6319">
        <v>2007</v>
      </c>
      <c r="D6319">
        <v>7</v>
      </c>
      <c r="E6319">
        <v>12</v>
      </c>
      <c r="F6319" s="1">
        <v>39275</v>
      </c>
      <c r="G6319">
        <v>193</v>
      </c>
      <c r="H6319" t="s">
        <v>14</v>
      </c>
      <c r="I6319" t="s">
        <v>417</v>
      </c>
      <c r="J6319">
        <v>4415</v>
      </c>
      <c r="K6319">
        <v>30.8</v>
      </c>
      <c r="L6319">
        <v>0.9375</v>
      </c>
      <c r="M6319">
        <f t="shared" si="294"/>
        <v>28.875</v>
      </c>
      <c r="N6319">
        <f t="shared" si="296"/>
        <v>1.5024271199844328</v>
      </c>
      <c r="O6319">
        <f t="shared" si="295"/>
        <v>1.4085254249854058</v>
      </c>
    </row>
    <row r="6320" spans="1:15" x14ac:dyDescent="0.25">
      <c r="A6320" t="s">
        <v>153</v>
      </c>
      <c r="B6320" t="s">
        <v>69</v>
      </c>
      <c r="C6320">
        <v>2016</v>
      </c>
      <c r="D6320">
        <v>4</v>
      </c>
      <c r="E6320">
        <v>11</v>
      </c>
      <c r="F6320" s="1">
        <v>42471</v>
      </c>
      <c r="G6320">
        <v>102</v>
      </c>
      <c r="H6320" t="s">
        <v>14</v>
      </c>
      <c r="I6320" t="s">
        <v>423</v>
      </c>
      <c r="J6320">
        <v>6834</v>
      </c>
      <c r="K6320">
        <v>30.857140000000001</v>
      </c>
      <c r="L6320">
        <v>0.9375</v>
      </c>
      <c r="M6320">
        <f t="shared" si="294"/>
        <v>28.92856875</v>
      </c>
      <c r="N6320">
        <f t="shared" si="296"/>
        <v>1.5032067840837244</v>
      </c>
      <c r="O6320">
        <f t="shared" si="295"/>
        <v>1.4092563600784918</v>
      </c>
    </row>
    <row r="6321" spans="1:15" x14ac:dyDescent="0.25">
      <c r="A6321" t="s">
        <v>101</v>
      </c>
      <c r="B6321" t="s">
        <v>27</v>
      </c>
      <c r="C6321">
        <v>2015</v>
      </c>
      <c r="D6321">
        <v>6</v>
      </c>
      <c r="E6321">
        <v>25</v>
      </c>
      <c r="F6321" s="1">
        <v>42180</v>
      </c>
      <c r="G6321">
        <v>176</v>
      </c>
      <c r="H6321" t="s">
        <v>17</v>
      </c>
      <c r="I6321" t="s">
        <v>509</v>
      </c>
      <c r="J6321">
        <v>9747</v>
      </c>
      <c r="K6321">
        <v>19.301590000000001</v>
      </c>
      <c r="L6321">
        <v>1.5</v>
      </c>
      <c r="M6321">
        <f t="shared" si="294"/>
        <v>28.952385</v>
      </c>
      <c r="N6321">
        <f t="shared" si="296"/>
        <v>1.3075300527499019</v>
      </c>
      <c r="O6321">
        <f t="shared" si="295"/>
        <v>1.9612950791248527</v>
      </c>
    </row>
    <row r="6322" spans="1:15" x14ac:dyDescent="0.25">
      <c r="A6322" t="s">
        <v>138</v>
      </c>
      <c r="B6322" t="s">
        <v>13</v>
      </c>
      <c r="C6322">
        <v>2016</v>
      </c>
      <c r="D6322">
        <v>4</v>
      </c>
      <c r="E6322">
        <v>11</v>
      </c>
      <c r="F6322" s="1">
        <v>42471</v>
      </c>
      <c r="G6322">
        <v>102</v>
      </c>
      <c r="H6322" t="s">
        <v>14</v>
      </c>
      <c r="I6322" t="s">
        <v>417</v>
      </c>
      <c r="J6322">
        <v>4415</v>
      </c>
      <c r="K6322">
        <v>30.933330000000002</v>
      </c>
      <c r="L6322">
        <v>0.9375</v>
      </c>
      <c r="M6322">
        <f t="shared" si="294"/>
        <v>28.999996875000001</v>
      </c>
      <c r="N6322">
        <f t="shared" si="296"/>
        <v>1.5042442090254264</v>
      </c>
      <c r="O6322">
        <f t="shared" si="295"/>
        <v>1.4102289459613373</v>
      </c>
    </row>
    <row r="6323" spans="1:15" x14ac:dyDescent="0.25">
      <c r="A6323" t="s">
        <v>132</v>
      </c>
      <c r="B6323" t="s">
        <v>13</v>
      </c>
      <c r="C6323">
        <v>2014</v>
      </c>
      <c r="D6323">
        <v>3</v>
      </c>
      <c r="E6323">
        <v>11</v>
      </c>
      <c r="F6323" s="1">
        <v>41709</v>
      </c>
      <c r="G6323">
        <v>70</v>
      </c>
      <c r="H6323" t="s">
        <v>14</v>
      </c>
      <c r="I6323" t="s">
        <v>505</v>
      </c>
      <c r="J6323">
        <v>5458</v>
      </c>
      <c r="K6323">
        <v>20</v>
      </c>
      <c r="L6323">
        <v>1.453125</v>
      </c>
      <c r="M6323">
        <f t="shared" si="294"/>
        <v>29.0625</v>
      </c>
      <c r="N6323">
        <f t="shared" si="296"/>
        <v>1.3222192947339193</v>
      </c>
      <c r="O6323">
        <f t="shared" si="295"/>
        <v>1.9213499126602265</v>
      </c>
    </row>
    <row r="6324" spans="1:15" x14ac:dyDescent="0.25">
      <c r="A6324" t="s">
        <v>181</v>
      </c>
      <c r="B6324" t="s">
        <v>176</v>
      </c>
      <c r="C6324">
        <v>2016</v>
      </c>
      <c r="D6324">
        <v>7</v>
      </c>
      <c r="E6324">
        <v>1</v>
      </c>
      <c r="F6324" s="1">
        <v>42552</v>
      </c>
      <c r="G6324">
        <v>183</v>
      </c>
      <c r="H6324" t="s">
        <v>14</v>
      </c>
      <c r="I6324" t="s">
        <v>537</v>
      </c>
      <c r="J6324">
        <v>5605</v>
      </c>
      <c r="K6324">
        <v>17.672730000000001</v>
      </c>
      <c r="L6324">
        <v>1.65</v>
      </c>
      <c r="M6324">
        <f t="shared" si="294"/>
        <v>29.160004499999999</v>
      </c>
      <c r="N6324">
        <f t="shared" si="296"/>
        <v>1.2712078175345509</v>
      </c>
      <c r="O6324">
        <f t="shared" si="295"/>
        <v>2.0974928989320087</v>
      </c>
    </row>
    <row r="6325" spans="1:15" x14ac:dyDescent="0.25">
      <c r="A6325" t="s">
        <v>254</v>
      </c>
      <c r="B6325" t="s">
        <v>36</v>
      </c>
      <c r="C6325">
        <v>2011</v>
      </c>
      <c r="D6325">
        <v>7</v>
      </c>
      <c r="E6325">
        <v>26</v>
      </c>
      <c r="F6325" s="1">
        <v>40750</v>
      </c>
      <c r="G6325">
        <v>207</v>
      </c>
      <c r="H6325" t="s">
        <v>14</v>
      </c>
      <c r="I6325" t="s">
        <v>561</v>
      </c>
      <c r="J6325">
        <v>6823</v>
      </c>
      <c r="K6325">
        <v>13.92</v>
      </c>
      <c r="L6325">
        <v>2.1</v>
      </c>
      <c r="M6325">
        <f t="shared" si="294"/>
        <v>29.231999999999999</v>
      </c>
      <c r="N6325">
        <f t="shared" si="296"/>
        <v>1.1737688231366501</v>
      </c>
      <c r="O6325">
        <f t="shared" si="295"/>
        <v>2.4649145285869651</v>
      </c>
    </row>
    <row r="6326" spans="1:15" x14ac:dyDescent="0.25">
      <c r="A6326" t="s">
        <v>262</v>
      </c>
      <c r="B6326" t="s">
        <v>260</v>
      </c>
      <c r="C6326">
        <v>2015</v>
      </c>
      <c r="D6326">
        <v>7</v>
      </c>
      <c r="E6326">
        <v>2</v>
      </c>
      <c r="F6326" s="1">
        <v>42187</v>
      </c>
      <c r="G6326">
        <v>183</v>
      </c>
      <c r="H6326" t="s">
        <v>14</v>
      </c>
      <c r="I6326" t="s">
        <v>425</v>
      </c>
      <c r="J6326">
        <v>4427</v>
      </c>
      <c r="K6326">
        <v>31.2</v>
      </c>
      <c r="L6326">
        <v>0.9375</v>
      </c>
      <c r="M6326">
        <f t="shared" si="294"/>
        <v>29.25</v>
      </c>
      <c r="N6326">
        <f t="shared" si="296"/>
        <v>1.507855871695831</v>
      </c>
      <c r="O6326">
        <f t="shared" si="295"/>
        <v>1.4136148797148416</v>
      </c>
    </row>
    <row r="6327" spans="1:15" x14ac:dyDescent="0.25">
      <c r="A6327" t="s">
        <v>197</v>
      </c>
      <c r="B6327" t="s">
        <v>109</v>
      </c>
      <c r="C6327">
        <v>2011</v>
      </c>
      <c r="D6327">
        <v>7</v>
      </c>
      <c r="E6327">
        <v>27</v>
      </c>
      <c r="F6327" s="1">
        <v>40751</v>
      </c>
      <c r="G6327">
        <v>208</v>
      </c>
      <c r="H6327" t="s">
        <v>14</v>
      </c>
      <c r="I6327" t="s">
        <v>418</v>
      </c>
      <c r="J6327">
        <v>4419</v>
      </c>
      <c r="K6327">
        <v>31.2</v>
      </c>
      <c r="L6327">
        <v>0.9375</v>
      </c>
      <c r="M6327">
        <f t="shared" si="294"/>
        <v>29.25</v>
      </c>
      <c r="N6327">
        <f t="shared" si="296"/>
        <v>1.507855871695831</v>
      </c>
      <c r="O6327">
        <f t="shared" si="295"/>
        <v>1.4136148797148416</v>
      </c>
    </row>
    <row r="6328" spans="1:15" x14ac:dyDescent="0.25">
      <c r="A6328" t="s">
        <v>193</v>
      </c>
      <c r="B6328" t="s">
        <v>107</v>
      </c>
      <c r="C6328">
        <v>2017</v>
      </c>
      <c r="D6328">
        <v>6</v>
      </c>
      <c r="E6328">
        <v>2</v>
      </c>
      <c r="F6328" s="1">
        <v>42888</v>
      </c>
      <c r="G6328">
        <v>153</v>
      </c>
      <c r="H6328" t="s">
        <v>17</v>
      </c>
      <c r="I6328" t="s">
        <v>444</v>
      </c>
      <c r="J6328">
        <v>4462</v>
      </c>
      <c r="K6328">
        <v>31.238099999999999</v>
      </c>
      <c r="L6328">
        <v>0.9375</v>
      </c>
      <c r="M6328">
        <f t="shared" si="294"/>
        <v>29.285718750000001</v>
      </c>
      <c r="N6328">
        <f t="shared" si="296"/>
        <v>1.5083694381010699</v>
      </c>
      <c r="O6328">
        <f t="shared" si="295"/>
        <v>1.4140963482197531</v>
      </c>
    </row>
    <row r="6329" spans="1:15" x14ac:dyDescent="0.25">
      <c r="A6329" t="s">
        <v>242</v>
      </c>
      <c r="B6329" t="s">
        <v>29</v>
      </c>
      <c r="C6329">
        <v>2015</v>
      </c>
      <c r="D6329">
        <v>6</v>
      </c>
      <c r="E6329">
        <v>16</v>
      </c>
      <c r="F6329" s="1">
        <v>42171</v>
      </c>
      <c r="G6329">
        <v>167</v>
      </c>
      <c r="H6329" t="s">
        <v>14</v>
      </c>
      <c r="I6329" t="s">
        <v>529</v>
      </c>
      <c r="J6329">
        <v>6667</v>
      </c>
      <c r="K6329">
        <v>19.542860000000001</v>
      </c>
      <c r="L6329">
        <v>1.5</v>
      </c>
      <c r="M6329">
        <f t="shared" si="294"/>
        <v>29.31429</v>
      </c>
      <c r="N6329">
        <f t="shared" si="296"/>
        <v>1.3126609064351733</v>
      </c>
      <c r="O6329">
        <f t="shared" si="295"/>
        <v>1.96899135965276</v>
      </c>
    </row>
    <row r="6330" spans="1:15" x14ac:dyDescent="0.25">
      <c r="A6330" t="s">
        <v>55</v>
      </c>
      <c r="B6330" t="s">
        <v>13</v>
      </c>
      <c r="C6330">
        <v>2003</v>
      </c>
      <c r="D6330">
        <v>3</v>
      </c>
      <c r="E6330">
        <v>17</v>
      </c>
      <c r="F6330" s="1">
        <v>37697</v>
      </c>
      <c r="G6330">
        <v>76</v>
      </c>
      <c r="H6330" t="s">
        <v>14</v>
      </c>
      <c r="I6330" t="s">
        <v>281</v>
      </c>
      <c r="J6330">
        <v>4293</v>
      </c>
      <c r="K6330">
        <v>44.8</v>
      </c>
      <c r="L6330">
        <v>0.65625</v>
      </c>
      <c r="M6330">
        <f t="shared" si="294"/>
        <v>29.4</v>
      </c>
      <c r="N6330">
        <f t="shared" si="296"/>
        <v>1.6608654780038692</v>
      </c>
      <c r="O6330">
        <f t="shared" si="295"/>
        <v>1.0899429699400391</v>
      </c>
    </row>
    <row r="6331" spans="1:15" x14ac:dyDescent="0.25">
      <c r="A6331" t="s">
        <v>150</v>
      </c>
      <c r="B6331" t="s">
        <v>69</v>
      </c>
      <c r="C6331">
        <v>2014</v>
      </c>
      <c r="D6331">
        <v>3</v>
      </c>
      <c r="E6331">
        <v>11</v>
      </c>
      <c r="F6331" s="1">
        <v>41709</v>
      </c>
      <c r="G6331">
        <v>70</v>
      </c>
      <c r="H6331" t="s">
        <v>14</v>
      </c>
      <c r="I6331" t="s">
        <v>588</v>
      </c>
      <c r="J6331">
        <v>13125</v>
      </c>
      <c r="K6331">
        <v>9.8000000000000007</v>
      </c>
      <c r="L6331">
        <v>3</v>
      </c>
      <c r="M6331">
        <f t="shared" si="294"/>
        <v>29.400000000000002</v>
      </c>
      <c r="N6331">
        <f t="shared" si="296"/>
        <v>1.0334237554869496</v>
      </c>
      <c r="O6331">
        <f t="shared" si="295"/>
        <v>3.1002712664608492</v>
      </c>
    </row>
    <row r="6332" spans="1:15" x14ac:dyDescent="0.25">
      <c r="A6332" t="s">
        <v>180</v>
      </c>
      <c r="B6332" t="s">
        <v>176</v>
      </c>
      <c r="C6332">
        <v>2015</v>
      </c>
      <c r="D6332">
        <v>6</v>
      </c>
      <c r="E6332">
        <v>26</v>
      </c>
      <c r="F6332" s="1">
        <v>42181</v>
      </c>
      <c r="G6332">
        <v>177</v>
      </c>
      <c r="H6332" t="s">
        <v>17</v>
      </c>
      <c r="I6332" t="s">
        <v>537</v>
      </c>
      <c r="J6332">
        <v>5605</v>
      </c>
      <c r="K6332">
        <v>17.837540000000001</v>
      </c>
      <c r="L6332">
        <v>1.65</v>
      </c>
      <c r="M6332">
        <f t="shared" si="294"/>
        <v>29.431940999999998</v>
      </c>
      <c r="N6332">
        <f t="shared" si="296"/>
        <v>1.2750241875130444</v>
      </c>
      <c r="O6332">
        <f t="shared" si="295"/>
        <v>2.1037899093965229</v>
      </c>
    </row>
    <row r="6333" spans="1:15" x14ac:dyDescent="0.25">
      <c r="A6333" t="s">
        <v>305</v>
      </c>
      <c r="B6333" t="s">
        <v>23</v>
      </c>
      <c r="C6333">
        <v>2010</v>
      </c>
      <c r="D6333">
        <v>6</v>
      </c>
      <c r="E6333">
        <v>28</v>
      </c>
      <c r="F6333" s="1">
        <v>40357</v>
      </c>
      <c r="G6333">
        <v>179</v>
      </c>
      <c r="H6333" t="s">
        <v>14</v>
      </c>
      <c r="I6333" t="s">
        <v>371</v>
      </c>
      <c r="J6333">
        <v>5131</v>
      </c>
      <c r="K6333">
        <v>39.4</v>
      </c>
      <c r="L6333">
        <v>0.75</v>
      </c>
      <c r="M6333">
        <f t="shared" si="294"/>
        <v>29.549999999999997</v>
      </c>
      <c r="N6333">
        <f t="shared" si="296"/>
        <v>1.6063813651106049</v>
      </c>
      <c r="O6333">
        <f t="shared" si="295"/>
        <v>1.2047860238329537</v>
      </c>
    </row>
    <row r="6334" spans="1:15" x14ac:dyDescent="0.25">
      <c r="A6334" t="s">
        <v>138</v>
      </c>
      <c r="B6334" t="s">
        <v>13</v>
      </c>
      <c r="C6334">
        <v>2016</v>
      </c>
      <c r="D6334">
        <v>4</v>
      </c>
      <c r="E6334">
        <v>11</v>
      </c>
      <c r="F6334" s="1">
        <v>42471</v>
      </c>
      <c r="G6334">
        <v>102</v>
      </c>
      <c r="H6334" t="s">
        <v>14</v>
      </c>
      <c r="I6334" t="s">
        <v>367</v>
      </c>
      <c r="J6334">
        <v>5135</v>
      </c>
      <c r="K6334">
        <v>39.466670000000001</v>
      </c>
      <c r="L6334">
        <v>0.75</v>
      </c>
      <c r="M6334">
        <f t="shared" si="294"/>
        <v>29.600002500000002</v>
      </c>
      <c r="N6334">
        <f t="shared" si="296"/>
        <v>1.6070974677934202</v>
      </c>
      <c r="O6334">
        <f t="shared" si="295"/>
        <v>1.2053231008450651</v>
      </c>
    </row>
    <row r="6335" spans="1:15" x14ac:dyDescent="0.25">
      <c r="A6335" t="s">
        <v>153</v>
      </c>
      <c r="B6335" t="s">
        <v>69</v>
      </c>
      <c r="C6335">
        <v>2016</v>
      </c>
      <c r="D6335">
        <v>4</v>
      </c>
      <c r="E6335">
        <v>11</v>
      </c>
      <c r="F6335" s="1">
        <v>42471</v>
      </c>
      <c r="G6335">
        <v>102</v>
      </c>
      <c r="H6335" t="s">
        <v>14</v>
      </c>
      <c r="I6335" t="s">
        <v>429</v>
      </c>
      <c r="J6335">
        <v>5713</v>
      </c>
      <c r="K6335">
        <v>31.657139999999998</v>
      </c>
      <c r="L6335">
        <v>0.9375</v>
      </c>
      <c r="M6335">
        <f t="shared" si="294"/>
        <v>29.678568749999997</v>
      </c>
      <c r="N6335">
        <f t="shared" si="296"/>
        <v>1.5139781480489867</v>
      </c>
      <c r="O6335">
        <f t="shared" si="295"/>
        <v>1.4193545137959249</v>
      </c>
    </row>
    <row r="6336" spans="1:15" x14ac:dyDescent="0.25">
      <c r="A6336" t="s">
        <v>298</v>
      </c>
      <c r="B6336" t="s">
        <v>21</v>
      </c>
      <c r="C6336">
        <v>2015</v>
      </c>
      <c r="D6336">
        <v>7</v>
      </c>
      <c r="E6336">
        <v>3</v>
      </c>
      <c r="F6336" s="1">
        <v>42188</v>
      </c>
      <c r="G6336">
        <v>184</v>
      </c>
      <c r="H6336" t="s">
        <v>17</v>
      </c>
      <c r="I6336" t="s">
        <v>469</v>
      </c>
      <c r="J6336">
        <v>4310</v>
      </c>
      <c r="K6336">
        <v>26.476189999999999</v>
      </c>
      <c r="L6336">
        <v>1.125</v>
      </c>
      <c r="M6336">
        <f t="shared" si="294"/>
        <v>29.785713749999999</v>
      </c>
      <c r="N6336">
        <f t="shared" si="296"/>
        <v>1.4389565108950446</v>
      </c>
      <c r="O6336">
        <f t="shared" si="295"/>
        <v>1.6188260747569252</v>
      </c>
    </row>
    <row r="6337" spans="1:15" x14ac:dyDescent="0.25">
      <c r="A6337" t="s">
        <v>328</v>
      </c>
      <c r="B6337" t="s">
        <v>192</v>
      </c>
      <c r="C6337">
        <v>2010</v>
      </c>
      <c r="D6337">
        <v>6</v>
      </c>
      <c r="E6337">
        <v>28</v>
      </c>
      <c r="F6337" s="1">
        <v>40357</v>
      </c>
      <c r="G6337">
        <v>179</v>
      </c>
      <c r="H6337" t="s">
        <v>14</v>
      </c>
      <c r="I6337" t="s">
        <v>547</v>
      </c>
      <c r="J6337">
        <v>6886</v>
      </c>
      <c r="K6337">
        <v>15.889659999999999</v>
      </c>
      <c r="L6337">
        <v>1.875</v>
      </c>
      <c r="M6337">
        <f t="shared" si="294"/>
        <v>29.793112499999999</v>
      </c>
      <c r="N6337">
        <f t="shared" si="296"/>
        <v>1.2276209070245263</v>
      </c>
      <c r="O6337">
        <f t="shared" si="295"/>
        <v>2.3017892006709868</v>
      </c>
    </row>
    <row r="6338" spans="1:15" x14ac:dyDescent="0.25">
      <c r="A6338" t="s">
        <v>149</v>
      </c>
      <c r="B6338" t="s">
        <v>69</v>
      </c>
      <c r="C6338">
        <v>2013</v>
      </c>
      <c r="D6338">
        <v>6</v>
      </c>
      <c r="E6338">
        <v>17</v>
      </c>
      <c r="F6338" s="1">
        <v>41442</v>
      </c>
      <c r="G6338">
        <v>168</v>
      </c>
      <c r="H6338" t="s">
        <v>14</v>
      </c>
      <c r="I6338" t="s">
        <v>619</v>
      </c>
      <c r="J6338">
        <v>5401</v>
      </c>
      <c r="K6338">
        <v>2.9818180000000001</v>
      </c>
      <c r="L6338">
        <v>10</v>
      </c>
      <c r="M6338">
        <f t="shared" ref="M6338:M6401" si="297">K6338*L6338</f>
        <v>29.818180000000002</v>
      </c>
      <c r="N6338">
        <f t="shared" si="296"/>
        <v>0.60008140551507583</v>
      </c>
      <c r="O6338">
        <f t="shared" si="295"/>
        <v>6.0008140551507587</v>
      </c>
    </row>
    <row r="6339" spans="1:15" x14ac:dyDescent="0.25">
      <c r="A6339" t="s">
        <v>231</v>
      </c>
      <c r="B6339" t="s">
        <v>23</v>
      </c>
      <c r="C6339">
        <v>2017</v>
      </c>
      <c r="D6339">
        <v>3</v>
      </c>
      <c r="E6339">
        <v>28</v>
      </c>
      <c r="F6339" s="1">
        <v>42822</v>
      </c>
      <c r="G6339">
        <v>87</v>
      </c>
      <c r="H6339" t="s">
        <v>14</v>
      </c>
      <c r="I6339" t="s">
        <v>586</v>
      </c>
      <c r="J6339">
        <v>5124</v>
      </c>
      <c r="K6339">
        <v>9.9428570000000001</v>
      </c>
      <c r="L6339">
        <v>3</v>
      </c>
      <c r="M6339">
        <f t="shared" si="297"/>
        <v>29.828571</v>
      </c>
      <c r="N6339">
        <f t="shared" si="296"/>
        <v>1.0391307239487064</v>
      </c>
      <c r="O6339">
        <f t="shared" ref="O6339:O6402" si="298">N6339*L6339</f>
        <v>3.1173921718461193</v>
      </c>
    </row>
    <row r="6340" spans="1:15" x14ac:dyDescent="0.25">
      <c r="A6340" t="s">
        <v>47</v>
      </c>
      <c r="B6340" t="s">
        <v>13</v>
      </c>
      <c r="C6340">
        <v>2001</v>
      </c>
      <c r="D6340">
        <v>4</v>
      </c>
      <c r="E6340">
        <v>23</v>
      </c>
      <c r="F6340" s="1">
        <v>37004</v>
      </c>
      <c r="G6340">
        <v>113</v>
      </c>
      <c r="H6340" t="s">
        <v>14</v>
      </c>
      <c r="I6340" t="s">
        <v>545</v>
      </c>
      <c r="J6340">
        <v>6784</v>
      </c>
      <c r="K6340">
        <v>16</v>
      </c>
      <c r="L6340">
        <v>1.875</v>
      </c>
      <c r="M6340">
        <f t="shared" si="297"/>
        <v>30</v>
      </c>
      <c r="N6340">
        <f t="shared" ref="N6340:N6403" si="299">LOG10(K6340+1)</f>
        <v>1.2304489213782739</v>
      </c>
      <c r="O6340">
        <f t="shared" si="298"/>
        <v>2.3070917275842637</v>
      </c>
    </row>
    <row r="6341" spans="1:15" x14ac:dyDescent="0.25">
      <c r="A6341" t="s">
        <v>60</v>
      </c>
      <c r="B6341" t="s">
        <v>13</v>
      </c>
      <c r="C6341">
        <v>2005</v>
      </c>
      <c r="D6341">
        <v>6</v>
      </c>
      <c r="E6341">
        <v>6</v>
      </c>
      <c r="F6341" s="1">
        <v>38509</v>
      </c>
      <c r="G6341">
        <v>157</v>
      </c>
      <c r="H6341" t="s">
        <v>14</v>
      </c>
      <c r="I6341" t="s">
        <v>417</v>
      </c>
      <c r="J6341">
        <v>4415</v>
      </c>
      <c r="K6341">
        <v>32</v>
      </c>
      <c r="L6341">
        <v>0.9375</v>
      </c>
      <c r="M6341">
        <f t="shared" si="297"/>
        <v>30</v>
      </c>
      <c r="N6341">
        <f t="shared" si="299"/>
        <v>1.5185139398778875</v>
      </c>
      <c r="O6341">
        <f t="shared" si="298"/>
        <v>1.4236068186355195</v>
      </c>
    </row>
    <row r="6342" spans="1:15" x14ac:dyDescent="0.25">
      <c r="A6342" t="s">
        <v>65</v>
      </c>
      <c r="B6342" t="s">
        <v>13</v>
      </c>
      <c r="C6342">
        <v>2013</v>
      </c>
      <c r="D6342">
        <v>3</v>
      </c>
      <c r="E6342">
        <v>20</v>
      </c>
      <c r="F6342" s="1">
        <v>41353</v>
      </c>
      <c r="G6342">
        <v>79</v>
      </c>
      <c r="H6342" t="s">
        <v>14</v>
      </c>
      <c r="I6342" t="s">
        <v>609</v>
      </c>
      <c r="J6342">
        <v>4955</v>
      </c>
      <c r="K6342">
        <v>8</v>
      </c>
      <c r="L6342">
        <v>3.75</v>
      </c>
      <c r="M6342">
        <f t="shared" si="297"/>
        <v>30</v>
      </c>
      <c r="N6342">
        <f t="shared" si="299"/>
        <v>0.95424250943932487</v>
      </c>
      <c r="O6342">
        <f t="shared" si="298"/>
        <v>3.5784094103974682</v>
      </c>
    </row>
    <row r="6343" spans="1:15" x14ac:dyDescent="0.25">
      <c r="A6343" t="s">
        <v>136</v>
      </c>
      <c r="B6343" t="s">
        <v>13</v>
      </c>
      <c r="C6343">
        <v>2015</v>
      </c>
      <c r="D6343">
        <v>6</v>
      </c>
      <c r="E6343">
        <v>16</v>
      </c>
      <c r="F6343" s="1">
        <v>42171</v>
      </c>
      <c r="G6343">
        <v>167</v>
      </c>
      <c r="H6343" t="s">
        <v>14</v>
      </c>
      <c r="I6343" t="s">
        <v>543</v>
      </c>
      <c r="J6343">
        <v>6168</v>
      </c>
      <c r="K6343">
        <v>16</v>
      </c>
      <c r="L6343">
        <v>1.875</v>
      </c>
      <c r="M6343">
        <f t="shared" si="297"/>
        <v>30</v>
      </c>
      <c r="N6343">
        <f t="shared" si="299"/>
        <v>1.2304489213782739</v>
      </c>
      <c r="O6343">
        <f t="shared" si="298"/>
        <v>2.3070917275842637</v>
      </c>
    </row>
    <row r="6344" spans="1:15" x14ac:dyDescent="0.25">
      <c r="A6344" t="s">
        <v>138</v>
      </c>
      <c r="B6344" t="s">
        <v>13</v>
      </c>
      <c r="C6344">
        <v>2016</v>
      </c>
      <c r="D6344">
        <v>4</v>
      </c>
      <c r="E6344">
        <v>11</v>
      </c>
      <c r="F6344" s="1">
        <v>42471</v>
      </c>
      <c r="G6344">
        <v>102</v>
      </c>
      <c r="H6344" t="s">
        <v>14</v>
      </c>
      <c r="I6344" t="s">
        <v>416</v>
      </c>
      <c r="J6344">
        <v>4409</v>
      </c>
      <c r="K6344">
        <v>32</v>
      </c>
      <c r="L6344">
        <v>0.9375</v>
      </c>
      <c r="M6344">
        <f t="shared" si="297"/>
        <v>30</v>
      </c>
      <c r="N6344">
        <f t="shared" si="299"/>
        <v>1.5185139398778875</v>
      </c>
      <c r="O6344">
        <f t="shared" si="298"/>
        <v>1.4236068186355195</v>
      </c>
    </row>
    <row r="6345" spans="1:15" x14ac:dyDescent="0.25">
      <c r="A6345" t="s">
        <v>147</v>
      </c>
      <c r="B6345" t="s">
        <v>69</v>
      </c>
      <c r="C6345">
        <v>2010</v>
      </c>
      <c r="D6345">
        <v>6</v>
      </c>
      <c r="E6345">
        <v>29</v>
      </c>
      <c r="F6345" s="1">
        <v>40358</v>
      </c>
      <c r="G6345">
        <v>180</v>
      </c>
      <c r="H6345" t="s">
        <v>14</v>
      </c>
      <c r="I6345" t="s">
        <v>414</v>
      </c>
      <c r="J6345">
        <v>4327</v>
      </c>
      <c r="K6345">
        <v>32</v>
      </c>
      <c r="L6345">
        <v>0.9375</v>
      </c>
      <c r="M6345">
        <f t="shared" si="297"/>
        <v>30</v>
      </c>
      <c r="N6345">
        <f t="shared" si="299"/>
        <v>1.5185139398778875</v>
      </c>
      <c r="O6345">
        <f t="shared" si="298"/>
        <v>1.4236068186355195</v>
      </c>
    </row>
    <row r="6346" spans="1:15" x14ac:dyDescent="0.25">
      <c r="A6346" t="s">
        <v>152</v>
      </c>
      <c r="B6346" t="s">
        <v>69</v>
      </c>
      <c r="C6346">
        <v>2015</v>
      </c>
      <c r="D6346">
        <v>6</v>
      </c>
      <c r="E6346">
        <v>16</v>
      </c>
      <c r="F6346" s="1">
        <v>42171</v>
      </c>
      <c r="G6346">
        <v>167</v>
      </c>
      <c r="H6346" t="s">
        <v>14</v>
      </c>
      <c r="I6346" t="s">
        <v>544</v>
      </c>
      <c r="J6346">
        <v>6772</v>
      </c>
      <c r="K6346">
        <v>16</v>
      </c>
      <c r="L6346">
        <v>1.875</v>
      </c>
      <c r="M6346">
        <f t="shared" si="297"/>
        <v>30</v>
      </c>
      <c r="N6346">
        <f t="shared" si="299"/>
        <v>1.2304489213782739</v>
      </c>
      <c r="O6346">
        <f t="shared" si="298"/>
        <v>2.3070917275842637</v>
      </c>
    </row>
    <row r="6347" spans="1:15" x14ac:dyDescent="0.25">
      <c r="A6347" t="s">
        <v>91</v>
      </c>
      <c r="B6347" t="s">
        <v>69</v>
      </c>
      <c r="C6347">
        <v>2019</v>
      </c>
      <c r="D6347">
        <v>4</v>
      </c>
      <c r="E6347">
        <v>2</v>
      </c>
      <c r="F6347" s="1">
        <v>43557</v>
      </c>
      <c r="G6347">
        <v>92</v>
      </c>
      <c r="H6347" t="s">
        <v>14</v>
      </c>
      <c r="I6347" t="s">
        <v>508</v>
      </c>
      <c r="J6347">
        <v>12550</v>
      </c>
      <c r="K6347">
        <v>20</v>
      </c>
      <c r="L6347">
        <v>1.5</v>
      </c>
      <c r="M6347">
        <f t="shared" si="297"/>
        <v>30</v>
      </c>
      <c r="N6347">
        <f t="shared" si="299"/>
        <v>1.3222192947339193</v>
      </c>
      <c r="O6347">
        <f t="shared" si="298"/>
        <v>1.9833289421008788</v>
      </c>
    </row>
    <row r="6348" spans="1:15" x14ac:dyDescent="0.25">
      <c r="A6348" t="s">
        <v>308</v>
      </c>
      <c r="B6348" t="s">
        <v>23</v>
      </c>
      <c r="C6348">
        <v>2014</v>
      </c>
      <c r="D6348">
        <v>6</v>
      </c>
      <c r="E6348">
        <v>12</v>
      </c>
      <c r="F6348" s="1">
        <v>41802</v>
      </c>
      <c r="G6348">
        <v>163</v>
      </c>
      <c r="H6348" t="s">
        <v>14</v>
      </c>
      <c r="I6348" t="s">
        <v>440</v>
      </c>
      <c r="J6348">
        <v>5723</v>
      </c>
      <c r="K6348">
        <v>32</v>
      </c>
      <c r="L6348">
        <v>0.9375</v>
      </c>
      <c r="M6348">
        <f t="shared" si="297"/>
        <v>30</v>
      </c>
      <c r="N6348">
        <f t="shared" si="299"/>
        <v>1.5185139398778875</v>
      </c>
      <c r="O6348">
        <f t="shared" si="298"/>
        <v>1.4236068186355195</v>
      </c>
    </row>
    <row r="6349" spans="1:15" x14ac:dyDescent="0.25">
      <c r="A6349" t="s">
        <v>103</v>
      </c>
      <c r="B6349" t="s">
        <v>27</v>
      </c>
      <c r="C6349">
        <v>2017</v>
      </c>
      <c r="D6349">
        <v>6</v>
      </c>
      <c r="E6349">
        <v>6</v>
      </c>
      <c r="F6349" s="1">
        <v>42892</v>
      </c>
      <c r="G6349">
        <v>157</v>
      </c>
      <c r="H6349" t="s">
        <v>14</v>
      </c>
      <c r="I6349" t="s">
        <v>522</v>
      </c>
      <c r="J6349">
        <v>5329</v>
      </c>
      <c r="K6349">
        <v>20</v>
      </c>
      <c r="L6349">
        <v>1.5</v>
      </c>
      <c r="M6349">
        <f t="shared" si="297"/>
        <v>30</v>
      </c>
      <c r="N6349">
        <f t="shared" si="299"/>
        <v>1.3222192947339193</v>
      </c>
      <c r="O6349">
        <f t="shared" si="298"/>
        <v>1.9833289421008788</v>
      </c>
    </row>
    <row r="6350" spans="1:15" x14ac:dyDescent="0.25">
      <c r="A6350" t="s">
        <v>104</v>
      </c>
      <c r="B6350" t="s">
        <v>27</v>
      </c>
      <c r="C6350">
        <v>2019</v>
      </c>
      <c r="D6350">
        <v>6</v>
      </c>
      <c r="E6350">
        <v>13</v>
      </c>
      <c r="F6350" s="1">
        <v>43629</v>
      </c>
      <c r="G6350">
        <v>164</v>
      </c>
      <c r="H6350" t="s">
        <v>14</v>
      </c>
      <c r="I6350" t="s">
        <v>455</v>
      </c>
      <c r="J6350">
        <v>4639</v>
      </c>
      <c r="K6350">
        <v>32</v>
      </c>
      <c r="L6350">
        <v>0.9375</v>
      </c>
      <c r="M6350">
        <f t="shared" si="297"/>
        <v>30</v>
      </c>
      <c r="N6350">
        <f t="shared" si="299"/>
        <v>1.5185139398778875</v>
      </c>
      <c r="O6350">
        <f t="shared" si="298"/>
        <v>1.4236068186355195</v>
      </c>
    </row>
    <row r="6351" spans="1:15" x14ac:dyDescent="0.25">
      <c r="A6351" t="s">
        <v>221</v>
      </c>
      <c r="B6351" t="s">
        <v>171</v>
      </c>
      <c r="C6351">
        <v>2018</v>
      </c>
      <c r="D6351">
        <v>6</v>
      </c>
      <c r="E6351">
        <v>7</v>
      </c>
      <c r="F6351" s="1">
        <v>43258</v>
      </c>
      <c r="G6351">
        <v>158</v>
      </c>
      <c r="H6351" t="s">
        <v>14</v>
      </c>
      <c r="I6351" t="s">
        <v>371</v>
      </c>
      <c r="J6351">
        <v>5131</v>
      </c>
      <c r="K6351">
        <v>40</v>
      </c>
      <c r="L6351">
        <v>0.75</v>
      </c>
      <c r="M6351">
        <f t="shared" si="297"/>
        <v>30</v>
      </c>
      <c r="N6351">
        <f t="shared" si="299"/>
        <v>1.6127838567197355</v>
      </c>
      <c r="O6351">
        <f t="shared" si="298"/>
        <v>1.2095878925398016</v>
      </c>
    </row>
    <row r="6352" spans="1:15" x14ac:dyDescent="0.25">
      <c r="A6352" t="s">
        <v>177</v>
      </c>
      <c r="B6352" t="s">
        <v>176</v>
      </c>
      <c r="C6352">
        <v>2012</v>
      </c>
      <c r="D6352">
        <v>7</v>
      </c>
      <c r="E6352">
        <v>9</v>
      </c>
      <c r="F6352" s="1">
        <v>41099</v>
      </c>
      <c r="G6352">
        <v>191</v>
      </c>
      <c r="H6352" t="s">
        <v>14</v>
      </c>
      <c r="I6352" t="s">
        <v>551</v>
      </c>
      <c r="J6352">
        <v>6882</v>
      </c>
      <c r="K6352">
        <v>16</v>
      </c>
      <c r="L6352">
        <v>1.875</v>
      </c>
      <c r="M6352">
        <f t="shared" si="297"/>
        <v>30</v>
      </c>
      <c r="N6352">
        <f t="shared" si="299"/>
        <v>1.2304489213782739</v>
      </c>
      <c r="O6352">
        <f t="shared" si="298"/>
        <v>2.3070917275842637</v>
      </c>
    </row>
    <row r="6353" spans="1:15" x14ac:dyDescent="0.25">
      <c r="A6353" t="s">
        <v>185</v>
      </c>
      <c r="B6353" t="s">
        <v>36</v>
      </c>
      <c r="C6353">
        <v>2014</v>
      </c>
      <c r="D6353">
        <v>6</v>
      </c>
      <c r="E6353">
        <v>4</v>
      </c>
      <c r="F6353" s="1">
        <v>41794</v>
      </c>
      <c r="G6353">
        <v>155</v>
      </c>
      <c r="H6353" t="s">
        <v>14</v>
      </c>
      <c r="I6353" t="s">
        <v>371</v>
      </c>
      <c r="J6353">
        <v>5131</v>
      </c>
      <c r="K6353">
        <v>40</v>
      </c>
      <c r="L6353">
        <v>0.75</v>
      </c>
      <c r="M6353">
        <f t="shared" si="297"/>
        <v>30</v>
      </c>
      <c r="N6353">
        <f t="shared" si="299"/>
        <v>1.6127838567197355</v>
      </c>
      <c r="O6353">
        <f t="shared" si="298"/>
        <v>1.2095878925398016</v>
      </c>
    </row>
    <row r="6354" spans="1:15" x14ac:dyDescent="0.25">
      <c r="A6354" t="s">
        <v>364</v>
      </c>
      <c r="B6354" t="s">
        <v>107</v>
      </c>
      <c r="C6354">
        <v>2015</v>
      </c>
      <c r="D6354">
        <v>7</v>
      </c>
      <c r="E6354">
        <v>1</v>
      </c>
      <c r="F6354" s="1">
        <v>42186</v>
      </c>
      <c r="G6354">
        <v>182</v>
      </c>
      <c r="H6354" t="s">
        <v>14</v>
      </c>
      <c r="I6354" t="s">
        <v>586</v>
      </c>
      <c r="J6354">
        <v>5124</v>
      </c>
      <c r="K6354">
        <v>10</v>
      </c>
      <c r="L6354">
        <v>3</v>
      </c>
      <c r="M6354">
        <f t="shared" si="297"/>
        <v>30</v>
      </c>
      <c r="N6354">
        <f t="shared" si="299"/>
        <v>1.0413926851582251</v>
      </c>
      <c r="O6354">
        <f t="shared" si="298"/>
        <v>3.1241780554746752</v>
      </c>
    </row>
    <row r="6355" spans="1:15" x14ac:dyDescent="0.25">
      <c r="A6355" t="s">
        <v>195</v>
      </c>
      <c r="B6355" t="s">
        <v>42</v>
      </c>
      <c r="C6355">
        <v>2015</v>
      </c>
      <c r="D6355">
        <v>7</v>
      </c>
      <c r="E6355">
        <v>1</v>
      </c>
      <c r="F6355" s="1">
        <v>42186</v>
      </c>
      <c r="G6355">
        <v>182</v>
      </c>
      <c r="H6355" t="s">
        <v>14</v>
      </c>
      <c r="I6355" t="s">
        <v>609</v>
      </c>
      <c r="J6355">
        <v>4955</v>
      </c>
      <c r="K6355">
        <v>8</v>
      </c>
      <c r="L6355">
        <v>3.75</v>
      </c>
      <c r="M6355">
        <f t="shared" si="297"/>
        <v>30</v>
      </c>
      <c r="N6355">
        <f t="shared" si="299"/>
        <v>0.95424250943932487</v>
      </c>
      <c r="O6355">
        <f t="shared" si="298"/>
        <v>3.5784094103974682</v>
      </c>
    </row>
    <row r="6356" spans="1:15" x14ac:dyDescent="0.25">
      <c r="A6356" t="s">
        <v>335</v>
      </c>
      <c r="B6356" t="s">
        <v>42</v>
      </c>
      <c r="C6356">
        <v>2017</v>
      </c>
      <c r="D6356">
        <v>6</v>
      </c>
      <c r="E6356">
        <v>2</v>
      </c>
      <c r="F6356" s="1">
        <v>42888</v>
      </c>
      <c r="G6356">
        <v>153</v>
      </c>
      <c r="H6356" t="s">
        <v>14</v>
      </c>
      <c r="I6356" t="s">
        <v>425</v>
      </c>
      <c r="J6356">
        <v>4427</v>
      </c>
      <c r="K6356">
        <v>32</v>
      </c>
      <c r="L6356">
        <v>0.9375</v>
      </c>
      <c r="M6356">
        <f t="shared" si="297"/>
        <v>30</v>
      </c>
      <c r="N6356">
        <f t="shared" si="299"/>
        <v>1.5185139398778875</v>
      </c>
      <c r="O6356">
        <f t="shared" si="298"/>
        <v>1.4236068186355195</v>
      </c>
    </row>
    <row r="6357" spans="1:15" x14ac:dyDescent="0.25">
      <c r="A6357" t="s">
        <v>129</v>
      </c>
      <c r="B6357" t="s">
        <v>13</v>
      </c>
      <c r="C6357">
        <v>2012</v>
      </c>
      <c r="D6357">
        <v>3</v>
      </c>
      <c r="E6357">
        <v>19</v>
      </c>
      <c r="F6357" s="1">
        <v>40987</v>
      </c>
      <c r="G6357">
        <v>79</v>
      </c>
      <c r="H6357" t="s">
        <v>14</v>
      </c>
      <c r="I6357" t="s">
        <v>536</v>
      </c>
      <c r="J6357">
        <v>5604</v>
      </c>
      <c r="K6357">
        <v>18.18947</v>
      </c>
      <c r="L6357">
        <v>1.65</v>
      </c>
      <c r="M6357">
        <f t="shared" si="297"/>
        <v>30.012625499999999</v>
      </c>
      <c r="N6357">
        <f t="shared" si="299"/>
        <v>1.2830629799853916</v>
      </c>
      <c r="O6357">
        <f t="shared" si="298"/>
        <v>2.117053916975896</v>
      </c>
    </row>
    <row r="6358" spans="1:15" x14ac:dyDescent="0.25">
      <c r="A6358" t="s">
        <v>41</v>
      </c>
      <c r="B6358" t="s">
        <v>42</v>
      </c>
      <c r="C6358">
        <v>2018</v>
      </c>
      <c r="D6358">
        <v>6</v>
      </c>
      <c r="E6358">
        <v>11</v>
      </c>
      <c r="F6358" s="1">
        <v>43262</v>
      </c>
      <c r="G6358">
        <v>162</v>
      </c>
      <c r="H6358" t="s">
        <v>17</v>
      </c>
      <c r="I6358" t="s">
        <v>537</v>
      </c>
      <c r="J6358">
        <v>5605</v>
      </c>
      <c r="K6358">
        <v>18.285710000000002</v>
      </c>
      <c r="L6358">
        <v>1.65</v>
      </c>
      <c r="M6358">
        <f t="shared" si="297"/>
        <v>30.171421500000001</v>
      </c>
      <c r="N6358">
        <f t="shared" si="299"/>
        <v>1.2852356319708538</v>
      </c>
      <c r="O6358">
        <f t="shared" si="298"/>
        <v>2.1206387927519086</v>
      </c>
    </row>
    <row r="6359" spans="1:15" x14ac:dyDescent="0.25">
      <c r="A6359" t="s">
        <v>160</v>
      </c>
      <c r="B6359" t="s">
        <v>161</v>
      </c>
      <c r="C6359">
        <v>2015</v>
      </c>
      <c r="D6359">
        <v>6</v>
      </c>
      <c r="E6359">
        <v>30</v>
      </c>
      <c r="F6359" s="1">
        <v>42185</v>
      </c>
      <c r="G6359">
        <v>181</v>
      </c>
      <c r="H6359" t="s">
        <v>17</v>
      </c>
      <c r="I6359" t="s">
        <v>604</v>
      </c>
      <c r="J6359">
        <v>4532</v>
      </c>
      <c r="K6359">
        <v>9.1428569999999993</v>
      </c>
      <c r="L6359">
        <v>3.3</v>
      </c>
      <c r="M6359">
        <f t="shared" si="297"/>
        <v>30.171428099999996</v>
      </c>
      <c r="N6359">
        <f t="shared" si="299"/>
        <v>1.0061603025879946</v>
      </c>
      <c r="O6359">
        <f t="shared" si="298"/>
        <v>3.3203289985403819</v>
      </c>
    </row>
    <row r="6360" spans="1:15" x14ac:dyDescent="0.25">
      <c r="A6360" t="s">
        <v>209</v>
      </c>
      <c r="B6360" t="s">
        <v>21</v>
      </c>
      <c r="C6360">
        <v>2012</v>
      </c>
      <c r="D6360">
        <v>7</v>
      </c>
      <c r="E6360">
        <v>4</v>
      </c>
      <c r="F6360" s="1">
        <v>41094</v>
      </c>
      <c r="G6360">
        <v>186</v>
      </c>
      <c r="H6360" t="s">
        <v>14</v>
      </c>
      <c r="I6360" t="s">
        <v>496</v>
      </c>
      <c r="J6360">
        <v>4481</v>
      </c>
      <c r="K6360">
        <v>23.04</v>
      </c>
      <c r="L6360">
        <v>1.3125</v>
      </c>
      <c r="M6360">
        <f t="shared" si="297"/>
        <v>30.24</v>
      </c>
      <c r="N6360">
        <f t="shared" si="299"/>
        <v>1.3809344633307019</v>
      </c>
      <c r="O6360">
        <f t="shared" si="298"/>
        <v>1.8124764831215463</v>
      </c>
    </row>
    <row r="6361" spans="1:15" x14ac:dyDescent="0.25">
      <c r="A6361" t="s">
        <v>123</v>
      </c>
      <c r="B6361" t="s">
        <v>13</v>
      </c>
      <c r="C6361">
        <v>2007</v>
      </c>
      <c r="D6361">
        <v>3</v>
      </c>
      <c r="E6361">
        <v>11</v>
      </c>
      <c r="F6361" s="1">
        <v>39152</v>
      </c>
      <c r="G6361">
        <v>70</v>
      </c>
      <c r="H6361" t="s">
        <v>14</v>
      </c>
      <c r="I6361" t="s">
        <v>607</v>
      </c>
      <c r="J6361">
        <v>6935</v>
      </c>
      <c r="K6361">
        <v>8.64</v>
      </c>
      <c r="L6361">
        <v>3.5</v>
      </c>
      <c r="M6361">
        <f t="shared" si="297"/>
        <v>30.240000000000002</v>
      </c>
      <c r="N6361">
        <f t="shared" si="299"/>
        <v>0.98407703390283086</v>
      </c>
      <c r="O6361">
        <f t="shared" si="298"/>
        <v>3.444269618659908</v>
      </c>
    </row>
    <row r="6362" spans="1:15" x14ac:dyDescent="0.25">
      <c r="A6362" t="s">
        <v>338</v>
      </c>
      <c r="B6362" t="s">
        <v>19</v>
      </c>
      <c r="C6362">
        <v>2012</v>
      </c>
      <c r="D6362">
        <v>7</v>
      </c>
      <c r="E6362">
        <v>12</v>
      </c>
      <c r="F6362" s="1">
        <v>41102</v>
      </c>
      <c r="G6362">
        <v>194</v>
      </c>
      <c r="H6362" t="s">
        <v>14</v>
      </c>
      <c r="I6362" t="s">
        <v>608</v>
      </c>
      <c r="J6362">
        <v>7490</v>
      </c>
      <c r="K6362">
        <v>8.64</v>
      </c>
      <c r="L6362">
        <v>3.5</v>
      </c>
      <c r="M6362">
        <f t="shared" si="297"/>
        <v>30.240000000000002</v>
      </c>
      <c r="N6362">
        <f t="shared" si="299"/>
        <v>0.98407703390283086</v>
      </c>
      <c r="O6362">
        <f t="shared" si="298"/>
        <v>3.444269618659908</v>
      </c>
    </row>
    <row r="6363" spans="1:15" x14ac:dyDescent="0.25">
      <c r="A6363" t="s">
        <v>18</v>
      </c>
      <c r="B6363" t="s">
        <v>19</v>
      </c>
      <c r="C6363">
        <v>2017</v>
      </c>
      <c r="D6363">
        <v>6</v>
      </c>
      <c r="E6363">
        <v>7</v>
      </c>
      <c r="F6363" s="1">
        <v>42893</v>
      </c>
      <c r="G6363">
        <v>158</v>
      </c>
      <c r="H6363" t="s">
        <v>14</v>
      </c>
      <c r="I6363" t="s">
        <v>559</v>
      </c>
      <c r="J6363">
        <v>6821</v>
      </c>
      <c r="K6363">
        <v>14.4</v>
      </c>
      <c r="L6363">
        <v>2.1</v>
      </c>
      <c r="M6363">
        <f t="shared" si="297"/>
        <v>30.240000000000002</v>
      </c>
      <c r="N6363">
        <f t="shared" si="299"/>
        <v>1.1875207208364631</v>
      </c>
      <c r="O6363">
        <f t="shared" si="298"/>
        <v>2.4937935137565725</v>
      </c>
    </row>
    <row r="6364" spans="1:15" x14ac:dyDescent="0.25">
      <c r="A6364" t="s">
        <v>335</v>
      </c>
      <c r="B6364" t="s">
        <v>42</v>
      </c>
      <c r="C6364">
        <v>2017</v>
      </c>
      <c r="D6364">
        <v>6</v>
      </c>
      <c r="E6364">
        <v>2</v>
      </c>
      <c r="F6364" s="1">
        <v>42888</v>
      </c>
      <c r="G6364">
        <v>153</v>
      </c>
      <c r="H6364" t="s">
        <v>14</v>
      </c>
      <c r="I6364" t="s">
        <v>557</v>
      </c>
      <c r="J6364">
        <v>21248</v>
      </c>
      <c r="K6364">
        <v>14.4</v>
      </c>
      <c r="L6364">
        <v>2.1</v>
      </c>
      <c r="M6364">
        <f t="shared" si="297"/>
        <v>30.240000000000002</v>
      </c>
      <c r="N6364">
        <f t="shared" si="299"/>
        <v>1.1875207208364631</v>
      </c>
      <c r="O6364">
        <f t="shared" si="298"/>
        <v>2.4937935137565725</v>
      </c>
    </row>
    <row r="6365" spans="1:15" x14ac:dyDescent="0.25">
      <c r="A6365" t="s">
        <v>80</v>
      </c>
      <c r="B6365" t="s">
        <v>69</v>
      </c>
      <c r="C6365">
        <v>2008</v>
      </c>
      <c r="D6365">
        <v>4</v>
      </c>
      <c r="E6365">
        <v>24</v>
      </c>
      <c r="F6365" s="1">
        <v>39562</v>
      </c>
      <c r="G6365">
        <v>115</v>
      </c>
      <c r="H6365" t="s">
        <v>17</v>
      </c>
      <c r="I6365" t="s">
        <v>481</v>
      </c>
      <c r="J6365">
        <v>6745</v>
      </c>
      <c r="K6365">
        <v>23.047619999999998</v>
      </c>
      <c r="L6365">
        <v>1.3125</v>
      </c>
      <c r="M6365">
        <f t="shared" si="297"/>
        <v>30.250001249999997</v>
      </c>
      <c r="N6365">
        <f t="shared" si="299"/>
        <v>1.3810721005845232</v>
      </c>
      <c r="O6365">
        <f t="shared" si="298"/>
        <v>1.8126571320171867</v>
      </c>
    </row>
    <row r="6366" spans="1:15" x14ac:dyDescent="0.25">
      <c r="A6366" t="s">
        <v>363</v>
      </c>
      <c r="B6366" t="s">
        <v>192</v>
      </c>
      <c r="C6366">
        <v>2016</v>
      </c>
      <c r="D6366">
        <v>7</v>
      </c>
      <c r="E6366">
        <v>12</v>
      </c>
      <c r="F6366" s="1">
        <v>42563</v>
      </c>
      <c r="G6366">
        <v>194</v>
      </c>
      <c r="H6366" t="s">
        <v>14</v>
      </c>
      <c r="I6366" t="s">
        <v>539</v>
      </c>
      <c r="J6366">
        <v>13023</v>
      </c>
      <c r="K6366">
        <v>18.399999999999999</v>
      </c>
      <c r="L6366">
        <v>1.65</v>
      </c>
      <c r="M6366">
        <f t="shared" si="297"/>
        <v>30.359999999999996</v>
      </c>
      <c r="N6366">
        <f t="shared" si="299"/>
        <v>1.287801729930226</v>
      </c>
      <c r="O6366">
        <f t="shared" si="298"/>
        <v>2.1248728543848729</v>
      </c>
    </row>
    <row r="6367" spans="1:15" x14ac:dyDescent="0.25">
      <c r="A6367" t="s">
        <v>38</v>
      </c>
      <c r="B6367" t="s">
        <v>36</v>
      </c>
      <c r="C6367">
        <v>2018</v>
      </c>
      <c r="D6367">
        <v>6</v>
      </c>
      <c r="E6367">
        <v>4</v>
      </c>
      <c r="F6367" s="1">
        <v>43255</v>
      </c>
      <c r="G6367">
        <v>155</v>
      </c>
      <c r="H6367" t="s">
        <v>14</v>
      </c>
      <c r="I6367" t="s">
        <v>118</v>
      </c>
      <c r="J6367">
        <v>20171</v>
      </c>
      <c r="K6367">
        <v>81</v>
      </c>
      <c r="L6367">
        <v>0.375</v>
      </c>
      <c r="M6367">
        <f t="shared" si="297"/>
        <v>30.375</v>
      </c>
      <c r="N6367">
        <f t="shared" si="299"/>
        <v>1.9138138523837167</v>
      </c>
      <c r="O6367">
        <f t="shared" si="298"/>
        <v>0.71768019464389377</v>
      </c>
    </row>
    <row r="6368" spans="1:15" x14ac:dyDescent="0.25">
      <c r="A6368" t="s">
        <v>123</v>
      </c>
      <c r="B6368" t="s">
        <v>13</v>
      </c>
      <c r="C6368">
        <v>2007</v>
      </c>
      <c r="D6368">
        <v>3</v>
      </c>
      <c r="E6368">
        <v>11</v>
      </c>
      <c r="F6368" s="1">
        <v>39152</v>
      </c>
      <c r="G6368">
        <v>70</v>
      </c>
      <c r="H6368" t="s">
        <v>14</v>
      </c>
      <c r="I6368" t="s">
        <v>417</v>
      </c>
      <c r="J6368">
        <v>4415</v>
      </c>
      <c r="K6368">
        <v>32.479999999999997</v>
      </c>
      <c r="L6368">
        <v>0.9375</v>
      </c>
      <c r="M6368">
        <f t="shared" si="297"/>
        <v>30.449999999999996</v>
      </c>
      <c r="N6368">
        <f t="shared" si="299"/>
        <v>1.5247854493212223</v>
      </c>
      <c r="O6368">
        <f t="shared" si="298"/>
        <v>1.4294863587386459</v>
      </c>
    </row>
    <row r="6369" spans="1:15" x14ac:dyDescent="0.25">
      <c r="A6369" t="s">
        <v>104</v>
      </c>
      <c r="B6369" t="s">
        <v>27</v>
      </c>
      <c r="C6369">
        <v>2019</v>
      </c>
      <c r="D6369">
        <v>6</v>
      </c>
      <c r="E6369">
        <v>13</v>
      </c>
      <c r="F6369" s="1">
        <v>43629</v>
      </c>
      <c r="G6369">
        <v>164</v>
      </c>
      <c r="H6369" t="s">
        <v>14</v>
      </c>
      <c r="I6369" t="s">
        <v>283</v>
      </c>
      <c r="J6369">
        <v>18419</v>
      </c>
      <c r="K6369">
        <v>46.4</v>
      </c>
      <c r="L6369">
        <v>0.65625</v>
      </c>
      <c r="M6369">
        <f t="shared" si="297"/>
        <v>30.45</v>
      </c>
      <c r="N6369">
        <f t="shared" si="299"/>
        <v>1.675778341674085</v>
      </c>
      <c r="O6369">
        <f t="shared" si="298"/>
        <v>1.0997295367236184</v>
      </c>
    </row>
    <row r="6370" spans="1:15" x14ac:dyDescent="0.25">
      <c r="A6370" t="s">
        <v>134</v>
      </c>
      <c r="B6370" t="s">
        <v>13</v>
      </c>
      <c r="C6370">
        <v>2014</v>
      </c>
      <c r="D6370">
        <v>6</v>
      </c>
      <c r="E6370">
        <v>17</v>
      </c>
      <c r="F6370" s="1">
        <v>41807</v>
      </c>
      <c r="G6370">
        <v>168</v>
      </c>
      <c r="H6370" t="s">
        <v>14</v>
      </c>
      <c r="I6370" t="s">
        <v>505</v>
      </c>
      <c r="J6370">
        <v>5458</v>
      </c>
      <c r="K6370">
        <v>21</v>
      </c>
      <c r="L6370">
        <v>1.453125</v>
      </c>
      <c r="M6370">
        <f t="shared" si="297"/>
        <v>30.515625</v>
      </c>
      <c r="N6370">
        <f t="shared" si="299"/>
        <v>1.3424226808222062</v>
      </c>
      <c r="O6370">
        <f t="shared" si="298"/>
        <v>1.9507079580697684</v>
      </c>
    </row>
    <row r="6371" spans="1:15" x14ac:dyDescent="0.25">
      <c r="A6371" t="s">
        <v>294</v>
      </c>
      <c r="B6371" t="s">
        <v>69</v>
      </c>
      <c r="C6371">
        <v>2014</v>
      </c>
      <c r="D6371">
        <v>6</v>
      </c>
      <c r="E6371">
        <v>17</v>
      </c>
      <c r="F6371" s="1">
        <v>41807</v>
      </c>
      <c r="G6371">
        <v>168</v>
      </c>
      <c r="H6371" t="s">
        <v>14</v>
      </c>
      <c r="I6371" t="s">
        <v>505</v>
      </c>
      <c r="J6371">
        <v>5458</v>
      </c>
      <c r="K6371">
        <v>21</v>
      </c>
      <c r="L6371">
        <v>1.453125</v>
      </c>
      <c r="M6371">
        <f t="shared" si="297"/>
        <v>30.515625</v>
      </c>
      <c r="N6371">
        <f t="shared" si="299"/>
        <v>1.3424226808222062</v>
      </c>
      <c r="O6371">
        <f t="shared" si="298"/>
        <v>1.9507079580697684</v>
      </c>
    </row>
    <row r="6372" spans="1:15" x14ac:dyDescent="0.25">
      <c r="A6372" t="s">
        <v>66</v>
      </c>
      <c r="B6372" t="s">
        <v>13</v>
      </c>
      <c r="C6372">
        <v>2017</v>
      </c>
      <c r="D6372">
        <v>3</v>
      </c>
      <c r="E6372">
        <v>16</v>
      </c>
      <c r="F6372" s="1">
        <v>42810</v>
      </c>
      <c r="G6372">
        <v>75</v>
      </c>
      <c r="H6372" t="s">
        <v>17</v>
      </c>
      <c r="I6372" t="s">
        <v>609</v>
      </c>
      <c r="J6372">
        <v>4955</v>
      </c>
      <c r="K6372">
        <v>8.1385280000000009</v>
      </c>
      <c r="L6372">
        <v>3.75</v>
      </c>
      <c r="M6372">
        <f t="shared" si="297"/>
        <v>30.519480000000001</v>
      </c>
      <c r="N6372">
        <f t="shared" si="299"/>
        <v>0.96087624683217554</v>
      </c>
      <c r="O6372">
        <f t="shared" si="298"/>
        <v>3.6032859256206584</v>
      </c>
    </row>
    <row r="6373" spans="1:15" x14ac:dyDescent="0.25">
      <c r="A6373" t="s">
        <v>242</v>
      </c>
      <c r="B6373" t="s">
        <v>29</v>
      </c>
      <c r="C6373">
        <v>2015</v>
      </c>
      <c r="D6373">
        <v>6</v>
      </c>
      <c r="E6373">
        <v>16</v>
      </c>
      <c r="F6373" s="1">
        <v>42171</v>
      </c>
      <c r="G6373">
        <v>167</v>
      </c>
      <c r="H6373" t="s">
        <v>14</v>
      </c>
      <c r="I6373" t="s">
        <v>223</v>
      </c>
      <c r="J6373">
        <v>8251</v>
      </c>
      <c r="K6373">
        <v>58.285710000000002</v>
      </c>
      <c r="L6373">
        <v>0.52500000000000002</v>
      </c>
      <c r="M6373">
        <f t="shared" si="297"/>
        <v>30.599997750000004</v>
      </c>
      <c r="N6373">
        <f t="shared" si="299"/>
        <v>1.772950025303053</v>
      </c>
      <c r="O6373">
        <f t="shared" si="298"/>
        <v>0.93079876328410283</v>
      </c>
    </row>
    <row r="6374" spans="1:15" x14ac:dyDescent="0.25">
      <c r="A6374" t="s">
        <v>243</v>
      </c>
      <c r="B6374" t="s">
        <v>29</v>
      </c>
      <c r="C6374">
        <v>2016</v>
      </c>
      <c r="D6374">
        <v>7</v>
      </c>
      <c r="E6374">
        <v>13</v>
      </c>
      <c r="F6374" s="1">
        <v>42564</v>
      </c>
      <c r="G6374">
        <v>195</v>
      </c>
      <c r="H6374" t="s">
        <v>14</v>
      </c>
      <c r="I6374" t="s">
        <v>223</v>
      </c>
      <c r="J6374">
        <v>8251</v>
      </c>
      <c r="K6374">
        <v>58.285710000000002</v>
      </c>
      <c r="L6374">
        <v>0.52500000000000002</v>
      </c>
      <c r="M6374">
        <f t="shared" si="297"/>
        <v>30.599997750000004</v>
      </c>
      <c r="N6374">
        <f t="shared" si="299"/>
        <v>1.772950025303053</v>
      </c>
      <c r="O6374">
        <f t="shared" si="298"/>
        <v>0.93079876328410283</v>
      </c>
    </row>
    <row r="6375" spans="1:15" x14ac:dyDescent="0.25">
      <c r="A6375" t="s">
        <v>79</v>
      </c>
      <c r="B6375" t="s">
        <v>69</v>
      </c>
      <c r="C6375">
        <v>2007</v>
      </c>
      <c r="D6375">
        <v>3</v>
      </c>
      <c r="E6375">
        <v>22</v>
      </c>
      <c r="F6375" s="1">
        <v>39163</v>
      </c>
      <c r="G6375">
        <v>81</v>
      </c>
      <c r="H6375" t="s">
        <v>14</v>
      </c>
      <c r="I6375" t="s">
        <v>118</v>
      </c>
      <c r="J6375">
        <v>20171</v>
      </c>
      <c r="K6375">
        <v>81.599999999999994</v>
      </c>
      <c r="L6375">
        <v>0.375</v>
      </c>
      <c r="M6375">
        <f t="shared" si="297"/>
        <v>30.599999999999998</v>
      </c>
      <c r="N6375">
        <f t="shared" si="299"/>
        <v>1.9169800473203822</v>
      </c>
      <c r="O6375">
        <f t="shared" si="298"/>
        <v>0.71886751774514335</v>
      </c>
    </row>
    <row r="6376" spans="1:15" x14ac:dyDescent="0.25">
      <c r="A6376" t="s">
        <v>168</v>
      </c>
      <c r="B6376" t="s">
        <v>29</v>
      </c>
      <c r="C6376">
        <v>2011</v>
      </c>
      <c r="D6376">
        <v>7</v>
      </c>
      <c r="E6376">
        <v>4</v>
      </c>
      <c r="F6376" s="1">
        <v>40728</v>
      </c>
      <c r="G6376">
        <v>185</v>
      </c>
      <c r="H6376" t="s">
        <v>14</v>
      </c>
      <c r="I6376" t="s">
        <v>578</v>
      </c>
      <c r="J6376">
        <v>10323</v>
      </c>
      <c r="K6376">
        <v>13.6</v>
      </c>
      <c r="L6376">
        <v>2.25</v>
      </c>
      <c r="M6376">
        <f t="shared" si="297"/>
        <v>30.599999999999998</v>
      </c>
      <c r="N6376">
        <f t="shared" si="299"/>
        <v>1.1643528557844371</v>
      </c>
      <c r="O6376">
        <f t="shared" si="298"/>
        <v>2.6197939255149834</v>
      </c>
    </row>
    <row r="6377" spans="1:15" x14ac:dyDescent="0.25">
      <c r="A6377" t="s">
        <v>89</v>
      </c>
      <c r="B6377" t="s">
        <v>69</v>
      </c>
      <c r="C6377">
        <v>2018</v>
      </c>
      <c r="D6377">
        <v>3</v>
      </c>
      <c r="E6377">
        <v>7</v>
      </c>
      <c r="F6377" s="1">
        <v>43166</v>
      </c>
      <c r="G6377">
        <v>66</v>
      </c>
      <c r="H6377" t="s">
        <v>14</v>
      </c>
      <c r="I6377" t="s">
        <v>566</v>
      </c>
      <c r="J6377">
        <v>5018</v>
      </c>
      <c r="K6377">
        <v>14.4</v>
      </c>
      <c r="L6377">
        <v>2.125</v>
      </c>
      <c r="M6377">
        <f t="shared" si="297"/>
        <v>30.6</v>
      </c>
      <c r="N6377">
        <f t="shared" si="299"/>
        <v>1.1875207208364631</v>
      </c>
      <c r="O6377">
        <f t="shared" si="298"/>
        <v>2.5234815317774841</v>
      </c>
    </row>
    <row r="6378" spans="1:15" x14ac:dyDescent="0.25">
      <c r="A6378" t="s">
        <v>403</v>
      </c>
      <c r="B6378" t="s">
        <v>40</v>
      </c>
      <c r="C6378">
        <v>2009</v>
      </c>
      <c r="D6378">
        <v>6</v>
      </c>
      <c r="E6378">
        <v>13</v>
      </c>
      <c r="F6378" s="1">
        <v>39977</v>
      </c>
      <c r="G6378">
        <v>164</v>
      </c>
      <c r="H6378" t="s">
        <v>14</v>
      </c>
      <c r="I6378" t="s">
        <v>566</v>
      </c>
      <c r="J6378">
        <v>5018</v>
      </c>
      <c r="K6378">
        <v>14.4</v>
      </c>
      <c r="L6378">
        <v>2.125</v>
      </c>
      <c r="M6378">
        <f t="shared" si="297"/>
        <v>30.6</v>
      </c>
      <c r="N6378">
        <f t="shared" si="299"/>
        <v>1.1875207208364631</v>
      </c>
      <c r="O6378">
        <f t="shared" si="298"/>
        <v>2.5234815317774841</v>
      </c>
    </row>
    <row r="6379" spans="1:15" x14ac:dyDescent="0.25">
      <c r="A6379" t="s">
        <v>203</v>
      </c>
      <c r="B6379" t="s">
        <v>113</v>
      </c>
      <c r="C6379">
        <v>2015</v>
      </c>
      <c r="D6379">
        <v>6</v>
      </c>
      <c r="E6379">
        <v>26</v>
      </c>
      <c r="F6379" s="1">
        <v>42181</v>
      </c>
      <c r="G6379">
        <v>177</v>
      </c>
      <c r="H6379" t="s">
        <v>14</v>
      </c>
      <c r="I6379" t="s">
        <v>551</v>
      </c>
      <c r="J6379">
        <v>6882</v>
      </c>
      <c r="K6379">
        <v>16.329409999999999</v>
      </c>
      <c r="L6379">
        <v>1.875</v>
      </c>
      <c r="M6379">
        <f t="shared" si="297"/>
        <v>30.617643749999999</v>
      </c>
      <c r="N6379">
        <f t="shared" si="299"/>
        <v>1.2387837769028285</v>
      </c>
      <c r="O6379">
        <f t="shared" si="298"/>
        <v>2.3227195816928035</v>
      </c>
    </row>
    <row r="6380" spans="1:15" x14ac:dyDescent="0.25">
      <c r="A6380" t="s">
        <v>298</v>
      </c>
      <c r="B6380" t="s">
        <v>21</v>
      </c>
      <c r="C6380">
        <v>2015</v>
      </c>
      <c r="D6380">
        <v>7</v>
      </c>
      <c r="E6380">
        <v>3</v>
      </c>
      <c r="F6380" s="1">
        <v>42188</v>
      </c>
      <c r="G6380">
        <v>184</v>
      </c>
      <c r="H6380" t="s">
        <v>17</v>
      </c>
      <c r="I6380" t="s">
        <v>474</v>
      </c>
      <c r="J6380">
        <v>4335</v>
      </c>
      <c r="K6380">
        <v>27.238099999999999</v>
      </c>
      <c r="L6380">
        <v>1.125</v>
      </c>
      <c r="M6380">
        <f t="shared" si="297"/>
        <v>30.6428625</v>
      </c>
      <c r="N6380">
        <f t="shared" si="299"/>
        <v>1.4508354718671805</v>
      </c>
      <c r="O6380">
        <f t="shared" si="298"/>
        <v>1.632189905850578</v>
      </c>
    </row>
    <row r="6381" spans="1:15" x14ac:dyDescent="0.25">
      <c r="A6381" t="s">
        <v>66</v>
      </c>
      <c r="B6381" t="s">
        <v>13</v>
      </c>
      <c r="C6381">
        <v>2017</v>
      </c>
      <c r="D6381">
        <v>3</v>
      </c>
      <c r="E6381">
        <v>16</v>
      </c>
      <c r="F6381" s="1">
        <v>42810</v>
      </c>
      <c r="G6381">
        <v>75</v>
      </c>
      <c r="H6381" t="s">
        <v>17</v>
      </c>
      <c r="I6381" t="s">
        <v>588</v>
      </c>
      <c r="J6381">
        <v>13125</v>
      </c>
      <c r="K6381">
        <v>10.21645</v>
      </c>
      <c r="L6381">
        <v>3</v>
      </c>
      <c r="M6381">
        <f t="shared" si="297"/>
        <v>30.649349999999998</v>
      </c>
      <c r="N6381">
        <f t="shared" si="299"/>
        <v>1.0498554247128529</v>
      </c>
      <c r="O6381">
        <f t="shared" si="298"/>
        <v>3.1495662741385586</v>
      </c>
    </row>
    <row r="6382" spans="1:15" x14ac:dyDescent="0.25">
      <c r="A6382" t="s">
        <v>324</v>
      </c>
      <c r="B6382" t="s">
        <v>40</v>
      </c>
      <c r="C6382">
        <v>2014</v>
      </c>
      <c r="D6382">
        <v>3</v>
      </c>
      <c r="E6382">
        <v>10</v>
      </c>
      <c r="F6382" s="1">
        <v>41708</v>
      </c>
      <c r="G6382">
        <v>69</v>
      </c>
      <c r="H6382" t="s">
        <v>14</v>
      </c>
      <c r="I6382" t="s">
        <v>505</v>
      </c>
      <c r="J6382">
        <v>5458</v>
      </c>
      <c r="K6382">
        <v>21.12</v>
      </c>
      <c r="L6382">
        <v>1.453125</v>
      </c>
      <c r="M6382">
        <f t="shared" si="297"/>
        <v>30.69</v>
      </c>
      <c r="N6382">
        <f t="shared" si="299"/>
        <v>1.3447851226326606</v>
      </c>
      <c r="O6382">
        <f t="shared" si="298"/>
        <v>1.9541408813255849</v>
      </c>
    </row>
    <row r="6383" spans="1:15" x14ac:dyDescent="0.25">
      <c r="A6383" t="s">
        <v>43</v>
      </c>
      <c r="B6383" t="s">
        <v>23</v>
      </c>
      <c r="C6383">
        <v>2018</v>
      </c>
      <c r="D6383">
        <v>6</v>
      </c>
      <c r="E6383">
        <v>7</v>
      </c>
      <c r="F6383" s="1">
        <v>43258</v>
      </c>
      <c r="G6383">
        <v>158</v>
      </c>
      <c r="H6383" t="s">
        <v>17</v>
      </c>
      <c r="I6383" t="s">
        <v>418</v>
      </c>
      <c r="J6383">
        <v>4419</v>
      </c>
      <c r="K6383">
        <v>32.761899999999997</v>
      </c>
      <c r="L6383">
        <v>0.9375</v>
      </c>
      <c r="M6383">
        <f t="shared" si="297"/>
        <v>30.714281249999999</v>
      </c>
      <c r="N6383">
        <f t="shared" si="299"/>
        <v>1.528426879194632</v>
      </c>
      <c r="O6383">
        <f t="shared" si="298"/>
        <v>1.4329001992449675</v>
      </c>
    </row>
    <row r="6384" spans="1:15" x14ac:dyDescent="0.25">
      <c r="A6384" t="s">
        <v>96</v>
      </c>
      <c r="B6384" t="s">
        <v>25</v>
      </c>
      <c r="C6384">
        <v>2015</v>
      </c>
      <c r="D6384">
        <v>6</v>
      </c>
      <c r="E6384">
        <v>25</v>
      </c>
      <c r="F6384" s="1">
        <v>42180</v>
      </c>
      <c r="G6384">
        <v>176</v>
      </c>
      <c r="H6384" t="s">
        <v>17</v>
      </c>
      <c r="I6384" t="s">
        <v>417</v>
      </c>
      <c r="J6384">
        <v>4415</v>
      </c>
      <c r="K6384">
        <v>32.761899999999997</v>
      </c>
      <c r="L6384">
        <v>0.9375</v>
      </c>
      <c r="M6384">
        <f t="shared" si="297"/>
        <v>30.714281249999999</v>
      </c>
      <c r="N6384">
        <f t="shared" si="299"/>
        <v>1.528426879194632</v>
      </c>
      <c r="O6384">
        <f t="shared" si="298"/>
        <v>1.4329001992449675</v>
      </c>
    </row>
    <row r="6385" spans="1:15" x14ac:dyDescent="0.25">
      <c r="A6385" t="s">
        <v>128</v>
      </c>
      <c r="B6385" t="s">
        <v>13</v>
      </c>
      <c r="C6385">
        <v>2011</v>
      </c>
      <c r="D6385">
        <v>3</v>
      </c>
      <c r="E6385">
        <v>24</v>
      </c>
      <c r="F6385" s="1">
        <v>40626</v>
      </c>
      <c r="G6385">
        <v>83</v>
      </c>
      <c r="H6385" t="s">
        <v>14</v>
      </c>
      <c r="I6385" t="s">
        <v>586</v>
      </c>
      <c r="J6385">
        <v>5124</v>
      </c>
      <c r="K6385">
        <v>10.24</v>
      </c>
      <c r="L6385">
        <v>3</v>
      </c>
      <c r="M6385">
        <f t="shared" si="297"/>
        <v>30.72</v>
      </c>
      <c r="N6385">
        <f t="shared" si="299"/>
        <v>1.0507663112330423</v>
      </c>
      <c r="O6385">
        <f t="shared" si="298"/>
        <v>3.1522989336991269</v>
      </c>
    </row>
    <row r="6386" spans="1:15" x14ac:dyDescent="0.25">
      <c r="A6386" t="s">
        <v>71</v>
      </c>
      <c r="B6386" t="s">
        <v>69</v>
      </c>
      <c r="C6386">
        <v>2001</v>
      </c>
      <c r="D6386">
        <v>8</v>
      </c>
      <c r="E6386">
        <v>30</v>
      </c>
      <c r="F6386" s="1">
        <v>37133</v>
      </c>
      <c r="G6386">
        <v>242</v>
      </c>
      <c r="H6386" t="s">
        <v>14</v>
      </c>
      <c r="I6386" t="s">
        <v>421</v>
      </c>
      <c r="J6386">
        <v>5790</v>
      </c>
      <c r="K6386">
        <v>32.799999999999997</v>
      </c>
      <c r="L6386">
        <v>0.9375</v>
      </c>
      <c r="M6386">
        <f t="shared" si="297"/>
        <v>30.749999999999996</v>
      </c>
      <c r="N6386">
        <f t="shared" si="299"/>
        <v>1.5289167002776547</v>
      </c>
      <c r="O6386">
        <f t="shared" si="298"/>
        <v>1.4333594065103012</v>
      </c>
    </row>
    <row r="6387" spans="1:15" x14ac:dyDescent="0.25">
      <c r="A6387" t="s">
        <v>218</v>
      </c>
      <c r="B6387" t="s">
        <v>40</v>
      </c>
      <c r="C6387">
        <v>2010</v>
      </c>
      <c r="D6387">
        <v>4</v>
      </c>
      <c r="E6387">
        <v>26</v>
      </c>
      <c r="F6387" s="1">
        <v>40294</v>
      </c>
      <c r="G6387">
        <v>116</v>
      </c>
      <c r="H6387" t="s">
        <v>14</v>
      </c>
      <c r="I6387" t="s">
        <v>513</v>
      </c>
      <c r="J6387">
        <v>5456</v>
      </c>
      <c r="K6387">
        <v>20.50526</v>
      </c>
      <c r="L6387">
        <v>1.5</v>
      </c>
      <c r="M6387">
        <f t="shared" si="297"/>
        <v>30.75789</v>
      </c>
      <c r="N6387">
        <f t="shared" si="299"/>
        <v>1.3325446975705435</v>
      </c>
      <c r="O6387">
        <f t="shared" si="298"/>
        <v>1.9988170463558153</v>
      </c>
    </row>
    <row r="6388" spans="1:15" x14ac:dyDescent="0.25">
      <c r="A6388" t="s">
        <v>266</v>
      </c>
      <c r="B6388" t="s">
        <v>107</v>
      </c>
      <c r="C6388">
        <v>2013</v>
      </c>
      <c r="D6388">
        <v>7</v>
      </c>
      <c r="E6388">
        <v>8</v>
      </c>
      <c r="F6388" s="1">
        <v>41463</v>
      </c>
      <c r="G6388">
        <v>189</v>
      </c>
      <c r="H6388" t="s">
        <v>14</v>
      </c>
      <c r="I6388" t="s">
        <v>371</v>
      </c>
      <c r="J6388">
        <v>5131</v>
      </c>
      <c r="K6388">
        <v>41.12</v>
      </c>
      <c r="L6388">
        <v>0.75</v>
      </c>
      <c r="M6388">
        <f t="shared" si="297"/>
        <v>30.839999999999996</v>
      </c>
      <c r="N6388">
        <f t="shared" si="299"/>
        <v>1.624488362513449</v>
      </c>
      <c r="O6388">
        <f t="shared" si="298"/>
        <v>1.2183662718850867</v>
      </c>
    </row>
    <row r="6389" spans="1:15" x14ac:dyDescent="0.25">
      <c r="A6389" t="s">
        <v>303</v>
      </c>
      <c r="B6389" t="s">
        <v>23</v>
      </c>
      <c r="C6389">
        <v>2008</v>
      </c>
      <c r="D6389">
        <v>4</v>
      </c>
      <c r="E6389">
        <v>28</v>
      </c>
      <c r="F6389" s="1">
        <v>39566</v>
      </c>
      <c r="G6389">
        <v>119</v>
      </c>
      <c r="H6389" t="s">
        <v>17</v>
      </c>
      <c r="I6389" t="s">
        <v>566</v>
      </c>
      <c r="J6389">
        <v>5018</v>
      </c>
      <c r="K6389">
        <v>14.51629</v>
      </c>
      <c r="L6389">
        <v>2.125</v>
      </c>
      <c r="M6389">
        <f t="shared" si="297"/>
        <v>30.847116249999999</v>
      </c>
      <c r="N6389">
        <f t="shared" si="299"/>
        <v>1.1907878879828515</v>
      </c>
      <c r="O6389">
        <f t="shared" si="298"/>
        <v>2.5304242619635593</v>
      </c>
    </row>
    <row r="6390" spans="1:15" x14ac:dyDescent="0.25">
      <c r="A6390" t="s">
        <v>120</v>
      </c>
      <c r="B6390" t="s">
        <v>13</v>
      </c>
      <c r="C6390">
        <v>2005</v>
      </c>
      <c r="D6390">
        <v>3</v>
      </c>
      <c r="E6390">
        <v>24</v>
      </c>
      <c r="F6390" s="1">
        <v>38435</v>
      </c>
      <c r="G6390">
        <v>83</v>
      </c>
      <c r="H6390" t="s">
        <v>14</v>
      </c>
      <c r="I6390" t="s">
        <v>545</v>
      </c>
      <c r="J6390">
        <v>6784</v>
      </c>
      <c r="K6390">
        <v>16.457139999999999</v>
      </c>
      <c r="L6390">
        <v>1.875</v>
      </c>
      <c r="M6390">
        <f t="shared" si="297"/>
        <v>30.857137499999997</v>
      </c>
      <c r="N6390">
        <f t="shared" si="299"/>
        <v>1.2419730948129795</v>
      </c>
      <c r="O6390">
        <f t="shared" si="298"/>
        <v>2.3286995527743364</v>
      </c>
    </row>
    <row r="6391" spans="1:15" x14ac:dyDescent="0.25">
      <c r="A6391" t="s">
        <v>348</v>
      </c>
      <c r="B6391" t="s">
        <v>31</v>
      </c>
      <c r="C6391">
        <v>2010</v>
      </c>
      <c r="D6391">
        <v>6</v>
      </c>
      <c r="E6391">
        <v>24</v>
      </c>
      <c r="F6391" s="1">
        <v>40353</v>
      </c>
      <c r="G6391">
        <v>175</v>
      </c>
      <c r="H6391" t="s">
        <v>14</v>
      </c>
      <c r="I6391" t="s">
        <v>547</v>
      </c>
      <c r="J6391">
        <v>6886</v>
      </c>
      <c r="K6391">
        <v>16.457139999999999</v>
      </c>
      <c r="L6391">
        <v>1.875</v>
      </c>
      <c r="M6391">
        <f t="shared" si="297"/>
        <v>30.857137499999997</v>
      </c>
      <c r="N6391">
        <f t="shared" si="299"/>
        <v>1.2419730948129795</v>
      </c>
      <c r="O6391">
        <f t="shared" si="298"/>
        <v>2.3286995527743364</v>
      </c>
    </row>
    <row r="6392" spans="1:15" x14ac:dyDescent="0.25">
      <c r="A6392" t="s">
        <v>125</v>
      </c>
      <c r="B6392" t="s">
        <v>13</v>
      </c>
      <c r="C6392">
        <v>2008</v>
      </c>
      <c r="D6392">
        <v>4</v>
      </c>
      <c r="E6392">
        <v>23</v>
      </c>
      <c r="F6392" s="1">
        <v>39561</v>
      </c>
      <c r="G6392">
        <v>114</v>
      </c>
      <c r="H6392" t="s">
        <v>17</v>
      </c>
      <c r="I6392" t="s">
        <v>609</v>
      </c>
      <c r="J6392">
        <v>4955</v>
      </c>
      <c r="K6392">
        <v>8.2285710000000005</v>
      </c>
      <c r="L6392">
        <v>3.75</v>
      </c>
      <c r="M6392">
        <f t="shared" si="297"/>
        <v>30.857141250000002</v>
      </c>
      <c r="N6392">
        <f t="shared" si="299"/>
        <v>0.96513445781235241</v>
      </c>
      <c r="O6392">
        <f t="shared" si="298"/>
        <v>3.6192542167963215</v>
      </c>
    </row>
    <row r="6393" spans="1:15" x14ac:dyDescent="0.25">
      <c r="A6393" t="s">
        <v>22</v>
      </c>
      <c r="B6393" t="s">
        <v>23</v>
      </c>
      <c r="C6393">
        <v>2018</v>
      </c>
      <c r="D6393">
        <v>3</v>
      </c>
      <c r="E6393">
        <v>9</v>
      </c>
      <c r="F6393" s="1">
        <v>43168</v>
      </c>
      <c r="G6393">
        <v>68</v>
      </c>
      <c r="H6393" t="s">
        <v>14</v>
      </c>
      <c r="I6393" t="s">
        <v>469</v>
      </c>
      <c r="J6393">
        <v>4310</v>
      </c>
      <c r="K6393">
        <v>27.428570000000001</v>
      </c>
      <c r="L6393">
        <v>1.125</v>
      </c>
      <c r="M6393">
        <f t="shared" si="297"/>
        <v>30.857141250000002</v>
      </c>
      <c r="N6393">
        <f t="shared" si="299"/>
        <v>1.4537550145716061</v>
      </c>
      <c r="O6393">
        <f t="shared" si="298"/>
        <v>1.6354743913930567</v>
      </c>
    </row>
    <row r="6394" spans="1:15" x14ac:dyDescent="0.25">
      <c r="A6394" t="s">
        <v>102</v>
      </c>
      <c r="B6394" t="s">
        <v>27</v>
      </c>
      <c r="C6394">
        <v>2016</v>
      </c>
      <c r="D6394">
        <v>6</v>
      </c>
      <c r="E6394">
        <v>30</v>
      </c>
      <c r="F6394" s="1">
        <v>42551</v>
      </c>
      <c r="G6394">
        <v>182</v>
      </c>
      <c r="H6394" t="s">
        <v>17</v>
      </c>
      <c r="I6394" t="s">
        <v>473</v>
      </c>
      <c r="J6394">
        <v>4366</v>
      </c>
      <c r="K6394">
        <v>27.428570000000001</v>
      </c>
      <c r="L6394">
        <v>1.125</v>
      </c>
      <c r="M6394">
        <f t="shared" si="297"/>
        <v>30.857141250000002</v>
      </c>
      <c r="N6394">
        <f t="shared" si="299"/>
        <v>1.4537550145716061</v>
      </c>
      <c r="O6394">
        <f t="shared" si="298"/>
        <v>1.6354743913930567</v>
      </c>
    </row>
    <row r="6395" spans="1:15" x14ac:dyDescent="0.25">
      <c r="A6395" t="s">
        <v>66</v>
      </c>
      <c r="B6395" t="s">
        <v>13</v>
      </c>
      <c r="C6395">
        <v>2017</v>
      </c>
      <c r="D6395">
        <v>3</v>
      </c>
      <c r="E6395">
        <v>16</v>
      </c>
      <c r="F6395" s="1">
        <v>42810</v>
      </c>
      <c r="G6395">
        <v>75</v>
      </c>
      <c r="H6395" t="s">
        <v>17</v>
      </c>
      <c r="I6395" t="s">
        <v>537</v>
      </c>
      <c r="J6395">
        <v>5605</v>
      </c>
      <c r="K6395">
        <v>18.7013</v>
      </c>
      <c r="L6395">
        <v>1.65</v>
      </c>
      <c r="M6395">
        <f t="shared" si="297"/>
        <v>30.857144999999999</v>
      </c>
      <c r="N6395">
        <f t="shared" si="299"/>
        <v>1.2944948842427566</v>
      </c>
      <c r="O6395">
        <f t="shared" si="298"/>
        <v>2.1359165590005484</v>
      </c>
    </row>
    <row r="6396" spans="1:15" x14ac:dyDescent="0.25">
      <c r="A6396" t="s">
        <v>120</v>
      </c>
      <c r="B6396" t="s">
        <v>13</v>
      </c>
      <c r="C6396">
        <v>2005</v>
      </c>
      <c r="D6396">
        <v>3</v>
      </c>
      <c r="E6396">
        <v>24</v>
      </c>
      <c r="F6396" s="1">
        <v>38435</v>
      </c>
      <c r="G6396">
        <v>83</v>
      </c>
      <c r="H6396" t="s">
        <v>14</v>
      </c>
      <c r="I6396" t="s">
        <v>414</v>
      </c>
      <c r="J6396">
        <v>4327</v>
      </c>
      <c r="K6396">
        <v>32.914290000000001</v>
      </c>
      <c r="L6396">
        <v>0.9375</v>
      </c>
      <c r="M6396">
        <f t="shared" si="297"/>
        <v>30.857146875000002</v>
      </c>
      <c r="N6396">
        <f t="shared" si="299"/>
        <v>1.5303827294856704</v>
      </c>
      <c r="O6396">
        <f t="shared" si="298"/>
        <v>1.4347338088928161</v>
      </c>
    </row>
    <row r="6397" spans="1:15" x14ac:dyDescent="0.25">
      <c r="A6397" t="s">
        <v>73</v>
      </c>
      <c r="B6397" t="s">
        <v>69</v>
      </c>
      <c r="C6397">
        <v>2003</v>
      </c>
      <c r="D6397">
        <v>3</v>
      </c>
      <c r="E6397">
        <v>11</v>
      </c>
      <c r="F6397" s="1">
        <v>37691</v>
      </c>
      <c r="G6397">
        <v>70</v>
      </c>
      <c r="H6397" t="s">
        <v>14</v>
      </c>
      <c r="I6397" t="s">
        <v>437</v>
      </c>
      <c r="J6397">
        <v>18613</v>
      </c>
      <c r="K6397">
        <v>32.914290000000001</v>
      </c>
      <c r="L6397">
        <v>0.9375</v>
      </c>
      <c r="M6397">
        <f t="shared" si="297"/>
        <v>30.857146875000002</v>
      </c>
      <c r="N6397">
        <f t="shared" si="299"/>
        <v>1.5303827294856704</v>
      </c>
      <c r="O6397">
        <f t="shared" si="298"/>
        <v>1.4347338088928161</v>
      </c>
    </row>
    <row r="6398" spans="1:15" x14ac:dyDescent="0.25">
      <c r="A6398" t="s">
        <v>34</v>
      </c>
      <c r="B6398" t="s">
        <v>33</v>
      </c>
      <c r="C6398">
        <v>2018</v>
      </c>
      <c r="D6398">
        <v>6</v>
      </c>
      <c r="E6398">
        <v>6</v>
      </c>
      <c r="F6398" s="1">
        <v>43257</v>
      </c>
      <c r="G6398">
        <v>157</v>
      </c>
      <c r="H6398" t="s">
        <v>14</v>
      </c>
      <c r="I6398" t="s">
        <v>474</v>
      </c>
      <c r="J6398">
        <v>4335</v>
      </c>
      <c r="K6398">
        <v>27.466670000000001</v>
      </c>
      <c r="L6398">
        <v>1.125</v>
      </c>
      <c r="M6398">
        <f t="shared" si="297"/>
        <v>30.90000375</v>
      </c>
      <c r="N6398">
        <f t="shared" si="299"/>
        <v>1.4543366668234945</v>
      </c>
      <c r="O6398">
        <f t="shared" si="298"/>
        <v>1.6361287501764312</v>
      </c>
    </row>
    <row r="6399" spans="1:15" x14ac:dyDescent="0.25">
      <c r="A6399" t="s">
        <v>358</v>
      </c>
      <c r="B6399" t="s">
        <v>40</v>
      </c>
      <c r="C6399">
        <v>2015</v>
      </c>
      <c r="D6399">
        <v>7</v>
      </c>
      <c r="E6399">
        <v>2</v>
      </c>
      <c r="F6399" s="1">
        <v>42187</v>
      </c>
      <c r="G6399">
        <v>183</v>
      </c>
      <c r="H6399" t="s">
        <v>14</v>
      </c>
      <c r="I6399" t="s">
        <v>496</v>
      </c>
      <c r="J6399">
        <v>4481</v>
      </c>
      <c r="K6399">
        <v>23.542860000000001</v>
      </c>
      <c r="L6399">
        <v>1.3125</v>
      </c>
      <c r="M6399">
        <f t="shared" si="297"/>
        <v>30.90000375</v>
      </c>
      <c r="N6399">
        <f t="shared" si="299"/>
        <v>1.3899251700391106</v>
      </c>
      <c r="O6399">
        <f t="shared" si="298"/>
        <v>1.8242767856763327</v>
      </c>
    </row>
    <row r="6400" spans="1:15" x14ac:dyDescent="0.25">
      <c r="A6400" t="s">
        <v>134</v>
      </c>
      <c r="B6400" t="s">
        <v>13</v>
      </c>
      <c r="C6400">
        <v>2014</v>
      </c>
      <c r="D6400">
        <v>6</v>
      </c>
      <c r="E6400">
        <v>17</v>
      </c>
      <c r="F6400" s="1">
        <v>41807</v>
      </c>
      <c r="G6400">
        <v>168</v>
      </c>
      <c r="H6400" t="s">
        <v>14</v>
      </c>
      <c r="I6400" t="s">
        <v>421</v>
      </c>
      <c r="J6400">
        <v>5790</v>
      </c>
      <c r="K6400">
        <v>33</v>
      </c>
      <c r="L6400">
        <v>0.9375</v>
      </c>
      <c r="M6400">
        <f t="shared" si="297"/>
        <v>30.9375</v>
      </c>
      <c r="N6400">
        <f t="shared" si="299"/>
        <v>1.5314789170422551</v>
      </c>
      <c r="O6400">
        <f t="shared" si="298"/>
        <v>1.4357614847271143</v>
      </c>
    </row>
    <row r="6401" spans="1:15" x14ac:dyDescent="0.25">
      <c r="A6401" t="s">
        <v>202</v>
      </c>
      <c r="B6401" t="s">
        <v>113</v>
      </c>
      <c r="C6401">
        <v>2014</v>
      </c>
      <c r="D6401">
        <v>6</v>
      </c>
      <c r="E6401">
        <v>16</v>
      </c>
      <c r="F6401" s="1">
        <v>41806</v>
      </c>
      <c r="G6401">
        <v>167</v>
      </c>
      <c r="H6401" t="s">
        <v>14</v>
      </c>
      <c r="I6401" t="s">
        <v>617</v>
      </c>
      <c r="J6401">
        <v>5075</v>
      </c>
      <c r="K6401">
        <v>5.1636360000000003</v>
      </c>
      <c r="L6401">
        <v>6</v>
      </c>
      <c r="M6401">
        <f t="shared" si="297"/>
        <v>30.981816000000002</v>
      </c>
      <c r="N6401">
        <f t="shared" si="299"/>
        <v>0.78983698308674422</v>
      </c>
      <c r="O6401">
        <f t="shared" si="298"/>
        <v>4.7390218985204653</v>
      </c>
    </row>
    <row r="6402" spans="1:15" x14ac:dyDescent="0.25">
      <c r="A6402" t="s">
        <v>126</v>
      </c>
      <c r="B6402" t="s">
        <v>13</v>
      </c>
      <c r="C6402">
        <v>2009</v>
      </c>
      <c r="D6402">
        <v>4</v>
      </c>
      <c r="E6402">
        <v>8</v>
      </c>
      <c r="F6402" s="1">
        <v>39911</v>
      </c>
      <c r="G6402">
        <v>98</v>
      </c>
      <c r="H6402" t="s">
        <v>17</v>
      </c>
      <c r="I6402" t="s">
        <v>283</v>
      </c>
      <c r="J6402">
        <v>18419</v>
      </c>
      <c r="K6402">
        <v>47.238100000000003</v>
      </c>
      <c r="L6402">
        <v>0.65625</v>
      </c>
      <c r="M6402">
        <f t="shared" ref="M6402:M6465" si="300">K6402*L6402</f>
        <v>31.000003125000003</v>
      </c>
      <c r="N6402">
        <f t="shared" si="299"/>
        <v>1.6833901934984699</v>
      </c>
      <c r="O6402">
        <f t="shared" si="298"/>
        <v>1.1047248144833708</v>
      </c>
    </row>
    <row r="6403" spans="1:15" x14ac:dyDescent="0.25">
      <c r="A6403" t="s">
        <v>302</v>
      </c>
      <c r="B6403" t="s">
        <v>23</v>
      </c>
      <c r="C6403">
        <v>2007</v>
      </c>
      <c r="D6403">
        <v>7</v>
      </c>
      <c r="E6403">
        <v>20</v>
      </c>
      <c r="F6403" s="1">
        <v>39283</v>
      </c>
      <c r="G6403">
        <v>201</v>
      </c>
      <c r="H6403" t="s">
        <v>14</v>
      </c>
      <c r="I6403" t="s">
        <v>607</v>
      </c>
      <c r="J6403">
        <v>6935</v>
      </c>
      <c r="K6403">
        <v>8.8615379999999995</v>
      </c>
      <c r="L6403">
        <v>3.5</v>
      </c>
      <c r="M6403">
        <f t="shared" si="300"/>
        <v>31.015383</v>
      </c>
      <c r="N6403">
        <f t="shared" si="299"/>
        <v>0.99394465255016662</v>
      </c>
      <c r="O6403">
        <f t="shared" ref="O6403:O6466" si="301">N6403*L6403</f>
        <v>3.4788062839255831</v>
      </c>
    </row>
    <row r="6404" spans="1:15" x14ac:dyDescent="0.25">
      <c r="A6404" t="s">
        <v>84</v>
      </c>
      <c r="B6404" t="s">
        <v>69</v>
      </c>
      <c r="C6404">
        <v>2012</v>
      </c>
      <c r="D6404">
        <v>6</v>
      </c>
      <c r="E6404">
        <v>21</v>
      </c>
      <c r="F6404" s="1">
        <v>41081</v>
      </c>
      <c r="G6404">
        <v>173</v>
      </c>
      <c r="H6404" t="s">
        <v>14</v>
      </c>
      <c r="I6404" t="s">
        <v>371</v>
      </c>
      <c r="J6404">
        <v>5131</v>
      </c>
      <c r="K6404">
        <v>41.381819999999998</v>
      </c>
      <c r="L6404">
        <v>0.75</v>
      </c>
      <c r="M6404">
        <f t="shared" si="300"/>
        <v>31.036364999999996</v>
      </c>
      <c r="N6404">
        <f t="shared" ref="N6404:N6467" si="302">LOG10(K6404+1)</f>
        <v>1.6271796026575844</v>
      </c>
      <c r="O6404">
        <f t="shared" si="301"/>
        <v>1.2203847019931884</v>
      </c>
    </row>
    <row r="6405" spans="1:15" x14ac:dyDescent="0.25">
      <c r="A6405" t="s">
        <v>232</v>
      </c>
      <c r="B6405" t="s">
        <v>23</v>
      </c>
      <c r="C6405">
        <v>2017</v>
      </c>
      <c r="D6405">
        <v>6</v>
      </c>
      <c r="E6405">
        <v>2</v>
      </c>
      <c r="F6405" s="1">
        <v>42888</v>
      </c>
      <c r="G6405">
        <v>153</v>
      </c>
      <c r="H6405" t="s">
        <v>17</v>
      </c>
      <c r="I6405" t="s">
        <v>417</v>
      </c>
      <c r="J6405">
        <v>4415</v>
      </c>
      <c r="K6405">
        <v>33.142859999999999</v>
      </c>
      <c r="L6405">
        <v>0.9375</v>
      </c>
      <c r="M6405">
        <f t="shared" si="300"/>
        <v>31.07143125</v>
      </c>
      <c r="N6405">
        <f t="shared" si="302"/>
        <v>1.5332998972765137</v>
      </c>
      <c r="O6405">
        <f t="shared" si="301"/>
        <v>1.4374686536967316</v>
      </c>
    </row>
    <row r="6406" spans="1:15" x14ac:dyDescent="0.25">
      <c r="A6406" t="s">
        <v>127</v>
      </c>
      <c r="B6406" t="s">
        <v>13</v>
      </c>
      <c r="C6406">
        <v>2010</v>
      </c>
      <c r="D6406">
        <v>3</v>
      </c>
      <c r="E6406">
        <v>16</v>
      </c>
      <c r="F6406" s="1">
        <v>40253</v>
      </c>
      <c r="G6406">
        <v>75</v>
      </c>
      <c r="H6406" t="s">
        <v>14</v>
      </c>
      <c r="I6406" t="s">
        <v>586</v>
      </c>
      <c r="J6406">
        <v>5124</v>
      </c>
      <c r="K6406">
        <v>10.4</v>
      </c>
      <c r="L6406">
        <v>3</v>
      </c>
      <c r="M6406">
        <f t="shared" si="300"/>
        <v>31.200000000000003</v>
      </c>
      <c r="N6406">
        <f t="shared" si="302"/>
        <v>1.0569048513364727</v>
      </c>
      <c r="O6406">
        <f t="shared" si="301"/>
        <v>3.1707145540094182</v>
      </c>
    </row>
    <row r="6407" spans="1:15" x14ac:dyDescent="0.25">
      <c r="A6407" t="s">
        <v>292</v>
      </c>
      <c r="B6407" t="s">
        <v>69</v>
      </c>
      <c r="C6407">
        <v>2002</v>
      </c>
      <c r="D6407">
        <v>6</v>
      </c>
      <c r="E6407">
        <v>12</v>
      </c>
      <c r="F6407" s="1">
        <v>37419</v>
      </c>
      <c r="G6407">
        <v>163</v>
      </c>
      <c r="H6407" t="s">
        <v>14</v>
      </c>
      <c r="I6407" t="s">
        <v>586</v>
      </c>
      <c r="J6407">
        <v>5124</v>
      </c>
      <c r="K6407">
        <v>10.4</v>
      </c>
      <c r="L6407">
        <v>3</v>
      </c>
      <c r="M6407">
        <f t="shared" si="300"/>
        <v>31.200000000000003</v>
      </c>
      <c r="N6407">
        <f t="shared" si="302"/>
        <v>1.0569048513364727</v>
      </c>
      <c r="O6407">
        <f t="shared" si="301"/>
        <v>3.1707145540094182</v>
      </c>
    </row>
    <row r="6408" spans="1:15" x14ac:dyDescent="0.25">
      <c r="A6408" t="s">
        <v>224</v>
      </c>
      <c r="B6408" t="s">
        <v>21</v>
      </c>
      <c r="C6408">
        <v>2014</v>
      </c>
      <c r="D6408">
        <v>6</v>
      </c>
      <c r="E6408">
        <v>12</v>
      </c>
      <c r="F6408" s="1">
        <v>41802</v>
      </c>
      <c r="G6408">
        <v>163</v>
      </c>
      <c r="H6408" t="s">
        <v>14</v>
      </c>
      <c r="I6408" t="s">
        <v>586</v>
      </c>
      <c r="J6408">
        <v>5124</v>
      </c>
      <c r="K6408">
        <v>10.4</v>
      </c>
      <c r="L6408">
        <v>3</v>
      </c>
      <c r="M6408">
        <f t="shared" si="300"/>
        <v>31.200000000000003</v>
      </c>
      <c r="N6408">
        <f t="shared" si="302"/>
        <v>1.0569048513364727</v>
      </c>
      <c r="O6408">
        <f t="shared" si="301"/>
        <v>3.1707145540094182</v>
      </c>
    </row>
    <row r="6409" spans="1:15" x14ac:dyDescent="0.25">
      <c r="A6409" t="s">
        <v>403</v>
      </c>
      <c r="B6409" t="s">
        <v>40</v>
      </c>
      <c r="C6409">
        <v>2009</v>
      </c>
      <c r="D6409">
        <v>6</v>
      </c>
      <c r="E6409">
        <v>13</v>
      </c>
      <c r="F6409" s="1">
        <v>39977</v>
      </c>
      <c r="G6409">
        <v>164</v>
      </c>
      <c r="H6409" t="s">
        <v>14</v>
      </c>
      <c r="I6409" t="s">
        <v>586</v>
      </c>
      <c r="J6409">
        <v>5124</v>
      </c>
      <c r="K6409">
        <v>10.4</v>
      </c>
      <c r="L6409">
        <v>3</v>
      </c>
      <c r="M6409">
        <f t="shared" si="300"/>
        <v>31.200000000000003</v>
      </c>
      <c r="N6409">
        <f t="shared" si="302"/>
        <v>1.0569048513364727</v>
      </c>
      <c r="O6409">
        <f t="shared" si="301"/>
        <v>3.1707145540094182</v>
      </c>
    </row>
    <row r="6410" spans="1:15" x14ac:dyDescent="0.25">
      <c r="A6410" t="s">
        <v>326</v>
      </c>
      <c r="B6410" t="s">
        <v>260</v>
      </c>
      <c r="C6410">
        <v>2011</v>
      </c>
      <c r="D6410">
        <v>7</v>
      </c>
      <c r="E6410">
        <v>5</v>
      </c>
      <c r="F6410" s="1">
        <v>40729</v>
      </c>
      <c r="G6410">
        <v>186</v>
      </c>
      <c r="H6410" t="s">
        <v>14</v>
      </c>
      <c r="I6410" t="s">
        <v>586</v>
      </c>
      <c r="J6410">
        <v>5124</v>
      </c>
      <c r="K6410">
        <v>10.4</v>
      </c>
      <c r="L6410">
        <v>3</v>
      </c>
      <c r="M6410">
        <f t="shared" si="300"/>
        <v>31.200000000000003</v>
      </c>
      <c r="N6410">
        <f t="shared" si="302"/>
        <v>1.0569048513364727</v>
      </c>
      <c r="O6410">
        <f t="shared" si="301"/>
        <v>3.1707145540094182</v>
      </c>
    </row>
    <row r="6411" spans="1:15" x14ac:dyDescent="0.25">
      <c r="A6411" t="s">
        <v>115</v>
      </c>
      <c r="B6411" t="s">
        <v>113</v>
      </c>
      <c r="C6411">
        <v>2018</v>
      </c>
      <c r="D6411">
        <v>6</v>
      </c>
      <c r="E6411">
        <v>6</v>
      </c>
      <c r="F6411" s="1">
        <v>43257</v>
      </c>
      <c r="G6411">
        <v>157</v>
      </c>
      <c r="H6411" t="s">
        <v>14</v>
      </c>
      <c r="I6411" t="s">
        <v>586</v>
      </c>
      <c r="J6411">
        <v>5124</v>
      </c>
      <c r="K6411">
        <v>10.4</v>
      </c>
      <c r="L6411">
        <v>3</v>
      </c>
      <c r="M6411">
        <f t="shared" si="300"/>
        <v>31.200000000000003</v>
      </c>
      <c r="N6411">
        <f t="shared" si="302"/>
        <v>1.0569048513364727</v>
      </c>
      <c r="O6411">
        <f t="shared" si="301"/>
        <v>3.1707145540094182</v>
      </c>
    </row>
    <row r="6412" spans="1:15" x14ac:dyDescent="0.25">
      <c r="A6412" t="s">
        <v>129</v>
      </c>
      <c r="B6412" t="s">
        <v>13</v>
      </c>
      <c r="C6412">
        <v>2012</v>
      </c>
      <c r="D6412">
        <v>3</v>
      </c>
      <c r="E6412">
        <v>19</v>
      </c>
      <c r="F6412" s="1">
        <v>40987</v>
      </c>
      <c r="G6412">
        <v>79</v>
      </c>
      <c r="H6412" t="s">
        <v>14</v>
      </c>
      <c r="I6412" t="s">
        <v>543</v>
      </c>
      <c r="J6412">
        <v>6168</v>
      </c>
      <c r="K6412">
        <v>16.673680000000001</v>
      </c>
      <c r="L6412">
        <v>1.875</v>
      </c>
      <c r="M6412">
        <f t="shared" si="300"/>
        <v>31.263150000000003</v>
      </c>
      <c r="N6412">
        <f t="shared" si="302"/>
        <v>1.2473269873841544</v>
      </c>
      <c r="O6412">
        <f t="shared" si="301"/>
        <v>2.3387381013452893</v>
      </c>
    </row>
    <row r="6413" spans="1:15" x14ac:dyDescent="0.25">
      <c r="A6413" t="s">
        <v>198</v>
      </c>
      <c r="B6413" t="s">
        <v>109</v>
      </c>
      <c r="C6413">
        <v>2013</v>
      </c>
      <c r="D6413">
        <v>7</v>
      </c>
      <c r="E6413">
        <v>4</v>
      </c>
      <c r="F6413" s="1">
        <v>41459</v>
      </c>
      <c r="G6413">
        <v>185</v>
      </c>
      <c r="H6413" t="s">
        <v>14</v>
      </c>
      <c r="I6413" t="s">
        <v>619</v>
      </c>
      <c r="J6413">
        <v>5401</v>
      </c>
      <c r="K6413">
        <v>3.1304349999999999</v>
      </c>
      <c r="L6413">
        <v>10</v>
      </c>
      <c r="M6413">
        <f t="shared" si="300"/>
        <v>31.304349999999999</v>
      </c>
      <c r="N6413">
        <f t="shared" si="302"/>
        <v>0.61599579212885858</v>
      </c>
      <c r="O6413">
        <f t="shared" si="301"/>
        <v>6.1599579212885853</v>
      </c>
    </row>
    <row r="6414" spans="1:15" x14ac:dyDescent="0.25">
      <c r="A6414" t="s">
        <v>331</v>
      </c>
      <c r="B6414" t="s">
        <v>192</v>
      </c>
      <c r="C6414">
        <v>2017</v>
      </c>
      <c r="D6414">
        <v>6</v>
      </c>
      <c r="E6414">
        <v>1</v>
      </c>
      <c r="F6414" s="1">
        <v>42887</v>
      </c>
      <c r="G6414">
        <v>152</v>
      </c>
      <c r="H6414" t="s">
        <v>17</v>
      </c>
      <c r="I6414" t="s">
        <v>609</v>
      </c>
      <c r="J6414">
        <v>4955</v>
      </c>
      <c r="K6414">
        <v>8.3809520000000006</v>
      </c>
      <c r="L6414">
        <v>3.75</v>
      </c>
      <c r="M6414">
        <f t="shared" si="300"/>
        <v>31.428570000000001</v>
      </c>
      <c r="N6414">
        <f t="shared" si="302"/>
        <v>0.9722469137913492</v>
      </c>
      <c r="O6414">
        <f t="shared" si="301"/>
        <v>3.6459259267175597</v>
      </c>
    </row>
    <row r="6415" spans="1:15" x14ac:dyDescent="0.25">
      <c r="A6415" t="s">
        <v>126</v>
      </c>
      <c r="B6415" t="s">
        <v>13</v>
      </c>
      <c r="C6415">
        <v>2009</v>
      </c>
      <c r="D6415">
        <v>4</v>
      </c>
      <c r="E6415">
        <v>8</v>
      </c>
      <c r="F6415" s="1">
        <v>39911</v>
      </c>
      <c r="G6415">
        <v>98</v>
      </c>
      <c r="H6415" t="s">
        <v>17</v>
      </c>
      <c r="I6415" t="s">
        <v>536</v>
      </c>
      <c r="J6415">
        <v>5604</v>
      </c>
      <c r="K6415">
        <v>19.047619999999998</v>
      </c>
      <c r="L6415">
        <v>1.65</v>
      </c>
      <c r="M6415">
        <f t="shared" si="300"/>
        <v>31.428572999999997</v>
      </c>
      <c r="N6415">
        <f t="shared" si="302"/>
        <v>1.3020628217333154</v>
      </c>
      <c r="O6415">
        <f t="shared" si="301"/>
        <v>2.1484036558599704</v>
      </c>
    </row>
    <row r="6416" spans="1:15" x14ac:dyDescent="0.25">
      <c r="A6416" t="s">
        <v>53</v>
      </c>
      <c r="B6416" t="s">
        <v>13</v>
      </c>
      <c r="C6416">
        <v>2002</v>
      </c>
      <c r="D6416">
        <v>6</v>
      </c>
      <c r="E6416">
        <v>14</v>
      </c>
      <c r="F6416" s="1">
        <v>37421</v>
      </c>
      <c r="G6416">
        <v>165</v>
      </c>
      <c r="H6416" t="s">
        <v>14</v>
      </c>
      <c r="I6416" t="s">
        <v>414</v>
      </c>
      <c r="J6416">
        <v>4327</v>
      </c>
      <c r="K6416">
        <v>33.6</v>
      </c>
      <c r="L6416">
        <v>0.9375</v>
      </c>
      <c r="M6416">
        <f t="shared" si="300"/>
        <v>31.5</v>
      </c>
      <c r="N6416">
        <f t="shared" si="302"/>
        <v>1.5390760987927767</v>
      </c>
      <c r="O6416">
        <f t="shared" si="301"/>
        <v>1.4428838426182282</v>
      </c>
    </row>
    <row r="6417" spans="1:15" x14ac:dyDescent="0.25">
      <c r="A6417" t="s">
        <v>58</v>
      </c>
      <c r="B6417" t="s">
        <v>13</v>
      </c>
      <c r="C6417">
        <v>2004</v>
      </c>
      <c r="D6417">
        <v>4</v>
      </c>
      <c r="E6417">
        <v>6</v>
      </c>
      <c r="F6417" s="1">
        <v>38083</v>
      </c>
      <c r="G6417">
        <v>97</v>
      </c>
      <c r="H6417" t="s">
        <v>14</v>
      </c>
      <c r="I6417" t="s">
        <v>288</v>
      </c>
      <c r="J6417">
        <v>18421</v>
      </c>
      <c r="K6417">
        <v>48</v>
      </c>
      <c r="L6417">
        <v>0.65625</v>
      </c>
      <c r="M6417">
        <f t="shared" si="300"/>
        <v>31.5</v>
      </c>
      <c r="N6417">
        <f t="shared" si="302"/>
        <v>1.6901960800285136</v>
      </c>
      <c r="O6417">
        <f t="shared" si="301"/>
        <v>1.109191177518712</v>
      </c>
    </row>
    <row r="6418" spans="1:15" x14ac:dyDescent="0.25">
      <c r="A6418" t="s">
        <v>59</v>
      </c>
      <c r="B6418" t="s">
        <v>13</v>
      </c>
      <c r="C6418">
        <v>2004</v>
      </c>
      <c r="D6418">
        <v>7</v>
      </c>
      <c r="E6418">
        <v>10</v>
      </c>
      <c r="F6418" s="1">
        <v>38178</v>
      </c>
      <c r="G6418">
        <v>192</v>
      </c>
      <c r="H6418" t="s">
        <v>14</v>
      </c>
      <c r="I6418" t="s">
        <v>282</v>
      </c>
      <c r="J6418">
        <v>18418</v>
      </c>
      <c r="K6418">
        <v>48</v>
      </c>
      <c r="L6418">
        <v>0.65625</v>
      </c>
      <c r="M6418">
        <f t="shared" si="300"/>
        <v>31.5</v>
      </c>
      <c r="N6418">
        <f t="shared" si="302"/>
        <v>1.6901960800285136</v>
      </c>
      <c r="O6418">
        <f t="shared" si="301"/>
        <v>1.109191177518712</v>
      </c>
    </row>
    <row r="6419" spans="1:15" x14ac:dyDescent="0.25">
      <c r="A6419" t="s">
        <v>140</v>
      </c>
      <c r="B6419" t="s">
        <v>13</v>
      </c>
      <c r="C6419">
        <v>2017</v>
      </c>
      <c r="D6419">
        <v>6</v>
      </c>
      <c r="E6419">
        <v>12</v>
      </c>
      <c r="F6419" s="1">
        <v>42898</v>
      </c>
      <c r="G6419">
        <v>163</v>
      </c>
      <c r="H6419" t="s">
        <v>14</v>
      </c>
      <c r="I6419" t="s">
        <v>481</v>
      </c>
      <c r="J6419">
        <v>6745</v>
      </c>
      <c r="K6419">
        <v>24</v>
      </c>
      <c r="L6419">
        <v>1.3125</v>
      </c>
      <c r="M6419">
        <f t="shared" si="300"/>
        <v>31.5</v>
      </c>
      <c r="N6419">
        <f t="shared" si="302"/>
        <v>1.3979400086720377</v>
      </c>
      <c r="O6419">
        <f t="shared" si="301"/>
        <v>1.8347962613820494</v>
      </c>
    </row>
    <row r="6420" spans="1:15" x14ac:dyDescent="0.25">
      <c r="A6420" t="s">
        <v>71</v>
      </c>
      <c r="B6420" t="s">
        <v>69</v>
      </c>
      <c r="C6420">
        <v>2001</v>
      </c>
      <c r="D6420">
        <v>8</v>
      </c>
      <c r="E6420">
        <v>30</v>
      </c>
      <c r="F6420" s="1">
        <v>37133</v>
      </c>
      <c r="G6420">
        <v>242</v>
      </c>
      <c r="H6420" t="s">
        <v>14</v>
      </c>
      <c r="I6420" t="s">
        <v>583</v>
      </c>
      <c r="J6420">
        <v>6376</v>
      </c>
      <c r="K6420">
        <v>12</v>
      </c>
      <c r="L6420">
        <v>2.625</v>
      </c>
      <c r="M6420">
        <f t="shared" si="300"/>
        <v>31.5</v>
      </c>
      <c r="N6420">
        <f t="shared" si="302"/>
        <v>1.1139433523068367</v>
      </c>
      <c r="O6420">
        <f t="shared" si="301"/>
        <v>2.9241012998054465</v>
      </c>
    </row>
    <row r="6421" spans="1:15" x14ac:dyDescent="0.25">
      <c r="A6421" t="s">
        <v>292</v>
      </c>
      <c r="B6421" t="s">
        <v>69</v>
      </c>
      <c r="C6421">
        <v>2002</v>
      </c>
      <c r="D6421">
        <v>6</v>
      </c>
      <c r="E6421">
        <v>12</v>
      </c>
      <c r="F6421" s="1">
        <v>37419</v>
      </c>
      <c r="G6421">
        <v>163</v>
      </c>
      <c r="H6421" t="s">
        <v>14</v>
      </c>
      <c r="I6421" t="s">
        <v>414</v>
      </c>
      <c r="J6421">
        <v>4327</v>
      </c>
      <c r="K6421">
        <v>33.6</v>
      </c>
      <c r="L6421">
        <v>0.9375</v>
      </c>
      <c r="M6421">
        <f t="shared" si="300"/>
        <v>31.5</v>
      </c>
      <c r="N6421">
        <f t="shared" si="302"/>
        <v>1.5390760987927767</v>
      </c>
      <c r="O6421">
        <f t="shared" si="301"/>
        <v>1.4428838426182282</v>
      </c>
    </row>
    <row r="6422" spans="1:15" x14ac:dyDescent="0.25">
      <c r="A6422" t="s">
        <v>75</v>
      </c>
      <c r="B6422" t="s">
        <v>69</v>
      </c>
      <c r="C6422">
        <v>2004</v>
      </c>
      <c r="D6422">
        <v>4</v>
      </c>
      <c r="E6422">
        <v>5</v>
      </c>
      <c r="F6422" s="1">
        <v>38082</v>
      </c>
      <c r="G6422">
        <v>96</v>
      </c>
      <c r="H6422" t="s">
        <v>14</v>
      </c>
      <c r="I6422" t="s">
        <v>419</v>
      </c>
      <c r="J6422">
        <v>9654</v>
      </c>
      <c r="K6422">
        <v>33.6</v>
      </c>
      <c r="L6422">
        <v>0.9375</v>
      </c>
      <c r="M6422">
        <f t="shared" si="300"/>
        <v>31.5</v>
      </c>
      <c r="N6422">
        <f t="shared" si="302"/>
        <v>1.5390760987927767</v>
      </c>
      <c r="O6422">
        <f t="shared" si="301"/>
        <v>1.4428838426182282</v>
      </c>
    </row>
    <row r="6423" spans="1:15" x14ac:dyDescent="0.25">
      <c r="A6423" t="s">
        <v>78</v>
      </c>
      <c r="B6423" t="s">
        <v>69</v>
      </c>
      <c r="C6423">
        <v>2006</v>
      </c>
      <c r="D6423">
        <v>7</v>
      </c>
      <c r="E6423">
        <v>13</v>
      </c>
      <c r="F6423" s="1">
        <v>38911</v>
      </c>
      <c r="G6423">
        <v>194</v>
      </c>
      <c r="H6423" t="s">
        <v>14</v>
      </c>
      <c r="I6423" t="s">
        <v>417</v>
      </c>
      <c r="J6423">
        <v>4415</v>
      </c>
      <c r="K6423">
        <v>33.6</v>
      </c>
      <c r="L6423">
        <v>0.9375</v>
      </c>
      <c r="M6423">
        <f t="shared" si="300"/>
        <v>31.5</v>
      </c>
      <c r="N6423">
        <f t="shared" si="302"/>
        <v>1.5390760987927767</v>
      </c>
      <c r="O6423">
        <f t="shared" si="301"/>
        <v>1.4428838426182282</v>
      </c>
    </row>
    <row r="6424" spans="1:15" x14ac:dyDescent="0.25">
      <c r="A6424" t="s">
        <v>88</v>
      </c>
      <c r="B6424" t="s">
        <v>69</v>
      </c>
      <c r="C6424">
        <v>2017</v>
      </c>
      <c r="D6424">
        <v>3</v>
      </c>
      <c r="E6424">
        <v>16</v>
      </c>
      <c r="F6424" s="1">
        <v>42810</v>
      </c>
      <c r="G6424">
        <v>75</v>
      </c>
      <c r="H6424" t="s">
        <v>14</v>
      </c>
      <c r="I6424" t="s">
        <v>423</v>
      </c>
      <c r="J6424">
        <v>6834</v>
      </c>
      <c r="K6424">
        <v>33.6</v>
      </c>
      <c r="L6424">
        <v>0.9375</v>
      </c>
      <c r="M6424">
        <f t="shared" si="300"/>
        <v>31.5</v>
      </c>
      <c r="N6424">
        <f t="shared" si="302"/>
        <v>1.5390760987927767</v>
      </c>
      <c r="O6424">
        <f t="shared" si="301"/>
        <v>1.4428838426182282</v>
      </c>
    </row>
    <row r="6425" spans="1:15" x14ac:dyDescent="0.25">
      <c r="A6425" t="s">
        <v>207</v>
      </c>
      <c r="B6425" t="s">
        <v>21</v>
      </c>
      <c r="C6425">
        <v>2011</v>
      </c>
      <c r="D6425">
        <v>7</v>
      </c>
      <c r="E6425">
        <v>14</v>
      </c>
      <c r="F6425" s="1">
        <v>40738</v>
      </c>
      <c r="G6425">
        <v>195</v>
      </c>
      <c r="H6425" t="s">
        <v>14</v>
      </c>
      <c r="I6425" t="s">
        <v>424</v>
      </c>
      <c r="J6425">
        <v>4398</v>
      </c>
      <c r="K6425">
        <v>33.6</v>
      </c>
      <c r="L6425">
        <v>0.9375</v>
      </c>
      <c r="M6425">
        <f t="shared" si="300"/>
        <v>31.5</v>
      </c>
      <c r="N6425">
        <f t="shared" si="302"/>
        <v>1.5390760987927767</v>
      </c>
      <c r="O6425">
        <f t="shared" si="301"/>
        <v>1.4428838426182282</v>
      </c>
    </row>
    <row r="6426" spans="1:15" x14ac:dyDescent="0.25">
      <c r="A6426" t="s">
        <v>207</v>
      </c>
      <c r="B6426" t="s">
        <v>21</v>
      </c>
      <c r="C6426">
        <v>2011</v>
      </c>
      <c r="D6426">
        <v>7</v>
      </c>
      <c r="E6426">
        <v>14</v>
      </c>
      <c r="F6426" s="1">
        <v>40738</v>
      </c>
      <c r="G6426">
        <v>195</v>
      </c>
      <c r="H6426" t="s">
        <v>14</v>
      </c>
      <c r="I6426" t="s">
        <v>496</v>
      </c>
      <c r="J6426">
        <v>4481</v>
      </c>
      <c r="K6426">
        <v>24</v>
      </c>
      <c r="L6426">
        <v>1.3125</v>
      </c>
      <c r="M6426">
        <f t="shared" si="300"/>
        <v>31.5</v>
      </c>
      <c r="N6426">
        <f t="shared" si="302"/>
        <v>1.3979400086720377</v>
      </c>
      <c r="O6426">
        <f t="shared" si="301"/>
        <v>1.8347962613820494</v>
      </c>
    </row>
    <row r="6427" spans="1:15" x14ac:dyDescent="0.25">
      <c r="A6427" t="s">
        <v>300</v>
      </c>
      <c r="B6427" t="s">
        <v>23</v>
      </c>
      <c r="C6427">
        <v>2006</v>
      </c>
      <c r="D6427">
        <v>6</v>
      </c>
      <c r="E6427">
        <v>21</v>
      </c>
      <c r="F6427" s="1">
        <v>38889</v>
      </c>
      <c r="G6427">
        <v>172</v>
      </c>
      <c r="H6427" t="s">
        <v>14</v>
      </c>
      <c r="I6427" t="s">
        <v>496</v>
      </c>
      <c r="J6427">
        <v>4481</v>
      </c>
      <c r="K6427">
        <v>24</v>
      </c>
      <c r="L6427">
        <v>1.3125</v>
      </c>
      <c r="M6427">
        <f t="shared" si="300"/>
        <v>31.5</v>
      </c>
      <c r="N6427">
        <f t="shared" si="302"/>
        <v>1.3979400086720377</v>
      </c>
      <c r="O6427">
        <f t="shared" si="301"/>
        <v>1.8347962613820494</v>
      </c>
    </row>
    <row r="6428" spans="1:15" x14ac:dyDescent="0.25">
      <c r="A6428" t="s">
        <v>308</v>
      </c>
      <c r="B6428" t="s">
        <v>23</v>
      </c>
      <c r="C6428">
        <v>2014</v>
      </c>
      <c r="D6428">
        <v>6</v>
      </c>
      <c r="E6428">
        <v>12</v>
      </c>
      <c r="F6428" s="1">
        <v>41802</v>
      </c>
      <c r="G6428">
        <v>163</v>
      </c>
      <c r="H6428" t="s">
        <v>14</v>
      </c>
      <c r="I6428" t="s">
        <v>418</v>
      </c>
      <c r="J6428">
        <v>4419</v>
      </c>
      <c r="K6428">
        <v>33.6</v>
      </c>
      <c r="L6428">
        <v>0.9375</v>
      </c>
      <c r="M6428">
        <f t="shared" si="300"/>
        <v>31.5</v>
      </c>
      <c r="N6428">
        <f t="shared" si="302"/>
        <v>1.5390760987927767</v>
      </c>
      <c r="O6428">
        <f t="shared" si="301"/>
        <v>1.4428838426182282</v>
      </c>
    </row>
    <row r="6429" spans="1:15" x14ac:dyDescent="0.25">
      <c r="A6429" t="s">
        <v>229</v>
      </c>
      <c r="B6429" t="s">
        <v>23</v>
      </c>
      <c r="C6429">
        <v>2015</v>
      </c>
      <c r="D6429">
        <v>7</v>
      </c>
      <c r="E6429">
        <v>1</v>
      </c>
      <c r="F6429" s="1">
        <v>42186</v>
      </c>
      <c r="G6429">
        <v>182</v>
      </c>
      <c r="H6429" t="s">
        <v>14</v>
      </c>
      <c r="I6429" t="s">
        <v>496</v>
      </c>
      <c r="J6429">
        <v>4481</v>
      </c>
      <c r="K6429">
        <v>24</v>
      </c>
      <c r="L6429">
        <v>1.3125</v>
      </c>
      <c r="M6429">
        <f t="shared" si="300"/>
        <v>31.5</v>
      </c>
      <c r="N6429">
        <f t="shared" si="302"/>
        <v>1.3979400086720377</v>
      </c>
      <c r="O6429">
        <f t="shared" si="301"/>
        <v>1.8347962613820494</v>
      </c>
    </row>
    <row r="6430" spans="1:15" x14ac:dyDescent="0.25">
      <c r="A6430" t="s">
        <v>164</v>
      </c>
      <c r="B6430" t="s">
        <v>25</v>
      </c>
      <c r="C6430">
        <v>2011</v>
      </c>
      <c r="D6430">
        <v>7</v>
      </c>
      <c r="E6430">
        <v>26</v>
      </c>
      <c r="F6430" s="1">
        <v>40750</v>
      </c>
      <c r="G6430">
        <v>207</v>
      </c>
      <c r="H6430" t="s">
        <v>14</v>
      </c>
      <c r="I6430" t="s">
        <v>483</v>
      </c>
      <c r="J6430">
        <v>21659</v>
      </c>
      <c r="K6430">
        <v>24</v>
      </c>
      <c r="L6430">
        <v>1.3125</v>
      </c>
      <c r="M6430">
        <f t="shared" si="300"/>
        <v>31.5</v>
      </c>
      <c r="N6430">
        <f t="shared" si="302"/>
        <v>1.3979400086720377</v>
      </c>
      <c r="O6430">
        <f t="shared" si="301"/>
        <v>1.8347962613820494</v>
      </c>
    </row>
    <row r="6431" spans="1:15" x14ac:dyDescent="0.25">
      <c r="A6431" t="s">
        <v>165</v>
      </c>
      <c r="B6431" t="s">
        <v>25</v>
      </c>
      <c r="C6431">
        <v>2013</v>
      </c>
      <c r="D6431">
        <v>7</v>
      </c>
      <c r="E6431">
        <v>4</v>
      </c>
      <c r="F6431" s="1">
        <v>41459</v>
      </c>
      <c r="G6431">
        <v>185</v>
      </c>
      <c r="H6431" t="s">
        <v>14</v>
      </c>
      <c r="I6431" t="s">
        <v>421</v>
      </c>
      <c r="J6431">
        <v>5790</v>
      </c>
      <c r="K6431">
        <v>33.6</v>
      </c>
      <c r="L6431">
        <v>0.9375</v>
      </c>
      <c r="M6431">
        <f t="shared" si="300"/>
        <v>31.5</v>
      </c>
      <c r="N6431">
        <f t="shared" si="302"/>
        <v>1.5390760987927767</v>
      </c>
      <c r="O6431">
        <f t="shared" si="301"/>
        <v>1.4428838426182282</v>
      </c>
    </row>
    <row r="6432" spans="1:15" x14ac:dyDescent="0.25">
      <c r="A6432" t="s">
        <v>103</v>
      </c>
      <c r="B6432" t="s">
        <v>27</v>
      </c>
      <c r="C6432">
        <v>2017</v>
      </c>
      <c r="D6432">
        <v>6</v>
      </c>
      <c r="E6432">
        <v>6</v>
      </c>
      <c r="F6432" s="1">
        <v>42892</v>
      </c>
      <c r="G6432">
        <v>157</v>
      </c>
      <c r="H6432" t="s">
        <v>14</v>
      </c>
      <c r="I6432" t="s">
        <v>424</v>
      </c>
      <c r="J6432">
        <v>4398</v>
      </c>
      <c r="K6432">
        <v>33.6</v>
      </c>
      <c r="L6432">
        <v>0.9375</v>
      </c>
      <c r="M6432">
        <f t="shared" si="300"/>
        <v>31.5</v>
      </c>
      <c r="N6432">
        <f t="shared" si="302"/>
        <v>1.5390760987927767</v>
      </c>
      <c r="O6432">
        <f t="shared" si="301"/>
        <v>1.4428838426182282</v>
      </c>
    </row>
    <row r="6433" spans="1:15" x14ac:dyDescent="0.25">
      <c r="A6433" t="s">
        <v>103</v>
      </c>
      <c r="B6433" t="s">
        <v>27</v>
      </c>
      <c r="C6433">
        <v>2017</v>
      </c>
      <c r="D6433">
        <v>6</v>
      </c>
      <c r="E6433">
        <v>6</v>
      </c>
      <c r="F6433" s="1">
        <v>42892</v>
      </c>
      <c r="G6433">
        <v>157</v>
      </c>
      <c r="H6433" t="s">
        <v>14</v>
      </c>
      <c r="I6433" t="s">
        <v>497</v>
      </c>
      <c r="J6433">
        <v>6469</v>
      </c>
      <c r="K6433">
        <v>24</v>
      </c>
      <c r="L6433">
        <v>1.3125</v>
      </c>
      <c r="M6433">
        <f t="shared" si="300"/>
        <v>31.5</v>
      </c>
      <c r="N6433">
        <f t="shared" si="302"/>
        <v>1.3979400086720377</v>
      </c>
      <c r="O6433">
        <f t="shared" si="301"/>
        <v>1.8347962613820494</v>
      </c>
    </row>
    <row r="6434" spans="1:15" x14ac:dyDescent="0.25">
      <c r="A6434" t="s">
        <v>26</v>
      </c>
      <c r="B6434" t="s">
        <v>27</v>
      </c>
      <c r="C6434">
        <v>2018</v>
      </c>
      <c r="D6434">
        <v>6</v>
      </c>
      <c r="E6434">
        <v>4</v>
      </c>
      <c r="F6434" s="1">
        <v>43255</v>
      </c>
      <c r="G6434">
        <v>155</v>
      </c>
      <c r="H6434" t="s">
        <v>14</v>
      </c>
      <c r="I6434" t="s">
        <v>424</v>
      </c>
      <c r="J6434">
        <v>4398</v>
      </c>
      <c r="K6434">
        <v>33.6</v>
      </c>
      <c r="L6434">
        <v>0.9375</v>
      </c>
      <c r="M6434">
        <f t="shared" si="300"/>
        <v>31.5</v>
      </c>
      <c r="N6434">
        <f t="shared" si="302"/>
        <v>1.5390760987927767</v>
      </c>
      <c r="O6434">
        <f t="shared" si="301"/>
        <v>1.4428838426182282</v>
      </c>
    </row>
    <row r="6435" spans="1:15" x14ac:dyDescent="0.25">
      <c r="A6435" t="s">
        <v>30</v>
      </c>
      <c r="B6435" t="s">
        <v>31</v>
      </c>
      <c r="C6435">
        <v>2018</v>
      </c>
      <c r="D6435">
        <v>6</v>
      </c>
      <c r="E6435">
        <v>5</v>
      </c>
      <c r="F6435" s="1">
        <v>43256</v>
      </c>
      <c r="G6435">
        <v>156</v>
      </c>
      <c r="H6435" t="s">
        <v>14</v>
      </c>
      <c r="I6435" t="s">
        <v>436</v>
      </c>
      <c r="J6435">
        <v>5921</v>
      </c>
      <c r="K6435">
        <v>33.6</v>
      </c>
      <c r="L6435">
        <v>0.9375</v>
      </c>
      <c r="M6435">
        <f t="shared" si="300"/>
        <v>31.5</v>
      </c>
      <c r="N6435">
        <f t="shared" si="302"/>
        <v>1.5390760987927767</v>
      </c>
      <c r="O6435">
        <f t="shared" si="301"/>
        <v>1.4428838426182282</v>
      </c>
    </row>
    <row r="6436" spans="1:15" x14ac:dyDescent="0.25">
      <c r="A6436" t="s">
        <v>37</v>
      </c>
      <c r="B6436" t="s">
        <v>36</v>
      </c>
      <c r="C6436">
        <v>2017</v>
      </c>
      <c r="D6436">
        <v>6</v>
      </c>
      <c r="E6436">
        <v>7</v>
      </c>
      <c r="F6436" s="1">
        <v>42893</v>
      </c>
      <c r="G6436">
        <v>158</v>
      </c>
      <c r="H6436" t="s">
        <v>14</v>
      </c>
      <c r="I6436" t="s">
        <v>424</v>
      </c>
      <c r="J6436">
        <v>4398</v>
      </c>
      <c r="K6436">
        <v>33.6</v>
      </c>
      <c r="L6436">
        <v>0.9375</v>
      </c>
      <c r="M6436">
        <f t="shared" si="300"/>
        <v>31.5</v>
      </c>
      <c r="N6436">
        <f t="shared" si="302"/>
        <v>1.5390760987927767</v>
      </c>
      <c r="O6436">
        <f t="shared" si="301"/>
        <v>1.4428838426182282</v>
      </c>
    </row>
    <row r="6437" spans="1:15" x14ac:dyDescent="0.25">
      <c r="A6437" t="s">
        <v>37</v>
      </c>
      <c r="B6437" t="s">
        <v>36</v>
      </c>
      <c r="C6437">
        <v>2017</v>
      </c>
      <c r="D6437">
        <v>6</v>
      </c>
      <c r="E6437">
        <v>7</v>
      </c>
      <c r="F6437" s="1">
        <v>42893</v>
      </c>
      <c r="G6437">
        <v>158</v>
      </c>
      <c r="H6437" t="s">
        <v>14</v>
      </c>
      <c r="I6437" t="s">
        <v>497</v>
      </c>
      <c r="J6437">
        <v>6469</v>
      </c>
      <c r="K6437">
        <v>24</v>
      </c>
      <c r="L6437">
        <v>1.3125</v>
      </c>
      <c r="M6437">
        <f t="shared" si="300"/>
        <v>31.5</v>
      </c>
      <c r="N6437">
        <f t="shared" si="302"/>
        <v>1.3979400086720377</v>
      </c>
      <c r="O6437">
        <f t="shared" si="301"/>
        <v>1.8347962613820494</v>
      </c>
    </row>
    <row r="6438" spans="1:15" x14ac:dyDescent="0.25">
      <c r="A6438" t="s">
        <v>105</v>
      </c>
      <c r="B6438" t="s">
        <v>40</v>
      </c>
      <c r="C6438">
        <v>2018</v>
      </c>
      <c r="D6438">
        <v>3</v>
      </c>
      <c r="E6438">
        <v>9</v>
      </c>
      <c r="F6438" s="1">
        <v>43168</v>
      </c>
      <c r="G6438">
        <v>68</v>
      </c>
      <c r="H6438" t="s">
        <v>14</v>
      </c>
      <c r="I6438" t="s">
        <v>424</v>
      </c>
      <c r="J6438">
        <v>4398</v>
      </c>
      <c r="K6438">
        <v>33.6</v>
      </c>
      <c r="L6438">
        <v>0.9375</v>
      </c>
      <c r="M6438">
        <f t="shared" si="300"/>
        <v>31.5</v>
      </c>
      <c r="N6438">
        <f t="shared" si="302"/>
        <v>1.5390760987927767</v>
      </c>
      <c r="O6438">
        <f t="shared" si="301"/>
        <v>1.4428838426182282</v>
      </c>
    </row>
    <row r="6439" spans="1:15" x14ac:dyDescent="0.25">
      <c r="A6439" t="s">
        <v>363</v>
      </c>
      <c r="B6439" t="s">
        <v>192</v>
      </c>
      <c r="C6439">
        <v>2016</v>
      </c>
      <c r="D6439">
        <v>7</v>
      </c>
      <c r="E6439">
        <v>12</v>
      </c>
      <c r="F6439" s="1">
        <v>42563</v>
      </c>
      <c r="G6439">
        <v>194</v>
      </c>
      <c r="H6439" t="s">
        <v>14</v>
      </c>
      <c r="I6439" t="s">
        <v>547</v>
      </c>
      <c r="J6439">
        <v>6886</v>
      </c>
      <c r="K6439">
        <v>16.8</v>
      </c>
      <c r="L6439">
        <v>1.875</v>
      </c>
      <c r="M6439">
        <f t="shared" si="300"/>
        <v>31.5</v>
      </c>
      <c r="N6439">
        <f t="shared" si="302"/>
        <v>1.2504200023088941</v>
      </c>
      <c r="O6439">
        <f t="shared" si="301"/>
        <v>2.3445375043291765</v>
      </c>
    </row>
    <row r="6440" spans="1:15" x14ac:dyDescent="0.25">
      <c r="A6440" t="s">
        <v>197</v>
      </c>
      <c r="B6440" t="s">
        <v>109</v>
      </c>
      <c r="C6440">
        <v>2011</v>
      </c>
      <c r="D6440">
        <v>7</v>
      </c>
      <c r="E6440">
        <v>27</v>
      </c>
      <c r="F6440" s="1">
        <v>40751</v>
      </c>
      <c r="G6440">
        <v>208</v>
      </c>
      <c r="H6440" t="s">
        <v>14</v>
      </c>
      <c r="I6440" t="s">
        <v>287</v>
      </c>
      <c r="J6440">
        <v>6661</v>
      </c>
      <c r="K6440">
        <v>48</v>
      </c>
      <c r="L6440">
        <v>0.65625</v>
      </c>
      <c r="M6440">
        <f t="shared" si="300"/>
        <v>31.5</v>
      </c>
      <c r="N6440">
        <f t="shared" si="302"/>
        <v>1.6901960800285136</v>
      </c>
      <c r="O6440">
        <f t="shared" si="301"/>
        <v>1.109191177518712</v>
      </c>
    </row>
    <row r="6441" spans="1:15" x14ac:dyDescent="0.25">
      <c r="A6441" t="s">
        <v>197</v>
      </c>
      <c r="B6441" t="s">
        <v>109</v>
      </c>
      <c r="C6441">
        <v>2011</v>
      </c>
      <c r="D6441">
        <v>7</v>
      </c>
      <c r="E6441">
        <v>27</v>
      </c>
      <c r="F6441" s="1">
        <v>40751</v>
      </c>
      <c r="G6441">
        <v>208</v>
      </c>
      <c r="H6441" t="s">
        <v>14</v>
      </c>
      <c r="I6441" t="s">
        <v>421</v>
      </c>
      <c r="J6441">
        <v>5790</v>
      </c>
      <c r="K6441">
        <v>33.6</v>
      </c>
      <c r="L6441">
        <v>0.9375</v>
      </c>
      <c r="M6441">
        <f t="shared" si="300"/>
        <v>31.5</v>
      </c>
      <c r="N6441">
        <f t="shared" si="302"/>
        <v>1.5390760987927767</v>
      </c>
      <c r="O6441">
        <f t="shared" si="301"/>
        <v>1.4428838426182282</v>
      </c>
    </row>
    <row r="6442" spans="1:15" x14ac:dyDescent="0.25">
      <c r="A6442" t="s">
        <v>47</v>
      </c>
      <c r="B6442" t="s">
        <v>13</v>
      </c>
      <c r="C6442">
        <v>2001</v>
      </c>
      <c r="D6442">
        <v>4</v>
      </c>
      <c r="E6442">
        <v>23</v>
      </c>
      <c r="F6442" s="1">
        <v>37004</v>
      </c>
      <c r="G6442">
        <v>113</v>
      </c>
      <c r="H6442" t="s">
        <v>14</v>
      </c>
      <c r="I6442" t="s">
        <v>536</v>
      </c>
      <c r="J6442">
        <v>5604</v>
      </c>
      <c r="K6442">
        <v>19.2</v>
      </c>
      <c r="L6442">
        <v>1.65</v>
      </c>
      <c r="M6442">
        <f t="shared" si="300"/>
        <v>31.679999999999996</v>
      </c>
      <c r="N6442">
        <f t="shared" si="302"/>
        <v>1.3053513694466237</v>
      </c>
      <c r="O6442">
        <f t="shared" si="301"/>
        <v>2.1538297595869289</v>
      </c>
    </row>
    <row r="6443" spans="1:15" x14ac:dyDescent="0.25">
      <c r="A6443" t="s">
        <v>121</v>
      </c>
      <c r="B6443" t="s">
        <v>13</v>
      </c>
      <c r="C6443">
        <v>2006</v>
      </c>
      <c r="D6443">
        <v>4</v>
      </c>
      <c r="E6443">
        <v>10</v>
      </c>
      <c r="F6443" s="1">
        <v>38817</v>
      </c>
      <c r="G6443">
        <v>100</v>
      </c>
      <c r="H6443" t="s">
        <v>14</v>
      </c>
      <c r="I6443" t="s">
        <v>537</v>
      </c>
      <c r="J6443">
        <v>5605</v>
      </c>
      <c r="K6443">
        <v>19.2</v>
      </c>
      <c r="L6443">
        <v>1.65</v>
      </c>
      <c r="M6443">
        <f t="shared" si="300"/>
        <v>31.679999999999996</v>
      </c>
      <c r="N6443">
        <f t="shared" si="302"/>
        <v>1.3053513694466237</v>
      </c>
      <c r="O6443">
        <f t="shared" si="301"/>
        <v>2.1538297595869289</v>
      </c>
    </row>
    <row r="6444" spans="1:15" x14ac:dyDescent="0.25">
      <c r="A6444" t="s">
        <v>62</v>
      </c>
      <c r="B6444" t="s">
        <v>13</v>
      </c>
      <c r="C6444">
        <v>2009</v>
      </c>
      <c r="D6444">
        <v>6</v>
      </c>
      <c r="E6444">
        <v>23</v>
      </c>
      <c r="F6444" s="1">
        <v>39987</v>
      </c>
      <c r="G6444">
        <v>174</v>
      </c>
      <c r="H6444" t="s">
        <v>14</v>
      </c>
      <c r="I6444" t="s">
        <v>536</v>
      </c>
      <c r="J6444">
        <v>5604</v>
      </c>
      <c r="K6444">
        <v>19.2</v>
      </c>
      <c r="L6444">
        <v>1.65</v>
      </c>
      <c r="M6444">
        <f t="shared" si="300"/>
        <v>31.679999999999996</v>
      </c>
      <c r="N6444">
        <f t="shared" si="302"/>
        <v>1.3053513694466237</v>
      </c>
      <c r="O6444">
        <f t="shared" si="301"/>
        <v>2.1538297595869289</v>
      </c>
    </row>
    <row r="6445" spans="1:15" x14ac:dyDescent="0.25">
      <c r="A6445" t="s">
        <v>292</v>
      </c>
      <c r="B6445" t="s">
        <v>69</v>
      </c>
      <c r="C6445">
        <v>2002</v>
      </c>
      <c r="D6445">
        <v>6</v>
      </c>
      <c r="E6445">
        <v>12</v>
      </c>
      <c r="F6445" s="1">
        <v>37419</v>
      </c>
      <c r="G6445">
        <v>163</v>
      </c>
      <c r="H6445" t="s">
        <v>14</v>
      </c>
      <c r="I6445" t="s">
        <v>536</v>
      </c>
      <c r="J6445">
        <v>5604</v>
      </c>
      <c r="K6445">
        <v>19.2</v>
      </c>
      <c r="L6445">
        <v>1.65</v>
      </c>
      <c r="M6445">
        <f t="shared" si="300"/>
        <v>31.679999999999996</v>
      </c>
      <c r="N6445">
        <f t="shared" si="302"/>
        <v>1.3053513694466237</v>
      </c>
      <c r="O6445">
        <f t="shared" si="301"/>
        <v>2.1538297595869289</v>
      </c>
    </row>
    <row r="6446" spans="1:15" x14ac:dyDescent="0.25">
      <c r="A6446" t="s">
        <v>197</v>
      </c>
      <c r="B6446" t="s">
        <v>109</v>
      </c>
      <c r="C6446">
        <v>2011</v>
      </c>
      <c r="D6446">
        <v>7</v>
      </c>
      <c r="E6446">
        <v>27</v>
      </c>
      <c r="F6446" s="1">
        <v>40751</v>
      </c>
      <c r="G6446">
        <v>208</v>
      </c>
      <c r="H6446" t="s">
        <v>14</v>
      </c>
      <c r="I6446" t="s">
        <v>537</v>
      </c>
      <c r="J6446">
        <v>5605</v>
      </c>
      <c r="K6446">
        <v>19.2</v>
      </c>
      <c r="L6446">
        <v>1.65</v>
      </c>
      <c r="M6446">
        <f t="shared" si="300"/>
        <v>31.679999999999996</v>
      </c>
      <c r="N6446">
        <f t="shared" si="302"/>
        <v>1.3053513694466237</v>
      </c>
      <c r="O6446">
        <f t="shared" si="301"/>
        <v>2.1538297595869289</v>
      </c>
    </row>
    <row r="6447" spans="1:15" x14ac:dyDescent="0.25">
      <c r="A6447" t="s">
        <v>80</v>
      </c>
      <c r="B6447" t="s">
        <v>69</v>
      </c>
      <c r="C6447">
        <v>2008</v>
      </c>
      <c r="D6447">
        <v>4</v>
      </c>
      <c r="E6447">
        <v>24</v>
      </c>
      <c r="F6447" s="1">
        <v>39562</v>
      </c>
      <c r="G6447">
        <v>115</v>
      </c>
      <c r="H6447" t="s">
        <v>17</v>
      </c>
      <c r="I6447" t="s">
        <v>480</v>
      </c>
      <c r="J6447">
        <v>5673</v>
      </c>
      <c r="K6447">
        <v>24.190480000000001</v>
      </c>
      <c r="L6447">
        <v>1.3125</v>
      </c>
      <c r="M6447">
        <f t="shared" si="300"/>
        <v>31.750005000000002</v>
      </c>
      <c r="N6447">
        <f t="shared" si="302"/>
        <v>1.401236442979066</v>
      </c>
      <c r="O6447">
        <f t="shared" si="301"/>
        <v>1.8391228314100241</v>
      </c>
    </row>
    <row r="6448" spans="1:15" x14ac:dyDescent="0.25">
      <c r="A6448" t="s">
        <v>339</v>
      </c>
      <c r="B6448" t="s">
        <v>19</v>
      </c>
      <c r="C6448">
        <v>2014</v>
      </c>
      <c r="D6448">
        <v>6</v>
      </c>
      <c r="E6448">
        <v>11</v>
      </c>
      <c r="F6448" s="1">
        <v>41801</v>
      </c>
      <c r="G6448">
        <v>162</v>
      </c>
      <c r="H6448" t="s">
        <v>14</v>
      </c>
      <c r="I6448" t="s">
        <v>581</v>
      </c>
      <c r="J6448">
        <v>4300</v>
      </c>
      <c r="K6448">
        <v>13.33333</v>
      </c>
      <c r="L6448">
        <v>2.4</v>
      </c>
      <c r="M6448">
        <f t="shared" si="300"/>
        <v>31.999991999999999</v>
      </c>
      <c r="N6448">
        <f t="shared" si="302"/>
        <v>1.1563470998611955</v>
      </c>
      <c r="O6448">
        <f t="shared" si="301"/>
        <v>2.7752330396668694</v>
      </c>
    </row>
    <row r="6449" spans="1:15" x14ac:dyDescent="0.25">
      <c r="A6449" t="s">
        <v>339</v>
      </c>
      <c r="B6449" t="s">
        <v>19</v>
      </c>
      <c r="C6449">
        <v>2014</v>
      </c>
      <c r="D6449">
        <v>6</v>
      </c>
      <c r="E6449">
        <v>11</v>
      </c>
      <c r="F6449" s="1">
        <v>41801</v>
      </c>
      <c r="G6449">
        <v>162</v>
      </c>
      <c r="H6449" t="s">
        <v>14</v>
      </c>
      <c r="I6449" t="s">
        <v>617</v>
      </c>
      <c r="J6449">
        <v>5075</v>
      </c>
      <c r="K6449">
        <v>5.3333329999999997</v>
      </c>
      <c r="L6449">
        <v>6</v>
      </c>
      <c r="M6449">
        <f t="shared" si="300"/>
        <v>31.999997999999998</v>
      </c>
      <c r="N6449">
        <f t="shared" si="302"/>
        <v>0.80163232337556156</v>
      </c>
      <c r="O6449">
        <f t="shared" si="301"/>
        <v>4.8097939402533694</v>
      </c>
    </row>
    <row r="6450" spans="1:15" x14ac:dyDescent="0.25">
      <c r="A6450" t="s">
        <v>219</v>
      </c>
      <c r="B6450" t="s">
        <v>23</v>
      </c>
      <c r="C6450">
        <v>2008</v>
      </c>
      <c r="D6450">
        <v>6</v>
      </c>
      <c r="E6450">
        <v>11</v>
      </c>
      <c r="F6450" s="1">
        <v>39610</v>
      </c>
      <c r="G6450">
        <v>163</v>
      </c>
      <c r="H6450" t="s">
        <v>17</v>
      </c>
      <c r="I6450" t="s">
        <v>608</v>
      </c>
      <c r="J6450">
        <v>7490</v>
      </c>
      <c r="K6450">
        <v>9.1428569999999993</v>
      </c>
      <c r="L6450">
        <v>3.5</v>
      </c>
      <c r="M6450">
        <f t="shared" si="300"/>
        <v>31.999999499999998</v>
      </c>
      <c r="N6450">
        <f t="shared" si="302"/>
        <v>1.0061603025879946</v>
      </c>
      <c r="O6450">
        <f t="shared" si="301"/>
        <v>3.5215610590579809</v>
      </c>
    </row>
    <row r="6451" spans="1:15" x14ac:dyDescent="0.25">
      <c r="A6451" t="s">
        <v>138</v>
      </c>
      <c r="B6451" t="s">
        <v>13</v>
      </c>
      <c r="C6451">
        <v>2016</v>
      </c>
      <c r="D6451">
        <v>4</v>
      </c>
      <c r="E6451">
        <v>11</v>
      </c>
      <c r="F6451" s="1">
        <v>42471</v>
      </c>
      <c r="G6451">
        <v>102</v>
      </c>
      <c r="H6451" t="s">
        <v>14</v>
      </c>
      <c r="I6451" t="s">
        <v>588</v>
      </c>
      <c r="J6451">
        <v>13125</v>
      </c>
      <c r="K6451">
        <v>10.66667</v>
      </c>
      <c r="L6451">
        <v>3</v>
      </c>
      <c r="M6451">
        <f t="shared" si="300"/>
        <v>32.000010000000003</v>
      </c>
      <c r="N6451">
        <f t="shared" si="302"/>
        <v>1.0669469137147332</v>
      </c>
      <c r="O6451">
        <f t="shared" si="301"/>
        <v>3.2008407411441997</v>
      </c>
    </row>
    <row r="6452" spans="1:15" x14ac:dyDescent="0.25">
      <c r="A6452" t="s">
        <v>96</v>
      </c>
      <c r="B6452" t="s">
        <v>25</v>
      </c>
      <c r="C6452">
        <v>2015</v>
      </c>
      <c r="D6452">
        <v>6</v>
      </c>
      <c r="E6452">
        <v>25</v>
      </c>
      <c r="F6452" s="1">
        <v>42180</v>
      </c>
      <c r="G6452">
        <v>176</v>
      </c>
      <c r="H6452" t="s">
        <v>17</v>
      </c>
      <c r="I6452" t="s">
        <v>598</v>
      </c>
      <c r="J6452">
        <v>5157</v>
      </c>
      <c r="K6452">
        <v>10.66667</v>
      </c>
      <c r="L6452">
        <v>3</v>
      </c>
      <c r="M6452">
        <f t="shared" si="300"/>
        <v>32.000010000000003</v>
      </c>
      <c r="N6452">
        <f t="shared" si="302"/>
        <v>1.0669469137147332</v>
      </c>
      <c r="O6452">
        <f t="shared" si="301"/>
        <v>3.2008407411441997</v>
      </c>
    </row>
    <row r="6453" spans="1:15" x14ac:dyDescent="0.25">
      <c r="A6453" t="s">
        <v>101</v>
      </c>
      <c r="B6453" t="s">
        <v>27</v>
      </c>
      <c r="C6453">
        <v>2015</v>
      </c>
      <c r="D6453">
        <v>6</v>
      </c>
      <c r="E6453">
        <v>25</v>
      </c>
      <c r="F6453" s="1">
        <v>42180</v>
      </c>
      <c r="G6453">
        <v>176</v>
      </c>
      <c r="H6453" t="s">
        <v>17</v>
      </c>
      <c r="I6453" t="s">
        <v>593</v>
      </c>
      <c r="J6453">
        <v>5159</v>
      </c>
      <c r="K6453">
        <v>10.66667</v>
      </c>
      <c r="L6453">
        <v>3</v>
      </c>
      <c r="M6453">
        <f t="shared" si="300"/>
        <v>32.000010000000003</v>
      </c>
      <c r="N6453">
        <f t="shared" si="302"/>
        <v>1.0669469137147332</v>
      </c>
      <c r="O6453">
        <f t="shared" si="301"/>
        <v>3.2008407411441997</v>
      </c>
    </row>
    <row r="6454" spans="1:15" x14ac:dyDescent="0.25">
      <c r="A6454" t="s">
        <v>41</v>
      </c>
      <c r="B6454" t="s">
        <v>42</v>
      </c>
      <c r="C6454">
        <v>2018</v>
      </c>
      <c r="D6454">
        <v>6</v>
      </c>
      <c r="E6454">
        <v>11</v>
      </c>
      <c r="F6454" s="1">
        <v>43262</v>
      </c>
      <c r="G6454">
        <v>162</v>
      </c>
      <c r="H6454" t="s">
        <v>17</v>
      </c>
      <c r="I6454" t="s">
        <v>586</v>
      </c>
      <c r="J6454">
        <v>5124</v>
      </c>
      <c r="K6454">
        <v>10.66667</v>
      </c>
      <c r="L6454">
        <v>3</v>
      </c>
      <c r="M6454">
        <f t="shared" si="300"/>
        <v>32.000010000000003</v>
      </c>
      <c r="N6454">
        <f t="shared" si="302"/>
        <v>1.0669469137147332</v>
      </c>
      <c r="O6454">
        <f t="shared" si="301"/>
        <v>3.2008407411441997</v>
      </c>
    </row>
    <row r="6455" spans="1:15" x14ac:dyDescent="0.25">
      <c r="A6455" t="s">
        <v>97</v>
      </c>
      <c r="B6455" t="s">
        <v>27</v>
      </c>
      <c r="C6455">
        <v>2011</v>
      </c>
      <c r="D6455">
        <v>7</v>
      </c>
      <c r="E6455">
        <v>26</v>
      </c>
      <c r="F6455" s="1">
        <v>40750</v>
      </c>
      <c r="G6455">
        <v>207</v>
      </c>
      <c r="H6455" t="s">
        <v>14</v>
      </c>
      <c r="I6455" t="s">
        <v>288</v>
      </c>
      <c r="J6455">
        <v>18421</v>
      </c>
      <c r="K6455">
        <v>48.8</v>
      </c>
      <c r="L6455">
        <v>0.65625</v>
      </c>
      <c r="M6455">
        <f t="shared" si="300"/>
        <v>32.024999999999999</v>
      </c>
      <c r="N6455">
        <f t="shared" si="302"/>
        <v>1.6972293427597176</v>
      </c>
      <c r="O6455">
        <f t="shared" si="301"/>
        <v>1.1138067561860647</v>
      </c>
    </row>
    <row r="6456" spans="1:15" x14ac:dyDescent="0.25">
      <c r="A6456" t="s">
        <v>16</v>
      </c>
      <c r="B6456" t="s">
        <v>13</v>
      </c>
      <c r="C6456">
        <v>2018</v>
      </c>
      <c r="D6456">
        <v>6</v>
      </c>
      <c r="E6456">
        <v>15</v>
      </c>
      <c r="F6456" s="1">
        <v>43266</v>
      </c>
      <c r="G6456">
        <v>166</v>
      </c>
      <c r="H6456" t="s">
        <v>17</v>
      </c>
      <c r="I6456" t="s">
        <v>417</v>
      </c>
      <c r="J6456">
        <v>4415</v>
      </c>
      <c r="K6456">
        <v>34.285710000000002</v>
      </c>
      <c r="L6456">
        <v>0.9375</v>
      </c>
      <c r="M6456">
        <f t="shared" si="300"/>
        <v>32.142853125000002</v>
      </c>
      <c r="N6456">
        <f t="shared" si="302"/>
        <v>1.5475988604970881</v>
      </c>
      <c r="O6456">
        <f t="shared" si="301"/>
        <v>1.45087393171602</v>
      </c>
    </row>
    <row r="6457" spans="1:15" x14ac:dyDescent="0.25">
      <c r="A6457" t="s">
        <v>22</v>
      </c>
      <c r="B6457" t="s">
        <v>23</v>
      </c>
      <c r="C6457">
        <v>2018</v>
      </c>
      <c r="D6457">
        <v>3</v>
      </c>
      <c r="E6457">
        <v>9</v>
      </c>
      <c r="F6457" s="1">
        <v>43168</v>
      </c>
      <c r="G6457">
        <v>68</v>
      </c>
      <c r="H6457" t="s">
        <v>14</v>
      </c>
      <c r="I6457" t="s">
        <v>418</v>
      </c>
      <c r="J6457">
        <v>4419</v>
      </c>
      <c r="K6457">
        <v>34.285710000000002</v>
      </c>
      <c r="L6457">
        <v>0.9375</v>
      </c>
      <c r="M6457">
        <f t="shared" si="300"/>
        <v>32.142853125000002</v>
      </c>
      <c r="N6457">
        <f t="shared" si="302"/>
        <v>1.5475988604970881</v>
      </c>
      <c r="O6457">
        <f t="shared" si="301"/>
        <v>1.45087393171602</v>
      </c>
    </row>
    <row r="6458" spans="1:15" x14ac:dyDescent="0.25">
      <c r="A6458" t="s">
        <v>199</v>
      </c>
      <c r="B6458" t="s">
        <v>109</v>
      </c>
      <c r="C6458">
        <v>2014</v>
      </c>
      <c r="D6458">
        <v>6</v>
      </c>
      <c r="E6458">
        <v>16</v>
      </c>
      <c r="F6458" s="1">
        <v>41806</v>
      </c>
      <c r="G6458">
        <v>167</v>
      </c>
      <c r="H6458" t="s">
        <v>14</v>
      </c>
      <c r="I6458" t="s">
        <v>418</v>
      </c>
      <c r="J6458">
        <v>4419</v>
      </c>
      <c r="K6458">
        <v>34.285710000000002</v>
      </c>
      <c r="L6458">
        <v>0.9375</v>
      </c>
      <c r="M6458">
        <f t="shared" si="300"/>
        <v>32.142853125000002</v>
      </c>
      <c r="N6458">
        <f t="shared" si="302"/>
        <v>1.5475988604970881</v>
      </c>
      <c r="O6458">
        <f t="shared" si="301"/>
        <v>1.45087393171602</v>
      </c>
    </row>
    <row r="6459" spans="1:15" x14ac:dyDescent="0.25">
      <c r="A6459" t="s">
        <v>349</v>
      </c>
      <c r="B6459" t="s">
        <v>31</v>
      </c>
      <c r="C6459">
        <v>2011</v>
      </c>
      <c r="D6459">
        <v>7</v>
      </c>
      <c r="E6459">
        <v>4</v>
      </c>
      <c r="F6459" s="1">
        <v>40728</v>
      </c>
      <c r="G6459">
        <v>185</v>
      </c>
      <c r="H6459" t="s">
        <v>14</v>
      </c>
      <c r="I6459" t="s">
        <v>336</v>
      </c>
      <c r="J6459">
        <v>6425</v>
      </c>
      <c r="K6459">
        <v>46.8</v>
      </c>
      <c r="L6459">
        <v>0.6875</v>
      </c>
      <c r="M6459">
        <f t="shared" si="300"/>
        <v>32.174999999999997</v>
      </c>
      <c r="N6459">
        <f t="shared" si="302"/>
        <v>1.6794278966121188</v>
      </c>
      <c r="O6459">
        <f t="shared" si="301"/>
        <v>1.1546066789208316</v>
      </c>
    </row>
    <row r="6460" spans="1:15" x14ac:dyDescent="0.25">
      <c r="A6460" t="s">
        <v>135</v>
      </c>
      <c r="B6460" t="s">
        <v>13</v>
      </c>
      <c r="C6460">
        <v>2015</v>
      </c>
      <c r="D6460">
        <v>3</v>
      </c>
      <c r="E6460">
        <v>10</v>
      </c>
      <c r="F6460" s="1">
        <v>42073</v>
      </c>
      <c r="G6460">
        <v>69</v>
      </c>
      <c r="H6460" t="s">
        <v>14</v>
      </c>
      <c r="I6460" t="s">
        <v>421</v>
      </c>
      <c r="J6460">
        <v>5790</v>
      </c>
      <c r="K6460">
        <v>34.4</v>
      </c>
      <c r="L6460">
        <v>0.9375</v>
      </c>
      <c r="M6460">
        <f t="shared" si="300"/>
        <v>32.25</v>
      </c>
      <c r="N6460">
        <f t="shared" si="302"/>
        <v>1.5490032620257879</v>
      </c>
      <c r="O6460">
        <f t="shared" si="301"/>
        <v>1.4521905581491761</v>
      </c>
    </row>
    <row r="6461" spans="1:15" x14ac:dyDescent="0.25">
      <c r="A6461" t="s">
        <v>89</v>
      </c>
      <c r="B6461" t="s">
        <v>69</v>
      </c>
      <c r="C6461">
        <v>2018</v>
      </c>
      <c r="D6461">
        <v>3</v>
      </c>
      <c r="E6461">
        <v>7</v>
      </c>
      <c r="F6461" s="1">
        <v>43166</v>
      </c>
      <c r="G6461">
        <v>66</v>
      </c>
      <c r="H6461" t="s">
        <v>14</v>
      </c>
      <c r="I6461" t="s">
        <v>421</v>
      </c>
      <c r="J6461">
        <v>5790</v>
      </c>
      <c r="K6461">
        <v>34.4</v>
      </c>
      <c r="L6461">
        <v>0.9375</v>
      </c>
      <c r="M6461">
        <f t="shared" si="300"/>
        <v>32.25</v>
      </c>
      <c r="N6461">
        <f t="shared" si="302"/>
        <v>1.5490032620257879</v>
      </c>
      <c r="O6461">
        <f t="shared" si="301"/>
        <v>1.4521905581491761</v>
      </c>
    </row>
    <row r="6462" spans="1:15" x14ac:dyDescent="0.25">
      <c r="A6462" t="s">
        <v>104</v>
      </c>
      <c r="B6462" t="s">
        <v>27</v>
      </c>
      <c r="C6462">
        <v>2019</v>
      </c>
      <c r="D6462">
        <v>6</v>
      </c>
      <c r="E6462">
        <v>13</v>
      </c>
      <c r="F6462" s="1">
        <v>43629</v>
      </c>
      <c r="G6462">
        <v>164</v>
      </c>
      <c r="H6462" t="s">
        <v>14</v>
      </c>
      <c r="I6462" t="s">
        <v>421</v>
      </c>
      <c r="J6462">
        <v>5790</v>
      </c>
      <c r="K6462">
        <v>34.4</v>
      </c>
      <c r="L6462">
        <v>0.9375</v>
      </c>
      <c r="M6462">
        <f t="shared" si="300"/>
        <v>32.25</v>
      </c>
      <c r="N6462">
        <f t="shared" si="302"/>
        <v>1.5490032620257879</v>
      </c>
      <c r="O6462">
        <f t="shared" si="301"/>
        <v>1.4521905581491761</v>
      </c>
    </row>
    <row r="6463" spans="1:15" x14ac:dyDescent="0.25">
      <c r="A6463" t="s">
        <v>264</v>
      </c>
      <c r="B6463" t="s">
        <v>260</v>
      </c>
      <c r="C6463">
        <v>2018</v>
      </c>
      <c r="D6463">
        <v>6</v>
      </c>
      <c r="E6463">
        <v>5</v>
      </c>
      <c r="F6463" s="1">
        <v>43256</v>
      </c>
      <c r="G6463">
        <v>156</v>
      </c>
      <c r="H6463" t="s">
        <v>14</v>
      </c>
      <c r="I6463" t="s">
        <v>425</v>
      </c>
      <c r="J6463">
        <v>4427</v>
      </c>
      <c r="K6463">
        <v>34.4</v>
      </c>
      <c r="L6463">
        <v>0.9375</v>
      </c>
      <c r="M6463">
        <f t="shared" si="300"/>
        <v>32.25</v>
      </c>
      <c r="N6463">
        <f t="shared" si="302"/>
        <v>1.5490032620257879</v>
      </c>
      <c r="O6463">
        <f t="shared" si="301"/>
        <v>1.4521905581491761</v>
      </c>
    </row>
    <row r="6464" spans="1:15" x14ac:dyDescent="0.25">
      <c r="A6464" t="s">
        <v>335</v>
      </c>
      <c r="B6464" t="s">
        <v>42</v>
      </c>
      <c r="C6464">
        <v>2017</v>
      </c>
      <c r="D6464">
        <v>6</v>
      </c>
      <c r="E6464">
        <v>2</v>
      </c>
      <c r="F6464" s="1">
        <v>42888</v>
      </c>
      <c r="G6464">
        <v>153</v>
      </c>
      <c r="H6464" t="s">
        <v>14</v>
      </c>
      <c r="I6464" t="s">
        <v>567</v>
      </c>
      <c r="J6464">
        <v>5021</v>
      </c>
      <c r="K6464">
        <v>15.2</v>
      </c>
      <c r="L6464">
        <v>2.125</v>
      </c>
      <c r="M6464">
        <f t="shared" si="300"/>
        <v>32.299999999999997</v>
      </c>
      <c r="N6464">
        <f t="shared" si="302"/>
        <v>1.209515014542631</v>
      </c>
      <c r="O6464">
        <f t="shared" si="301"/>
        <v>2.5702194059030909</v>
      </c>
    </row>
    <row r="6465" spans="1:15" x14ac:dyDescent="0.25">
      <c r="A6465" t="s">
        <v>200</v>
      </c>
      <c r="B6465" t="s">
        <v>109</v>
      </c>
      <c r="C6465">
        <v>2015</v>
      </c>
      <c r="D6465">
        <v>6</v>
      </c>
      <c r="E6465">
        <v>26</v>
      </c>
      <c r="F6465" s="1">
        <v>42181</v>
      </c>
      <c r="G6465">
        <v>177</v>
      </c>
      <c r="H6465" t="s">
        <v>14</v>
      </c>
      <c r="I6465" t="s">
        <v>567</v>
      </c>
      <c r="J6465">
        <v>5021</v>
      </c>
      <c r="K6465">
        <v>15.2</v>
      </c>
      <c r="L6465">
        <v>2.125</v>
      </c>
      <c r="M6465">
        <f t="shared" si="300"/>
        <v>32.299999999999997</v>
      </c>
      <c r="N6465">
        <f t="shared" si="302"/>
        <v>1.209515014542631</v>
      </c>
      <c r="O6465">
        <f t="shared" si="301"/>
        <v>2.5702194059030909</v>
      </c>
    </row>
    <row r="6466" spans="1:15" x14ac:dyDescent="0.25">
      <c r="A6466" t="s">
        <v>268</v>
      </c>
      <c r="B6466" t="s">
        <v>107</v>
      </c>
      <c r="C6466">
        <v>2018</v>
      </c>
      <c r="D6466">
        <v>6</v>
      </c>
      <c r="E6466">
        <v>7</v>
      </c>
      <c r="F6466" s="1">
        <v>43258</v>
      </c>
      <c r="G6466">
        <v>158</v>
      </c>
      <c r="H6466" t="s">
        <v>17</v>
      </c>
      <c r="I6466" t="s">
        <v>537</v>
      </c>
      <c r="J6466">
        <v>5605</v>
      </c>
      <c r="K6466">
        <v>19.591840000000001</v>
      </c>
      <c r="L6466">
        <v>1.65</v>
      </c>
      <c r="M6466">
        <f t="shared" ref="M6466:M6529" si="303">K6466*L6466</f>
        <v>32.326535999999997</v>
      </c>
      <c r="N6466">
        <f t="shared" si="302"/>
        <v>1.3136951550757028</v>
      </c>
      <c r="O6466">
        <f t="shared" si="301"/>
        <v>2.1675970058749097</v>
      </c>
    </row>
    <row r="6467" spans="1:15" x14ac:dyDescent="0.25">
      <c r="A6467" t="s">
        <v>55</v>
      </c>
      <c r="B6467" t="s">
        <v>13</v>
      </c>
      <c r="C6467">
        <v>2003</v>
      </c>
      <c r="D6467">
        <v>3</v>
      </c>
      <c r="E6467">
        <v>17</v>
      </c>
      <c r="F6467" s="1">
        <v>37697</v>
      </c>
      <c r="G6467">
        <v>76</v>
      </c>
      <c r="H6467" t="s">
        <v>14</v>
      </c>
      <c r="I6467" t="s">
        <v>469</v>
      </c>
      <c r="J6467">
        <v>4310</v>
      </c>
      <c r="K6467">
        <v>28.8</v>
      </c>
      <c r="L6467">
        <v>1.125</v>
      </c>
      <c r="M6467">
        <f t="shared" si="303"/>
        <v>32.4</v>
      </c>
      <c r="N6467">
        <f t="shared" si="302"/>
        <v>1.4742162640762553</v>
      </c>
      <c r="O6467">
        <f t="shared" ref="O6467:O6530" si="304">N6467*L6467</f>
        <v>1.6584932970857871</v>
      </c>
    </row>
    <row r="6468" spans="1:15" x14ac:dyDescent="0.25">
      <c r="A6468" t="s">
        <v>78</v>
      </c>
      <c r="B6468" t="s">
        <v>69</v>
      </c>
      <c r="C6468">
        <v>2006</v>
      </c>
      <c r="D6468">
        <v>7</v>
      </c>
      <c r="E6468">
        <v>13</v>
      </c>
      <c r="F6468" s="1">
        <v>38911</v>
      </c>
      <c r="G6468">
        <v>194</v>
      </c>
      <c r="H6468" t="s">
        <v>14</v>
      </c>
      <c r="I6468" t="s">
        <v>576</v>
      </c>
      <c r="J6468">
        <v>5288</v>
      </c>
      <c r="K6468">
        <v>14.4</v>
      </c>
      <c r="L6468">
        <v>2.25</v>
      </c>
      <c r="M6468">
        <f t="shared" si="303"/>
        <v>32.4</v>
      </c>
      <c r="N6468">
        <f t="shared" ref="N6468:N6531" si="305">LOG10(K6468+1)</f>
        <v>1.1875207208364631</v>
      </c>
      <c r="O6468">
        <f t="shared" si="304"/>
        <v>2.6719216218820421</v>
      </c>
    </row>
    <row r="6469" spans="1:15" x14ac:dyDescent="0.25">
      <c r="A6469" t="s">
        <v>225</v>
      </c>
      <c r="B6469" t="s">
        <v>23</v>
      </c>
      <c r="C6469">
        <v>2011</v>
      </c>
      <c r="D6469">
        <v>7</v>
      </c>
      <c r="E6469">
        <v>21</v>
      </c>
      <c r="F6469" s="1">
        <v>40745</v>
      </c>
      <c r="G6469">
        <v>202</v>
      </c>
      <c r="H6469" t="s">
        <v>14</v>
      </c>
      <c r="I6469" t="s">
        <v>469</v>
      </c>
      <c r="J6469">
        <v>4310</v>
      </c>
      <c r="K6469">
        <v>28.8</v>
      </c>
      <c r="L6469">
        <v>1.125</v>
      </c>
      <c r="M6469">
        <f t="shared" si="303"/>
        <v>32.4</v>
      </c>
      <c r="N6469">
        <f t="shared" si="305"/>
        <v>1.4742162640762553</v>
      </c>
      <c r="O6469">
        <f t="shared" si="304"/>
        <v>1.6584932970857871</v>
      </c>
    </row>
    <row r="6470" spans="1:15" x14ac:dyDescent="0.25">
      <c r="A6470" t="s">
        <v>103</v>
      </c>
      <c r="B6470" t="s">
        <v>27</v>
      </c>
      <c r="C6470">
        <v>2017</v>
      </c>
      <c r="D6470">
        <v>6</v>
      </c>
      <c r="E6470">
        <v>6</v>
      </c>
      <c r="F6470" s="1">
        <v>42892</v>
      </c>
      <c r="G6470">
        <v>157</v>
      </c>
      <c r="H6470" t="s">
        <v>14</v>
      </c>
      <c r="I6470" t="s">
        <v>472</v>
      </c>
      <c r="J6470">
        <v>21232</v>
      </c>
      <c r="K6470">
        <v>28.8</v>
      </c>
      <c r="L6470">
        <v>1.125</v>
      </c>
      <c r="M6470">
        <f t="shared" si="303"/>
        <v>32.4</v>
      </c>
      <c r="N6470">
        <f t="shared" si="305"/>
        <v>1.4742162640762553</v>
      </c>
      <c r="O6470">
        <f t="shared" si="304"/>
        <v>1.6584932970857871</v>
      </c>
    </row>
    <row r="6471" spans="1:15" x14ac:dyDescent="0.25">
      <c r="A6471" t="s">
        <v>104</v>
      </c>
      <c r="B6471" t="s">
        <v>27</v>
      </c>
      <c r="C6471">
        <v>2019</v>
      </c>
      <c r="D6471">
        <v>6</v>
      </c>
      <c r="E6471">
        <v>13</v>
      </c>
      <c r="F6471" s="1">
        <v>43629</v>
      </c>
      <c r="G6471">
        <v>164</v>
      </c>
      <c r="H6471" t="s">
        <v>14</v>
      </c>
      <c r="I6471" t="s">
        <v>574</v>
      </c>
      <c r="J6471">
        <v>5293</v>
      </c>
      <c r="K6471">
        <v>14.4</v>
      </c>
      <c r="L6471">
        <v>2.25</v>
      </c>
      <c r="M6471">
        <f t="shared" si="303"/>
        <v>32.4</v>
      </c>
      <c r="N6471">
        <f t="shared" si="305"/>
        <v>1.1875207208364631</v>
      </c>
      <c r="O6471">
        <f t="shared" si="304"/>
        <v>2.6719216218820421</v>
      </c>
    </row>
    <row r="6472" spans="1:15" x14ac:dyDescent="0.25">
      <c r="A6472" t="s">
        <v>400</v>
      </c>
      <c r="B6472" t="s">
        <v>33</v>
      </c>
      <c r="C6472">
        <v>2010</v>
      </c>
      <c r="D6472">
        <v>6</v>
      </c>
      <c r="E6472">
        <v>25</v>
      </c>
      <c r="F6472" s="1">
        <v>40354</v>
      </c>
      <c r="G6472">
        <v>176</v>
      </c>
      <c r="H6472" t="s">
        <v>14</v>
      </c>
      <c r="I6472" t="s">
        <v>574</v>
      </c>
      <c r="J6472">
        <v>5293</v>
      </c>
      <c r="K6472">
        <v>14.4</v>
      </c>
      <c r="L6472">
        <v>2.25</v>
      </c>
      <c r="M6472">
        <f t="shared" si="303"/>
        <v>32.4</v>
      </c>
      <c r="N6472">
        <f t="shared" si="305"/>
        <v>1.1875207208364631</v>
      </c>
      <c r="O6472">
        <f t="shared" si="304"/>
        <v>2.6719216218820421</v>
      </c>
    </row>
    <row r="6473" spans="1:15" x14ac:dyDescent="0.25">
      <c r="A6473" t="s">
        <v>185</v>
      </c>
      <c r="B6473" t="s">
        <v>36</v>
      </c>
      <c r="C6473">
        <v>2014</v>
      </c>
      <c r="D6473">
        <v>6</v>
      </c>
      <c r="E6473">
        <v>4</v>
      </c>
      <c r="F6473" s="1">
        <v>41794</v>
      </c>
      <c r="G6473">
        <v>155</v>
      </c>
      <c r="H6473" t="s">
        <v>14</v>
      </c>
      <c r="I6473" t="s">
        <v>574</v>
      </c>
      <c r="J6473">
        <v>5293</v>
      </c>
      <c r="K6473">
        <v>14.4</v>
      </c>
      <c r="L6473">
        <v>2.25</v>
      </c>
      <c r="M6473">
        <f t="shared" si="303"/>
        <v>32.4</v>
      </c>
      <c r="N6473">
        <f t="shared" si="305"/>
        <v>1.1875207208364631</v>
      </c>
      <c r="O6473">
        <f t="shared" si="304"/>
        <v>2.6719216218820421</v>
      </c>
    </row>
    <row r="6474" spans="1:15" x14ac:dyDescent="0.25">
      <c r="A6474" t="s">
        <v>200</v>
      </c>
      <c r="B6474" t="s">
        <v>109</v>
      </c>
      <c r="C6474">
        <v>2015</v>
      </c>
      <c r="D6474">
        <v>6</v>
      </c>
      <c r="E6474">
        <v>26</v>
      </c>
      <c r="F6474" s="1">
        <v>42181</v>
      </c>
      <c r="G6474">
        <v>177</v>
      </c>
      <c r="H6474" t="s">
        <v>14</v>
      </c>
      <c r="I6474" t="s">
        <v>469</v>
      </c>
      <c r="J6474">
        <v>4310</v>
      </c>
      <c r="K6474">
        <v>28.8</v>
      </c>
      <c r="L6474">
        <v>1.125</v>
      </c>
      <c r="M6474">
        <f t="shared" si="303"/>
        <v>32.4</v>
      </c>
      <c r="N6474">
        <f t="shared" si="305"/>
        <v>1.4742162640762553</v>
      </c>
      <c r="O6474">
        <f t="shared" si="304"/>
        <v>1.6584932970857871</v>
      </c>
    </row>
    <row r="6475" spans="1:15" x14ac:dyDescent="0.25">
      <c r="A6475" t="s">
        <v>140</v>
      </c>
      <c r="B6475" t="s">
        <v>13</v>
      </c>
      <c r="C6475">
        <v>2017</v>
      </c>
      <c r="D6475">
        <v>6</v>
      </c>
      <c r="E6475">
        <v>12</v>
      </c>
      <c r="F6475" s="1">
        <v>42898</v>
      </c>
      <c r="G6475">
        <v>163</v>
      </c>
      <c r="H6475" t="s">
        <v>14</v>
      </c>
      <c r="I6475" t="s">
        <v>118</v>
      </c>
      <c r="J6475">
        <v>20171</v>
      </c>
      <c r="K6475">
        <v>86.4</v>
      </c>
      <c r="L6475">
        <v>0.375</v>
      </c>
      <c r="M6475">
        <f t="shared" si="303"/>
        <v>32.400000000000006</v>
      </c>
      <c r="N6475">
        <f t="shared" si="305"/>
        <v>1.941511432634403</v>
      </c>
      <c r="O6475">
        <f t="shared" si="304"/>
        <v>0.72806678723790108</v>
      </c>
    </row>
    <row r="6476" spans="1:15" x14ac:dyDescent="0.25">
      <c r="A6476" t="s">
        <v>349</v>
      </c>
      <c r="B6476" t="s">
        <v>31</v>
      </c>
      <c r="C6476">
        <v>2011</v>
      </c>
      <c r="D6476">
        <v>7</v>
      </c>
      <c r="E6476">
        <v>4</v>
      </c>
      <c r="F6476" s="1">
        <v>40728</v>
      </c>
      <c r="G6476">
        <v>185</v>
      </c>
      <c r="H6476" t="s">
        <v>14</v>
      </c>
      <c r="I6476" t="s">
        <v>517</v>
      </c>
      <c r="J6476">
        <v>8691</v>
      </c>
      <c r="K6476">
        <v>21.6</v>
      </c>
      <c r="L6476">
        <v>1.5</v>
      </c>
      <c r="M6476">
        <f t="shared" si="303"/>
        <v>32.400000000000006</v>
      </c>
      <c r="N6476">
        <f t="shared" si="305"/>
        <v>1.354108439147401</v>
      </c>
      <c r="O6476">
        <f t="shared" si="304"/>
        <v>2.0311626587211014</v>
      </c>
    </row>
    <row r="6477" spans="1:15" x14ac:dyDescent="0.25">
      <c r="A6477" t="s">
        <v>313</v>
      </c>
      <c r="B6477" t="s">
        <v>250</v>
      </c>
      <c r="C6477">
        <v>2015</v>
      </c>
      <c r="D6477">
        <v>6</v>
      </c>
      <c r="E6477">
        <v>17</v>
      </c>
      <c r="F6477" s="1">
        <v>42172</v>
      </c>
      <c r="G6477">
        <v>168</v>
      </c>
      <c r="H6477" t="s">
        <v>14</v>
      </c>
      <c r="I6477" t="s">
        <v>371</v>
      </c>
      <c r="J6477">
        <v>5131</v>
      </c>
      <c r="K6477">
        <v>43.2</v>
      </c>
      <c r="L6477">
        <v>0.75</v>
      </c>
      <c r="M6477">
        <f t="shared" si="303"/>
        <v>32.400000000000006</v>
      </c>
      <c r="N6477">
        <f t="shared" si="305"/>
        <v>1.6454222693490919</v>
      </c>
      <c r="O6477">
        <f t="shared" si="304"/>
        <v>1.2340667020118188</v>
      </c>
    </row>
    <row r="6478" spans="1:15" x14ac:dyDescent="0.25">
      <c r="A6478" t="s">
        <v>258</v>
      </c>
      <c r="B6478" t="s">
        <v>40</v>
      </c>
      <c r="C6478">
        <v>2017</v>
      </c>
      <c r="D6478">
        <v>6</v>
      </c>
      <c r="E6478">
        <v>7</v>
      </c>
      <c r="F6478" s="1">
        <v>42893</v>
      </c>
      <c r="G6478">
        <v>158</v>
      </c>
      <c r="H6478" t="s">
        <v>14</v>
      </c>
      <c r="I6478" t="s">
        <v>371</v>
      </c>
      <c r="J6478">
        <v>5131</v>
      </c>
      <c r="K6478">
        <v>43.2</v>
      </c>
      <c r="L6478">
        <v>0.75</v>
      </c>
      <c r="M6478">
        <f t="shared" si="303"/>
        <v>32.400000000000006</v>
      </c>
      <c r="N6478">
        <f t="shared" si="305"/>
        <v>1.6454222693490919</v>
      </c>
      <c r="O6478">
        <f t="shared" si="304"/>
        <v>1.2340667020118188</v>
      </c>
    </row>
    <row r="6479" spans="1:15" x14ac:dyDescent="0.25">
      <c r="A6479" t="s">
        <v>299</v>
      </c>
      <c r="B6479" t="s">
        <v>23</v>
      </c>
      <c r="C6479">
        <v>2002</v>
      </c>
      <c r="D6479">
        <v>7</v>
      </c>
      <c r="E6479">
        <v>2</v>
      </c>
      <c r="F6479" s="1">
        <v>37439</v>
      </c>
      <c r="G6479">
        <v>183</v>
      </c>
      <c r="H6479" t="s">
        <v>14</v>
      </c>
      <c r="I6479" t="s">
        <v>496</v>
      </c>
      <c r="J6479">
        <v>4481</v>
      </c>
      <c r="K6479">
        <v>24.8</v>
      </c>
      <c r="L6479">
        <v>1.3125</v>
      </c>
      <c r="M6479">
        <f t="shared" si="303"/>
        <v>32.550000000000004</v>
      </c>
      <c r="N6479">
        <f t="shared" si="305"/>
        <v>1.4116197059632303</v>
      </c>
      <c r="O6479">
        <f t="shared" si="304"/>
        <v>1.8527508640767398</v>
      </c>
    </row>
    <row r="6480" spans="1:15" x14ac:dyDescent="0.25">
      <c r="A6480" t="s">
        <v>332</v>
      </c>
      <c r="B6480" t="s">
        <v>107</v>
      </c>
      <c r="C6480">
        <v>2010</v>
      </c>
      <c r="D6480">
        <v>6</v>
      </c>
      <c r="E6480">
        <v>23</v>
      </c>
      <c r="F6480" s="1">
        <v>40352</v>
      </c>
      <c r="G6480">
        <v>174</v>
      </c>
      <c r="H6480" t="s">
        <v>14</v>
      </c>
      <c r="I6480" t="s">
        <v>496</v>
      </c>
      <c r="J6480">
        <v>4481</v>
      </c>
      <c r="K6480">
        <v>24.8</v>
      </c>
      <c r="L6480">
        <v>1.3125</v>
      </c>
      <c r="M6480">
        <f t="shared" si="303"/>
        <v>32.550000000000004</v>
      </c>
      <c r="N6480">
        <f t="shared" si="305"/>
        <v>1.4116197059632303</v>
      </c>
      <c r="O6480">
        <f t="shared" si="304"/>
        <v>1.8527508640767398</v>
      </c>
    </row>
    <row r="6481" spans="1:15" x14ac:dyDescent="0.25">
      <c r="A6481" t="s">
        <v>180</v>
      </c>
      <c r="B6481" t="s">
        <v>176</v>
      </c>
      <c r="C6481">
        <v>2015</v>
      </c>
      <c r="D6481">
        <v>6</v>
      </c>
      <c r="E6481">
        <v>26</v>
      </c>
      <c r="F6481" s="1">
        <v>42181</v>
      </c>
      <c r="G6481">
        <v>177</v>
      </c>
      <c r="H6481" t="s">
        <v>17</v>
      </c>
      <c r="I6481" t="s">
        <v>418</v>
      </c>
      <c r="J6481">
        <v>4419</v>
      </c>
      <c r="K6481">
        <v>34.778709999999997</v>
      </c>
      <c r="L6481">
        <v>0.9375</v>
      </c>
      <c r="M6481">
        <f t="shared" si="303"/>
        <v>32.605040624999994</v>
      </c>
      <c r="N6481">
        <f t="shared" si="305"/>
        <v>1.5536246780429459</v>
      </c>
      <c r="O6481">
        <f t="shared" si="304"/>
        <v>1.4565231356652617</v>
      </c>
    </row>
    <row r="6482" spans="1:15" x14ac:dyDescent="0.25">
      <c r="A6482" t="s">
        <v>199</v>
      </c>
      <c r="B6482" t="s">
        <v>109</v>
      </c>
      <c r="C6482">
        <v>2014</v>
      </c>
      <c r="D6482">
        <v>6</v>
      </c>
      <c r="E6482">
        <v>16</v>
      </c>
      <c r="F6482" s="1">
        <v>41806</v>
      </c>
      <c r="G6482">
        <v>167</v>
      </c>
      <c r="H6482" t="s">
        <v>14</v>
      </c>
      <c r="I6482" t="s">
        <v>474</v>
      </c>
      <c r="J6482">
        <v>4335</v>
      </c>
      <c r="K6482">
        <v>29.028569999999998</v>
      </c>
      <c r="L6482">
        <v>1.125</v>
      </c>
      <c r="M6482">
        <f t="shared" si="303"/>
        <v>32.657141249999995</v>
      </c>
      <c r="N6482">
        <f t="shared" si="305"/>
        <v>1.4775346510169536</v>
      </c>
      <c r="O6482">
        <f t="shared" si="304"/>
        <v>1.6622264823940727</v>
      </c>
    </row>
    <row r="6483" spans="1:15" x14ac:dyDescent="0.25">
      <c r="A6483" t="s">
        <v>66</v>
      </c>
      <c r="B6483" t="s">
        <v>13</v>
      </c>
      <c r="C6483">
        <v>2017</v>
      </c>
      <c r="D6483">
        <v>3</v>
      </c>
      <c r="E6483">
        <v>16</v>
      </c>
      <c r="F6483" s="1">
        <v>42810</v>
      </c>
      <c r="G6483">
        <v>75</v>
      </c>
      <c r="H6483" t="s">
        <v>17</v>
      </c>
      <c r="I6483" t="s">
        <v>365</v>
      </c>
      <c r="J6483">
        <v>4254</v>
      </c>
      <c r="K6483">
        <v>43.636360000000003</v>
      </c>
      <c r="L6483">
        <v>0.75</v>
      </c>
      <c r="M6483">
        <f t="shared" si="303"/>
        <v>32.727270000000004</v>
      </c>
      <c r="N6483">
        <f t="shared" si="305"/>
        <v>1.6496887715843362</v>
      </c>
      <c r="O6483">
        <f t="shared" si="304"/>
        <v>1.2372665786882522</v>
      </c>
    </row>
    <row r="6484" spans="1:15" x14ac:dyDescent="0.25">
      <c r="A6484" t="s">
        <v>230</v>
      </c>
      <c r="B6484" t="s">
        <v>23</v>
      </c>
      <c r="C6484">
        <v>2016</v>
      </c>
      <c r="D6484">
        <v>4</v>
      </c>
      <c r="E6484">
        <v>25</v>
      </c>
      <c r="F6484" s="1">
        <v>42485</v>
      </c>
      <c r="G6484">
        <v>116</v>
      </c>
      <c r="H6484" t="s">
        <v>14</v>
      </c>
      <c r="I6484" t="s">
        <v>469</v>
      </c>
      <c r="J6484">
        <v>4310</v>
      </c>
      <c r="K6484">
        <v>29.142859999999999</v>
      </c>
      <c r="L6484">
        <v>1.125</v>
      </c>
      <c r="M6484">
        <f t="shared" si="303"/>
        <v>32.785717499999997</v>
      </c>
      <c r="N6484">
        <f t="shared" si="305"/>
        <v>1.4791844564487877</v>
      </c>
      <c r="O6484">
        <f t="shared" si="304"/>
        <v>1.6640825135048862</v>
      </c>
    </row>
    <row r="6485" spans="1:15" x14ac:dyDescent="0.25">
      <c r="A6485" t="s">
        <v>233</v>
      </c>
      <c r="B6485" t="s">
        <v>23</v>
      </c>
      <c r="C6485">
        <v>2019</v>
      </c>
      <c r="D6485">
        <v>4</v>
      </c>
      <c r="E6485">
        <v>1</v>
      </c>
      <c r="F6485" s="1">
        <v>43556</v>
      </c>
      <c r="G6485">
        <v>91</v>
      </c>
      <c r="H6485" t="s">
        <v>14</v>
      </c>
      <c r="I6485" t="s">
        <v>519</v>
      </c>
      <c r="J6485">
        <v>5457</v>
      </c>
      <c r="K6485">
        <v>21.907689999999999</v>
      </c>
      <c r="L6485">
        <v>1.5</v>
      </c>
      <c r="M6485">
        <f t="shared" si="303"/>
        <v>32.861534999999996</v>
      </c>
      <c r="N6485">
        <f t="shared" si="305"/>
        <v>1.3599812973590348</v>
      </c>
      <c r="O6485">
        <f t="shared" si="304"/>
        <v>2.0399719460385524</v>
      </c>
    </row>
    <row r="6486" spans="1:15" x14ac:dyDescent="0.25">
      <c r="A6486" t="s">
        <v>47</v>
      </c>
      <c r="B6486" t="s">
        <v>13</v>
      </c>
      <c r="C6486">
        <v>2001</v>
      </c>
      <c r="D6486">
        <v>4</v>
      </c>
      <c r="E6486">
        <v>23</v>
      </c>
      <c r="F6486" s="1">
        <v>37004</v>
      </c>
      <c r="G6486">
        <v>113</v>
      </c>
      <c r="H6486" t="s">
        <v>14</v>
      </c>
      <c r="I6486" t="s">
        <v>556</v>
      </c>
      <c r="J6486">
        <v>5809</v>
      </c>
      <c r="K6486">
        <v>16.8</v>
      </c>
      <c r="L6486">
        <v>1.9583333329999999</v>
      </c>
      <c r="M6486">
        <f t="shared" si="303"/>
        <v>32.899999994399998</v>
      </c>
      <c r="N6486">
        <f t="shared" si="305"/>
        <v>1.2504200023088941</v>
      </c>
      <c r="O6486">
        <f t="shared" si="304"/>
        <v>2.4487391707714439</v>
      </c>
    </row>
    <row r="6487" spans="1:15" x14ac:dyDescent="0.25">
      <c r="A6487" t="s">
        <v>146</v>
      </c>
      <c r="B6487" t="s">
        <v>69</v>
      </c>
      <c r="C6487">
        <v>2010</v>
      </c>
      <c r="D6487">
        <v>3</v>
      </c>
      <c r="E6487">
        <v>16</v>
      </c>
      <c r="F6487" s="1">
        <v>40253</v>
      </c>
      <c r="G6487">
        <v>75</v>
      </c>
      <c r="H6487" t="s">
        <v>17</v>
      </c>
      <c r="I6487" t="s">
        <v>283</v>
      </c>
      <c r="J6487">
        <v>18419</v>
      </c>
      <c r="K6487">
        <v>50.252589999999998</v>
      </c>
      <c r="L6487">
        <v>0.65625</v>
      </c>
      <c r="M6487">
        <f t="shared" si="303"/>
        <v>32.9782621875</v>
      </c>
      <c r="N6487">
        <f t="shared" si="305"/>
        <v>1.7097158169333868</v>
      </c>
      <c r="O6487">
        <f t="shared" si="304"/>
        <v>1.1220010048625351</v>
      </c>
    </row>
    <row r="6488" spans="1:15" x14ac:dyDescent="0.25">
      <c r="A6488" t="s">
        <v>49</v>
      </c>
      <c r="B6488" t="s">
        <v>13</v>
      </c>
      <c r="C6488">
        <v>2001</v>
      </c>
      <c r="D6488">
        <v>6</v>
      </c>
      <c r="E6488">
        <v>21</v>
      </c>
      <c r="F6488" s="1">
        <v>37063</v>
      </c>
      <c r="G6488">
        <v>172</v>
      </c>
      <c r="H6488" t="s">
        <v>14</v>
      </c>
      <c r="I6488" t="s">
        <v>422</v>
      </c>
      <c r="J6488">
        <v>6616</v>
      </c>
      <c r="K6488">
        <v>35.200000000000003</v>
      </c>
      <c r="L6488">
        <v>0.9375</v>
      </c>
      <c r="M6488">
        <f t="shared" si="303"/>
        <v>33</v>
      </c>
      <c r="N6488">
        <f t="shared" si="305"/>
        <v>1.5587085705331658</v>
      </c>
      <c r="O6488">
        <f t="shared" si="304"/>
        <v>1.4612892848748429</v>
      </c>
    </row>
    <row r="6489" spans="1:15" x14ac:dyDescent="0.25">
      <c r="A6489" t="s">
        <v>67</v>
      </c>
      <c r="B6489" t="s">
        <v>13</v>
      </c>
      <c r="C6489">
        <v>2019</v>
      </c>
      <c r="D6489">
        <v>7</v>
      </c>
      <c r="E6489">
        <v>5</v>
      </c>
      <c r="F6489" s="1">
        <v>43651</v>
      </c>
      <c r="G6489">
        <v>186</v>
      </c>
      <c r="H6489" t="s">
        <v>14</v>
      </c>
      <c r="I6489" t="s">
        <v>336</v>
      </c>
      <c r="J6489">
        <v>6425</v>
      </c>
      <c r="K6489">
        <v>48</v>
      </c>
      <c r="L6489">
        <v>0.6875</v>
      </c>
      <c r="M6489">
        <f t="shared" si="303"/>
        <v>33</v>
      </c>
      <c r="N6489">
        <f t="shared" si="305"/>
        <v>1.6901960800285136</v>
      </c>
      <c r="O6489">
        <f t="shared" si="304"/>
        <v>1.162009805019603</v>
      </c>
    </row>
    <row r="6490" spans="1:15" x14ac:dyDescent="0.25">
      <c r="A6490" t="s">
        <v>75</v>
      </c>
      <c r="B6490" t="s">
        <v>69</v>
      </c>
      <c r="C6490">
        <v>2004</v>
      </c>
      <c r="D6490">
        <v>4</v>
      </c>
      <c r="E6490">
        <v>5</v>
      </c>
      <c r="F6490" s="1">
        <v>38082</v>
      </c>
      <c r="G6490">
        <v>96</v>
      </c>
      <c r="H6490" t="s">
        <v>14</v>
      </c>
      <c r="I6490" t="s">
        <v>367</v>
      </c>
      <c r="J6490">
        <v>5135</v>
      </c>
      <c r="K6490">
        <v>44</v>
      </c>
      <c r="L6490">
        <v>0.75</v>
      </c>
      <c r="M6490">
        <f t="shared" si="303"/>
        <v>33</v>
      </c>
      <c r="N6490">
        <f t="shared" si="305"/>
        <v>1.6532125137753437</v>
      </c>
      <c r="O6490">
        <f t="shared" si="304"/>
        <v>1.2399093853315077</v>
      </c>
    </row>
    <row r="6491" spans="1:15" x14ac:dyDescent="0.25">
      <c r="A6491" t="s">
        <v>293</v>
      </c>
      <c r="B6491" t="s">
        <v>69</v>
      </c>
      <c r="C6491">
        <v>2007</v>
      </c>
      <c r="D6491">
        <v>7</v>
      </c>
      <c r="E6491">
        <v>12</v>
      </c>
      <c r="F6491" s="1">
        <v>39275</v>
      </c>
      <c r="G6491">
        <v>193</v>
      </c>
      <c r="H6491" t="s">
        <v>14</v>
      </c>
      <c r="I6491" t="s">
        <v>544</v>
      </c>
      <c r="J6491">
        <v>6772</v>
      </c>
      <c r="K6491">
        <v>17.600000000000001</v>
      </c>
      <c r="L6491">
        <v>1.875</v>
      </c>
      <c r="M6491">
        <f t="shared" si="303"/>
        <v>33</v>
      </c>
      <c r="N6491">
        <f t="shared" si="305"/>
        <v>1.2695129442179163</v>
      </c>
      <c r="O6491">
        <f t="shared" si="304"/>
        <v>2.3803367704085931</v>
      </c>
    </row>
    <row r="6492" spans="1:15" x14ac:dyDescent="0.25">
      <c r="A6492" t="s">
        <v>225</v>
      </c>
      <c r="B6492" t="s">
        <v>23</v>
      </c>
      <c r="C6492">
        <v>2011</v>
      </c>
      <c r="D6492">
        <v>7</v>
      </c>
      <c r="E6492">
        <v>21</v>
      </c>
      <c r="F6492" s="1">
        <v>40745</v>
      </c>
      <c r="G6492">
        <v>202</v>
      </c>
      <c r="H6492" t="s">
        <v>14</v>
      </c>
      <c r="I6492" t="s">
        <v>537</v>
      </c>
      <c r="J6492">
        <v>5605</v>
      </c>
      <c r="K6492">
        <v>20</v>
      </c>
      <c r="L6492">
        <v>1.65</v>
      </c>
      <c r="M6492">
        <f t="shared" si="303"/>
        <v>33</v>
      </c>
      <c r="N6492">
        <f t="shared" si="305"/>
        <v>1.3222192947339193</v>
      </c>
      <c r="O6492">
        <f t="shared" si="304"/>
        <v>2.1816618363109668</v>
      </c>
    </row>
    <row r="6493" spans="1:15" x14ac:dyDescent="0.25">
      <c r="A6493" t="s">
        <v>212</v>
      </c>
      <c r="B6493" t="s">
        <v>23</v>
      </c>
      <c r="C6493">
        <v>2012</v>
      </c>
      <c r="D6493">
        <v>7</v>
      </c>
      <c r="E6493">
        <v>12</v>
      </c>
      <c r="F6493" s="1">
        <v>41102</v>
      </c>
      <c r="G6493">
        <v>194</v>
      </c>
      <c r="H6493" t="s">
        <v>14</v>
      </c>
      <c r="I6493" t="s">
        <v>371</v>
      </c>
      <c r="J6493">
        <v>5131</v>
      </c>
      <c r="K6493">
        <v>44</v>
      </c>
      <c r="L6493">
        <v>0.75</v>
      </c>
      <c r="M6493">
        <f t="shared" si="303"/>
        <v>33</v>
      </c>
      <c r="N6493">
        <f t="shared" si="305"/>
        <v>1.6532125137753437</v>
      </c>
      <c r="O6493">
        <f t="shared" si="304"/>
        <v>1.2399093853315077</v>
      </c>
    </row>
    <row r="6494" spans="1:15" x14ac:dyDescent="0.25">
      <c r="A6494" t="s">
        <v>237</v>
      </c>
      <c r="B6494" t="s">
        <v>159</v>
      </c>
      <c r="C6494">
        <v>2015</v>
      </c>
      <c r="D6494">
        <v>6</v>
      </c>
      <c r="E6494">
        <v>30</v>
      </c>
      <c r="F6494" s="1">
        <v>42185</v>
      </c>
      <c r="G6494">
        <v>181</v>
      </c>
      <c r="H6494" t="s">
        <v>14</v>
      </c>
      <c r="I6494" t="s">
        <v>336</v>
      </c>
      <c r="J6494">
        <v>6425</v>
      </c>
      <c r="K6494">
        <v>48</v>
      </c>
      <c r="L6494">
        <v>0.6875</v>
      </c>
      <c r="M6494">
        <f t="shared" si="303"/>
        <v>33</v>
      </c>
      <c r="N6494">
        <f t="shared" si="305"/>
        <v>1.6901960800285136</v>
      </c>
      <c r="O6494">
        <f t="shared" si="304"/>
        <v>1.162009805019603</v>
      </c>
    </row>
    <row r="6495" spans="1:15" x14ac:dyDescent="0.25">
      <c r="A6495" t="s">
        <v>95</v>
      </c>
      <c r="B6495" t="s">
        <v>25</v>
      </c>
      <c r="C6495">
        <v>2012</v>
      </c>
      <c r="D6495">
        <v>7</v>
      </c>
      <c r="E6495">
        <v>9</v>
      </c>
      <c r="F6495" s="1">
        <v>41099</v>
      </c>
      <c r="G6495">
        <v>191</v>
      </c>
      <c r="H6495" t="s">
        <v>14</v>
      </c>
      <c r="I6495" t="s">
        <v>547</v>
      </c>
      <c r="J6495">
        <v>6886</v>
      </c>
      <c r="K6495">
        <v>17.600000000000001</v>
      </c>
      <c r="L6495">
        <v>1.875</v>
      </c>
      <c r="M6495">
        <f t="shared" si="303"/>
        <v>33</v>
      </c>
      <c r="N6495">
        <f t="shared" si="305"/>
        <v>1.2695129442179163</v>
      </c>
      <c r="O6495">
        <f t="shared" si="304"/>
        <v>2.3803367704085931</v>
      </c>
    </row>
    <row r="6496" spans="1:15" x14ac:dyDescent="0.25">
      <c r="A6496" t="s">
        <v>315</v>
      </c>
      <c r="B6496" t="s">
        <v>171</v>
      </c>
      <c r="C6496">
        <v>2015</v>
      </c>
      <c r="D6496">
        <v>7</v>
      </c>
      <c r="E6496">
        <v>2</v>
      </c>
      <c r="F6496" s="1">
        <v>42187</v>
      </c>
      <c r="G6496">
        <v>183</v>
      </c>
      <c r="H6496" t="s">
        <v>14</v>
      </c>
      <c r="I6496" t="s">
        <v>444</v>
      </c>
      <c r="J6496">
        <v>4462</v>
      </c>
      <c r="K6496">
        <v>35.200000000000003</v>
      </c>
      <c r="L6496">
        <v>0.9375</v>
      </c>
      <c r="M6496">
        <f t="shared" si="303"/>
        <v>33</v>
      </c>
      <c r="N6496">
        <f t="shared" si="305"/>
        <v>1.5587085705331658</v>
      </c>
      <c r="O6496">
        <f t="shared" si="304"/>
        <v>1.4612892848748429</v>
      </c>
    </row>
    <row r="6497" spans="1:15" x14ac:dyDescent="0.25">
      <c r="A6497" t="s">
        <v>182</v>
      </c>
      <c r="B6497" t="s">
        <v>176</v>
      </c>
      <c r="C6497">
        <v>2017</v>
      </c>
      <c r="D6497">
        <v>6</v>
      </c>
      <c r="E6497">
        <v>9</v>
      </c>
      <c r="F6497" s="1">
        <v>42895</v>
      </c>
      <c r="G6497">
        <v>160</v>
      </c>
      <c r="H6497" t="s">
        <v>14</v>
      </c>
      <c r="I6497" t="s">
        <v>336</v>
      </c>
      <c r="J6497">
        <v>6425</v>
      </c>
      <c r="K6497">
        <v>48</v>
      </c>
      <c r="L6497">
        <v>0.6875</v>
      </c>
      <c r="M6497">
        <f t="shared" si="303"/>
        <v>33</v>
      </c>
      <c r="N6497">
        <f t="shared" si="305"/>
        <v>1.6901960800285136</v>
      </c>
      <c r="O6497">
        <f t="shared" si="304"/>
        <v>1.162009805019603</v>
      </c>
    </row>
    <row r="6498" spans="1:15" x14ac:dyDescent="0.25">
      <c r="A6498" t="s">
        <v>105</v>
      </c>
      <c r="B6498" t="s">
        <v>40</v>
      </c>
      <c r="C6498">
        <v>2018</v>
      </c>
      <c r="D6498">
        <v>3</v>
      </c>
      <c r="E6498">
        <v>9</v>
      </c>
      <c r="F6498" s="1">
        <v>43168</v>
      </c>
      <c r="G6498">
        <v>68</v>
      </c>
      <c r="H6498" t="s">
        <v>14</v>
      </c>
      <c r="I6498" t="s">
        <v>539</v>
      </c>
      <c r="J6498">
        <v>13023</v>
      </c>
      <c r="K6498">
        <v>20</v>
      </c>
      <c r="L6498">
        <v>1.65</v>
      </c>
      <c r="M6498">
        <f t="shared" si="303"/>
        <v>33</v>
      </c>
      <c r="N6498">
        <f t="shared" si="305"/>
        <v>1.3222192947339193</v>
      </c>
      <c r="O6498">
        <f t="shared" si="304"/>
        <v>2.1816618363109668</v>
      </c>
    </row>
    <row r="6499" spans="1:15" x14ac:dyDescent="0.25">
      <c r="A6499" t="s">
        <v>111</v>
      </c>
      <c r="B6499" t="s">
        <v>109</v>
      </c>
      <c r="C6499">
        <v>2017</v>
      </c>
      <c r="D6499">
        <v>6</v>
      </c>
      <c r="E6499">
        <v>9</v>
      </c>
      <c r="F6499" s="1">
        <v>42895</v>
      </c>
      <c r="G6499">
        <v>160</v>
      </c>
      <c r="H6499" t="s">
        <v>17</v>
      </c>
      <c r="I6499" t="s">
        <v>496</v>
      </c>
      <c r="J6499">
        <v>4481</v>
      </c>
      <c r="K6499">
        <v>25.142859999999999</v>
      </c>
      <c r="L6499">
        <v>1.3125</v>
      </c>
      <c r="M6499">
        <f t="shared" si="303"/>
        <v>33.000003749999998</v>
      </c>
      <c r="N6499">
        <f t="shared" si="305"/>
        <v>1.4173530971800479</v>
      </c>
      <c r="O6499">
        <f t="shared" si="304"/>
        <v>1.8602759400488129</v>
      </c>
    </row>
    <row r="6500" spans="1:15" x14ac:dyDescent="0.25">
      <c r="A6500" t="s">
        <v>205</v>
      </c>
      <c r="B6500" t="s">
        <v>69</v>
      </c>
      <c r="C6500">
        <v>2009</v>
      </c>
      <c r="D6500">
        <v>4</v>
      </c>
      <c r="E6500">
        <v>8</v>
      </c>
      <c r="F6500" s="1">
        <v>39911</v>
      </c>
      <c r="G6500">
        <v>98</v>
      </c>
      <c r="H6500" t="s">
        <v>17</v>
      </c>
      <c r="I6500" t="s">
        <v>423</v>
      </c>
      <c r="J6500">
        <v>6834</v>
      </c>
      <c r="K6500">
        <v>35.265309999999999</v>
      </c>
      <c r="L6500">
        <v>0.9375</v>
      </c>
      <c r="M6500">
        <f t="shared" si="303"/>
        <v>33.061228125</v>
      </c>
      <c r="N6500">
        <f t="shared" si="305"/>
        <v>1.5594913942123236</v>
      </c>
      <c r="O6500">
        <f t="shared" si="304"/>
        <v>1.4620231820740535</v>
      </c>
    </row>
    <row r="6501" spans="1:15" x14ac:dyDescent="0.25">
      <c r="A6501" t="s">
        <v>101</v>
      </c>
      <c r="B6501" t="s">
        <v>27</v>
      </c>
      <c r="C6501">
        <v>2015</v>
      </c>
      <c r="D6501">
        <v>6</v>
      </c>
      <c r="E6501">
        <v>25</v>
      </c>
      <c r="F6501" s="1">
        <v>42180</v>
      </c>
      <c r="G6501">
        <v>176</v>
      </c>
      <c r="H6501" t="s">
        <v>17</v>
      </c>
      <c r="I6501" t="s">
        <v>450</v>
      </c>
      <c r="J6501">
        <v>5237</v>
      </c>
      <c r="K6501">
        <v>35.301589999999997</v>
      </c>
      <c r="L6501">
        <v>0.9375</v>
      </c>
      <c r="M6501">
        <f t="shared" si="303"/>
        <v>33.095240624999995</v>
      </c>
      <c r="N6501">
        <f t="shared" si="305"/>
        <v>1.5599256474356586</v>
      </c>
      <c r="O6501">
        <f t="shared" si="304"/>
        <v>1.46243029447093</v>
      </c>
    </row>
    <row r="6502" spans="1:15" x14ac:dyDescent="0.25">
      <c r="A6502" t="s">
        <v>233</v>
      </c>
      <c r="B6502" t="s">
        <v>23</v>
      </c>
      <c r="C6502">
        <v>2019</v>
      </c>
      <c r="D6502">
        <v>4</v>
      </c>
      <c r="E6502">
        <v>1</v>
      </c>
      <c r="F6502" s="1">
        <v>43556</v>
      </c>
      <c r="G6502">
        <v>91</v>
      </c>
      <c r="H6502" t="s">
        <v>14</v>
      </c>
      <c r="I6502" t="s">
        <v>618</v>
      </c>
      <c r="J6502">
        <v>5900</v>
      </c>
      <c r="K6502">
        <v>5.538462</v>
      </c>
      <c r="L6502">
        <v>6</v>
      </c>
      <c r="M6502">
        <f t="shared" si="303"/>
        <v>33.230772000000002</v>
      </c>
      <c r="N6502">
        <f t="shared" si="305"/>
        <v>0.81547560406353592</v>
      </c>
      <c r="O6502">
        <f t="shared" si="304"/>
        <v>4.8928536243812157</v>
      </c>
    </row>
    <row r="6503" spans="1:15" x14ac:dyDescent="0.25">
      <c r="A6503" t="s">
        <v>153</v>
      </c>
      <c r="B6503" t="s">
        <v>69</v>
      </c>
      <c r="C6503">
        <v>2016</v>
      </c>
      <c r="D6503">
        <v>4</v>
      </c>
      <c r="E6503">
        <v>11</v>
      </c>
      <c r="F6503" s="1">
        <v>42471</v>
      </c>
      <c r="G6503">
        <v>102</v>
      </c>
      <c r="H6503" t="s">
        <v>14</v>
      </c>
      <c r="I6503" t="s">
        <v>512</v>
      </c>
      <c r="J6503">
        <v>5059</v>
      </c>
      <c r="K6503">
        <v>22.171430000000001</v>
      </c>
      <c r="L6503">
        <v>1.5</v>
      </c>
      <c r="M6503">
        <f t="shared" si="303"/>
        <v>33.257145000000001</v>
      </c>
      <c r="N6503">
        <f t="shared" si="305"/>
        <v>1.364952836636125</v>
      </c>
      <c r="O6503">
        <f t="shared" si="304"/>
        <v>2.0474292549541877</v>
      </c>
    </row>
    <row r="6504" spans="1:15" x14ac:dyDescent="0.25">
      <c r="A6504" t="s">
        <v>351</v>
      </c>
      <c r="B6504" t="s">
        <v>250</v>
      </c>
      <c r="C6504">
        <v>2011</v>
      </c>
      <c r="D6504">
        <v>7</v>
      </c>
      <c r="E6504">
        <v>5</v>
      </c>
      <c r="F6504" s="1">
        <v>40729</v>
      </c>
      <c r="G6504">
        <v>186</v>
      </c>
      <c r="H6504" t="s">
        <v>14</v>
      </c>
      <c r="I6504" t="s">
        <v>537</v>
      </c>
      <c r="J6504">
        <v>5605</v>
      </c>
      <c r="K6504">
        <v>20.16</v>
      </c>
      <c r="L6504">
        <v>1.65</v>
      </c>
      <c r="M6504">
        <f t="shared" si="303"/>
        <v>33.263999999999996</v>
      </c>
      <c r="N6504">
        <f t="shared" si="305"/>
        <v>1.3255156633631482</v>
      </c>
      <c r="O6504">
        <f t="shared" si="304"/>
        <v>2.1871008445491942</v>
      </c>
    </row>
    <row r="6505" spans="1:15" x14ac:dyDescent="0.25">
      <c r="A6505" t="s">
        <v>163</v>
      </c>
      <c r="B6505" t="s">
        <v>161</v>
      </c>
      <c r="C6505">
        <v>2018</v>
      </c>
      <c r="D6505">
        <v>6</v>
      </c>
      <c r="E6505">
        <v>6</v>
      </c>
      <c r="F6505" s="1">
        <v>43257</v>
      </c>
      <c r="G6505">
        <v>157</v>
      </c>
      <c r="H6505" t="s">
        <v>14</v>
      </c>
      <c r="I6505" t="s">
        <v>474</v>
      </c>
      <c r="J6505">
        <v>4335</v>
      </c>
      <c r="K6505">
        <v>29.6</v>
      </c>
      <c r="L6505">
        <v>1.125</v>
      </c>
      <c r="M6505">
        <f t="shared" si="303"/>
        <v>33.300000000000004</v>
      </c>
      <c r="N6505">
        <f t="shared" si="305"/>
        <v>1.4857214264815801</v>
      </c>
      <c r="O6505">
        <f t="shared" si="304"/>
        <v>1.6714366047917777</v>
      </c>
    </row>
    <row r="6506" spans="1:15" x14ac:dyDescent="0.25">
      <c r="A6506" t="s">
        <v>101</v>
      </c>
      <c r="B6506" t="s">
        <v>27</v>
      </c>
      <c r="C6506">
        <v>2015</v>
      </c>
      <c r="D6506">
        <v>6</v>
      </c>
      <c r="E6506">
        <v>25</v>
      </c>
      <c r="F6506" s="1">
        <v>42180</v>
      </c>
      <c r="G6506">
        <v>176</v>
      </c>
      <c r="H6506" t="s">
        <v>17</v>
      </c>
      <c r="I6506" t="s">
        <v>418</v>
      </c>
      <c r="J6506">
        <v>4419</v>
      </c>
      <c r="K6506">
        <v>35.55556</v>
      </c>
      <c r="L6506">
        <v>0.9375</v>
      </c>
      <c r="M6506">
        <f t="shared" si="303"/>
        <v>33.333337499999999</v>
      </c>
      <c r="N6506">
        <f t="shared" si="305"/>
        <v>1.5629534413124069</v>
      </c>
      <c r="O6506">
        <f t="shared" si="304"/>
        <v>1.4652688512303815</v>
      </c>
    </row>
    <row r="6507" spans="1:15" x14ac:dyDescent="0.25">
      <c r="A6507" t="s">
        <v>60</v>
      </c>
      <c r="B6507" t="s">
        <v>13</v>
      </c>
      <c r="C6507">
        <v>2005</v>
      </c>
      <c r="D6507">
        <v>6</v>
      </c>
      <c r="E6507">
        <v>6</v>
      </c>
      <c r="F6507" s="1">
        <v>38509</v>
      </c>
      <c r="G6507">
        <v>157</v>
      </c>
      <c r="H6507" t="s">
        <v>14</v>
      </c>
      <c r="I6507" t="s">
        <v>421</v>
      </c>
      <c r="J6507">
        <v>5790</v>
      </c>
      <c r="K6507">
        <v>35.657139999999998</v>
      </c>
      <c r="L6507">
        <v>0.9375</v>
      </c>
      <c r="M6507">
        <f t="shared" si="303"/>
        <v>33.428568749999997</v>
      </c>
      <c r="N6507">
        <f t="shared" si="305"/>
        <v>1.5641585781747309</v>
      </c>
      <c r="O6507">
        <f t="shared" si="304"/>
        <v>1.4663986670388103</v>
      </c>
    </row>
    <row r="6508" spans="1:15" x14ac:dyDescent="0.25">
      <c r="A6508" t="s">
        <v>232</v>
      </c>
      <c r="B6508" t="s">
        <v>23</v>
      </c>
      <c r="C6508">
        <v>2017</v>
      </c>
      <c r="D6508">
        <v>6</v>
      </c>
      <c r="E6508">
        <v>2</v>
      </c>
      <c r="F6508" s="1">
        <v>42888</v>
      </c>
      <c r="G6508">
        <v>153</v>
      </c>
      <c r="H6508" t="s">
        <v>17</v>
      </c>
      <c r="I6508" t="s">
        <v>474</v>
      </c>
      <c r="J6508">
        <v>4335</v>
      </c>
      <c r="K6508">
        <v>29.714289999999998</v>
      </c>
      <c r="L6508">
        <v>1.125</v>
      </c>
      <c r="M6508">
        <f t="shared" si="303"/>
        <v>33.428576249999999</v>
      </c>
      <c r="N6508">
        <f t="shared" si="305"/>
        <v>1.4873404805005743</v>
      </c>
      <c r="O6508">
        <f t="shared" si="304"/>
        <v>1.6732580405631461</v>
      </c>
    </row>
    <row r="6509" spans="1:15" x14ac:dyDescent="0.25">
      <c r="A6509" t="s">
        <v>43</v>
      </c>
      <c r="B6509" t="s">
        <v>23</v>
      </c>
      <c r="C6509">
        <v>2018</v>
      </c>
      <c r="D6509">
        <v>6</v>
      </c>
      <c r="E6509">
        <v>7</v>
      </c>
      <c r="F6509" s="1">
        <v>43258</v>
      </c>
      <c r="G6509">
        <v>158</v>
      </c>
      <c r="H6509" t="s">
        <v>17</v>
      </c>
      <c r="I6509" t="s">
        <v>474</v>
      </c>
      <c r="J6509">
        <v>4335</v>
      </c>
      <c r="K6509">
        <v>29.714289999999998</v>
      </c>
      <c r="L6509">
        <v>1.125</v>
      </c>
      <c r="M6509">
        <f t="shared" si="303"/>
        <v>33.428576249999999</v>
      </c>
      <c r="N6509">
        <f t="shared" si="305"/>
        <v>1.4873404805005743</v>
      </c>
      <c r="O6509">
        <f t="shared" si="304"/>
        <v>1.6732580405631461</v>
      </c>
    </row>
    <row r="6510" spans="1:15" x14ac:dyDescent="0.25">
      <c r="A6510" t="s">
        <v>125</v>
      </c>
      <c r="B6510" t="s">
        <v>13</v>
      </c>
      <c r="C6510">
        <v>2008</v>
      </c>
      <c r="D6510">
        <v>4</v>
      </c>
      <c r="E6510">
        <v>23</v>
      </c>
      <c r="F6510" s="1">
        <v>39561</v>
      </c>
      <c r="G6510">
        <v>114</v>
      </c>
      <c r="H6510" t="s">
        <v>17</v>
      </c>
      <c r="I6510" t="s">
        <v>365</v>
      </c>
      <c r="J6510">
        <v>4254</v>
      </c>
      <c r="K6510">
        <v>44.8</v>
      </c>
      <c r="L6510">
        <v>0.75</v>
      </c>
      <c r="M6510">
        <f t="shared" si="303"/>
        <v>33.599999999999994</v>
      </c>
      <c r="N6510">
        <f t="shared" si="305"/>
        <v>1.6608654780038692</v>
      </c>
      <c r="O6510">
        <f t="shared" si="304"/>
        <v>1.245649108502902</v>
      </c>
    </row>
    <row r="6511" spans="1:15" x14ac:dyDescent="0.25">
      <c r="A6511" t="s">
        <v>313</v>
      </c>
      <c r="B6511" t="s">
        <v>250</v>
      </c>
      <c r="C6511">
        <v>2015</v>
      </c>
      <c r="D6511">
        <v>6</v>
      </c>
      <c r="E6511">
        <v>17</v>
      </c>
      <c r="F6511" s="1">
        <v>42172</v>
      </c>
      <c r="G6511">
        <v>168</v>
      </c>
      <c r="H6511" t="s">
        <v>14</v>
      </c>
      <c r="I6511" t="s">
        <v>617</v>
      </c>
      <c r="J6511">
        <v>5075</v>
      </c>
      <c r="K6511">
        <v>5.6</v>
      </c>
      <c r="L6511">
        <v>6</v>
      </c>
      <c r="M6511">
        <f t="shared" si="303"/>
        <v>33.599999999999994</v>
      </c>
      <c r="N6511">
        <f t="shared" si="305"/>
        <v>0.81954393554186866</v>
      </c>
      <c r="O6511">
        <f t="shared" si="304"/>
        <v>4.9172636132512118</v>
      </c>
    </row>
    <row r="6512" spans="1:15" x14ac:dyDescent="0.25">
      <c r="A6512" t="s">
        <v>399</v>
      </c>
      <c r="B6512" t="s">
        <v>171</v>
      </c>
      <c r="C6512">
        <v>2013</v>
      </c>
      <c r="D6512">
        <v>7</v>
      </c>
      <c r="E6512">
        <v>8</v>
      </c>
      <c r="F6512" s="1">
        <v>41463</v>
      </c>
      <c r="G6512">
        <v>189</v>
      </c>
      <c r="H6512" t="s">
        <v>14</v>
      </c>
      <c r="I6512" t="s">
        <v>517</v>
      </c>
      <c r="J6512">
        <v>8691</v>
      </c>
      <c r="K6512">
        <v>22.4</v>
      </c>
      <c r="L6512">
        <v>1.5</v>
      </c>
      <c r="M6512">
        <f t="shared" si="303"/>
        <v>33.599999999999994</v>
      </c>
      <c r="N6512">
        <f t="shared" si="305"/>
        <v>1.3692158574101427</v>
      </c>
      <c r="O6512">
        <f t="shared" si="304"/>
        <v>2.0538237861152142</v>
      </c>
    </row>
    <row r="6513" spans="1:15" x14ac:dyDescent="0.25">
      <c r="A6513" t="s">
        <v>258</v>
      </c>
      <c r="B6513" t="s">
        <v>40</v>
      </c>
      <c r="C6513">
        <v>2017</v>
      </c>
      <c r="D6513">
        <v>6</v>
      </c>
      <c r="E6513">
        <v>7</v>
      </c>
      <c r="F6513" s="1">
        <v>42893</v>
      </c>
      <c r="G6513">
        <v>158</v>
      </c>
      <c r="H6513" t="s">
        <v>14</v>
      </c>
      <c r="I6513" t="s">
        <v>617</v>
      </c>
      <c r="J6513">
        <v>5075</v>
      </c>
      <c r="K6513">
        <v>5.6</v>
      </c>
      <c r="L6513">
        <v>6</v>
      </c>
      <c r="M6513">
        <f t="shared" si="303"/>
        <v>33.599999999999994</v>
      </c>
      <c r="N6513">
        <f t="shared" si="305"/>
        <v>0.81954393554186866</v>
      </c>
      <c r="O6513">
        <f t="shared" si="304"/>
        <v>4.9172636132512118</v>
      </c>
    </row>
    <row r="6514" spans="1:15" x14ac:dyDescent="0.25">
      <c r="A6514" t="s">
        <v>264</v>
      </c>
      <c r="B6514" t="s">
        <v>260</v>
      </c>
      <c r="C6514">
        <v>2018</v>
      </c>
      <c r="D6514">
        <v>6</v>
      </c>
      <c r="E6514">
        <v>5</v>
      </c>
      <c r="F6514" s="1">
        <v>43256</v>
      </c>
      <c r="G6514">
        <v>156</v>
      </c>
      <c r="H6514" t="s">
        <v>14</v>
      </c>
      <c r="I6514" t="s">
        <v>586</v>
      </c>
      <c r="J6514">
        <v>5124</v>
      </c>
      <c r="K6514">
        <v>11.2</v>
      </c>
      <c r="L6514">
        <v>3</v>
      </c>
      <c r="M6514">
        <f t="shared" si="303"/>
        <v>33.599999999999994</v>
      </c>
      <c r="N6514">
        <f t="shared" si="305"/>
        <v>1.0863598306747482</v>
      </c>
      <c r="O6514">
        <f t="shared" si="304"/>
        <v>3.2590794920242443</v>
      </c>
    </row>
    <row r="6515" spans="1:15" x14ac:dyDescent="0.25">
      <c r="A6515" t="s">
        <v>110</v>
      </c>
      <c r="B6515" t="s">
        <v>109</v>
      </c>
      <c r="C6515">
        <v>2016</v>
      </c>
      <c r="D6515">
        <v>7</v>
      </c>
      <c r="E6515">
        <v>1</v>
      </c>
      <c r="F6515" s="1">
        <v>42552</v>
      </c>
      <c r="G6515">
        <v>183</v>
      </c>
      <c r="H6515" t="s">
        <v>14</v>
      </c>
      <c r="I6515" t="s">
        <v>618</v>
      </c>
      <c r="J6515">
        <v>5900</v>
      </c>
      <c r="K6515">
        <v>5.6</v>
      </c>
      <c r="L6515">
        <v>6</v>
      </c>
      <c r="M6515">
        <f t="shared" si="303"/>
        <v>33.599999999999994</v>
      </c>
      <c r="N6515">
        <f t="shared" si="305"/>
        <v>0.81954393554186866</v>
      </c>
      <c r="O6515">
        <f t="shared" si="304"/>
        <v>4.9172636132512118</v>
      </c>
    </row>
    <row r="6516" spans="1:15" x14ac:dyDescent="0.25">
      <c r="A6516" t="s">
        <v>204</v>
      </c>
      <c r="B6516" t="s">
        <v>113</v>
      </c>
      <c r="C6516">
        <v>2016</v>
      </c>
      <c r="D6516">
        <v>7</v>
      </c>
      <c r="E6516">
        <v>1</v>
      </c>
      <c r="F6516" s="1">
        <v>42552</v>
      </c>
      <c r="G6516">
        <v>183</v>
      </c>
      <c r="H6516" t="s">
        <v>14</v>
      </c>
      <c r="I6516" t="s">
        <v>617</v>
      </c>
      <c r="J6516">
        <v>5075</v>
      </c>
      <c r="K6516">
        <v>5.6</v>
      </c>
      <c r="L6516">
        <v>6</v>
      </c>
      <c r="M6516">
        <f t="shared" si="303"/>
        <v>33.599999999999994</v>
      </c>
      <c r="N6516">
        <f t="shared" si="305"/>
        <v>0.81954393554186866</v>
      </c>
      <c r="O6516">
        <f t="shared" si="304"/>
        <v>4.9172636132512118</v>
      </c>
    </row>
    <row r="6517" spans="1:15" x14ac:dyDescent="0.25">
      <c r="A6517" t="s">
        <v>115</v>
      </c>
      <c r="B6517" t="s">
        <v>113</v>
      </c>
      <c r="C6517">
        <v>2018</v>
      </c>
      <c r="D6517">
        <v>6</v>
      </c>
      <c r="E6517">
        <v>6</v>
      </c>
      <c r="F6517" s="1">
        <v>43257</v>
      </c>
      <c r="G6517">
        <v>157</v>
      </c>
      <c r="H6517" t="s">
        <v>14</v>
      </c>
      <c r="I6517" t="s">
        <v>618</v>
      </c>
      <c r="J6517">
        <v>5900</v>
      </c>
      <c r="K6517">
        <v>5.6</v>
      </c>
      <c r="L6517">
        <v>6</v>
      </c>
      <c r="M6517">
        <f t="shared" si="303"/>
        <v>33.599999999999994</v>
      </c>
      <c r="N6517">
        <f t="shared" si="305"/>
        <v>0.81954393554186866</v>
      </c>
      <c r="O6517">
        <f t="shared" si="304"/>
        <v>4.9172636132512118</v>
      </c>
    </row>
    <row r="6518" spans="1:15" x14ac:dyDescent="0.25">
      <c r="A6518" t="s">
        <v>58</v>
      </c>
      <c r="B6518" t="s">
        <v>13</v>
      </c>
      <c r="C6518">
        <v>2004</v>
      </c>
      <c r="D6518">
        <v>4</v>
      </c>
      <c r="E6518">
        <v>6</v>
      </c>
      <c r="F6518" s="1">
        <v>38083</v>
      </c>
      <c r="G6518">
        <v>97</v>
      </c>
      <c r="H6518" t="s">
        <v>14</v>
      </c>
      <c r="I6518" t="s">
        <v>608</v>
      </c>
      <c r="J6518">
        <v>7490</v>
      </c>
      <c r="K6518">
        <v>9.6</v>
      </c>
      <c r="L6518">
        <v>3.5</v>
      </c>
      <c r="M6518">
        <f t="shared" si="303"/>
        <v>33.6</v>
      </c>
      <c r="N6518">
        <f t="shared" si="305"/>
        <v>1.0253058652647702</v>
      </c>
      <c r="O6518">
        <f t="shared" si="304"/>
        <v>3.5885705284266955</v>
      </c>
    </row>
    <row r="6519" spans="1:15" x14ac:dyDescent="0.25">
      <c r="A6519" t="s">
        <v>58</v>
      </c>
      <c r="B6519" t="s">
        <v>13</v>
      </c>
      <c r="C6519">
        <v>2004</v>
      </c>
      <c r="D6519">
        <v>4</v>
      </c>
      <c r="E6519">
        <v>6</v>
      </c>
      <c r="F6519" s="1">
        <v>38083</v>
      </c>
      <c r="G6519">
        <v>97</v>
      </c>
      <c r="H6519" t="s">
        <v>14</v>
      </c>
      <c r="I6519" t="s">
        <v>607</v>
      </c>
      <c r="J6519">
        <v>6935</v>
      </c>
      <c r="K6519">
        <v>9.6</v>
      </c>
      <c r="L6519">
        <v>3.5</v>
      </c>
      <c r="M6519">
        <f t="shared" si="303"/>
        <v>33.6</v>
      </c>
      <c r="N6519">
        <f t="shared" si="305"/>
        <v>1.0253058652647702</v>
      </c>
      <c r="O6519">
        <f t="shared" si="304"/>
        <v>3.5885705284266955</v>
      </c>
    </row>
    <row r="6520" spans="1:15" x14ac:dyDescent="0.25">
      <c r="A6520" t="s">
        <v>292</v>
      </c>
      <c r="B6520" t="s">
        <v>69</v>
      </c>
      <c r="C6520">
        <v>2002</v>
      </c>
      <c r="D6520">
        <v>6</v>
      </c>
      <c r="E6520">
        <v>12</v>
      </c>
      <c r="F6520" s="1">
        <v>37419</v>
      </c>
      <c r="G6520">
        <v>163</v>
      </c>
      <c r="H6520" t="s">
        <v>14</v>
      </c>
      <c r="I6520" t="s">
        <v>557</v>
      </c>
      <c r="J6520">
        <v>21248</v>
      </c>
      <c r="K6520">
        <v>16</v>
      </c>
      <c r="L6520">
        <v>2.1</v>
      </c>
      <c r="M6520">
        <f t="shared" si="303"/>
        <v>33.6</v>
      </c>
      <c r="N6520">
        <f t="shared" si="305"/>
        <v>1.2304489213782739</v>
      </c>
      <c r="O6520">
        <f t="shared" si="304"/>
        <v>2.5839427348943751</v>
      </c>
    </row>
    <row r="6521" spans="1:15" x14ac:dyDescent="0.25">
      <c r="A6521" t="s">
        <v>337</v>
      </c>
      <c r="B6521" t="s">
        <v>19</v>
      </c>
      <c r="C6521">
        <v>2011</v>
      </c>
      <c r="D6521">
        <v>7</v>
      </c>
      <c r="E6521">
        <v>5</v>
      </c>
      <c r="F6521" s="1">
        <v>40729</v>
      </c>
      <c r="G6521">
        <v>186</v>
      </c>
      <c r="H6521" t="s">
        <v>14</v>
      </c>
      <c r="I6521" t="s">
        <v>608</v>
      </c>
      <c r="J6521">
        <v>7490</v>
      </c>
      <c r="K6521">
        <v>9.6</v>
      </c>
      <c r="L6521">
        <v>3.5</v>
      </c>
      <c r="M6521">
        <f t="shared" si="303"/>
        <v>33.6</v>
      </c>
      <c r="N6521">
        <f t="shared" si="305"/>
        <v>1.0253058652647702</v>
      </c>
      <c r="O6521">
        <f t="shared" si="304"/>
        <v>3.5885705284266955</v>
      </c>
    </row>
    <row r="6522" spans="1:15" x14ac:dyDescent="0.25">
      <c r="A6522" t="s">
        <v>45</v>
      </c>
      <c r="B6522" t="s">
        <v>25</v>
      </c>
      <c r="C6522">
        <v>2016</v>
      </c>
      <c r="D6522">
        <v>6</v>
      </c>
      <c r="E6522">
        <v>30</v>
      </c>
      <c r="F6522" s="1">
        <v>42551</v>
      </c>
      <c r="G6522">
        <v>182</v>
      </c>
      <c r="H6522" t="s">
        <v>14</v>
      </c>
      <c r="I6522" t="s">
        <v>607</v>
      </c>
      <c r="J6522">
        <v>6935</v>
      </c>
      <c r="K6522">
        <v>9.6</v>
      </c>
      <c r="L6522">
        <v>3.5</v>
      </c>
      <c r="M6522">
        <f t="shared" si="303"/>
        <v>33.6</v>
      </c>
      <c r="N6522">
        <f t="shared" si="305"/>
        <v>1.0253058652647702</v>
      </c>
      <c r="O6522">
        <f t="shared" si="304"/>
        <v>3.5885705284266955</v>
      </c>
    </row>
    <row r="6523" spans="1:15" x14ac:dyDescent="0.25">
      <c r="A6523" t="s">
        <v>314</v>
      </c>
      <c r="B6523" t="s">
        <v>171</v>
      </c>
      <c r="C6523">
        <v>2014</v>
      </c>
      <c r="D6523">
        <v>6</v>
      </c>
      <c r="E6523">
        <v>11</v>
      </c>
      <c r="F6523" s="1">
        <v>41801</v>
      </c>
      <c r="G6523">
        <v>162</v>
      </c>
      <c r="H6523" t="s">
        <v>14</v>
      </c>
      <c r="I6523" t="s">
        <v>561</v>
      </c>
      <c r="J6523">
        <v>6823</v>
      </c>
      <c r="K6523">
        <v>16</v>
      </c>
      <c r="L6523">
        <v>2.1</v>
      </c>
      <c r="M6523">
        <f t="shared" si="303"/>
        <v>33.6</v>
      </c>
      <c r="N6523">
        <f t="shared" si="305"/>
        <v>1.2304489213782739</v>
      </c>
      <c r="O6523">
        <f t="shared" si="304"/>
        <v>2.5839427348943751</v>
      </c>
    </row>
    <row r="6524" spans="1:15" x14ac:dyDescent="0.25">
      <c r="A6524" t="s">
        <v>257</v>
      </c>
      <c r="B6524" t="s">
        <v>40</v>
      </c>
      <c r="C6524">
        <v>2016</v>
      </c>
      <c r="D6524">
        <v>4</v>
      </c>
      <c r="E6524">
        <v>25</v>
      </c>
      <c r="F6524" s="1">
        <v>42485</v>
      </c>
      <c r="G6524">
        <v>116</v>
      </c>
      <c r="H6524" t="s">
        <v>14</v>
      </c>
      <c r="I6524" t="s">
        <v>616</v>
      </c>
      <c r="J6524">
        <v>11176</v>
      </c>
      <c r="K6524">
        <v>6.4</v>
      </c>
      <c r="L6524">
        <v>5.25</v>
      </c>
      <c r="M6524">
        <f t="shared" si="303"/>
        <v>33.6</v>
      </c>
      <c r="N6524">
        <f t="shared" si="305"/>
        <v>0.86923171973097624</v>
      </c>
      <c r="O6524">
        <f t="shared" si="304"/>
        <v>4.5634665285876252</v>
      </c>
    </row>
    <row r="6525" spans="1:15" x14ac:dyDescent="0.25">
      <c r="A6525" t="s">
        <v>190</v>
      </c>
      <c r="B6525" t="s">
        <v>40</v>
      </c>
      <c r="C6525">
        <v>2019</v>
      </c>
      <c r="D6525">
        <v>6</v>
      </c>
      <c r="E6525">
        <v>28</v>
      </c>
      <c r="F6525" s="1">
        <v>43644</v>
      </c>
      <c r="G6525">
        <v>179</v>
      </c>
      <c r="H6525" t="s">
        <v>14</v>
      </c>
      <c r="I6525" t="s">
        <v>607</v>
      </c>
      <c r="J6525">
        <v>6935</v>
      </c>
      <c r="K6525">
        <v>9.6</v>
      </c>
      <c r="L6525">
        <v>3.5</v>
      </c>
      <c r="M6525">
        <f t="shared" si="303"/>
        <v>33.6</v>
      </c>
      <c r="N6525">
        <f t="shared" si="305"/>
        <v>1.0253058652647702</v>
      </c>
      <c r="O6525">
        <f t="shared" si="304"/>
        <v>3.5885705284266955</v>
      </c>
    </row>
    <row r="6526" spans="1:15" x14ac:dyDescent="0.25">
      <c r="A6526" t="s">
        <v>194</v>
      </c>
      <c r="B6526" t="s">
        <v>107</v>
      </c>
      <c r="C6526">
        <v>2019</v>
      </c>
      <c r="D6526">
        <v>6</v>
      </c>
      <c r="E6526">
        <v>18</v>
      </c>
      <c r="F6526" s="1">
        <v>43634</v>
      </c>
      <c r="G6526">
        <v>169</v>
      </c>
      <c r="H6526" t="s">
        <v>14</v>
      </c>
      <c r="I6526" t="s">
        <v>607</v>
      </c>
      <c r="J6526">
        <v>6935</v>
      </c>
      <c r="K6526">
        <v>9.6</v>
      </c>
      <c r="L6526">
        <v>3.5</v>
      </c>
      <c r="M6526">
        <f t="shared" si="303"/>
        <v>33.6</v>
      </c>
      <c r="N6526">
        <f t="shared" si="305"/>
        <v>1.0253058652647702</v>
      </c>
      <c r="O6526">
        <f t="shared" si="304"/>
        <v>3.5885705284266955</v>
      </c>
    </row>
    <row r="6527" spans="1:15" x14ac:dyDescent="0.25">
      <c r="A6527" t="s">
        <v>199</v>
      </c>
      <c r="B6527" t="s">
        <v>109</v>
      </c>
      <c r="C6527">
        <v>2014</v>
      </c>
      <c r="D6527">
        <v>6</v>
      </c>
      <c r="E6527">
        <v>16</v>
      </c>
      <c r="F6527" s="1">
        <v>41806</v>
      </c>
      <c r="G6527">
        <v>167</v>
      </c>
      <c r="H6527" t="s">
        <v>14</v>
      </c>
      <c r="I6527" t="s">
        <v>496</v>
      </c>
      <c r="J6527">
        <v>4481</v>
      </c>
      <c r="K6527">
        <v>25.6</v>
      </c>
      <c r="L6527">
        <v>1.3125</v>
      </c>
      <c r="M6527">
        <f t="shared" si="303"/>
        <v>33.6</v>
      </c>
      <c r="N6527">
        <f t="shared" si="305"/>
        <v>1.424881636631067</v>
      </c>
      <c r="O6527">
        <f t="shared" si="304"/>
        <v>1.8701571480782755</v>
      </c>
    </row>
    <row r="6528" spans="1:15" x14ac:dyDescent="0.25">
      <c r="A6528" t="s">
        <v>131</v>
      </c>
      <c r="B6528" t="s">
        <v>13</v>
      </c>
      <c r="C6528">
        <v>2013</v>
      </c>
      <c r="D6528">
        <v>6</v>
      </c>
      <c r="E6528">
        <v>17</v>
      </c>
      <c r="F6528" s="1">
        <v>41442</v>
      </c>
      <c r="G6528">
        <v>168</v>
      </c>
      <c r="H6528" t="s">
        <v>14</v>
      </c>
      <c r="I6528" t="s">
        <v>544</v>
      </c>
      <c r="J6528">
        <v>6772</v>
      </c>
      <c r="K6528">
        <v>18</v>
      </c>
      <c r="L6528">
        <v>1.875</v>
      </c>
      <c r="M6528">
        <f t="shared" si="303"/>
        <v>33.75</v>
      </c>
      <c r="N6528">
        <f t="shared" si="305"/>
        <v>1.2787536009528289</v>
      </c>
      <c r="O6528">
        <f t="shared" si="304"/>
        <v>2.3976630017865541</v>
      </c>
    </row>
    <row r="6529" spans="1:15" x14ac:dyDescent="0.25">
      <c r="A6529" t="s">
        <v>150</v>
      </c>
      <c r="B6529" t="s">
        <v>69</v>
      </c>
      <c r="C6529">
        <v>2014</v>
      </c>
      <c r="D6529">
        <v>3</v>
      </c>
      <c r="E6529">
        <v>11</v>
      </c>
      <c r="F6529" s="1">
        <v>41709</v>
      </c>
      <c r="G6529">
        <v>70</v>
      </c>
      <c r="H6529" t="s">
        <v>14</v>
      </c>
      <c r="I6529" t="s">
        <v>609</v>
      </c>
      <c r="J6529">
        <v>4955</v>
      </c>
      <c r="K6529">
        <v>9</v>
      </c>
      <c r="L6529">
        <v>3.75</v>
      </c>
      <c r="M6529">
        <f t="shared" si="303"/>
        <v>33.75</v>
      </c>
      <c r="N6529">
        <f t="shared" si="305"/>
        <v>1</v>
      </c>
      <c r="O6529">
        <f t="shared" si="304"/>
        <v>3.75</v>
      </c>
    </row>
    <row r="6530" spans="1:15" x14ac:dyDescent="0.25">
      <c r="A6530" t="s">
        <v>297</v>
      </c>
      <c r="B6530" t="s">
        <v>19</v>
      </c>
      <c r="C6530">
        <v>2016</v>
      </c>
      <c r="D6530">
        <v>7</v>
      </c>
      <c r="E6530">
        <v>13</v>
      </c>
      <c r="F6530" s="1">
        <v>42564</v>
      </c>
      <c r="G6530">
        <v>195</v>
      </c>
      <c r="H6530" t="s">
        <v>14</v>
      </c>
      <c r="I6530" t="s">
        <v>547</v>
      </c>
      <c r="J6530">
        <v>6886</v>
      </c>
      <c r="K6530">
        <v>18</v>
      </c>
      <c r="L6530">
        <v>1.875</v>
      </c>
      <c r="M6530">
        <f t="shared" ref="M6530:M6593" si="306">K6530*L6530</f>
        <v>33.75</v>
      </c>
      <c r="N6530">
        <f t="shared" si="305"/>
        <v>1.2787536009528289</v>
      </c>
      <c r="O6530">
        <f t="shared" si="304"/>
        <v>2.3976630017865541</v>
      </c>
    </row>
    <row r="6531" spans="1:15" x14ac:dyDescent="0.25">
      <c r="A6531" t="s">
        <v>405</v>
      </c>
      <c r="B6531" t="s">
        <v>40</v>
      </c>
      <c r="C6531">
        <v>2013</v>
      </c>
      <c r="D6531">
        <v>6</v>
      </c>
      <c r="E6531">
        <v>27</v>
      </c>
      <c r="F6531" s="1">
        <v>41452</v>
      </c>
      <c r="G6531">
        <v>178</v>
      </c>
      <c r="H6531" t="s">
        <v>14</v>
      </c>
      <c r="I6531" t="s">
        <v>519</v>
      </c>
      <c r="J6531">
        <v>5457</v>
      </c>
      <c r="K6531">
        <v>22.5</v>
      </c>
      <c r="L6531">
        <v>1.5</v>
      </c>
      <c r="M6531">
        <f t="shared" si="306"/>
        <v>33.75</v>
      </c>
      <c r="N6531">
        <f t="shared" si="305"/>
        <v>1.3710678622717363</v>
      </c>
      <c r="O6531">
        <f t="shared" ref="O6531:O6594" si="307">N6531*L6531</f>
        <v>2.0566017934076042</v>
      </c>
    </row>
    <row r="6532" spans="1:15" x14ac:dyDescent="0.25">
      <c r="A6532" t="s">
        <v>406</v>
      </c>
      <c r="B6532" t="s">
        <v>260</v>
      </c>
      <c r="C6532">
        <v>2010</v>
      </c>
      <c r="D6532">
        <v>6</v>
      </c>
      <c r="E6532">
        <v>25</v>
      </c>
      <c r="F6532" s="1">
        <v>40354</v>
      </c>
      <c r="G6532">
        <v>176</v>
      </c>
      <c r="H6532" t="s">
        <v>14</v>
      </c>
      <c r="I6532" t="s">
        <v>573</v>
      </c>
      <c r="J6532">
        <v>5292</v>
      </c>
      <c r="K6532">
        <v>15.085710000000001</v>
      </c>
      <c r="L6532">
        <v>2.25</v>
      </c>
      <c r="M6532">
        <f t="shared" si="306"/>
        <v>33.942847499999999</v>
      </c>
      <c r="N6532">
        <f t="shared" ref="N6532:N6595" si="308">LOG10(K6532+1)</f>
        <v>1.2064402347920458</v>
      </c>
      <c r="O6532">
        <f t="shared" si="307"/>
        <v>2.714490528282103</v>
      </c>
    </row>
    <row r="6533" spans="1:15" x14ac:dyDescent="0.25">
      <c r="A6533" t="s">
        <v>212</v>
      </c>
      <c r="B6533" t="s">
        <v>23</v>
      </c>
      <c r="C6533">
        <v>2012</v>
      </c>
      <c r="D6533">
        <v>7</v>
      </c>
      <c r="E6533">
        <v>12</v>
      </c>
      <c r="F6533" s="1">
        <v>41102</v>
      </c>
      <c r="G6533">
        <v>194</v>
      </c>
      <c r="H6533" t="s">
        <v>14</v>
      </c>
      <c r="I6533" t="s">
        <v>539</v>
      </c>
      <c r="J6533">
        <v>13023</v>
      </c>
      <c r="K6533">
        <v>20.571429999999999</v>
      </c>
      <c r="L6533">
        <v>1.65</v>
      </c>
      <c r="M6533">
        <f t="shared" si="306"/>
        <v>33.942859499999997</v>
      </c>
      <c r="N6533">
        <f t="shared" si="308"/>
        <v>1.3338789360401355</v>
      </c>
      <c r="O6533">
        <f t="shared" si="307"/>
        <v>2.2009002444662236</v>
      </c>
    </row>
    <row r="6534" spans="1:15" x14ac:dyDescent="0.25">
      <c r="A6534" t="s">
        <v>362</v>
      </c>
      <c r="B6534" t="s">
        <v>192</v>
      </c>
      <c r="C6534">
        <v>2015</v>
      </c>
      <c r="D6534">
        <v>6</v>
      </c>
      <c r="E6534">
        <v>17</v>
      </c>
      <c r="F6534" s="1">
        <v>42172</v>
      </c>
      <c r="G6534">
        <v>168</v>
      </c>
      <c r="H6534" t="s">
        <v>17</v>
      </c>
      <c r="I6534" t="s">
        <v>537</v>
      </c>
      <c r="J6534">
        <v>5605</v>
      </c>
      <c r="K6534">
        <v>20.571429999999999</v>
      </c>
      <c r="L6534">
        <v>1.65</v>
      </c>
      <c r="M6534">
        <f t="shared" si="306"/>
        <v>33.942859499999997</v>
      </c>
      <c r="N6534">
        <f t="shared" si="308"/>
        <v>1.3338789360401355</v>
      </c>
      <c r="O6534">
        <f t="shared" si="307"/>
        <v>2.2009002444662236</v>
      </c>
    </row>
    <row r="6535" spans="1:15" x14ac:dyDescent="0.25">
      <c r="A6535" t="s">
        <v>138</v>
      </c>
      <c r="B6535" t="s">
        <v>13</v>
      </c>
      <c r="C6535">
        <v>2016</v>
      </c>
      <c r="D6535">
        <v>4</v>
      </c>
      <c r="E6535">
        <v>11</v>
      </c>
      <c r="F6535" s="1">
        <v>42471</v>
      </c>
      <c r="G6535">
        <v>102</v>
      </c>
      <c r="H6535" t="s">
        <v>14</v>
      </c>
      <c r="I6535" t="s">
        <v>365</v>
      </c>
      <c r="J6535">
        <v>4254</v>
      </c>
      <c r="K6535">
        <v>45.333329999999997</v>
      </c>
      <c r="L6535">
        <v>0.75</v>
      </c>
      <c r="M6535">
        <f t="shared" si="306"/>
        <v>33.999997499999999</v>
      </c>
      <c r="N6535">
        <f t="shared" si="308"/>
        <v>1.6658935142902243</v>
      </c>
      <c r="O6535">
        <f t="shared" si="307"/>
        <v>1.2494201357176682</v>
      </c>
    </row>
    <row r="6536" spans="1:15" x14ac:dyDescent="0.25">
      <c r="A6536" t="s">
        <v>149</v>
      </c>
      <c r="B6536" t="s">
        <v>69</v>
      </c>
      <c r="C6536">
        <v>2013</v>
      </c>
      <c r="D6536">
        <v>6</v>
      </c>
      <c r="E6536">
        <v>17</v>
      </c>
      <c r="F6536" s="1">
        <v>41442</v>
      </c>
      <c r="G6536">
        <v>168</v>
      </c>
      <c r="H6536" t="s">
        <v>14</v>
      </c>
      <c r="I6536" t="s">
        <v>371</v>
      </c>
      <c r="J6536">
        <v>5131</v>
      </c>
      <c r="K6536">
        <v>45.527270000000001</v>
      </c>
      <c r="L6536">
        <v>0.75</v>
      </c>
      <c r="M6536">
        <f t="shared" si="306"/>
        <v>34.145452500000005</v>
      </c>
      <c r="N6536">
        <f t="shared" si="308"/>
        <v>1.6677075709360545</v>
      </c>
      <c r="O6536">
        <f t="shared" si="307"/>
        <v>1.250780678202041</v>
      </c>
    </row>
    <row r="6537" spans="1:15" x14ac:dyDescent="0.25">
      <c r="A6537" t="s">
        <v>224</v>
      </c>
      <c r="B6537" t="s">
        <v>21</v>
      </c>
      <c r="C6537">
        <v>2014</v>
      </c>
      <c r="D6537">
        <v>6</v>
      </c>
      <c r="E6537">
        <v>12</v>
      </c>
      <c r="F6537" s="1">
        <v>41802</v>
      </c>
      <c r="G6537">
        <v>163</v>
      </c>
      <c r="H6537" t="s">
        <v>14</v>
      </c>
      <c r="I6537" t="s">
        <v>474</v>
      </c>
      <c r="J6537">
        <v>4335</v>
      </c>
      <c r="K6537">
        <v>30.4</v>
      </c>
      <c r="L6537">
        <v>1.125</v>
      </c>
      <c r="M6537">
        <f t="shared" si="306"/>
        <v>34.199999999999996</v>
      </c>
      <c r="N6537">
        <f t="shared" si="308"/>
        <v>1.4969296480732148</v>
      </c>
      <c r="O6537">
        <f t="shared" si="307"/>
        <v>1.6840458540823666</v>
      </c>
    </row>
    <row r="6538" spans="1:15" x14ac:dyDescent="0.25">
      <c r="A6538" t="s">
        <v>229</v>
      </c>
      <c r="B6538" t="s">
        <v>23</v>
      </c>
      <c r="C6538">
        <v>2015</v>
      </c>
      <c r="D6538">
        <v>7</v>
      </c>
      <c r="E6538">
        <v>1</v>
      </c>
      <c r="F6538" s="1">
        <v>42186</v>
      </c>
      <c r="G6538">
        <v>182</v>
      </c>
      <c r="H6538" t="s">
        <v>14</v>
      </c>
      <c r="I6538" t="s">
        <v>469</v>
      </c>
      <c r="J6538">
        <v>4310</v>
      </c>
      <c r="K6538">
        <v>30.4</v>
      </c>
      <c r="L6538">
        <v>1.125</v>
      </c>
      <c r="M6538">
        <f t="shared" si="306"/>
        <v>34.199999999999996</v>
      </c>
      <c r="N6538">
        <f t="shared" si="308"/>
        <v>1.4969296480732148</v>
      </c>
      <c r="O6538">
        <f t="shared" si="307"/>
        <v>1.6840458540823666</v>
      </c>
    </row>
    <row r="6539" spans="1:15" x14ac:dyDescent="0.25">
      <c r="A6539" t="s">
        <v>253</v>
      </c>
      <c r="B6539" t="s">
        <v>33</v>
      </c>
      <c r="C6539">
        <v>2019</v>
      </c>
      <c r="D6539">
        <v>6</v>
      </c>
      <c r="E6539">
        <v>17</v>
      </c>
      <c r="F6539" s="1">
        <v>43633</v>
      </c>
      <c r="G6539">
        <v>168</v>
      </c>
      <c r="H6539" t="s">
        <v>14</v>
      </c>
      <c r="I6539" t="s">
        <v>474</v>
      </c>
      <c r="J6539">
        <v>4335</v>
      </c>
      <c r="K6539">
        <v>30.4</v>
      </c>
      <c r="L6539">
        <v>1.125</v>
      </c>
      <c r="M6539">
        <f t="shared" si="306"/>
        <v>34.199999999999996</v>
      </c>
      <c r="N6539">
        <f t="shared" si="308"/>
        <v>1.4969296480732148</v>
      </c>
      <c r="O6539">
        <f t="shared" si="307"/>
        <v>1.6840458540823666</v>
      </c>
    </row>
    <row r="6540" spans="1:15" x14ac:dyDescent="0.25">
      <c r="A6540" t="s">
        <v>195</v>
      </c>
      <c r="B6540" t="s">
        <v>42</v>
      </c>
      <c r="C6540">
        <v>2015</v>
      </c>
      <c r="D6540">
        <v>7</v>
      </c>
      <c r="E6540">
        <v>1</v>
      </c>
      <c r="F6540" s="1">
        <v>42186</v>
      </c>
      <c r="G6540">
        <v>182</v>
      </c>
      <c r="H6540" t="s">
        <v>14</v>
      </c>
      <c r="I6540" t="s">
        <v>371</v>
      </c>
      <c r="J6540">
        <v>5131</v>
      </c>
      <c r="K6540">
        <v>45.6</v>
      </c>
      <c r="L6540">
        <v>0.75</v>
      </c>
      <c r="M6540">
        <f t="shared" si="306"/>
        <v>34.200000000000003</v>
      </c>
      <c r="N6540">
        <f t="shared" si="308"/>
        <v>1.6683859166900001</v>
      </c>
      <c r="O6540">
        <f t="shared" si="307"/>
        <v>1.2512894375175001</v>
      </c>
    </row>
    <row r="6541" spans="1:15" x14ac:dyDescent="0.25">
      <c r="A6541" t="s">
        <v>160</v>
      </c>
      <c r="B6541" t="s">
        <v>161</v>
      </c>
      <c r="C6541">
        <v>2015</v>
      </c>
      <c r="D6541">
        <v>6</v>
      </c>
      <c r="E6541">
        <v>30</v>
      </c>
      <c r="F6541" s="1">
        <v>42185</v>
      </c>
      <c r="G6541">
        <v>181</v>
      </c>
      <c r="H6541" t="s">
        <v>17</v>
      </c>
      <c r="I6541" t="s">
        <v>551</v>
      </c>
      <c r="J6541">
        <v>6882</v>
      </c>
      <c r="K6541">
        <v>18.285710000000002</v>
      </c>
      <c r="L6541">
        <v>1.875</v>
      </c>
      <c r="M6541">
        <f t="shared" si="306"/>
        <v>34.285706250000004</v>
      </c>
      <c r="N6541">
        <f t="shared" si="308"/>
        <v>1.2852356319708538</v>
      </c>
      <c r="O6541">
        <f t="shared" si="307"/>
        <v>2.409816809945351</v>
      </c>
    </row>
    <row r="6542" spans="1:15" x14ac:dyDescent="0.25">
      <c r="A6542" t="s">
        <v>141</v>
      </c>
      <c r="B6542" t="s">
        <v>13</v>
      </c>
      <c r="C6542">
        <v>2019</v>
      </c>
      <c r="D6542">
        <v>4</v>
      </c>
      <c r="E6542">
        <v>2</v>
      </c>
      <c r="F6542" s="1">
        <v>43557</v>
      </c>
      <c r="G6542">
        <v>92</v>
      </c>
      <c r="H6542" t="s">
        <v>17</v>
      </c>
      <c r="I6542" t="s">
        <v>536</v>
      </c>
      <c r="J6542">
        <v>5604</v>
      </c>
      <c r="K6542">
        <v>20.779219999999999</v>
      </c>
      <c r="L6542">
        <v>1.65</v>
      </c>
      <c r="M6542">
        <f t="shared" si="306"/>
        <v>34.285712999999994</v>
      </c>
      <c r="N6542">
        <f t="shared" si="308"/>
        <v>1.3380423218953394</v>
      </c>
      <c r="O6542">
        <f t="shared" si="307"/>
        <v>2.20776983112731</v>
      </c>
    </row>
    <row r="6543" spans="1:15" x14ac:dyDescent="0.25">
      <c r="A6543" t="s">
        <v>41</v>
      </c>
      <c r="B6543" t="s">
        <v>42</v>
      </c>
      <c r="C6543">
        <v>2018</v>
      </c>
      <c r="D6543">
        <v>6</v>
      </c>
      <c r="E6543">
        <v>11</v>
      </c>
      <c r="F6543" s="1">
        <v>43262</v>
      </c>
      <c r="G6543">
        <v>162</v>
      </c>
      <c r="H6543" t="s">
        <v>17</v>
      </c>
      <c r="I6543" t="s">
        <v>609</v>
      </c>
      <c r="J6543">
        <v>4955</v>
      </c>
      <c r="K6543">
        <v>9.1428569999999993</v>
      </c>
      <c r="L6543">
        <v>3.75</v>
      </c>
      <c r="M6543">
        <f t="shared" si="306"/>
        <v>34.285713749999999</v>
      </c>
      <c r="N6543">
        <f t="shared" si="308"/>
        <v>1.0061603025879946</v>
      </c>
      <c r="O6543">
        <f t="shared" si="307"/>
        <v>3.7731011347049797</v>
      </c>
    </row>
    <row r="6544" spans="1:15" x14ac:dyDescent="0.25">
      <c r="A6544" t="s">
        <v>16</v>
      </c>
      <c r="B6544" t="s">
        <v>13</v>
      </c>
      <c r="C6544">
        <v>2018</v>
      </c>
      <c r="D6544">
        <v>6</v>
      </c>
      <c r="E6544">
        <v>15</v>
      </c>
      <c r="F6544" s="1">
        <v>43266</v>
      </c>
      <c r="G6544">
        <v>166</v>
      </c>
      <c r="H6544" t="s">
        <v>17</v>
      </c>
      <c r="I6544" t="s">
        <v>574</v>
      </c>
      <c r="J6544">
        <v>5293</v>
      </c>
      <c r="K6544">
        <v>15.238099999999999</v>
      </c>
      <c r="L6544">
        <v>2.25</v>
      </c>
      <c r="M6544">
        <f t="shared" si="306"/>
        <v>34.285724999999999</v>
      </c>
      <c r="N6544">
        <f t="shared" si="308"/>
        <v>1.2105352116176453</v>
      </c>
      <c r="O6544">
        <f t="shared" si="307"/>
        <v>2.7237042261397022</v>
      </c>
    </row>
    <row r="6545" spans="1:15" x14ac:dyDescent="0.25">
      <c r="A6545" t="s">
        <v>148</v>
      </c>
      <c r="B6545" t="s">
        <v>69</v>
      </c>
      <c r="C6545">
        <v>2012</v>
      </c>
      <c r="D6545">
        <v>3</v>
      </c>
      <c r="E6545">
        <v>19</v>
      </c>
      <c r="F6545" s="1">
        <v>40987</v>
      </c>
      <c r="G6545">
        <v>79</v>
      </c>
      <c r="H6545" t="s">
        <v>14</v>
      </c>
      <c r="I6545" t="s">
        <v>574</v>
      </c>
      <c r="J6545">
        <v>5293</v>
      </c>
      <c r="K6545">
        <v>15.247059999999999</v>
      </c>
      <c r="L6545">
        <v>2.25</v>
      </c>
      <c r="M6545">
        <f t="shared" si="306"/>
        <v>34.305884999999996</v>
      </c>
      <c r="N6545">
        <f t="shared" si="308"/>
        <v>1.2107747843121637</v>
      </c>
      <c r="O6545">
        <f t="shared" si="307"/>
        <v>2.7242432647023684</v>
      </c>
    </row>
    <row r="6546" spans="1:15" x14ac:dyDescent="0.25">
      <c r="A6546" t="s">
        <v>136</v>
      </c>
      <c r="B6546" t="s">
        <v>13</v>
      </c>
      <c r="C6546">
        <v>2015</v>
      </c>
      <c r="D6546">
        <v>6</v>
      </c>
      <c r="E6546">
        <v>16</v>
      </c>
      <c r="F6546" s="1">
        <v>42171</v>
      </c>
      <c r="G6546">
        <v>167</v>
      </c>
      <c r="H6546" t="s">
        <v>14</v>
      </c>
      <c r="I6546" t="s">
        <v>536</v>
      </c>
      <c r="J6546">
        <v>5604</v>
      </c>
      <c r="K6546">
        <v>20.8</v>
      </c>
      <c r="L6546">
        <v>1.65</v>
      </c>
      <c r="M6546">
        <f t="shared" si="306"/>
        <v>34.32</v>
      </c>
      <c r="N6546">
        <f t="shared" si="308"/>
        <v>1.3384564936046048</v>
      </c>
      <c r="O6546">
        <f t="shared" si="307"/>
        <v>2.2084532144475979</v>
      </c>
    </row>
    <row r="6547" spans="1:15" x14ac:dyDescent="0.25">
      <c r="A6547" t="s">
        <v>146</v>
      </c>
      <c r="B6547" t="s">
        <v>69</v>
      </c>
      <c r="C6547">
        <v>2010</v>
      </c>
      <c r="D6547">
        <v>3</v>
      </c>
      <c r="E6547">
        <v>16</v>
      </c>
      <c r="F6547" s="1">
        <v>40253</v>
      </c>
      <c r="G6547">
        <v>75</v>
      </c>
      <c r="H6547" t="s">
        <v>17</v>
      </c>
      <c r="I6547" t="s">
        <v>493</v>
      </c>
      <c r="J6547">
        <v>4487</v>
      </c>
      <c r="K6547">
        <v>26.16977</v>
      </c>
      <c r="L6547">
        <v>1.3125</v>
      </c>
      <c r="M6547">
        <f t="shared" si="306"/>
        <v>34.347823124999998</v>
      </c>
      <c r="N6547">
        <f t="shared" si="308"/>
        <v>1.4340859620044337</v>
      </c>
      <c r="O6547">
        <f t="shared" si="307"/>
        <v>1.8822378251308192</v>
      </c>
    </row>
    <row r="6548" spans="1:15" x14ac:dyDescent="0.25">
      <c r="A6548" t="s">
        <v>172</v>
      </c>
      <c r="B6548" t="s">
        <v>33</v>
      </c>
      <c r="C6548">
        <v>2014</v>
      </c>
      <c r="D6548">
        <v>6</v>
      </c>
      <c r="E6548">
        <v>13</v>
      </c>
      <c r="F6548" s="1">
        <v>41803</v>
      </c>
      <c r="G6548">
        <v>164</v>
      </c>
      <c r="H6548" t="s">
        <v>14</v>
      </c>
      <c r="I6548" t="s">
        <v>575</v>
      </c>
      <c r="J6548">
        <v>5291</v>
      </c>
      <c r="K6548">
        <v>15.31429</v>
      </c>
      <c r="L6548">
        <v>2.25</v>
      </c>
      <c r="M6548">
        <f t="shared" si="306"/>
        <v>34.457152499999999</v>
      </c>
      <c r="N6548">
        <f t="shared" si="308"/>
        <v>1.2125681779834248</v>
      </c>
      <c r="O6548">
        <f t="shared" si="307"/>
        <v>2.7282784004627056</v>
      </c>
    </row>
    <row r="6549" spans="1:15" x14ac:dyDescent="0.25">
      <c r="A6549" t="s">
        <v>148</v>
      </c>
      <c r="B6549" t="s">
        <v>69</v>
      </c>
      <c r="C6549">
        <v>2012</v>
      </c>
      <c r="D6549">
        <v>3</v>
      </c>
      <c r="E6549">
        <v>19</v>
      </c>
      <c r="F6549" s="1">
        <v>40987</v>
      </c>
      <c r="G6549">
        <v>79</v>
      </c>
      <c r="H6549" t="s">
        <v>14</v>
      </c>
      <c r="I6549" t="s">
        <v>505</v>
      </c>
      <c r="J6549">
        <v>5458</v>
      </c>
      <c r="K6549">
        <v>23.717649999999999</v>
      </c>
      <c r="L6549">
        <v>1.453125</v>
      </c>
      <c r="M6549">
        <f t="shared" si="306"/>
        <v>34.46471015625</v>
      </c>
      <c r="N6549">
        <f t="shared" si="308"/>
        <v>1.3930071783687727</v>
      </c>
      <c r="O6549">
        <f t="shared" si="307"/>
        <v>2.0242135560671231</v>
      </c>
    </row>
    <row r="6550" spans="1:15" x14ac:dyDescent="0.25">
      <c r="A6550" t="s">
        <v>62</v>
      </c>
      <c r="B6550" t="s">
        <v>13</v>
      </c>
      <c r="C6550">
        <v>2009</v>
      </c>
      <c r="D6550">
        <v>6</v>
      </c>
      <c r="E6550">
        <v>23</v>
      </c>
      <c r="F6550" s="1">
        <v>39987</v>
      </c>
      <c r="G6550">
        <v>174</v>
      </c>
      <c r="H6550" t="s">
        <v>14</v>
      </c>
      <c r="I6550" t="s">
        <v>417</v>
      </c>
      <c r="J6550">
        <v>4415</v>
      </c>
      <c r="K6550">
        <v>36.799999999999997</v>
      </c>
      <c r="L6550">
        <v>0.9375</v>
      </c>
      <c r="M6550">
        <f t="shared" si="306"/>
        <v>34.5</v>
      </c>
      <c r="N6550">
        <f t="shared" si="308"/>
        <v>1.5774917998372253</v>
      </c>
      <c r="O6550">
        <f t="shared" si="307"/>
        <v>1.4788985623473987</v>
      </c>
    </row>
    <row r="6551" spans="1:15" x14ac:dyDescent="0.25">
      <c r="A6551" t="s">
        <v>76</v>
      </c>
      <c r="B6551" t="s">
        <v>69</v>
      </c>
      <c r="C6551">
        <v>2004</v>
      </c>
      <c r="D6551">
        <v>7</v>
      </c>
      <c r="E6551">
        <v>9</v>
      </c>
      <c r="F6551" s="1">
        <v>38177</v>
      </c>
      <c r="G6551">
        <v>191</v>
      </c>
      <c r="H6551" t="s">
        <v>14</v>
      </c>
      <c r="I6551" t="s">
        <v>118</v>
      </c>
      <c r="J6551">
        <v>20171</v>
      </c>
      <c r="K6551">
        <v>92</v>
      </c>
      <c r="L6551">
        <v>0.375</v>
      </c>
      <c r="M6551">
        <f t="shared" si="306"/>
        <v>34.5</v>
      </c>
      <c r="N6551">
        <f t="shared" si="308"/>
        <v>1.968482948553935</v>
      </c>
      <c r="O6551">
        <f t="shared" si="307"/>
        <v>0.73818110570772566</v>
      </c>
    </row>
    <row r="6552" spans="1:15" x14ac:dyDescent="0.25">
      <c r="A6552" t="s">
        <v>85</v>
      </c>
      <c r="B6552" t="s">
        <v>69</v>
      </c>
      <c r="C6552">
        <v>2013</v>
      </c>
      <c r="D6552">
        <v>3</v>
      </c>
      <c r="E6552">
        <v>19</v>
      </c>
      <c r="F6552" s="1">
        <v>41352</v>
      </c>
      <c r="G6552">
        <v>78</v>
      </c>
      <c r="H6552" t="s">
        <v>14</v>
      </c>
      <c r="I6552" t="s">
        <v>423</v>
      </c>
      <c r="J6552">
        <v>6834</v>
      </c>
      <c r="K6552">
        <v>36.799999999999997</v>
      </c>
      <c r="L6552">
        <v>0.9375</v>
      </c>
      <c r="M6552">
        <f t="shared" si="306"/>
        <v>34.5</v>
      </c>
      <c r="N6552">
        <f t="shared" si="308"/>
        <v>1.5774917998372253</v>
      </c>
      <c r="O6552">
        <f t="shared" si="307"/>
        <v>1.4788985623473987</v>
      </c>
    </row>
    <row r="6553" spans="1:15" x14ac:dyDescent="0.25">
      <c r="A6553" t="s">
        <v>150</v>
      </c>
      <c r="B6553" t="s">
        <v>69</v>
      </c>
      <c r="C6553">
        <v>2014</v>
      </c>
      <c r="D6553">
        <v>3</v>
      </c>
      <c r="E6553">
        <v>11</v>
      </c>
      <c r="F6553" s="1">
        <v>41709</v>
      </c>
      <c r="G6553">
        <v>70</v>
      </c>
      <c r="H6553" t="s">
        <v>14</v>
      </c>
      <c r="I6553" t="s">
        <v>429</v>
      </c>
      <c r="J6553">
        <v>5713</v>
      </c>
      <c r="K6553">
        <v>36.799999999999997</v>
      </c>
      <c r="L6553">
        <v>0.9375</v>
      </c>
      <c r="M6553">
        <f t="shared" si="306"/>
        <v>34.5</v>
      </c>
      <c r="N6553">
        <f t="shared" si="308"/>
        <v>1.5774917998372253</v>
      </c>
      <c r="O6553">
        <f t="shared" si="307"/>
        <v>1.4788985623473987</v>
      </c>
    </row>
    <row r="6554" spans="1:15" x14ac:dyDescent="0.25">
      <c r="A6554" t="s">
        <v>299</v>
      </c>
      <c r="B6554" t="s">
        <v>23</v>
      </c>
      <c r="C6554">
        <v>2002</v>
      </c>
      <c r="D6554">
        <v>7</v>
      </c>
      <c r="E6554">
        <v>2</v>
      </c>
      <c r="F6554" s="1">
        <v>37439</v>
      </c>
      <c r="G6554">
        <v>183</v>
      </c>
      <c r="H6554" t="s">
        <v>14</v>
      </c>
      <c r="I6554" t="s">
        <v>544</v>
      </c>
      <c r="J6554">
        <v>6772</v>
      </c>
      <c r="K6554">
        <v>18.399999999999999</v>
      </c>
      <c r="L6554">
        <v>1.875</v>
      </c>
      <c r="M6554">
        <f t="shared" si="306"/>
        <v>34.5</v>
      </c>
      <c r="N6554">
        <f t="shared" si="308"/>
        <v>1.287801729930226</v>
      </c>
      <c r="O6554">
        <f t="shared" si="307"/>
        <v>2.4146282436191737</v>
      </c>
    </row>
    <row r="6555" spans="1:15" x14ac:dyDescent="0.25">
      <c r="A6555" t="s">
        <v>122</v>
      </c>
      <c r="B6555" t="s">
        <v>13</v>
      </c>
      <c r="C6555">
        <v>2006</v>
      </c>
      <c r="D6555">
        <v>6</v>
      </c>
      <c r="E6555">
        <v>15</v>
      </c>
      <c r="F6555" s="1">
        <v>38883</v>
      </c>
      <c r="G6555">
        <v>166</v>
      </c>
      <c r="H6555" t="s">
        <v>14</v>
      </c>
      <c r="I6555" t="s">
        <v>586</v>
      </c>
      <c r="J6555">
        <v>5124</v>
      </c>
      <c r="K6555">
        <v>11.52</v>
      </c>
      <c r="L6555">
        <v>3</v>
      </c>
      <c r="M6555">
        <f t="shared" si="306"/>
        <v>34.56</v>
      </c>
      <c r="N6555">
        <f t="shared" si="308"/>
        <v>1.0976043288744108</v>
      </c>
      <c r="O6555">
        <f t="shared" si="307"/>
        <v>3.2928129866232325</v>
      </c>
    </row>
    <row r="6556" spans="1:15" x14ac:dyDescent="0.25">
      <c r="A6556" t="s">
        <v>103</v>
      </c>
      <c r="B6556" t="s">
        <v>27</v>
      </c>
      <c r="C6556">
        <v>2017</v>
      </c>
      <c r="D6556">
        <v>6</v>
      </c>
      <c r="E6556">
        <v>6</v>
      </c>
      <c r="F6556" s="1">
        <v>42892</v>
      </c>
      <c r="G6556">
        <v>157</v>
      </c>
      <c r="H6556" t="s">
        <v>14</v>
      </c>
      <c r="I6556" t="s">
        <v>581</v>
      </c>
      <c r="J6556">
        <v>4300</v>
      </c>
      <c r="K6556">
        <v>14.4</v>
      </c>
      <c r="L6556">
        <v>2.4</v>
      </c>
      <c r="M6556">
        <f t="shared" si="306"/>
        <v>34.56</v>
      </c>
      <c r="N6556">
        <f t="shared" si="308"/>
        <v>1.1875207208364631</v>
      </c>
      <c r="O6556">
        <f t="shared" si="307"/>
        <v>2.8500497300075112</v>
      </c>
    </row>
    <row r="6557" spans="1:15" x14ac:dyDescent="0.25">
      <c r="A6557" t="s">
        <v>128</v>
      </c>
      <c r="B6557" t="s">
        <v>13</v>
      </c>
      <c r="C6557">
        <v>2011</v>
      </c>
      <c r="D6557">
        <v>3</v>
      </c>
      <c r="E6557">
        <v>24</v>
      </c>
      <c r="F6557" s="1">
        <v>40626</v>
      </c>
      <c r="G6557">
        <v>83</v>
      </c>
      <c r="H6557" t="s">
        <v>14</v>
      </c>
      <c r="I6557" t="s">
        <v>536</v>
      </c>
      <c r="J6557">
        <v>5604</v>
      </c>
      <c r="K6557">
        <v>20.96</v>
      </c>
      <c r="L6557">
        <v>1.65</v>
      </c>
      <c r="M6557">
        <f t="shared" si="306"/>
        <v>34.583999999999996</v>
      </c>
      <c r="N6557">
        <f t="shared" si="308"/>
        <v>1.3416323357780544</v>
      </c>
      <c r="O6557">
        <f t="shared" si="307"/>
        <v>2.2136933540337895</v>
      </c>
    </row>
    <row r="6558" spans="1:15" x14ac:dyDescent="0.25">
      <c r="A6558" t="s">
        <v>156</v>
      </c>
      <c r="B6558" t="s">
        <v>21</v>
      </c>
      <c r="C6558">
        <v>2013</v>
      </c>
      <c r="D6558">
        <v>7</v>
      </c>
      <c r="E6558">
        <v>8</v>
      </c>
      <c r="F6558" s="1">
        <v>41463</v>
      </c>
      <c r="G6558">
        <v>189</v>
      </c>
      <c r="H6558" t="s">
        <v>14</v>
      </c>
      <c r="I6558" t="s">
        <v>371</v>
      </c>
      <c r="J6558">
        <v>5131</v>
      </c>
      <c r="K6558">
        <v>46.171430000000001</v>
      </c>
      <c r="L6558">
        <v>0.75</v>
      </c>
      <c r="M6558">
        <f t="shared" si="306"/>
        <v>34.628572500000004</v>
      </c>
      <c r="N6558">
        <f t="shared" si="308"/>
        <v>1.6736790420649854</v>
      </c>
      <c r="O6558">
        <f t="shared" si="307"/>
        <v>1.2552592815487391</v>
      </c>
    </row>
    <row r="6559" spans="1:15" x14ac:dyDescent="0.25">
      <c r="A6559" t="s">
        <v>85</v>
      </c>
      <c r="B6559" t="s">
        <v>69</v>
      </c>
      <c r="C6559">
        <v>2013</v>
      </c>
      <c r="D6559">
        <v>3</v>
      </c>
      <c r="E6559">
        <v>19</v>
      </c>
      <c r="F6559" s="1">
        <v>41352</v>
      </c>
      <c r="G6559">
        <v>78</v>
      </c>
      <c r="H6559" t="s">
        <v>14</v>
      </c>
      <c r="I6559" t="s">
        <v>493</v>
      </c>
      <c r="J6559">
        <v>4487</v>
      </c>
      <c r="K6559">
        <v>26.4</v>
      </c>
      <c r="L6559">
        <v>1.3125</v>
      </c>
      <c r="M6559">
        <f t="shared" si="306"/>
        <v>34.65</v>
      </c>
      <c r="N6559">
        <f t="shared" si="308"/>
        <v>1.4377505628203879</v>
      </c>
      <c r="O6559">
        <f t="shared" si="307"/>
        <v>1.8870476137017591</v>
      </c>
    </row>
    <row r="6560" spans="1:15" x14ac:dyDescent="0.25">
      <c r="A6560" t="s">
        <v>85</v>
      </c>
      <c r="B6560" t="s">
        <v>69</v>
      </c>
      <c r="C6560">
        <v>2013</v>
      </c>
      <c r="D6560">
        <v>3</v>
      </c>
      <c r="E6560">
        <v>19</v>
      </c>
      <c r="F6560" s="1">
        <v>41352</v>
      </c>
      <c r="G6560">
        <v>78</v>
      </c>
      <c r="H6560" t="s">
        <v>14</v>
      </c>
      <c r="I6560" t="s">
        <v>484</v>
      </c>
      <c r="J6560">
        <v>4489</v>
      </c>
      <c r="K6560">
        <v>26.4</v>
      </c>
      <c r="L6560">
        <v>1.3125</v>
      </c>
      <c r="M6560">
        <f t="shared" si="306"/>
        <v>34.65</v>
      </c>
      <c r="N6560">
        <f t="shared" si="308"/>
        <v>1.4377505628203879</v>
      </c>
      <c r="O6560">
        <f t="shared" si="307"/>
        <v>1.8870476137017591</v>
      </c>
    </row>
    <row r="6561" spans="1:15" x14ac:dyDescent="0.25">
      <c r="A6561" t="s">
        <v>93</v>
      </c>
      <c r="B6561" t="s">
        <v>23</v>
      </c>
      <c r="C6561">
        <v>2010</v>
      </c>
      <c r="D6561">
        <v>4</v>
      </c>
      <c r="E6561">
        <v>26</v>
      </c>
      <c r="F6561" s="1">
        <v>40294</v>
      </c>
      <c r="G6561">
        <v>116</v>
      </c>
      <c r="H6561" t="s">
        <v>14</v>
      </c>
      <c r="I6561" t="s">
        <v>287</v>
      </c>
      <c r="J6561">
        <v>6661</v>
      </c>
      <c r="K6561">
        <v>52.8</v>
      </c>
      <c r="L6561">
        <v>0.65625</v>
      </c>
      <c r="M6561">
        <f t="shared" si="306"/>
        <v>34.65</v>
      </c>
      <c r="N6561">
        <f t="shared" si="308"/>
        <v>1.7307822756663891</v>
      </c>
      <c r="O6561">
        <f t="shared" si="307"/>
        <v>1.1358258684060678</v>
      </c>
    </row>
    <row r="6562" spans="1:15" x14ac:dyDescent="0.25">
      <c r="A6562" t="s">
        <v>247</v>
      </c>
      <c r="B6562" t="s">
        <v>31</v>
      </c>
      <c r="C6562">
        <v>2015</v>
      </c>
      <c r="D6562">
        <v>6</v>
      </c>
      <c r="E6562">
        <v>16</v>
      </c>
      <c r="F6562" s="1">
        <v>42171</v>
      </c>
      <c r="G6562">
        <v>167</v>
      </c>
      <c r="H6562" t="s">
        <v>14</v>
      </c>
      <c r="I6562" t="s">
        <v>223</v>
      </c>
      <c r="J6562">
        <v>8251</v>
      </c>
      <c r="K6562">
        <v>66</v>
      </c>
      <c r="L6562">
        <v>0.52500000000000002</v>
      </c>
      <c r="M6562">
        <f t="shared" si="306"/>
        <v>34.65</v>
      </c>
      <c r="N6562">
        <f t="shared" si="308"/>
        <v>1.8260748027008264</v>
      </c>
      <c r="O6562">
        <f t="shared" si="307"/>
        <v>0.95868927141793392</v>
      </c>
    </row>
    <row r="6563" spans="1:15" x14ac:dyDescent="0.25">
      <c r="A6563" t="s">
        <v>146</v>
      </c>
      <c r="B6563" t="s">
        <v>69</v>
      </c>
      <c r="C6563">
        <v>2010</v>
      </c>
      <c r="D6563">
        <v>3</v>
      </c>
      <c r="E6563">
        <v>16</v>
      </c>
      <c r="F6563" s="1">
        <v>40253</v>
      </c>
      <c r="G6563">
        <v>75</v>
      </c>
      <c r="H6563" t="s">
        <v>17</v>
      </c>
      <c r="I6563" t="s">
        <v>576</v>
      </c>
      <c r="J6563">
        <v>5288</v>
      </c>
      <c r="K6563">
        <v>15.403729999999999</v>
      </c>
      <c r="L6563">
        <v>2.25</v>
      </c>
      <c r="M6563">
        <f t="shared" si="306"/>
        <v>34.658392499999998</v>
      </c>
      <c r="N6563">
        <f t="shared" si="308"/>
        <v>1.2149426123299598</v>
      </c>
      <c r="O6563">
        <f t="shared" si="307"/>
        <v>2.7336208777424096</v>
      </c>
    </row>
    <row r="6564" spans="1:15" x14ac:dyDescent="0.25">
      <c r="A6564" t="s">
        <v>59</v>
      </c>
      <c r="B6564" t="s">
        <v>13</v>
      </c>
      <c r="C6564">
        <v>2004</v>
      </c>
      <c r="D6564">
        <v>7</v>
      </c>
      <c r="E6564">
        <v>10</v>
      </c>
      <c r="F6564" s="1">
        <v>38178</v>
      </c>
      <c r="G6564">
        <v>192</v>
      </c>
      <c r="H6564" t="s">
        <v>14</v>
      </c>
      <c r="I6564" t="s">
        <v>505</v>
      </c>
      <c r="J6564">
        <v>5458</v>
      </c>
      <c r="K6564">
        <v>24</v>
      </c>
      <c r="L6564">
        <v>1.453125</v>
      </c>
      <c r="M6564">
        <f t="shared" si="306"/>
        <v>34.875</v>
      </c>
      <c r="N6564">
        <f t="shared" si="308"/>
        <v>1.3979400086720377</v>
      </c>
      <c r="O6564">
        <f t="shared" si="307"/>
        <v>2.0313815751015549</v>
      </c>
    </row>
    <row r="6565" spans="1:15" x14ac:dyDescent="0.25">
      <c r="A6565" t="s">
        <v>46</v>
      </c>
      <c r="B6565" t="s">
        <v>25</v>
      </c>
      <c r="C6565">
        <v>2017</v>
      </c>
      <c r="D6565">
        <v>6</v>
      </c>
      <c r="E6565">
        <v>6</v>
      </c>
      <c r="F6565" s="1">
        <v>42892</v>
      </c>
      <c r="G6565">
        <v>157</v>
      </c>
      <c r="H6565" t="s">
        <v>14</v>
      </c>
      <c r="I6565" t="s">
        <v>505</v>
      </c>
      <c r="J6565">
        <v>5458</v>
      </c>
      <c r="K6565">
        <v>24</v>
      </c>
      <c r="L6565">
        <v>1.453125</v>
      </c>
      <c r="M6565">
        <f t="shared" si="306"/>
        <v>34.875</v>
      </c>
      <c r="N6565">
        <f t="shared" si="308"/>
        <v>1.3979400086720377</v>
      </c>
      <c r="O6565">
        <f t="shared" si="307"/>
        <v>2.0313815751015549</v>
      </c>
    </row>
    <row r="6566" spans="1:15" x14ac:dyDescent="0.25">
      <c r="A6566" t="s">
        <v>87</v>
      </c>
      <c r="B6566" t="s">
        <v>69</v>
      </c>
      <c r="C6566">
        <v>2016</v>
      </c>
      <c r="D6566">
        <v>6</v>
      </c>
      <c r="E6566">
        <v>21</v>
      </c>
      <c r="F6566" s="1">
        <v>42542</v>
      </c>
      <c r="G6566">
        <v>173</v>
      </c>
      <c r="H6566" t="s">
        <v>14</v>
      </c>
      <c r="I6566" t="s">
        <v>421</v>
      </c>
      <c r="J6566">
        <v>5790</v>
      </c>
      <c r="K6566">
        <v>37.5</v>
      </c>
      <c r="L6566">
        <v>0.9375</v>
      </c>
      <c r="M6566">
        <f t="shared" si="306"/>
        <v>35.15625</v>
      </c>
      <c r="N6566">
        <f t="shared" si="308"/>
        <v>1.5854607295085006</v>
      </c>
      <c r="O6566">
        <f t="shared" si="307"/>
        <v>1.4863694339142193</v>
      </c>
    </row>
    <row r="6567" spans="1:15" x14ac:dyDescent="0.25">
      <c r="A6567" t="s">
        <v>126</v>
      </c>
      <c r="B6567" t="s">
        <v>13</v>
      </c>
      <c r="C6567">
        <v>2009</v>
      </c>
      <c r="D6567">
        <v>4</v>
      </c>
      <c r="E6567">
        <v>8</v>
      </c>
      <c r="F6567" s="1">
        <v>39911</v>
      </c>
      <c r="G6567">
        <v>98</v>
      </c>
      <c r="H6567" t="s">
        <v>17</v>
      </c>
      <c r="I6567" t="s">
        <v>537</v>
      </c>
      <c r="J6567">
        <v>5605</v>
      </c>
      <c r="K6567">
        <v>21.33333</v>
      </c>
      <c r="L6567">
        <v>1.65</v>
      </c>
      <c r="M6567">
        <f t="shared" si="306"/>
        <v>35.199994499999995</v>
      </c>
      <c r="N6567">
        <f t="shared" si="308"/>
        <v>1.3489534831610872</v>
      </c>
      <c r="O6567">
        <f t="shared" si="307"/>
        <v>2.2257732472157938</v>
      </c>
    </row>
    <row r="6568" spans="1:15" x14ac:dyDescent="0.25">
      <c r="A6568" t="s">
        <v>101</v>
      </c>
      <c r="B6568" t="s">
        <v>27</v>
      </c>
      <c r="C6568">
        <v>2015</v>
      </c>
      <c r="D6568">
        <v>6</v>
      </c>
      <c r="E6568">
        <v>25</v>
      </c>
      <c r="F6568" s="1">
        <v>42180</v>
      </c>
      <c r="G6568">
        <v>176</v>
      </c>
      <c r="H6568" t="s">
        <v>17</v>
      </c>
      <c r="I6568" t="s">
        <v>604</v>
      </c>
      <c r="J6568">
        <v>4532</v>
      </c>
      <c r="K6568">
        <v>10.66667</v>
      </c>
      <c r="L6568">
        <v>3.3</v>
      </c>
      <c r="M6568">
        <f t="shared" si="306"/>
        <v>35.200010999999996</v>
      </c>
      <c r="N6568">
        <f t="shared" si="308"/>
        <v>1.0669469137147332</v>
      </c>
      <c r="O6568">
        <f t="shared" si="307"/>
        <v>3.5209248152586192</v>
      </c>
    </row>
    <row r="6569" spans="1:15" x14ac:dyDescent="0.25">
      <c r="A6569" t="s">
        <v>307</v>
      </c>
      <c r="B6569" t="s">
        <v>23</v>
      </c>
      <c r="C6569">
        <v>2013</v>
      </c>
      <c r="D6569">
        <v>7</v>
      </c>
      <c r="E6569">
        <v>1</v>
      </c>
      <c r="F6569" s="1">
        <v>41456</v>
      </c>
      <c r="G6569">
        <v>182</v>
      </c>
      <c r="H6569" t="s">
        <v>14</v>
      </c>
      <c r="I6569" t="s">
        <v>425</v>
      </c>
      <c r="J6569">
        <v>4427</v>
      </c>
      <c r="K6569">
        <v>37.6</v>
      </c>
      <c r="L6569">
        <v>0.9375</v>
      </c>
      <c r="M6569">
        <f t="shared" si="306"/>
        <v>35.25</v>
      </c>
      <c r="N6569">
        <f t="shared" si="308"/>
        <v>1.5865873046717549</v>
      </c>
      <c r="O6569">
        <f t="shared" si="307"/>
        <v>1.4874255981297702</v>
      </c>
    </row>
    <row r="6570" spans="1:15" x14ac:dyDescent="0.25">
      <c r="A6570" t="s">
        <v>129</v>
      </c>
      <c r="B6570" t="s">
        <v>13</v>
      </c>
      <c r="C6570">
        <v>2012</v>
      </c>
      <c r="D6570">
        <v>3</v>
      </c>
      <c r="E6570">
        <v>19</v>
      </c>
      <c r="F6570" s="1">
        <v>40987</v>
      </c>
      <c r="G6570">
        <v>79</v>
      </c>
      <c r="H6570" t="s">
        <v>14</v>
      </c>
      <c r="I6570" t="s">
        <v>509</v>
      </c>
      <c r="J6570">
        <v>9747</v>
      </c>
      <c r="K6570">
        <v>23.536840000000002</v>
      </c>
      <c r="L6570">
        <v>1.5</v>
      </c>
      <c r="M6570">
        <f t="shared" si="306"/>
        <v>35.305260000000004</v>
      </c>
      <c r="N6570">
        <f t="shared" si="308"/>
        <v>1.3898186309692235</v>
      </c>
      <c r="O6570">
        <f t="shared" si="307"/>
        <v>2.0847279464538353</v>
      </c>
    </row>
    <row r="6571" spans="1:15" x14ac:dyDescent="0.25">
      <c r="A6571" t="s">
        <v>358</v>
      </c>
      <c r="B6571" t="s">
        <v>40</v>
      </c>
      <c r="C6571">
        <v>2015</v>
      </c>
      <c r="D6571">
        <v>7</v>
      </c>
      <c r="E6571">
        <v>2</v>
      </c>
      <c r="F6571" s="1">
        <v>42187</v>
      </c>
      <c r="G6571">
        <v>183</v>
      </c>
      <c r="H6571" t="s">
        <v>14</v>
      </c>
      <c r="I6571" t="s">
        <v>474</v>
      </c>
      <c r="J6571">
        <v>4335</v>
      </c>
      <c r="K6571">
        <v>31.428570000000001</v>
      </c>
      <c r="L6571">
        <v>1.125</v>
      </c>
      <c r="M6571">
        <f t="shared" si="306"/>
        <v>35.357141249999998</v>
      </c>
      <c r="N6571">
        <f t="shared" si="308"/>
        <v>1.51092779804695</v>
      </c>
      <c r="O6571">
        <f t="shared" si="307"/>
        <v>1.6997937728028187</v>
      </c>
    </row>
    <row r="6572" spans="1:15" x14ac:dyDescent="0.25">
      <c r="A6572" t="s">
        <v>22</v>
      </c>
      <c r="B6572" t="s">
        <v>23</v>
      </c>
      <c r="C6572">
        <v>2018</v>
      </c>
      <c r="D6572">
        <v>3</v>
      </c>
      <c r="E6572">
        <v>9</v>
      </c>
      <c r="F6572" s="1">
        <v>43168</v>
      </c>
      <c r="G6572">
        <v>68</v>
      </c>
      <c r="H6572" t="s">
        <v>14</v>
      </c>
      <c r="I6572" t="s">
        <v>424</v>
      </c>
      <c r="J6572">
        <v>4398</v>
      </c>
      <c r="K6572">
        <v>37.714289999999998</v>
      </c>
      <c r="L6572">
        <v>0.9375</v>
      </c>
      <c r="M6572">
        <f t="shared" si="306"/>
        <v>35.357146874999998</v>
      </c>
      <c r="N6572">
        <f t="shared" si="308"/>
        <v>1.5878712989370261</v>
      </c>
      <c r="O6572">
        <f t="shared" si="307"/>
        <v>1.488629342753462</v>
      </c>
    </row>
    <row r="6573" spans="1:15" x14ac:dyDescent="0.25">
      <c r="A6573" t="s">
        <v>112</v>
      </c>
      <c r="B6573" t="s">
        <v>113</v>
      </c>
      <c r="C6573">
        <v>2011</v>
      </c>
      <c r="D6573">
        <v>7</v>
      </c>
      <c r="E6573">
        <v>27</v>
      </c>
      <c r="F6573" s="1">
        <v>40751</v>
      </c>
      <c r="G6573">
        <v>208</v>
      </c>
      <c r="H6573" t="s">
        <v>14</v>
      </c>
      <c r="I6573" t="s">
        <v>551</v>
      </c>
      <c r="J6573">
        <v>6882</v>
      </c>
      <c r="K6573">
        <v>18.88</v>
      </c>
      <c r="L6573">
        <v>1.875</v>
      </c>
      <c r="M6573">
        <f t="shared" si="306"/>
        <v>35.4</v>
      </c>
      <c r="N6573">
        <f t="shared" si="308"/>
        <v>1.2984163800612945</v>
      </c>
      <c r="O6573">
        <f t="shared" si="307"/>
        <v>2.4345307126149272</v>
      </c>
    </row>
    <row r="6574" spans="1:15" x14ac:dyDescent="0.25">
      <c r="A6574" t="s">
        <v>130</v>
      </c>
      <c r="B6574" t="s">
        <v>13</v>
      </c>
      <c r="C6574">
        <v>2012</v>
      </c>
      <c r="D6574">
        <v>6</v>
      </c>
      <c r="E6574">
        <v>21</v>
      </c>
      <c r="F6574" s="1">
        <v>41081</v>
      </c>
      <c r="G6574">
        <v>173</v>
      </c>
      <c r="H6574" t="s">
        <v>17</v>
      </c>
      <c r="I6574" t="s">
        <v>509</v>
      </c>
      <c r="J6574">
        <v>9747</v>
      </c>
      <c r="K6574">
        <v>23.619050000000001</v>
      </c>
      <c r="L6574">
        <v>1.5</v>
      </c>
      <c r="M6574">
        <f t="shared" si="306"/>
        <v>35.428575000000002</v>
      </c>
      <c r="N6574">
        <f t="shared" si="308"/>
        <v>1.3912712903614217</v>
      </c>
      <c r="O6574">
        <f t="shared" si="307"/>
        <v>2.0869069355421326</v>
      </c>
    </row>
    <row r="6575" spans="1:15" x14ac:dyDescent="0.25">
      <c r="A6575" t="s">
        <v>78</v>
      </c>
      <c r="B6575" t="s">
        <v>69</v>
      </c>
      <c r="C6575">
        <v>2006</v>
      </c>
      <c r="D6575">
        <v>7</v>
      </c>
      <c r="E6575">
        <v>13</v>
      </c>
      <c r="F6575" s="1">
        <v>38911</v>
      </c>
      <c r="G6575">
        <v>194</v>
      </c>
      <c r="H6575" t="s">
        <v>14</v>
      </c>
      <c r="I6575" t="s">
        <v>283</v>
      </c>
      <c r="J6575">
        <v>18419</v>
      </c>
      <c r="K6575">
        <v>54</v>
      </c>
      <c r="L6575">
        <v>0.65625</v>
      </c>
      <c r="M6575">
        <f t="shared" si="306"/>
        <v>35.4375</v>
      </c>
      <c r="N6575">
        <f t="shared" si="308"/>
        <v>1.7403626894942439</v>
      </c>
      <c r="O6575">
        <f t="shared" si="307"/>
        <v>1.1421130149805976</v>
      </c>
    </row>
    <row r="6576" spans="1:15" x14ac:dyDescent="0.25">
      <c r="A6576" t="s">
        <v>150</v>
      </c>
      <c r="B6576" t="s">
        <v>69</v>
      </c>
      <c r="C6576">
        <v>2014</v>
      </c>
      <c r="D6576">
        <v>3</v>
      </c>
      <c r="E6576">
        <v>11</v>
      </c>
      <c r="F6576" s="1">
        <v>41709</v>
      </c>
      <c r="G6576">
        <v>70</v>
      </c>
      <c r="H6576" t="s">
        <v>14</v>
      </c>
      <c r="I6576" t="s">
        <v>480</v>
      </c>
      <c r="J6576">
        <v>5673</v>
      </c>
      <c r="K6576">
        <v>27</v>
      </c>
      <c r="L6576">
        <v>1.3125</v>
      </c>
      <c r="M6576">
        <f t="shared" si="306"/>
        <v>35.4375</v>
      </c>
      <c r="N6576">
        <f t="shared" si="308"/>
        <v>1.4471580313422192</v>
      </c>
      <c r="O6576">
        <f t="shared" si="307"/>
        <v>1.8993949161366628</v>
      </c>
    </row>
    <row r="6577" spans="1:15" x14ac:dyDescent="0.25">
      <c r="A6577" t="s">
        <v>258</v>
      </c>
      <c r="B6577" t="s">
        <v>40</v>
      </c>
      <c r="C6577">
        <v>2017</v>
      </c>
      <c r="D6577">
        <v>6</v>
      </c>
      <c r="E6577">
        <v>7</v>
      </c>
      <c r="F6577" s="1">
        <v>42893</v>
      </c>
      <c r="G6577">
        <v>158</v>
      </c>
      <c r="H6577" t="s">
        <v>14</v>
      </c>
      <c r="I6577" t="s">
        <v>506</v>
      </c>
      <c r="J6577">
        <v>8429</v>
      </c>
      <c r="K6577">
        <v>24</v>
      </c>
      <c r="L6577">
        <v>1.4791666670000001</v>
      </c>
      <c r="M6577">
        <f t="shared" si="306"/>
        <v>35.500000008000001</v>
      </c>
      <c r="N6577">
        <f t="shared" si="308"/>
        <v>1.3979400086720377</v>
      </c>
      <c r="O6577">
        <f t="shared" si="307"/>
        <v>2.0677862632933692</v>
      </c>
    </row>
    <row r="6578" spans="1:15" x14ac:dyDescent="0.25">
      <c r="A6578" t="s">
        <v>127</v>
      </c>
      <c r="B6578" t="s">
        <v>13</v>
      </c>
      <c r="C6578">
        <v>2010</v>
      </c>
      <c r="D6578">
        <v>3</v>
      </c>
      <c r="E6578">
        <v>16</v>
      </c>
      <c r="F6578" s="1">
        <v>40253</v>
      </c>
      <c r="G6578">
        <v>75</v>
      </c>
      <c r="H6578" t="s">
        <v>14</v>
      </c>
      <c r="I6578" t="s">
        <v>537</v>
      </c>
      <c r="J6578">
        <v>5605</v>
      </c>
      <c r="K6578">
        <v>21.6</v>
      </c>
      <c r="L6578">
        <v>1.65</v>
      </c>
      <c r="M6578">
        <f t="shared" si="306"/>
        <v>35.64</v>
      </c>
      <c r="N6578">
        <f t="shared" si="308"/>
        <v>1.354108439147401</v>
      </c>
      <c r="O6578">
        <f t="shared" si="307"/>
        <v>2.2342789245932115</v>
      </c>
    </row>
    <row r="6579" spans="1:15" x14ac:dyDescent="0.25">
      <c r="A6579" t="s">
        <v>154</v>
      </c>
      <c r="B6579" t="s">
        <v>69</v>
      </c>
      <c r="C6579">
        <v>2017</v>
      </c>
      <c r="D6579">
        <v>6</v>
      </c>
      <c r="E6579">
        <v>12</v>
      </c>
      <c r="F6579" s="1">
        <v>42898</v>
      </c>
      <c r="G6579">
        <v>163</v>
      </c>
      <c r="H6579" t="s">
        <v>14</v>
      </c>
      <c r="I6579" t="s">
        <v>586</v>
      </c>
      <c r="J6579">
        <v>5124</v>
      </c>
      <c r="K6579">
        <v>11.88571</v>
      </c>
      <c r="L6579">
        <v>3</v>
      </c>
      <c r="M6579">
        <f t="shared" si="306"/>
        <v>35.657129999999995</v>
      </c>
      <c r="N6579">
        <f t="shared" si="308"/>
        <v>1.1101083530838198</v>
      </c>
      <c r="O6579">
        <f t="shared" si="307"/>
        <v>3.3303250592514595</v>
      </c>
    </row>
    <row r="6580" spans="1:15" x14ac:dyDescent="0.25">
      <c r="A6580" t="s">
        <v>82</v>
      </c>
      <c r="B6580" t="s">
        <v>69</v>
      </c>
      <c r="C6580">
        <v>2011</v>
      </c>
      <c r="D6580">
        <v>3</v>
      </c>
      <c r="E6580">
        <v>24</v>
      </c>
      <c r="F6580" s="1">
        <v>40626</v>
      </c>
      <c r="G6580">
        <v>83</v>
      </c>
      <c r="H6580" t="s">
        <v>14</v>
      </c>
      <c r="I6580" t="s">
        <v>482</v>
      </c>
      <c r="J6580">
        <v>6747</v>
      </c>
      <c r="K6580">
        <v>27.2</v>
      </c>
      <c r="L6580">
        <v>1.3125</v>
      </c>
      <c r="M6580">
        <f t="shared" si="306"/>
        <v>35.699999999999996</v>
      </c>
      <c r="N6580">
        <f t="shared" si="308"/>
        <v>1.4502491083193612</v>
      </c>
      <c r="O6580">
        <f t="shared" si="307"/>
        <v>1.9034519546691615</v>
      </c>
    </row>
    <row r="6581" spans="1:15" x14ac:dyDescent="0.25">
      <c r="A6581" t="s">
        <v>244</v>
      </c>
      <c r="B6581" t="s">
        <v>29</v>
      </c>
      <c r="C6581">
        <v>2017</v>
      </c>
      <c r="D6581">
        <v>6</v>
      </c>
      <c r="E6581">
        <v>1</v>
      </c>
      <c r="F6581" s="1">
        <v>42887</v>
      </c>
      <c r="G6581">
        <v>152</v>
      </c>
      <c r="H6581" t="s">
        <v>17</v>
      </c>
      <c r="I6581" t="s">
        <v>444</v>
      </c>
      <c r="J6581">
        <v>4462</v>
      </c>
      <c r="K6581">
        <v>38.095239999999997</v>
      </c>
      <c r="L6581">
        <v>0.9375</v>
      </c>
      <c r="M6581">
        <f t="shared" si="306"/>
        <v>35.714287499999998</v>
      </c>
      <c r="N6581">
        <f t="shared" si="308"/>
        <v>1.5921238835448137</v>
      </c>
      <c r="O6581">
        <f t="shared" si="307"/>
        <v>1.4926161408232628</v>
      </c>
    </row>
    <row r="6582" spans="1:15" x14ac:dyDescent="0.25">
      <c r="A6582" t="s">
        <v>114</v>
      </c>
      <c r="B6582" t="s">
        <v>113</v>
      </c>
      <c r="C6582">
        <v>2017</v>
      </c>
      <c r="D6582">
        <v>6</v>
      </c>
      <c r="E6582">
        <v>9</v>
      </c>
      <c r="F6582" s="1">
        <v>42895</v>
      </c>
      <c r="G6582">
        <v>160</v>
      </c>
      <c r="H6582" t="s">
        <v>17</v>
      </c>
      <c r="I6582" t="s">
        <v>544</v>
      </c>
      <c r="J6582">
        <v>6772</v>
      </c>
      <c r="K6582">
        <v>19.047619999999998</v>
      </c>
      <c r="L6582">
        <v>1.875</v>
      </c>
      <c r="M6582">
        <f t="shared" si="306"/>
        <v>35.714287499999998</v>
      </c>
      <c r="N6582">
        <f t="shared" si="308"/>
        <v>1.3020628217333154</v>
      </c>
      <c r="O6582">
        <f t="shared" si="307"/>
        <v>2.4413677907499665</v>
      </c>
    </row>
    <row r="6583" spans="1:15" x14ac:dyDescent="0.25">
      <c r="A6583" t="s">
        <v>218</v>
      </c>
      <c r="B6583" t="s">
        <v>40</v>
      </c>
      <c r="C6583">
        <v>2010</v>
      </c>
      <c r="D6583">
        <v>4</v>
      </c>
      <c r="E6583">
        <v>26</v>
      </c>
      <c r="F6583" s="1">
        <v>40294</v>
      </c>
      <c r="G6583">
        <v>116</v>
      </c>
      <c r="H6583" t="s">
        <v>14</v>
      </c>
      <c r="I6583" t="s">
        <v>474</v>
      </c>
      <c r="J6583">
        <v>4335</v>
      </c>
      <c r="K6583">
        <v>31.831579999999999</v>
      </c>
      <c r="L6583">
        <v>1.125</v>
      </c>
      <c r="M6583">
        <f t="shared" si="306"/>
        <v>35.810527499999999</v>
      </c>
      <c r="N6583">
        <f t="shared" si="308"/>
        <v>1.5162917833924536</v>
      </c>
      <c r="O6583">
        <f t="shared" si="307"/>
        <v>1.7058282563165104</v>
      </c>
    </row>
    <row r="6584" spans="1:15" x14ac:dyDescent="0.25">
      <c r="A6584" t="s">
        <v>179</v>
      </c>
      <c r="B6584" t="s">
        <v>176</v>
      </c>
      <c r="C6584">
        <v>2014</v>
      </c>
      <c r="D6584">
        <v>6</v>
      </c>
      <c r="E6584">
        <v>16</v>
      </c>
      <c r="F6584" s="1">
        <v>41806</v>
      </c>
      <c r="G6584">
        <v>167</v>
      </c>
      <c r="H6584" t="s">
        <v>14</v>
      </c>
      <c r="I6584" t="s">
        <v>496</v>
      </c>
      <c r="J6584">
        <v>4481</v>
      </c>
      <c r="K6584">
        <v>27.31429</v>
      </c>
      <c r="L6584">
        <v>1.3125</v>
      </c>
      <c r="M6584">
        <f t="shared" si="306"/>
        <v>35.850005625000001</v>
      </c>
      <c r="N6584">
        <f t="shared" si="308"/>
        <v>1.4520056758707891</v>
      </c>
      <c r="O6584">
        <f t="shared" si="307"/>
        <v>1.9057574495804106</v>
      </c>
    </row>
    <row r="6585" spans="1:15" x14ac:dyDescent="0.25">
      <c r="A6585" t="s">
        <v>205</v>
      </c>
      <c r="B6585" t="s">
        <v>69</v>
      </c>
      <c r="C6585">
        <v>2009</v>
      </c>
      <c r="D6585">
        <v>4</v>
      </c>
      <c r="E6585">
        <v>8</v>
      </c>
      <c r="F6585" s="1">
        <v>39911</v>
      </c>
      <c r="G6585">
        <v>98</v>
      </c>
      <c r="H6585" t="s">
        <v>17</v>
      </c>
      <c r="I6585" t="s">
        <v>480</v>
      </c>
      <c r="J6585">
        <v>5673</v>
      </c>
      <c r="K6585">
        <v>27.31973</v>
      </c>
      <c r="L6585">
        <v>1.3125</v>
      </c>
      <c r="M6585">
        <f t="shared" si="306"/>
        <v>35.857145625000001</v>
      </c>
      <c r="N6585">
        <f t="shared" si="308"/>
        <v>1.4520891084785688</v>
      </c>
      <c r="O6585">
        <f t="shared" si="307"/>
        <v>1.9058669548781215</v>
      </c>
    </row>
    <row r="6586" spans="1:15" x14ac:dyDescent="0.25">
      <c r="A6586" t="s">
        <v>86</v>
      </c>
      <c r="B6586" t="s">
        <v>69</v>
      </c>
      <c r="C6586">
        <v>2015</v>
      </c>
      <c r="D6586">
        <v>3</v>
      </c>
      <c r="E6586">
        <v>25</v>
      </c>
      <c r="F6586" s="1">
        <v>42088</v>
      </c>
      <c r="G6586">
        <v>84</v>
      </c>
      <c r="H6586" t="s">
        <v>14</v>
      </c>
      <c r="I6586" t="s">
        <v>480</v>
      </c>
      <c r="J6586">
        <v>5673</v>
      </c>
      <c r="K6586">
        <v>27.428570000000001</v>
      </c>
      <c r="L6586">
        <v>1.3125</v>
      </c>
      <c r="M6586">
        <f t="shared" si="306"/>
        <v>35.999998124999998</v>
      </c>
      <c r="N6586">
        <f t="shared" si="308"/>
        <v>1.4537550145716061</v>
      </c>
      <c r="O6586">
        <f t="shared" si="307"/>
        <v>1.908053456625233</v>
      </c>
    </row>
    <row r="6587" spans="1:15" x14ac:dyDescent="0.25">
      <c r="A6587" t="s">
        <v>210</v>
      </c>
      <c r="B6587" t="s">
        <v>21</v>
      </c>
      <c r="C6587">
        <v>2017</v>
      </c>
      <c r="D6587">
        <v>6</v>
      </c>
      <c r="E6587">
        <v>2</v>
      </c>
      <c r="F6587" s="1">
        <v>42888</v>
      </c>
      <c r="G6587">
        <v>153</v>
      </c>
      <c r="H6587" t="s">
        <v>17</v>
      </c>
      <c r="I6587" t="s">
        <v>287</v>
      </c>
      <c r="J6587">
        <v>6661</v>
      </c>
      <c r="K6587">
        <v>54.857140000000001</v>
      </c>
      <c r="L6587">
        <v>0.65625</v>
      </c>
      <c r="M6587">
        <f t="shared" si="306"/>
        <v>35.999998124999998</v>
      </c>
      <c r="N6587">
        <f t="shared" si="308"/>
        <v>1.7470786951670578</v>
      </c>
      <c r="O6587">
        <f t="shared" si="307"/>
        <v>1.1465203937033817</v>
      </c>
    </row>
    <row r="6588" spans="1:15" x14ac:dyDescent="0.25">
      <c r="A6588" t="s">
        <v>49</v>
      </c>
      <c r="B6588" t="s">
        <v>13</v>
      </c>
      <c r="C6588">
        <v>2001</v>
      </c>
      <c r="D6588">
        <v>6</v>
      </c>
      <c r="E6588">
        <v>21</v>
      </c>
      <c r="F6588" s="1">
        <v>37063</v>
      </c>
      <c r="G6588">
        <v>172</v>
      </c>
      <c r="H6588" t="s">
        <v>14</v>
      </c>
      <c r="I6588" t="s">
        <v>509</v>
      </c>
      <c r="J6588">
        <v>9747</v>
      </c>
      <c r="K6588">
        <v>24</v>
      </c>
      <c r="L6588">
        <v>1.5</v>
      </c>
      <c r="M6588">
        <f t="shared" si="306"/>
        <v>36</v>
      </c>
      <c r="N6588">
        <f t="shared" si="308"/>
        <v>1.3979400086720377</v>
      </c>
      <c r="O6588">
        <f t="shared" si="307"/>
        <v>2.0969100130080567</v>
      </c>
    </row>
    <row r="6589" spans="1:15" x14ac:dyDescent="0.25">
      <c r="A6589" t="s">
        <v>55</v>
      </c>
      <c r="B6589" t="s">
        <v>13</v>
      </c>
      <c r="C6589">
        <v>2003</v>
      </c>
      <c r="D6589">
        <v>3</v>
      </c>
      <c r="E6589">
        <v>17</v>
      </c>
      <c r="F6589" s="1">
        <v>37697</v>
      </c>
      <c r="G6589">
        <v>76</v>
      </c>
      <c r="H6589" t="s">
        <v>14</v>
      </c>
      <c r="I6589" t="s">
        <v>418</v>
      </c>
      <c r="J6589">
        <v>4419</v>
      </c>
      <c r="K6589">
        <v>38.4</v>
      </c>
      <c r="L6589">
        <v>0.9375</v>
      </c>
      <c r="M6589">
        <f t="shared" si="306"/>
        <v>36</v>
      </c>
      <c r="N6589">
        <f t="shared" si="308"/>
        <v>1.5954962218255742</v>
      </c>
      <c r="O6589">
        <f t="shared" si="307"/>
        <v>1.4957777079614758</v>
      </c>
    </row>
    <row r="6590" spans="1:15" x14ac:dyDescent="0.25">
      <c r="A6590" t="s">
        <v>57</v>
      </c>
      <c r="B6590" t="s">
        <v>13</v>
      </c>
      <c r="C6590">
        <v>2003</v>
      </c>
      <c r="D6590">
        <v>7</v>
      </c>
      <c r="E6590">
        <v>15</v>
      </c>
      <c r="F6590" s="1">
        <v>37817</v>
      </c>
      <c r="G6590">
        <v>196</v>
      </c>
      <c r="H6590" t="s">
        <v>14</v>
      </c>
      <c r="I6590" t="s">
        <v>610</v>
      </c>
      <c r="J6590">
        <v>8485</v>
      </c>
      <c r="K6590">
        <v>9.6</v>
      </c>
      <c r="L6590">
        <v>3.75</v>
      </c>
      <c r="M6590">
        <f t="shared" si="306"/>
        <v>36</v>
      </c>
      <c r="N6590">
        <f t="shared" si="308"/>
        <v>1.0253058652647702</v>
      </c>
      <c r="O6590">
        <f t="shared" si="307"/>
        <v>3.8448969947428884</v>
      </c>
    </row>
    <row r="6591" spans="1:15" x14ac:dyDescent="0.25">
      <c r="A6591" t="s">
        <v>58</v>
      </c>
      <c r="B6591" t="s">
        <v>13</v>
      </c>
      <c r="C6591">
        <v>2004</v>
      </c>
      <c r="D6591">
        <v>4</v>
      </c>
      <c r="E6591">
        <v>6</v>
      </c>
      <c r="F6591" s="1">
        <v>38083</v>
      </c>
      <c r="G6591">
        <v>97</v>
      </c>
      <c r="H6591" t="s">
        <v>14</v>
      </c>
      <c r="I6591" t="s">
        <v>416</v>
      </c>
      <c r="J6591">
        <v>4409</v>
      </c>
      <c r="K6591">
        <v>38.4</v>
      </c>
      <c r="L6591">
        <v>0.9375</v>
      </c>
      <c r="M6591">
        <f t="shared" si="306"/>
        <v>36</v>
      </c>
      <c r="N6591">
        <f t="shared" si="308"/>
        <v>1.5954962218255742</v>
      </c>
      <c r="O6591">
        <f t="shared" si="307"/>
        <v>1.4957777079614758</v>
      </c>
    </row>
    <row r="6592" spans="1:15" x14ac:dyDescent="0.25">
      <c r="A6592" t="s">
        <v>59</v>
      </c>
      <c r="B6592" t="s">
        <v>13</v>
      </c>
      <c r="C6592">
        <v>2004</v>
      </c>
      <c r="D6592">
        <v>7</v>
      </c>
      <c r="E6592">
        <v>10</v>
      </c>
      <c r="F6592" s="1">
        <v>38178</v>
      </c>
      <c r="G6592">
        <v>192</v>
      </c>
      <c r="H6592" t="s">
        <v>14</v>
      </c>
      <c r="I6592" t="s">
        <v>417</v>
      </c>
      <c r="J6592">
        <v>4415</v>
      </c>
      <c r="K6592">
        <v>38.4</v>
      </c>
      <c r="L6592">
        <v>0.9375</v>
      </c>
      <c r="M6592">
        <f t="shared" si="306"/>
        <v>36</v>
      </c>
      <c r="N6592">
        <f t="shared" si="308"/>
        <v>1.5954962218255742</v>
      </c>
      <c r="O6592">
        <f t="shared" si="307"/>
        <v>1.4957777079614758</v>
      </c>
    </row>
    <row r="6593" spans="1:15" x14ac:dyDescent="0.25">
      <c r="A6593" t="s">
        <v>59</v>
      </c>
      <c r="B6593" t="s">
        <v>13</v>
      </c>
      <c r="C6593">
        <v>2004</v>
      </c>
      <c r="D6593">
        <v>7</v>
      </c>
      <c r="E6593">
        <v>10</v>
      </c>
      <c r="F6593" s="1">
        <v>38178</v>
      </c>
      <c r="G6593">
        <v>192</v>
      </c>
      <c r="H6593" t="s">
        <v>14</v>
      </c>
      <c r="I6593" t="s">
        <v>543</v>
      </c>
      <c r="J6593">
        <v>6168</v>
      </c>
      <c r="K6593">
        <v>19.2</v>
      </c>
      <c r="L6593">
        <v>1.875</v>
      </c>
      <c r="M6593">
        <f t="shared" si="306"/>
        <v>36</v>
      </c>
      <c r="N6593">
        <f t="shared" si="308"/>
        <v>1.3053513694466237</v>
      </c>
      <c r="O6593">
        <f t="shared" si="307"/>
        <v>2.4475338177124195</v>
      </c>
    </row>
    <row r="6594" spans="1:15" x14ac:dyDescent="0.25">
      <c r="A6594" t="s">
        <v>60</v>
      </c>
      <c r="B6594" t="s">
        <v>13</v>
      </c>
      <c r="C6594">
        <v>2005</v>
      </c>
      <c r="D6594">
        <v>6</v>
      </c>
      <c r="E6594">
        <v>6</v>
      </c>
      <c r="F6594" s="1">
        <v>38509</v>
      </c>
      <c r="G6594">
        <v>157</v>
      </c>
      <c r="H6594" t="s">
        <v>14</v>
      </c>
      <c r="I6594" t="s">
        <v>609</v>
      </c>
      <c r="J6594">
        <v>4955</v>
      </c>
      <c r="K6594">
        <v>9.6</v>
      </c>
      <c r="L6594">
        <v>3.75</v>
      </c>
      <c r="M6594">
        <f t="shared" ref="M6594:M6657" si="309">K6594*L6594</f>
        <v>36</v>
      </c>
      <c r="N6594">
        <f t="shared" si="308"/>
        <v>1.0253058652647702</v>
      </c>
      <c r="O6594">
        <f t="shared" si="307"/>
        <v>3.8448969947428884</v>
      </c>
    </row>
    <row r="6595" spans="1:15" x14ac:dyDescent="0.25">
      <c r="A6595" t="s">
        <v>136</v>
      </c>
      <c r="B6595" t="s">
        <v>13</v>
      </c>
      <c r="C6595">
        <v>2015</v>
      </c>
      <c r="D6595">
        <v>6</v>
      </c>
      <c r="E6595">
        <v>16</v>
      </c>
      <c r="F6595" s="1">
        <v>42171</v>
      </c>
      <c r="G6595">
        <v>167</v>
      </c>
      <c r="H6595" t="s">
        <v>14</v>
      </c>
      <c r="I6595" t="s">
        <v>372</v>
      </c>
      <c r="J6595">
        <v>8408</v>
      </c>
      <c r="K6595">
        <v>48</v>
      </c>
      <c r="L6595">
        <v>0.75</v>
      </c>
      <c r="M6595">
        <f t="shared" si="309"/>
        <v>36</v>
      </c>
      <c r="N6595">
        <f t="shared" si="308"/>
        <v>1.6901960800285136</v>
      </c>
      <c r="O6595">
        <f t="shared" ref="O6595:O6658" si="310">N6595*L6595</f>
        <v>1.2676470600213852</v>
      </c>
    </row>
    <row r="6596" spans="1:15" x14ac:dyDescent="0.25">
      <c r="A6596" t="s">
        <v>136</v>
      </c>
      <c r="B6596" t="s">
        <v>13</v>
      </c>
      <c r="C6596">
        <v>2015</v>
      </c>
      <c r="D6596">
        <v>6</v>
      </c>
      <c r="E6596">
        <v>16</v>
      </c>
      <c r="F6596" s="1">
        <v>42171</v>
      </c>
      <c r="G6596">
        <v>167</v>
      </c>
      <c r="H6596" t="s">
        <v>14</v>
      </c>
      <c r="I6596" t="s">
        <v>421</v>
      </c>
      <c r="J6596">
        <v>5790</v>
      </c>
      <c r="K6596">
        <v>38.4</v>
      </c>
      <c r="L6596">
        <v>0.9375</v>
      </c>
      <c r="M6596">
        <f t="shared" si="309"/>
        <v>36</v>
      </c>
      <c r="N6596">
        <f t="shared" ref="N6596:N6659" si="311">LOG10(K6596+1)</f>
        <v>1.5954962218255742</v>
      </c>
      <c r="O6596">
        <f t="shared" si="310"/>
        <v>1.4957777079614758</v>
      </c>
    </row>
    <row r="6597" spans="1:15" x14ac:dyDescent="0.25">
      <c r="A6597" t="s">
        <v>140</v>
      </c>
      <c r="B6597" t="s">
        <v>13</v>
      </c>
      <c r="C6597">
        <v>2017</v>
      </c>
      <c r="D6597">
        <v>6</v>
      </c>
      <c r="E6597">
        <v>12</v>
      </c>
      <c r="F6597" s="1">
        <v>42898</v>
      </c>
      <c r="G6597">
        <v>163</v>
      </c>
      <c r="H6597" t="s">
        <v>14</v>
      </c>
      <c r="I6597" t="s">
        <v>610</v>
      </c>
      <c r="J6597">
        <v>8485</v>
      </c>
      <c r="K6597">
        <v>9.6</v>
      </c>
      <c r="L6597">
        <v>3.75</v>
      </c>
      <c r="M6597">
        <f t="shared" si="309"/>
        <v>36</v>
      </c>
      <c r="N6597">
        <f t="shared" si="311"/>
        <v>1.0253058652647702</v>
      </c>
      <c r="O6597">
        <f t="shared" si="310"/>
        <v>3.8448969947428884</v>
      </c>
    </row>
    <row r="6598" spans="1:15" x14ac:dyDescent="0.25">
      <c r="A6598" t="s">
        <v>70</v>
      </c>
      <c r="B6598" t="s">
        <v>69</v>
      </c>
      <c r="C6598">
        <v>2001</v>
      </c>
      <c r="D6598">
        <v>6</v>
      </c>
      <c r="E6598">
        <v>22</v>
      </c>
      <c r="F6598" s="1">
        <v>37064</v>
      </c>
      <c r="G6598">
        <v>173</v>
      </c>
      <c r="H6598" t="s">
        <v>14</v>
      </c>
      <c r="I6598" t="s">
        <v>574</v>
      </c>
      <c r="J6598">
        <v>5293</v>
      </c>
      <c r="K6598">
        <v>16</v>
      </c>
      <c r="L6598">
        <v>2.25</v>
      </c>
      <c r="M6598">
        <f t="shared" si="309"/>
        <v>36</v>
      </c>
      <c r="N6598">
        <f t="shared" si="311"/>
        <v>1.2304489213782739</v>
      </c>
      <c r="O6598">
        <f t="shared" si="310"/>
        <v>2.7685100731011163</v>
      </c>
    </row>
    <row r="6599" spans="1:15" x14ac:dyDescent="0.25">
      <c r="A6599" t="s">
        <v>294</v>
      </c>
      <c r="B6599" t="s">
        <v>69</v>
      </c>
      <c r="C6599">
        <v>2014</v>
      </c>
      <c r="D6599">
        <v>6</v>
      </c>
      <c r="E6599">
        <v>17</v>
      </c>
      <c r="F6599" s="1">
        <v>41807</v>
      </c>
      <c r="G6599">
        <v>168</v>
      </c>
      <c r="H6599" t="s">
        <v>14</v>
      </c>
      <c r="I6599" t="s">
        <v>586</v>
      </c>
      <c r="J6599">
        <v>5124</v>
      </c>
      <c r="K6599">
        <v>12</v>
      </c>
      <c r="L6599">
        <v>3</v>
      </c>
      <c r="M6599">
        <f t="shared" si="309"/>
        <v>36</v>
      </c>
      <c r="N6599">
        <f t="shared" si="311"/>
        <v>1.1139433523068367</v>
      </c>
      <c r="O6599">
        <f t="shared" si="310"/>
        <v>3.3418300569205099</v>
      </c>
    </row>
    <row r="6600" spans="1:15" x14ac:dyDescent="0.25">
      <c r="A6600" t="s">
        <v>88</v>
      </c>
      <c r="B6600" t="s">
        <v>69</v>
      </c>
      <c r="C6600">
        <v>2017</v>
      </c>
      <c r="D6600">
        <v>3</v>
      </c>
      <c r="E6600">
        <v>16</v>
      </c>
      <c r="F6600" s="1">
        <v>42810</v>
      </c>
      <c r="G6600">
        <v>75</v>
      </c>
      <c r="H6600" t="s">
        <v>14</v>
      </c>
      <c r="I6600" t="s">
        <v>137</v>
      </c>
      <c r="J6600">
        <v>17820</v>
      </c>
      <c r="K6600">
        <v>96</v>
      </c>
      <c r="L6600">
        <v>0.375</v>
      </c>
      <c r="M6600">
        <f t="shared" si="309"/>
        <v>36</v>
      </c>
      <c r="N6600">
        <f t="shared" si="311"/>
        <v>1.9867717342662448</v>
      </c>
      <c r="O6600">
        <f t="shared" si="310"/>
        <v>0.74503940034984173</v>
      </c>
    </row>
    <row r="6601" spans="1:15" x14ac:dyDescent="0.25">
      <c r="A6601" t="s">
        <v>337</v>
      </c>
      <c r="B6601" t="s">
        <v>19</v>
      </c>
      <c r="C6601">
        <v>2011</v>
      </c>
      <c r="D6601">
        <v>7</v>
      </c>
      <c r="E6601">
        <v>5</v>
      </c>
      <c r="F6601" s="1">
        <v>40729</v>
      </c>
      <c r="G6601">
        <v>186</v>
      </c>
      <c r="H6601" t="s">
        <v>14</v>
      </c>
      <c r="I6601" t="s">
        <v>547</v>
      </c>
      <c r="J6601">
        <v>6886</v>
      </c>
      <c r="K6601">
        <v>19.2</v>
      </c>
      <c r="L6601">
        <v>1.875</v>
      </c>
      <c r="M6601">
        <f t="shared" si="309"/>
        <v>36</v>
      </c>
      <c r="N6601">
        <f t="shared" si="311"/>
        <v>1.3053513694466237</v>
      </c>
      <c r="O6601">
        <f t="shared" si="310"/>
        <v>2.4475338177124195</v>
      </c>
    </row>
    <row r="6602" spans="1:15" x14ac:dyDescent="0.25">
      <c r="A6602" t="s">
        <v>95</v>
      </c>
      <c r="B6602" t="s">
        <v>25</v>
      </c>
      <c r="C6602">
        <v>2012</v>
      </c>
      <c r="D6602">
        <v>7</v>
      </c>
      <c r="E6602">
        <v>9</v>
      </c>
      <c r="F6602" s="1">
        <v>41099</v>
      </c>
      <c r="G6602">
        <v>191</v>
      </c>
      <c r="H6602" t="s">
        <v>14</v>
      </c>
      <c r="I6602" t="s">
        <v>586</v>
      </c>
      <c r="J6602">
        <v>5124</v>
      </c>
      <c r="K6602">
        <v>12</v>
      </c>
      <c r="L6602">
        <v>3</v>
      </c>
      <c r="M6602">
        <f t="shared" si="309"/>
        <v>36</v>
      </c>
      <c r="N6602">
        <f t="shared" si="311"/>
        <v>1.1139433523068367</v>
      </c>
      <c r="O6602">
        <f t="shared" si="310"/>
        <v>3.3418300569205099</v>
      </c>
    </row>
    <row r="6603" spans="1:15" x14ac:dyDescent="0.25">
      <c r="A6603" t="s">
        <v>99</v>
      </c>
      <c r="B6603" t="s">
        <v>27</v>
      </c>
      <c r="C6603">
        <v>2013</v>
      </c>
      <c r="D6603">
        <v>7</v>
      </c>
      <c r="E6603">
        <v>3</v>
      </c>
      <c r="F6603" s="1">
        <v>41458</v>
      </c>
      <c r="G6603">
        <v>184</v>
      </c>
      <c r="H6603" t="s">
        <v>14</v>
      </c>
      <c r="I6603" t="s">
        <v>421</v>
      </c>
      <c r="J6603">
        <v>5790</v>
      </c>
      <c r="K6603">
        <v>38.4</v>
      </c>
      <c r="L6603">
        <v>0.9375</v>
      </c>
      <c r="M6603">
        <f t="shared" si="309"/>
        <v>36</v>
      </c>
      <c r="N6603">
        <f t="shared" si="311"/>
        <v>1.5954962218255742</v>
      </c>
      <c r="O6603">
        <f t="shared" si="310"/>
        <v>1.4957777079614758</v>
      </c>
    </row>
    <row r="6604" spans="1:15" x14ac:dyDescent="0.25">
      <c r="A6604" t="s">
        <v>100</v>
      </c>
      <c r="B6604" t="s">
        <v>27</v>
      </c>
      <c r="C6604">
        <v>2014</v>
      </c>
      <c r="D6604">
        <v>6</v>
      </c>
      <c r="E6604">
        <v>4</v>
      </c>
      <c r="F6604" s="1">
        <v>41794</v>
      </c>
      <c r="G6604">
        <v>155</v>
      </c>
      <c r="H6604" t="s">
        <v>14</v>
      </c>
      <c r="I6604" t="s">
        <v>418</v>
      </c>
      <c r="J6604">
        <v>4419</v>
      </c>
      <c r="K6604">
        <v>38.4</v>
      </c>
      <c r="L6604">
        <v>0.9375</v>
      </c>
      <c r="M6604">
        <f t="shared" si="309"/>
        <v>36</v>
      </c>
      <c r="N6604">
        <f t="shared" si="311"/>
        <v>1.5954962218255742</v>
      </c>
      <c r="O6604">
        <f t="shared" si="310"/>
        <v>1.4957777079614758</v>
      </c>
    </row>
    <row r="6605" spans="1:15" x14ac:dyDescent="0.25">
      <c r="A6605" t="s">
        <v>100</v>
      </c>
      <c r="B6605" t="s">
        <v>27</v>
      </c>
      <c r="C6605">
        <v>2014</v>
      </c>
      <c r="D6605">
        <v>6</v>
      </c>
      <c r="E6605">
        <v>4</v>
      </c>
      <c r="F6605" s="1">
        <v>41794</v>
      </c>
      <c r="G6605">
        <v>155</v>
      </c>
      <c r="H6605" t="s">
        <v>14</v>
      </c>
      <c r="I6605" t="s">
        <v>609</v>
      </c>
      <c r="J6605">
        <v>4955</v>
      </c>
      <c r="K6605">
        <v>9.6</v>
      </c>
      <c r="L6605">
        <v>3.75</v>
      </c>
      <c r="M6605">
        <f t="shared" si="309"/>
        <v>36</v>
      </c>
      <c r="N6605">
        <f t="shared" si="311"/>
        <v>1.0253058652647702</v>
      </c>
      <c r="O6605">
        <f t="shared" si="310"/>
        <v>3.8448969947428884</v>
      </c>
    </row>
    <row r="6606" spans="1:15" x14ac:dyDescent="0.25">
      <c r="A6606" t="s">
        <v>26</v>
      </c>
      <c r="B6606" t="s">
        <v>27</v>
      </c>
      <c r="C6606">
        <v>2018</v>
      </c>
      <c r="D6606">
        <v>6</v>
      </c>
      <c r="E6606">
        <v>4</v>
      </c>
      <c r="F6606" s="1">
        <v>43255</v>
      </c>
      <c r="G6606">
        <v>155</v>
      </c>
      <c r="H6606" t="s">
        <v>14</v>
      </c>
      <c r="I6606" t="s">
        <v>609</v>
      </c>
      <c r="J6606">
        <v>4955</v>
      </c>
      <c r="K6606">
        <v>9.6</v>
      </c>
      <c r="L6606">
        <v>3.75</v>
      </c>
      <c r="M6606">
        <f t="shared" si="309"/>
        <v>36</v>
      </c>
      <c r="N6606">
        <f t="shared" si="311"/>
        <v>1.0253058652647702</v>
      </c>
      <c r="O6606">
        <f t="shared" si="310"/>
        <v>3.8448969947428884</v>
      </c>
    </row>
    <row r="6607" spans="1:15" x14ac:dyDescent="0.25">
      <c r="A6607" t="s">
        <v>347</v>
      </c>
      <c r="B6607" t="s">
        <v>29</v>
      </c>
      <c r="C6607">
        <v>2010</v>
      </c>
      <c r="D6607">
        <v>6</v>
      </c>
      <c r="E6607">
        <v>23</v>
      </c>
      <c r="F6607" s="1">
        <v>40352</v>
      </c>
      <c r="G6607">
        <v>174</v>
      </c>
      <c r="H6607" t="s">
        <v>14</v>
      </c>
      <c r="I6607" t="s">
        <v>551</v>
      </c>
      <c r="J6607">
        <v>6882</v>
      </c>
      <c r="K6607">
        <v>19.2</v>
      </c>
      <c r="L6607">
        <v>1.875</v>
      </c>
      <c r="M6607">
        <f t="shared" si="309"/>
        <v>36</v>
      </c>
      <c r="N6607">
        <f t="shared" si="311"/>
        <v>1.3053513694466237</v>
      </c>
      <c r="O6607">
        <f t="shared" si="310"/>
        <v>2.4475338177124195</v>
      </c>
    </row>
    <row r="6608" spans="1:15" x14ac:dyDescent="0.25">
      <c r="A6608" t="s">
        <v>30</v>
      </c>
      <c r="B6608" t="s">
        <v>31</v>
      </c>
      <c r="C6608">
        <v>2018</v>
      </c>
      <c r="D6608">
        <v>6</v>
      </c>
      <c r="E6608">
        <v>5</v>
      </c>
      <c r="F6608" s="1">
        <v>43256</v>
      </c>
      <c r="G6608">
        <v>156</v>
      </c>
      <c r="H6608" t="s">
        <v>14</v>
      </c>
      <c r="I6608" t="s">
        <v>547</v>
      </c>
      <c r="J6608">
        <v>6886</v>
      </c>
      <c r="K6608">
        <v>19.2</v>
      </c>
      <c r="L6608">
        <v>1.875</v>
      </c>
      <c r="M6608">
        <f t="shared" si="309"/>
        <v>36</v>
      </c>
      <c r="N6608">
        <f t="shared" si="311"/>
        <v>1.3053513694466237</v>
      </c>
      <c r="O6608">
        <f t="shared" si="310"/>
        <v>2.4475338177124195</v>
      </c>
    </row>
    <row r="6609" spans="1:15" x14ac:dyDescent="0.25">
      <c r="A6609" t="s">
        <v>458</v>
      </c>
      <c r="B6609" t="s">
        <v>250</v>
      </c>
      <c r="C6609">
        <v>2016</v>
      </c>
      <c r="D6609">
        <v>7</v>
      </c>
      <c r="E6609">
        <v>12</v>
      </c>
      <c r="F6609" s="1">
        <v>42563</v>
      </c>
      <c r="G6609">
        <v>194</v>
      </c>
      <c r="H6609" t="s">
        <v>14</v>
      </c>
      <c r="I6609" t="s">
        <v>618</v>
      </c>
      <c r="J6609">
        <v>5900</v>
      </c>
      <c r="K6609">
        <v>6</v>
      </c>
      <c r="L6609">
        <v>6</v>
      </c>
      <c r="M6609">
        <f t="shared" si="309"/>
        <v>36</v>
      </c>
      <c r="N6609">
        <f t="shared" si="311"/>
        <v>0.84509804001425681</v>
      </c>
      <c r="O6609">
        <f t="shared" si="310"/>
        <v>5.0705882400855407</v>
      </c>
    </row>
    <row r="6610" spans="1:15" x14ac:dyDescent="0.25">
      <c r="A6610" t="s">
        <v>314</v>
      </c>
      <c r="B6610" t="s">
        <v>171</v>
      </c>
      <c r="C6610">
        <v>2014</v>
      </c>
      <c r="D6610">
        <v>6</v>
      </c>
      <c r="E6610">
        <v>11</v>
      </c>
      <c r="F6610" s="1">
        <v>41801</v>
      </c>
      <c r="G6610">
        <v>162</v>
      </c>
      <c r="H6610" t="s">
        <v>14</v>
      </c>
      <c r="I6610" t="s">
        <v>517</v>
      </c>
      <c r="J6610">
        <v>8691</v>
      </c>
      <c r="K6610">
        <v>24</v>
      </c>
      <c r="L6610">
        <v>1.5</v>
      </c>
      <c r="M6610">
        <f t="shared" si="309"/>
        <v>36</v>
      </c>
      <c r="N6610">
        <f t="shared" si="311"/>
        <v>1.3979400086720377</v>
      </c>
      <c r="O6610">
        <f t="shared" si="310"/>
        <v>2.0969100130080567</v>
      </c>
    </row>
    <row r="6611" spans="1:15" x14ac:dyDescent="0.25">
      <c r="A6611" t="s">
        <v>330</v>
      </c>
      <c r="B6611" t="s">
        <v>192</v>
      </c>
      <c r="C6611">
        <v>2014</v>
      </c>
      <c r="D6611">
        <v>6</v>
      </c>
      <c r="E6611">
        <v>11</v>
      </c>
      <c r="F6611" s="1">
        <v>41801</v>
      </c>
      <c r="G6611">
        <v>162</v>
      </c>
      <c r="H6611" t="s">
        <v>14</v>
      </c>
      <c r="I6611" t="s">
        <v>573</v>
      </c>
      <c r="J6611">
        <v>5292</v>
      </c>
      <c r="K6611">
        <v>16</v>
      </c>
      <c r="L6611">
        <v>2.25</v>
      </c>
      <c r="M6611">
        <f t="shared" si="309"/>
        <v>36</v>
      </c>
      <c r="N6611">
        <f t="shared" si="311"/>
        <v>1.2304489213782739</v>
      </c>
      <c r="O6611">
        <f t="shared" si="310"/>
        <v>2.7685100731011163</v>
      </c>
    </row>
    <row r="6612" spans="1:15" x14ac:dyDescent="0.25">
      <c r="A6612" t="s">
        <v>269</v>
      </c>
      <c r="B6612" t="s">
        <v>42</v>
      </c>
      <c r="C6612">
        <v>2011</v>
      </c>
      <c r="D6612">
        <v>7</v>
      </c>
      <c r="E6612">
        <v>21</v>
      </c>
      <c r="F6612" s="1">
        <v>40745</v>
      </c>
      <c r="G6612">
        <v>202</v>
      </c>
      <c r="H6612" t="s">
        <v>14</v>
      </c>
      <c r="I6612" t="s">
        <v>609</v>
      </c>
      <c r="J6612">
        <v>4955</v>
      </c>
      <c r="K6612">
        <v>9.6</v>
      </c>
      <c r="L6612">
        <v>3.75</v>
      </c>
      <c r="M6612">
        <f t="shared" si="309"/>
        <v>36</v>
      </c>
      <c r="N6612">
        <f t="shared" si="311"/>
        <v>1.0253058652647702</v>
      </c>
      <c r="O6612">
        <f t="shared" si="310"/>
        <v>3.8448969947428884</v>
      </c>
    </row>
    <row r="6613" spans="1:15" x14ac:dyDescent="0.25">
      <c r="A6613" t="s">
        <v>272</v>
      </c>
      <c r="B6613" t="s">
        <v>42</v>
      </c>
      <c r="C6613">
        <v>2014</v>
      </c>
      <c r="D6613">
        <v>6</v>
      </c>
      <c r="E6613">
        <v>12</v>
      </c>
      <c r="F6613" s="1">
        <v>41802</v>
      </c>
      <c r="G6613">
        <v>163</v>
      </c>
      <c r="H6613" t="s">
        <v>14</v>
      </c>
      <c r="I6613" t="s">
        <v>418</v>
      </c>
      <c r="J6613">
        <v>4419</v>
      </c>
      <c r="K6613">
        <v>38.4</v>
      </c>
      <c r="L6613">
        <v>0.9375</v>
      </c>
      <c r="M6613">
        <f t="shared" si="309"/>
        <v>36</v>
      </c>
      <c r="N6613">
        <f t="shared" si="311"/>
        <v>1.5954962218255742</v>
      </c>
      <c r="O6613">
        <f t="shared" si="310"/>
        <v>1.4957777079614758</v>
      </c>
    </row>
    <row r="6614" spans="1:15" x14ac:dyDescent="0.25">
      <c r="A6614" t="s">
        <v>195</v>
      </c>
      <c r="B6614" t="s">
        <v>42</v>
      </c>
      <c r="C6614">
        <v>2015</v>
      </c>
      <c r="D6614">
        <v>7</v>
      </c>
      <c r="E6614">
        <v>1</v>
      </c>
      <c r="F6614" s="1">
        <v>42186</v>
      </c>
      <c r="G6614">
        <v>182</v>
      </c>
      <c r="H6614" t="s">
        <v>14</v>
      </c>
      <c r="I6614" t="s">
        <v>425</v>
      </c>
      <c r="J6614">
        <v>4427</v>
      </c>
      <c r="K6614">
        <v>38.4</v>
      </c>
      <c r="L6614">
        <v>0.9375</v>
      </c>
      <c r="M6614">
        <f t="shared" si="309"/>
        <v>36</v>
      </c>
      <c r="N6614">
        <f t="shared" si="311"/>
        <v>1.5954962218255742</v>
      </c>
      <c r="O6614">
        <f t="shared" si="310"/>
        <v>1.4957777079614758</v>
      </c>
    </row>
    <row r="6615" spans="1:15" x14ac:dyDescent="0.25">
      <c r="A6615" t="s">
        <v>47</v>
      </c>
      <c r="B6615" t="s">
        <v>13</v>
      </c>
      <c r="C6615">
        <v>2001</v>
      </c>
      <c r="D6615">
        <v>4</v>
      </c>
      <c r="E6615">
        <v>23</v>
      </c>
      <c r="F6615" s="1">
        <v>37004</v>
      </c>
      <c r="G6615">
        <v>113</v>
      </c>
      <c r="H6615" t="s">
        <v>14</v>
      </c>
      <c r="I6615" t="s">
        <v>282</v>
      </c>
      <c r="J6615">
        <v>18418</v>
      </c>
      <c r="K6615">
        <v>55.2</v>
      </c>
      <c r="L6615">
        <v>0.65625</v>
      </c>
      <c r="M6615">
        <f t="shared" si="309"/>
        <v>36.225000000000001</v>
      </c>
      <c r="N6615">
        <f t="shared" si="311"/>
        <v>1.7497363155690611</v>
      </c>
      <c r="O6615">
        <f t="shared" si="310"/>
        <v>1.1482644570921963</v>
      </c>
    </row>
    <row r="6616" spans="1:15" x14ac:dyDescent="0.25">
      <c r="A6616" t="s">
        <v>341</v>
      </c>
      <c r="B6616" t="s">
        <v>19</v>
      </c>
      <c r="C6616">
        <v>2018</v>
      </c>
      <c r="D6616">
        <v>6</v>
      </c>
      <c r="E6616">
        <v>5</v>
      </c>
      <c r="F6616" s="1">
        <v>43256</v>
      </c>
      <c r="G6616">
        <v>156</v>
      </c>
      <c r="H6616" t="s">
        <v>14</v>
      </c>
      <c r="I6616" t="s">
        <v>336</v>
      </c>
      <c r="J6616">
        <v>6425</v>
      </c>
      <c r="K6616">
        <v>52.8</v>
      </c>
      <c r="L6616">
        <v>0.6875</v>
      </c>
      <c r="M6616">
        <f t="shared" si="309"/>
        <v>36.299999999999997</v>
      </c>
      <c r="N6616">
        <f t="shared" si="311"/>
        <v>1.7307822756663891</v>
      </c>
      <c r="O6616">
        <f t="shared" si="310"/>
        <v>1.1899128145206426</v>
      </c>
    </row>
    <row r="6617" spans="1:15" x14ac:dyDescent="0.25">
      <c r="A6617" t="s">
        <v>24</v>
      </c>
      <c r="B6617" t="s">
        <v>25</v>
      </c>
      <c r="C6617">
        <v>2018</v>
      </c>
      <c r="D6617">
        <v>6</v>
      </c>
      <c r="E6617">
        <v>6</v>
      </c>
      <c r="F6617" s="1">
        <v>43257</v>
      </c>
      <c r="G6617">
        <v>157</v>
      </c>
      <c r="H6617" t="s">
        <v>14</v>
      </c>
      <c r="I6617" t="s">
        <v>336</v>
      </c>
      <c r="J6617">
        <v>6425</v>
      </c>
      <c r="K6617">
        <v>52.8</v>
      </c>
      <c r="L6617">
        <v>0.6875</v>
      </c>
      <c r="M6617">
        <f t="shared" si="309"/>
        <v>36.299999999999997</v>
      </c>
      <c r="N6617">
        <f t="shared" si="311"/>
        <v>1.7307822756663891</v>
      </c>
      <c r="O6617">
        <f t="shared" si="310"/>
        <v>1.1899128145206426</v>
      </c>
    </row>
    <row r="6618" spans="1:15" x14ac:dyDescent="0.25">
      <c r="A6618" t="s">
        <v>199</v>
      </c>
      <c r="B6618" t="s">
        <v>109</v>
      </c>
      <c r="C6618">
        <v>2014</v>
      </c>
      <c r="D6618">
        <v>6</v>
      </c>
      <c r="E6618">
        <v>16</v>
      </c>
      <c r="F6618" s="1">
        <v>41806</v>
      </c>
      <c r="G6618">
        <v>167</v>
      </c>
      <c r="H6618" t="s">
        <v>14</v>
      </c>
      <c r="I6618" t="s">
        <v>567</v>
      </c>
      <c r="J6618">
        <v>5021</v>
      </c>
      <c r="K6618">
        <v>17.142859999999999</v>
      </c>
      <c r="L6618">
        <v>2.125</v>
      </c>
      <c r="M6618">
        <f t="shared" si="309"/>
        <v>36.428577499999996</v>
      </c>
      <c r="N6618">
        <f t="shared" si="311"/>
        <v>1.2587057493345264</v>
      </c>
      <c r="O6618">
        <f t="shared" si="310"/>
        <v>2.6747497173358687</v>
      </c>
    </row>
    <row r="6619" spans="1:15" x14ac:dyDescent="0.25">
      <c r="A6619" t="s">
        <v>305</v>
      </c>
      <c r="B6619" t="s">
        <v>23</v>
      </c>
      <c r="C6619">
        <v>2010</v>
      </c>
      <c r="D6619">
        <v>6</v>
      </c>
      <c r="E6619">
        <v>28</v>
      </c>
      <c r="F6619" s="1">
        <v>40357</v>
      </c>
      <c r="G6619">
        <v>179</v>
      </c>
      <c r="H6619" t="s">
        <v>14</v>
      </c>
      <c r="I6619" t="s">
        <v>573</v>
      </c>
      <c r="J6619">
        <v>5292</v>
      </c>
      <c r="K6619">
        <v>16.2</v>
      </c>
      <c r="L6619">
        <v>2.25</v>
      </c>
      <c r="M6619">
        <f t="shared" si="309"/>
        <v>36.449999999999996</v>
      </c>
      <c r="N6619">
        <f t="shared" si="311"/>
        <v>1.2355284469075489</v>
      </c>
      <c r="O6619">
        <f t="shared" si="310"/>
        <v>2.7799390055419853</v>
      </c>
    </row>
    <row r="6620" spans="1:15" x14ac:dyDescent="0.25">
      <c r="A6620" t="s">
        <v>461</v>
      </c>
      <c r="B6620" t="s">
        <v>40</v>
      </c>
      <c r="C6620">
        <v>2011</v>
      </c>
      <c r="D6620">
        <v>7</v>
      </c>
      <c r="E6620">
        <v>4</v>
      </c>
      <c r="F6620" s="1">
        <v>40728</v>
      </c>
      <c r="G6620">
        <v>185</v>
      </c>
      <c r="H6620" t="s">
        <v>14</v>
      </c>
      <c r="I6620" t="s">
        <v>573</v>
      </c>
      <c r="J6620">
        <v>5292</v>
      </c>
      <c r="K6620">
        <v>16.2</v>
      </c>
      <c r="L6620">
        <v>2.25</v>
      </c>
      <c r="M6620">
        <f t="shared" si="309"/>
        <v>36.449999999999996</v>
      </c>
      <c r="N6620">
        <f t="shared" si="311"/>
        <v>1.2355284469075489</v>
      </c>
      <c r="O6620">
        <f t="shared" si="310"/>
        <v>2.7799390055419853</v>
      </c>
    </row>
    <row r="6621" spans="1:15" x14ac:dyDescent="0.25">
      <c r="A6621" t="s">
        <v>331</v>
      </c>
      <c r="B6621" t="s">
        <v>192</v>
      </c>
      <c r="C6621">
        <v>2017</v>
      </c>
      <c r="D6621">
        <v>6</v>
      </c>
      <c r="E6621">
        <v>1</v>
      </c>
      <c r="F6621" s="1">
        <v>42887</v>
      </c>
      <c r="G6621">
        <v>152</v>
      </c>
      <c r="H6621" t="s">
        <v>17</v>
      </c>
      <c r="I6621" t="s">
        <v>517</v>
      </c>
      <c r="J6621">
        <v>8691</v>
      </c>
      <c r="K6621">
        <v>24.380949999999999</v>
      </c>
      <c r="L6621">
        <v>1.5</v>
      </c>
      <c r="M6621">
        <f t="shared" si="309"/>
        <v>36.571424999999998</v>
      </c>
      <c r="N6621">
        <f t="shared" si="311"/>
        <v>1.4045078735520806</v>
      </c>
      <c r="O6621">
        <f t="shared" si="310"/>
        <v>2.1067618103281207</v>
      </c>
    </row>
    <row r="6622" spans="1:15" x14ac:dyDescent="0.25">
      <c r="A6622" t="s">
        <v>334</v>
      </c>
      <c r="B6622" t="s">
        <v>42</v>
      </c>
      <c r="C6622">
        <v>2016</v>
      </c>
      <c r="D6622">
        <v>7</v>
      </c>
      <c r="E6622">
        <v>5</v>
      </c>
      <c r="F6622" s="1">
        <v>42556</v>
      </c>
      <c r="G6622">
        <v>187</v>
      </c>
      <c r="H6622" t="s">
        <v>14</v>
      </c>
      <c r="I6622" t="s">
        <v>371</v>
      </c>
      <c r="J6622">
        <v>5131</v>
      </c>
      <c r="K6622">
        <v>48.8</v>
      </c>
      <c r="L6622">
        <v>0.75</v>
      </c>
      <c r="M6622">
        <f t="shared" si="309"/>
        <v>36.599999999999994</v>
      </c>
      <c r="N6622">
        <f t="shared" si="311"/>
        <v>1.6972293427597176</v>
      </c>
      <c r="O6622">
        <f t="shared" si="310"/>
        <v>1.2729220070697882</v>
      </c>
    </row>
    <row r="6623" spans="1:15" x14ac:dyDescent="0.25">
      <c r="A6623" t="s">
        <v>127</v>
      </c>
      <c r="B6623" t="s">
        <v>13</v>
      </c>
      <c r="C6623">
        <v>2010</v>
      </c>
      <c r="D6623">
        <v>3</v>
      </c>
      <c r="E6623">
        <v>16</v>
      </c>
      <c r="F6623" s="1">
        <v>40253</v>
      </c>
      <c r="G6623">
        <v>75</v>
      </c>
      <c r="H6623" t="s">
        <v>14</v>
      </c>
      <c r="I6623" t="s">
        <v>421</v>
      </c>
      <c r="J6623">
        <v>5790</v>
      </c>
      <c r="K6623">
        <v>39.200000000000003</v>
      </c>
      <c r="L6623">
        <v>0.9375</v>
      </c>
      <c r="M6623">
        <f t="shared" si="309"/>
        <v>36.75</v>
      </c>
      <c r="N6623">
        <f t="shared" si="311"/>
        <v>1.6042260530844701</v>
      </c>
      <c r="O6623">
        <f t="shared" si="310"/>
        <v>1.5039619247666907</v>
      </c>
    </row>
    <row r="6624" spans="1:15" x14ac:dyDescent="0.25">
      <c r="A6624" t="s">
        <v>136</v>
      </c>
      <c r="B6624" t="s">
        <v>13</v>
      </c>
      <c r="C6624">
        <v>2015</v>
      </c>
      <c r="D6624">
        <v>6</v>
      </c>
      <c r="E6624">
        <v>16</v>
      </c>
      <c r="F6624" s="1">
        <v>42171</v>
      </c>
      <c r="G6624">
        <v>167</v>
      </c>
      <c r="H6624" t="s">
        <v>14</v>
      </c>
      <c r="I6624" t="s">
        <v>418</v>
      </c>
      <c r="J6624">
        <v>4419</v>
      </c>
      <c r="K6624">
        <v>39.200000000000003</v>
      </c>
      <c r="L6624">
        <v>0.9375</v>
      </c>
      <c r="M6624">
        <f t="shared" si="309"/>
        <v>36.75</v>
      </c>
      <c r="N6624">
        <f t="shared" si="311"/>
        <v>1.6042260530844701</v>
      </c>
      <c r="O6624">
        <f t="shared" si="310"/>
        <v>1.5039619247666907</v>
      </c>
    </row>
    <row r="6625" spans="1:15" x14ac:dyDescent="0.25">
      <c r="A6625" t="s">
        <v>185</v>
      </c>
      <c r="B6625" t="s">
        <v>36</v>
      </c>
      <c r="C6625">
        <v>2014</v>
      </c>
      <c r="D6625">
        <v>6</v>
      </c>
      <c r="E6625">
        <v>4</v>
      </c>
      <c r="F6625" s="1">
        <v>41794</v>
      </c>
      <c r="G6625">
        <v>155</v>
      </c>
      <c r="H6625" t="s">
        <v>14</v>
      </c>
      <c r="I6625" t="s">
        <v>418</v>
      </c>
      <c r="J6625">
        <v>4419</v>
      </c>
      <c r="K6625">
        <v>39.200000000000003</v>
      </c>
      <c r="L6625">
        <v>0.9375</v>
      </c>
      <c r="M6625">
        <f t="shared" si="309"/>
        <v>36.75</v>
      </c>
      <c r="N6625">
        <f t="shared" si="311"/>
        <v>1.6042260530844701</v>
      </c>
      <c r="O6625">
        <f t="shared" si="310"/>
        <v>1.5039619247666907</v>
      </c>
    </row>
    <row r="6626" spans="1:15" x14ac:dyDescent="0.25">
      <c r="A6626" t="s">
        <v>90</v>
      </c>
      <c r="B6626" t="s">
        <v>69</v>
      </c>
      <c r="C6626">
        <v>2018</v>
      </c>
      <c r="D6626">
        <v>6</v>
      </c>
      <c r="E6626">
        <v>15</v>
      </c>
      <c r="F6626" s="1">
        <v>43266</v>
      </c>
      <c r="G6626">
        <v>166</v>
      </c>
      <c r="H6626" t="s">
        <v>14</v>
      </c>
      <c r="I6626" t="s">
        <v>617</v>
      </c>
      <c r="J6626">
        <v>5075</v>
      </c>
      <c r="K6626">
        <v>6.1333330000000004</v>
      </c>
      <c r="L6626">
        <v>6</v>
      </c>
      <c r="M6626">
        <f t="shared" si="309"/>
        <v>36.799998000000002</v>
      </c>
      <c r="N6626">
        <f t="shared" si="311"/>
        <v>0.85329249833539322</v>
      </c>
      <c r="O6626">
        <f t="shared" si="310"/>
        <v>5.1197549900123596</v>
      </c>
    </row>
    <row r="6627" spans="1:15" x14ac:dyDescent="0.25">
      <c r="A6627" t="s">
        <v>153</v>
      </c>
      <c r="B6627" t="s">
        <v>69</v>
      </c>
      <c r="C6627">
        <v>2016</v>
      </c>
      <c r="D6627">
        <v>4</v>
      </c>
      <c r="E6627">
        <v>11</v>
      </c>
      <c r="F6627" s="1">
        <v>42471</v>
      </c>
      <c r="G6627">
        <v>102</v>
      </c>
      <c r="H6627" t="s">
        <v>14</v>
      </c>
      <c r="I6627" t="s">
        <v>417</v>
      </c>
      <c r="J6627">
        <v>4415</v>
      </c>
      <c r="K6627">
        <v>39.31429</v>
      </c>
      <c r="L6627">
        <v>0.9375</v>
      </c>
      <c r="M6627">
        <f t="shared" si="309"/>
        <v>36.857146874999998</v>
      </c>
      <c r="N6627">
        <f t="shared" si="311"/>
        <v>1.6054590155728665</v>
      </c>
      <c r="O6627">
        <f t="shared" si="310"/>
        <v>1.5051178270995624</v>
      </c>
    </row>
    <row r="6628" spans="1:15" x14ac:dyDescent="0.25">
      <c r="A6628" t="s">
        <v>99</v>
      </c>
      <c r="B6628" t="s">
        <v>27</v>
      </c>
      <c r="C6628">
        <v>2013</v>
      </c>
      <c r="D6628">
        <v>7</v>
      </c>
      <c r="E6628">
        <v>3</v>
      </c>
      <c r="F6628" s="1">
        <v>41458</v>
      </c>
      <c r="G6628">
        <v>184</v>
      </c>
      <c r="H6628" t="s">
        <v>14</v>
      </c>
      <c r="I6628" t="s">
        <v>536</v>
      </c>
      <c r="J6628">
        <v>5604</v>
      </c>
      <c r="K6628">
        <v>22.4</v>
      </c>
      <c r="L6628">
        <v>1.65</v>
      </c>
      <c r="M6628">
        <f t="shared" si="309"/>
        <v>36.959999999999994</v>
      </c>
      <c r="N6628">
        <f t="shared" si="311"/>
        <v>1.3692158574101427</v>
      </c>
      <c r="O6628">
        <f t="shared" si="310"/>
        <v>2.2592061647267352</v>
      </c>
    </row>
    <row r="6629" spans="1:15" x14ac:dyDescent="0.25">
      <c r="A6629" t="s">
        <v>136</v>
      </c>
      <c r="B6629" t="s">
        <v>13</v>
      </c>
      <c r="C6629">
        <v>2015</v>
      </c>
      <c r="D6629">
        <v>6</v>
      </c>
      <c r="E6629">
        <v>16</v>
      </c>
      <c r="F6629" s="1">
        <v>42171</v>
      </c>
      <c r="G6629">
        <v>167</v>
      </c>
      <c r="H6629" t="s">
        <v>14</v>
      </c>
      <c r="I6629" t="s">
        <v>557</v>
      </c>
      <c r="J6629">
        <v>21248</v>
      </c>
      <c r="K6629">
        <v>17.600000000000001</v>
      </c>
      <c r="L6629">
        <v>2.1</v>
      </c>
      <c r="M6629">
        <f t="shared" si="309"/>
        <v>36.960000000000008</v>
      </c>
      <c r="N6629">
        <f t="shared" si="311"/>
        <v>1.2695129442179163</v>
      </c>
      <c r="O6629">
        <f t="shared" si="310"/>
        <v>2.6659771828576244</v>
      </c>
    </row>
    <row r="6630" spans="1:15" x14ac:dyDescent="0.25">
      <c r="A6630" t="s">
        <v>239</v>
      </c>
      <c r="B6630" t="s">
        <v>29</v>
      </c>
      <c r="C6630">
        <v>2012</v>
      </c>
      <c r="D6630">
        <v>7</v>
      </c>
      <c r="E6630">
        <v>3</v>
      </c>
      <c r="F6630" s="1">
        <v>41093</v>
      </c>
      <c r="G6630">
        <v>185</v>
      </c>
      <c r="H6630" t="s">
        <v>14</v>
      </c>
      <c r="I6630" t="s">
        <v>393</v>
      </c>
      <c r="J6630">
        <v>4749</v>
      </c>
      <c r="K6630">
        <v>49.6</v>
      </c>
      <c r="L6630">
        <v>0.75</v>
      </c>
      <c r="M6630">
        <f t="shared" si="309"/>
        <v>37.200000000000003</v>
      </c>
      <c r="N6630">
        <f t="shared" si="311"/>
        <v>1.7041505168397992</v>
      </c>
      <c r="O6630">
        <f t="shared" si="310"/>
        <v>1.2781128876298493</v>
      </c>
    </row>
    <row r="6631" spans="1:15" x14ac:dyDescent="0.25">
      <c r="A6631" t="s">
        <v>65</v>
      </c>
      <c r="B6631" t="s">
        <v>13</v>
      </c>
      <c r="C6631">
        <v>2013</v>
      </c>
      <c r="D6631">
        <v>3</v>
      </c>
      <c r="E6631">
        <v>20</v>
      </c>
      <c r="F6631" s="1">
        <v>41353</v>
      </c>
      <c r="G6631">
        <v>79</v>
      </c>
      <c r="H6631" t="s">
        <v>14</v>
      </c>
      <c r="I6631" t="s">
        <v>556</v>
      </c>
      <c r="J6631">
        <v>5809</v>
      </c>
      <c r="K6631">
        <v>19</v>
      </c>
      <c r="L6631">
        <v>1.9583333329999999</v>
      </c>
      <c r="M6631">
        <f t="shared" si="309"/>
        <v>37.208333326999998</v>
      </c>
      <c r="N6631">
        <f t="shared" si="311"/>
        <v>1.3010299956639813</v>
      </c>
      <c r="O6631">
        <f t="shared" si="310"/>
        <v>2.54785040774162</v>
      </c>
    </row>
    <row r="6632" spans="1:15" x14ac:dyDescent="0.25">
      <c r="A6632" t="s">
        <v>233</v>
      </c>
      <c r="B6632" t="s">
        <v>23</v>
      </c>
      <c r="C6632">
        <v>2019</v>
      </c>
      <c r="D6632">
        <v>4</v>
      </c>
      <c r="E6632">
        <v>1</v>
      </c>
      <c r="F6632" s="1">
        <v>43556</v>
      </c>
      <c r="G6632">
        <v>91</v>
      </c>
      <c r="H6632" t="s">
        <v>14</v>
      </c>
      <c r="I6632" t="s">
        <v>469</v>
      </c>
      <c r="J6632">
        <v>4310</v>
      </c>
      <c r="K6632">
        <v>33.23077</v>
      </c>
      <c r="L6632">
        <v>1.125</v>
      </c>
      <c r="M6632">
        <f t="shared" si="309"/>
        <v>37.384616250000001</v>
      </c>
      <c r="N6632">
        <f t="shared" si="311"/>
        <v>1.5344166684335212</v>
      </c>
      <c r="O6632">
        <f t="shared" si="310"/>
        <v>1.7262187519877115</v>
      </c>
    </row>
    <row r="6633" spans="1:15" x14ac:dyDescent="0.25">
      <c r="A6633" t="s">
        <v>141</v>
      </c>
      <c r="B6633" t="s">
        <v>13</v>
      </c>
      <c r="C6633">
        <v>2019</v>
      </c>
      <c r="D6633">
        <v>4</v>
      </c>
      <c r="E6633">
        <v>2</v>
      </c>
      <c r="F6633" s="1">
        <v>43557</v>
      </c>
      <c r="G6633">
        <v>92</v>
      </c>
      <c r="H6633" t="s">
        <v>17</v>
      </c>
      <c r="I6633" t="s">
        <v>618</v>
      </c>
      <c r="J6633">
        <v>5900</v>
      </c>
      <c r="K6633">
        <v>6.2337660000000001</v>
      </c>
      <c r="L6633">
        <v>6</v>
      </c>
      <c r="M6633">
        <f t="shared" si="309"/>
        <v>37.402596000000003</v>
      </c>
      <c r="N6633">
        <f t="shared" si="311"/>
        <v>0.85936445596659572</v>
      </c>
      <c r="O6633">
        <f t="shared" si="310"/>
        <v>5.1561867357995741</v>
      </c>
    </row>
    <row r="6634" spans="1:15" x14ac:dyDescent="0.25">
      <c r="A6634" t="s">
        <v>92</v>
      </c>
      <c r="B6634" t="s">
        <v>69</v>
      </c>
      <c r="C6634">
        <v>2019</v>
      </c>
      <c r="D6634">
        <v>7</v>
      </c>
      <c r="E6634">
        <v>5</v>
      </c>
      <c r="F6634" s="1">
        <v>43651</v>
      </c>
      <c r="G6634">
        <v>186</v>
      </c>
      <c r="H6634" t="s">
        <v>14</v>
      </c>
      <c r="I6634" t="s">
        <v>276</v>
      </c>
      <c r="J6634">
        <v>4528</v>
      </c>
      <c r="K6634">
        <v>62.4</v>
      </c>
      <c r="L6634">
        <v>0.6</v>
      </c>
      <c r="M6634">
        <f t="shared" si="309"/>
        <v>37.44</v>
      </c>
      <c r="N6634">
        <f t="shared" si="311"/>
        <v>1.8020892578817327</v>
      </c>
      <c r="O6634">
        <f t="shared" si="310"/>
        <v>1.0812535547290396</v>
      </c>
    </row>
    <row r="6635" spans="1:15" x14ac:dyDescent="0.25">
      <c r="A6635" t="s">
        <v>65</v>
      </c>
      <c r="B6635" t="s">
        <v>13</v>
      </c>
      <c r="C6635">
        <v>2013</v>
      </c>
      <c r="D6635">
        <v>3</v>
      </c>
      <c r="E6635">
        <v>20</v>
      </c>
      <c r="F6635" s="1">
        <v>41353</v>
      </c>
      <c r="G6635">
        <v>79</v>
      </c>
      <c r="H6635" t="s">
        <v>14</v>
      </c>
      <c r="I6635" t="s">
        <v>610</v>
      </c>
      <c r="J6635">
        <v>8485</v>
      </c>
      <c r="K6635">
        <v>10</v>
      </c>
      <c r="L6635">
        <v>3.75</v>
      </c>
      <c r="M6635">
        <f t="shared" si="309"/>
        <v>37.5</v>
      </c>
      <c r="N6635">
        <f t="shared" si="311"/>
        <v>1.0413926851582251</v>
      </c>
      <c r="O6635">
        <f t="shared" si="310"/>
        <v>3.9052225693433442</v>
      </c>
    </row>
    <row r="6636" spans="1:15" x14ac:dyDescent="0.25">
      <c r="A6636" t="s">
        <v>197</v>
      </c>
      <c r="B6636" t="s">
        <v>109</v>
      </c>
      <c r="C6636">
        <v>2011</v>
      </c>
      <c r="D6636">
        <v>7</v>
      </c>
      <c r="E6636">
        <v>27</v>
      </c>
      <c r="F6636" s="1">
        <v>40751</v>
      </c>
      <c r="G6636">
        <v>208</v>
      </c>
      <c r="H6636" t="s">
        <v>14</v>
      </c>
      <c r="I6636" t="s">
        <v>551</v>
      </c>
      <c r="J6636">
        <v>6882</v>
      </c>
      <c r="K6636">
        <v>20</v>
      </c>
      <c r="L6636">
        <v>1.875</v>
      </c>
      <c r="M6636">
        <f t="shared" si="309"/>
        <v>37.5</v>
      </c>
      <c r="N6636">
        <f t="shared" si="311"/>
        <v>1.3222192947339193</v>
      </c>
      <c r="O6636">
        <f t="shared" si="310"/>
        <v>2.4791611776260987</v>
      </c>
    </row>
    <row r="6637" spans="1:15" x14ac:dyDescent="0.25">
      <c r="A6637" t="s">
        <v>57</v>
      </c>
      <c r="B6637" t="s">
        <v>13</v>
      </c>
      <c r="C6637">
        <v>2003</v>
      </c>
      <c r="D6637">
        <v>7</v>
      </c>
      <c r="E6637">
        <v>15</v>
      </c>
      <c r="F6637" s="1">
        <v>37817</v>
      </c>
      <c r="G6637">
        <v>196</v>
      </c>
      <c r="H6637" t="s">
        <v>14</v>
      </c>
      <c r="I6637" t="s">
        <v>556</v>
      </c>
      <c r="J6637">
        <v>5809</v>
      </c>
      <c r="K6637">
        <v>19.2</v>
      </c>
      <c r="L6637">
        <v>1.9583333329999999</v>
      </c>
      <c r="M6637">
        <f t="shared" si="309"/>
        <v>37.599999993599994</v>
      </c>
      <c r="N6637">
        <f t="shared" si="311"/>
        <v>1.3053513694466237</v>
      </c>
      <c r="O6637">
        <f t="shared" si="310"/>
        <v>2.5563130980645208</v>
      </c>
    </row>
    <row r="6638" spans="1:15" x14ac:dyDescent="0.25">
      <c r="A6638" t="s">
        <v>16</v>
      </c>
      <c r="B6638" t="s">
        <v>13</v>
      </c>
      <c r="C6638">
        <v>2018</v>
      </c>
      <c r="D6638">
        <v>6</v>
      </c>
      <c r="E6638">
        <v>15</v>
      </c>
      <c r="F6638" s="1">
        <v>43266</v>
      </c>
      <c r="G6638">
        <v>166</v>
      </c>
      <c r="H6638" t="s">
        <v>17</v>
      </c>
      <c r="I6638" t="s">
        <v>372</v>
      </c>
      <c r="J6638">
        <v>8408</v>
      </c>
      <c r="K6638">
        <v>50.285710000000002</v>
      </c>
      <c r="L6638">
        <v>0.75</v>
      </c>
      <c r="M6638">
        <f t="shared" si="309"/>
        <v>37.714282500000003</v>
      </c>
      <c r="N6638">
        <f t="shared" si="311"/>
        <v>1.7099963722720428</v>
      </c>
      <c r="O6638">
        <f t="shared" si="310"/>
        <v>1.2824972792040321</v>
      </c>
    </row>
    <row r="6639" spans="1:15" x14ac:dyDescent="0.25">
      <c r="A6639" t="s">
        <v>96</v>
      </c>
      <c r="B6639" t="s">
        <v>25</v>
      </c>
      <c r="C6639">
        <v>2015</v>
      </c>
      <c r="D6639">
        <v>6</v>
      </c>
      <c r="E6639">
        <v>25</v>
      </c>
      <c r="F6639" s="1">
        <v>42180</v>
      </c>
      <c r="G6639">
        <v>176</v>
      </c>
      <c r="H6639" t="s">
        <v>17</v>
      </c>
      <c r="I6639" t="s">
        <v>336</v>
      </c>
      <c r="J6639">
        <v>6425</v>
      </c>
      <c r="K6639">
        <v>54.857140000000001</v>
      </c>
      <c r="L6639">
        <v>0.6875</v>
      </c>
      <c r="M6639">
        <f t="shared" si="309"/>
        <v>37.71428375</v>
      </c>
      <c r="N6639">
        <f t="shared" si="311"/>
        <v>1.7470786951670578</v>
      </c>
      <c r="O6639">
        <f t="shared" si="310"/>
        <v>1.2011166029273523</v>
      </c>
    </row>
    <row r="6640" spans="1:15" x14ac:dyDescent="0.25">
      <c r="A6640" t="s">
        <v>114</v>
      </c>
      <c r="B6640" t="s">
        <v>113</v>
      </c>
      <c r="C6640">
        <v>2017</v>
      </c>
      <c r="D6640">
        <v>6</v>
      </c>
      <c r="E6640">
        <v>9</v>
      </c>
      <c r="F6640" s="1">
        <v>42895</v>
      </c>
      <c r="G6640">
        <v>160</v>
      </c>
      <c r="H6640" t="s">
        <v>17</v>
      </c>
      <c r="I6640" t="s">
        <v>519</v>
      </c>
      <c r="J6640">
        <v>5457</v>
      </c>
      <c r="K6640">
        <v>25.142859999999999</v>
      </c>
      <c r="L6640">
        <v>1.5</v>
      </c>
      <c r="M6640">
        <f t="shared" si="309"/>
        <v>37.714289999999998</v>
      </c>
      <c r="N6640">
        <f t="shared" si="311"/>
        <v>1.4173530971800479</v>
      </c>
      <c r="O6640">
        <f t="shared" si="310"/>
        <v>2.126029645770072</v>
      </c>
    </row>
    <row r="6641" spans="1:15" x14ac:dyDescent="0.25">
      <c r="A6641" t="s">
        <v>120</v>
      </c>
      <c r="B6641" t="s">
        <v>13</v>
      </c>
      <c r="C6641">
        <v>2005</v>
      </c>
      <c r="D6641">
        <v>3</v>
      </c>
      <c r="E6641">
        <v>24</v>
      </c>
      <c r="F6641" s="1">
        <v>38435</v>
      </c>
      <c r="G6641">
        <v>83</v>
      </c>
      <c r="H6641" t="s">
        <v>14</v>
      </c>
      <c r="I6641" t="s">
        <v>282</v>
      </c>
      <c r="J6641">
        <v>18418</v>
      </c>
      <c r="K6641">
        <v>57.6</v>
      </c>
      <c r="L6641">
        <v>0.65625</v>
      </c>
      <c r="M6641">
        <f t="shared" si="309"/>
        <v>37.800000000000004</v>
      </c>
      <c r="N6641">
        <f t="shared" si="311"/>
        <v>1.7678976160180906</v>
      </c>
      <c r="O6641">
        <f t="shared" si="310"/>
        <v>1.1601828105118719</v>
      </c>
    </row>
    <row r="6642" spans="1:15" x14ac:dyDescent="0.25">
      <c r="A6642" t="s">
        <v>64</v>
      </c>
      <c r="B6642" t="s">
        <v>13</v>
      </c>
      <c r="C6642">
        <v>2011</v>
      </c>
      <c r="D6642">
        <v>7</v>
      </c>
      <c r="E6642">
        <v>25</v>
      </c>
      <c r="F6642" s="1">
        <v>40749</v>
      </c>
      <c r="G6642">
        <v>206</v>
      </c>
      <c r="H6642" t="s">
        <v>14</v>
      </c>
      <c r="I6642" t="s">
        <v>283</v>
      </c>
      <c r="J6642">
        <v>18419</v>
      </c>
      <c r="K6642">
        <v>57.6</v>
      </c>
      <c r="L6642">
        <v>0.65625</v>
      </c>
      <c r="M6642">
        <f t="shared" si="309"/>
        <v>37.800000000000004</v>
      </c>
      <c r="N6642">
        <f t="shared" si="311"/>
        <v>1.7678976160180906</v>
      </c>
      <c r="O6642">
        <f t="shared" si="310"/>
        <v>1.1601828105118719</v>
      </c>
    </row>
    <row r="6643" spans="1:15" x14ac:dyDescent="0.25">
      <c r="A6643" t="s">
        <v>140</v>
      </c>
      <c r="B6643" t="s">
        <v>13</v>
      </c>
      <c r="C6643">
        <v>2017</v>
      </c>
      <c r="D6643">
        <v>6</v>
      </c>
      <c r="E6643">
        <v>12</v>
      </c>
      <c r="F6643" s="1">
        <v>42898</v>
      </c>
      <c r="G6643">
        <v>163</v>
      </c>
      <c r="H6643" t="s">
        <v>14</v>
      </c>
      <c r="I6643" t="s">
        <v>489</v>
      </c>
      <c r="J6643">
        <v>6184</v>
      </c>
      <c r="K6643">
        <v>28.8</v>
      </c>
      <c r="L6643">
        <v>1.3125</v>
      </c>
      <c r="M6643">
        <f t="shared" si="309"/>
        <v>37.800000000000004</v>
      </c>
      <c r="N6643">
        <f t="shared" si="311"/>
        <v>1.4742162640762553</v>
      </c>
      <c r="O6643">
        <f t="shared" si="310"/>
        <v>1.934908846600085</v>
      </c>
    </row>
    <row r="6644" spans="1:15" x14ac:dyDescent="0.25">
      <c r="A6644" t="s">
        <v>12</v>
      </c>
      <c r="B6644" t="s">
        <v>13</v>
      </c>
      <c r="C6644">
        <v>2018</v>
      </c>
      <c r="D6644">
        <v>3</v>
      </c>
      <c r="E6644">
        <v>7</v>
      </c>
      <c r="F6644" s="1">
        <v>43166</v>
      </c>
      <c r="G6644">
        <v>66</v>
      </c>
      <c r="H6644" t="s">
        <v>14</v>
      </c>
      <c r="I6644" t="s">
        <v>481</v>
      </c>
      <c r="J6644">
        <v>6745</v>
      </c>
      <c r="K6644">
        <v>28.8</v>
      </c>
      <c r="L6644">
        <v>1.3125</v>
      </c>
      <c r="M6644">
        <f t="shared" si="309"/>
        <v>37.800000000000004</v>
      </c>
      <c r="N6644">
        <f t="shared" si="311"/>
        <v>1.4742162640762553</v>
      </c>
      <c r="O6644">
        <f t="shared" si="310"/>
        <v>1.934908846600085</v>
      </c>
    </row>
    <row r="6645" spans="1:15" x14ac:dyDescent="0.25">
      <c r="A6645" t="s">
        <v>70</v>
      </c>
      <c r="B6645" t="s">
        <v>69</v>
      </c>
      <c r="C6645">
        <v>2001</v>
      </c>
      <c r="D6645">
        <v>6</v>
      </c>
      <c r="E6645">
        <v>22</v>
      </c>
      <c r="F6645" s="1">
        <v>37064</v>
      </c>
      <c r="G6645">
        <v>173</v>
      </c>
      <c r="H6645" t="s">
        <v>14</v>
      </c>
      <c r="I6645" t="s">
        <v>481</v>
      </c>
      <c r="J6645">
        <v>6745</v>
      </c>
      <c r="K6645">
        <v>28.8</v>
      </c>
      <c r="L6645">
        <v>1.3125</v>
      </c>
      <c r="M6645">
        <f t="shared" si="309"/>
        <v>37.800000000000004</v>
      </c>
      <c r="N6645">
        <f t="shared" si="311"/>
        <v>1.4742162640762553</v>
      </c>
      <c r="O6645">
        <f t="shared" si="310"/>
        <v>1.934908846600085</v>
      </c>
    </row>
    <row r="6646" spans="1:15" x14ac:dyDescent="0.25">
      <c r="A6646" t="s">
        <v>73</v>
      </c>
      <c r="B6646" t="s">
        <v>69</v>
      </c>
      <c r="C6646">
        <v>2003</v>
      </c>
      <c r="D6646">
        <v>3</v>
      </c>
      <c r="E6646">
        <v>11</v>
      </c>
      <c r="F6646" s="1">
        <v>37691</v>
      </c>
      <c r="G6646">
        <v>70</v>
      </c>
      <c r="H6646" t="s">
        <v>14</v>
      </c>
      <c r="I6646" t="s">
        <v>480</v>
      </c>
      <c r="J6646">
        <v>5673</v>
      </c>
      <c r="K6646">
        <v>28.8</v>
      </c>
      <c r="L6646">
        <v>1.3125</v>
      </c>
      <c r="M6646">
        <f t="shared" si="309"/>
        <v>37.800000000000004</v>
      </c>
      <c r="N6646">
        <f t="shared" si="311"/>
        <v>1.4742162640762553</v>
      </c>
      <c r="O6646">
        <f t="shared" si="310"/>
        <v>1.934908846600085</v>
      </c>
    </row>
    <row r="6647" spans="1:15" x14ac:dyDescent="0.25">
      <c r="A6647" t="s">
        <v>75</v>
      </c>
      <c r="B6647" t="s">
        <v>69</v>
      </c>
      <c r="C6647">
        <v>2004</v>
      </c>
      <c r="D6647">
        <v>4</v>
      </c>
      <c r="E6647">
        <v>5</v>
      </c>
      <c r="F6647" s="1">
        <v>38082</v>
      </c>
      <c r="G6647">
        <v>96</v>
      </c>
      <c r="H6647" t="s">
        <v>14</v>
      </c>
      <c r="I6647" t="s">
        <v>481</v>
      </c>
      <c r="J6647">
        <v>6745</v>
      </c>
      <c r="K6647">
        <v>28.8</v>
      </c>
      <c r="L6647">
        <v>1.3125</v>
      </c>
      <c r="M6647">
        <f t="shared" si="309"/>
        <v>37.800000000000004</v>
      </c>
      <c r="N6647">
        <f t="shared" si="311"/>
        <v>1.4742162640762553</v>
      </c>
      <c r="O6647">
        <f t="shared" si="310"/>
        <v>1.934908846600085</v>
      </c>
    </row>
    <row r="6648" spans="1:15" x14ac:dyDescent="0.25">
      <c r="A6648" t="s">
        <v>147</v>
      </c>
      <c r="B6648" t="s">
        <v>69</v>
      </c>
      <c r="C6648">
        <v>2010</v>
      </c>
      <c r="D6648">
        <v>6</v>
      </c>
      <c r="E6648">
        <v>29</v>
      </c>
      <c r="F6648" s="1">
        <v>40358</v>
      </c>
      <c r="G6648">
        <v>180</v>
      </c>
      <c r="H6648" t="s">
        <v>14</v>
      </c>
      <c r="I6648" t="s">
        <v>574</v>
      </c>
      <c r="J6648">
        <v>5293</v>
      </c>
      <c r="K6648">
        <v>16.8</v>
      </c>
      <c r="L6648">
        <v>2.25</v>
      </c>
      <c r="M6648">
        <f t="shared" si="309"/>
        <v>37.800000000000004</v>
      </c>
      <c r="N6648">
        <f t="shared" si="311"/>
        <v>1.2504200023088941</v>
      </c>
      <c r="O6648">
        <f t="shared" si="310"/>
        <v>2.8134450051950117</v>
      </c>
    </row>
    <row r="6649" spans="1:15" x14ac:dyDescent="0.25">
      <c r="A6649" t="s">
        <v>339</v>
      </c>
      <c r="B6649" t="s">
        <v>19</v>
      </c>
      <c r="C6649">
        <v>2014</v>
      </c>
      <c r="D6649">
        <v>6</v>
      </c>
      <c r="E6649">
        <v>11</v>
      </c>
      <c r="F6649" s="1">
        <v>41801</v>
      </c>
      <c r="G6649">
        <v>162</v>
      </c>
      <c r="H6649" t="s">
        <v>14</v>
      </c>
      <c r="I6649" t="s">
        <v>575</v>
      </c>
      <c r="J6649">
        <v>5291</v>
      </c>
      <c r="K6649">
        <v>16.8</v>
      </c>
      <c r="L6649">
        <v>2.25</v>
      </c>
      <c r="M6649">
        <f t="shared" si="309"/>
        <v>37.800000000000004</v>
      </c>
      <c r="N6649">
        <f t="shared" si="311"/>
        <v>1.2504200023088941</v>
      </c>
      <c r="O6649">
        <f t="shared" si="310"/>
        <v>2.8134450051950117</v>
      </c>
    </row>
    <row r="6650" spans="1:15" x14ac:dyDescent="0.25">
      <c r="A6650" t="s">
        <v>162</v>
      </c>
      <c r="B6650" t="s">
        <v>161</v>
      </c>
      <c r="C6650">
        <v>2017</v>
      </c>
      <c r="D6650">
        <v>6</v>
      </c>
      <c r="E6650">
        <v>8</v>
      </c>
      <c r="F6650" s="1">
        <v>42894</v>
      </c>
      <c r="G6650">
        <v>159</v>
      </c>
      <c r="H6650" t="s">
        <v>14</v>
      </c>
      <c r="I6650" t="s">
        <v>500</v>
      </c>
      <c r="J6650">
        <v>4479</v>
      </c>
      <c r="K6650">
        <v>28.8</v>
      </c>
      <c r="L6650">
        <v>1.3125</v>
      </c>
      <c r="M6650">
        <f t="shared" si="309"/>
        <v>37.800000000000004</v>
      </c>
      <c r="N6650">
        <f t="shared" si="311"/>
        <v>1.4742162640762553</v>
      </c>
      <c r="O6650">
        <f t="shared" si="310"/>
        <v>1.934908846600085</v>
      </c>
    </row>
    <row r="6651" spans="1:15" x14ac:dyDescent="0.25">
      <c r="A6651" t="s">
        <v>166</v>
      </c>
      <c r="B6651" t="s">
        <v>25</v>
      </c>
      <c r="C6651">
        <v>2014</v>
      </c>
      <c r="D6651">
        <v>6</v>
      </c>
      <c r="E6651">
        <v>4</v>
      </c>
      <c r="F6651" s="1">
        <v>41794</v>
      </c>
      <c r="G6651">
        <v>155</v>
      </c>
      <c r="H6651" t="s">
        <v>14</v>
      </c>
      <c r="I6651" t="s">
        <v>474</v>
      </c>
      <c r="J6651">
        <v>4335</v>
      </c>
      <c r="K6651">
        <v>33.6</v>
      </c>
      <c r="L6651">
        <v>1.125</v>
      </c>
      <c r="M6651">
        <f t="shared" si="309"/>
        <v>37.800000000000004</v>
      </c>
      <c r="N6651">
        <f t="shared" si="311"/>
        <v>1.5390760987927767</v>
      </c>
      <c r="O6651">
        <f t="shared" si="310"/>
        <v>1.7314606111418738</v>
      </c>
    </row>
    <row r="6652" spans="1:15" x14ac:dyDescent="0.25">
      <c r="A6652" t="s">
        <v>46</v>
      </c>
      <c r="B6652" t="s">
        <v>25</v>
      </c>
      <c r="C6652">
        <v>2017</v>
      </c>
      <c r="D6652">
        <v>6</v>
      </c>
      <c r="E6652">
        <v>6</v>
      </c>
      <c r="F6652" s="1">
        <v>42892</v>
      </c>
      <c r="G6652">
        <v>157</v>
      </c>
      <c r="H6652" t="s">
        <v>14</v>
      </c>
      <c r="I6652" t="s">
        <v>497</v>
      </c>
      <c r="J6652">
        <v>6469</v>
      </c>
      <c r="K6652">
        <v>28.8</v>
      </c>
      <c r="L6652">
        <v>1.3125</v>
      </c>
      <c r="M6652">
        <f t="shared" si="309"/>
        <v>37.800000000000004</v>
      </c>
      <c r="N6652">
        <f t="shared" si="311"/>
        <v>1.4742162640762553</v>
      </c>
      <c r="O6652">
        <f t="shared" si="310"/>
        <v>1.934908846600085</v>
      </c>
    </row>
    <row r="6653" spans="1:15" x14ac:dyDescent="0.25">
      <c r="A6653" t="s">
        <v>167</v>
      </c>
      <c r="B6653" t="s">
        <v>25</v>
      </c>
      <c r="C6653">
        <v>2019</v>
      </c>
      <c r="D6653">
        <v>6</v>
      </c>
      <c r="E6653">
        <v>14</v>
      </c>
      <c r="F6653" s="1">
        <v>43630</v>
      </c>
      <c r="G6653">
        <v>165</v>
      </c>
      <c r="H6653" t="s">
        <v>14</v>
      </c>
      <c r="I6653" t="s">
        <v>283</v>
      </c>
      <c r="J6653">
        <v>18419</v>
      </c>
      <c r="K6653">
        <v>57.6</v>
      </c>
      <c r="L6653">
        <v>0.65625</v>
      </c>
      <c r="M6653">
        <f t="shared" si="309"/>
        <v>37.800000000000004</v>
      </c>
      <c r="N6653">
        <f t="shared" si="311"/>
        <v>1.7678976160180906</v>
      </c>
      <c r="O6653">
        <f t="shared" si="310"/>
        <v>1.1601828105118719</v>
      </c>
    </row>
    <row r="6654" spans="1:15" x14ac:dyDescent="0.25">
      <c r="A6654" t="s">
        <v>173</v>
      </c>
      <c r="B6654" t="s">
        <v>33</v>
      </c>
      <c r="C6654">
        <v>2015</v>
      </c>
      <c r="D6654">
        <v>6</v>
      </c>
      <c r="E6654">
        <v>16</v>
      </c>
      <c r="F6654" s="1">
        <v>42171</v>
      </c>
      <c r="G6654">
        <v>167</v>
      </c>
      <c r="H6654" t="s">
        <v>14</v>
      </c>
      <c r="I6654" t="s">
        <v>289</v>
      </c>
      <c r="J6654">
        <v>8491</v>
      </c>
      <c r="K6654">
        <v>57.6</v>
      </c>
      <c r="L6654">
        <v>0.65625</v>
      </c>
      <c r="M6654">
        <f t="shared" si="309"/>
        <v>37.800000000000004</v>
      </c>
      <c r="N6654">
        <f t="shared" si="311"/>
        <v>1.7678976160180906</v>
      </c>
      <c r="O6654">
        <f t="shared" si="310"/>
        <v>1.1601828105118719</v>
      </c>
    </row>
    <row r="6655" spans="1:15" x14ac:dyDescent="0.25">
      <c r="A6655" t="s">
        <v>183</v>
      </c>
      <c r="B6655" t="s">
        <v>36</v>
      </c>
      <c r="C6655">
        <v>2012</v>
      </c>
      <c r="D6655">
        <v>7</v>
      </c>
      <c r="E6655">
        <v>9</v>
      </c>
      <c r="F6655" s="1">
        <v>41099</v>
      </c>
      <c r="G6655">
        <v>191</v>
      </c>
      <c r="H6655" t="s">
        <v>14</v>
      </c>
      <c r="I6655" t="s">
        <v>584</v>
      </c>
      <c r="J6655">
        <v>6673</v>
      </c>
      <c r="K6655">
        <v>14.4</v>
      </c>
      <c r="L6655">
        <v>2.625</v>
      </c>
      <c r="M6655">
        <f t="shared" si="309"/>
        <v>37.800000000000004</v>
      </c>
      <c r="N6655">
        <f t="shared" si="311"/>
        <v>1.1875207208364631</v>
      </c>
      <c r="O6655">
        <f t="shared" si="310"/>
        <v>3.1172418921957155</v>
      </c>
    </row>
    <row r="6656" spans="1:15" x14ac:dyDescent="0.25">
      <c r="A6656" t="s">
        <v>105</v>
      </c>
      <c r="B6656" t="s">
        <v>40</v>
      </c>
      <c r="C6656">
        <v>2018</v>
      </c>
      <c r="D6656">
        <v>3</v>
      </c>
      <c r="E6656">
        <v>9</v>
      </c>
      <c r="F6656" s="1">
        <v>43168</v>
      </c>
      <c r="G6656">
        <v>68</v>
      </c>
      <c r="H6656" t="s">
        <v>14</v>
      </c>
      <c r="I6656" t="s">
        <v>469</v>
      </c>
      <c r="J6656">
        <v>4310</v>
      </c>
      <c r="K6656">
        <v>33.6</v>
      </c>
      <c r="L6656">
        <v>1.125</v>
      </c>
      <c r="M6656">
        <f t="shared" si="309"/>
        <v>37.800000000000004</v>
      </c>
      <c r="N6656">
        <f t="shared" si="311"/>
        <v>1.5390760987927767</v>
      </c>
      <c r="O6656">
        <f t="shared" si="310"/>
        <v>1.7314606111418738</v>
      </c>
    </row>
    <row r="6657" spans="1:15" x14ac:dyDescent="0.25">
      <c r="A6657" t="s">
        <v>326</v>
      </c>
      <c r="B6657" t="s">
        <v>260</v>
      </c>
      <c r="C6657">
        <v>2011</v>
      </c>
      <c r="D6657">
        <v>7</v>
      </c>
      <c r="E6657">
        <v>5</v>
      </c>
      <c r="F6657" s="1">
        <v>40729</v>
      </c>
      <c r="G6657">
        <v>186</v>
      </c>
      <c r="H6657" t="s">
        <v>14</v>
      </c>
      <c r="I6657" t="s">
        <v>474</v>
      </c>
      <c r="J6657">
        <v>4335</v>
      </c>
      <c r="K6657">
        <v>33.6</v>
      </c>
      <c r="L6657">
        <v>1.125</v>
      </c>
      <c r="M6657">
        <f t="shared" si="309"/>
        <v>37.800000000000004</v>
      </c>
      <c r="N6657">
        <f t="shared" si="311"/>
        <v>1.5390760987927767</v>
      </c>
      <c r="O6657">
        <f t="shared" si="310"/>
        <v>1.7314606111418738</v>
      </c>
    </row>
    <row r="6658" spans="1:15" x14ac:dyDescent="0.25">
      <c r="A6658" t="s">
        <v>130</v>
      </c>
      <c r="B6658" t="s">
        <v>13</v>
      </c>
      <c r="C6658">
        <v>2012</v>
      </c>
      <c r="D6658">
        <v>6</v>
      </c>
      <c r="E6658">
        <v>21</v>
      </c>
      <c r="F6658" s="1">
        <v>41081</v>
      </c>
      <c r="G6658">
        <v>173</v>
      </c>
      <c r="H6658" t="s">
        <v>17</v>
      </c>
      <c r="I6658" t="s">
        <v>283</v>
      </c>
      <c r="J6658">
        <v>18419</v>
      </c>
      <c r="K6658">
        <v>57.904760000000003</v>
      </c>
      <c r="L6658">
        <v>0.65625</v>
      </c>
      <c r="M6658">
        <f t="shared" ref="M6658:M6721" si="312">K6658*L6658</f>
        <v>37.999998750000003</v>
      </c>
      <c r="N6658">
        <f t="shared" si="311"/>
        <v>1.7701503908517255</v>
      </c>
      <c r="O6658">
        <f t="shared" si="310"/>
        <v>1.161661193996445</v>
      </c>
    </row>
    <row r="6659" spans="1:15" x14ac:dyDescent="0.25">
      <c r="A6659" t="s">
        <v>321</v>
      </c>
      <c r="B6659" t="s">
        <v>40</v>
      </c>
      <c r="C6659">
        <v>2006</v>
      </c>
      <c r="D6659">
        <v>7</v>
      </c>
      <c r="E6659">
        <v>13</v>
      </c>
      <c r="F6659" s="1">
        <v>38911</v>
      </c>
      <c r="G6659">
        <v>194</v>
      </c>
      <c r="H6659" t="s">
        <v>14</v>
      </c>
      <c r="I6659" t="s">
        <v>474</v>
      </c>
      <c r="J6659">
        <v>4335</v>
      </c>
      <c r="K6659">
        <v>33.808700000000002</v>
      </c>
      <c r="L6659">
        <v>1.125</v>
      </c>
      <c r="M6659">
        <f t="shared" si="312"/>
        <v>38.0347875</v>
      </c>
      <c r="N6659">
        <f t="shared" si="311"/>
        <v>1.5416878039976156</v>
      </c>
      <c r="O6659">
        <f t="shared" ref="O6659:O6722" si="313">N6659*L6659</f>
        <v>1.7343987794973175</v>
      </c>
    </row>
    <row r="6660" spans="1:15" x14ac:dyDescent="0.25">
      <c r="A6660" t="s">
        <v>187</v>
      </c>
      <c r="B6660" t="s">
        <v>36</v>
      </c>
      <c r="C6660">
        <v>2019</v>
      </c>
      <c r="D6660">
        <v>6</v>
      </c>
      <c r="E6660">
        <v>13</v>
      </c>
      <c r="F6660" s="1">
        <v>43629</v>
      </c>
      <c r="G6660">
        <v>164</v>
      </c>
      <c r="H6660" t="s">
        <v>14</v>
      </c>
      <c r="I6660" t="s">
        <v>607</v>
      </c>
      <c r="J6660">
        <v>6935</v>
      </c>
      <c r="K6660">
        <v>10.909090000000001</v>
      </c>
      <c r="L6660">
        <v>3.5</v>
      </c>
      <c r="M6660">
        <f t="shared" si="312"/>
        <v>38.181815</v>
      </c>
      <c r="N6660">
        <f t="shared" ref="N6660:N6723" si="314">LOG10(K6660+1)</f>
        <v>1.0758785773452875</v>
      </c>
      <c r="O6660">
        <f t="shared" si="313"/>
        <v>3.7655750207085061</v>
      </c>
    </row>
    <row r="6661" spans="1:15" x14ac:dyDescent="0.25">
      <c r="A6661" t="s">
        <v>86</v>
      </c>
      <c r="B6661" t="s">
        <v>69</v>
      </c>
      <c r="C6661">
        <v>2015</v>
      </c>
      <c r="D6661">
        <v>3</v>
      </c>
      <c r="E6661">
        <v>25</v>
      </c>
      <c r="F6661" s="1">
        <v>42088</v>
      </c>
      <c r="G6661">
        <v>84</v>
      </c>
      <c r="H6661" t="s">
        <v>14</v>
      </c>
      <c r="I6661" t="s">
        <v>283</v>
      </c>
      <c r="J6661">
        <v>18419</v>
      </c>
      <c r="K6661">
        <v>58.285710000000002</v>
      </c>
      <c r="L6661">
        <v>0.65625</v>
      </c>
      <c r="M6661">
        <f t="shared" si="312"/>
        <v>38.2499971875</v>
      </c>
      <c r="N6661">
        <f t="shared" si="314"/>
        <v>1.772950025303053</v>
      </c>
      <c r="O6661">
        <f t="shared" si="313"/>
        <v>1.1634984541051285</v>
      </c>
    </row>
    <row r="6662" spans="1:15" x14ac:dyDescent="0.25">
      <c r="A6662" t="s">
        <v>49</v>
      </c>
      <c r="B6662" t="s">
        <v>13</v>
      </c>
      <c r="C6662">
        <v>2001</v>
      </c>
      <c r="D6662">
        <v>6</v>
      </c>
      <c r="E6662">
        <v>21</v>
      </c>
      <c r="F6662" s="1">
        <v>37063</v>
      </c>
      <c r="G6662">
        <v>172</v>
      </c>
      <c r="H6662" t="s">
        <v>14</v>
      </c>
      <c r="I6662" t="s">
        <v>418</v>
      </c>
      <c r="J6662">
        <v>4419</v>
      </c>
      <c r="K6662">
        <v>40.799999999999997</v>
      </c>
      <c r="L6662">
        <v>0.9375</v>
      </c>
      <c r="M6662">
        <f t="shared" si="312"/>
        <v>38.25</v>
      </c>
      <c r="N6662">
        <f t="shared" si="314"/>
        <v>1.6211762817750353</v>
      </c>
      <c r="O6662">
        <f t="shared" si="313"/>
        <v>1.5198527641640955</v>
      </c>
    </row>
    <row r="6663" spans="1:15" x14ac:dyDescent="0.25">
      <c r="A6663" t="s">
        <v>68</v>
      </c>
      <c r="B6663" t="s">
        <v>69</v>
      </c>
      <c r="C6663">
        <v>2001</v>
      </c>
      <c r="D6663">
        <v>4</v>
      </c>
      <c r="E6663">
        <v>26</v>
      </c>
      <c r="F6663" s="1">
        <v>37007</v>
      </c>
      <c r="G6663">
        <v>116</v>
      </c>
      <c r="H6663" t="s">
        <v>14</v>
      </c>
      <c r="I6663" t="s">
        <v>414</v>
      </c>
      <c r="J6663">
        <v>4327</v>
      </c>
      <c r="K6663">
        <v>40.799999999999997</v>
      </c>
      <c r="L6663">
        <v>0.9375</v>
      </c>
      <c r="M6663">
        <f t="shared" si="312"/>
        <v>38.25</v>
      </c>
      <c r="N6663">
        <f t="shared" si="314"/>
        <v>1.6211762817750353</v>
      </c>
      <c r="O6663">
        <f t="shared" si="313"/>
        <v>1.5198527641640955</v>
      </c>
    </row>
    <row r="6664" spans="1:15" x14ac:dyDescent="0.25">
      <c r="A6664" t="s">
        <v>104</v>
      </c>
      <c r="B6664" t="s">
        <v>27</v>
      </c>
      <c r="C6664">
        <v>2019</v>
      </c>
      <c r="D6664">
        <v>6</v>
      </c>
      <c r="E6664">
        <v>13</v>
      </c>
      <c r="F6664" s="1">
        <v>43629</v>
      </c>
      <c r="G6664">
        <v>164</v>
      </c>
      <c r="H6664" t="s">
        <v>14</v>
      </c>
      <c r="I6664" t="s">
        <v>450</v>
      </c>
      <c r="J6664">
        <v>5237</v>
      </c>
      <c r="K6664">
        <v>40.799999999999997</v>
      </c>
      <c r="L6664">
        <v>0.9375</v>
      </c>
      <c r="M6664">
        <f t="shared" si="312"/>
        <v>38.25</v>
      </c>
      <c r="N6664">
        <f t="shared" si="314"/>
        <v>1.6211762817750353</v>
      </c>
      <c r="O6664">
        <f t="shared" si="313"/>
        <v>1.5198527641640955</v>
      </c>
    </row>
    <row r="6665" spans="1:15" x14ac:dyDescent="0.25">
      <c r="A6665" t="s">
        <v>158</v>
      </c>
      <c r="B6665" t="s">
        <v>159</v>
      </c>
      <c r="C6665">
        <v>2017</v>
      </c>
      <c r="D6665">
        <v>6</v>
      </c>
      <c r="E6665">
        <v>8</v>
      </c>
      <c r="F6665" s="1">
        <v>42894</v>
      </c>
      <c r="G6665">
        <v>159</v>
      </c>
      <c r="H6665" t="s">
        <v>14</v>
      </c>
      <c r="I6665" t="s">
        <v>581</v>
      </c>
      <c r="J6665">
        <v>4300</v>
      </c>
      <c r="K6665">
        <v>16</v>
      </c>
      <c r="L6665">
        <v>2.4</v>
      </c>
      <c r="M6665">
        <f t="shared" si="312"/>
        <v>38.4</v>
      </c>
      <c r="N6665">
        <f t="shared" si="314"/>
        <v>1.2304489213782739</v>
      </c>
      <c r="O6665">
        <f t="shared" si="313"/>
        <v>2.9530774113078571</v>
      </c>
    </row>
    <row r="6666" spans="1:15" x14ac:dyDescent="0.25">
      <c r="A6666" t="s">
        <v>55</v>
      </c>
      <c r="B6666" t="s">
        <v>13</v>
      </c>
      <c r="C6666">
        <v>2003</v>
      </c>
      <c r="D6666">
        <v>3</v>
      </c>
      <c r="E6666">
        <v>17</v>
      </c>
      <c r="F6666" s="1">
        <v>37697</v>
      </c>
      <c r="G6666">
        <v>76</v>
      </c>
      <c r="H6666" t="s">
        <v>14</v>
      </c>
      <c r="I6666" t="s">
        <v>511</v>
      </c>
      <c r="J6666">
        <v>5058</v>
      </c>
      <c r="K6666">
        <v>25.6</v>
      </c>
      <c r="L6666">
        <v>1.5</v>
      </c>
      <c r="M6666">
        <f t="shared" si="312"/>
        <v>38.400000000000006</v>
      </c>
      <c r="N6666">
        <f t="shared" si="314"/>
        <v>1.424881636631067</v>
      </c>
      <c r="O6666">
        <f t="shared" si="313"/>
        <v>2.1373224549466006</v>
      </c>
    </row>
    <row r="6667" spans="1:15" x14ac:dyDescent="0.25">
      <c r="A6667" t="s">
        <v>24</v>
      </c>
      <c r="B6667" t="s">
        <v>25</v>
      </c>
      <c r="C6667">
        <v>2018</v>
      </c>
      <c r="D6667">
        <v>6</v>
      </c>
      <c r="E6667">
        <v>6</v>
      </c>
      <c r="F6667" s="1">
        <v>43257</v>
      </c>
      <c r="G6667">
        <v>157</v>
      </c>
      <c r="H6667" t="s">
        <v>14</v>
      </c>
      <c r="I6667" t="s">
        <v>509</v>
      </c>
      <c r="J6667">
        <v>9747</v>
      </c>
      <c r="K6667">
        <v>25.6</v>
      </c>
      <c r="L6667">
        <v>1.5</v>
      </c>
      <c r="M6667">
        <f t="shared" si="312"/>
        <v>38.400000000000006</v>
      </c>
      <c r="N6667">
        <f t="shared" si="314"/>
        <v>1.424881636631067</v>
      </c>
      <c r="O6667">
        <f t="shared" si="313"/>
        <v>2.1373224549466006</v>
      </c>
    </row>
    <row r="6668" spans="1:15" x14ac:dyDescent="0.25">
      <c r="A6668" t="s">
        <v>188</v>
      </c>
      <c r="B6668" t="s">
        <v>40</v>
      </c>
      <c r="C6668">
        <v>2012</v>
      </c>
      <c r="D6668">
        <v>6</v>
      </c>
      <c r="E6668">
        <v>28</v>
      </c>
      <c r="F6668" s="1">
        <v>41088</v>
      </c>
      <c r="G6668">
        <v>180</v>
      </c>
      <c r="H6668" t="s">
        <v>14</v>
      </c>
      <c r="I6668" t="s">
        <v>586</v>
      </c>
      <c r="J6668">
        <v>5124</v>
      </c>
      <c r="K6668">
        <v>12.8</v>
      </c>
      <c r="L6668">
        <v>3</v>
      </c>
      <c r="M6668">
        <f t="shared" si="312"/>
        <v>38.400000000000006</v>
      </c>
      <c r="N6668">
        <f t="shared" si="314"/>
        <v>1.1398790864012365</v>
      </c>
      <c r="O6668">
        <f t="shared" si="313"/>
        <v>3.4196372592037094</v>
      </c>
    </row>
    <row r="6669" spans="1:15" x14ac:dyDescent="0.25">
      <c r="A6669" t="s">
        <v>357</v>
      </c>
      <c r="B6669" t="s">
        <v>40</v>
      </c>
      <c r="C6669">
        <v>2013</v>
      </c>
      <c r="D6669">
        <v>4</v>
      </c>
      <c r="E6669">
        <v>9</v>
      </c>
      <c r="F6669" s="1">
        <v>41373</v>
      </c>
      <c r="G6669">
        <v>99</v>
      </c>
      <c r="H6669" t="s">
        <v>14</v>
      </c>
      <c r="I6669" t="s">
        <v>513</v>
      </c>
      <c r="J6669">
        <v>5456</v>
      </c>
      <c r="K6669">
        <v>25.6</v>
      </c>
      <c r="L6669">
        <v>1.5</v>
      </c>
      <c r="M6669">
        <f t="shared" si="312"/>
        <v>38.400000000000006</v>
      </c>
      <c r="N6669">
        <f t="shared" si="314"/>
        <v>1.424881636631067</v>
      </c>
      <c r="O6669">
        <f t="shared" si="313"/>
        <v>2.1373224549466006</v>
      </c>
    </row>
    <row r="6670" spans="1:15" x14ac:dyDescent="0.25">
      <c r="A6670" t="s">
        <v>200</v>
      </c>
      <c r="B6670" t="s">
        <v>109</v>
      </c>
      <c r="C6670">
        <v>2015</v>
      </c>
      <c r="D6670">
        <v>6</v>
      </c>
      <c r="E6670">
        <v>26</v>
      </c>
      <c r="F6670" s="1">
        <v>42181</v>
      </c>
      <c r="G6670">
        <v>177</v>
      </c>
      <c r="H6670" t="s">
        <v>14</v>
      </c>
      <c r="I6670" t="s">
        <v>593</v>
      </c>
      <c r="J6670">
        <v>5159</v>
      </c>
      <c r="K6670">
        <v>12.8</v>
      </c>
      <c r="L6670">
        <v>3</v>
      </c>
      <c r="M6670">
        <f t="shared" si="312"/>
        <v>38.400000000000006</v>
      </c>
      <c r="N6670">
        <f t="shared" si="314"/>
        <v>1.1398790864012365</v>
      </c>
      <c r="O6670">
        <f t="shared" si="313"/>
        <v>3.4196372592037094</v>
      </c>
    </row>
    <row r="6671" spans="1:15" x14ac:dyDescent="0.25">
      <c r="A6671" t="s">
        <v>358</v>
      </c>
      <c r="B6671" t="s">
        <v>40</v>
      </c>
      <c r="C6671">
        <v>2015</v>
      </c>
      <c r="D6671">
        <v>7</v>
      </c>
      <c r="E6671">
        <v>2</v>
      </c>
      <c r="F6671" s="1">
        <v>42187</v>
      </c>
      <c r="G6671">
        <v>183</v>
      </c>
      <c r="H6671" t="s">
        <v>14</v>
      </c>
      <c r="I6671" t="s">
        <v>609</v>
      </c>
      <c r="J6671">
        <v>4955</v>
      </c>
      <c r="K6671">
        <v>10.28571</v>
      </c>
      <c r="L6671">
        <v>3.75</v>
      </c>
      <c r="M6671">
        <f t="shared" si="312"/>
        <v>38.571412500000001</v>
      </c>
      <c r="N6671">
        <f t="shared" si="314"/>
        <v>1.0525288863541982</v>
      </c>
      <c r="O6671">
        <f t="shared" si="313"/>
        <v>3.9469833238282432</v>
      </c>
    </row>
    <row r="6672" spans="1:15" x14ac:dyDescent="0.25">
      <c r="A6672" t="s">
        <v>124</v>
      </c>
      <c r="B6672" t="s">
        <v>13</v>
      </c>
      <c r="C6672">
        <v>2007</v>
      </c>
      <c r="D6672">
        <v>7</v>
      </c>
      <c r="E6672">
        <v>12</v>
      </c>
      <c r="F6672" s="1">
        <v>39275</v>
      </c>
      <c r="G6672">
        <v>193</v>
      </c>
      <c r="H6672" t="s">
        <v>14</v>
      </c>
      <c r="I6672" t="s">
        <v>283</v>
      </c>
      <c r="J6672">
        <v>18419</v>
      </c>
      <c r="K6672">
        <v>58.8</v>
      </c>
      <c r="L6672">
        <v>0.65625</v>
      </c>
      <c r="M6672">
        <f t="shared" si="312"/>
        <v>38.587499999999999</v>
      </c>
      <c r="N6672">
        <f t="shared" si="314"/>
        <v>1.7767011839884108</v>
      </c>
      <c r="O6672">
        <f t="shared" si="313"/>
        <v>1.1659601519923946</v>
      </c>
    </row>
    <row r="6673" spans="1:15" x14ac:dyDescent="0.25">
      <c r="A6673" t="s">
        <v>180</v>
      </c>
      <c r="B6673" t="s">
        <v>176</v>
      </c>
      <c r="C6673">
        <v>2015</v>
      </c>
      <c r="D6673">
        <v>6</v>
      </c>
      <c r="E6673">
        <v>26</v>
      </c>
      <c r="F6673" s="1">
        <v>42181</v>
      </c>
      <c r="G6673">
        <v>177</v>
      </c>
      <c r="H6673" t="s">
        <v>17</v>
      </c>
      <c r="I6673" t="s">
        <v>474</v>
      </c>
      <c r="J6673">
        <v>4335</v>
      </c>
      <c r="K6673">
        <v>34.375349999999997</v>
      </c>
      <c r="L6673">
        <v>1.125</v>
      </c>
      <c r="M6673">
        <f t="shared" si="312"/>
        <v>38.672268750000001</v>
      </c>
      <c r="N6673">
        <f t="shared" si="314"/>
        <v>1.5487007454176247</v>
      </c>
      <c r="O6673">
        <f t="shared" si="313"/>
        <v>1.7422883385948278</v>
      </c>
    </row>
    <row r="6674" spans="1:15" x14ac:dyDescent="0.25">
      <c r="A6674" t="s">
        <v>39</v>
      </c>
      <c r="B6674" t="s">
        <v>40</v>
      </c>
      <c r="C6674">
        <v>2019</v>
      </c>
      <c r="D6674">
        <v>4</v>
      </c>
      <c r="E6674">
        <v>1</v>
      </c>
      <c r="F6674" s="1">
        <v>43556</v>
      </c>
      <c r="G6674">
        <v>91</v>
      </c>
      <c r="H6674" t="s">
        <v>14</v>
      </c>
      <c r="I6674" t="s">
        <v>519</v>
      </c>
      <c r="J6674">
        <v>5457</v>
      </c>
      <c r="K6674">
        <v>25.788239999999998</v>
      </c>
      <c r="L6674">
        <v>1.5</v>
      </c>
      <c r="M6674">
        <f t="shared" si="312"/>
        <v>38.682359999999996</v>
      </c>
      <c r="N6674">
        <f t="shared" si="314"/>
        <v>1.4279441811932425</v>
      </c>
      <c r="O6674">
        <f t="shared" si="313"/>
        <v>2.1419162717898637</v>
      </c>
    </row>
    <row r="6675" spans="1:15" x14ac:dyDescent="0.25">
      <c r="A6675" t="s">
        <v>94</v>
      </c>
      <c r="B6675" t="s">
        <v>23</v>
      </c>
      <c r="C6675">
        <v>2019</v>
      </c>
      <c r="D6675">
        <v>6</v>
      </c>
      <c r="E6675">
        <v>18</v>
      </c>
      <c r="F6675" s="1">
        <v>43634</v>
      </c>
      <c r="G6675">
        <v>169</v>
      </c>
      <c r="H6675" t="s">
        <v>14</v>
      </c>
      <c r="I6675" t="s">
        <v>474</v>
      </c>
      <c r="J6675">
        <v>4335</v>
      </c>
      <c r="K6675">
        <v>34.4</v>
      </c>
      <c r="L6675">
        <v>1.125</v>
      </c>
      <c r="M6675">
        <f t="shared" si="312"/>
        <v>38.699999999999996</v>
      </c>
      <c r="N6675">
        <f t="shared" si="314"/>
        <v>1.5490032620257879</v>
      </c>
      <c r="O6675">
        <f t="shared" si="313"/>
        <v>1.7426286697790114</v>
      </c>
    </row>
    <row r="6676" spans="1:15" x14ac:dyDescent="0.25">
      <c r="A6676" t="s">
        <v>304</v>
      </c>
      <c r="B6676" t="s">
        <v>23</v>
      </c>
      <c r="C6676">
        <v>2009</v>
      </c>
      <c r="D6676">
        <v>6</v>
      </c>
      <c r="E6676">
        <v>23</v>
      </c>
      <c r="F6676" s="1">
        <v>39987</v>
      </c>
      <c r="G6676">
        <v>174</v>
      </c>
      <c r="H6676" t="s">
        <v>14</v>
      </c>
      <c r="I6676" t="s">
        <v>496</v>
      </c>
      <c r="J6676">
        <v>4481</v>
      </c>
      <c r="K6676">
        <v>29.6</v>
      </c>
      <c r="L6676">
        <v>1.3125</v>
      </c>
      <c r="M6676">
        <f t="shared" si="312"/>
        <v>38.85</v>
      </c>
      <c r="N6676">
        <f t="shared" si="314"/>
        <v>1.4857214264815801</v>
      </c>
      <c r="O6676">
        <f t="shared" si="313"/>
        <v>1.9500093722570739</v>
      </c>
    </row>
    <row r="6677" spans="1:15" x14ac:dyDescent="0.25">
      <c r="A6677" t="s">
        <v>166</v>
      </c>
      <c r="B6677" t="s">
        <v>25</v>
      </c>
      <c r="C6677">
        <v>2014</v>
      </c>
      <c r="D6677">
        <v>6</v>
      </c>
      <c r="E6677">
        <v>4</v>
      </c>
      <c r="F6677" s="1">
        <v>41794</v>
      </c>
      <c r="G6677">
        <v>155</v>
      </c>
      <c r="H6677" t="s">
        <v>14</v>
      </c>
      <c r="I6677" t="s">
        <v>483</v>
      </c>
      <c r="J6677">
        <v>21659</v>
      </c>
      <c r="K6677">
        <v>29.6</v>
      </c>
      <c r="L6677">
        <v>1.3125</v>
      </c>
      <c r="M6677">
        <f t="shared" si="312"/>
        <v>38.85</v>
      </c>
      <c r="N6677">
        <f t="shared" si="314"/>
        <v>1.4857214264815801</v>
      </c>
      <c r="O6677">
        <f t="shared" si="313"/>
        <v>1.9500093722570739</v>
      </c>
    </row>
    <row r="6678" spans="1:15" x14ac:dyDescent="0.25">
      <c r="A6678" t="s">
        <v>354</v>
      </c>
      <c r="B6678" t="s">
        <v>171</v>
      </c>
      <c r="C6678">
        <v>2010</v>
      </c>
      <c r="D6678">
        <v>6</v>
      </c>
      <c r="E6678">
        <v>23</v>
      </c>
      <c r="F6678" s="1">
        <v>40352</v>
      </c>
      <c r="G6678">
        <v>174</v>
      </c>
      <c r="H6678" t="s">
        <v>14</v>
      </c>
      <c r="I6678" t="s">
        <v>496</v>
      </c>
      <c r="J6678">
        <v>4481</v>
      </c>
      <c r="K6678">
        <v>29.6</v>
      </c>
      <c r="L6678">
        <v>1.3125</v>
      </c>
      <c r="M6678">
        <f t="shared" si="312"/>
        <v>38.85</v>
      </c>
      <c r="N6678">
        <f t="shared" si="314"/>
        <v>1.4857214264815801</v>
      </c>
      <c r="O6678">
        <f t="shared" si="313"/>
        <v>1.9500093722570739</v>
      </c>
    </row>
    <row r="6679" spans="1:15" x14ac:dyDescent="0.25">
      <c r="A6679" t="s">
        <v>194</v>
      </c>
      <c r="B6679" t="s">
        <v>107</v>
      </c>
      <c r="C6679">
        <v>2019</v>
      </c>
      <c r="D6679">
        <v>6</v>
      </c>
      <c r="E6679">
        <v>18</v>
      </c>
      <c r="F6679" s="1">
        <v>43634</v>
      </c>
      <c r="G6679">
        <v>169</v>
      </c>
      <c r="H6679" t="s">
        <v>14</v>
      </c>
      <c r="I6679" t="s">
        <v>496</v>
      </c>
      <c r="J6679">
        <v>4481</v>
      </c>
      <c r="K6679">
        <v>29.6</v>
      </c>
      <c r="L6679">
        <v>1.3125</v>
      </c>
      <c r="M6679">
        <f t="shared" si="312"/>
        <v>38.85</v>
      </c>
      <c r="N6679">
        <f t="shared" si="314"/>
        <v>1.4857214264815801</v>
      </c>
      <c r="O6679">
        <f t="shared" si="313"/>
        <v>1.9500093722570739</v>
      </c>
    </row>
    <row r="6680" spans="1:15" x14ac:dyDescent="0.25">
      <c r="A6680" t="s">
        <v>186</v>
      </c>
      <c r="B6680" t="s">
        <v>36</v>
      </c>
      <c r="C6680">
        <v>2015</v>
      </c>
      <c r="D6680">
        <v>6</v>
      </c>
      <c r="E6680">
        <v>25</v>
      </c>
      <c r="F6680" s="1">
        <v>42180</v>
      </c>
      <c r="G6680">
        <v>176</v>
      </c>
      <c r="H6680" t="s">
        <v>17</v>
      </c>
      <c r="I6680" t="s">
        <v>586</v>
      </c>
      <c r="J6680">
        <v>5124</v>
      </c>
      <c r="K6680">
        <v>12.95238</v>
      </c>
      <c r="L6680">
        <v>3</v>
      </c>
      <c r="M6680">
        <f t="shared" si="312"/>
        <v>38.857140000000001</v>
      </c>
      <c r="N6680">
        <f t="shared" si="314"/>
        <v>1.1446482959755147</v>
      </c>
      <c r="O6680">
        <f t="shared" si="313"/>
        <v>3.4339448879265442</v>
      </c>
    </row>
    <row r="6681" spans="1:15" x14ac:dyDescent="0.25">
      <c r="A6681" t="s">
        <v>254</v>
      </c>
      <c r="B6681" t="s">
        <v>36</v>
      </c>
      <c r="C6681">
        <v>2011</v>
      </c>
      <c r="D6681">
        <v>7</v>
      </c>
      <c r="E6681">
        <v>26</v>
      </c>
      <c r="F6681" s="1">
        <v>40750</v>
      </c>
      <c r="G6681">
        <v>207</v>
      </c>
      <c r="H6681" t="s">
        <v>14</v>
      </c>
      <c r="I6681" t="s">
        <v>573</v>
      </c>
      <c r="J6681">
        <v>5292</v>
      </c>
      <c r="K6681">
        <v>17.28</v>
      </c>
      <c r="L6681">
        <v>2.25</v>
      </c>
      <c r="M6681">
        <f t="shared" si="312"/>
        <v>38.880000000000003</v>
      </c>
      <c r="N6681">
        <f t="shared" si="314"/>
        <v>1.2619761913978127</v>
      </c>
      <c r="O6681">
        <f t="shared" si="313"/>
        <v>2.8394464306450784</v>
      </c>
    </row>
    <row r="6682" spans="1:15" x14ac:dyDescent="0.25">
      <c r="A6682" t="s">
        <v>219</v>
      </c>
      <c r="B6682" t="s">
        <v>23</v>
      </c>
      <c r="C6682">
        <v>2008</v>
      </c>
      <c r="D6682">
        <v>6</v>
      </c>
      <c r="E6682">
        <v>11</v>
      </c>
      <c r="F6682" s="1">
        <v>39610</v>
      </c>
      <c r="G6682">
        <v>163</v>
      </c>
      <c r="H6682" t="s">
        <v>17</v>
      </c>
      <c r="I6682" t="s">
        <v>537</v>
      </c>
      <c r="J6682">
        <v>5605</v>
      </c>
      <c r="K6682">
        <v>23.619050000000001</v>
      </c>
      <c r="L6682">
        <v>1.65</v>
      </c>
      <c r="M6682">
        <f t="shared" si="312"/>
        <v>38.971432499999999</v>
      </c>
      <c r="N6682">
        <f t="shared" si="314"/>
        <v>1.3912712903614217</v>
      </c>
      <c r="O6682">
        <f t="shared" si="313"/>
        <v>2.2955976290963456</v>
      </c>
    </row>
    <row r="6683" spans="1:15" x14ac:dyDescent="0.25">
      <c r="A6683" t="s">
        <v>96</v>
      </c>
      <c r="B6683" t="s">
        <v>25</v>
      </c>
      <c r="C6683">
        <v>2015</v>
      </c>
      <c r="D6683">
        <v>6</v>
      </c>
      <c r="E6683">
        <v>25</v>
      </c>
      <c r="F6683" s="1">
        <v>42180</v>
      </c>
      <c r="G6683">
        <v>176</v>
      </c>
      <c r="H6683" t="s">
        <v>17</v>
      </c>
      <c r="I6683" t="s">
        <v>287</v>
      </c>
      <c r="J6683">
        <v>6661</v>
      </c>
      <c r="K6683">
        <v>59.428570000000001</v>
      </c>
      <c r="L6683">
        <v>0.65625</v>
      </c>
      <c r="M6683">
        <f t="shared" si="312"/>
        <v>38.999999062500002</v>
      </c>
      <c r="N6683">
        <f t="shared" si="314"/>
        <v>1.7812423170937763</v>
      </c>
      <c r="O6683">
        <f t="shared" si="313"/>
        <v>1.1689402705927907</v>
      </c>
    </row>
    <row r="6684" spans="1:15" x14ac:dyDescent="0.25">
      <c r="A6684" t="s">
        <v>132</v>
      </c>
      <c r="B6684" t="s">
        <v>13</v>
      </c>
      <c r="C6684">
        <v>2014</v>
      </c>
      <c r="D6684">
        <v>3</v>
      </c>
      <c r="E6684">
        <v>11</v>
      </c>
      <c r="F6684" s="1">
        <v>41709</v>
      </c>
      <c r="G6684">
        <v>70</v>
      </c>
      <c r="H6684" t="s">
        <v>14</v>
      </c>
      <c r="I6684" t="s">
        <v>509</v>
      </c>
      <c r="J6684">
        <v>9747</v>
      </c>
      <c r="K6684">
        <v>26</v>
      </c>
      <c r="L6684">
        <v>1.5</v>
      </c>
      <c r="M6684">
        <f t="shared" si="312"/>
        <v>39</v>
      </c>
      <c r="N6684">
        <f t="shared" si="314"/>
        <v>1.4313637641589874</v>
      </c>
      <c r="O6684">
        <f t="shared" si="313"/>
        <v>2.1470456462384808</v>
      </c>
    </row>
    <row r="6685" spans="1:15" x14ac:dyDescent="0.25">
      <c r="A6685" t="s">
        <v>103</v>
      </c>
      <c r="B6685" t="s">
        <v>27</v>
      </c>
      <c r="C6685">
        <v>2017</v>
      </c>
      <c r="D6685">
        <v>6</v>
      </c>
      <c r="E6685">
        <v>6</v>
      </c>
      <c r="F6685" s="1">
        <v>42892</v>
      </c>
      <c r="G6685">
        <v>157</v>
      </c>
      <c r="H6685" t="s">
        <v>14</v>
      </c>
      <c r="I6685" t="s">
        <v>417</v>
      </c>
      <c r="J6685">
        <v>4415</v>
      </c>
      <c r="K6685">
        <v>41.6</v>
      </c>
      <c r="L6685">
        <v>0.9375</v>
      </c>
      <c r="M6685">
        <f t="shared" si="312"/>
        <v>39</v>
      </c>
      <c r="N6685">
        <f t="shared" si="314"/>
        <v>1.6294095991027189</v>
      </c>
      <c r="O6685">
        <f t="shared" si="313"/>
        <v>1.527571499158799</v>
      </c>
    </row>
    <row r="6686" spans="1:15" x14ac:dyDescent="0.25">
      <c r="A6686" t="s">
        <v>273</v>
      </c>
      <c r="B6686" t="s">
        <v>113</v>
      </c>
      <c r="C6686">
        <v>2013</v>
      </c>
      <c r="D6686">
        <v>7</v>
      </c>
      <c r="E6686">
        <v>4</v>
      </c>
      <c r="F6686" s="1">
        <v>41459</v>
      </c>
      <c r="G6686">
        <v>185</v>
      </c>
      <c r="H6686" t="s">
        <v>14</v>
      </c>
      <c r="I6686" t="s">
        <v>547</v>
      </c>
      <c r="J6686">
        <v>6886</v>
      </c>
      <c r="K6686">
        <v>20.8</v>
      </c>
      <c r="L6686">
        <v>1.875</v>
      </c>
      <c r="M6686">
        <f t="shared" si="312"/>
        <v>39</v>
      </c>
      <c r="N6686">
        <f t="shared" si="314"/>
        <v>1.3384564936046048</v>
      </c>
      <c r="O6686">
        <f t="shared" si="313"/>
        <v>2.5096059255086343</v>
      </c>
    </row>
    <row r="6687" spans="1:15" x14ac:dyDescent="0.25">
      <c r="A6687" t="s">
        <v>268</v>
      </c>
      <c r="B6687" t="s">
        <v>107</v>
      </c>
      <c r="C6687">
        <v>2018</v>
      </c>
      <c r="D6687">
        <v>6</v>
      </c>
      <c r="E6687">
        <v>7</v>
      </c>
      <c r="F6687" s="1">
        <v>43258</v>
      </c>
      <c r="G6687">
        <v>158</v>
      </c>
      <c r="H6687" t="s">
        <v>17</v>
      </c>
      <c r="I6687" t="s">
        <v>618</v>
      </c>
      <c r="J6687">
        <v>5900</v>
      </c>
      <c r="K6687">
        <v>6.5306119999999996</v>
      </c>
      <c r="L6687">
        <v>6</v>
      </c>
      <c r="M6687">
        <f t="shared" si="312"/>
        <v>39.183672000000001</v>
      </c>
      <c r="N6687">
        <f t="shared" si="314"/>
        <v>0.87683027200714869</v>
      </c>
      <c r="O6687">
        <f t="shared" si="313"/>
        <v>5.2609816320428919</v>
      </c>
    </row>
    <row r="6688" spans="1:15" x14ac:dyDescent="0.25">
      <c r="A6688" t="s">
        <v>187</v>
      </c>
      <c r="B6688" t="s">
        <v>36</v>
      </c>
      <c r="C6688">
        <v>2019</v>
      </c>
      <c r="D6688">
        <v>6</v>
      </c>
      <c r="E6688">
        <v>13</v>
      </c>
      <c r="F6688" s="1">
        <v>43629</v>
      </c>
      <c r="G6688">
        <v>164</v>
      </c>
      <c r="H6688" t="s">
        <v>14</v>
      </c>
      <c r="I6688" t="s">
        <v>574</v>
      </c>
      <c r="J6688">
        <v>5293</v>
      </c>
      <c r="K6688">
        <v>17.454550000000001</v>
      </c>
      <c r="L6688">
        <v>2.25</v>
      </c>
      <c r="M6688">
        <f t="shared" si="312"/>
        <v>39.272737500000005</v>
      </c>
      <c r="N6688">
        <f t="shared" si="314"/>
        <v>1.266103459724059</v>
      </c>
      <c r="O6688">
        <f t="shared" si="313"/>
        <v>2.8487327843791328</v>
      </c>
    </row>
    <row r="6689" spans="1:15" x14ac:dyDescent="0.25">
      <c r="A6689" t="s">
        <v>96</v>
      </c>
      <c r="B6689" t="s">
        <v>25</v>
      </c>
      <c r="C6689">
        <v>2015</v>
      </c>
      <c r="D6689">
        <v>6</v>
      </c>
      <c r="E6689">
        <v>25</v>
      </c>
      <c r="F6689" s="1">
        <v>42180</v>
      </c>
      <c r="G6689">
        <v>176</v>
      </c>
      <c r="H6689" t="s">
        <v>17</v>
      </c>
      <c r="I6689" t="s">
        <v>450</v>
      </c>
      <c r="J6689">
        <v>5237</v>
      </c>
      <c r="K6689">
        <v>41.904760000000003</v>
      </c>
      <c r="L6689">
        <v>0.9375</v>
      </c>
      <c r="M6689">
        <f t="shared" si="312"/>
        <v>39.285712500000002</v>
      </c>
      <c r="N6689">
        <f t="shared" si="314"/>
        <v>1.6325054769645893</v>
      </c>
      <c r="O6689">
        <f t="shared" si="313"/>
        <v>1.5304738846543025</v>
      </c>
    </row>
    <row r="6690" spans="1:15" x14ac:dyDescent="0.25">
      <c r="A6690" t="s">
        <v>146</v>
      </c>
      <c r="B6690" t="s">
        <v>69</v>
      </c>
      <c r="C6690">
        <v>2010</v>
      </c>
      <c r="D6690">
        <v>3</v>
      </c>
      <c r="E6690">
        <v>16</v>
      </c>
      <c r="F6690" s="1">
        <v>40253</v>
      </c>
      <c r="G6690">
        <v>75</v>
      </c>
      <c r="H6690" t="s">
        <v>17</v>
      </c>
      <c r="I6690" t="s">
        <v>588</v>
      </c>
      <c r="J6690">
        <v>13125</v>
      </c>
      <c r="K6690">
        <v>13.11801</v>
      </c>
      <c r="L6690">
        <v>3</v>
      </c>
      <c r="M6690">
        <f t="shared" si="312"/>
        <v>39.354030000000002</v>
      </c>
      <c r="N6690">
        <f t="shared" si="314"/>
        <v>1.1497734851771235</v>
      </c>
      <c r="O6690">
        <f t="shared" si="313"/>
        <v>3.4493204555313706</v>
      </c>
    </row>
    <row r="6691" spans="1:15" x14ac:dyDescent="0.25">
      <c r="A6691" t="s">
        <v>156</v>
      </c>
      <c r="B6691" t="s">
        <v>21</v>
      </c>
      <c r="C6691">
        <v>2013</v>
      </c>
      <c r="D6691">
        <v>7</v>
      </c>
      <c r="E6691">
        <v>8</v>
      </c>
      <c r="F6691" s="1">
        <v>41463</v>
      </c>
      <c r="G6691">
        <v>189</v>
      </c>
      <c r="H6691" t="s">
        <v>14</v>
      </c>
      <c r="I6691" t="s">
        <v>223</v>
      </c>
      <c r="J6691">
        <v>8251</v>
      </c>
      <c r="K6691">
        <v>75.428569999999993</v>
      </c>
      <c r="L6691">
        <v>0.52500000000000002</v>
      </c>
      <c r="M6691">
        <f t="shared" si="312"/>
        <v>39.599999249999996</v>
      </c>
      <c r="N6691">
        <f t="shared" si="314"/>
        <v>1.8832557338893177</v>
      </c>
      <c r="O6691">
        <f t="shared" si="313"/>
        <v>0.98870926029189177</v>
      </c>
    </row>
    <row r="6692" spans="1:15" x14ac:dyDescent="0.25">
      <c r="A6692" t="s">
        <v>12</v>
      </c>
      <c r="B6692" t="s">
        <v>13</v>
      </c>
      <c r="C6692">
        <v>2018</v>
      </c>
      <c r="D6692">
        <v>3</v>
      </c>
      <c r="E6692">
        <v>7</v>
      </c>
      <c r="F6692" s="1">
        <v>43166</v>
      </c>
      <c r="G6692">
        <v>66</v>
      </c>
      <c r="H6692" t="s">
        <v>14</v>
      </c>
      <c r="I6692" t="s">
        <v>365</v>
      </c>
      <c r="J6692">
        <v>4254</v>
      </c>
      <c r="K6692">
        <v>52.8</v>
      </c>
      <c r="L6692">
        <v>0.75</v>
      </c>
      <c r="M6692">
        <f t="shared" si="312"/>
        <v>39.599999999999994</v>
      </c>
      <c r="N6692">
        <f t="shared" si="314"/>
        <v>1.7307822756663891</v>
      </c>
      <c r="O6692">
        <f t="shared" si="313"/>
        <v>1.2980867067497919</v>
      </c>
    </row>
    <row r="6693" spans="1:15" x14ac:dyDescent="0.25">
      <c r="A6693" t="s">
        <v>18</v>
      </c>
      <c r="B6693" t="s">
        <v>19</v>
      </c>
      <c r="C6693">
        <v>2017</v>
      </c>
      <c r="D6693">
        <v>6</v>
      </c>
      <c r="E6693">
        <v>7</v>
      </c>
      <c r="F6693" s="1">
        <v>42893</v>
      </c>
      <c r="G6693">
        <v>158</v>
      </c>
      <c r="H6693" t="s">
        <v>14</v>
      </c>
      <c r="I6693" t="s">
        <v>537</v>
      </c>
      <c r="J6693">
        <v>5605</v>
      </c>
      <c r="K6693">
        <v>24</v>
      </c>
      <c r="L6693">
        <v>1.65</v>
      </c>
      <c r="M6693">
        <f t="shared" si="312"/>
        <v>39.599999999999994</v>
      </c>
      <c r="N6693">
        <f t="shared" si="314"/>
        <v>1.3979400086720377</v>
      </c>
      <c r="O6693">
        <f t="shared" si="313"/>
        <v>2.3066010143088622</v>
      </c>
    </row>
    <row r="6694" spans="1:15" x14ac:dyDescent="0.25">
      <c r="A6694" t="s">
        <v>167</v>
      </c>
      <c r="B6694" t="s">
        <v>25</v>
      </c>
      <c r="C6694">
        <v>2019</v>
      </c>
      <c r="D6694">
        <v>6</v>
      </c>
      <c r="E6694">
        <v>14</v>
      </c>
      <c r="F6694" s="1">
        <v>43630</v>
      </c>
      <c r="G6694">
        <v>165</v>
      </c>
      <c r="H6694" t="s">
        <v>14</v>
      </c>
      <c r="I6694" t="s">
        <v>118</v>
      </c>
      <c r="J6694">
        <v>20171</v>
      </c>
      <c r="K6694">
        <v>105.6</v>
      </c>
      <c r="L6694">
        <v>0.375</v>
      </c>
      <c r="M6694">
        <f t="shared" si="312"/>
        <v>39.599999999999994</v>
      </c>
      <c r="N6694">
        <f t="shared" si="314"/>
        <v>2.0277572046905536</v>
      </c>
      <c r="O6694">
        <f t="shared" si="313"/>
        <v>0.76040895175895762</v>
      </c>
    </row>
    <row r="6695" spans="1:15" x14ac:dyDescent="0.25">
      <c r="A6695" t="s">
        <v>221</v>
      </c>
      <c r="B6695" t="s">
        <v>171</v>
      </c>
      <c r="C6695">
        <v>2018</v>
      </c>
      <c r="D6695">
        <v>6</v>
      </c>
      <c r="E6695">
        <v>7</v>
      </c>
      <c r="F6695" s="1">
        <v>43258</v>
      </c>
      <c r="G6695">
        <v>158</v>
      </c>
      <c r="H6695" t="s">
        <v>14</v>
      </c>
      <c r="I6695" t="s">
        <v>537</v>
      </c>
      <c r="J6695">
        <v>5605</v>
      </c>
      <c r="K6695">
        <v>24</v>
      </c>
      <c r="L6695">
        <v>1.65</v>
      </c>
      <c r="M6695">
        <f t="shared" si="312"/>
        <v>39.599999999999994</v>
      </c>
      <c r="N6695">
        <f t="shared" si="314"/>
        <v>1.3979400086720377</v>
      </c>
      <c r="O6695">
        <f t="shared" si="313"/>
        <v>2.3066010143088622</v>
      </c>
    </row>
    <row r="6696" spans="1:15" x14ac:dyDescent="0.25">
      <c r="A6696" t="s">
        <v>37</v>
      </c>
      <c r="B6696" t="s">
        <v>36</v>
      </c>
      <c r="C6696">
        <v>2017</v>
      </c>
      <c r="D6696">
        <v>6</v>
      </c>
      <c r="E6696">
        <v>7</v>
      </c>
      <c r="F6696" s="1">
        <v>42893</v>
      </c>
      <c r="G6696">
        <v>158</v>
      </c>
      <c r="H6696" t="s">
        <v>14</v>
      </c>
      <c r="I6696" t="s">
        <v>605</v>
      </c>
      <c r="J6696">
        <v>4531</v>
      </c>
      <c r="K6696">
        <v>12</v>
      </c>
      <c r="L6696">
        <v>3.3</v>
      </c>
      <c r="M6696">
        <f t="shared" si="312"/>
        <v>39.599999999999994</v>
      </c>
      <c r="N6696">
        <f t="shared" si="314"/>
        <v>1.1139433523068367</v>
      </c>
      <c r="O6696">
        <f t="shared" si="313"/>
        <v>3.6760130626125611</v>
      </c>
    </row>
    <row r="6697" spans="1:15" x14ac:dyDescent="0.25">
      <c r="A6697" t="s">
        <v>327</v>
      </c>
      <c r="B6697" t="s">
        <v>260</v>
      </c>
      <c r="C6697">
        <v>2017</v>
      </c>
      <c r="D6697">
        <v>6</v>
      </c>
      <c r="E6697">
        <v>7</v>
      </c>
      <c r="F6697" s="1">
        <v>42893</v>
      </c>
      <c r="G6697">
        <v>158</v>
      </c>
      <c r="H6697" t="s">
        <v>14</v>
      </c>
      <c r="I6697" t="s">
        <v>519</v>
      </c>
      <c r="J6697">
        <v>5457</v>
      </c>
      <c r="K6697">
        <v>26.4</v>
      </c>
      <c r="L6697">
        <v>1.5</v>
      </c>
      <c r="M6697">
        <f t="shared" si="312"/>
        <v>39.599999999999994</v>
      </c>
      <c r="N6697">
        <f t="shared" si="314"/>
        <v>1.4377505628203879</v>
      </c>
      <c r="O6697">
        <f t="shared" si="313"/>
        <v>2.1566258442305819</v>
      </c>
    </row>
    <row r="6698" spans="1:15" x14ac:dyDescent="0.25">
      <c r="A6698" t="s">
        <v>334</v>
      </c>
      <c r="B6698" t="s">
        <v>42</v>
      </c>
      <c r="C6698">
        <v>2016</v>
      </c>
      <c r="D6698">
        <v>7</v>
      </c>
      <c r="E6698">
        <v>5</v>
      </c>
      <c r="F6698" s="1">
        <v>42556</v>
      </c>
      <c r="G6698">
        <v>187</v>
      </c>
      <c r="H6698" t="s">
        <v>14</v>
      </c>
      <c r="I6698" t="s">
        <v>537</v>
      </c>
      <c r="J6698">
        <v>5605</v>
      </c>
      <c r="K6698">
        <v>24</v>
      </c>
      <c r="L6698">
        <v>1.65</v>
      </c>
      <c r="M6698">
        <f t="shared" si="312"/>
        <v>39.599999999999994</v>
      </c>
      <c r="N6698">
        <f t="shared" si="314"/>
        <v>1.3979400086720377</v>
      </c>
      <c r="O6698">
        <f t="shared" si="313"/>
        <v>2.3066010143088622</v>
      </c>
    </row>
    <row r="6699" spans="1:15" x14ac:dyDescent="0.25">
      <c r="A6699" t="s">
        <v>50</v>
      </c>
      <c r="B6699" t="s">
        <v>13</v>
      </c>
      <c r="C6699">
        <v>2001</v>
      </c>
      <c r="D6699">
        <v>9</v>
      </c>
      <c r="E6699">
        <v>4</v>
      </c>
      <c r="F6699" s="1">
        <v>37138</v>
      </c>
      <c r="G6699">
        <v>247</v>
      </c>
      <c r="H6699" t="s">
        <v>14</v>
      </c>
      <c r="I6699" t="s">
        <v>336</v>
      </c>
      <c r="J6699">
        <v>6425</v>
      </c>
      <c r="K6699">
        <v>57.6</v>
      </c>
      <c r="L6699">
        <v>0.6875</v>
      </c>
      <c r="M6699">
        <f t="shared" si="312"/>
        <v>39.6</v>
      </c>
      <c r="N6699">
        <f t="shared" si="314"/>
        <v>1.7678976160180906</v>
      </c>
      <c r="O6699">
        <f t="shared" si="313"/>
        <v>1.2154296110124372</v>
      </c>
    </row>
    <row r="6700" spans="1:15" x14ac:dyDescent="0.25">
      <c r="A6700" t="s">
        <v>91</v>
      </c>
      <c r="B6700" t="s">
        <v>69</v>
      </c>
      <c r="C6700">
        <v>2019</v>
      </c>
      <c r="D6700">
        <v>4</v>
      </c>
      <c r="E6700">
        <v>2</v>
      </c>
      <c r="F6700" s="1">
        <v>43557</v>
      </c>
      <c r="G6700">
        <v>92</v>
      </c>
      <c r="H6700" t="s">
        <v>14</v>
      </c>
      <c r="I6700" t="s">
        <v>576</v>
      </c>
      <c r="J6700">
        <v>5288</v>
      </c>
      <c r="K6700">
        <v>17.600000000000001</v>
      </c>
      <c r="L6700">
        <v>2.25</v>
      </c>
      <c r="M6700">
        <f t="shared" si="312"/>
        <v>39.6</v>
      </c>
      <c r="N6700">
        <f t="shared" si="314"/>
        <v>1.2695129442179163</v>
      </c>
      <c r="O6700">
        <f t="shared" si="313"/>
        <v>2.8564041244903118</v>
      </c>
    </row>
    <row r="6701" spans="1:15" x14ac:dyDescent="0.25">
      <c r="A6701" t="s">
        <v>158</v>
      </c>
      <c r="B6701" t="s">
        <v>159</v>
      </c>
      <c r="C6701">
        <v>2017</v>
      </c>
      <c r="D6701">
        <v>6</v>
      </c>
      <c r="E6701">
        <v>8</v>
      </c>
      <c r="F6701" s="1">
        <v>42894</v>
      </c>
      <c r="G6701">
        <v>159</v>
      </c>
      <c r="H6701" t="s">
        <v>14</v>
      </c>
      <c r="I6701" t="s">
        <v>336</v>
      </c>
      <c r="J6701">
        <v>6425</v>
      </c>
      <c r="K6701">
        <v>57.6</v>
      </c>
      <c r="L6701">
        <v>0.6875</v>
      </c>
      <c r="M6701">
        <f t="shared" si="312"/>
        <v>39.6</v>
      </c>
      <c r="N6701">
        <f t="shared" si="314"/>
        <v>1.7678976160180906</v>
      </c>
      <c r="O6701">
        <f t="shared" si="313"/>
        <v>1.2154296110124372</v>
      </c>
    </row>
    <row r="6702" spans="1:15" x14ac:dyDescent="0.25">
      <c r="A6702" t="s">
        <v>185</v>
      </c>
      <c r="B6702" t="s">
        <v>36</v>
      </c>
      <c r="C6702">
        <v>2014</v>
      </c>
      <c r="D6702">
        <v>6</v>
      </c>
      <c r="E6702">
        <v>4</v>
      </c>
      <c r="F6702" s="1">
        <v>41794</v>
      </c>
      <c r="G6702">
        <v>155</v>
      </c>
      <c r="H6702" t="s">
        <v>14</v>
      </c>
      <c r="I6702" t="s">
        <v>336</v>
      </c>
      <c r="J6702">
        <v>6425</v>
      </c>
      <c r="K6702">
        <v>57.6</v>
      </c>
      <c r="L6702">
        <v>0.6875</v>
      </c>
      <c r="M6702">
        <f t="shared" si="312"/>
        <v>39.6</v>
      </c>
      <c r="N6702">
        <f t="shared" si="314"/>
        <v>1.7678976160180906</v>
      </c>
      <c r="O6702">
        <f t="shared" si="313"/>
        <v>1.2154296110124372</v>
      </c>
    </row>
    <row r="6703" spans="1:15" x14ac:dyDescent="0.25">
      <c r="A6703" t="s">
        <v>360</v>
      </c>
      <c r="B6703" t="s">
        <v>40</v>
      </c>
      <c r="C6703">
        <v>2018</v>
      </c>
      <c r="D6703">
        <v>6</v>
      </c>
      <c r="E6703">
        <v>5</v>
      </c>
      <c r="F6703" s="1">
        <v>43256</v>
      </c>
      <c r="G6703">
        <v>156</v>
      </c>
      <c r="H6703" t="s">
        <v>14</v>
      </c>
      <c r="I6703" t="s">
        <v>336</v>
      </c>
      <c r="J6703">
        <v>6425</v>
      </c>
      <c r="K6703">
        <v>57.6</v>
      </c>
      <c r="L6703">
        <v>0.6875</v>
      </c>
      <c r="M6703">
        <f t="shared" si="312"/>
        <v>39.6</v>
      </c>
      <c r="N6703">
        <f t="shared" si="314"/>
        <v>1.7678976160180906</v>
      </c>
      <c r="O6703">
        <f t="shared" si="313"/>
        <v>1.2154296110124372</v>
      </c>
    </row>
    <row r="6704" spans="1:15" x14ac:dyDescent="0.25">
      <c r="A6704" t="s">
        <v>181</v>
      </c>
      <c r="B6704" t="s">
        <v>176</v>
      </c>
      <c r="C6704">
        <v>2016</v>
      </c>
      <c r="D6704">
        <v>7</v>
      </c>
      <c r="E6704">
        <v>1</v>
      </c>
      <c r="F6704" s="1">
        <v>42552</v>
      </c>
      <c r="G6704">
        <v>183</v>
      </c>
      <c r="H6704" t="s">
        <v>14</v>
      </c>
      <c r="I6704" t="s">
        <v>417</v>
      </c>
      <c r="J6704">
        <v>4415</v>
      </c>
      <c r="K6704">
        <v>42.472729999999999</v>
      </c>
      <c r="L6704">
        <v>0.9375</v>
      </c>
      <c r="M6704">
        <f t="shared" si="312"/>
        <v>39.818184375000001</v>
      </c>
      <c r="N6704">
        <f t="shared" si="314"/>
        <v>1.6382169138671061</v>
      </c>
      <c r="O6704">
        <f t="shared" si="313"/>
        <v>1.5358283567504121</v>
      </c>
    </row>
    <row r="6705" spans="1:15" x14ac:dyDescent="0.25">
      <c r="A6705" t="s">
        <v>86</v>
      </c>
      <c r="B6705" t="s">
        <v>69</v>
      </c>
      <c r="C6705">
        <v>2015</v>
      </c>
      <c r="D6705">
        <v>3</v>
      </c>
      <c r="E6705">
        <v>25</v>
      </c>
      <c r="F6705" s="1">
        <v>42088</v>
      </c>
      <c r="G6705">
        <v>84</v>
      </c>
      <c r="H6705" t="s">
        <v>14</v>
      </c>
      <c r="I6705" t="s">
        <v>505</v>
      </c>
      <c r="J6705">
        <v>5458</v>
      </c>
      <c r="K6705">
        <v>27.428570000000001</v>
      </c>
      <c r="L6705">
        <v>1.453125</v>
      </c>
      <c r="M6705">
        <f t="shared" si="312"/>
        <v>39.857140781250003</v>
      </c>
      <c r="N6705">
        <f t="shared" si="314"/>
        <v>1.4537550145716061</v>
      </c>
      <c r="O6705">
        <f t="shared" si="313"/>
        <v>2.1124877555493651</v>
      </c>
    </row>
    <row r="6706" spans="1:15" x14ac:dyDescent="0.25">
      <c r="A6706" t="s">
        <v>210</v>
      </c>
      <c r="B6706" t="s">
        <v>21</v>
      </c>
      <c r="C6706">
        <v>2017</v>
      </c>
      <c r="D6706">
        <v>6</v>
      </c>
      <c r="E6706">
        <v>2</v>
      </c>
      <c r="F6706" s="1">
        <v>42888</v>
      </c>
      <c r="G6706">
        <v>153</v>
      </c>
      <c r="H6706" t="s">
        <v>17</v>
      </c>
      <c r="I6706" t="s">
        <v>505</v>
      </c>
      <c r="J6706">
        <v>5458</v>
      </c>
      <c r="K6706">
        <v>27.428570000000001</v>
      </c>
      <c r="L6706">
        <v>1.453125</v>
      </c>
      <c r="M6706">
        <f t="shared" si="312"/>
        <v>39.857140781250003</v>
      </c>
      <c r="N6706">
        <f t="shared" si="314"/>
        <v>1.4537550145716061</v>
      </c>
      <c r="O6706">
        <f t="shared" si="313"/>
        <v>2.1124877555493651</v>
      </c>
    </row>
    <row r="6707" spans="1:15" x14ac:dyDescent="0.25">
      <c r="A6707" t="s">
        <v>135</v>
      </c>
      <c r="B6707" t="s">
        <v>13</v>
      </c>
      <c r="C6707">
        <v>2015</v>
      </c>
      <c r="D6707">
        <v>3</v>
      </c>
      <c r="E6707">
        <v>10</v>
      </c>
      <c r="F6707" s="1">
        <v>42073</v>
      </c>
      <c r="G6707">
        <v>69</v>
      </c>
      <c r="H6707" t="s">
        <v>14</v>
      </c>
      <c r="I6707" t="s">
        <v>481</v>
      </c>
      <c r="J6707">
        <v>6745</v>
      </c>
      <c r="K6707">
        <v>30.4</v>
      </c>
      <c r="L6707">
        <v>1.3125</v>
      </c>
      <c r="M6707">
        <f t="shared" si="312"/>
        <v>39.9</v>
      </c>
      <c r="N6707">
        <f t="shared" si="314"/>
        <v>1.4969296480732148</v>
      </c>
      <c r="O6707">
        <f t="shared" si="313"/>
        <v>1.9647201630960944</v>
      </c>
    </row>
    <row r="6708" spans="1:15" x14ac:dyDescent="0.25">
      <c r="A6708" t="s">
        <v>307</v>
      </c>
      <c r="B6708" t="s">
        <v>23</v>
      </c>
      <c r="C6708">
        <v>2013</v>
      </c>
      <c r="D6708">
        <v>7</v>
      </c>
      <c r="E6708">
        <v>1</v>
      </c>
      <c r="F6708" s="1">
        <v>41456</v>
      </c>
      <c r="G6708">
        <v>182</v>
      </c>
      <c r="H6708" t="s">
        <v>14</v>
      </c>
      <c r="I6708" t="s">
        <v>496</v>
      </c>
      <c r="J6708">
        <v>4481</v>
      </c>
      <c r="K6708">
        <v>30.4</v>
      </c>
      <c r="L6708">
        <v>1.3125</v>
      </c>
      <c r="M6708">
        <f t="shared" si="312"/>
        <v>39.9</v>
      </c>
      <c r="N6708">
        <f t="shared" si="314"/>
        <v>1.4969296480732148</v>
      </c>
      <c r="O6708">
        <f t="shared" si="313"/>
        <v>1.9647201630960944</v>
      </c>
    </row>
    <row r="6709" spans="1:15" x14ac:dyDescent="0.25">
      <c r="A6709" t="s">
        <v>111</v>
      </c>
      <c r="B6709" t="s">
        <v>109</v>
      </c>
      <c r="C6709">
        <v>2017</v>
      </c>
      <c r="D6709">
        <v>6</v>
      </c>
      <c r="E6709">
        <v>9</v>
      </c>
      <c r="F6709" s="1">
        <v>42895</v>
      </c>
      <c r="G6709">
        <v>160</v>
      </c>
      <c r="H6709" t="s">
        <v>17</v>
      </c>
      <c r="I6709" t="s">
        <v>421</v>
      </c>
      <c r="J6709">
        <v>5790</v>
      </c>
      <c r="K6709">
        <v>42.666670000000003</v>
      </c>
      <c r="L6709">
        <v>0.9375</v>
      </c>
      <c r="M6709">
        <f t="shared" si="312"/>
        <v>40.000003125000006</v>
      </c>
      <c r="N6709">
        <f t="shared" si="314"/>
        <v>1.6401500740883512</v>
      </c>
      <c r="O6709">
        <f t="shared" si="313"/>
        <v>1.5376406944578294</v>
      </c>
    </row>
    <row r="6710" spans="1:15" x14ac:dyDescent="0.25">
      <c r="A6710" t="s">
        <v>309</v>
      </c>
      <c r="B6710" t="s">
        <v>23</v>
      </c>
      <c r="C6710">
        <v>2016</v>
      </c>
      <c r="D6710">
        <v>7</v>
      </c>
      <c r="E6710">
        <v>6</v>
      </c>
      <c r="F6710" s="1">
        <v>42557</v>
      </c>
      <c r="G6710">
        <v>188</v>
      </c>
      <c r="H6710" t="s">
        <v>14</v>
      </c>
      <c r="I6710" t="s">
        <v>371</v>
      </c>
      <c r="J6710">
        <v>5131</v>
      </c>
      <c r="K6710">
        <v>53.6</v>
      </c>
      <c r="L6710">
        <v>0.75</v>
      </c>
      <c r="M6710">
        <f t="shared" si="312"/>
        <v>40.200000000000003</v>
      </c>
      <c r="N6710">
        <f t="shared" si="314"/>
        <v>1.7371926427047373</v>
      </c>
      <c r="O6710">
        <f t="shared" si="313"/>
        <v>1.3028944820285528</v>
      </c>
    </row>
    <row r="6711" spans="1:15" x14ac:dyDescent="0.25">
      <c r="A6711" t="s">
        <v>95</v>
      </c>
      <c r="B6711" t="s">
        <v>25</v>
      </c>
      <c r="C6711">
        <v>2012</v>
      </c>
      <c r="D6711">
        <v>7</v>
      </c>
      <c r="E6711">
        <v>9</v>
      </c>
      <c r="F6711" s="1">
        <v>41099</v>
      </c>
      <c r="G6711">
        <v>191</v>
      </c>
      <c r="H6711" t="s">
        <v>14</v>
      </c>
      <c r="I6711" t="s">
        <v>371</v>
      </c>
      <c r="J6711">
        <v>5131</v>
      </c>
      <c r="K6711">
        <v>53.6</v>
      </c>
      <c r="L6711">
        <v>0.75</v>
      </c>
      <c r="M6711">
        <f t="shared" si="312"/>
        <v>40.200000000000003</v>
      </c>
      <c r="N6711">
        <f t="shared" si="314"/>
        <v>1.7371926427047373</v>
      </c>
      <c r="O6711">
        <f t="shared" si="313"/>
        <v>1.3028944820285528</v>
      </c>
    </row>
    <row r="6712" spans="1:15" x14ac:dyDescent="0.25">
      <c r="A6712" t="s">
        <v>121</v>
      </c>
      <c r="B6712" t="s">
        <v>13</v>
      </c>
      <c r="C6712">
        <v>2006</v>
      </c>
      <c r="D6712">
        <v>4</v>
      </c>
      <c r="E6712">
        <v>10</v>
      </c>
      <c r="F6712" s="1">
        <v>38817</v>
      </c>
      <c r="G6712">
        <v>100</v>
      </c>
      <c r="H6712" t="s">
        <v>14</v>
      </c>
      <c r="I6712" t="s">
        <v>588</v>
      </c>
      <c r="J6712">
        <v>13125</v>
      </c>
      <c r="K6712">
        <v>13.44</v>
      </c>
      <c r="L6712">
        <v>3</v>
      </c>
      <c r="M6712">
        <f t="shared" si="312"/>
        <v>40.32</v>
      </c>
      <c r="N6712">
        <f t="shared" si="314"/>
        <v>1.1595671932336202</v>
      </c>
      <c r="O6712">
        <f t="shared" si="313"/>
        <v>3.4787015797008607</v>
      </c>
    </row>
    <row r="6713" spans="1:15" x14ac:dyDescent="0.25">
      <c r="A6713" t="s">
        <v>32</v>
      </c>
      <c r="B6713" t="s">
        <v>33</v>
      </c>
      <c r="C6713">
        <v>2017</v>
      </c>
      <c r="D6713">
        <v>6</v>
      </c>
      <c r="E6713">
        <v>8</v>
      </c>
      <c r="F6713" s="1">
        <v>42894</v>
      </c>
      <c r="G6713">
        <v>159</v>
      </c>
      <c r="H6713" t="s">
        <v>14</v>
      </c>
      <c r="I6713" t="s">
        <v>561</v>
      </c>
      <c r="J6713">
        <v>6823</v>
      </c>
      <c r="K6713">
        <v>19.2</v>
      </c>
      <c r="L6713">
        <v>2.1</v>
      </c>
      <c r="M6713">
        <f t="shared" si="312"/>
        <v>40.32</v>
      </c>
      <c r="N6713">
        <f t="shared" si="314"/>
        <v>1.3053513694466237</v>
      </c>
      <c r="O6713">
        <f t="shared" si="313"/>
        <v>2.7412378758379097</v>
      </c>
    </row>
    <row r="6714" spans="1:15" x14ac:dyDescent="0.25">
      <c r="A6714" t="s">
        <v>196</v>
      </c>
      <c r="B6714" t="s">
        <v>42</v>
      </c>
      <c r="C6714">
        <v>2019</v>
      </c>
      <c r="D6714">
        <v>6</v>
      </c>
      <c r="E6714">
        <v>17</v>
      </c>
      <c r="F6714" s="1">
        <v>43633</v>
      </c>
      <c r="G6714">
        <v>168</v>
      </c>
      <c r="H6714" t="s">
        <v>14</v>
      </c>
      <c r="I6714" t="s">
        <v>223</v>
      </c>
      <c r="J6714">
        <v>8251</v>
      </c>
      <c r="K6714">
        <v>76.8</v>
      </c>
      <c r="L6714">
        <v>0.52500000000000002</v>
      </c>
      <c r="M6714">
        <f t="shared" si="312"/>
        <v>40.32</v>
      </c>
      <c r="N6714">
        <f t="shared" si="314"/>
        <v>1.890979596989689</v>
      </c>
      <c r="O6714">
        <f t="shared" si="313"/>
        <v>0.99276428841958675</v>
      </c>
    </row>
    <row r="6715" spans="1:15" x14ac:dyDescent="0.25">
      <c r="A6715" t="s">
        <v>12</v>
      </c>
      <c r="B6715" t="s">
        <v>13</v>
      </c>
      <c r="C6715">
        <v>2018</v>
      </c>
      <c r="D6715">
        <v>3</v>
      </c>
      <c r="E6715">
        <v>7</v>
      </c>
      <c r="F6715" s="1">
        <v>43166</v>
      </c>
      <c r="G6715">
        <v>66</v>
      </c>
      <c r="H6715" t="s">
        <v>14</v>
      </c>
      <c r="I6715" t="s">
        <v>421</v>
      </c>
      <c r="J6715">
        <v>5790</v>
      </c>
      <c r="K6715">
        <v>43.2</v>
      </c>
      <c r="L6715">
        <v>0.9375</v>
      </c>
      <c r="M6715">
        <f t="shared" si="312"/>
        <v>40.5</v>
      </c>
      <c r="N6715">
        <f t="shared" si="314"/>
        <v>1.6454222693490919</v>
      </c>
      <c r="O6715">
        <f t="shared" si="313"/>
        <v>1.5425833775147737</v>
      </c>
    </row>
    <row r="6716" spans="1:15" x14ac:dyDescent="0.25">
      <c r="A6716" t="s">
        <v>103</v>
      </c>
      <c r="B6716" t="s">
        <v>27</v>
      </c>
      <c r="C6716">
        <v>2017</v>
      </c>
      <c r="D6716">
        <v>6</v>
      </c>
      <c r="E6716">
        <v>6</v>
      </c>
      <c r="F6716" s="1">
        <v>42892</v>
      </c>
      <c r="G6716">
        <v>157</v>
      </c>
      <c r="H6716" t="s">
        <v>14</v>
      </c>
      <c r="I6716" t="s">
        <v>447</v>
      </c>
      <c r="J6716">
        <v>13048</v>
      </c>
      <c r="K6716">
        <v>43.2</v>
      </c>
      <c r="L6716">
        <v>0.9375</v>
      </c>
      <c r="M6716">
        <f t="shared" si="312"/>
        <v>40.5</v>
      </c>
      <c r="N6716">
        <f t="shared" si="314"/>
        <v>1.6454222693490919</v>
      </c>
      <c r="O6716">
        <f t="shared" si="313"/>
        <v>1.5425833775147737</v>
      </c>
    </row>
    <row r="6717" spans="1:15" x14ac:dyDescent="0.25">
      <c r="A6717" t="s">
        <v>247</v>
      </c>
      <c r="B6717" t="s">
        <v>31</v>
      </c>
      <c r="C6717">
        <v>2015</v>
      </c>
      <c r="D6717">
        <v>6</v>
      </c>
      <c r="E6717">
        <v>16</v>
      </c>
      <c r="F6717" s="1">
        <v>42171</v>
      </c>
      <c r="G6717">
        <v>167</v>
      </c>
      <c r="H6717" t="s">
        <v>14</v>
      </c>
      <c r="I6717" t="s">
        <v>574</v>
      </c>
      <c r="J6717">
        <v>5293</v>
      </c>
      <c r="K6717">
        <v>18</v>
      </c>
      <c r="L6717">
        <v>2.25</v>
      </c>
      <c r="M6717">
        <f t="shared" si="312"/>
        <v>40.5</v>
      </c>
      <c r="N6717">
        <f t="shared" si="314"/>
        <v>1.2787536009528289</v>
      </c>
      <c r="O6717">
        <f t="shared" si="313"/>
        <v>2.8771956021438649</v>
      </c>
    </row>
    <row r="6718" spans="1:15" x14ac:dyDescent="0.25">
      <c r="A6718" t="s">
        <v>335</v>
      </c>
      <c r="B6718" t="s">
        <v>42</v>
      </c>
      <c r="C6718">
        <v>2017</v>
      </c>
      <c r="D6718">
        <v>6</v>
      </c>
      <c r="E6718">
        <v>2</v>
      </c>
      <c r="F6718" s="1">
        <v>42888</v>
      </c>
      <c r="G6718">
        <v>153</v>
      </c>
      <c r="H6718" t="s">
        <v>14</v>
      </c>
      <c r="I6718" t="s">
        <v>429</v>
      </c>
      <c r="J6718">
        <v>5713</v>
      </c>
      <c r="K6718">
        <v>43.2</v>
      </c>
      <c r="L6718">
        <v>0.9375</v>
      </c>
      <c r="M6718">
        <f t="shared" si="312"/>
        <v>40.5</v>
      </c>
      <c r="N6718">
        <f t="shared" si="314"/>
        <v>1.6454222693490919</v>
      </c>
      <c r="O6718">
        <f t="shared" si="313"/>
        <v>1.5425833775147737</v>
      </c>
    </row>
    <row r="6719" spans="1:15" x14ac:dyDescent="0.25">
      <c r="A6719" t="s">
        <v>110</v>
      </c>
      <c r="B6719" t="s">
        <v>109</v>
      </c>
      <c r="C6719">
        <v>2016</v>
      </c>
      <c r="D6719">
        <v>7</v>
      </c>
      <c r="E6719">
        <v>1</v>
      </c>
      <c r="F6719" s="1">
        <v>42552</v>
      </c>
      <c r="G6719">
        <v>183</v>
      </c>
      <c r="H6719" t="s">
        <v>14</v>
      </c>
      <c r="I6719" t="s">
        <v>474</v>
      </c>
      <c r="J6719">
        <v>4335</v>
      </c>
      <c r="K6719">
        <v>36</v>
      </c>
      <c r="L6719">
        <v>1.125</v>
      </c>
      <c r="M6719">
        <f t="shared" si="312"/>
        <v>40.5</v>
      </c>
      <c r="N6719">
        <f t="shared" si="314"/>
        <v>1.568201724066995</v>
      </c>
      <c r="O6719">
        <f t="shared" si="313"/>
        <v>1.7642269395753694</v>
      </c>
    </row>
    <row r="6720" spans="1:15" x14ac:dyDescent="0.25">
      <c r="A6720" t="s">
        <v>101</v>
      </c>
      <c r="B6720" t="s">
        <v>27</v>
      </c>
      <c r="C6720">
        <v>2015</v>
      </c>
      <c r="D6720">
        <v>6</v>
      </c>
      <c r="E6720">
        <v>25</v>
      </c>
      <c r="F6720" s="1">
        <v>42180</v>
      </c>
      <c r="G6720">
        <v>176</v>
      </c>
      <c r="H6720" t="s">
        <v>17</v>
      </c>
      <c r="I6720" t="s">
        <v>283</v>
      </c>
      <c r="J6720">
        <v>18419</v>
      </c>
      <c r="K6720">
        <v>61.714289999999998</v>
      </c>
      <c r="L6720">
        <v>0.65625</v>
      </c>
      <c r="M6720">
        <f t="shared" si="312"/>
        <v>40.5000028125</v>
      </c>
      <c r="N6720">
        <f t="shared" si="314"/>
        <v>1.7973665099063019</v>
      </c>
      <c r="O6720">
        <f t="shared" si="313"/>
        <v>1.1795217721260105</v>
      </c>
    </row>
    <row r="6721" spans="1:15" x14ac:dyDescent="0.25">
      <c r="A6721" t="s">
        <v>101</v>
      </c>
      <c r="B6721" t="s">
        <v>27</v>
      </c>
      <c r="C6721">
        <v>2015</v>
      </c>
      <c r="D6721">
        <v>6</v>
      </c>
      <c r="E6721">
        <v>25</v>
      </c>
      <c r="F6721" s="1">
        <v>42180</v>
      </c>
      <c r="G6721">
        <v>176</v>
      </c>
      <c r="H6721" t="s">
        <v>17</v>
      </c>
      <c r="I6721" t="s">
        <v>429</v>
      </c>
      <c r="J6721">
        <v>5713</v>
      </c>
      <c r="K6721">
        <v>43.428570000000001</v>
      </c>
      <c r="L6721">
        <v>0.9375</v>
      </c>
      <c r="M6721">
        <f t="shared" si="312"/>
        <v>40.714284374999998</v>
      </c>
      <c r="N6721">
        <f t="shared" si="314"/>
        <v>1.6476623350481276</v>
      </c>
      <c r="O6721">
        <f t="shared" si="313"/>
        <v>1.5446834391076196</v>
      </c>
    </row>
    <row r="6722" spans="1:15" x14ac:dyDescent="0.25">
      <c r="A6722" t="s">
        <v>38</v>
      </c>
      <c r="B6722" t="s">
        <v>36</v>
      </c>
      <c r="C6722">
        <v>2018</v>
      </c>
      <c r="D6722">
        <v>6</v>
      </c>
      <c r="E6722">
        <v>4</v>
      </c>
      <c r="F6722" s="1">
        <v>43255</v>
      </c>
      <c r="G6722">
        <v>155</v>
      </c>
      <c r="H6722" t="s">
        <v>14</v>
      </c>
      <c r="I6722" t="s">
        <v>586</v>
      </c>
      <c r="J6722">
        <v>5124</v>
      </c>
      <c r="K6722">
        <v>13.6</v>
      </c>
      <c r="L6722">
        <v>3</v>
      </c>
      <c r="M6722">
        <f t="shared" ref="M6722:M6785" si="315">K6722*L6722</f>
        <v>40.799999999999997</v>
      </c>
      <c r="N6722">
        <f t="shared" si="314"/>
        <v>1.1643528557844371</v>
      </c>
      <c r="O6722">
        <f t="shared" si="313"/>
        <v>3.4930585673533114</v>
      </c>
    </row>
    <row r="6723" spans="1:15" x14ac:dyDescent="0.25">
      <c r="A6723" t="s">
        <v>262</v>
      </c>
      <c r="B6723" t="s">
        <v>260</v>
      </c>
      <c r="C6723">
        <v>2015</v>
      </c>
      <c r="D6723">
        <v>7</v>
      </c>
      <c r="E6723">
        <v>2</v>
      </c>
      <c r="F6723" s="1">
        <v>42187</v>
      </c>
      <c r="G6723">
        <v>183</v>
      </c>
      <c r="H6723" t="s">
        <v>14</v>
      </c>
      <c r="I6723" t="s">
        <v>519</v>
      </c>
      <c r="J6723">
        <v>5457</v>
      </c>
      <c r="K6723">
        <v>27.2</v>
      </c>
      <c r="L6723">
        <v>1.5</v>
      </c>
      <c r="M6723">
        <f t="shared" si="315"/>
        <v>40.799999999999997</v>
      </c>
      <c r="N6723">
        <f t="shared" si="314"/>
        <v>1.4502491083193612</v>
      </c>
      <c r="O6723">
        <f t="shared" ref="O6723:O6786" si="316">N6723*L6723</f>
        <v>2.1753736624790418</v>
      </c>
    </row>
    <row r="6724" spans="1:15" x14ac:dyDescent="0.25">
      <c r="A6724" t="s">
        <v>202</v>
      </c>
      <c r="B6724" t="s">
        <v>113</v>
      </c>
      <c r="C6724">
        <v>2014</v>
      </c>
      <c r="D6724">
        <v>6</v>
      </c>
      <c r="E6724">
        <v>16</v>
      </c>
      <c r="F6724" s="1">
        <v>41806</v>
      </c>
      <c r="G6724">
        <v>167</v>
      </c>
      <c r="H6724" t="s">
        <v>14</v>
      </c>
      <c r="I6724" t="s">
        <v>421</v>
      </c>
      <c r="J6724">
        <v>5790</v>
      </c>
      <c r="K6724">
        <v>43.636360000000003</v>
      </c>
      <c r="L6724">
        <v>0.9375</v>
      </c>
      <c r="M6724">
        <f t="shared" si="315"/>
        <v>40.909087500000005</v>
      </c>
      <c r="N6724">
        <f t="shared" ref="N6724:N6787" si="317">LOG10(K6724+1)</f>
        <v>1.6496887715843362</v>
      </c>
      <c r="O6724">
        <f t="shared" si="316"/>
        <v>1.5465832233603152</v>
      </c>
    </row>
    <row r="6725" spans="1:15" x14ac:dyDescent="0.25">
      <c r="A6725" t="s">
        <v>200</v>
      </c>
      <c r="B6725" t="s">
        <v>109</v>
      </c>
      <c r="C6725">
        <v>2015</v>
      </c>
      <c r="D6725">
        <v>6</v>
      </c>
      <c r="E6725">
        <v>26</v>
      </c>
      <c r="F6725" s="1">
        <v>42181</v>
      </c>
      <c r="G6725">
        <v>177</v>
      </c>
      <c r="H6725" t="s">
        <v>14</v>
      </c>
      <c r="I6725" t="s">
        <v>537</v>
      </c>
      <c r="J6725">
        <v>5605</v>
      </c>
      <c r="K6725">
        <v>24.8</v>
      </c>
      <c r="L6725">
        <v>1.65</v>
      </c>
      <c r="M6725">
        <f t="shared" si="315"/>
        <v>40.92</v>
      </c>
      <c r="N6725">
        <f t="shared" si="317"/>
        <v>1.4116197059632303</v>
      </c>
      <c r="O6725">
        <f t="shared" si="316"/>
        <v>2.3291725148393296</v>
      </c>
    </row>
    <row r="6726" spans="1:15" x14ac:dyDescent="0.25">
      <c r="A6726" t="s">
        <v>45</v>
      </c>
      <c r="B6726" t="s">
        <v>25</v>
      </c>
      <c r="C6726">
        <v>2016</v>
      </c>
      <c r="D6726">
        <v>6</v>
      </c>
      <c r="E6726">
        <v>30</v>
      </c>
      <c r="F6726" s="1">
        <v>42551</v>
      </c>
      <c r="G6726">
        <v>182</v>
      </c>
      <c r="H6726" t="s">
        <v>14</v>
      </c>
      <c r="I6726" t="s">
        <v>283</v>
      </c>
      <c r="J6726">
        <v>18419</v>
      </c>
      <c r="K6726">
        <v>62.4</v>
      </c>
      <c r="L6726">
        <v>0.65625</v>
      </c>
      <c r="M6726">
        <f t="shared" si="315"/>
        <v>40.949999999999996</v>
      </c>
      <c r="N6726">
        <f t="shared" si="317"/>
        <v>1.8020892578817327</v>
      </c>
      <c r="O6726">
        <f t="shared" si="316"/>
        <v>1.1826210754848872</v>
      </c>
    </row>
    <row r="6727" spans="1:15" x14ac:dyDescent="0.25">
      <c r="A6727" t="s">
        <v>185</v>
      </c>
      <c r="B6727" t="s">
        <v>36</v>
      </c>
      <c r="C6727">
        <v>2014</v>
      </c>
      <c r="D6727">
        <v>6</v>
      </c>
      <c r="E6727">
        <v>4</v>
      </c>
      <c r="F6727" s="1">
        <v>41794</v>
      </c>
      <c r="G6727">
        <v>155</v>
      </c>
      <c r="H6727" t="s">
        <v>14</v>
      </c>
      <c r="I6727" t="s">
        <v>289</v>
      </c>
      <c r="J6727">
        <v>8491</v>
      </c>
      <c r="K6727">
        <v>62.4</v>
      </c>
      <c r="L6727">
        <v>0.65625</v>
      </c>
      <c r="M6727">
        <f t="shared" si="315"/>
        <v>40.949999999999996</v>
      </c>
      <c r="N6727">
        <f t="shared" si="317"/>
        <v>1.8020892578817327</v>
      </c>
      <c r="O6727">
        <f t="shared" si="316"/>
        <v>1.1826210754848872</v>
      </c>
    </row>
    <row r="6728" spans="1:15" x14ac:dyDescent="0.25">
      <c r="A6728" t="s">
        <v>170</v>
      </c>
      <c r="B6728" t="s">
        <v>171</v>
      </c>
      <c r="C6728">
        <v>2017</v>
      </c>
      <c r="D6728">
        <v>6</v>
      </c>
      <c r="E6728">
        <v>1</v>
      </c>
      <c r="F6728" s="1">
        <v>42887</v>
      </c>
      <c r="G6728">
        <v>152</v>
      </c>
      <c r="H6728" t="s">
        <v>17</v>
      </c>
      <c r="I6728" t="s">
        <v>371</v>
      </c>
      <c r="J6728">
        <v>5131</v>
      </c>
      <c r="K6728">
        <v>54.63946</v>
      </c>
      <c r="L6728">
        <v>0.75</v>
      </c>
      <c r="M6728">
        <f t="shared" si="315"/>
        <v>40.979595000000003</v>
      </c>
      <c r="N6728">
        <f t="shared" si="317"/>
        <v>1.7453829063638933</v>
      </c>
      <c r="O6728">
        <f t="shared" si="316"/>
        <v>1.3090371797729199</v>
      </c>
    </row>
    <row r="6729" spans="1:15" x14ac:dyDescent="0.25">
      <c r="A6729" t="s">
        <v>323</v>
      </c>
      <c r="B6729" t="s">
        <v>40</v>
      </c>
      <c r="C6729">
        <v>2008</v>
      </c>
      <c r="D6729">
        <v>4</v>
      </c>
      <c r="E6729">
        <v>28</v>
      </c>
      <c r="F6729" s="1">
        <v>39566</v>
      </c>
      <c r="G6729">
        <v>119</v>
      </c>
      <c r="H6729" t="s">
        <v>14</v>
      </c>
      <c r="I6729" t="s">
        <v>513</v>
      </c>
      <c r="J6729">
        <v>5456</v>
      </c>
      <c r="K6729">
        <v>27.384620000000002</v>
      </c>
      <c r="L6729">
        <v>1.5</v>
      </c>
      <c r="M6729">
        <f t="shared" si="315"/>
        <v>41.076930000000004</v>
      </c>
      <c r="N6729">
        <f t="shared" si="317"/>
        <v>1.4530830844692069</v>
      </c>
      <c r="O6729">
        <f t="shared" si="316"/>
        <v>2.1796246267038102</v>
      </c>
    </row>
    <row r="6730" spans="1:15" x14ac:dyDescent="0.25">
      <c r="A6730" t="s">
        <v>124</v>
      </c>
      <c r="B6730" t="s">
        <v>13</v>
      </c>
      <c r="C6730">
        <v>2007</v>
      </c>
      <c r="D6730">
        <v>7</v>
      </c>
      <c r="E6730">
        <v>12</v>
      </c>
      <c r="F6730" s="1">
        <v>39275</v>
      </c>
      <c r="G6730">
        <v>193</v>
      </c>
      <c r="H6730" t="s">
        <v>14</v>
      </c>
      <c r="I6730" t="s">
        <v>371</v>
      </c>
      <c r="J6730">
        <v>5131</v>
      </c>
      <c r="K6730">
        <v>54.8</v>
      </c>
      <c r="L6730">
        <v>0.75</v>
      </c>
      <c r="M6730">
        <f t="shared" si="315"/>
        <v>41.099999999999994</v>
      </c>
      <c r="N6730">
        <f t="shared" si="317"/>
        <v>1.7466341989375787</v>
      </c>
      <c r="O6730">
        <f t="shared" si="316"/>
        <v>1.309975649203184</v>
      </c>
    </row>
    <row r="6731" spans="1:15" x14ac:dyDescent="0.25">
      <c r="A6731" t="s">
        <v>66</v>
      </c>
      <c r="B6731" t="s">
        <v>13</v>
      </c>
      <c r="C6731">
        <v>2017</v>
      </c>
      <c r="D6731">
        <v>3</v>
      </c>
      <c r="E6731">
        <v>16</v>
      </c>
      <c r="F6731" s="1">
        <v>42810</v>
      </c>
      <c r="G6731">
        <v>75</v>
      </c>
      <c r="H6731" t="s">
        <v>17</v>
      </c>
      <c r="I6731" t="s">
        <v>509</v>
      </c>
      <c r="J6731">
        <v>9747</v>
      </c>
      <c r="K6731">
        <v>27.428570000000001</v>
      </c>
      <c r="L6731">
        <v>1.5</v>
      </c>
      <c r="M6731">
        <f t="shared" si="315"/>
        <v>41.142854999999997</v>
      </c>
      <c r="N6731">
        <f t="shared" si="317"/>
        <v>1.4537550145716061</v>
      </c>
      <c r="O6731">
        <f t="shared" si="316"/>
        <v>2.180632521857409</v>
      </c>
    </row>
    <row r="6732" spans="1:15" x14ac:dyDescent="0.25">
      <c r="A6732" t="s">
        <v>16</v>
      </c>
      <c r="B6732" t="s">
        <v>13</v>
      </c>
      <c r="C6732">
        <v>2018</v>
      </c>
      <c r="D6732">
        <v>6</v>
      </c>
      <c r="E6732">
        <v>15</v>
      </c>
      <c r="F6732" s="1">
        <v>43266</v>
      </c>
      <c r="G6732">
        <v>166</v>
      </c>
      <c r="H6732" t="s">
        <v>17</v>
      </c>
      <c r="I6732" t="s">
        <v>509</v>
      </c>
      <c r="J6732">
        <v>9747</v>
      </c>
      <c r="K6732">
        <v>27.428570000000001</v>
      </c>
      <c r="L6732">
        <v>1.5</v>
      </c>
      <c r="M6732">
        <f t="shared" si="315"/>
        <v>41.142854999999997</v>
      </c>
      <c r="N6732">
        <f t="shared" si="317"/>
        <v>1.4537550145716061</v>
      </c>
      <c r="O6732">
        <f t="shared" si="316"/>
        <v>2.180632521857409</v>
      </c>
    </row>
    <row r="6733" spans="1:15" x14ac:dyDescent="0.25">
      <c r="A6733" t="s">
        <v>96</v>
      </c>
      <c r="B6733" t="s">
        <v>25</v>
      </c>
      <c r="C6733">
        <v>2015</v>
      </c>
      <c r="D6733">
        <v>6</v>
      </c>
      <c r="E6733">
        <v>25</v>
      </c>
      <c r="F6733" s="1">
        <v>42180</v>
      </c>
      <c r="G6733">
        <v>176</v>
      </c>
      <c r="H6733" t="s">
        <v>17</v>
      </c>
      <c r="I6733" t="s">
        <v>509</v>
      </c>
      <c r="J6733">
        <v>9747</v>
      </c>
      <c r="K6733">
        <v>27.428570000000001</v>
      </c>
      <c r="L6733">
        <v>1.5</v>
      </c>
      <c r="M6733">
        <f t="shared" si="315"/>
        <v>41.142854999999997</v>
      </c>
      <c r="N6733">
        <f t="shared" si="317"/>
        <v>1.4537550145716061</v>
      </c>
      <c r="O6733">
        <f t="shared" si="316"/>
        <v>2.180632521857409</v>
      </c>
    </row>
    <row r="6734" spans="1:15" x14ac:dyDescent="0.25">
      <c r="A6734" t="s">
        <v>242</v>
      </c>
      <c r="B6734" t="s">
        <v>29</v>
      </c>
      <c r="C6734">
        <v>2015</v>
      </c>
      <c r="D6734">
        <v>6</v>
      </c>
      <c r="E6734">
        <v>16</v>
      </c>
      <c r="F6734" s="1">
        <v>42171</v>
      </c>
      <c r="G6734">
        <v>167</v>
      </c>
      <c r="H6734" t="s">
        <v>14</v>
      </c>
      <c r="I6734" t="s">
        <v>517</v>
      </c>
      <c r="J6734">
        <v>8691</v>
      </c>
      <c r="K6734">
        <v>27.428570000000001</v>
      </c>
      <c r="L6734">
        <v>1.5</v>
      </c>
      <c r="M6734">
        <f t="shared" si="315"/>
        <v>41.142854999999997</v>
      </c>
      <c r="N6734">
        <f t="shared" si="317"/>
        <v>1.4537550145716061</v>
      </c>
      <c r="O6734">
        <f t="shared" si="316"/>
        <v>2.180632521857409</v>
      </c>
    </row>
    <row r="6735" spans="1:15" x14ac:dyDescent="0.25">
      <c r="A6735" t="s">
        <v>60</v>
      </c>
      <c r="B6735" t="s">
        <v>13</v>
      </c>
      <c r="C6735">
        <v>2005</v>
      </c>
      <c r="D6735">
        <v>6</v>
      </c>
      <c r="E6735">
        <v>6</v>
      </c>
      <c r="F6735" s="1">
        <v>38509</v>
      </c>
      <c r="G6735">
        <v>157</v>
      </c>
      <c r="H6735" t="s">
        <v>14</v>
      </c>
      <c r="I6735" t="s">
        <v>544</v>
      </c>
      <c r="J6735">
        <v>6772</v>
      </c>
      <c r="K6735">
        <v>21.94286</v>
      </c>
      <c r="L6735">
        <v>1.875</v>
      </c>
      <c r="M6735">
        <f t="shared" si="315"/>
        <v>41.1428625</v>
      </c>
      <c r="N6735">
        <f t="shared" si="317"/>
        <v>1.3606475550123971</v>
      </c>
      <c r="O6735">
        <f t="shared" si="316"/>
        <v>2.5512141656482443</v>
      </c>
    </row>
    <row r="6736" spans="1:15" x14ac:dyDescent="0.25">
      <c r="A6736" t="s">
        <v>22</v>
      </c>
      <c r="B6736" t="s">
        <v>23</v>
      </c>
      <c r="C6736">
        <v>2018</v>
      </c>
      <c r="D6736">
        <v>3</v>
      </c>
      <c r="E6736">
        <v>9</v>
      </c>
      <c r="F6736" s="1">
        <v>43168</v>
      </c>
      <c r="G6736">
        <v>68</v>
      </c>
      <c r="H6736" t="s">
        <v>14</v>
      </c>
      <c r="I6736" t="s">
        <v>588</v>
      </c>
      <c r="J6736">
        <v>13125</v>
      </c>
      <c r="K6736">
        <v>13.71429</v>
      </c>
      <c r="L6736">
        <v>3</v>
      </c>
      <c r="M6736">
        <f t="shared" si="315"/>
        <v>41.142870000000002</v>
      </c>
      <c r="N6736">
        <f t="shared" si="317"/>
        <v>1.1677393111844354</v>
      </c>
      <c r="O6736">
        <f t="shared" si="316"/>
        <v>3.503217933553306</v>
      </c>
    </row>
    <row r="6737" spans="1:15" x14ac:dyDescent="0.25">
      <c r="A6737" t="s">
        <v>349</v>
      </c>
      <c r="B6737" t="s">
        <v>31</v>
      </c>
      <c r="C6737">
        <v>2011</v>
      </c>
      <c r="D6737">
        <v>7</v>
      </c>
      <c r="E6737">
        <v>4</v>
      </c>
      <c r="F6737" s="1">
        <v>40728</v>
      </c>
      <c r="G6737">
        <v>185</v>
      </c>
      <c r="H6737" t="s">
        <v>14</v>
      </c>
      <c r="I6737" t="s">
        <v>561</v>
      </c>
      <c r="J6737">
        <v>6823</v>
      </c>
      <c r="K6737">
        <v>19.600000000000001</v>
      </c>
      <c r="L6737">
        <v>2.1</v>
      </c>
      <c r="M6737">
        <f t="shared" si="315"/>
        <v>41.160000000000004</v>
      </c>
      <c r="N6737">
        <f t="shared" si="317"/>
        <v>1.3138672203691535</v>
      </c>
      <c r="O6737">
        <f t="shared" si="316"/>
        <v>2.7591211627752226</v>
      </c>
    </row>
    <row r="6738" spans="1:15" x14ac:dyDescent="0.25">
      <c r="A6738" t="s">
        <v>65</v>
      </c>
      <c r="B6738" t="s">
        <v>13</v>
      </c>
      <c r="C6738">
        <v>2013</v>
      </c>
      <c r="D6738">
        <v>3</v>
      </c>
      <c r="E6738">
        <v>20</v>
      </c>
      <c r="F6738" s="1">
        <v>41353</v>
      </c>
      <c r="G6738">
        <v>79</v>
      </c>
      <c r="H6738" t="s">
        <v>14</v>
      </c>
      <c r="I6738" t="s">
        <v>429</v>
      </c>
      <c r="J6738">
        <v>5713</v>
      </c>
      <c r="K6738">
        <v>44</v>
      </c>
      <c r="L6738">
        <v>0.9375</v>
      </c>
      <c r="M6738">
        <f t="shared" si="315"/>
        <v>41.25</v>
      </c>
      <c r="N6738">
        <f t="shared" si="317"/>
        <v>1.6532125137753437</v>
      </c>
      <c r="O6738">
        <f t="shared" si="316"/>
        <v>1.5498867316643847</v>
      </c>
    </row>
    <row r="6739" spans="1:15" x14ac:dyDescent="0.25">
      <c r="A6739" t="s">
        <v>334</v>
      </c>
      <c r="B6739" t="s">
        <v>42</v>
      </c>
      <c r="C6739">
        <v>2016</v>
      </c>
      <c r="D6739">
        <v>7</v>
      </c>
      <c r="E6739">
        <v>5</v>
      </c>
      <c r="F6739" s="1">
        <v>42556</v>
      </c>
      <c r="G6739">
        <v>187</v>
      </c>
      <c r="H6739" t="s">
        <v>14</v>
      </c>
      <c r="I6739" t="s">
        <v>425</v>
      </c>
      <c r="J6739">
        <v>4427</v>
      </c>
      <c r="K6739">
        <v>44</v>
      </c>
      <c r="L6739">
        <v>0.9375</v>
      </c>
      <c r="M6739">
        <f t="shared" si="315"/>
        <v>41.25</v>
      </c>
      <c r="N6739">
        <f t="shared" si="317"/>
        <v>1.6532125137753437</v>
      </c>
      <c r="O6739">
        <f t="shared" si="316"/>
        <v>1.5498867316643847</v>
      </c>
    </row>
    <row r="6740" spans="1:15" x14ac:dyDescent="0.25">
      <c r="A6740" t="s">
        <v>120</v>
      </c>
      <c r="B6740" t="s">
        <v>13</v>
      </c>
      <c r="C6740">
        <v>2005</v>
      </c>
      <c r="D6740">
        <v>3</v>
      </c>
      <c r="E6740">
        <v>24</v>
      </c>
      <c r="F6740" s="1">
        <v>38435</v>
      </c>
      <c r="G6740">
        <v>83</v>
      </c>
      <c r="H6740" t="s">
        <v>14</v>
      </c>
      <c r="I6740" t="s">
        <v>367</v>
      </c>
      <c r="J6740">
        <v>5135</v>
      </c>
      <c r="K6740">
        <v>55.085709999999999</v>
      </c>
      <c r="L6740">
        <v>0.75</v>
      </c>
      <c r="M6740">
        <f t="shared" si="315"/>
        <v>41.314282499999997</v>
      </c>
      <c r="N6740">
        <f t="shared" si="317"/>
        <v>1.7488522220637017</v>
      </c>
      <c r="O6740">
        <f t="shared" si="316"/>
        <v>1.3116391665477762</v>
      </c>
    </row>
    <row r="6741" spans="1:15" x14ac:dyDescent="0.25">
      <c r="A6741" t="s">
        <v>147</v>
      </c>
      <c r="B6741" t="s">
        <v>69</v>
      </c>
      <c r="C6741">
        <v>2010</v>
      </c>
      <c r="D6741">
        <v>6</v>
      </c>
      <c r="E6741">
        <v>29</v>
      </c>
      <c r="F6741" s="1">
        <v>40358</v>
      </c>
      <c r="G6741">
        <v>180</v>
      </c>
      <c r="H6741" t="s">
        <v>14</v>
      </c>
      <c r="I6741" t="s">
        <v>371</v>
      </c>
      <c r="J6741">
        <v>5131</v>
      </c>
      <c r="K6741">
        <v>55.2</v>
      </c>
      <c r="L6741">
        <v>0.75</v>
      </c>
      <c r="M6741">
        <f t="shared" si="315"/>
        <v>41.400000000000006</v>
      </c>
      <c r="N6741">
        <f t="shared" si="317"/>
        <v>1.7497363155690611</v>
      </c>
      <c r="O6741">
        <f t="shared" si="316"/>
        <v>1.3123022366767958</v>
      </c>
    </row>
    <row r="6742" spans="1:15" x14ac:dyDescent="0.25">
      <c r="A6742" t="s">
        <v>45</v>
      </c>
      <c r="B6742" t="s">
        <v>25</v>
      </c>
      <c r="C6742">
        <v>2016</v>
      </c>
      <c r="D6742">
        <v>6</v>
      </c>
      <c r="E6742">
        <v>30</v>
      </c>
      <c r="F6742" s="1">
        <v>42551</v>
      </c>
      <c r="G6742">
        <v>182</v>
      </c>
      <c r="H6742" t="s">
        <v>14</v>
      </c>
      <c r="I6742" t="s">
        <v>118</v>
      </c>
      <c r="J6742">
        <v>20171</v>
      </c>
      <c r="K6742">
        <v>110.4</v>
      </c>
      <c r="L6742">
        <v>0.375</v>
      </c>
      <c r="M6742">
        <f t="shared" si="315"/>
        <v>41.400000000000006</v>
      </c>
      <c r="N6742">
        <f t="shared" si="317"/>
        <v>2.0468851908377101</v>
      </c>
      <c r="O6742">
        <f t="shared" si="316"/>
        <v>0.76758194656414136</v>
      </c>
    </row>
    <row r="6743" spans="1:15" x14ac:dyDescent="0.25">
      <c r="A6743" t="s">
        <v>345</v>
      </c>
      <c r="B6743" t="s">
        <v>161</v>
      </c>
      <c r="C6743">
        <v>2010</v>
      </c>
      <c r="D6743">
        <v>6</v>
      </c>
      <c r="E6743">
        <v>25</v>
      </c>
      <c r="F6743" s="1">
        <v>40354</v>
      </c>
      <c r="G6743">
        <v>176</v>
      </c>
      <c r="H6743" t="s">
        <v>14</v>
      </c>
      <c r="I6743" t="s">
        <v>581</v>
      </c>
      <c r="J6743">
        <v>4300</v>
      </c>
      <c r="K6743">
        <v>17.25714</v>
      </c>
      <c r="L6743">
        <v>2.4</v>
      </c>
      <c r="M6743">
        <f t="shared" si="315"/>
        <v>41.417135999999999</v>
      </c>
      <c r="N6743">
        <f t="shared" si="317"/>
        <v>1.2614327458434116</v>
      </c>
      <c r="O6743">
        <f t="shared" si="316"/>
        <v>3.0274385900241878</v>
      </c>
    </row>
    <row r="6744" spans="1:15" x14ac:dyDescent="0.25">
      <c r="A6744" t="s">
        <v>228</v>
      </c>
      <c r="B6744" t="s">
        <v>23</v>
      </c>
      <c r="C6744">
        <v>2014</v>
      </c>
      <c r="D6744">
        <v>3</v>
      </c>
      <c r="E6744">
        <v>10</v>
      </c>
      <c r="F6744" s="1">
        <v>41708</v>
      </c>
      <c r="G6744">
        <v>69</v>
      </c>
      <c r="H6744" t="s">
        <v>17</v>
      </c>
      <c r="I6744" t="s">
        <v>539</v>
      </c>
      <c r="J6744">
        <v>13023</v>
      </c>
      <c r="K6744">
        <v>25.142859999999999</v>
      </c>
      <c r="L6744">
        <v>1.65</v>
      </c>
      <c r="M6744">
        <f t="shared" si="315"/>
        <v>41.485718999999996</v>
      </c>
      <c r="N6744">
        <f t="shared" si="317"/>
        <v>1.4173530971800479</v>
      </c>
      <c r="O6744">
        <f t="shared" si="316"/>
        <v>2.3386326103470787</v>
      </c>
    </row>
    <row r="6745" spans="1:15" x14ac:dyDescent="0.25">
      <c r="A6745" t="s">
        <v>182</v>
      </c>
      <c r="B6745" t="s">
        <v>176</v>
      </c>
      <c r="C6745">
        <v>2017</v>
      </c>
      <c r="D6745">
        <v>6</v>
      </c>
      <c r="E6745">
        <v>9</v>
      </c>
      <c r="F6745" s="1">
        <v>42895</v>
      </c>
      <c r="G6745">
        <v>160</v>
      </c>
      <c r="H6745" t="s">
        <v>14</v>
      </c>
      <c r="I6745" t="s">
        <v>496</v>
      </c>
      <c r="J6745">
        <v>4481</v>
      </c>
      <c r="K6745">
        <v>31.657139999999998</v>
      </c>
      <c r="L6745">
        <v>1.3125</v>
      </c>
      <c r="M6745">
        <f t="shared" si="315"/>
        <v>41.54999625</v>
      </c>
      <c r="N6745">
        <f t="shared" si="317"/>
        <v>1.5139781480489867</v>
      </c>
      <c r="O6745">
        <f t="shared" si="316"/>
        <v>1.987096319314295</v>
      </c>
    </row>
    <row r="6746" spans="1:15" x14ac:dyDescent="0.25">
      <c r="A6746" t="s">
        <v>401</v>
      </c>
      <c r="B6746" t="s">
        <v>40</v>
      </c>
      <c r="C6746">
        <v>2008</v>
      </c>
      <c r="D6746">
        <v>6</v>
      </c>
      <c r="E6746">
        <v>11</v>
      </c>
      <c r="F6746" s="1">
        <v>39610</v>
      </c>
      <c r="G6746">
        <v>163</v>
      </c>
      <c r="H6746" t="s">
        <v>17</v>
      </c>
      <c r="I6746" t="s">
        <v>519</v>
      </c>
      <c r="J6746">
        <v>5457</v>
      </c>
      <c r="K6746">
        <v>27.733329999999999</v>
      </c>
      <c r="L6746">
        <v>1.5</v>
      </c>
      <c r="M6746">
        <f t="shared" si="315"/>
        <v>41.599995</v>
      </c>
      <c r="N6746">
        <f t="shared" si="317"/>
        <v>1.4583859607228569</v>
      </c>
      <c r="O6746">
        <f t="shared" si="316"/>
        <v>2.1875789410842854</v>
      </c>
    </row>
    <row r="6747" spans="1:15" x14ac:dyDescent="0.25">
      <c r="A6747" t="s">
        <v>247</v>
      </c>
      <c r="B6747" t="s">
        <v>31</v>
      </c>
      <c r="C6747">
        <v>2015</v>
      </c>
      <c r="D6747">
        <v>6</v>
      </c>
      <c r="E6747">
        <v>16</v>
      </c>
      <c r="F6747" s="1">
        <v>42171</v>
      </c>
      <c r="G6747">
        <v>167</v>
      </c>
      <c r="H6747" t="s">
        <v>14</v>
      </c>
      <c r="I6747" t="s">
        <v>517</v>
      </c>
      <c r="J6747">
        <v>8691</v>
      </c>
      <c r="K6747">
        <v>27.8</v>
      </c>
      <c r="L6747">
        <v>1.5</v>
      </c>
      <c r="M6747">
        <f t="shared" si="315"/>
        <v>41.7</v>
      </c>
      <c r="N6747">
        <f t="shared" si="317"/>
        <v>1.4593924877592308</v>
      </c>
      <c r="O6747">
        <f t="shared" si="316"/>
        <v>2.1890887316388463</v>
      </c>
    </row>
    <row r="6748" spans="1:15" x14ac:dyDescent="0.25">
      <c r="A6748" t="s">
        <v>462</v>
      </c>
      <c r="B6748" t="s">
        <v>40</v>
      </c>
      <c r="C6748">
        <v>2015</v>
      </c>
      <c r="D6748">
        <v>3</v>
      </c>
      <c r="E6748">
        <v>17</v>
      </c>
      <c r="F6748" s="1">
        <v>42080</v>
      </c>
      <c r="G6748">
        <v>76</v>
      </c>
      <c r="H6748" t="s">
        <v>14</v>
      </c>
      <c r="I6748" t="s">
        <v>505</v>
      </c>
      <c r="J6748">
        <v>5458</v>
      </c>
      <c r="K6748">
        <v>28.8</v>
      </c>
      <c r="L6748">
        <v>1.453125</v>
      </c>
      <c r="M6748">
        <f t="shared" si="315"/>
        <v>41.85</v>
      </c>
      <c r="N6748">
        <f t="shared" si="317"/>
        <v>1.4742162640762553</v>
      </c>
      <c r="O6748">
        <f t="shared" si="316"/>
        <v>2.1422205087358086</v>
      </c>
    </row>
    <row r="6749" spans="1:15" x14ac:dyDescent="0.25">
      <c r="A6749" t="s">
        <v>298</v>
      </c>
      <c r="B6749" t="s">
        <v>21</v>
      </c>
      <c r="C6749">
        <v>2015</v>
      </c>
      <c r="D6749">
        <v>7</v>
      </c>
      <c r="E6749">
        <v>3</v>
      </c>
      <c r="F6749" s="1">
        <v>42188</v>
      </c>
      <c r="G6749">
        <v>184</v>
      </c>
      <c r="H6749" t="s">
        <v>17</v>
      </c>
      <c r="I6749" t="s">
        <v>371</v>
      </c>
      <c r="J6749">
        <v>5131</v>
      </c>
      <c r="K6749">
        <v>55.809519999999999</v>
      </c>
      <c r="L6749">
        <v>0.75</v>
      </c>
      <c r="M6749">
        <f t="shared" si="315"/>
        <v>41.857140000000001</v>
      </c>
      <c r="N6749">
        <f t="shared" si="317"/>
        <v>1.7544211198135728</v>
      </c>
      <c r="O6749">
        <f t="shared" si="316"/>
        <v>1.3158158398601796</v>
      </c>
    </row>
    <row r="6750" spans="1:15" x14ac:dyDescent="0.25">
      <c r="A6750" t="s">
        <v>50</v>
      </c>
      <c r="B6750" t="s">
        <v>13</v>
      </c>
      <c r="C6750">
        <v>2001</v>
      </c>
      <c r="D6750">
        <v>9</v>
      </c>
      <c r="E6750">
        <v>4</v>
      </c>
      <c r="F6750" s="1">
        <v>37138</v>
      </c>
      <c r="G6750">
        <v>247</v>
      </c>
      <c r="H6750" t="s">
        <v>14</v>
      </c>
      <c r="I6750" t="s">
        <v>544</v>
      </c>
      <c r="J6750">
        <v>6772</v>
      </c>
      <c r="K6750">
        <v>22.4</v>
      </c>
      <c r="L6750">
        <v>1.875</v>
      </c>
      <c r="M6750">
        <f t="shared" si="315"/>
        <v>42</v>
      </c>
      <c r="N6750">
        <f t="shared" si="317"/>
        <v>1.3692158574101427</v>
      </c>
      <c r="O6750">
        <f t="shared" si="316"/>
        <v>2.5672797326440175</v>
      </c>
    </row>
    <row r="6751" spans="1:15" x14ac:dyDescent="0.25">
      <c r="A6751" t="s">
        <v>65</v>
      </c>
      <c r="B6751" t="s">
        <v>13</v>
      </c>
      <c r="C6751">
        <v>2013</v>
      </c>
      <c r="D6751">
        <v>3</v>
      </c>
      <c r="E6751">
        <v>20</v>
      </c>
      <c r="F6751" s="1">
        <v>41353</v>
      </c>
      <c r="G6751">
        <v>79</v>
      </c>
      <c r="H6751" t="s">
        <v>14</v>
      </c>
      <c r="I6751" t="s">
        <v>509</v>
      </c>
      <c r="J6751">
        <v>9747</v>
      </c>
      <c r="K6751">
        <v>28</v>
      </c>
      <c r="L6751">
        <v>1.5</v>
      </c>
      <c r="M6751">
        <f t="shared" si="315"/>
        <v>42</v>
      </c>
      <c r="N6751">
        <f t="shared" si="317"/>
        <v>1.4623979978989561</v>
      </c>
      <c r="O6751">
        <f t="shared" si="316"/>
        <v>2.1935969968484343</v>
      </c>
    </row>
    <row r="6752" spans="1:15" x14ac:dyDescent="0.25">
      <c r="A6752" t="s">
        <v>78</v>
      </c>
      <c r="B6752" t="s">
        <v>69</v>
      </c>
      <c r="C6752">
        <v>2006</v>
      </c>
      <c r="D6752">
        <v>7</v>
      </c>
      <c r="E6752">
        <v>13</v>
      </c>
      <c r="F6752" s="1">
        <v>38911</v>
      </c>
      <c r="G6752">
        <v>194</v>
      </c>
      <c r="H6752" t="s">
        <v>14</v>
      </c>
      <c r="I6752" t="s">
        <v>544</v>
      </c>
      <c r="J6752">
        <v>6772</v>
      </c>
      <c r="K6752">
        <v>22.4</v>
      </c>
      <c r="L6752">
        <v>1.875</v>
      </c>
      <c r="M6752">
        <f t="shared" si="315"/>
        <v>42</v>
      </c>
      <c r="N6752">
        <f t="shared" si="317"/>
        <v>1.3692158574101427</v>
      </c>
      <c r="O6752">
        <f t="shared" si="316"/>
        <v>2.5672797326440175</v>
      </c>
    </row>
    <row r="6753" spans="1:15" x14ac:dyDescent="0.25">
      <c r="A6753" t="s">
        <v>104</v>
      </c>
      <c r="B6753" t="s">
        <v>27</v>
      </c>
      <c r="C6753">
        <v>2019</v>
      </c>
      <c r="D6753">
        <v>6</v>
      </c>
      <c r="E6753">
        <v>13</v>
      </c>
      <c r="F6753" s="1">
        <v>43629</v>
      </c>
      <c r="G6753">
        <v>164</v>
      </c>
      <c r="H6753" t="s">
        <v>14</v>
      </c>
      <c r="I6753" t="s">
        <v>609</v>
      </c>
      <c r="J6753">
        <v>4955</v>
      </c>
      <c r="K6753">
        <v>11.2</v>
      </c>
      <c r="L6753">
        <v>3.75</v>
      </c>
      <c r="M6753">
        <f t="shared" si="315"/>
        <v>42</v>
      </c>
      <c r="N6753">
        <f t="shared" si="317"/>
        <v>1.0863598306747482</v>
      </c>
      <c r="O6753">
        <f t="shared" si="316"/>
        <v>4.0738493650303056</v>
      </c>
    </row>
    <row r="6754" spans="1:15" x14ac:dyDescent="0.25">
      <c r="A6754" t="s">
        <v>353</v>
      </c>
      <c r="B6754" t="s">
        <v>250</v>
      </c>
      <c r="C6754">
        <v>2017</v>
      </c>
      <c r="D6754">
        <v>6</v>
      </c>
      <c r="E6754">
        <v>7</v>
      </c>
      <c r="F6754" s="1">
        <v>42893</v>
      </c>
      <c r="G6754">
        <v>158</v>
      </c>
      <c r="H6754" t="s">
        <v>14</v>
      </c>
      <c r="I6754" t="s">
        <v>371</v>
      </c>
      <c r="J6754">
        <v>5131</v>
      </c>
      <c r="K6754">
        <v>56</v>
      </c>
      <c r="L6754">
        <v>0.75</v>
      </c>
      <c r="M6754">
        <f t="shared" si="315"/>
        <v>42</v>
      </c>
      <c r="N6754">
        <f t="shared" si="317"/>
        <v>1.7558748556724915</v>
      </c>
      <c r="O6754">
        <f t="shared" si="316"/>
        <v>1.3169061417543686</v>
      </c>
    </row>
    <row r="6755" spans="1:15" x14ac:dyDescent="0.25">
      <c r="A6755" t="s">
        <v>34</v>
      </c>
      <c r="B6755" t="s">
        <v>33</v>
      </c>
      <c r="C6755">
        <v>2018</v>
      </c>
      <c r="D6755">
        <v>6</v>
      </c>
      <c r="E6755">
        <v>6</v>
      </c>
      <c r="F6755" s="1">
        <v>43257</v>
      </c>
      <c r="G6755">
        <v>157</v>
      </c>
      <c r="H6755" t="s">
        <v>14</v>
      </c>
      <c r="I6755" t="s">
        <v>542</v>
      </c>
      <c r="J6755">
        <v>5101</v>
      </c>
      <c r="K6755">
        <v>24</v>
      </c>
      <c r="L6755">
        <v>1.75</v>
      </c>
      <c r="M6755">
        <f t="shared" si="315"/>
        <v>42</v>
      </c>
      <c r="N6755">
        <f t="shared" si="317"/>
        <v>1.3979400086720377</v>
      </c>
      <c r="O6755">
        <f t="shared" si="316"/>
        <v>2.4463950151760661</v>
      </c>
    </row>
    <row r="6756" spans="1:15" x14ac:dyDescent="0.25">
      <c r="A6756" t="s">
        <v>267</v>
      </c>
      <c r="B6756" t="s">
        <v>107</v>
      </c>
      <c r="C6756">
        <v>2014</v>
      </c>
      <c r="D6756">
        <v>6</v>
      </c>
      <c r="E6756">
        <v>12</v>
      </c>
      <c r="F6756" s="1">
        <v>41802</v>
      </c>
      <c r="G6756">
        <v>163</v>
      </c>
      <c r="H6756" t="s">
        <v>14</v>
      </c>
      <c r="I6756" t="s">
        <v>609</v>
      </c>
      <c r="J6756">
        <v>4955</v>
      </c>
      <c r="K6756">
        <v>11.2</v>
      </c>
      <c r="L6756">
        <v>3.75</v>
      </c>
      <c r="M6756">
        <f t="shared" si="315"/>
        <v>42</v>
      </c>
      <c r="N6756">
        <f t="shared" si="317"/>
        <v>1.0863598306747482</v>
      </c>
      <c r="O6756">
        <f t="shared" si="316"/>
        <v>4.0738493650303056</v>
      </c>
    </row>
    <row r="6757" spans="1:15" x14ac:dyDescent="0.25">
      <c r="A6757" t="s">
        <v>269</v>
      </c>
      <c r="B6757" t="s">
        <v>42</v>
      </c>
      <c r="C6757">
        <v>2011</v>
      </c>
      <c r="D6757">
        <v>7</v>
      </c>
      <c r="E6757">
        <v>21</v>
      </c>
      <c r="F6757" s="1">
        <v>40745</v>
      </c>
      <c r="G6757">
        <v>202</v>
      </c>
      <c r="H6757" t="s">
        <v>14</v>
      </c>
      <c r="I6757" t="s">
        <v>608</v>
      </c>
      <c r="J6757">
        <v>7490</v>
      </c>
      <c r="K6757">
        <v>12</v>
      </c>
      <c r="L6757">
        <v>3.5</v>
      </c>
      <c r="M6757">
        <f t="shared" si="315"/>
        <v>42</v>
      </c>
      <c r="N6757">
        <f t="shared" si="317"/>
        <v>1.1139433523068367</v>
      </c>
      <c r="O6757">
        <f t="shared" si="316"/>
        <v>3.8988017330739284</v>
      </c>
    </row>
    <row r="6758" spans="1:15" x14ac:dyDescent="0.25">
      <c r="A6758" t="s">
        <v>46</v>
      </c>
      <c r="B6758" t="s">
        <v>25</v>
      </c>
      <c r="C6758">
        <v>2017</v>
      </c>
      <c r="D6758">
        <v>6</v>
      </c>
      <c r="E6758">
        <v>6</v>
      </c>
      <c r="F6758" s="1">
        <v>42892</v>
      </c>
      <c r="G6758">
        <v>157</v>
      </c>
      <c r="H6758" t="s">
        <v>14</v>
      </c>
      <c r="I6758" t="s">
        <v>536</v>
      </c>
      <c r="J6758">
        <v>5604</v>
      </c>
      <c r="K6758">
        <v>25.6</v>
      </c>
      <c r="L6758">
        <v>1.65</v>
      </c>
      <c r="M6758">
        <f t="shared" si="315"/>
        <v>42.24</v>
      </c>
      <c r="N6758">
        <f t="shared" si="317"/>
        <v>1.424881636631067</v>
      </c>
      <c r="O6758">
        <f t="shared" si="316"/>
        <v>2.3510547004412605</v>
      </c>
    </row>
    <row r="6759" spans="1:15" x14ac:dyDescent="0.25">
      <c r="A6759" t="s">
        <v>129</v>
      </c>
      <c r="B6759" t="s">
        <v>13</v>
      </c>
      <c r="C6759">
        <v>2012</v>
      </c>
      <c r="D6759">
        <v>3</v>
      </c>
      <c r="E6759">
        <v>19</v>
      </c>
      <c r="F6759" s="1">
        <v>40987</v>
      </c>
      <c r="G6759">
        <v>79</v>
      </c>
      <c r="H6759" t="s">
        <v>14</v>
      </c>
      <c r="I6759" t="s">
        <v>422</v>
      </c>
      <c r="J6759">
        <v>6616</v>
      </c>
      <c r="K6759">
        <v>45.473680000000002</v>
      </c>
      <c r="L6759">
        <v>0.9375</v>
      </c>
      <c r="M6759">
        <f t="shared" si="315"/>
        <v>42.631574999999998</v>
      </c>
      <c r="N6759">
        <f t="shared" si="317"/>
        <v>1.6672070632775595</v>
      </c>
      <c r="O6759">
        <f t="shared" si="316"/>
        <v>1.5630066218227121</v>
      </c>
    </row>
    <row r="6760" spans="1:15" x14ac:dyDescent="0.25">
      <c r="A6760" t="s">
        <v>233</v>
      </c>
      <c r="B6760" t="s">
        <v>23</v>
      </c>
      <c r="C6760">
        <v>2019</v>
      </c>
      <c r="D6760">
        <v>4</v>
      </c>
      <c r="E6760">
        <v>1</v>
      </c>
      <c r="F6760" s="1">
        <v>43556</v>
      </c>
      <c r="G6760">
        <v>91</v>
      </c>
      <c r="H6760" t="s">
        <v>14</v>
      </c>
      <c r="I6760" t="s">
        <v>539</v>
      </c>
      <c r="J6760">
        <v>13023</v>
      </c>
      <c r="K6760">
        <v>25.846150000000002</v>
      </c>
      <c r="L6760">
        <v>1.65</v>
      </c>
      <c r="M6760">
        <f t="shared" si="315"/>
        <v>42.646147499999998</v>
      </c>
      <c r="N6760">
        <f t="shared" si="317"/>
        <v>1.4288820124324988</v>
      </c>
      <c r="O6760">
        <f t="shared" si="316"/>
        <v>2.357655320513623</v>
      </c>
    </row>
    <row r="6761" spans="1:15" x14ac:dyDescent="0.25">
      <c r="A6761" t="s">
        <v>166</v>
      </c>
      <c r="B6761" t="s">
        <v>25</v>
      </c>
      <c r="C6761">
        <v>2014</v>
      </c>
      <c r="D6761">
        <v>6</v>
      </c>
      <c r="E6761">
        <v>4</v>
      </c>
      <c r="F6761" s="1">
        <v>41794</v>
      </c>
      <c r="G6761">
        <v>155</v>
      </c>
      <c r="H6761" t="s">
        <v>14</v>
      </c>
      <c r="I6761" t="s">
        <v>450</v>
      </c>
      <c r="J6761">
        <v>5237</v>
      </c>
      <c r="K6761">
        <v>45.6</v>
      </c>
      <c r="L6761">
        <v>0.9375</v>
      </c>
      <c r="M6761">
        <f t="shared" si="315"/>
        <v>42.75</v>
      </c>
      <c r="N6761">
        <f t="shared" si="317"/>
        <v>1.6683859166900001</v>
      </c>
      <c r="O6761">
        <f t="shared" si="316"/>
        <v>1.5641117968968752</v>
      </c>
    </row>
    <row r="6762" spans="1:15" x14ac:dyDescent="0.25">
      <c r="A6762" t="s">
        <v>262</v>
      </c>
      <c r="B6762" t="s">
        <v>260</v>
      </c>
      <c r="C6762">
        <v>2015</v>
      </c>
      <c r="D6762">
        <v>7</v>
      </c>
      <c r="E6762">
        <v>2</v>
      </c>
      <c r="F6762" s="1">
        <v>42187</v>
      </c>
      <c r="G6762">
        <v>183</v>
      </c>
      <c r="H6762" t="s">
        <v>14</v>
      </c>
      <c r="I6762" t="s">
        <v>418</v>
      </c>
      <c r="J6762">
        <v>4419</v>
      </c>
      <c r="K6762">
        <v>45.6</v>
      </c>
      <c r="L6762">
        <v>0.9375</v>
      </c>
      <c r="M6762">
        <f t="shared" si="315"/>
        <v>42.75</v>
      </c>
      <c r="N6762">
        <f t="shared" si="317"/>
        <v>1.6683859166900001</v>
      </c>
      <c r="O6762">
        <f t="shared" si="316"/>
        <v>1.5641117968968752</v>
      </c>
    </row>
    <row r="6763" spans="1:15" x14ac:dyDescent="0.25">
      <c r="A6763" t="s">
        <v>241</v>
      </c>
      <c r="B6763" t="s">
        <v>29</v>
      </c>
      <c r="C6763">
        <v>2014</v>
      </c>
      <c r="D6763">
        <v>6</v>
      </c>
      <c r="E6763">
        <v>10</v>
      </c>
      <c r="F6763" s="1">
        <v>41800</v>
      </c>
      <c r="G6763">
        <v>161</v>
      </c>
      <c r="H6763" t="s">
        <v>14</v>
      </c>
      <c r="I6763" t="s">
        <v>223</v>
      </c>
      <c r="J6763">
        <v>8251</v>
      </c>
      <c r="K6763">
        <v>81.599999999999994</v>
      </c>
      <c r="L6763">
        <v>0.52500000000000002</v>
      </c>
      <c r="M6763">
        <f t="shared" si="315"/>
        <v>42.839999999999996</v>
      </c>
      <c r="N6763">
        <f t="shared" si="317"/>
        <v>1.9169800473203822</v>
      </c>
      <c r="O6763">
        <f t="shared" si="316"/>
        <v>1.0064145248432006</v>
      </c>
    </row>
    <row r="6764" spans="1:15" x14ac:dyDescent="0.25">
      <c r="A6764" t="s">
        <v>211</v>
      </c>
      <c r="B6764" t="s">
        <v>23</v>
      </c>
      <c r="C6764">
        <v>2009</v>
      </c>
      <c r="D6764">
        <v>4</v>
      </c>
      <c r="E6764">
        <v>9</v>
      </c>
      <c r="F6764" s="1">
        <v>39912</v>
      </c>
      <c r="G6764">
        <v>99</v>
      </c>
      <c r="H6764" t="s">
        <v>17</v>
      </c>
      <c r="I6764" t="s">
        <v>609</v>
      </c>
      <c r="J6764">
        <v>4955</v>
      </c>
      <c r="K6764">
        <v>11.428570000000001</v>
      </c>
      <c r="L6764">
        <v>3.75</v>
      </c>
      <c r="M6764">
        <f t="shared" si="315"/>
        <v>42.8571375</v>
      </c>
      <c r="N6764">
        <f t="shared" si="317"/>
        <v>1.094421162685453</v>
      </c>
      <c r="O6764">
        <f t="shared" si="316"/>
        <v>4.1040793600704486</v>
      </c>
    </row>
    <row r="6765" spans="1:15" x14ac:dyDescent="0.25">
      <c r="A6765" t="s">
        <v>231</v>
      </c>
      <c r="B6765" t="s">
        <v>23</v>
      </c>
      <c r="C6765">
        <v>2017</v>
      </c>
      <c r="D6765">
        <v>3</v>
      </c>
      <c r="E6765">
        <v>28</v>
      </c>
      <c r="F6765" s="1">
        <v>42822</v>
      </c>
      <c r="G6765">
        <v>87</v>
      </c>
      <c r="H6765" t="s">
        <v>14</v>
      </c>
      <c r="I6765" t="s">
        <v>609</v>
      </c>
      <c r="J6765">
        <v>4955</v>
      </c>
      <c r="K6765">
        <v>11.428570000000001</v>
      </c>
      <c r="L6765">
        <v>3.75</v>
      </c>
      <c r="M6765">
        <f t="shared" si="315"/>
        <v>42.8571375</v>
      </c>
      <c r="N6765">
        <f t="shared" si="317"/>
        <v>1.094421162685453</v>
      </c>
      <c r="O6765">
        <f t="shared" si="316"/>
        <v>4.1040793600704486</v>
      </c>
    </row>
    <row r="6766" spans="1:15" x14ac:dyDescent="0.25">
      <c r="A6766" t="s">
        <v>331</v>
      </c>
      <c r="B6766" t="s">
        <v>192</v>
      </c>
      <c r="C6766">
        <v>2017</v>
      </c>
      <c r="D6766">
        <v>6</v>
      </c>
      <c r="E6766">
        <v>1</v>
      </c>
      <c r="F6766" s="1">
        <v>42887</v>
      </c>
      <c r="G6766">
        <v>152</v>
      </c>
      <c r="H6766" t="s">
        <v>17</v>
      </c>
      <c r="I6766" t="s">
        <v>444</v>
      </c>
      <c r="J6766">
        <v>4462</v>
      </c>
      <c r="K6766">
        <v>45.714289999999998</v>
      </c>
      <c r="L6766">
        <v>0.9375</v>
      </c>
      <c r="M6766">
        <f t="shared" si="315"/>
        <v>42.857146874999998</v>
      </c>
      <c r="N6766">
        <f t="shared" si="317"/>
        <v>1.669449752489558</v>
      </c>
      <c r="O6766">
        <f t="shared" si="316"/>
        <v>1.5651091429589605</v>
      </c>
    </row>
    <row r="6767" spans="1:15" x14ac:dyDescent="0.25">
      <c r="A6767" t="s">
        <v>46</v>
      </c>
      <c r="B6767" t="s">
        <v>25</v>
      </c>
      <c r="C6767">
        <v>2017</v>
      </c>
      <c r="D6767">
        <v>6</v>
      </c>
      <c r="E6767">
        <v>6</v>
      </c>
      <c r="F6767" s="1">
        <v>42892</v>
      </c>
      <c r="G6767">
        <v>157</v>
      </c>
      <c r="H6767" t="s">
        <v>14</v>
      </c>
      <c r="I6767" t="s">
        <v>336</v>
      </c>
      <c r="J6767">
        <v>6425</v>
      </c>
      <c r="K6767">
        <v>62.4</v>
      </c>
      <c r="L6767">
        <v>0.6875</v>
      </c>
      <c r="M6767">
        <f t="shared" si="315"/>
        <v>42.9</v>
      </c>
      <c r="N6767">
        <f t="shared" si="317"/>
        <v>1.8020892578817327</v>
      </c>
      <c r="O6767">
        <f t="shared" si="316"/>
        <v>1.2389363647936913</v>
      </c>
    </row>
    <row r="6768" spans="1:15" x14ac:dyDescent="0.25">
      <c r="A6768" t="s">
        <v>134</v>
      </c>
      <c r="B6768" t="s">
        <v>13</v>
      </c>
      <c r="C6768">
        <v>2014</v>
      </c>
      <c r="D6768">
        <v>6</v>
      </c>
      <c r="E6768">
        <v>17</v>
      </c>
      <c r="F6768" s="1">
        <v>41807</v>
      </c>
      <c r="G6768">
        <v>168</v>
      </c>
      <c r="H6768" t="s">
        <v>14</v>
      </c>
      <c r="I6768" t="s">
        <v>417</v>
      </c>
      <c r="J6768">
        <v>4415</v>
      </c>
      <c r="K6768">
        <v>45.8</v>
      </c>
      <c r="L6768">
        <v>0.9375</v>
      </c>
      <c r="M6768">
        <f t="shared" si="315"/>
        <v>42.9375</v>
      </c>
      <c r="N6768">
        <f t="shared" si="317"/>
        <v>1.670245853074124</v>
      </c>
      <c r="O6768">
        <f t="shared" si="316"/>
        <v>1.5658554872569912</v>
      </c>
    </row>
    <row r="6769" spans="1:15" x14ac:dyDescent="0.25">
      <c r="A6769" t="s">
        <v>122</v>
      </c>
      <c r="B6769" t="s">
        <v>13</v>
      </c>
      <c r="C6769">
        <v>2006</v>
      </c>
      <c r="D6769">
        <v>6</v>
      </c>
      <c r="E6769">
        <v>15</v>
      </c>
      <c r="F6769" s="1">
        <v>38883</v>
      </c>
      <c r="G6769">
        <v>166</v>
      </c>
      <c r="H6769" t="s">
        <v>14</v>
      </c>
      <c r="I6769" t="s">
        <v>610</v>
      </c>
      <c r="J6769">
        <v>8485</v>
      </c>
      <c r="K6769">
        <v>11.52</v>
      </c>
      <c r="L6769">
        <v>3.75</v>
      </c>
      <c r="M6769">
        <f t="shared" si="315"/>
        <v>43.199999999999996</v>
      </c>
      <c r="N6769">
        <f t="shared" si="317"/>
        <v>1.0976043288744108</v>
      </c>
      <c r="O6769">
        <f t="shared" si="316"/>
        <v>4.1160162332790406</v>
      </c>
    </row>
    <row r="6770" spans="1:15" x14ac:dyDescent="0.25">
      <c r="A6770" t="s">
        <v>128</v>
      </c>
      <c r="B6770" t="s">
        <v>13</v>
      </c>
      <c r="C6770">
        <v>2011</v>
      </c>
      <c r="D6770">
        <v>3</v>
      </c>
      <c r="E6770">
        <v>24</v>
      </c>
      <c r="F6770" s="1">
        <v>40626</v>
      </c>
      <c r="G6770">
        <v>83</v>
      </c>
      <c r="H6770" t="s">
        <v>14</v>
      </c>
      <c r="I6770" t="s">
        <v>609</v>
      </c>
      <c r="J6770">
        <v>4955</v>
      </c>
      <c r="K6770">
        <v>11.52</v>
      </c>
      <c r="L6770">
        <v>3.75</v>
      </c>
      <c r="M6770">
        <f t="shared" si="315"/>
        <v>43.199999999999996</v>
      </c>
      <c r="N6770">
        <f t="shared" si="317"/>
        <v>1.0976043288744108</v>
      </c>
      <c r="O6770">
        <f t="shared" si="316"/>
        <v>4.1160162332790406</v>
      </c>
    </row>
    <row r="6771" spans="1:15" x14ac:dyDescent="0.25">
      <c r="A6771" t="s">
        <v>85</v>
      </c>
      <c r="B6771" t="s">
        <v>69</v>
      </c>
      <c r="C6771">
        <v>2013</v>
      </c>
      <c r="D6771">
        <v>3</v>
      </c>
      <c r="E6771">
        <v>19</v>
      </c>
      <c r="F6771" s="1">
        <v>41352</v>
      </c>
      <c r="G6771">
        <v>78</v>
      </c>
      <c r="H6771" t="s">
        <v>14</v>
      </c>
      <c r="I6771" t="s">
        <v>576</v>
      </c>
      <c r="J6771">
        <v>5288</v>
      </c>
      <c r="K6771">
        <v>19.2</v>
      </c>
      <c r="L6771">
        <v>2.25</v>
      </c>
      <c r="M6771">
        <f t="shared" si="315"/>
        <v>43.199999999999996</v>
      </c>
      <c r="N6771">
        <f t="shared" si="317"/>
        <v>1.3053513694466237</v>
      </c>
      <c r="O6771">
        <f t="shared" si="316"/>
        <v>2.9370405812549034</v>
      </c>
    </row>
    <row r="6772" spans="1:15" x14ac:dyDescent="0.25">
      <c r="A6772" t="s">
        <v>18</v>
      </c>
      <c r="B6772" t="s">
        <v>19</v>
      </c>
      <c r="C6772">
        <v>2017</v>
      </c>
      <c r="D6772">
        <v>6</v>
      </c>
      <c r="E6772">
        <v>7</v>
      </c>
      <c r="F6772" s="1">
        <v>42893</v>
      </c>
      <c r="G6772">
        <v>158</v>
      </c>
      <c r="H6772" t="s">
        <v>14</v>
      </c>
      <c r="I6772" t="s">
        <v>572</v>
      </c>
      <c r="J6772">
        <v>5304</v>
      </c>
      <c r="K6772">
        <v>19.2</v>
      </c>
      <c r="L6772">
        <v>2.25</v>
      </c>
      <c r="M6772">
        <f t="shared" si="315"/>
        <v>43.199999999999996</v>
      </c>
      <c r="N6772">
        <f t="shared" si="317"/>
        <v>1.3053513694466237</v>
      </c>
      <c r="O6772">
        <f t="shared" si="316"/>
        <v>2.9370405812549034</v>
      </c>
    </row>
    <row r="6773" spans="1:15" x14ac:dyDescent="0.25">
      <c r="A6773" t="s">
        <v>304</v>
      </c>
      <c r="B6773" t="s">
        <v>23</v>
      </c>
      <c r="C6773">
        <v>2009</v>
      </c>
      <c r="D6773">
        <v>6</v>
      </c>
      <c r="E6773">
        <v>23</v>
      </c>
      <c r="F6773" s="1">
        <v>39987</v>
      </c>
      <c r="G6773">
        <v>174</v>
      </c>
      <c r="H6773" t="s">
        <v>14</v>
      </c>
      <c r="I6773" t="s">
        <v>573</v>
      </c>
      <c r="J6773">
        <v>5292</v>
      </c>
      <c r="K6773">
        <v>19.2</v>
      </c>
      <c r="L6773">
        <v>2.25</v>
      </c>
      <c r="M6773">
        <f t="shared" si="315"/>
        <v>43.199999999999996</v>
      </c>
      <c r="N6773">
        <f t="shared" si="317"/>
        <v>1.3053513694466237</v>
      </c>
      <c r="O6773">
        <f t="shared" si="316"/>
        <v>2.9370405812549034</v>
      </c>
    </row>
    <row r="6774" spans="1:15" x14ac:dyDescent="0.25">
      <c r="A6774" t="s">
        <v>225</v>
      </c>
      <c r="B6774" t="s">
        <v>23</v>
      </c>
      <c r="C6774">
        <v>2011</v>
      </c>
      <c r="D6774">
        <v>7</v>
      </c>
      <c r="E6774">
        <v>21</v>
      </c>
      <c r="F6774" s="1">
        <v>40745</v>
      </c>
      <c r="G6774">
        <v>202</v>
      </c>
      <c r="H6774" t="s">
        <v>14</v>
      </c>
      <c r="I6774" t="s">
        <v>573</v>
      </c>
      <c r="J6774">
        <v>5292</v>
      </c>
      <c r="K6774">
        <v>19.2</v>
      </c>
      <c r="L6774">
        <v>2.25</v>
      </c>
      <c r="M6774">
        <f t="shared" si="315"/>
        <v>43.199999999999996</v>
      </c>
      <c r="N6774">
        <f t="shared" si="317"/>
        <v>1.3053513694466237</v>
      </c>
      <c r="O6774">
        <f t="shared" si="316"/>
        <v>2.9370405812549034</v>
      </c>
    </row>
    <row r="6775" spans="1:15" x14ac:dyDescent="0.25">
      <c r="A6775" t="s">
        <v>234</v>
      </c>
      <c r="B6775" t="s">
        <v>159</v>
      </c>
      <c r="C6775">
        <v>2010</v>
      </c>
      <c r="D6775">
        <v>6</v>
      </c>
      <c r="E6775">
        <v>29</v>
      </c>
      <c r="F6775" s="1">
        <v>40358</v>
      </c>
      <c r="G6775">
        <v>180</v>
      </c>
      <c r="H6775" t="s">
        <v>14</v>
      </c>
      <c r="I6775" t="s">
        <v>573</v>
      </c>
      <c r="J6775">
        <v>5292</v>
      </c>
      <c r="K6775">
        <v>19.2</v>
      </c>
      <c r="L6775">
        <v>2.25</v>
      </c>
      <c r="M6775">
        <f t="shared" si="315"/>
        <v>43.199999999999996</v>
      </c>
      <c r="N6775">
        <f t="shared" si="317"/>
        <v>1.3053513694466237</v>
      </c>
      <c r="O6775">
        <f t="shared" si="316"/>
        <v>2.9370405812549034</v>
      </c>
    </row>
    <row r="6776" spans="1:15" x14ac:dyDescent="0.25">
      <c r="A6776" t="s">
        <v>158</v>
      </c>
      <c r="B6776" t="s">
        <v>159</v>
      </c>
      <c r="C6776">
        <v>2017</v>
      </c>
      <c r="D6776">
        <v>6</v>
      </c>
      <c r="E6776">
        <v>8</v>
      </c>
      <c r="F6776" s="1">
        <v>42894</v>
      </c>
      <c r="G6776">
        <v>159</v>
      </c>
      <c r="H6776" t="s">
        <v>14</v>
      </c>
      <c r="I6776" t="s">
        <v>575</v>
      </c>
      <c r="J6776">
        <v>5291</v>
      </c>
      <c r="K6776">
        <v>19.2</v>
      </c>
      <c r="L6776">
        <v>2.25</v>
      </c>
      <c r="M6776">
        <f t="shared" si="315"/>
        <v>43.199999999999996</v>
      </c>
      <c r="N6776">
        <f t="shared" si="317"/>
        <v>1.3053513694466237</v>
      </c>
      <c r="O6776">
        <f t="shared" si="316"/>
        <v>2.9370405812549034</v>
      </c>
    </row>
    <row r="6777" spans="1:15" x14ac:dyDescent="0.25">
      <c r="A6777" t="s">
        <v>158</v>
      </c>
      <c r="B6777" t="s">
        <v>159</v>
      </c>
      <c r="C6777">
        <v>2017</v>
      </c>
      <c r="D6777">
        <v>6</v>
      </c>
      <c r="E6777">
        <v>8</v>
      </c>
      <c r="F6777" s="1">
        <v>42894</v>
      </c>
      <c r="G6777">
        <v>159</v>
      </c>
      <c r="H6777" t="s">
        <v>14</v>
      </c>
      <c r="I6777" t="s">
        <v>573</v>
      </c>
      <c r="J6777">
        <v>5292</v>
      </c>
      <c r="K6777">
        <v>19.2</v>
      </c>
      <c r="L6777">
        <v>2.25</v>
      </c>
      <c r="M6777">
        <f t="shared" si="315"/>
        <v>43.199999999999996</v>
      </c>
      <c r="N6777">
        <f t="shared" si="317"/>
        <v>1.3053513694466237</v>
      </c>
      <c r="O6777">
        <f t="shared" si="316"/>
        <v>2.9370405812549034</v>
      </c>
    </row>
    <row r="6778" spans="1:15" x14ac:dyDescent="0.25">
      <c r="A6778" t="s">
        <v>214</v>
      </c>
      <c r="B6778" t="s">
        <v>161</v>
      </c>
      <c r="C6778">
        <v>2012</v>
      </c>
      <c r="D6778">
        <v>6</v>
      </c>
      <c r="E6778">
        <v>27</v>
      </c>
      <c r="F6778" s="1">
        <v>41087</v>
      </c>
      <c r="G6778">
        <v>179</v>
      </c>
      <c r="H6778" t="s">
        <v>14</v>
      </c>
      <c r="I6778" t="s">
        <v>574</v>
      </c>
      <c r="J6778">
        <v>5293</v>
      </c>
      <c r="K6778">
        <v>19.2</v>
      </c>
      <c r="L6778">
        <v>2.25</v>
      </c>
      <c r="M6778">
        <f t="shared" si="315"/>
        <v>43.199999999999996</v>
      </c>
      <c r="N6778">
        <f t="shared" si="317"/>
        <v>1.3053513694466237</v>
      </c>
      <c r="O6778">
        <f t="shared" si="316"/>
        <v>2.9370405812549034</v>
      </c>
    </row>
    <row r="6779" spans="1:15" x14ac:dyDescent="0.25">
      <c r="A6779" t="s">
        <v>46</v>
      </c>
      <c r="B6779" t="s">
        <v>25</v>
      </c>
      <c r="C6779">
        <v>2017</v>
      </c>
      <c r="D6779">
        <v>6</v>
      </c>
      <c r="E6779">
        <v>6</v>
      </c>
      <c r="F6779" s="1">
        <v>42892</v>
      </c>
      <c r="G6779">
        <v>157</v>
      </c>
      <c r="H6779" t="s">
        <v>14</v>
      </c>
      <c r="I6779" t="s">
        <v>575</v>
      </c>
      <c r="J6779">
        <v>5291</v>
      </c>
      <c r="K6779">
        <v>19.2</v>
      </c>
      <c r="L6779">
        <v>2.25</v>
      </c>
      <c r="M6779">
        <f t="shared" si="315"/>
        <v>43.199999999999996</v>
      </c>
      <c r="N6779">
        <f t="shared" si="317"/>
        <v>1.3053513694466237</v>
      </c>
      <c r="O6779">
        <f t="shared" si="316"/>
        <v>2.9370405812549034</v>
      </c>
    </row>
    <row r="6780" spans="1:15" x14ac:dyDescent="0.25">
      <c r="A6780" t="s">
        <v>24</v>
      </c>
      <c r="B6780" t="s">
        <v>25</v>
      </c>
      <c r="C6780">
        <v>2018</v>
      </c>
      <c r="D6780">
        <v>6</v>
      </c>
      <c r="E6780">
        <v>6</v>
      </c>
      <c r="F6780" s="1">
        <v>43257</v>
      </c>
      <c r="G6780">
        <v>157</v>
      </c>
      <c r="H6780" t="s">
        <v>14</v>
      </c>
      <c r="I6780" t="s">
        <v>575</v>
      </c>
      <c r="J6780">
        <v>5291</v>
      </c>
      <c r="K6780">
        <v>19.2</v>
      </c>
      <c r="L6780">
        <v>2.25</v>
      </c>
      <c r="M6780">
        <f t="shared" si="315"/>
        <v>43.199999999999996</v>
      </c>
      <c r="N6780">
        <f t="shared" si="317"/>
        <v>1.3053513694466237</v>
      </c>
      <c r="O6780">
        <f t="shared" si="316"/>
        <v>2.9370405812549034</v>
      </c>
    </row>
    <row r="6781" spans="1:15" x14ac:dyDescent="0.25">
      <c r="A6781" t="s">
        <v>37</v>
      </c>
      <c r="B6781" t="s">
        <v>36</v>
      </c>
      <c r="C6781">
        <v>2017</v>
      </c>
      <c r="D6781">
        <v>6</v>
      </c>
      <c r="E6781">
        <v>7</v>
      </c>
      <c r="F6781" s="1">
        <v>42893</v>
      </c>
      <c r="G6781">
        <v>158</v>
      </c>
      <c r="H6781" t="s">
        <v>14</v>
      </c>
      <c r="I6781" t="s">
        <v>472</v>
      </c>
      <c r="J6781">
        <v>21232</v>
      </c>
      <c r="K6781">
        <v>38.4</v>
      </c>
      <c r="L6781">
        <v>1.125</v>
      </c>
      <c r="M6781">
        <f t="shared" si="315"/>
        <v>43.199999999999996</v>
      </c>
      <c r="N6781">
        <f t="shared" si="317"/>
        <v>1.5954962218255742</v>
      </c>
      <c r="O6781">
        <f t="shared" si="316"/>
        <v>1.7949332495537709</v>
      </c>
    </row>
    <row r="6782" spans="1:15" x14ac:dyDescent="0.25">
      <c r="A6782" t="s">
        <v>320</v>
      </c>
      <c r="B6782" t="s">
        <v>40</v>
      </c>
      <c r="C6782">
        <v>2005</v>
      </c>
      <c r="D6782">
        <v>3</v>
      </c>
      <c r="E6782">
        <v>22</v>
      </c>
      <c r="F6782" s="1">
        <v>38433</v>
      </c>
      <c r="G6782">
        <v>81</v>
      </c>
      <c r="H6782" t="s">
        <v>14</v>
      </c>
      <c r="I6782" t="s">
        <v>474</v>
      </c>
      <c r="J6782">
        <v>4335</v>
      </c>
      <c r="K6782">
        <v>38.4</v>
      </c>
      <c r="L6782">
        <v>1.125</v>
      </c>
      <c r="M6782">
        <f t="shared" si="315"/>
        <v>43.199999999999996</v>
      </c>
      <c r="N6782">
        <f t="shared" si="317"/>
        <v>1.5954962218255742</v>
      </c>
      <c r="O6782">
        <f t="shared" si="316"/>
        <v>1.7949332495537709</v>
      </c>
    </row>
    <row r="6783" spans="1:15" x14ac:dyDescent="0.25">
      <c r="A6783" t="s">
        <v>403</v>
      </c>
      <c r="B6783" t="s">
        <v>40</v>
      </c>
      <c r="C6783">
        <v>2009</v>
      </c>
      <c r="D6783">
        <v>6</v>
      </c>
      <c r="E6783">
        <v>13</v>
      </c>
      <c r="F6783" s="1">
        <v>39977</v>
      </c>
      <c r="G6783">
        <v>164</v>
      </c>
      <c r="H6783" t="s">
        <v>14</v>
      </c>
      <c r="I6783" t="s">
        <v>573</v>
      </c>
      <c r="J6783">
        <v>5292</v>
      </c>
      <c r="K6783">
        <v>19.2</v>
      </c>
      <c r="L6783">
        <v>2.25</v>
      </c>
      <c r="M6783">
        <f t="shared" si="315"/>
        <v>43.199999999999996</v>
      </c>
      <c r="N6783">
        <f t="shared" si="317"/>
        <v>1.3053513694466237</v>
      </c>
      <c r="O6783">
        <f t="shared" si="316"/>
        <v>2.9370405812549034</v>
      </c>
    </row>
    <row r="6784" spans="1:15" x14ac:dyDescent="0.25">
      <c r="A6784" t="s">
        <v>360</v>
      </c>
      <c r="B6784" t="s">
        <v>40</v>
      </c>
      <c r="C6784">
        <v>2018</v>
      </c>
      <c r="D6784">
        <v>6</v>
      </c>
      <c r="E6784">
        <v>5</v>
      </c>
      <c r="F6784" s="1">
        <v>43256</v>
      </c>
      <c r="G6784">
        <v>156</v>
      </c>
      <c r="H6784" t="s">
        <v>14</v>
      </c>
      <c r="I6784" t="s">
        <v>573</v>
      </c>
      <c r="J6784">
        <v>5292</v>
      </c>
      <c r="K6784">
        <v>19.2</v>
      </c>
      <c r="L6784">
        <v>2.25</v>
      </c>
      <c r="M6784">
        <f t="shared" si="315"/>
        <v>43.199999999999996</v>
      </c>
      <c r="N6784">
        <f t="shared" si="317"/>
        <v>1.3053513694466237</v>
      </c>
      <c r="O6784">
        <f t="shared" si="316"/>
        <v>2.9370405812549034</v>
      </c>
    </row>
    <row r="6785" spans="1:15" x14ac:dyDescent="0.25">
      <c r="A6785" t="s">
        <v>327</v>
      </c>
      <c r="B6785" t="s">
        <v>260</v>
      </c>
      <c r="C6785">
        <v>2017</v>
      </c>
      <c r="D6785">
        <v>6</v>
      </c>
      <c r="E6785">
        <v>7</v>
      </c>
      <c r="F6785" s="1">
        <v>42893</v>
      </c>
      <c r="G6785">
        <v>158</v>
      </c>
      <c r="H6785" t="s">
        <v>14</v>
      </c>
      <c r="I6785" t="s">
        <v>469</v>
      </c>
      <c r="J6785">
        <v>4310</v>
      </c>
      <c r="K6785">
        <v>38.4</v>
      </c>
      <c r="L6785">
        <v>1.125</v>
      </c>
      <c r="M6785">
        <f t="shared" si="315"/>
        <v>43.199999999999996</v>
      </c>
      <c r="N6785">
        <f t="shared" si="317"/>
        <v>1.5954962218255742</v>
      </c>
      <c r="O6785">
        <f t="shared" si="316"/>
        <v>1.7949332495537709</v>
      </c>
    </row>
    <row r="6786" spans="1:15" x14ac:dyDescent="0.25">
      <c r="A6786" t="s">
        <v>267</v>
      </c>
      <c r="B6786" t="s">
        <v>107</v>
      </c>
      <c r="C6786">
        <v>2014</v>
      </c>
      <c r="D6786">
        <v>6</v>
      </c>
      <c r="E6786">
        <v>12</v>
      </c>
      <c r="F6786" s="1">
        <v>41802</v>
      </c>
      <c r="G6786">
        <v>163</v>
      </c>
      <c r="H6786" t="s">
        <v>14</v>
      </c>
      <c r="I6786" t="s">
        <v>575</v>
      </c>
      <c r="J6786">
        <v>5291</v>
      </c>
      <c r="K6786">
        <v>19.2</v>
      </c>
      <c r="L6786">
        <v>2.25</v>
      </c>
      <c r="M6786">
        <f t="shared" ref="M6786:M6849" si="318">K6786*L6786</f>
        <v>43.199999999999996</v>
      </c>
      <c r="N6786">
        <f t="shared" si="317"/>
        <v>1.3053513694466237</v>
      </c>
      <c r="O6786">
        <f t="shared" si="316"/>
        <v>2.9370405812549034</v>
      </c>
    </row>
    <row r="6787" spans="1:15" x14ac:dyDescent="0.25">
      <c r="A6787" t="s">
        <v>55</v>
      </c>
      <c r="B6787" t="s">
        <v>13</v>
      </c>
      <c r="C6787">
        <v>2003</v>
      </c>
      <c r="D6787">
        <v>3</v>
      </c>
      <c r="E6787">
        <v>17</v>
      </c>
      <c r="F6787" s="1">
        <v>37697</v>
      </c>
      <c r="G6787">
        <v>76</v>
      </c>
      <c r="H6787" t="s">
        <v>14</v>
      </c>
      <c r="I6787" t="s">
        <v>365</v>
      </c>
      <c r="J6787">
        <v>4254</v>
      </c>
      <c r="K6787">
        <v>57.6</v>
      </c>
      <c r="L6787">
        <v>0.75</v>
      </c>
      <c r="M6787">
        <f t="shared" si="318"/>
        <v>43.2</v>
      </c>
      <c r="N6787">
        <f t="shared" si="317"/>
        <v>1.7678976160180906</v>
      </c>
      <c r="O6787">
        <f t="shared" ref="O6787:O6850" si="319">N6787*L6787</f>
        <v>1.325923212013568</v>
      </c>
    </row>
    <row r="6788" spans="1:15" x14ac:dyDescent="0.25">
      <c r="A6788" t="s">
        <v>55</v>
      </c>
      <c r="B6788" t="s">
        <v>13</v>
      </c>
      <c r="C6788">
        <v>2003</v>
      </c>
      <c r="D6788">
        <v>3</v>
      </c>
      <c r="E6788">
        <v>17</v>
      </c>
      <c r="F6788" s="1">
        <v>37697</v>
      </c>
      <c r="G6788">
        <v>76</v>
      </c>
      <c r="H6788" t="s">
        <v>14</v>
      </c>
      <c r="I6788" t="s">
        <v>508</v>
      </c>
      <c r="J6788">
        <v>12550</v>
      </c>
      <c r="K6788">
        <v>28.8</v>
      </c>
      <c r="L6788">
        <v>1.5</v>
      </c>
      <c r="M6788">
        <f t="shared" si="318"/>
        <v>43.2</v>
      </c>
      <c r="N6788">
        <f t="shared" ref="N6788:N6851" si="320">LOG10(K6788+1)</f>
        <v>1.4742162640762553</v>
      </c>
      <c r="O6788">
        <f t="shared" si="319"/>
        <v>2.2113243961143829</v>
      </c>
    </row>
    <row r="6789" spans="1:15" x14ac:dyDescent="0.25">
      <c r="A6789" t="s">
        <v>131</v>
      </c>
      <c r="B6789" t="s">
        <v>13</v>
      </c>
      <c r="C6789">
        <v>2013</v>
      </c>
      <c r="D6789">
        <v>6</v>
      </c>
      <c r="E6789">
        <v>17</v>
      </c>
      <c r="F6789" s="1">
        <v>41442</v>
      </c>
      <c r="G6789">
        <v>168</v>
      </c>
      <c r="H6789" t="s">
        <v>14</v>
      </c>
      <c r="I6789" t="s">
        <v>509</v>
      </c>
      <c r="J6789">
        <v>9747</v>
      </c>
      <c r="K6789">
        <v>28.8</v>
      </c>
      <c r="L6789">
        <v>1.5</v>
      </c>
      <c r="M6789">
        <f t="shared" si="318"/>
        <v>43.2</v>
      </c>
      <c r="N6789">
        <f t="shared" si="320"/>
        <v>1.4742162640762553</v>
      </c>
      <c r="O6789">
        <f t="shared" si="319"/>
        <v>2.2113243961143829</v>
      </c>
    </row>
    <row r="6790" spans="1:15" x14ac:dyDescent="0.25">
      <c r="A6790" t="s">
        <v>152</v>
      </c>
      <c r="B6790" t="s">
        <v>69</v>
      </c>
      <c r="C6790">
        <v>2015</v>
      </c>
      <c r="D6790">
        <v>6</v>
      </c>
      <c r="E6790">
        <v>16</v>
      </c>
      <c r="F6790" s="1">
        <v>42171</v>
      </c>
      <c r="G6790">
        <v>167</v>
      </c>
      <c r="H6790" t="s">
        <v>14</v>
      </c>
      <c r="I6790" t="s">
        <v>586</v>
      </c>
      <c r="J6790">
        <v>5124</v>
      </c>
      <c r="K6790">
        <v>14.4</v>
      </c>
      <c r="L6790">
        <v>3</v>
      </c>
      <c r="M6790">
        <f t="shared" si="318"/>
        <v>43.2</v>
      </c>
      <c r="N6790">
        <f t="shared" si="320"/>
        <v>1.1875207208364631</v>
      </c>
      <c r="O6790">
        <f t="shared" si="319"/>
        <v>3.5625621625093893</v>
      </c>
    </row>
    <row r="6791" spans="1:15" x14ac:dyDescent="0.25">
      <c r="A6791" t="s">
        <v>152</v>
      </c>
      <c r="B6791" t="s">
        <v>69</v>
      </c>
      <c r="C6791">
        <v>2015</v>
      </c>
      <c r="D6791">
        <v>6</v>
      </c>
      <c r="E6791">
        <v>16</v>
      </c>
      <c r="F6791" s="1">
        <v>42171</v>
      </c>
      <c r="G6791">
        <v>167</v>
      </c>
      <c r="H6791" t="s">
        <v>14</v>
      </c>
      <c r="I6791" t="s">
        <v>617</v>
      </c>
      <c r="J6791">
        <v>5075</v>
      </c>
      <c r="K6791">
        <v>7.2</v>
      </c>
      <c r="L6791">
        <v>6</v>
      </c>
      <c r="M6791">
        <f t="shared" si="318"/>
        <v>43.2</v>
      </c>
      <c r="N6791">
        <f t="shared" si="320"/>
        <v>0.91381385238371671</v>
      </c>
      <c r="O6791">
        <f t="shared" si="319"/>
        <v>5.4828831143023002</v>
      </c>
    </row>
    <row r="6792" spans="1:15" x14ac:dyDescent="0.25">
      <c r="A6792" t="s">
        <v>88</v>
      </c>
      <c r="B6792" t="s">
        <v>69</v>
      </c>
      <c r="C6792">
        <v>2017</v>
      </c>
      <c r="D6792">
        <v>3</v>
      </c>
      <c r="E6792">
        <v>16</v>
      </c>
      <c r="F6792" s="1">
        <v>42810</v>
      </c>
      <c r="G6792">
        <v>75</v>
      </c>
      <c r="H6792" t="s">
        <v>14</v>
      </c>
      <c r="I6792" t="s">
        <v>509</v>
      </c>
      <c r="J6792">
        <v>9747</v>
      </c>
      <c r="K6792">
        <v>28.8</v>
      </c>
      <c r="L6792">
        <v>1.5</v>
      </c>
      <c r="M6792">
        <f t="shared" si="318"/>
        <v>43.2</v>
      </c>
      <c r="N6792">
        <f t="shared" si="320"/>
        <v>1.4742162640762553</v>
      </c>
      <c r="O6792">
        <f t="shared" si="319"/>
        <v>2.2113243961143829</v>
      </c>
    </row>
    <row r="6793" spans="1:15" x14ac:dyDescent="0.25">
      <c r="A6793" t="s">
        <v>91</v>
      </c>
      <c r="B6793" t="s">
        <v>69</v>
      </c>
      <c r="C6793">
        <v>2019</v>
      </c>
      <c r="D6793">
        <v>4</v>
      </c>
      <c r="E6793">
        <v>2</v>
      </c>
      <c r="F6793" s="1">
        <v>43557</v>
      </c>
      <c r="G6793">
        <v>92</v>
      </c>
      <c r="H6793" t="s">
        <v>14</v>
      </c>
      <c r="I6793" t="s">
        <v>617</v>
      </c>
      <c r="J6793">
        <v>5075</v>
      </c>
      <c r="K6793">
        <v>7.2</v>
      </c>
      <c r="L6793">
        <v>6</v>
      </c>
      <c r="M6793">
        <f t="shared" si="318"/>
        <v>43.2</v>
      </c>
      <c r="N6793">
        <f t="shared" si="320"/>
        <v>0.91381385238371671</v>
      </c>
      <c r="O6793">
        <f t="shared" si="319"/>
        <v>5.4828831143023002</v>
      </c>
    </row>
    <row r="6794" spans="1:15" x14ac:dyDescent="0.25">
      <c r="A6794" t="s">
        <v>100</v>
      </c>
      <c r="B6794" t="s">
        <v>27</v>
      </c>
      <c r="C6794">
        <v>2014</v>
      </c>
      <c r="D6794">
        <v>6</v>
      </c>
      <c r="E6794">
        <v>4</v>
      </c>
      <c r="F6794" s="1">
        <v>41794</v>
      </c>
      <c r="G6794">
        <v>155</v>
      </c>
      <c r="H6794" t="s">
        <v>14</v>
      </c>
      <c r="I6794" t="s">
        <v>372</v>
      </c>
      <c r="J6794">
        <v>8408</v>
      </c>
      <c r="K6794">
        <v>57.6</v>
      </c>
      <c r="L6794">
        <v>0.75</v>
      </c>
      <c r="M6794">
        <f t="shared" si="318"/>
        <v>43.2</v>
      </c>
      <c r="N6794">
        <f t="shared" si="320"/>
        <v>1.7678976160180906</v>
      </c>
      <c r="O6794">
        <f t="shared" si="319"/>
        <v>1.325923212013568</v>
      </c>
    </row>
    <row r="6795" spans="1:15" x14ac:dyDescent="0.25">
      <c r="A6795" t="s">
        <v>103</v>
      </c>
      <c r="B6795" t="s">
        <v>27</v>
      </c>
      <c r="C6795">
        <v>2017</v>
      </c>
      <c r="D6795">
        <v>6</v>
      </c>
      <c r="E6795">
        <v>6</v>
      </c>
      <c r="F6795" s="1">
        <v>42892</v>
      </c>
      <c r="G6795">
        <v>157</v>
      </c>
      <c r="H6795" t="s">
        <v>14</v>
      </c>
      <c r="I6795" t="s">
        <v>133</v>
      </c>
      <c r="J6795">
        <v>18629</v>
      </c>
      <c r="K6795">
        <v>115.2</v>
      </c>
      <c r="L6795">
        <v>0.375</v>
      </c>
      <c r="M6795">
        <f t="shared" si="318"/>
        <v>43.2</v>
      </c>
      <c r="N6795">
        <f t="shared" si="320"/>
        <v>2.0652061280543119</v>
      </c>
      <c r="O6795">
        <f t="shared" si="319"/>
        <v>0.77445229802036697</v>
      </c>
    </row>
    <row r="6796" spans="1:15" x14ac:dyDescent="0.25">
      <c r="A6796" t="s">
        <v>26</v>
      </c>
      <c r="B6796" t="s">
        <v>27</v>
      </c>
      <c r="C6796">
        <v>2018</v>
      </c>
      <c r="D6796">
        <v>6</v>
      </c>
      <c r="E6796">
        <v>4</v>
      </c>
      <c r="F6796" s="1">
        <v>43255</v>
      </c>
      <c r="G6796">
        <v>155</v>
      </c>
      <c r="H6796" t="s">
        <v>14</v>
      </c>
      <c r="I6796" t="s">
        <v>372</v>
      </c>
      <c r="J6796">
        <v>8408</v>
      </c>
      <c r="K6796">
        <v>57.6</v>
      </c>
      <c r="L6796">
        <v>0.75</v>
      </c>
      <c r="M6796">
        <f t="shared" si="318"/>
        <v>43.2</v>
      </c>
      <c r="N6796">
        <f t="shared" si="320"/>
        <v>1.7678976160180906</v>
      </c>
      <c r="O6796">
        <f t="shared" si="319"/>
        <v>1.325923212013568</v>
      </c>
    </row>
    <row r="6797" spans="1:15" x14ac:dyDescent="0.25">
      <c r="A6797" t="s">
        <v>168</v>
      </c>
      <c r="B6797" t="s">
        <v>29</v>
      </c>
      <c r="C6797">
        <v>2011</v>
      </c>
      <c r="D6797">
        <v>7</v>
      </c>
      <c r="E6797">
        <v>4</v>
      </c>
      <c r="F6797" s="1">
        <v>40728</v>
      </c>
      <c r="G6797">
        <v>185</v>
      </c>
      <c r="H6797" t="s">
        <v>14</v>
      </c>
      <c r="I6797" t="s">
        <v>393</v>
      </c>
      <c r="J6797">
        <v>4749</v>
      </c>
      <c r="K6797">
        <v>57.6</v>
      </c>
      <c r="L6797">
        <v>0.75</v>
      </c>
      <c r="M6797">
        <f t="shared" si="318"/>
        <v>43.2</v>
      </c>
      <c r="N6797">
        <f t="shared" si="320"/>
        <v>1.7678976160180906</v>
      </c>
      <c r="O6797">
        <f t="shared" si="319"/>
        <v>1.325923212013568</v>
      </c>
    </row>
    <row r="6798" spans="1:15" x14ac:dyDescent="0.25">
      <c r="A6798" t="s">
        <v>30</v>
      </c>
      <c r="B6798" t="s">
        <v>31</v>
      </c>
      <c r="C6798">
        <v>2018</v>
      </c>
      <c r="D6798">
        <v>6</v>
      </c>
      <c r="E6798">
        <v>5</v>
      </c>
      <c r="F6798" s="1">
        <v>43256</v>
      </c>
      <c r="G6798">
        <v>156</v>
      </c>
      <c r="H6798" t="s">
        <v>14</v>
      </c>
      <c r="I6798" t="s">
        <v>517</v>
      </c>
      <c r="J6798">
        <v>8691</v>
      </c>
      <c r="K6798">
        <v>28.8</v>
      </c>
      <c r="L6798">
        <v>1.5</v>
      </c>
      <c r="M6798">
        <f t="shared" si="318"/>
        <v>43.2</v>
      </c>
      <c r="N6798">
        <f t="shared" si="320"/>
        <v>1.4742162640762553</v>
      </c>
      <c r="O6798">
        <f t="shared" si="319"/>
        <v>2.2113243961143829</v>
      </c>
    </row>
    <row r="6799" spans="1:15" x14ac:dyDescent="0.25">
      <c r="A6799" t="s">
        <v>221</v>
      </c>
      <c r="B6799" t="s">
        <v>171</v>
      </c>
      <c r="C6799">
        <v>2018</v>
      </c>
      <c r="D6799">
        <v>6</v>
      </c>
      <c r="E6799">
        <v>7</v>
      </c>
      <c r="F6799" s="1">
        <v>43258</v>
      </c>
      <c r="G6799">
        <v>158</v>
      </c>
      <c r="H6799" t="s">
        <v>14</v>
      </c>
      <c r="I6799" t="s">
        <v>517</v>
      </c>
      <c r="J6799">
        <v>8691</v>
      </c>
      <c r="K6799">
        <v>28.8</v>
      </c>
      <c r="L6799">
        <v>1.5</v>
      </c>
      <c r="M6799">
        <f t="shared" si="318"/>
        <v>43.2</v>
      </c>
      <c r="N6799">
        <f t="shared" si="320"/>
        <v>1.4742162640762553</v>
      </c>
      <c r="O6799">
        <f t="shared" si="319"/>
        <v>2.2113243961143829</v>
      </c>
    </row>
    <row r="6800" spans="1:15" x14ac:dyDescent="0.25">
      <c r="A6800" t="s">
        <v>258</v>
      </c>
      <c r="B6800" t="s">
        <v>40</v>
      </c>
      <c r="C6800">
        <v>2017</v>
      </c>
      <c r="D6800">
        <v>6</v>
      </c>
      <c r="E6800">
        <v>7</v>
      </c>
      <c r="F6800" s="1">
        <v>42893</v>
      </c>
      <c r="G6800">
        <v>158</v>
      </c>
      <c r="H6800" t="s">
        <v>14</v>
      </c>
      <c r="I6800" t="s">
        <v>618</v>
      </c>
      <c r="J6800">
        <v>5900</v>
      </c>
      <c r="K6800">
        <v>7.2</v>
      </c>
      <c r="L6800">
        <v>6</v>
      </c>
      <c r="M6800">
        <f t="shared" si="318"/>
        <v>43.2</v>
      </c>
      <c r="N6800">
        <f t="shared" si="320"/>
        <v>0.91381385238371671</v>
      </c>
      <c r="O6800">
        <f t="shared" si="319"/>
        <v>5.4828831143023002</v>
      </c>
    </row>
    <row r="6801" spans="1:15" x14ac:dyDescent="0.25">
      <c r="A6801" t="s">
        <v>401</v>
      </c>
      <c r="B6801" t="s">
        <v>40</v>
      </c>
      <c r="C6801">
        <v>2008</v>
      </c>
      <c r="D6801">
        <v>6</v>
      </c>
      <c r="E6801">
        <v>11</v>
      </c>
      <c r="F6801" s="1">
        <v>39610</v>
      </c>
      <c r="G6801">
        <v>163</v>
      </c>
      <c r="H6801" t="s">
        <v>17</v>
      </c>
      <c r="I6801" t="s">
        <v>586</v>
      </c>
      <c r="J6801">
        <v>5124</v>
      </c>
      <c r="K6801">
        <v>14.476190000000001</v>
      </c>
      <c r="L6801">
        <v>3</v>
      </c>
      <c r="M6801">
        <f t="shared" si="318"/>
        <v>43.428570000000001</v>
      </c>
      <c r="N6801">
        <f t="shared" si="320"/>
        <v>1.1896640528820477</v>
      </c>
      <c r="O6801">
        <f t="shared" si="319"/>
        <v>3.5689921586461431</v>
      </c>
    </row>
    <row r="6802" spans="1:15" x14ac:dyDescent="0.25">
      <c r="A6802" t="s">
        <v>359</v>
      </c>
      <c r="B6802" t="s">
        <v>40</v>
      </c>
      <c r="C6802">
        <v>2016</v>
      </c>
      <c r="D6802">
        <v>7</v>
      </c>
      <c r="E6802">
        <v>12</v>
      </c>
      <c r="F6802" s="1">
        <v>42563</v>
      </c>
      <c r="G6802">
        <v>194</v>
      </c>
      <c r="H6802" t="s">
        <v>14</v>
      </c>
      <c r="I6802" t="s">
        <v>539</v>
      </c>
      <c r="J6802">
        <v>13023</v>
      </c>
      <c r="K6802">
        <v>26.4</v>
      </c>
      <c r="L6802">
        <v>1.65</v>
      </c>
      <c r="M6802">
        <f t="shared" si="318"/>
        <v>43.559999999999995</v>
      </c>
      <c r="N6802">
        <f t="shared" si="320"/>
        <v>1.4377505628203879</v>
      </c>
      <c r="O6802">
        <f t="shared" si="319"/>
        <v>2.3722884286536399</v>
      </c>
    </row>
    <row r="6803" spans="1:15" x14ac:dyDescent="0.25">
      <c r="A6803" t="s">
        <v>309</v>
      </c>
      <c r="B6803" t="s">
        <v>23</v>
      </c>
      <c r="C6803">
        <v>2016</v>
      </c>
      <c r="D6803">
        <v>7</v>
      </c>
      <c r="E6803">
        <v>6</v>
      </c>
      <c r="F6803" s="1">
        <v>42557</v>
      </c>
      <c r="G6803">
        <v>188</v>
      </c>
      <c r="H6803" t="s">
        <v>14</v>
      </c>
      <c r="I6803" t="s">
        <v>488</v>
      </c>
      <c r="J6803">
        <v>18649</v>
      </c>
      <c r="K6803">
        <v>33.25714</v>
      </c>
      <c r="L6803">
        <v>1.3125</v>
      </c>
      <c r="M6803">
        <f t="shared" si="318"/>
        <v>43.649996250000001</v>
      </c>
      <c r="N6803">
        <f t="shared" si="320"/>
        <v>1.5347511025271803</v>
      </c>
      <c r="O6803">
        <f t="shared" si="319"/>
        <v>2.0143608220669242</v>
      </c>
    </row>
    <row r="6804" spans="1:15" x14ac:dyDescent="0.25">
      <c r="A6804" t="s">
        <v>308</v>
      </c>
      <c r="B6804" t="s">
        <v>23</v>
      </c>
      <c r="C6804">
        <v>2014</v>
      </c>
      <c r="D6804">
        <v>6</v>
      </c>
      <c r="E6804">
        <v>12</v>
      </c>
      <c r="F6804" s="1">
        <v>41802</v>
      </c>
      <c r="G6804">
        <v>163</v>
      </c>
      <c r="H6804" t="s">
        <v>14</v>
      </c>
      <c r="I6804" t="s">
        <v>371</v>
      </c>
      <c r="J6804">
        <v>5131</v>
      </c>
      <c r="K6804">
        <v>58.4</v>
      </c>
      <c r="L6804">
        <v>0.75</v>
      </c>
      <c r="M6804">
        <f t="shared" si="318"/>
        <v>43.8</v>
      </c>
      <c r="N6804">
        <f t="shared" si="320"/>
        <v>1.7737864449811935</v>
      </c>
      <c r="O6804">
        <f t="shared" si="319"/>
        <v>1.3303398337358951</v>
      </c>
    </row>
    <row r="6805" spans="1:15" x14ac:dyDescent="0.25">
      <c r="A6805" t="s">
        <v>205</v>
      </c>
      <c r="B6805" t="s">
        <v>69</v>
      </c>
      <c r="C6805">
        <v>2009</v>
      </c>
      <c r="D6805">
        <v>4</v>
      </c>
      <c r="E6805">
        <v>8</v>
      </c>
      <c r="F6805" s="1">
        <v>39911</v>
      </c>
      <c r="G6805">
        <v>98</v>
      </c>
      <c r="H6805" t="s">
        <v>17</v>
      </c>
      <c r="I6805" t="s">
        <v>609</v>
      </c>
      <c r="J6805">
        <v>4955</v>
      </c>
      <c r="K6805">
        <v>11.755100000000001</v>
      </c>
      <c r="L6805">
        <v>3.75</v>
      </c>
      <c r="M6805">
        <f t="shared" si="318"/>
        <v>44.081625000000003</v>
      </c>
      <c r="N6805">
        <f t="shared" si="320"/>
        <v>1.1056838678284389</v>
      </c>
      <c r="O6805">
        <f t="shared" si="319"/>
        <v>4.1463145043566456</v>
      </c>
    </row>
    <row r="6806" spans="1:15" x14ac:dyDescent="0.25">
      <c r="A6806" t="s">
        <v>292</v>
      </c>
      <c r="B6806" t="s">
        <v>69</v>
      </c>
      <c r="C6806">
        <v>2002</v>
      </c>
      <c r="D6806">
        <v>6</v>
      </c>
      <c r="E6806">
        <v>12</v>
      </c>
      <c r="F6806" s="1">
        <v>37419</v>
      </c>
      <c r="G6806">
        <v>163</v>
      </c>
      <c r="H6806" t="s">
        <v>14</v>
      </c>
      <c r="I6806" t="s">
        <v>481</v>
      </c>
      <c r="J6806">
        <v>6745</v>
      </c>
      <c r="K6806">
        <v>33.6</v>
      </c>
      <c r="L6806">
        <v>1.3125</v>
      </c>
      <c r="M6806">
        <f t="shared" si="318"/>
        <v>44.1</v>
      </c>
      <c r="N6806">
        <f t="shared" si="320"/>
        <v>1.5390760987927767</v>
      </c>
      <c r="O6806">
        <f t="shared" si="319"/>
        <v>2.0200373796655193</v>
      </c>
    </row>
    <row r="6807" spans="1:15" x14ac:dyDescent="0.25">
      <c r="A6807" t="s">
        <v>77</v>
      </c>
      <c r="B6807" t="s">
        <v>69</v>
      </c>
      <c r="C6807">
        <v>2006</v>
      </c>
      <c r="D6807">
        <v>4</v>
      </c>
      <c r="E6807">
        <v>10</v>
      </c>
      <c r="F6807" s="1">
        <v>38817</v>
      </c>
      <c r="G6807">
        <v>100</v>
      </c>
      <c r="H6807" t="s">
        <v>14</v>
      </c>
      <c r="I6807" t="s">
        <v>480</v>
      </c>
      <c r="J6807">
        <v>5673</v>
      </c>
      <c r="K6807">
        <v>33.6</v>
      </c>
      <c r="L6807">
        <v>1.3125</v>
      </c>
      <c r="M6807">
        <f t="shared" si="318"/>
        <v>44.1</v>
      </c>
      <c r="N6807">
        <f t="shared" si="320"/>
        <v>1.5390760987927767</v>
      </c>
      <c r="O6807">
        <f t="shared" si="319"/>
        <v>2.0200373796655193</v>
      </c>
    </row>
    <row r="6808" spans="1:15" x14ac:dyDescent="0.25">
      <c r="A6808" t="s">
        <v>97</v>
      </c>
      <c r="B6808" t="s">
        <v>27</v>
      </c>
      <c r="C6808">
        <v>2011</v>
      </c>
      <c r="D6808">
        <v>7</v>
      </c>
      <c r="E6808">
        <v>26</v>
      </c>
      <c r="F6808" s="1">
        <v>40750</v>
      </c>
      <c r="G6808">
        <v>207</v>
      </c>
      <c r="H6808" t="s">
        <v>14</v>
      </c>
      <c r="I6808" t="s">
        <v>283</v>
      </c>
      <c r="J6808">
        <v>18419</v>
      </c>
      <c r="K6808">
        <v>67.2</v>
      </c>
      <c r="L6808">
        <v>0.65625</v>
      </c>
      <c r="M6808">
        <f t="shared" si="318"/>
        <v>44.1</v>
      </c>
      <c r="N6808">
        <f t="shared" si="320"/>
        <v>1.833784374656479</v>
      </c>
      <c r="O6808">
        <f t="shared" si="319"/>
        <v>1.2034209958683144</v>
      </c>
    </row>
    <row r="6809" spans="1:15" x14ac:dyDescent="0.25">
      <c r="A6809" t="s">
        <v>18</v>
      </c>
      <c r="B6809" t="s">
        <v>19</v>
      </c>
      <c r="C6809">
        <v>2017</v>
      </c>
      <c r="D6809">
        <v>6</v>
      </c>
      <c r="E6809">
        <v>7</v>
      </c>
      <c r="F6809" s="1">
        <v>42893</v>
      </c>
      <c r="G6809">
        <v>158</v>
      </c>
      <c r="H6809" t="s">
        <v>14</v>
      </c>
      <c r="I6809" t="s">
        <v>567</v>
      </c>
      <c r="J6809">
        <v>5021</v>
      </c>
      <c r="K6809">
        <v>20.8</v>
      </c>
      <c r="L6809">
        <v>2.125</v>
      </c>
      <c r="M6809">
        <f t="shared" si="318"/>
        <v>44.2</v>
      </c>
      <c r="N6809">
        <f t="shared" si="320"/>
        <v>1.3384564936046048</v>
      </c>
      <c r="O6809">
        <f t="shared" si="319"/>
        <v>2.8442200489097851</v>
      </c>
    </row>
    <row r="6810" spans="1:15" x14ac:dyDescent="0.25">
      <c r="A6810" t="s">
        <v>71</v>
      </c>
      <c r="B6810" t="s">
        <v>69</v>
      </c>
      <c r="C6810">
        <v>2001</v>
      </c>
      <c r="D6810">
        <v>8</v>
      </c>
      <c r="E6810">
        <v>30</v>
      </c>
      <c r="F6810" s="1">
        <v>37133</v>
      </c>
      <c r="G6810">
        <v>242</v>
      </c>
      <c r="H6810" t="s">
        <v>14</v>
      </c>
      <c r="I6810" t="s">
        <v>510</v>
      </c>
      <c r="J6810">
        <v>5053</v>
      </c>
      <c r="K6810">
        <v>29.6</v>
      </c>
      <c r="L6810">
        <v>1.5</v>
      </c>
      <c r="M6810">
        <f t="shared" si="318"/>
        <v>44.400000000000006</v>
      </c>
      <c r="N6810">
        <f t="shared" si="320"/>
        <v>1.4857214264815801</v>
      </c>
      <c r="O6810">
        <f t="shared" si="319"/>
        <v>2.22858213972237</v>
      </c>
    </row>
    <row r="6811" spans="1:15" x14ac:dyDescent="0.25">
      <c r="A6811" t="s">
        <v>203</v>
      </c>
      <c r="B6811" t="s">
        <v>113</v>
      </c>
      <c r="C6811">
        <v>2015</v>
      </c>
      <c r="D6811">
        <v>6</v>
      </c>
      <c r="E6811">
        <v>26</v>
      </c>
      <c r="F6811" s="1">
        <v>42181</v>
      </c>
      <c r="G6811">
        <v>177</v>
      </c>
      <c r="H6811" t="s">
        <v>14</v>
      </c>
      <c r="I6811" t="s">
        <v>573</v>
      </c>
      <c r="J6811">
        <v>5292</v>
      </c>
      <c r="K6811">
        <v>19.764710000000001</v>
      </c>
      <c r="L6811">
        <v>2.25</v>
      </c>
      <c r="M6811">
        <f t="shared" si="318"/>
        <v>44.470597500000004</v>
      </c>
      <c r="N6811">
        <f t="shared" si="320"/>
        <v>1.3173258701302588</v>
      </c>
      <c r="O6811">
        <f t="shared" si="319"/>
        <v>2.9639832077930821</v>
      </c>
    </row>
    <row r="6812" spans="1:15" x14ac:dyDescent="0.25">
      <c r="A6812" t="s">
        <v>408</v>
      </c>
      <c r="B6812" t="s">
        <v>107</v>
      </c>
      <c r="C6812">
        <v>2012</v>
      </c>
      <c r="D6812">
        <v>7</v>
      </c>
      <c r="E6812">
        <v>4</v>
      </c>
      <c r="F6812" s="1">
        <v>41094</v>
      </c>
      <c r="G6812">
        <v>186</v>
      </c>
      <c r="H6812" t="s">
        <v>14</v>
      </c>
      <c r="I6812" t="s">
        <v>474</v>
      </c>
      <c r="J6812">
        <v>4335</v>
      </c>
      <c r="K6812">
        <v>39.6</v>
      </c>
      <c r="L6812">
        <v>1.125</v>
      </c>
      <c r="M6812">
        <f t="shared" si="318"/>
        <v>44.550000000000004</v>
      </c>
      <c r="N6812">
        <f t="shared" si="320"/>
        <v>1.608526033577194</v>
      </c>
      <c r="O6812">
        <f t="shared" si="319"/>
        <v>1.8095917877743433</v>
      </c>
    </row>
    <row r="6813" spans="1:15" x14ac:dyDescent="0.25">
      <c r="A6813" t="s">
        <v>335</v>
      </c>
      <c r="B6813" t="s">
        <v>42</v>
      </c>
      <c r="C6813">
        <v>2017</v>
      </c>
      <c r="D6813">
        <v>6</v>
      </c>
      <c r="E6813">
        <v>2</v>
      </c>
      <c r="F6813" s="1">
        <v>42888</v>
      </c>
      <c r="G6813">
        <v>153</v>
      </c>
      <c r="H6813" t="s">
        <v>14</v>
      </c>
      <c r="I6813" t="s">
        <v>287</v>
      </c>
      <c r="J6813">
        <v>6661</v>
      </c>
      <c r="K6813">
        <v>68</v>
      </c>
      <c r="L6813">
        <v>0.65625</v>
      </c>
      <c r="M6813">
        <f t="shared" si="318"/>
        <v>44.625</v>
      </c>
      <c r="N6813">
        <f t="shared" si="320"/>
        <v>1.8388490907372552</v>
      </c>
      <c r="O6813">
        <f t="shared" si="319"/>
        <v>1.2067447157963238</v>
      </c>
    </row>
    <row r="6814" spans="1:15" x14ac:dyDescent="0.25">
      <c r="A6814" t="s">
        <v>80</v>
      </c>
      <c r="B6814" t="s">
        <v>69</v>
      </c>
      <c r="C6814">
        <v>2008</v>
      </c>
      <c r="D6814">
        <v>4</v>
      </c>
      <c r="E6814">
        <v>24</v>
      </c>
      <c r="F6814" s="1">
        <v>39562</v>
      </c>
      <c r="G6814">
        <v>115</v>
      </c>
      <c r="H6814" t="s">
        <v>17</v>
      </c>
      <c r="I6814" t="s">
        <v>536</v>
      </c>
      <c r="J6814">
        <v>5604</v>
      </c>
      <c r="K6814">
        <v>27.047619999999998</v>
      </c>
      <c r="L6814">
        <v>1.65</v>
      </c>
      <c r="M6814">
        <f t="shared" si="318"/>
        <v>44.628572999999996</v>
      </c>
      <c r="N6814">
        <f t="shared" si="320"/>
        <v>1.4478960148000235</v>
      </c>
      <c r="O6814">
        <f t="shared" si="319"/>
        <v>2.3890284244200388</v>
      </c>
    </row>
    <row r="6815" spans="1:15" x14ac:dyDescent="0.25">
      <c r="A6815" t="s">
        <v>57</v>
      </c>
      <c r="B6815" t="s">
        <v>13</v>
      </c>
      <c r="C6815">
        <v>2003</v>
      </c>
      <c r="D6815">
        <v>7</v>
      </c>
      <c r="E6815">
        <v>15</v>
      </c>
      <c r="F6815" s="1">
        <v>37817</v>
      </c>
      <c r="G6815">
        <v>196</v>
      </c>
      <c r="H6815" t="s">
        <v>14</v>
      </c>
      <c r="I6815" t="s">
        <v>414</v>
      </c>
      <c r="J6815">
        <v>4327</v>
      </c>
      <c r="K6815">
        <v>48</v>
      </c>
      <c r="L6815">
        <v>0.9375</v>
      </c>
      <c r="M6815">
        <f t="shared" si="318"/>
        <v>45</v>
      </c>
      <c r="N6815">
        <f t="shared" si="320"/>
        <v>1.6901960800285136</v>
      </c>
      <c r="O6815">
        <f t="shared" si="319"/>
        <v>1.5845588250267315</v>
      </c>
    </row>
    <row r="6816" spans="1:15" x14ac:dyDescent="0.25">
      <c r="A6816" t="s">
        <v>58</v>
      </c>
      <c r="B6816" t="s">
        <v>13</v>
      </c>
      <c r="C6816">
        <v>2004</v>
      </c>
      <c r="D6816">
        <v>4</v>
      </c>
      <c r="E6816">
        <v>6</v>
      </c>
      <c r="F6816" s="1">
        <v>38083</v>
      </c>
      <c r="G6816">
        <v>97</v>
      </c>
      <c r="H6816" t="s">
        <v>14</v>
      </c>
      <c r="I6816" t="s">
        <v>545</v>
      </c>
      <c r="J6816">
        <v>6784</v>
      </c>
      <c r="K6816">
        <v>24</v>
      </c>
      <c r="L6816">
        <v>1.875</v>
      </c>
      <c r="M6816">
        <f t="shared" si="318"/>
        <v>45</v>
      </c>
      <c r="N6816">
        <f t="shared" si="320"/>
        <v>1.3979400086720377</v>
      </c>
      <c r="O6816">
        <f t="shared" si="319"/>
        <v>2.6211375162600707</v>
      </c>
    </row>
    <row r="6817" spans="1:15" x14ac:dyDescent="0.25">
      <c r="A6817" t="s">
        <v>65</v>
      </c>
      <c r="B6817" t="s">
        <v>13</v>
      </c>
      <c r="C6817">
        <v>2013</v>
      </c>
      <c r="D6817">
        <v>3</v>
      </c>
      <c r="E6817">
        <v>20</v>
      </c>
      <c r="F6817" s="1">
        <v>41353</v>
      </c>
      <c r="G6817">
        <v>79</v>
      </c>
      <c r="H6817" t="s">
        <v>14</v>
      </c>
      <c r="I6817" t="s">
        <v>421</v>
      </c>
      <c r="J6817">
        <v>5790</v>
      </c>
      <c r="K6817">
        <v>48</v>
      </c>
      <c r="L6817">
        <v>0.9375</v>
      </c>
      <c r="M6817">
        <f t="shared" si="318"/>
        <v>45</v>
      </c>
      <c r="N6817">
        <f t="shared" si="320"/>
        <v>1.6901960800285136</v>
      </c>
      <c r="O6817">
        <f t="shared" si="319"/>
        <v>1.5845588250267315</v>
      </c>
    </row>
    <row r="6818" spans="1:15" x14ac:dyDescent="0.25">
      <c r="A6818" t="s">
        <v>68</v>
      </c>
      <c r="B6818" t="s">
        <v>69</v>
      </c>
      <c r="C6818">
        <v>2001</v>
      </c>
      <c r="D6818">
        <v>4</v>
      </c>
      <c r="E6818">
        <v>26</v>
      </c>
      <c r="F6818" s="1">
        <v>37007</v>
      </c>
      <c r="G6818">
        <v>116</v>
      </c>
      <c r="H6818" t="s">
        <v>14</v>
      </c>
      <c r="I6818" t="s">
        <v>574</v>
      </c>
      <c r="J6818">
        <v>5293</v>
      </c>
      <c r="K6818">
        <v>20</v>
      </c>
      <c r="L6818">
        <v>2.25</v>
      </c>
      <c r="M6818">
        <f t="shared" si="318"/>
        <v>45</v>
      </c>
      <c r="N6818">
        <f t="shared" si="320"/>
        <v>1.3222192947339193</v>
      </c>
      <c r="O6818">
        <f t="shared" si="319"/>
        <v>2.9749934131513185</v>
      </c>
    </row>
    <row r="6819" spans="1:15" x14ac:dyDescent="0.25">
      <c r="A6819" t="s">
        <v>68</v>
      </c>
      <c r="B6819" t="s">
        <v>69</v>
      </c>
      <c r="C6819">
        <v>2001</v>
      </c>
      <c r="D6819">
        <v>4</v>
      </c>
      <c r="E6819">
        <v>26</v>
      </c>
      <c r="F6819" s="1">
        <v>37007</v>
      </c>
      <c r="G6819">
        <v>116</v>
      </c>
      <c r="H6819" t="s">
        <v>14</v>
      </c>
      <c r="I6819" t="s">
        <v>609</v>
      </c>
      <c r="J6819">
        <v>4955</v>
      </c>
      <c r="K6819">
        <v>12</v>
      </c>
      <c r="L6819">
        <v>3.75</v>
      </c>
      <c r="M6819">
        <f t="shared" si="318"/>
        <v>45</v>
      </c>
      <c r="N6819">
        <f t="shared" si="320"/>
        <v>1.1139433523068367</v>
      </c>
      <c r="O6819">
        <f t="shared" si="319"/>
        <v>4.1772875711506376</v>
      </c>
    </row>
    <row r="6820" spans="1:15" x14ac:dyDescent="0.25">
      <c r="A6820" t="s">
        <v>70</v>
      </c>
      <c r="B6820" t="s">
        <v>69</v>
      </c>
      <c r="C6820">
        <v>2001</v>
      </c>
      <c r="D6820">
        <v>6</v>
      </c>
      <c r="E6820">
        <v>22</v>
      </c>
      <c r="F6820" s="1">
        <v>37064</v>
      </c>
      <c r="G6820">
        <v>173</v>
      </c>
      <c r="H6820" t="s">
        <v>14</v>
      </c>
      <c r="I6820" t="s">
        <v>544</v>
      </c>
      <c r="J6820">
        <v>6772</v>
      </c>
      <c r="K6820">
        <v>24</v>
      </c>
      <c r="L6820">
        <v>1.875</v>
      </c>
      <c r="M6820">
        <f t="shared" si="318"/>
        <v>45</v>
      </c>
      <c r="N6820">
        <f t="shared" si="320"/>
        <v>1.3979400086720377</v>
      </c>
      <c r="O6820">
        <f t="shared" si="319"/>
        <v>2.6211375162600707</v>
      </c>
    </row>
    <row r="6821" spans="1:15" x14ac:dyDescent="0.25">
      <c r="A6821" t="s">
        <v>78</v>
      </c>
      <c r="B6821" t="s">
        <v>69</v>
      </c>
      <c r="C6821">
        <v>2006</v>
      </c>
      <c r="D6821">
        <v>7</v>
      </c>
      <c r="E6821">
        <v>13</v>
      </c>
      <c r="F6821" s="1">
        <v>38911</v>
      </c>
      <c r="G6821">
        <v>194</v>
      </c>
      <c r="H6821" t="s">
        <v>14</v>
      </c>
      <c r="I6821" t="s">
        <v>414</v>
      </c>
      <c r="J6821">
        <v>4327</v>
      </c>
      <c r="K6821">
        <v>48</v>
      </c>
      <c r="L6821">
        <v>0.9375</v>
      </c>
      <c r="M6821">
        <f t="shared" si="318"/>
        <v>45</v>
      </c>
      <c r="N6821">
        <f t="shared" si="320"/>
        <v>1.6901960800285136</v>
      </c>
      <c r="O6821">
        <f t="shared" si="319"/>
        <v>1.5845588250267315</v>
      </c>
    </row>
    <row r="6822" spans="1:15" x14ac:dyDescent="0.25">
      <c r="A6822" t="s">
        <v>79</v>
      </c>
      <c r="B6822" t="s">
        <v>69</v>
      </c>
      <c r="C6822">
        <v>2007</v>
      </c>
      <c r="D6822">
        <v>3</v>
      </c>
      <c r="E6822">
        <v>22</v>
      </c>
      <c r="F6822" s="1">
        <v>39163</v>
      </c>
      <c r="G6822">
        <v>81</v>
      </c>
      <c r="H6822" t="s">
        <v>14</v>
      </c>
      <c r="I6822" t="s">
        <v>544</v>
      </c>
      <c r="J6822">
        <v>6772</v>
      </c>
      <c r="K6822">
        <v>24</v>
      </c>
      <c r="L6822">
        <v>1.875</v>
      </c>
      <c r="M6822">
        <f t="shared" si="318"/>
        <v>45</v>
      </c>
      <c r="N6822">
        <f t="shared" si="320"/>
        <v>1.3979400086720377</v>
      </c>
      <c r="O6822">
        <f t="shared" si="319"/>
        <v>2.6211375162600707</v>
      </c>
    </row>
    <row r="6823" spans="1:15" x14ac:dyDescent="0.25">
      <c r="A6823" t="s">
        <v>294</v>
      </c>
      <c r="B6823" t="s">
        <v>69</v>
      </c>
      <c r="C6823">
        <v>2014</v>
      </c>
      <c r="D6823">
        <v>6</v>
      </c>
      <c r="E6823">
        <v>17</v>
      </c>
      <c r="F6823" s="1">
        <v>41807</v>
      </c>
      <c r="G6823">
        <v>168</v>
      </c>
      <c r="H6823" t="s">
        <v>14</v>
      </c>
      <c r="I6823" t="s">
        <v>609</v>
      </c>
      <c r="J6823">
        <v>4955</v>
      </c>
      <c r="K6823">
        <v>12</v>
      </c>
      <c r="L6823">
        <v>3.75</v>
      </c>
      <c r="M6823">
        <f t="shared" si="318"/>
        <v>45</v>
      </c>
      <c r="N6823">
        <f t="shared" si="320"/>
        <v>1.1139433523068367</v>
      </c>
      <c r="O6823">
        <f t="shared" si="319"/>
        <v>4.1772875711506376</v>
      </c>
    </row>
    <row r="6824" spans="1:15" x14ac:dyDescent="0.25">
      <c r="A6824" t="s">
        <v>88</v>
      </c>
      <c r="B6824" t="s">
        <v>69</v>
      </c>
      <c r="C6824">
        <v>2017</v>
      </c>
      <c r="D6824">
        <v>3</v>
      </c>
      <c r="E6824">
        <v>16</v>
      </c>
      <c r="F6824" s="1">
        <v>42810</v>
      </c>
      <c r="G6824">
        <v>75</v>
      </c>
      <c r="H6824" t="s">
        <v>14</v>
      </c>
      <c r="I6824" t="s">
        <v>118</v>
      </c>
      <c r="J6824">
        <v>20171</v>
      </c>
      <c r="K6824">
        <v>120</v>
      </c>
      <c r="L6824">
        <v>0.375</v>
      </c>
      <c r="M6824">
        <f t="shared" si="318"/>
        <v>45</v>
      </c>
      <c r="N6824">
        <f t="shared" si="320"/>
        <v>2.0827853703164503</v>
      </c>
      <c r="O6824">
        <f t="shared" si="319"/>
        <v>0.7810445138686688</v>
      </c>
    </row>
    <row r="6825" spans="1:15" x14ac:dyDescent="0.25">
      <c r="A6825" t="s">
        <v>210</v>
      </c>
      <c r="B6825" t="s">
        <v>21</v>
      </c>
      <c r="C6825">
        <v>2017</v>
      </c>
      <c r="D6825">
        <v>6</v>
      </c>
      <c r="E6825">
        <v>2</v>
      </c>
      <c r="F6825" s="1">
        <v>42888</v>
      </c>
      <c r="G6825">
        <v>153</v>
      </c>
      <c r="H6825" t="s">
        <v>17</v>
      </c>
      <c r="I6825" t="s">
        <v>418</v>
      </c>
      <c r="J6825">
        <v>4419</v>
      </c>
      <c r="K6825">
        <v>48</v>
      </c>
      <c r="L6825">
        <v>0.9375</v>
      </c>
      <c r="M6825">
        <f t="shared" si="318"/>
        <v>45</v>
      </c>
      <c r="N6825">
        <f t="shared" si="320"/>
        <v>1.6901960800285136</v>
      </c>
      <c r="O6825">
        <f t="shared" si="319"/>
        <v>1.5845588250267315</v>
      </c>
    </row>
    <row r="6826" spans="1:15" x14ac:dyDescent="0.25">
      <c r="A6826" t="s">
        <v>299</v>
      </c>
      <c r="B6826" t="s">
        <v>23</v>
      </c>
      <c r="C6826">
        <v>2002</v>
      </c>
      <c r="D6826">
        <v>7</v>
      </c>
      <c r="E6826">
        <v>2</v>
      </c>
      <c r="F6826" s="1">
        <v>37439</v>
      </c>
      <c r="G6826">
        <v>183</v>
      </c>
      <c r="H6826" t="s">
        <v>14</v>
      </c>
      <c r="I6826" t="s">
        <v>418</v>
      </c>
      <c r="J6826">
        <v>4419</v>
      </c>
      <c r="K6826">
        <v>48</v>
      </c>
      <c r="L6826">
        <v>0.9375</v>
      </c>
      <c r="M6826">
        <f t="shared" si="318"/>
        <v>45</v>
      </c>
      <c r="N6826">
        <f t="shared" si="320"/>
        <v>1.6901960800285136</v>
      </c>
      <c r="O6826">
        <f t="shared" si="319"/>
        <v>1.5845588250267315</v>
      </c>
    </row>
    <row r="6827" spans="1:15" x14ac:dyDescent="0.25">
      <c r="A6827" t="s">
        <v>300</v>
      </c>
      <c r="B6827" t="s">
        <v>23</v>
      </c>
      <c r="C6827">
        <v>2006</v>
      </c>
      <c r="D6827">
        <v>6</v>
      </c>
      <c r="E6827">
        <v>21</v>
      </c>
      <c r="F6827" s="1">
        <v>38889</v>
      </c>
      <c r="G6827">
        <v>172</v>
      </c>
      <c r="H6827" t="s">
        <v>14</v>
      </c>
      <c r="I6827" t="s">
        <v>424</v>
      </c>
      <c r="J6827">
        <v>4398</v>
      </c>
      <c r="K6827">
        <v>48</v>
      </c>
      <c r="L6827">
        <v>0.9375</v>
      </c>
      <c r="M6827">
        <f t="shared" si="318"/>
        <v>45</v>
      </c>
      <c r="N6827">
        <f t="shared" si="320"/>
        <v>1.6901960800285136</v>
      </c>
      <c r="O6827">
        <f t="shared" si="319"/>
        <v>1.5845588250267315</v>
      </c>
    </row>
    <row r="6828" spans="1:15" x14ac:dyDescent="0.25">
      <c r="A6828" t="s">
        <v>219</v>
      </c>
      <c r="B6828" t="s">
        <v>23</v>
      </c>
      <c r="C6828">
        <v>2008</v>
      </c>
      <c r="D6828">
        <v>6</v>
      </c>
      <c r="E6828">
        <v>11</v>
      </c>
      <c r="F6828" s="1">
        <v>39610</v>
      </c>
      <c r="G6828">
        <v>163</v>
      </c>
      <c r="H6828" t="s">
        <v>17</v>
      </c>
      <c r="I6828" t="s">
        <v>417</v>
      </c>
      <c r="J6828">
        <v>4415</v>
      </c>
      <c r="K6828">
        <v>48</v>
      </c>
      <c r="L6828">
        <v>0.9375</v>
      </c>
      <c r="M6828">
        <f t="shared" si="318"/>
        <v>45</v>
      </c>
      <c r="N6828">
        <f t="shared" si="320"/>
        <v>1.6901960800285136</v>
      </c>
      <c r="O6828">
        <f t="shared" si="319"/>
        <v>1.5845588250267315</v>
      </c>
    </row>
    <row r="6829" spans="1:15" x14ac:dyDescent="0.25">
      <c r="A6829" t="s">
        <v>235</v>
      </c>
      <c r="B6829" t="s">
        <v>159</v>
      </c>
      <c r="C6829">
        <v>2011</v>
      </c>
      <c r="D6829">
        <v>7</v>
      </c>
      <c r="E6829">
        <v>21</v>
      </c>
      <c r="F6829" s="1">
        <v>40745</v>
      </c>
      <c r="G6829">
        <v>202</v>
      </c>
      <c r="H6829" t="s">
        <v>14</v>
      </c>
      <c r="I6829" t="s">
        <v>573</v>
      </c>
      <c r="J6829">
        <v>5292</v>
      </c>
      <c r="K6829">
        <v>20</v>
      </c>
      <c r="L6829">
        <v>2.25</v>
      </c>
      <c r="M6829">
        <f t="shared" si="318"/>
        <v>45</v>
      </c>
      <c r="N6829">
        <f t="shared" si="320"/>
        <v>1.3222192947339193</v>
      </c>
      <c r="O6829">
        <f t="shared" si="319"/>
        <v>2.9749934131513185</v>
      </c>
    </row>
    <row r="6830" spans="1:15" x14ac:dyDescent="0.25">
      <c r="A6830" t="s">
        <v>24</v>
      </c>
      <c r="B6830" t="s">
        <v>25</v>
      </c>
      <c r="C6830">
        <v>2018</v>
      </c>
      <c r="D6830">
        <v>6</v>
      </c>
      <c r="E6830">
        <v>6</v>
      </c>
      <c r="F6830" s="1">
        <v>43257</v>
      </c>
      <c r="G6830">
        <v>157</v>
      </c>
      <c r="H6830" t="s">
        <v>14</v>
      </c>
      <c r="I6830" t="s">
        <v>118</v>
      </c>
      <c r="J6830">
        <v>20171</v>
      </c>
      <c r="K6830">
        <v>120</v>
      </c>
      <c r="L6830">
        <v>0.375</v>
      </c>
      <c r="M6830">
        <f t="shared" si="318"/>
        <v>45</v>
      </c>
      <c r="N6830">
        <f t="shared" si="320"/>
        <v>2.0827853703164503</v>
      </c>
      <c r="O6830">
        <f t="shared" si="319"/>
        <v>0.7810445138686688</v>
      </c>
    </row>
    <row r="6831" spans="1:15" x14ac:dyDescent="0.25">
      <c r="A6831" t="s">
        <v>97</v>
      </c>
      <c r="B6831" t="s">
        <v>27</v>
      </c>
      <c r="C6831">
        <v>2011</v>
      </c>
      <c r="D6831">
        <v>7</v>
      </c>
      <c r="E6831">
        <v>26</v>
      </c>
      <c r="F6831" s="1">
        <v>40750</v>
      </c>
      <c r="G6831">
        <v>207</v>
      </c>
      <c r="H6831" t="s">
        <v>14</v>
      </c>
      <c r="I6831" t="s">
        <v>609</v>
      </c>
      <c r="J6831">
        <v>4955</v>
      </c>
      <c r="K6831">
        <v>12</v>
      </c>
      <c r="L6831">
        <v>3.75</v>
      </c>
      <c r="M6831">
        <f t="shared" si="318"/>
        <v>45</v>
      </c>
      <c r="N6831">
        <f t="shared" si="320"/>
        <v>1.1139433523068367</v>
      </c>
      <c r="O6831">
        <f t="shared" si="319"/>
        <v>4.1772875711506376</v>
      </c>
    </row>
    <row r="6832" spans="1:15" x14ac:dyDescent="0.25">
      <c r="A6832" t="s">
        <v>247</v>
      </c>
      <c r="B6832" t="s">
        <v>31</v>
      </c>
      <c r="C6832">
        <v>2015</v>
      </c>
      <c r="D6832">
        <v>6</v>
      </c>
      <c r="E6832">
        <v>16</v>
      </c>
      <c r="F6832" s="1">
        <v>42171</v>
      </c>
      <c r="G6832">
        <v>167</v>
      </c>
      <c r="H6832" t="s">
        <v>14</v>
      </c>
      <c r="I6832" t="s">
        <v>551</v>
      </c>
      <c r="J6832">
        <v>6882</v>
      </c>
      <c r="K6832">
        <v>24</v>
      </c>
      <c r="L6832">
        <v>1.875</v>
      </c>
      <c r="M6832">
        <f t="shared" si="318"/>
        <v>45</v>
      </c>
      <c r="N6832">
        <f t="shared" si="320"/>
        <v>1.3979400086720377</v>
      </c>
      <c r="O6832">
        <f t="shared" si="319"/>
        <v>2.6211375162600707</v>
      </c>
    </row>
    <row r="6833" spans="1:15" x14ac:dyDescent="0.25">
      <c r="A6833" t="s">
        <v>353</v>
      </c>
      <c r="B6833" t="s">
        <v>250</v>
      </c>
      <c r="C6833">
        <v>2017</v>
      </c>
      <c r="D6833">
        <v>6</v>
      </c>
      <c r="E6833">
        <v>7</v>
      </c>
      <c r="F6833" s="1">
        <v>42893</v>
      </c>
      <c r="G6833">
        <v>158</v>
      </c>
      <c r="H6833" t="s">
        <v>14</v>
      </c>
      <c r="I6833" t="s">
        <v>609</v>
      </c>
      <c r="J6833">
        <v>4955</v>
      </c>
      <c r="K6833">
        <v>12</v>
      </c>
      <c r="L6833">
        <v>3.75</v>
      </c>
      <c r="M6833">
        <f t="shared" si="318"/>
        <v>45</v>
      </c>
      <c r="N6833">
        <f t="shared" si="320"/>
        <v>1.1139433523068367</v>
      </c>
      <c r="O6833">
        <f t="shared" si="319"/>
        <v>4.1772875711506376</v>
      </c>
    </row>
    <row r="6834" spans="1:15" x14ac:dyDescent="0.25">
      <c r="A6834" t="s">
        <v>459</v>
      </c>
      <c r="B6834" t="s">
        <v>33</v>
      </c>
      <c r="C6834">
        <v>2011</v>
      </c>
      <c r="D6834">
        <v>7</v>
      </c>
      <c r="E6834">
        <v>5</v>
      </c>
      <c r="F6834" s="1">
        <v>40729</v>
      </c>
      <c r="G6834">
        <v>186</v>
      </c>
      <c r="H6834" t="s">
        <v>14</v>
      </c>
      <c r="I6834" t="s">
        <v>574</v>
      </c>
      <c r="J6834">
        <v>5293</v>
      </c>
      <c r="K6834">
        <v>20</v>
      </c>
      <c r="L6834">
        <v>2.25</v>
      </c>
      <c r="M6834">
        <f t="shared" si="318"/>
        <v>45</v>
      </c>
      <c r="N6834">
        <f t="shared" si="320"/>
        <v>1.3222192947339193</v>
      </c>
      <c r="O6834">
        <f t="shared" si="319"/>
        <v>2.9749934131513185</v>
      </c>
    </row>
    <row r="6835" spans="1:15" x14ac:dyDescent="0.25">
      <c r="A6835" t="s">
        <v>37</v>
      </c>
      <c r="B6835" t="s">
        <v>36</v>
      </c>
      <c r="C6835">
        <v>2017</v>
      </c>
      <c r="D6835">
        <v>6</v>
      </c>
      <c r="E6835">
        <v>7</v>
      </c>
      <c r="F6835" s="1">
        <v>42893</v>
      </c>
      <c r="G6835">
        <v>158</v>
      </c>
      <c r="H6835" t="s">
        <v>14</v>
      </c>
      <c r="I6835" t="s">
        <v>421</v>
      </c>
      <c r="J6835">
        <v>5790</v>
      </c>
      <c r="K6835">
        <v>48</v>
      </c>
      <c r="L6835">
        <v>0.9375</v>
      </c>
      <c r="M6835">
        <f t="shared" si="318"/>
        <v>45</v>
      </c>
      <c r="N6835">
        <f t="shared" si="320"/>
        <v>1.6901960800285136</v>
      </c>
      <c r="O6835">
        <f t="shared" si="319"/>
        <v>1.5845588250267315</v>
      </c>
    </row>
    <row r="6836" spans="1:15" x14ac:dyDescent="0.25">
      <c r="A6836" t="s">
        <v>37</v>
      </c>
      <c r="B6836" t="s">
        <v>36</v>
      </c>
      <c r="C6836">
        <v>2017</v>
      </c>
      <c r="D6836">
        <v>6</v>
      </c>
      <c r="E6836">
        <v>7</v>
      </c>
      <c r="F6836" s="1">
        <v>42893</v>
      </c>
      <c r="G6836">
        <v>158</v>
      </c>
      <c r="H6836" t="s">
        <v>14</v>
      </c>
      <c r="I6836" t="s">
        <v>547</v>
      </c>
      <c r="J6836">
        <v>6886</v>
      </c>
      <c r="K6836">
        <v>24</v>
      </c>
      <c r="L6836">
        <v>1.875</v>
      </c>
      <c r="M6836">
        <f t="shared" si="318"/>
        <v>45</v>
      </c>
      <c r="N6836">
        <f t="shared" si="320"/>
        <v>1.3979400086720377</v>
      </c>
      <c r="O6836">
        <f t="shared" si="319"/>
        <v>2.6211375162600707</v>
      </c>
    </row>
    <row r="6837" spans="1:15" x14ac:dyDescent="0.25">
      <c r="A6837" t="s">
        <v>38</v>
      </c>
      <c r="B6837" t="s">
        <v>36</v>
      </c>
      <c r="C6837">
        <v>2018</v>
      </c>
      <c r="D6837">
        <v>6</v>
      </c>
      <c r="E6837">
        <v>4</v>
      </c>
      <c r="F6837" s="1">
        <v>43255</v>
      </c>
      <c r="G6837">
        <v>155</v>
      </c>
      <c r="H6837" t="s">
        <v>14</v>
      </c>
      <c r="I6837" t="s">
        <v>418</v>
      </c>
      <c r="J6837">
        <v>4419</v>
      </c>
      <c r="K6837">
        <v>48</v>
      </c>
      <c r="L6837">
        <v>0.9375</v>
      </c>
      <c r="M6837">
        <f t="shared" si="318"/>
        <v>45</v>
      </c>
      <c r="N6837">
        <f t="shared" si="320"/>
        <v>1.6901960800285136</v>
      </c>
      <c r="O6837">
        <f t="shared" si="319"/>
        <v>1.5845588250267315</v>
      </c>
    </row>
    <row r="6838" spans="1:15" x14ac:dyDescent="0.25">
      <c r="A6838" t="s">
        <v>403</v>
      </c>
      <c r="B6838" t="s">
        <v>40</v>
      </c>
      <c r="C6838">
        <v>2009</v>
      </c>
      <c r="D6838">
        <v>6</v>
      </c>
      <c r="E6838">
        <v>13</v>
      </c>
      <c r="F6838" s="1">
        <v>39977</v>
      </c>
      <c r="G6838">
        <v>164</v>
      </c>
      <c r="H6838" t="s">
        <v>14</v>
      </c>
      <c r="I6838" t="s">
        <v>551</v>
      </c>
      <c r="J6838">
        <v>6882</v>
      </c>
      <c r="K6838">
        <v>24</v>
      </c>
      <c r="L6838">
        <v>1.875</v>
      </c>
      <c r="M6838">
        <f t="shared" si="318"/>
        <v>45</v>
      </c>
      <c r="N6838">
        <f t="shared" si="320"/>
        <v>1.3979400086720377</v>
      </c>
      <c r="O6838">
        <f t="shared" si="319"/>
        <v>2.6211375162600707</v>
      </c>
    </row>
    <row r="6839" spans="1:15" x14ac:dyDescent="0.25">
      <c r="A6839" t="s">
        <v>327</v>
      </c>
      <c r="B6839" t="s">
        <v>260</v>
      </c>
      <c r="C6839">
        <v>2017</v>
      </c>
      <c r="D6839">
        <v>6</v>
      </c>
      <c r="E6839">
        <v>7</v>
      </c>
      <c r="F6839" s="1">
        <v>42893</v>
      </c>
      <c r="G6839">
        <v>158</v>
      </c>
      <c r="H6839" t="s">
        <v>14</v>
      </c>
      <c r="I6839" t="s">
        <v>547</v>
      </c>
      <c r="J6839">
        <v>6886</v>
      </c>
      <c r="K6839">
        <v>24</v>
      </c>
      <c r="L6839">
        <v>1.875</v>
      </c>
      <c r="M6839">
        <f t="shared" si="318"/>
        <v>45</v>
      </c>
      <c r="N6839">
        <f t="shared" si="320"/>
        <v>1.3979400086720377</v>
      </c>
      <c r="O6839">
        <f t="shared" si="319"/>
        <v>2.6211375162600707</v>
      </c>
    </row>
    <row r="6840" spans="1:15" x14ac:dyDescent="0.25">
      <c r="A6840" t="s">
        <v>199</v>
      </c>
      <c r="B6840" t="s">
        <v>109</v>
      </c>
      <c r="C6840">
        <v>2014</v>
      </c>
      <c r="D6840">
        <v>6</v>
      </c>
      <c r="E6840">
        <v>16</v>
      </c>
      <c r="F6840" s="1">
        <v>41806</v>
      </c>
      <c r="G6840">
        <v>167</v>
      </c>
      <c r="H6840" t="s">
        <v>14</v>
      </c>
      <c r="I6840" t="s">
        <v>421</v>
      </c>
      <c r="J6840">
        <v>5790</v>
      </c>
      <c r="K6840">
        <v>48</v>
      </c>
      <c r="L6840">
        <v>0.9375</v>
      </c>
      <c r="M6840">
        <f t="shared" si="318"/>
        <v>45</v>
      </c>
      <c r="N6840">
        <f t="shared" si="320"/>
        <v>1.6901960800285136</v>
      </c>
      <c r="O6840">
        <f t="shared" si="319"/>
        <v>1.5845588250267315</v>
      </c>
    </row>
    <row r="6841" spans="1:15" x14ac:dyDescent="0.25">
      <c r="A6841" t="s">
        <v>338</v>
      </c>
      <c r="B6841" t="s">
        <v>19</v>
      </c>
      <c r="C6841">
        <v>2012</v>
      </c>
      <c r="D6841">
        <v>7</v>
      </c>
      <c r="E6841">
        <v>12</v>
      </c>
      <c r="F6841" s="1">
        <v>41102</v>
      </c>
      <c r="G6841">
        <v>194</v>
      </c>
      <c r="H6841" t="s">
        <v>14</v>
      </c>
      <c r="I6841" t="s">
        <v>575</v>
      </c>
      <c r="J6841">
        <v>5291</v>
      </c>
      <c r="K6841">
        <v>20.16</v>
      </c>
      <c r="L6841">
        <v>2.25</v>
      </c>
      <c r="M6841">
        <f t="shared" si="318"/>
        <v>45.36</v>
      </c>
      <c r="N6841">
        <f t="shared" si="320"/>
        <v>1.3255156633631482</v>
      </c>
      <c r="O6841">
        <f t="shared" si="319"/>
        <v>2.9824102425670835</v>
      </c>
    </row>
    <row r="6842" spans="1:15" x14ac:dyDescent="0.25">
      <c r="A6842" t="s">
        <v>324</v>
      </c>
      <c r="B6842" t="s">
        <v>40</v>
      </c>
      <c r="C6842">
        <v>2014</v>
      </c>
      <c r="D6842">
        <v>3</v>
      </c>
      <c r="E6842">
        <v>10</v>
      </c>
      <c r="F6842" s="1">
        <v>41708</v>
      </c>
      <c r="G6842">
        <v>69</v>
      </c>
      <c r="H6842" t="s">
        <v>14</v>
      </c>
      <c r="I6842" t="s">
        <v>573</v>
      </c>
      <c r="J6842">
        <v>5292</v>
      </c>
      <c r="K6842">
        <v>20.16</v>
      </c>
      <c r="L6842">
        <v>2.25</v>
      </c>
      <c r="M6842">
        <f t="shared" si="318"/>
        <v>45.36</v>
      </c>
      <c r="N6842">
        <f t="shared" si="320"/>
        <v>1.3255156633631482</v>
      </c>
      <c r="O6842">
        <f t="shared" si="319"/>
        <v>2.9824102425670835</v>
      </c>
    </row>
    <row r="6843" spans="1:15" x14ac:dyDescent="0.25">
      <c r="A6843" t="s">
        <v>315</v>
      </c>
      <c r="B6843" t="s">
        <v>171</v>
      </c>
      <c r="C6843">
        <v>2015</v>
      </c>
      <c r="D6843">
        <v>7</v>
      </c>
      <c r="E6843">
        <v>2</v>
      </c>
      <c r="F6843" s="1">
        <v>42187</v>
      </c>
      <c r="G6843">
        <v>183</v>
      </c>
      <c r="H6843" t="s">
        <v>14</v>
      </c>
      <c r="I6843" t="s">
        <v>562</v>
      </c>
      <c r="J6843">
        <v>6526</v>
      </c>
      <c r="K6843">
        <v>21.6</v>
      </c>
      <c r="L6843">
        <v>2.1</v>
      </c>
      <c r="M6843">
        <f t="shared" si="318"/>
        <v>45.360000000000007</v>
      </c>
      <c r="N6843">
        <f t="shared" si="320"/>
        <v>1.354108439147401</v>
      </c>
      <c r="O6843">
        <f t="shared" si="319"/>
        <v>2.8436277222095421</v>
      </c>
    </row>
    <row r="6844" spans="1:15" x14ac:dyDescent="0.25">
      <c r="A6844" t="s">
        <v>58</v>
      </c>
      <c r="B6844" t="s">
        <v>13</v>
      </c>
      <c r="C6844">
        <v>2004</v>
      </c>
      <c r="D6844">
        <v>4</v>
      </c>
      <c r="E6844">
        <v>6</v>
      </c>
      <c r="F6844" s="1">
        <v>38083</v>
      </c>
      <c r="G6844">
        <v>97</v>
      </c>
      <c r="H6844" t="s">
        <v>14</v>
      </c>
      <c r="I6844" t="s">
        <v>586</v>
      </c>
      <c r="J6844">
        <v>5124</v>
      </c>
      <c r="K6844">
        <v>15.2</v>
      </c>
      <c r="L6844">
        <v>3</v>
      </c>
      <c r="M6844">
        <f t="shared" si="318"/>
        <v>45.599999999999994</v>
      </c>
      <c r="N6844">
        <f t="shared" si="320"/>
        <v>1.209515014542631</v>
      </c>
      <c r="O6844">
        <f t="shared" si="319"/>
        <v>3.6285450436278932</v>
      </c>
    </row>
    <row r="6845" spans="1:15" x14ac:dyDescent="0.25">
      <c r="A6845" t="s">
        <v>341</v>
      </c>
      <c r="B6845" t="s">
        <v>19</v>
      </c>
      <c r="C6845">
        <v>2018</v>
      </c>
      <c r="D6845">
        <v>6</v>
      </c>
      <c r="E6845">
        <v>5</v>
      </c>
      <c r="F6845" s="1">
        <v>43256</v>
      </c>
      <c r="G6845">
        <v>156</v>
      </c>
      <c r="H6845" t="s">
        <v>14</v>
      </c>
      <c r="I6845" t="s">
        <v>586</v>
      </c>
      <c r="J6845">
        <v>5124</v>
      </c>
      <c r="K6845">
        <v>15.2</v>
      </c>
      <c r="L6845">
        <v>3</v>
      </c>
      <c r="M6845">
        <f t="shared" si="318"/>
        <v>45.599999999999994</v>
      </c>
      <c r="N6845">
        <f t="shared" si="320"/>
        <v>1.209515014542631</v>
      </c>
      <c r="O6845">
        <f t="shared" si="319"/>
        <v>3.6285450436278932</v>
      </c>
    </row>
    <row r="6846" spans="1:15" x14ac:dyDescent="0.25">
      <c r="A6846" t="s">
        <v>300</v>
      </c>
      <c r="B6846" t="s">
        <v>23</v>
      </c>
      <c r="C6846">
        <v>2006</v>
      </c>
      <c r="D6846">
        <v>6</v>
      </c>
      <c r="E6846">
        <v>21</v>
      </c>
      <c r="F6846" s="1">
        <v>38889</v>
      </c>
      <c r="G6846">
        <v>172</v>
      </c>
      <c r="H6846" t="s">
        <v>14</v>
      </c>
      <c r="I6846" t="s">
        <v>586</v>
      </c>
      <c r="J6846">
        <v>5124</v>
      </c>
      <c r="K6846">
        <v>15.2</v>
      </c>
      <c r="L6846">
        <v>3</v>
      </c>
      <c r="M6846">
        <f t="shared" si="318"/>
        <v>45.599999999999994</v>
      </c>
      <c r="N6846">
        <f t="shared" si="320"/>
        <v>1.209515014542631</v>
      </c>
      <c r="O6846">
        <f t="shared" si="319"/>
        <v>3.6285450436278932</v>
      </c>
    </row>
    <row r="6847" spans="1:15" x14ac:dyDescent="0.25">
      <c r="A6847" t="s">
        <v>359</v>
      </c>
      <c r="B6847" t="s">
        <v>40</v>
      </c>
      <c r="C6847">
        <v>2016</v>
      </c>
      <c r="D6847">
        <v>7</v>
      </c>
      <c r="E6847">
        <v>12</v>
      </c>
      <c r="F6847" s="1">
        <v>42563</v>
      </c>
      <c r="G6847">
        <v>194</v>
      </c>
      <c r="H6847" t="s">
        <v>14</v>
      </c>
      <c r="I6847" t="s">
        <v>586</v>
      </c>
      <c r="J6847">
        <v>5124</v>
      </c>
      <c r="K6847">
        <v>15.2</v>
      </c>
      <c r="L6847">
        <v>3</v>
      </c>
      <c r="M6847">
        <f t="shared" si="318"/>
        <v>45.599999999999994</v>
      </c>
      <c r="N6847">
        <f t="shared" si="320"/>
        <v>1.209515014542631</v>
      </c>
      <c r="O6847">
        <f t="shared" si="319"/>
        <v>3.6285450436278932</v>
      </c>
    </row>
    <row r="6848" spans="1:15" x14ac:dyDescent="0.25">
      <c r="A6848" t="s">
        <v>96</v>
      </c>
      <c r="B6848" t="s">
        <v>25</v>
      </c>
      <c r="C6848">
        <v>2015</v>
      </c>
      <c r="D6848">
        <v>6</v>
      </c>
      <c r="E6848">
        <v>25</v>
      </c>
      <c r="F6848" s="1">
        <v>42180</v>
      </c>
      <c r="G6848">
        <v>176</v>
      </c>
      <c r="H6848" t="s">
        <v>17</v>
      </c>
      <c r="I6848" t="s">
        <v>544</v>
      </c>
      <c r="J6848">
        <v>6772</v>
      </c>
      <c r="K6848">
        <v>24.380949999999999</v>
      </c>
      <c r="L6848">
        <v>1.875</v>
      </c>
      <c r="M6848">
        <f t="shared" si="318"/>
        <v>45.714281249999999</v>
      </c>
      <c r="N6848">
        <f t="shared" si="320"/>
        <v>1.4045078735520806</v>
      </c>
      <c r="O6848">
        <f t="shared" si="319"/>
        <v>2.6334522629101511</v>
      </c>
    </row>
    <row r="6849" spans="1:15" x14ac:dyDescent="0.25">
      <c r="A6849" t="s">
        <v>244</v>
      </c>
      <c r="B6849" t="s">
        <v>29</v>
      </c>
      <c r="C6849">
        <v>2017</v>
      </c>
      <c r="D6849">
        <v>6</v>
      </c>
      <c r="E6849">
        <v>1</v>
      </c>
      <c r="F6849" s="1">
        <v>42887</v>
      </c>
      <c r="G6849">
        <v>152</v>
      </c>
      <c r="H6849" t="s">
        <v>17</v>
      </c>
      <c r="I6849" t="s">
        <v>618</v>
      </c>
      <c r="J6849">
        <v>5900</v>
      </c>
      <c r="K6849">
        <v>7.6190480000000003</v>
      </c>
      <c r="L6849">
        <v>6</v>
      </c>
      <c r="M6849">
        <f t="shared" si="318"/>
        <v>45.714288000000003</v>
      </c>
      <c r="N6849">
        <f t="shared" si="320"/>
        <v>0.93545929933060101</v>
      </c>
      <c r="O6849">
        <f t="shared" si="319"/>
        <v>5.6127557959836061</v>
      </c>
    </row>
    <row r="6850" spans="1:15" x14ac:dyDescent="0.25">
      <c r="A6850" t="s">
        <v>232</v>
      </c>
      <c r="B6850" t="s">
        <v>23</v>
      </c>
      <c r="C6850">
        <v>2017</v>
      </c>
      <c r="D6850">
        <v>6</v>
      </c>
      <c r="E6850">
        <v>2</v>
      </c>
      <c r="F6850" s="1">
        <v>42888</v>
      </c>
      <c r="G6850">
        <v>153</v>
      </c>
      <c r="H6850" t="s">
        <v>17</v>
      </c>
      <c r="I6850" t="s">
        <v>586</v>
      </c>
      <c r="J6850">
        <v>5124</v>
      </c>
      <c r="K6850">
        <v>15.238099999999999</v>
      </c>
      <c r="L6850">
        <v>3</v>
      </c>
      <c r="M6850">
        <f t="shared" ref="M6850:M6913" si="321">K6850*L6850</f>
        <v>45.714299999999994</v>
      </c>
      <c r="N6850">
        <f t="shared" si="320"/>
        <v>1.2105352116176453</v>
      </c>
      <c r="O6850">
        <f t="shared" si="319"/>
        <v>3.631605634852936</v>
      </c>
    </row>
    <row r="6851" spans="1:15" x14ac:dyDescent="0.25">
      <c r="A6851" t="s">
        <v>140</v>
      </c>
      <c r="B6851" t="s">
        <v>13</v>
      </c>
      <c r="C6851">
        <v>2017</v>
      </c>
      <c r="D6851">
        <v>6</v>
      </c>
      <c r="E6851">
        <v>12</v>
      </c>
      <c r="F6851" s="1">
        <v>42898</v>
      </c>
      <c r="G6851">
        <v>163</v>
      </c>
      <c r="H6851" t="s">
        <v>14</v>
      </c>
      <c r="I6851" t="s">
        <v>418</v>
      </c>
      <c r="J6851">
        <v>4419</v>
      </c>
      <c r="K6851">
        <v>48.8</v>
      </c>
      <c r="L6851">
        <v>0.9375</v>
      </c>
      <c r="M6851">
        <f t="shared" si="321"/>
        <v>45.75</v>
      </c>
      <c r="N6851">
        <f t="shared" si="320"/>
        <v>1.6972293427597176</v>
      </c>
      <c r="O6851">
        <f t="shared" ref="O6851:O6914" si="322">N6851*L6851</f>
        <v>1.5911525088372351</v>
      </c>
    </row>
    <row r="6852" spans="1:15" x14ac:dyDescent="0.25">
      <c r="A6852" t="s">
        <v>45</v>
      </c>
      <c r="B6852" t="s">
        <v>25</v>
      </c>
      <c r="C6852">
        <v>2016</v>
      </c>
      <c r="D6852">
        <v>6</v>
      </c>
      <c r="E6852">
        <v>30</v>
      </c>
      <c r="F6852" s="1">
        <v>42551</v>
      </c>
      <c r="G6852">
        <v>182</v>
      </c>
      <c r="H6852" t="s">
        <v>14</v>
      </c>
      <c r="I6852" t="s">
        <v>417</v>
      </c>
      <c r="J6852">
        <v>4415</v>
      </c>
      <c r="K6852">
        <v>48.8</v>
      </c>
      <c r="L6852">
        <v>0.9375</v>
      </c>
      <c r="M6852">
        <f t="shared" si="321"/>
        <v>45.75</v>
      </c>
      <c r="N6852">
        <f t="shared" ref="N6852:N6915" si="323">LOG10(K6852+1)</f>
        <v>1.6972293427597176</v>
      </c>
      <c r="O6852">
        <f t="shared" si="322"/>
        <v>1.5911525088372351</v>
      </c>
    </row>
    <row r="6853" spans="1:15" x14ac:dyDescent="0.25">
      <c r="A6853" t="s">
        <v>167</v>
      </c>
      <c r="B6853" t="s">
        <v>25</v>
      </c>
      <c r="C6853">
        <v>2019</v>
      </c>
      <c r="D6853">
        <v>6</v>
      </c>
      <c r="E6853">
        <v>14</v>
      </c>
      <c r="F6853" s="1">
        <v>43630</v>
      </c>
      <c r="G6853">
        <v>165</v>
      </c>
      <c r="H6853" t="s">
        <v>14</v>
      </c>
      <c r="I6853" t="s">
        <v>450</v>
      </c>
      <c r="J6853">
        <v>5237</v>
      </c>
      <c r="K6853">
        <v>48.8</v>
      </c>
      <c r="L6853">
        <v>0.9375</v>
      </c>
      <c r="M6853">
        <f t="shared" si="321"/>
        <v>45.75</v>
      </c>
      <c r="N6853">
        <f t="shared" si="323"/>
        <v>1.6972293427597176</v>
      </c>
      <c r="O6853">
        <f t="shared" si="322"/>
        <v>1.5911525088372351</v>
      </c>
    </row>
    <row r="6854" spans="1:15" x14ac:dyDescent="0.25">
      <c r="A6854" t="s">
        <v>103</v>
      </c>
      <c r="B6854" t="s">
        <v>27</v>
      </c>
      <c r="C6854">
        <v>2017</v>
      </c>
      <c r="D6854">
        <v>6</v>
      </c>
      <c r="E6854">
        <v>6</v>
      </c>
      <c r="F6854" s="1">
        <v>42892</v>
      </c>
      <c r="G6854">
        <v>157</v>
      </c>
      <c r="H6854" t="s">
        <v>14</v>
      </c>
      <c r="I6854" t="s">
        <v>418</v>
      </c>
      <c r="J6854">
        <v>4419</v>
      </c>
      <c r="K6854">
        <v>48.8</v>
      </c>
      <c r="L6854">
        <v>0.9375</v>
      </c>
      <c r="M6854">
        <f t="shared" si="321"/>
        <v>45.75</v>
      </c>
      <c r="N6854">
        <f t="shared" si="323"/>
        <v>1.6972293427597176</v>
      </c>
      <c r="O6854">
        <f t="shared" si="322"/>
        <v>1.5911525088372351</v>
      </c>
    </row>
    <row r="6855" spans="1:15" x14ac:dyDescent="0.25">
      <c r="A6855" t="s">
        <v>121</v>
      </c>
      <c r="B6855" t="s">
        <v>13</v>
      </c>
      <c r="C6855">
        <v>2006</v>
      </c>
      <c r="D6855">
        <v>4</v>
      </c>
      <c r="E6855">
        <v>10</v>
      </c>
      <c r="F6855" s="1">
        <v>38817</v>
      </c>
      <c r="G6855">
        <v>100</v>
      </c>
      <c r="H6855" t="s">
        <v>14</v>
      </c>
      <c r="I6855" t="s">
        <v>586</v>
      </c>
      <c r="J6855">
        <v>5124</v>
      </c>
      <c r="K6855">
        <v>15.36</v>
      </c>
      <c r="L6855">
        <v>3</v>
      </c>
      <c r="M6855">
        <f t="shared" si="321"/>
        <v>46.08</v>
      </c>
      <c r="N6855">
        <f t="shared" si="323"/>
        <v>1.2137832993353042</v>
      </c>
      <c r="O6855">
        <f t="shared" si="322"/>
        <v>3.6413498980059122</v>
      </c>
    </row>
    <row r="6856" spans="1:15" x14ac:dyDescent="0.25">
      <c r="A6856" t="s">
        <v>92</v>
      </c>
      <c r="B6856" t="s">
        <v>69</v>
      </c>
      <c r="C6856">
        <v>2019</v>
      </c>
      <c r="D6856">
        <v>7</v>
      </c>
      <c r="E6856">
        <v>5</v>
      </c>
      <c r="F6856" s="1">
        <v>43651</v>
      </c>
      <c r="G6856">
        <v>186</v>
      </c>
      <c r="H6856" t="s">
        <v>14</v>
      </c>
      <c r="I6856" t="s">
        <v>612</v>
      </c>
      <c r="J6856">
        <v>4740</v>
      </c>
      <c r="K6856">
        <v>9.6</v>
      </c>
      <c r="L6856">
        <v>4.8</v>
      </c>
      <c r="M6856">
        <f t="shared" si="321"/>
        <v>46.08</v>
      </c>
      <c r="N6856">
        <f t="shared" si="323"/>
        <v>1.0253058652647702</v>
      </c>
      <c r="O6856">
        <f t="shared" si="322"/>
        <v>4.9214681532708964</v>
      </c>
    </row>
    <row r="6857" spans="1:15" x14ac:dyDescent="0.25">
      <c r="A6857" t="s">
        <v>237</v>
      </c>
      <c r="B6857" t="s">
        <v>159</v>
      </c>
      <c r="C6857">
        <v>2015</v>
      </c>
      <c r="D6857">
        <v>6</v>
      </c>
      <c r="E6857">
        <v>30</v>
      </c>
      <c r="F6857" s="1">
        <v>42185</v>
      </c>
      <c r="G6857">
        <v>181</v>
      </c>
      <c r="H6857" t="s">
        <v>14</v>
      </c>
      <c r="I6857" t="s">
        <v>581</v>
      </c>
      <c r="J6857">
        <v>4300</v>
      </c>
      <c r="K6857">
        <v>19.2</v>
      </c>
      <c r="L6857">
        <v>2.4</v>
      </c>
      <c r="M6857">
        <f t="shared" si="321"/>
        <v>46.08</v>
      </c>
      <c r="N6857">
        <f t="shared" si="323"/>
        <v>1.3053513694466237</v>
      </c>
      <c r="O6857">
        <f t="shared" si="322"/>
        <v>3.1328432866718967</v>
      </c>
    </row>
    <row r="6858" spans="1:15" x14ac:dyDescent="0.25">
      <c r="A6858" t="s">
        <v>200</v>
      </c>
      <c r="B6858" t="s">
        <v>109</v>
      </c>
      <c r="C6858">
        <v>2015</v>
      </c>
      <c r="D6858">
        <v>6</v>
      </c>
      <c r="E6858">
        <v>26</v>
      </c>
      <c r="F6858" s="1">
        <v>42181</v>
      </c>
      <c r="G6858">
        <v>177</v>
      </c>
      <c r="H6858" t="s">
        <v>14</v>
      </c>
      <c r="I6858" t="s">
        <v>581</v>
      </c>
      <c r="J6858">
        <v>4300</v>
      </c>
      <c r="K6858">
        <v>19.2</v>
      </c>
      <c r="L6858">
        <v>2.4</v>
      </c>
      <c r="M6858">
        <f t="shared" si="321"/>
        <v>46.08</v>
      </c>
      <c r="N6858">
        <f t="shared" si="323"/>
        <v>1.3053513694466237</v>
      </c>
      <c r="O6858">
        <f t="shared" si="322"/>
        <v>3.1328432866718967</v>
      </c>
    </row>
    <row r="6859" spans="1:15" x14ac:dyDescent="0.25">
      <c r="A6859" t="s">
        <v>47</v>
      </c>
      <c r="B6859" t="s">
        <v>13</v>
      </c>
      <c r="C6859">
        <v>2001</v>
      </c>
      <c r="D6859">
        <v>4</v>
      </c>
      <c r="E6859">
        <v>23</v>
      </c>
      <c r="F6859" s="1">
        <v>37004</v>
      </c>
      <c r="G6859">
        <v>113</v>
      </c>
      <c r="H6859" t="s">
        <v>14</v>
      </c>
      <c r="I6859" t="s">
        <v>480</v>
      </c>
      <c r="J6859">
        <v>5673</v>
      </c>
      <c r="K6859">
        <v>35.200000000000003</v>
      </c>
      <c r="L6859">
        <v>1.3125</v>
      </c>
      <c r="M6859">
        <f t="shared" si="321"/>
        <v>46.2</v>
      </c>
      <c r="N6859">
        <f t="shared" si="323"/>
        <v>1.5587085705331658</v>
      </c>
      <c r="O6859">
        <f t="shared" si="322"/>
        <v>2.0458049988247802</v>
      </c>
    </row>
    <row r="6860" spans="1:15" x14ac:dyDescent="0.25">
      <c r="A6860" t="s">
        <v>43</v>
      </c>
      <c r="B6860" t="s">
        <v>23</v>
      </c>
      <c r="C6860">
        <v>2018</v>
      </c>
      <c r="D6860">
        <v>6</v>
      </c>
      <c r="E6860">
        <v>7</v>
      </c>
      <c r="F6860" s="1">
        <v>43258</v>
      </c>
      <c r="G6860">
        <v>158</v>
      </c>
      <c r="H6860" t="s">
        <v>17</v>
      </c>
      <c r="I6860" t="s">
        <v>469</v>
      </c>
      <c r="J6860">
        <v>4310</v>
      </c>
      <c r="K6860">
        <v>41.142859999999999</v>
      </c>
      <c r="L6860">
        <v>1.125</v>
      </c>
      <c r="M6860">
        <f t="shared" si="321"/>
        <v>46.285717499999997</v>
      </c>
      <c r="N6860">
        <f t="shared" si="323"/>
        <v>1.6247240054075989</v>
      </c>
      <c r="O6860">
        <f t="shared" si="322"/>
        <v>1.8278145060835487</v>
      </c>
    </row>
    <row r="6861" spans="1:15" x14ac:dyDescent="0.25">
      <c r="A6861" t="s">
        <v>348</v>
      </c>
      <c r="B6861" t="s">
        <v>31</v>
      </c>
      <c r="C6861">
        <v>2010</v>
      </c>
      <c r="D6861">
        <v>6</v>
      </c>
      <c r="E6861">
        <v>24</v>
      </c>
      <c r="F6861" s="1">
        <v>40353</v>
      </c>
      <c r="G6861">
        <v>175</v>
      </c>
      <c r="H6861" t="s">
        <v>14</v>
      </c>
      <c r="I6861" t="s">
        <v>574</v>
      </c>
      <c r="J6861">
        <v>5293</v>
      </c>
      <c r="K6861">
        <v>20.571429999999999</v>
      </c>
      <c r="L6861">
        <v>2.25</v>
      </c>
      <c r="M6861">
        <f t="shared" si="321"/>
        <v>46.285717499999997</v>
      </c>
      <c r="N6861">
        <f t="shared" si="323"/>
        <v>1.3338789360401355</v>
      </c>
      <c r="O6861">
        <f t="shared" si="322"/>
        <v>3.0012276060903051</v>
      </c>
    </row>
    <row r="6862" spans="1:15" x14ac:dyDescent="0.25">
      <c r="A6862" t="s">
        <v>331</v>
      </c>
      <c r="B6862" t="s">
        <v>192</v>
      </c>
      <c r="C6862">
        <v>2017</v>
      </c>
      <c r="D6862">
        <v>6</v>
      </c>
      <c r="E6862">
        <v>1</v>
      </c>
      <c r="F6862" s="1">
        <v>42887</v>
      </c>
      <c r="G6862">
        <v>152</v>
      </c>
      <c r="H6862" t="s">
        <v>17</v>
      </c>
      <c r="I6862" t="s">
        <v>474</v>
      </c>
      <c r="J6862">
        <v>4335</v>
      </c>
      <c r="K6862">
        <v>41.142859999999999</v>
      </c>
      <c r="L6862">
        <v>1.125</v>
      </c>
      <c r="M6862">
        <f t="shared" si="321"/>
        <v>46.285717499999997</v>
      </c>
      <c r="N6862">
        <f t="shared" si="323"/>
        <v>1.6247240054075989</v>
      </c>
      <c r="O6862">
        <f t="shared" si="322"/>
        <v>1.8278145060835487</v>
      </c>
    </row>
    <row r="6863" spans="1:15" x14ac:dyDescent="0.25">
      <c r="A6863" t="s">
        <v>111</v>
      </c>
      <c r="B6863" t="s">
        <v>109</v>
      </c>
      <c r="C6863">
        <v>2017</v>
      </c>
      <c r="D6863">
        <v>6</v>
      </c>
      <c r="E6863">
        <v>9</v>
      </c>
      <c r="F6863" s="1">
        <v>42895</v>
      </c>
      <c r="G6863">
        <v>160</v>
      </c>
      <c r="H6863" t="s">
        <v>17</v>
      </c>
      <c r="I6863" t="s">
        <v>573</v>
      </c>
      <c r="J6863">
        <v>5292</v>
      </c>
      <c r="K6863">
        <v>20.571429999999999</v>
      </c>
      <c r="L6863">
        <v>2.25</v>
      </c>
      <c r="M6863">
        <f t="shared" si="321"/>
        <v>46.285717499999997</v>
      </c>
      <c r="N6863">
        <f t="shared" si="323"/>
        <v>1.3338789360401355</v>
      </c>
      <c r="O6863">
        <f t="shared" si="322"/>
        <v>3.0012276060903051</v>
      </c>
    </row>
    <row r="6864" spans="1:15" x14ac:dyDescent="0.25">
      <c r="A6864" t="s">
        <v>120</v>
      </c>
      <c r="B6864" t="s">
        <v>13</v>
      </c>
      <c r="C6864">
        <v>2005</v>
      </c>
      <c r="D6864">
        <v>3</v>
      </c>
      <c r="E6864">
        <v>24</v>
      </c>
      <c r="F6864" s="1">
        <v>38435</v>
      </c>
      <c r="G6864">
        <v>83</v>
      </c>
      <c r="H6864" t="s">
        <v>14</v>
      </c>
      <c r="I6864" t="s">
        <v>609</v>
      </c>
      <c r="J6864">
        <v>4955</v>
      </c>
      <c r="K6864">
        <v>12.34286</v>
      </c>
      <c r="L6864">
        <v>3.75</v>
      </c>
      <c r="M6864">
        <f t="shared" si="321"/>
        <v>46.285724999999999</v>
      </c>
      <c r="N6864">
        <f t="shared" si="323"/>
        <v>1.1252489292125036</v>
      </c>
      <c r="O6864">
        <f t="shared" si="322"/>
        <v>4.2196834845468887</v>
      </c>
    </row>
    <row r="6865" spans="1:15" x14ac:dyDescent="0.25">
      <c r="A6865" t="s">
        <v>132</v>
      </c>
      <c r="B6865" t="s">
        <v>13</v>
      </c>
      <c r="C6865">
        <v>2014</v>
      </c>
      <c r="D6865">
        <v>3</v>
      </c>
      <c r="E6865">
        <v>11</v>
      </c>
      <c r="F6865" s="1">
        <v>41709</v>
      </c>
      <c r="G6865">
        <v>70</v>
      </c>
      <c r="H6865" t="s">
        <v>14</v>
      </c>
      <c r="I6865" t="s">
        <v>543</v>
      </c>
      <c r="J6865">
        <v>6168</v>
      </c>
      <c r="K6865">
        <v>24.8</v>
      </c>
      <c r="L6865">
        <v>1.875</v>
      </c>
      <c r="M6865">
        <f t="shared" si="321"/>
        <v>46.5</v>
      </c>
      <c r="N6865">
        <f t="shared" si="323"/>
        <v>1.4116197059632303</v>
      </c>
      <c r="O6865">
        <f t="shared" si="322"/>
        <v>2.6467869486810569</v>
      </c>
    </row>
    <row r="6866" spans="1:15" x14ac:dyDescent="0.25">
      <c r="A6866" t="s">
        <v>88</v>
      </c>
      <c r="B6866" t="s">
        <v>69</v>
      </c>
      <c r="C6866">
        <v>2017</v>
      </c>
      <c r="D6866">
        <v>3</v>
      </c>
      <c r="E6866">
        <v>16</v>
      </c>
      <c r="F6866" s="1">
        <v>42810</v>
      </c>
      <c r="G6866">
        <v>75</v>
      </c>
      <c r="H6866" t="s">
        <v>14</v>
      </c>
      <c r="I6866" t="s">
        <v>544</v>
      </c>
      <c r="J6866">
        <v>6772</v>
      </c>
      <c r="K6866">
        <v>24.8</v>
      </c>
      <c r="L6866">
        <v>1.875</v>
      </c>
      <c r="M6866">
        <f t="shared" si="321"/>
        <v>46.5</v>
      </c>
      <c r="N6866">
        <f t="shared" si="323"/>
        <v>1.4116197059632303</v>
      </c>
      <c r="O6866">
        <f t="shared" si="322"/>
        <v>2.6467869486810569</v>
      </c>
    </row>
    <row r="6867" spans="1:15" x14ac:dyDescent="0.25">
      <c r="A6867" t="s">
        <v>337</v>
      </c>
      <c r="B6867" t="s">
        <v>19</v>
      </c>
      <c r="C6867">
        <v>2011</v>
      </c>
      <c r="D6867">
        <v>7</v>
      </c>
      <c r="E6867">
        <v>5</v>
      </c>
      <c r="F6867" s="1">
        <v>40729</v>
      </c>
      <c r="G6867">
        <v>186</v>
      </c>
      <c r="H6867" t="s">
        <v>14</v>
      </c>
      <c r="I6867" t="s">
        <v>551</v>
      </c>
      <c r="J6867">
        <v>6882</v>
      </c>
      <c r="K6867">
        <v>24.8</v>
      </c>
      <c r="L6867">
        <v>1.875</v>
      </c>
      <c r="M6867">
        <f t="shared" si="321"/>
        <v>46.5</v>
      </c>
      <c r="N6867">
        <f t="shared" si="323"/>
        <v>1.4116197059632303</v>
      </c>
      <c r="O6867">
        <f t="shared" si="322"/>
        <v>2.6467869486810569</v>
      </c>
    </row>
    <row r="6868" spans="1:15" x14ac:dyDescent="0.25">
      <c r="A6868" t="s">
        <v>149</v>
      </c>
      <c r="B6868" t="s">
        <v>69</v>
      </c>
      <c r="C6868">
        <v>2013</v>
      </c>
      <c r="D6868">
        <v>6</v>
      </c>
      <c r="E6868">
        <v>17</v>
      </c>
      <c r="F6868" s="1">
        <v>41442</v>
      </c>
      <c r="G6868">
        <v>168</v>
      </c>
      <c r="H6868" t="s">
        <v>14</v>
      </c>
      <c r="I6868" t="s">
        <v>576</v>
      </c>
      <c r="J6868">
        <v>5288</v>
      </c>
      <c r="K6868">
        <v>20.727270000000001</v>
      </c>
      <c r="L6868">
        <v>2.25</v>
      </c>
      <c r="M6868">
        <f t="shared" si="321"/>
        <v>46.636357500000003</v>
      </c>
      <c r="N6868">
        <f t="shared" si="323"/>
        <v>1.3370051612759575</v>
      </c>
      <c r="O6868">
        <f t="shared" si="322"/>
        <v>3.0082616128709043</v>
      </c>
    </row>
    <row r="6869" spans="1:15" x14ac:dyDescent="0.25">
      <c r="A6869" t="s">
        <v>83</v>
      </c>
      <c r="B6869" t="s">
        <v>69</v>
      </c>
      <c r="C6869">
        <v>2011</v>
      </c>
      <c r="D6869">
        <v>7</v>
      </c>
      <c r="E6869">
        <v>25</v>
      </c>
      <c r="F6869" s="1">
        <v>40749</v>
      </c>
      <c r="G6869">
        <v>206</v>
      </c>
      <c r="H6869" t="s">
        <v>14</v>
      </c>
      <c r="I6869" t="s">
        <v>283</v>
      </c>
      <c r="J6869">
        <v>18419</v>
      </c>
      <c r="K6869">
        <v>71.242109999999997</v>
      </c>
      <c r="L6869">
        <v>0.65625</v>
      </c>
      <c r="M6869">
        <f t="shared" si="321"/>
        <v>46.752634687499999</v>
      </c>
      <c r="N6869">
        <f t="shared" si="323"/>
        <v>1.8587904220780747</v>
      </c>
      <c r="O6869">
        <f t="shared" si="322"/>
        <v>1.2198312144887364</v>
      </c>
    </row>
    <row r="6870" spans="1:15" x14ac:dyDescent="0.25">
      <c r="A6870" t="s">
        <v>50</v>
      </c>
      <c r="B6870" t="s">
        <v>13</v>
      </c>
      <c r="C6870">
        <v>2001</v>
      </c>
      <c r="D6870">
        <v>9</v>
      </c>
      <c r="E6870">
        <v>4</v>
      </c>
      <c r="F6870" s="1">
        <v>37138</v>
      </c>
      <c r="G6870">
        <v>247</v>
      </c>
      <c r="H6870" t="s">
        <v>14</v>
      </c>
      <c r="I6870" t="s">
        <v>509</v>
      </c>
      <c r="J6870">
        <v>9747</v>
      </c>
      <c r="K6870">
        <v>31.2</v>
      </c>
      <c r="L6870">
        <v>1.5</v>
      </c>
      <c r="M6870">
        <f t="shared" si="321"/>
        <v>46.8</v>
      </c>
      <c r="N6870">
        <f t="shared" si="323"/>
        <v>1.507855871695831</v>
      </c>
      <c r="O6870">
        <f t="shared" si="322"/>
        <v>2.2617838075437464</v>
      </c>
    </row>
    <row r="6871" spans="1:15" x14ac:dyDescent="0.25">
      <c r="A6871" t="s">
        <v>140</v>
      </c>
      <c r="B6871" t="s">
        <v>13</v>
      </c>
      <c r="C6871">
        <v>2017</v>
      </c>
      <c r="D6871">
        <v>6</v>
      </c>
      <c r="E6871">
        <v>12</v>
      </c>
      <c r="F6871" s="1">
        <v>42898</v>
      </c>
      <c r="G6871">
        <v>163</v>
      </c>
      <c r="H6871" t="s">
        <v>14</v>
      </c>
      <c r="I6871" t="s">
        <v>372</v>
      </c>
      <c r="J6871">
        <v>8408</v>
      </c>
      <c r="K6871">
        <v>62.4</v>
      </c>
      <c r="L6871">
        <v>0.75</v>
      </c>
      <c r="M6871">
        <f t="shared" si="321"/>
        <v>46.8</v>
      </c>
      <c r="N6871">
        <f t="shared" si="323"/>
        <v>1.8020892578817327</v>
      </c>
      <c r="O6871">
        <f t="shared" si="322"/>
        <v>1.3515669434112996</v>
      </c>
    </row>
    <row r="6872" spans="1:15" x14ac:dyDescent="0.25">
      <c r="A6872" t="s">
        <v>162</v>
      </c>
      <c r="B6872" t="s">
        <v>161</v>
      </c>
      <c r="C6872">
        <v>2017</v>
      </c>
      <c r="D6872">
        <v>6</v>
      </c>
      <c r="E6872">
        <v>8</v>
      </c>
      <c r="F6872" s="1">
        <v>42894</v>
      </c>
      <c r="G6872">
        <v>159</v>
      </c>
      <c r="H6872" t="s">
        <v>14</v>
      </c>
      <c r="I6872" t="s">
        <v>372</v>
      </c>
      <c r="J6872">
        <v>8408</v>
      </c>
      <c r="K6872">
        <v>62.4</v>
      </c>
      <c r="L6872">
        <v>0.75</v>
      </c>
      <c r="M6872">
        <f t="shared" si="321"/>
        <v>46.8</v>
      </c>
      <c r="N6872">
        <f t="shared" si="323"/>
        <v>1.8020892578817327</v>
      </c>
      <c r="O6872">
        <f t="shared" si="322"/>
        <v>1.3515669434112996</v>
      </c>
    </row>
    <row r="6873" spans="1:15" x14ac:dyDescent="0.25">
      <c r="A6873" t="s">
        <v>135</v>
      </c>
      <c r="B6873" t="s">
        <v>13</v>
      </c>
      <c r="C6873">
        <v>2015</v>
      </c>
      <c r="D6873">
        <v>3</v>
      </c>
      <c r="E6873">
        <v>10</v>
      </c>
      <c r="F6873" s="1">
        <v>42073</v>
      </c>
      <c r="G6873">
        <v>69</v>
      </c>
      <c r="H6873" t="s">
        <v>14</v>
      </c>
      <c r="I6873" t="s">
        <v>422</v>
      </c>
      <c r="J6873">
        <v>6616</v>
      </c>
      <c r="K6873">
        <v>49.92</v>
      </c>
      <c r="L6873">
        <v>0.9375</v>
      </c>
      <c r="M6873">
        <f t="shared" si="321"/>
        <v>46.800000000000004</v>
      </c>
      <c r="N6873">
        <f t="shared" si="323"/>
        <v>1.7068883949816178</v>
      </c>
      <c r="O6873">
        <f t="shared" si="322"/>
        <v>1.6002078702952667</v>
      </c>
    </row>
    <row r="6874" spans="1:15" x14ac:dyDescent="0.25">
      <c r="A6874" t="s">
        <v>292</v>
      </c>
      <c r="B6874" t="s">
        <v>69</v>
      </c>
      <c r="C6874">
        <v>2002</v>
      </c>
      <c r="D6874">
        <v>6</v>
      </c>
      <c r="E6874">
        <v>12</v>
      </c>
      <c r="F6874" s="1">
        <v>37419</v>
      </c>
      <c r="G6874">
        <v>163</v>
      </c>
      <c r="H6874" t="s">
        <v>14</v>
      </c>
      <c r="I6874" t="s">
        <v>576</v>
      </c>
      <c r="J6874">
        <v>5288</v>
      </c>
      <c r="K6874">
        <v>20.8</v>
      </c>
      <c r="L6874">
        <v>2.25</v>
      </c>
      <c r="M6874">
        <f t="shared" si="321"/>
        <v>46.800000000000004</v>
      </c>
      <c r="N6874">
        <f t="shared" si="323"/>
        <v>1.3384564936046048</v>
      </c>
      <c r="O6874">
        <f t="shared" si="322"/>
        <v>3.0115271106103609</v>
      </c>
    </row>
    <row r="6875" spans="1:15" x14ac:dyDescent="0.25">
      <c r="A6875" t="s">
        <v>165</v>
      </c>
      <c r="B6875" t="s">
        <v>25</v>
      </c>
      <c r="C6875">
        <v>2013</v>
      </c>
      <c r="D6875">
        <v>7</v>
      </c>
      <c r="E6875">
        <v>4</v>
      </c>
      <c r="F6875" s="1">
        <v>41459</v>
      </c>
      <c r="G6875">
        <v>185</v>
      </c>
      <c r="H6875" t="s">
        <v>14</v>
      </c>
      <c r="I6875" t="s">
        <v>573</v>
      </c>
      <c r="J6875">
        <v>5292</v>
      </c>
      <c r="K6875">
        <v>20.8</v>
      </c>
      <c r="L6875">
        <v>2.25</v>
      </c>
      <c r="M6875">
        <f t="shared" si="321"/>
        <v>46.800000000000004</v>
      </c>
      <c r="N6875">
        <f t="shared" si="323"/>
        <v>1.3384564936046048</v>
      </c>
      <c r="O6875">
        <f t="shared" si="322"/>
        <v>3.0115271106103609</v>
      </c>
    </row>
    <row r="6876" spans="1:15" x14ac:dyDescent="0.25">
      <c r="A6876" t="s">
        <v>329</v>
      </c>
      <c r="B6876" t="s">
        <v>192</v>
      </c>
      <c r="C6876">
        <v>2013</v>
      </c>
      <c r="D6876">
        <v>7</v>
      </c>
      <c r="E6876">
        <v>8</v>
      </c>
      <c r="F6876" s="1">
        <v>41463</v>
      </c>
      <c r="G6876">
        <v>189</v>
      </c>
      <c r="H6876" t="s">
        <v>14</v>
      </c>
      <c r="I6876" t="s">
        <v>551</v>
      </c>
      <c r="J6876">
        <v>6882</v>
      </c>
      <c r="K6876">
        <v>24.96</v>
      </c>
      <c r="L6876">
        <v>1.875</v>
      </c>
      <c r="M6876">
        <f t="shared" si="321"/>
        <v>46.800000000000004</v>
      </c>
      <c r="N6876">
        <f t="shared" si="323"/>
        <v>1.4143046881283317</v>
      </c>
      <c r="O6876">
        <f t="shared" si="322"/>
        <v>2.6518212902406217</v>
      </c>
    </row>
    <row r="6877" spans="1:15" x14ac:dyDescent="0.25">
      <c r="A6877" t="s">
        <v>210</v>
      </c>
      <c r="B6877" t="s">
        <v>21</v>
      </c>
      <c r="C6877">
        <v>2017</v>
      </c>
      <c r="D6877">
        <v>6</v>
      </c>
      <c r="E6877">
        <v>2</v>
      </c>
      <c r="F6877" s="1">
        <v>42888</v>
      </c>
      <c r="G6877">
        <v>153</v>
      </c>
      <c r="H6877" t="s">
        <v>17</v>
      </c>
      <c r="I6877" t="s">
        <v>517</v>
      </c>
      <c r="J6877">
        <v>8691</v>
      </c>
      <c r="K6877">
        <v>31.238099999999999</v>
      </c>
      <c r="L6877">
        <v>1.5</v>
      </c>
      <c r="M6877">
        <f t="shared" si="321"/>
        <v>46.857149999999997</v>
      </c>
      <c r="N6877">
        <f t="shared" si="323"/>
        <v>1.5083694381010699</v>
      </c>
      <c r="O6877">
        <f t="shared" si="322"/>
        <v>2.2625541571516048</v>
      </c>
    </row>
    <row r="6878" spans="1:15" x14ac:dyDescent="0.25">
      <c r="A6878" t="s">
        <v>83</v>
      </c>
      <c r="B6878" t="s">
        <v>69</v>
      </c>
      <c r="C6878">
        <v>2011</v>
      </c>
      <c r="D6878">
        <v>7</v>
      </c>
      <c r="E6878">
        <v>25</v>
      </c>
      <c r="F6878" s="1">
        <v>40749</v>
      </c>
      <c r="G6878">
        <v>206</v>
      </c>
      <c r="H6878" t="s">
        <v>14</v>
      </c>
      <c r="I6878" t="s">
        <v>421</v>
      </c>
      <c r="J6878">
        <v>5790</v>
      </c>
      <c r="K6878">
        <v>50.021050000000002</v>
      </c>
      <c r="L6878">
        <v>0.9375</v>
      </c>
      <c r="M6878">
        <f t="shared" si="321"/>
        <v>46.894734374999999</v>
      </c>
      <c r="N6878">
        <f t="shared" si="323"/>
        <v>1.7077493920337417</v>
      </c>
      <c r="O6878">
        <f t="shared" si="322"/>
        <v>1.6010150550316329</v>
      </c>
    </row>
    <row r="6879" spans="1:15" x14ac:dyDescent="0.25">
      <c r="A6879" t="s">
        <v>186</v>
      </c>
      <c r="B6879" t="s">
        <v>36</v>
      </c>
      <c r="C6879">
        <v>2015</v>
      </c>
      <c r="D6879">
        <v>6</v>
      </c>
      <c r="E6879">
        <v>25</v>
      </c>
      <c r="F6879" s="1">
        <v>42180</v>
      </c>
      <c r="G6879">
        <v>176</v>
      </c>
      <c r="H6879" t="s">
        <v>17</v>
      </c>
      <c r="I6879" t="s">
        <v>336</v>
      </c>
      <c r="J6879">
        <v>6425</v>
      </c>
      <c r="K6879">
        <v>68.571430000000007</v>
      </c>
      <c r="L6879">
        <v>0.6875</v>
      </c>
      <c r="M6879">
        <f t="shared" si="321"/>
        <v>47.142858125000004</v>
      </c>
      <c r="N6879">
        <f t="shared" si="323"/>
        <v>1.8424309301181285</v>
      </c>
      <c r="O6879">
        <f t="shared" si="322"/>
        <v>1.2666712644562135</v>
      </c>
    </row>
    <row r="6880" spans="1:15" x14ac:dyDescent="0.25">
      <c r="A6880" t="s">
        <v>305</v>
      </c>
      <c r="B6880" t="s">
        <v>23</v>
      </c>
      <c r="C6880">
        <v>2010</v>
      </c>
      <c r="D6880">
        <v>6</v>
      </c>
      <c r="E6880">
        <v>28</v>
      </c>
      <c r="F6880" s="1">
        <v>40357</v>
      </c>
      <c r="G6880">
        <v>179</v>
      </c>
      <c r="H6880" t="s">
        <v>14</v>
      </c>
      <c r="I6880" t="s">
        <v>609</v>
      </c>
      <c r="J6880">
        <v>4955</v>
      </c>
      <c r="K6880">
        <v>12.6</v>
      </c>
      <c r="L6880">
        <v>3.75</v>
      </c>
      <c r="M6880">
        <f t="shared" si="321"/>
        <v>47.25</v>
      </c>
      <c r="N6880">
        <f t="shared" si="323"/>
        <v>1.1335389083702174</v>
      </c>
      <c r="O6880">
        <f t="shared" si="322"/>
        <v>4.2507709063883157</v>
      </c>
    </row>
    <row r="6881" spans="1:15" x14ac:dyDescent="0.25">
      <c r="A6881" t="s">
        <v>106</v>
      </c>
      <c r="B6881" t="s">
        <v>107</v>
      </c>
      <c r="C6881">
        <v>2016</v>
      </c>
      <c r="D6881">
        <v>7</v>
      </c>
      <c r="E6881">
        <v>6</v>
      </c>
      <c r="F6881" s="1">
        <v>42557</v>
      </c>
      <c r="G6881">
        <v>188</v>
      </c>
      <c r="H6881" t="s">
        <v>14</v>
      </c>
      <c r="I6881" t="s">
        <v>425</v>
      </c>
      <c r="J6881">
        <v>4427</v>
      </c>
      <c r="K6881">
        <v>50.4</v>
      </c>
      <c r="L6881">
        <v>0.9375</v>
      </c>
      <c r="M6881">
        <f t="shared" si="321"/>
        <v>47.25</v>
      </c>
      <c r="N6881">
        <f t="shared" si="323"/>
        <v>1.7109631189952756</v>
      </c>
      <c r="O6881">
        <f t="shared" si="322"/>
        <v>1.6040279240580708</v>
      </c>
    </row>
    <row r="6882" spans="1:15" x14ac:dyDescent="0.25">
      <c r="A6882" t="s">
        <v>12</v>
      </c>
      <c r="B6882" t="s">
        <v>13</v>
      </c>
      <c r="C6882">
        <v>2018</v>
      </c>
      <c r="D6882">
        <v>3</v>
      </c>
      <c r="E6882">
        <v>7</v>
      </c>
      <c r="F6882" s="1">
        <v>43166</v>
      </c>
      <c r="G6882">
        <v>66</v>
      </c>
      <c r="H6882" t="s">
        <v>14</v>
      </c>
      <c r="I6882" t="s">
        <v>118</v>
      </c>
      <c r="J6882">
        <v>20171</v>
      </c>
      <c r="K6882">
        <v>126.4</v>
      </c>
      <c r="L6882">
        <v>0.375</v>
      </c>
      <c r="M6882">
        <f t="shared" si="321"/>
        <v>47.400000000000006</v>
      </c>
      <c r="N6882">
        <f t="shared" si="323"/>
        <v>2.1051694279993316</v>
      </c>
      <c r="O6882">
        <f t="shared" si="322"/>
        <v>0.78943853549974929</v>
      </c>
    </row>
    <row r="6883" spans="1:15" x14ac:dyDescent="0.25">
      <c r="A6883" t="s">
        <v>61</v>
      </c>
      <c r="B6883" t="s">
        <v>13</v>
      </c>
      <c r="C6883">
        <v>2008</v>
      </c>
      <c r="D6883">
        <v>6</v>
      </c>
      <c r="E6883">
        <v>23</v>
      </c>
      <c r="F6883" s="1">
        <v>39622</v>
      </c>
      <c r="G6883">
        <v>175</v>
      </c>
      <c r="H6883" t="s">
        <v>17</v>
      </c>
      <c r="I6883" t="s">
        <v>421</v>
      </c>
      <c r="J6883">
        <v>5790</v>
      </c>
      <c r="K6883">
        <v>50.637360000000001</v>
      </c>
      <c r="L6883">
        <v>0.9375</v>
      </c>
      <c r="M6883">
        <f t="shared" si="321"/>
        <v>47.472525000000005</v>
      </c>
      <c r="N6883">
        <f t="shared" si="323"/>
        <v>1.7129640305203988</v>
      </c>
      <c r="O6883">
        <f t="shared" si="322"/>
        <v>1.6059037786128738</v>
      </c>
    </row>
    <row r="6884" spans="1:15" x14ac:dyDescent="0.25">
      <c r="A6884" t="s">
        <v>61</v>
      </c>
      <c r="B6884" t="s">
        <v>13</v>
      </c>
      <c r="C6884">
        <v>2008</v>
      </c>
      <c r="D6884">
        <v>6</v>
      </c>
      <c r="E6884">
        <v>23</v>
      </c>
      <c r="F6884" s="1">
        <v>39622</v>
      </c>
      <c r="G6884">
        <v>175</v>
      </c>
      <c r="H6884" t="s">
        <v>17</v>
      </c>
      <c r="I6884" t="s">
        <v>509</v>
      </c>
      <c r="J6884">
        <v>9747</v>
      </c>
      <c r="K6884">
        <v>31.648350000000001</v>
      </c>
      <c r="L6884">
        <v>1.5</v>
      </c>
      <c r="M6884">
        <f t="shared" si="321"/>
        <v>47.472525000000005</v>
      </c>
      <c r="N6884">
        <f t="shared" si="323"/>
        <v>1.513861237555888</v>
      </c>
      <c r="O6884">
        <f t="shared" si="322"/>
        <v>2.2707918563338318</v>
      </c>
    </row>
    <row r="6885" spans="1:15" x14ac:dyDescent="0.25">
      <c r="A6885" t="s">
        <v>58</v>
      </c>
      <c r="B6885" t="s">
        <v>13</v>
      </c>
      <c r="C6885">
        <v>2004</v>
      </c>
      <c r="D6885">
        <v>4</v>
      </c>
      <c r="E6885">
        <v>6</v>
      </c>
      <c r="F6885" s="1">
        <v>38083</v>
      </c>
      <c r="G6885">
        <v>97</v>
      </c>
      <c r="H6885" t="s">
        <v>14</v>
      </c>
      <c r="I6885" t="s">
        <v>537</v>
      </c>
      <c r="J6885">
        <v>5605</v>
      </c>
      <c r="K6885">
        <v>28.8</v>
      </c>
      <c r="L6885">
        <v>1.65</v>
      </c>
      <c r="M6885">
        <f t="shared" si="321"/>
        <v>47.519999999999996</v>
      </c>
      <c r="N6885">
        <f t="shared" si="323"/>
        <v>1.4742162640762553</v>
      </c>
      <c r="O6885">
        <f t="shared" si="322"/>
        <v>2.4324568357258212</v>
      </c>
    </row>
    <row r="6886" spans="1:15" x14ac:dyDescent="0.25">
      <c r="A6886" t="s">
        <v>121</v>
      </c>
      <c r="B6886" t="s">
        <v>13</v>
      </c>
      <c r="C6886">
        <v>2006</v>
      </c>
      <c r="D6886">
        <v>4</v>
      </c>
      <c r="E6886">
        <v>10</v>
      </c>
      <c r="F6886" s="1">
        <v>38817</v>
      </c>
      <c r="G6886">
        <v>100</v>
      </c>
      <c r="H6886" t="s">
        <v>14</v>
      </c>
      <c r="I6886" t="s">
        <v>536</v>
      </c>
      <c r="J6886">
        <v>5604</v>
      </c>
      <c r="K6886">
        <v>28.8</v>
      </c>
      <c r="L6886">
        <v>1.65</v>
      </c>
      <c r="M6886">
        <f t="shared" si="321"/>
        <v>47.519999999999996</v>
      </c>
      <c r="N6886">
        <f t="shared" si="323"/>
        <v>1.4742162640762553</v>
      </c>
      <c r="O6886">
        <f t="shared" si="322"/>
        <v>2.4324568357258212</v>
      </c>
    </row>
    <row r="6887" spans="1:15" x14ac:dyDescent="0.25">
      <c r="A6887" t="s">
        <v>135</v>
      </c>
      <c r="B6887" t="s">
        <v>13</v>
      </c>
      <c r="C6887">
        <v>2015</v>
      </c>
      <c r="D6887">
        <v>3</v>
      </c>
      <c r="E6887">
        <v>10</v>
      </c>
      <c r="F6887" s="1">
        <v>42073</v>
      </c>
      <c r="G6887">
        <v>69</v>
      </c>
      <c r="H6887" t="s">
        <v>14</v>
      </c>
      <c r="I6887" t="s">
        <v>509</v>
      </c>
      <c r="J6887">
        <v>9747</v>
      </c>
      <c r="K6887">
        <v>31.68</v>
      </c>
      <c r="L6887">
        <v>1.5</v>
      </c>
      <c r="M6887">
        <f t="shared" si="321"/>
        <v>47.519999999999996</v>
      </c>
      <c r="N6887">
        <f t="shared" si="323"/>
        <v>1.5142820478603778</v>
      </c>
      <c r="O6887">
        <f t="shared" si="322"/>
        <v>2.2714230717905668</v>
      </c>
    </row>
    <row r="6888" spans="1:15" x14ac:dyDescent="0.25">
      <c r="A6888" t="s">
        <v>135</v>
      </c>
      <c r="B6888" t="s">
        <v>13</v>
      </c>
      <c r="C6888">
        <v>2015</v>
      </c>
      <c r="D6888">
        <v>3</v>
      </c>
      <c r="E6888">
        <v>10</v>
      </c>
      <c r="F6888" s="1">
        <v>42073</v>
      </c>
      <c r="G6888">
        <v>69</v>
      </c>
      <c r="H6888" t="s">
        <v>14</v>
      </c>
      <c r="I6888" t="s">
        <v>586</v>
      </c>
      <c r="J6888">
        <v>5124</v>
      </c>
      <c r="K6888">
        <v>15.84</v>
      </c>
      <c r="L6888">
        <v>3</v>
      </c>
      <c r="M6888">
        <f t="shared" si="321"/>
        <v>47.519999999999996</v>
      </c>
      <c r="N6888">
        <f t="shared" si="323"/>
        <v>1.2263420871636308</v>
      </c>
      <c r="O6888">
        <f t="shared" si="322"/>
        <v>3.6790262614908924</v>
      </c>
    </row>
    <row r="6889" spans="1:15" x14ac:dyDescent="0.25">
      <c r="A6889" t="s">
        <v>140</v>
      </c>
      <c r="B6889" t="s">
        <v>13</v>
      </c>
      <c r="C6889">
        <v>2017</v>
      </c>
      <c r="D6889">
        <v>6</v>
      </c>
      <c r="E6889">
        <v>12</v>
      </c>
      <c r="F6889" s="1">
        <v>42898</v>
      </c>
      <c r="G6889">
        <v>163</v>
      </c>
      <c r="H6889" t="s">
        <v>14</v>
      </c>
      <c r="I6889" t="s">
        <v>605</v>
      </c>
      <c r="J6889">
        <v>4531</v>
      </c>
      <c r="K6889">
        <v>14.4</v>
      </c>
      <c r="L6889">
        <v>3.3</v>
      </c>
      <c r="M6889">
        <f t="shared" si="321"/>
        <v>47.519999999999996</v>
      </c>
      <c r="N6889">
        <f t="shared" si="323"/>
        <v>1.1875207208364631</v>
      </c>
      <c r="O6889">
        <f t="shared" si="322"/>
        <v>3.9188183787603279</v>
      </c>
    </row>
    <row r="6890" spans="1:15" x14ac:dyDescent="0.25">
      <c r="A6890" t="s">
        <v>74</v>
      </c>
      <c r="B6890" t="s">
        <v>69</v>
      </c>
      <c r="C6890">
        <v>2003</v>
      </c>
      <c r="D6890">
        <v>7</v>
      </c>
      <c r="E6890">
        <v>14</v>
      </c>
      <c r="F6890" s="1">
        <v>37816</v>
      </c>
      <c r="G6890">
        <v>195</v>
      </c>
      <c r="H6890" t="s">
        <v>14</v>
      </c>
      <c r="I6890" t="s">
        <v>536</v>
      </c>
      <c r="J6890">
        <v>5604</v>
      </c>
      <c r="K6890">
        <v>28.8</v>
      </c>
      <c r="L6890">
        <v>1.65</v>
      </c>
      <c r="M6890">
        <f t="shared" si="321"/>
        <v>47.519999999999996</v>
      </c>
      <c r="N6890">
        <f t="shared" si="323"/>
        <v>1.4742162640762553</v>
      </c>
      <c r="O6890">
        <f t="shared" si="322"/>
        <v>2.4324568357258212</v>
      </c>
    </row>
    <row r="6891" spans="1:15" x14ac:dyDescent="0.25">
      <c r="A6891" t="s">
        <v>85</v>
      </c>
      <c r="B6891" t="s">
        <v>69</v>
      </c>
      <c r="C6891">
        <v>2013</v>
      </c>
      <c r="D6891">
        <v>3</v>
      </c>
      <c r="E6891">
        <v>19</v>
      </c>
      <c r="F6891" s="1">
        <v>41352</v>
      </c>
      <c r="G6891">
        <v>78</v>
      </c>
      <c r="H6891" t="s">
        <v>14</v>
      </c>
      <c r="I6891" t="s">
        <v>536</v>
      </c>
      <c r="J6891">
        <v>5604</v>
      </c>
      <c r="K6891">
        <v>28.8</v>
      </c>
      <c r="L6891">
        <v>1.65</v>
      </c>
      <c r="M6891">
        <f t="shared" si="321"/>
        <v>47.519999999999996</v>
      </c>
      <c r="N6891">
        <f t="shared" si="323"/>
        <v>1.4742162640762553</v>
      </c>
      <c r="O6891">
        <f t="shared" si="322"/>
        <v>2.4324568357258212</v>
      </c>
    </row>
    <row r="6892" spans="1:15" x14ac:dyDescent="0.25">
      <c r="A6892" t="s">
        <v>89</v>
      </c>
      <c r="B6892" t="s">
        <v>69</v>
      </c>
      <c r="C6892">
        <v>2018</v>
      </c>
      <c r="D6892">
        <v>3</v>
      </c>
      <c r="E6892">
        <v>7</v>
      </c>
      <c r="F6892" s="1">
        <v>43166</v>
      </c>
      <c r="G6892">
        <v>66</v>
      </c>
      <c r="H6892" t="s">
        <v>14</v>
      </c>
      <c r="I6892" t="s">
        <v>537</v>
      </c>
      <c r="J6892">
        <v>5605</v>
      </c>
      <c r="K6892">
        <v>28.8</v>
      </c>
      <c r="L6892">
        <v>1.65</v>
      </c>
      <c r="M6892">
        <f t="shared" si="321"/>
        <v>47.519999999999996</v>
      </c>
      <c r="N6892">
        <f t="shared" si="323"/>
        <v>1.4742162640762553</v>
      </c>
      <c r="O6892">
        <f t="shared" si="322"/>
        <v>2.4324568357258212</v>
      </c>
    </row>
    <row r="6893" spans="1:15" x14ac:dyDescent="0.25">
      <c r="A6893" t="s">
        <v>46</v>
      </c>
      <c r="B6893" t="s">
        <v>25</v>
      </c>
      <c r="C6893">
        <v>2017</v>
      </c>
      <c r="D6893">
        <v>6</v>
      </c>
      <c r="E6893">
        <v>6</v>
      </c>
      <c r="F6893" s="1">
        <v>42892</v>
      </c>
      <c r="G6893">
        <v>157</v>
      </c>
      <c r="H6893" t="s">
        <v>14</v>
      </c>
      <c r="I6893" t="s">
        <v>604</v>
      </c>
      <c r="J6893">
        <v>4532</v>
      </c>
      <c r="K6893">
        <v>14.4</v>
      </c>
      <c r="L6893">
        <v>3.3</v>
      </c>
      <c r="M6893">
        <f t="shared" si="321"/>
        <v>47.519999999999996</v>
      </c>
      <c r="N6893">
        <f t="shared" si="323"/>
        <v>1.1875207208364631</v>
      </c>
      <c r="O6893">
        <f t="shared" si="322"/>
        <v>3.9188183787603279</v>
      </c>
    </row>
    <row r="6894" spans="1:15" x14ac:dyDescent="0.25">
      <c r="A6894" t="s">
        <v>24</v>
      </c>
      <c r="B6894" t="s">
        <v>25</v>
      </c>
      <c r="C6894">
        <v>2018</v>
      </c>
      <c r="D6894">
        <v>6</v>
      </c>
      <c r="E6894">
        <v>6</v>
      </c>
      <c r="F6894" s="1">
        <v>43257</v>
      </c>
      <c r="G6894">
        <v>157</v>
      </c>
      <c r="H6894" t="s">
        <v>14</v>
      </c>
      <c r="I6894" t="s">
        <v>537</v>
      </c>
      <c r="J6894">
        <v>5605</v>
      </c>
      <c r="K6894">
        <v>28.8</v>
      </c>
      <c r="L6894">
        <v>1.65</v>
      </c>
      <c r="M6894">
        <f t="shared" si="321"/>
        <v>47.519999999999996</v>
      </c>
      <c r="N6894">
        <f t="shared" si="323"/>
        <v>1.4742162640762553</v>
      </c>
      <c r="O6894">
        <f t="shared" si="322"/>
        <v>2.4324568357258212</v>
      </c>
    </row>
    <row r="6895" spans="1:15" x14ac:dyDescent="0.25">
      <c r="A6895" t="s">
        <v>313</v>
      </c>
      <c r="B6895" t="s">
        <v>250</v>
      </c>
      <c r="C6895">
        <v>2015</v>
      </c>
      <c r="D6895">
        <v>6</v>
      </c>
      <c r="E6895">
        <v>17</v>
      </c>
      <c r="F6895" s="1">
        <v>42172</v>
      </c>
      <c r="G6895">
        <v>168</v>
      </c>
      <c r="H6895" t="s">
        <v>14</v>
      </c>
      <c r="I6895" t="s">
        <v>537</v>
      </c>
      <c r="J6895">
        <v>5605</v>
      </c>
      <c r="K6895">
        <v>28.8</v>
      </c>
      <c r="L6895">
        <v>1.65</v>
      </c>
      <c r="M6895">
        <f t="shared" si="321"/>
        <v>47.519999999999996</v>
      </c>
      <c r="N6895">
        <f t="shared" si="323"/>
        <v>1.4742162640762553</v>
      </c>
      <c r="O6895">
        <f t="shared" si="322"/>
        <v>2.4324568357258212</v>
      </c>
    </row>
    <row r="6896" spans="1:15" x14ac:dyDescent="0.25">
      <c r="A6896" t="s">
        <v>157</v>
      </c>
      <c r="B6896" t="s">
        <v>23</v>
      </c>
      <c r="C6896">
        <v>2015</v>
      </c>
      <c r="D6896">
        <v>3</v>
      </c>
      <c r="E6896">
        <v>17</v>
      </c>
      <c r="F6896" s="1">
        <v>42080</v>
      </c>
      <c r="G6896">
        <v>76</v>
      </c>
      <c r="H6896" t="s">
        <v>14</v>
      </c>
      <c r="I6896" t="s">
        <v>588</v>
      </c>
      <c r="J6896">
        <v>13125</v>
      </c>
      <c r="K6896">
        <v>15.90588</v>
      </c>
      <c r="L6896">
        <v>3</v>
      </c>
      <c r="M6896">
        <f t="shared" si="321"/>
        <v>47.717640000000003</v>
      </c>
      <c r="N6896">
        <f t="shared" si="323"/>
        <v>1.2280377819753243</v>
      </c>
      <c r="O6896">
        <f t="shared" si="322"/>
        <v>3.6841133459259732</v>
      </c>
    </row>
    <row r="6897" spans="1:15" x14ac:dyDescent="0.25">
      <c r="A6897" t="s">
        <v>126</v>
      </c>
      <c r="B6897" t="s">
        <v>13</v>
      </c>
      <c r="C6897">
        <v>2009</v>
      </c>
      <c r="D6897">
        <v>4</v>
      </c>
      <c r="E6897">
        <v>8</v>
      </c>
      <c r="F6897" s="1">
        <v>39911</v>
      </c>
      <c r="G6897">
        <v>98</v>
      </c>
      <c r="H6897" t="s">
        <v>17</v>
      </c>
      <c r="I6897" t="s">
        <v>556</v>
      </c>
      <c r="J6897">
        <v>5809</v>
      </c>
      <c r="K6897">
        <v>24.380949999999999</v>
      </c>
      <c r="L6897">
        <v>1.9583333329999999</v>
      </c>
      <c r="M6897">
        <f t="shared" si="321"/>
        <v>47.746027075206342</v>
      </c>
      <c r="N6897">
        <f t="shared" si="323"/>
        <v>1.4045078735520806</v>
      </c>
      <c r="O6897">
        <f t="shared" si="322"/>
        <v>2.7504945852379885</v>
      </c>
    </row>
    <row r="6898" spans="1:15" x14ac:dyDescent="0.25">
      <c r="A6898" t="s">
        <v>38</v>
      </c>
      <c r="B6898" t="s">
        <v>36</v>
      </c>
      <c r="C6898">
        <v>2018</v>
      </c>
      <c r="D6898">
        <v>6</v>
      </c>
      <c r="E6898">
        <v>4</v>
      </c>
      <c r="F6898" s="1">
        <v>43255</v>
      </c>
      <c r="G6898">
        <v>155</v>
      </c>
      <c r="H6898" t="s">
        <v>14</v>
      </c>
      <c r="I6898" t="s">
        <v>421</v>
      </c>
      <c r="J6898">
        <v>5790</v>
      </c>
      <c r="K6898">
        <v>51</v>
      </c>
      <c r="L6898">
        <v>0.9375</v>
      </c>
      <c r="M6898">
        <f t="shared" si="321"/>
        <v>47.8125</v>
      </c>
      <c r="N6898">
        <f t="shared" si="323"/>
        <v>1.7160033436347992</v>
      </c>
      <c r="O6898">
        <f t="shared" si="322"/>
        <v>1.6087531346576243</v>
      </c>
    </row>
    <row r="6899" spans="1:15" x14ac:dyDescent="0.25">
      <c r="A6899" t="s">
        <v>219</v>
      </c>
      <c r="B6899" t="s">
        <v>23</v>
      </c>
      <c r="C6899">
        <v>2008</v>
      </c>
      <c r="D6899">
        <v>6</v>
      </c>
      <c r="E6899">
        <v>11</v>
      </c>
      <c r="F6899" s="1">
        <v>39610</v>
      </c>
      <c r="G6899">
        <v>163</v>
      </c>
      <c r="H6899" t="s">
        <v>17</v>
      </c>
      <c r="I6899" t="s">
        <v>424</v>
      </c>
      <c r="J6899">
        <v>4398</v>
      </c>
      <c r="K6899">
        <v>51.047620000000002</v>
      </c>
      <c r="L6899">
        <v>0.9375</v>
      </c>
      <c r="M6899">
        <f t="shared" si="321"/>
        <v>47.857143749999999</v>
      </c>
      <c r="N6899">
        <f t="shared" si="323"/>
        <v>1.7164008751626176</v>
      </c>
      <c r="O6899">
        <f t="shared" si="322"/>
        <v>1.6091258204649541</v>
      </c>
    </row>
    <row r="6900" spans="1:15" x14ac:dyDescent="0.25">
      <c r="A6900" t="s">
        <v>65</v>
      </c>
      <c r="B6900" t="s">
        <v>13</v>
      </c>
      <c r="C6900">
        <v>2013</v>
      </c>
      <c r="D6900">
        <v>3</v>
      </c>
      <c r="E6900">
        <v>20</v>
      </c>
      <c r="F6900" s="1">
        <v>41353</v>
      </c>
      <c r="G6900">
        <v>79</v>
      </c>
      <c r="H6900" t="s">
        <v>14</v>
      </c>
      <c r="I6900" t="s">
        <v>283</v>
      </c>
      <c r="J6900">
        <v>18419</v>
      </c>
      <c r="K6900">
        <v>73</v>
      </c>
      <c r="L6900">
        <v>0.65625</v>
      </c>
      <c r="M6900">
        <f t="shared" si="321"/>
        <v>47.90625</v>
      </c>
      <c r="N6900">
        <f t="shared" si="323"/>
        <v>1.8692317197309762</v>
      </c>
      <c r="O6900">
        <f t="shared" si="322"/>
        <v>1.2266833160734532</v>
      </c>
    </row>
    <row r="6901" spans="1:15" x14ac:dyDescent="0.25">
      <c r="A6901" t="s">
        <v>114</v>
      </c>
      <c r="B6901" t="s">
        <v>113</v>
      </c>
      <c r="C6901">
        <v>2017</v>
      </c>
      <c r="D6901">
        <v>6</v>
      </c>
      <c r="E6901">
        <v>9</v>
      </c>
      <c r="F6901" s="1">
        <v>42895</v>
      </c>
      <c r="G6901">
        <v>160</v>
      </c>
      <c r="H6901" t="s">
        <v>17</v>
      </c>
      <c r="I6901" t="s">
        <v>616</v>
      </c>
      <c r="J6901">
        <v>11176</v>
      </c>
      <c r="K6901">
        <v>9.1428569999999993</v>
      </c>
      <c r="L6901">
        <v>5.25</v>
      </c>
      <c r="M6901">
        <f t="shared" si="321"/>
        <v>47.999999249999995</v>
      </c>
      <c r="N6901">
        <f t="shared" si="323"/>
        <v>1.0061603025879946</v>
      </c>
      <c r="O6901">
        <f t="shared" si="322"/>
        <v>5.2823415885869718</v>
      </c>
    </row>
    <row r="6902" spans="1:15" x14ac:dyDescent="0.25">
      <c r="A6902" t="s">
        <v>49</v>
      </c>
      <c r="B6902" t="s">
        <v>13</v>
      </c>
      <c r="C6902">
        <v>2001</v>
      </c>
      <c r="D6902">
        <v>6</v>
      </c>
      <c r="E6902">
        <v>21</v>
      </c>
      <c r="F6902" s="1">
        <v>37063</v>
      </c>
      <c r="G6902">
        <v>172</v>
      </c>
      <c r="H6902" t="s">
        <v>14</v>
      </c>
      <c r="I6902" t="s">
        <v>544</v>
      </c>
      <c r="J6902">
        <v>6772</v>
      </c>
      <c r="K6902">
        <v>25.6</v>
      </c>
      <c r="L6902">
        <v>1.875</v>
      </c>
      <c r="M6902">
        <f t="shared" si="321"/>
        <v>48</v>
      </c>
      <c r="N6902">
        <f t="shared" si="323"/>
        <v>1.424881636631067</v>
      </c>
      <c r="O6902">
        <f t="shared" si="322"/>
        <v>2.6716530686832507</v>
      </c>
    </row>
    <row r="6903" spans="1:15" x14ac:dyDescent="0.25">
      <c r="A6903" t="s">
        <v>50</v>
      </c>
      <c r="B6903" t="s">
        <v>13</v>
      </c>
      <c r="C6903">
        <v>2001</v>
      </c>
      <c r="D6903">
        <v>9</v>
      </c>
      <c r="E6903">
        <v>4</v>
      </c>
      <c r="F6903" s="1">
        <v>37138</v>
      </c>
      <c r="G6903">
        <v>247</v>
      </c>
      <c r="H6903" t="s">
        <v>14</v>
      </c>
      <c r="I6903" t="s">
        <v>619</v>
      </c>
      <c r="J6903">
        <v>5401</v>
      </c>
      <c r="K6903">
        <v>4.8</v>
      </c>
      <c r="L6903">
        <v>10</v>
      </c>
      <c r="M6903">
        <f t="shared" si="321"/>
        <v>48</v>
      </c>
      <c r="N6903">
        <f t="shared" si="323"/>
        <v>0.76342799356293722</v>
      </c>
      <c r="O6903">
        <f t="shared" si="322"/>
        <v>7.6342799356293725</v>
      </c>
    </row>
    <row r="6904" spans="1:15" x14ac:dyDescent="0.25">
      <c r="A6904" t="s">
        <v>57</v>
      </c>
      <c r="B6904" t="s">
        <v>13</v>
      </c>
      <c r="C6904">
        <v>2003</v>
      </c>
      <c r="D6904">
        <v>7</v>
      </c>
      <c r="E6904">
        <v>15</v>
      </c>
      <c r="F6904" s="1">
        <v>37817</v>
      </c>
      <c r="G6904">
        <v>196</v>
      </c>
      <c r="H6904" t="s">
        <v>14</v>
      </c>
      <c r="I6904" t="s">
        <v>619</v>
      </c>
      <c r="J6904">
        <v>5401</v>
      </c>
      <c r="K6904">
        <v>4.8</v>
      </c>
      <c r="L6904">
        <v>10</v>
      </c>
      <c r="M6904">
        <f t="shared" si="321"/>
        <v>48</v>
      </c>
      <c r="N6904">
        <f t="shared" si="323"/>
        <v>0.76342799356293722</v>
      </c>
      <c r="O6904">
        <f t="shared" si="322"/>
        <v>7.6342799356293725</v>
      </c>
    </row>
    <row r="6905" spans="1:15" x14ac:dyDescent="0.25">
      <c r="A6905" t="s">
        <v>127</v>
      </c>
      <c r="B6905" t="s">
        <v>13</v>
      </c>
      <c r="C6905">
        <v>2010</v>
      </c>
      <c r="D6905">
        <v>3</v>
      </c>
      <c r="E6905">
        <v>16</v>
      </c>
      <c r="F6905" s="1">
        <v>40253</v>
      </c>
      <c r="G6905">
        <v>75</v>
      </c>
      <c r="H6905" t="s">
        <v>14</v>
      </c>
      <c r="I6905" t="s">
        <v>609</v>
      </c>
      <c r="J6905">
        <v>4955</v>
      </c>
      <c r="K6905">
        <v>12.8</v>
      </c>
      <c r="L6905">
        <v>3.75</v>
      </c>
      <c r="M6905">
        <f t="shared" si="321"/>
        <v>48</v>
      </c>
      <c r="N6905">
        <f t="shared" si="323"/>
        <v>1.1398790864012365</v>
      </c>
      <c r="O6905">
        <f t="shared" si="322"/>
        <v>4.2745465740046367</v>
      </c>
    </row>
    <row r="6906" spans="1:15" x14ac:dyDescent="0.25">
      <c r="A6906" t="s">
        <v>152</v>
      </c>
      <c r="B6906" t="s">
        <v>69</v>
      </c>
      <c r="C6906">
        <v>2015</v>
      </c>
      <c r="D6906">
        <v>6</v>
      </c>
      <c r="E6906">
        <v>16</v>
      </c>
      <c r="F6906" s="1">
        <v>42171</v>
      </c>
      <c r="G6906">
        <v>167</v>
      </c>
      <c r="H6906" t="s">
        <v>14</v>
      </c>
      <c r="I6906" t="s">
        <v>609</v>
      </c>
      <c r="J6906">
        <v>4955</v>
      </c>
      <c r="K6906">
        <v>12.8</v>
      </c>
      <c r="L6906">
        <v>3.75</v>
      </c>
      <c r="M6906">
        <f t="shared" si="321"/>
        <v>48</v>
      </c>
      <c r="N6906">
        <f t="shared" si="323"/>
        <v>1.1398790864012365</v>
      </c>
      <c r="O6906">
        <f t="shared" si="322"/>
        <v>4.2745465740046367</v>
      </c>
    </row>
    <row r="6907" spans="1:15" x14ac:dyDescent="0.25">
      <c r="A6907" t="s">
        <v>91</v>
      </c>
      <c r="B6907" t="s">
        <v>69</v>
      </c>
      <c r="C6907">
        <v>2019</v>
      </c>
      <c r="D6907">
        <v>4</v>
      </c>
      <c r="E6907">
        <v>2</v>
      </c>
      <c r="F6907" s="1">
        <v>43557</v>
      </c>
      <c r="G6907">
        <v>92</v>
      </c>
      <c r="H6907" t="s">
        <v>14</v>
      </c>
      <c r="I6907" t="s">
        <v>609</v>
      </c>
      <c r="J6907">
        <v>4955</v>
      </c>
      <c r="K6907">
        <v>12.8</v>
      </c>
      <c r="L6907">
        <v>3.75</v>
      </c>
      <c r="M6907">
        <f t="shared" si="321"/>
        <v>48</v>
      </c>
      <c r="N6907">
        <f t="shared" si="323"/>
        <v>1.1398790864012365</v>
      </c>
      <c r="O6907">
        <f t="shared" si="322"/>
        <v>4.2745465740046367</v>
      </c>
    </row>
    <row r="6908" spans="1:15" x14ac:dyDescent="0.25">
      <c r="A6908" t="s">
        <v>160</v>
      </c>
      <c r="B6908" t="s">
        <v>161</v>
      </c>
      <c r="C6908">
        <v>2015</v>
      </c>
      <c r="D6908">
        <v>6</v>
      </c>
      <c r="E6908">
        <v>30</v>
      </c>
      <c r="F6908" s="1">
        <v>42185</v>
      </c>
      <c r="G6908">
        <v>181</v>
      </c>
      <c r="H6908" t="s">
        <v>17</v>
      </c>
      <c r="I6908" t="s">
        <v>586</v>
      </c>
      <c r="J6908">
        <v>5124</v>
      </c>
      <c r="K6908">
        <v>16</v>
      </c>
      <c r="L6908">
        <v>3</v>
      </c>
      <c r="M6908">
        <f t="shared" si="321"/>
        <v>48</v>
      </c>
      <c r="N6908">
        <f t="shared" si="323"/>
        <v>1.2304489213782739</v>
      </c>
      <c r="O6908">
        <f t="shared" si="322"/>
        <v>3.6913467641348214</v>
      </c>
    </row>
    <row r="6909" spans="1:15" x14ac:dyDescent="0.25">
      <c r="A6909" t="s">
        <v>166</v>
      </c>
      <c r="B6909" t="s">
        <v>25</v>
      </c>
      <c r="C6909">
        <v>2014</v>
      </c>
      <c r="D6909">
        <v>6</v>
      </c>
      <c r="E6909">
        <v>4</v>
      </c>
      <c r="F6909" s="1">
        <v>41794</v>
      </c>
      <c r="G6909">
        <v>155</v>
      </c>
      <c r="H6909" t="s">
        <v>14</v>
      </c>
      <c r="I6909" t="s">
        <v>619</v>
      </c>
      <c r="J6909">
        <v>5401</v>
      </c>
      <c r="K6909">
        <v>4.8</v>
      </c>
      <c r="L6909">
        <v>10</v>
      </c>
      <c r="M6909">
        <f t="shared" si="321"/>
        <v>48</v>
      </c>
      <c r="N6909">
        <f t="shared" si="323"/>
        <v>0.76342799356293722</v>
      </c>
      <c r="O6909">
        <f t="shared" si="322"/>
        <v>7.6342799356293725</v>
      </c>
    </row>
    <row r="6910" spans="1:15" x14ac:dyDescent="0.25">
      <c r="A6910" t="s">
        <v>98</v>
      </c>
      <c r="B6910" t="s">
        <v>27</v>
      </c>
      <c r="C6910">
        <v>2012</v>
      </c>
      <c r="D6910">
        <v>6</v>
      </c>
      <c r="E6910">
        <v>26</v>
      </c>
      <c r="F6910" s="1">
        <v>41086</v>
      </c>
      <c r="G6910">
        <v>178</v>
      </c>
      <c r="H6910" t="s">
        <v>14</v>
      </c>
      <c r="I6910" t="s">
        <v>586</v>
      </c>
      <c r="J6910">
        <v>5124</v>
      </c>
      <c r="K6910">
        <v>16</v>
      </c>
      <c r="L6910">
        <v>3</v>
      </c>
      <c r="M6910">
        <f t="shared" si="321"/>
        <v>48</v>
      </c>
      <c r="N6910">
        <f t="shared" si="323"/>
        <v>1.2304489213782739</v>
      </c>
      <c r="O6910">
        <f t="shared" si="322"/>
        <v>3.6913467641348214</v>
      </c>
    </row>
    <row r="6911" spans="1:15" x14ac:dyDescent="0.25">
      <c r="A6911" t="s">
        <v>313</v>
      </c>
      <c r="B6911" t="s">
        <v>250</v>
      </c>
      <c r="C6911">
        <v>2015</v>
      </c>
      <c r="D6911">
        <v>6</v>
      </c>
      <c r="E6911">
        <v>17</v>
      </c>
      <c r="F6911" s="1">
        <v>42172</v>
      </c>
      <c r="G6911">
        <v>168</v>
      </c>
      <c r="H6911" t="s">
        <v>14</v>
      </c>
      <c r="I6911" t="s">
        <v>620</v>
      </c>
      <c r="J6911">
        <v>19441</v>
      </c>
      <c r="K6911">
        <v>4.8</v>
      </c>
      <c r="L6911">
        <v>10</v>
      </c>
      <c r="M6911">
        <f t="shared" si="321"/>
        <v>48</v>
      </c>
      <c r="N6911">
        <f t="shared" si="323"/>
        <v>0.76342799356293722</v>
      </c>
      <c r="O6911">
        <f t="shared" si="322"/>
        <v>7.6342799356293725</v>
      </c>
    </row>
    <row r="6912" spans="1:15" x14ac:dyDescent="0.25">
      <c r="A6912" t="s">
        <v>173</v>
      </c>
      <c r="B6912" t="s">
        <v>33</v>
      </c>
      <c r="C6912">
        <v>2015</v>
      </c>
      <c r="D6912">
        <v>6</v>
      </c>
      <c r="E6912">
        <v>16</v>
      </c>
      <c r="F6912" s="1">
        <v>42171</v>
      </c>
      <c r="G6912">
        <v>167</v>
      </c>
      <c r="H6912" t="s">
        <v>14</v>
      </c>
      <c r="I6912" t="s">
        <v>621</v>
      </c>
      <c r="J6912">
        <v>7381</v>
      </c>
      <c r="K6912">
        <v>4.8</v>
      </c>
      <c r="L6912">
        <v>10</v>
      </c>
      <c r="M6912">
        <f t="shared" si="321"/>
        <v>48</v>
      </c>
      <c r="N6912">
        <f t="shared" si="323"/>
        <v>0.76342799356293722</v>
      </c>
      <c r="O6912">
        <f t="shared" si="322"/>
        <v>7.6342799356293725</v>
      </c>
    </row>
    <row r="6913" spans="1:15" x14ac:dyDescent="0.25">
      <c r="A6913" t="s">
        <v>38</v>
      </c>
      <c r="B6913" t="s">
        <v>36</v>
      </c>
      <c r="C6913">
        <v>2018</v>
      </c>
      <c r="D6913">
        <v>6</v>
      </c>
      <c r="E6913">
        <v>4</v>
      </c>
      <c r="F6913" s="1">
        <v>43255</v>
      </c>
      <c r="G6913">
        <v>155</v>
      </c>
      <c r="H6913" t="s">
        <v>14</v>
      </c>
      <c r="I6913" t="s">
        <v>371</v>
      </c>
      <c r="J6913">
        <v>5131</v>
      </c>
      <c r="K6913">
        <v>64</v>
      </c>
      <c r="L6913">
        <v>0.75</v>
      </c>
      <c r="M6913">
        <f t="shared" si="321"/>
        <v>48</v>
      </c>
      <c r="N6913">
        <f t="shared" si="323"/>
        <v>1.8129133566428555</v>
      </c>
      <c r="O6913">
        <f t="shared" si="322"/>
        <v>1.3596850174821415</v>
      </c>
    </row>
    <row r="6914" spans="1:15" x14ac:dyDescent="0.25">
      <c r="A6914" t="s">
        <v>259</v>
      </c>
      <c r="B6914" t="s">
        <v>260</v>
      </c>
      <c r="C6914">
        <v>2012</v>
      </c>
      <c r="D6914">
        <v>6</v>
      </c>
      <c r="E6914">
        <v>28</v>
      </c>
      <c r="F6914" s="1">
        <v>41088</v>
      </c>
      <c r="G6914">
        <v>180</v>
      </c>
      <c r="H6914" t="s">
        <v>14</v>
      </c>
      <c r="I6914" t="s">
        <v>609</v>
      </c>
      <c r="J6914">
        <v>4955</v>
      </c>
      <c r="K6914">
        <v>12.8</v>
      </c>
      <c r="L6914">
        <v>3.75</v>
      </c>
      <c r="M6914">
        <f t="shared" ref="M6914:M6977" si="324">K6914*L6914</f>
        <v>48</v>
      </c>
      <c r="N6914">
        <f t="shared" si="323"/>
        <v>1.1398790864012365</v>
      </c>
      <c r="O6914">
        <f t="shared" si="322"/>
        <v>4.2745465740046367</v>
      </c>
    </row>
    <row r="6915" spans="1:15" x14ac:dyDescent="0.25">
      <c r="A6915" t="s">
        <v>330</v>
      </c>
      <c r="B6915" t="s">
        <v>192</v>
      </c>
      <c r="C6915">
        <v>2014</v>
      </c>
      <c r="D6915">
        <v>6</v>
      </c>
      <c r="E6915">
        <v>11</v>
      </c>
      <c r="F6915" s="1">
        <v>41801</v>
      </c>
      <c r="G6915">
        <v>162</v>
      </c>
      <c r="H6915" t="s">
        <v>14</v>
      </c>
      <c r="I6915" t="s">
        <v>547</v>
      </c>
      <c r="J6915">
        <v>6886</v>
      </c>
      <c r="K6915">
        <v>25.6</v>
      </c>
      <c r="L6915">
        <v>1.875</v>
      </c>
      <c r="M6915">
        <f t="shared" si="324"/>
        <v>48</v>
      </c>
      <c r="N6915">
        <f t="shared" si="323"/>
        <v>1.424881636631067</v>
      </c>
      <c r="O6915">
        <f t="shared" ref="O6915:O6978" si="325">N6915*L6915</f>
        <v>2.6716530686832507</v>
      </c>
    </row>
    <row r="6916" spans="1:15" x14ac:dyDescent="0.25">
      <c r="A6916" t="s">
        <v>273</v>
      </c>
      <c r="B6916" t="s">
        <v>113</v>
      </c>
      <c r="C6916">
        <v>2013</v>
      </c>
      <c r="D6916">
        <v>7</v>
      </c>
      <c r="E6916">
        <v>4</v>
      </c>
      <c r="F6916" s="1">
        <v>41459</v>
      </c>
      <c r="G6916">
        <v>185</v>
      </c>
      <c r="H6916" t="s">
        <v>14</v>
      </c>
      <c r="I6916" t="s">
        <v>609</v>
      </c>
      <c r="J6916">
        <v>4955</v>
      </c>
      <c r="K6916">
        <v>12.8</v>
      </c>
      <c r="L6916">
        <v>3.75</v>
      </c>
      <c r="M6916">
        <f t="shared" si="324"/>
        <v>48</v>
      </c>
      <c r="N6916">
        <f t="shared" ref="N6916:N6979" si="326">LOG10(K6916+1)</f>
        <v>1.1398790864012365</v>
      </c>
      <c r="O6916">
        <f t="shared" si="325"/>
        <v>4.2745465740046367</v>
      </c>
    </row>
    <row r="6917" spans="1:15" x14ac:dyDescent="0.25">
      <c r="A6917" t="s">
        <v>146</v>
      </c>
      <c r="B6917" t="s">
        <v>69</v>
      </c>
      <c r="C6917">
        <v>2010</v>
      </c>
      <c r="D6917">
        <v>3</v>
      </c>
      <c r="E6917">
        <v>16</v>
      </c>
      <c r="F6917" s="1">
        <v>40253</v>
      </c>
      <c r="G6917">
        <v>75</v>
      </c>
      <c r="H6917" t="s">
        <v>17</v>
      </c>
      <c r="I6917" t="s">
        <v>574</v>
      </c>
      <c r="J6917">
        <v>5293</v>
      </c>
      <c r="K6917">
        <v>21.36646</v>
      </c>
      <c r="L6917">
        <v>2.25</v>
      </c>
      <c r="M6917">
        <f t="shared" si="324"/>
        <v>48.074534999999997</v>
      </c>
      <c r="N6917">
        <f t="shared" si="326"/>
        <v>1.3495972525756668</v>
      </c>
      <c r="O6917">
        <f t="shared" si="325"/>
        <v>3.0365938182952501</v>
      </c>
    </row>
    <row r="6918" spans="1:15" x14ac:dyDescent="0.25">
      <c r="A6918" t="s">
        <v>154</v>
      </c>
      <c r="B6918" t="s">
        <v>69</v>
      </c>
      <c r="C6918">
        <v>2017</v>
      </c>
      <c r="D6918">
        <v>6</v>
      </c>
      <c r="E6918">
        <v>12</v>
      </c>
      <c r="F6918" s="1">
        <v>42898</v>
      </c>
      <c r="G6918">
        <v>163</v>
      </c>
      <c r="H6918" t="s">
        <v>14</v>
      </c>
      <c r="I6918" t="s">
        <v>481</v>
      </c>
      <c r="J6918">
        <v>6745</v>
      </c>
      <c r="K6918">
        <v>36.68571</v>
      </c>
      <c r="L6918">
        <v>1.3125</v>
      </c>
      <c r="M6918">
        <f t="shared" si="324"/>
        <v>48.149994374999999</v>
      </c>
      <c r="N6918">
        <f t="shared" si="326"/>
        <v>1.5761767018070252</v>
      </c>
      <c r="O6918">
        <f t="shared" si="325"/>
        <v>2.0687319211217208</v>
      </c>
    </row>
    <row r="6919" spans="1:15" x14ac:dyDescent="0.25">
      <c r="A6919" t="s">
        <v>243</v>
      </c>
      <c r="B6919" t="s">
        <v>29</v>
      </c>
      <c r="C6919">
        <v>2016</v>
      </c>
      <c r="D6919">
        <v>7</v>
      </c>
      <c r="E6919">
        <v>13</v>
      </c>
      <c r="F6919" s="1">
        <v>42564</v>
      </c>
      <c r="G6919">
        <v>195</v>
      </c>
      <c r="H6919" t="s">
        <v>14</v>
      </c>
      <c r="I6919" t="s">
        <v>436</v>
      </c>
      <c r="J6919">
        <v>5921</v>
      </c>
      <c r="K6919">
        <v>51.428570000000001</v>
      </c>
      <c r="L6919">
        <v>0.9375</v>
      </c>
      <c r="M6919">
        <f t="shared" si="324"/>
        <v>48.214284374999998</v>
      </c>
      <c r="N6919">
        <f t="shared" si="326"/>
        <v>1.7195680124041952</v>
      </c>
      <c r="O6919">
        <f t="shared" si="325"/>
        <v>1.612095011628933</v>
      </c>
    </row>
    <row r="6920" spans="1:15" x14ac:dyDescent="0.25">
      <c r="A6920" t="s">
        <v>268</v>
      </c>
      <c r="B6920" t="s">
        <v>107</v>
      </c>
      <c r="C6920">
        <v>2018</v>
      </c>
      <c r="D6920">
        <v>6</v>
      </c>
      <c r="E6920">
        <v>7</v>
      </c>
      <c r="F6920" s="1">
        <v>43258</v>
      </c>
      <c r="G6920">
        <v>158</v>
      </c>
      <c r="H6920" t="s">
        <v>17</v>
      </c>
      <c r="I6920" t="s">
        <v>371</v>
      </c>
      <c r="J6920">
        <v>5131</v>
      </c>
      <c r="K6920">
        <v>64.326530000000005</v>
      </c>
      <c r="L6920">
        <v>0.75</v>
      </c>
      <c r="M6920">
        <f t="shared" si="324"/>
        <v>48.244897500000008</v>
      </c>
      <c r="N6920">
        <f t="shared" si="326"/>
        <v>1.8150895900453798</v>
      </c>
      <c r="O6920">
        <f t="shared" si="325"/>
        <v>1.3613171925340348</v>
      </c>
    </row>
    <row r="6921" spans="1:15" x14ac:dyDescent="0.25">
      <c r="A6921" t="s">
        <v>199</v>
      </c>
      <c r="B6921" t="s">
        <v>109</v>
      </c>
      <c r="C6921">
        <v>2014</v>
      </c>
      <c r="D6921">
        <v>6</v>
      </c>
      <c r="E6921">
        <v>16</v>
      </c>
      <c r="F6921" s="1">
        <v>41806</v>
      </c>
      <c r="G6921">
        <v>167</v>
      </c>
      <c r="H6921" t="s">
        <v>14</v>
      </c>
      <c r="I6921" t="s">
        <v>593</v>
      </c>
      <c r="J6921">
        <v>5159</v>
      </c>
      <c r="K6921">
        <v>16.11429</v>
      </c>
      <c r="L6921">
        <v>3</v>
      </c>
      <c r="M6921">
        <f t="shared" si="324"/>
        <v>48.342870000000005</v>
      </c>
      <c r="N6921">
        <f t="shared" si="326"/>
        <v>1.2333588867939007</v>
      </c>
      <c r="O6921">
        <f t="shared" si="325"/>
        <v>3.7000766603817024</v>
      </c>
    </row>
    <row r="6922" spans="1:15" x14ac:dyDescent="0.25">
      <c r="A6922" t="s">
        <v>203</v>
      </c>
      <c r="B6922" t="s">
        <v>113</v>
      </c>
      <c r="C6922">
        <v>2015</v>
      </c>
      <c r="D6922">
        <v>6</v>
      </c>
      <c r="E6922">
        <v>26</v>
      </c>
      <c r="F6922" s="1">
        <v>42181</v>
      </c>
      <c r="G6922">
        <v>177</v>
      </c>
      <c r="H6922" t="s">
        <v>14</v>
      </c>
      <c r="I6922" t="s">
        <v>496</v>
      </c>
      <c r="J6922">
        <v>4481</v>
      </c>
      <c r="K6922">
        <v>36.894120000000001</v>
      </c>
      <c r="L6922">
        <v>1.3125</v>
      </c>
      <c r="M6922">
        <f t="shared" si="324"/>
        <v>48.4235325</v>
      </c>
      <c r="N6922">
        <f t="shared" si="326"/>
        <v>1.5785718260718358</v>
      </c>
      <c r="O6922">
        <f t="shared" si="325"/>
        <v>2.0718755217192846</v>
      </c>
    </row>
    <row r="6923" spans="1:15" x14ac:dyDescent="0.25">
      <c r="A6923" t="s">
        <v>96</v>
      </c>
      <c r="B6923" t="s">
        <v>25</v>
      </c>
      <c r="C6923">
        <v>2015</v>
      </c>
      <c r="D6923">
        <v>6</v>
      </c>
      <c r="E6923">
        <v>25</v>
      </c>
      <c r="F6923" s="1">
        <v>42180</v>
      </c>
      <c r="G6923">
        <v>176</v>
      </c>
      <c r="H6923" t="s">
        <v>17</v>
      </c>
      <c r="I6923" t="s">
        <v>425</v>
      </c>
      <c r="J6923">
        <v>4427</v>
      </c>
      <c r="K6923">
        <v>51.809519999999999</v>
      </c>
      <c r="L6923">
        <v>0.9375</v>
      </c>
      <c r="M6923">
        <f t="shared" si="324"/>
        <v>48.571424999999998</v>
      </c>
      <c r="N6923">
        <f t="shared" si="326"/>
        <v>1.7227122200865124</v>
      </c>
      <c r="O6923">
        <f t="shared" si="325"/>
        <v>1.6150427063311052</v>
      </c>
    </row>
    <row r="6924" spans="1:15" x14ac:dyDescent="0.25">
      <c r="A6924" t="s">
        <v>120</v>
      </c>
      <c r="B6924" t="s">
        <v>13</v>
      </c>
      <c r="C6924">
        <v>2005</v>
      </c>
      <c r="D6924">
        <v>3</v>
      </c>
      <c r="E6924">
        <v>24</v>
      </c>
      <c r="F6924" s="1">
        <v>38435</v>
      </c>
      <c r="G6924">
        <v>83</v>
      </c>
      <c r="H6924" t="s">
        <v>14</v>
      </c>
      <c r="I6924" t="s">
        <v>480</v>
      </c>
      <c r="J6924">
        <v>5673</v>
      </c>
      <c r="K6924">
        <v>37.028570000000002</v>
      </c>
      <c r="L6924">
        <v>1.3125</v>
      </c>
      <c r="M6924">
        <f t="shared" si="324"/>
        <v>48.599998124999999</v>
      </c>
      <c r="N6924">
        <f t="shared" si="326"/>
        <v>1.5801099948098056</v>
      </c>
      <c r="O6924">
        <f t="shared" si="325"/>
        <v>2.0738943681878701</v>
      </c>
    </row>
    <row r="6925" spans="1:15" x14ac:dyDescent="0.25">
      <c r="A6925" t="s">
        <v>50</v>
      </c>
      <c r="B6925" t="s">
        <v>13</v>
      </c>
      <c r="C6925">
        <v>2001</v>
      </c>
      <c r="D6925">
        <v>9</v>
      </c>
      <c r="E6925">
        <v>4</v>
      </c>
      <c r="F6925" s="1">
        <v>37138</v>
      </c>
      <c r="G6925">
        <v>247</v>
      </c>
      <c r="H6925" t="s">
        <v>14</v>
      </c>
      <c r="I6925" t="s">
        <v>118</v>
      </c>
      <c r="J6925">
        <v>20171</v>
      </c>
      <c r="K6925">
        <v>129.6</v>
      </c>
      <c r="L6925">
        <v>0.375</v>
      </c>
      <c r="M6925">
        <f t="shared" si="324"/>
        <v>48.599999999999994</v>
      </c>
      <c r="N6925">
        <f t="shared" si="326"/>
        <v>2.1159431769390551</v>
      </c>
      <c r="O6925">
        <f t="shared" si="325"/>
        <v>0.79347869135214566</v>
      </c>
    </row>
    <row r="6926" spans="1:15" x14ac:dyDescent="0.25">
      <c r="A6926" t="s">
        <v>18</v>
      </c>
      <c r="B6926" t="s">
        <v>19</v>
      </c>
      <c r="C6926">
        <v>2017</v>
      </c>
      <c r="D6926">
        <v>6</v>
      </c>
      <c r="E6926">
        <v>7</v>
      </c>
      <c r="F6926" s="1">
        <v>42893</v>
      </c>
      <c r="G6926">
        <v>158</v>
      </c>
      <c r="H6926" t="s">
        <v>14</v>
      </c>
      <c r="I6926" t="s">
        <v>371</v>
      </c>
      <c r="J6926">
        <v>5131</v>
      </c>
      <c r="K6926">
        <v>64.8</v>
      </c>
      <c r="L6926">
        <v>0.75</v>
      </c>
      <c r="M6926">
        <f t="shared" si="324"/>
        <v>48.599999999999994</v>
      </c>
      <c r="N6926">
        <f t="shared" si="326"/>
        <v>1.8182258936139555</v>
      </c>
      <c r="O6926">
        <f t="shared" si="325"/>
        <v>1.3636694202104667</v>
      </c>
    </row>
    <row r="6927" spans="1:15" x14ac:dyDescent="0.25">
      <c r="A6927" t="s">
        <v>307</v>
      </c>
      <c r="B6927" t="s">
        <v>23</v>
      </c>
      <c r="C6927">
        <v>2013</v>
      </c>
      <c r="D6927">
        <v>7</v>
      </c>
      <c r="E6927">
        <v>1</v>
      </c>
      <c r="F6927" s="1">
        <v>41456</v>
      </c>
      <c r="G6927">
        <v>182</v>
      </c>
      <c r="H6927" t="s">
        <v>14</v>
      </c>
      <c r="I6927" t="s">
        <v>573</v>
      </c>
      <c r="J6927">
        <v>5292</v>
      </c>
      <c r="K6927">
        <v>21.6</v>
      </c>
      <c r="L6927">
        <v>2.25</v>
      </c>
      <c r="M6927">
        <f t="shared" si="324"/>
        <v>48.6</v>
      </c>
      <c r="N6927">
        <f t="shared" si="326"/>
        <v>1.354108439147401</v>
      </c>
      <c r="O6927">
        <f t="shared" si="325"/>
        <v>3.0467439880816523</v>
      </c>
    </row>
    <row r="6928" spans="1:15" x14ac:dyDescent="0.25">
      <c r="A6928" t="s">
        <v>310</v>
      </c>
      <c r="B6928" t="s">
        <v>159</v>
      </c>
      <c r="C6928">
        <v>2013</v>
      </c>
      <c r="D6928">
        <v>7</v>
      </c>
      <c r="E6928">
        <v>10</v>
      </c>
      <c r="F6928" s="1">
        <v>41465</v>
      </c>
      <c r="G6928">
        <v>191</v>
      </c>
      <c r="H6928" t="s">
        <v>14</v>
      </c>
      <c r="I6928" t="s">
        <v>575</v>
      </c>
      <c r="J6928">
        <v>5291</v>
      </c>
      <c r="K6928">
        <v>21.6</v>
      </c>
      <c r="L6928">
        <v>2.25</v>
      </c>
      <c r="M6928">
        <f t="shared" si="324"/>
        <v>48.6</v>
      </c>
      <c r="N6928">
        <f t="shared" si="326"/>
        <v>1.354108439147401</v>
      </c>
      <c r="O6928">
        <f t="shared" si="325"/>
        <v>3.0467439880816523</v>
      </c>
    </row>
    <row r="6929" spans="1:15" x14ac:dyDescent="0.25">
      <c r="A6929" t="s">
        <v>166</v>
      </c>
      <c r="B6929" t="s">
        <v>25</v>
      </c>
      <c r="C6929">
        <v>2014</v>
      </c>
      <c r="D6929">
        <v>6</v>
      </c>
      <c r="E6929">
        <v>4</v>
      </c>
      <c r="F6929" s="1">
        <v>41794</v>
      </c>
      <c r="G6929">
        <v>155</v>
      </c>
      <c r="H6929" t="s">
        <v>14</v>
      </c>
      <c r="I6929" t="s">
        <v>469</v>
      </c>
      <c r="J6929">
        <v>4310</v>
      </c>
      <c r="K6929">
        <v>43.2</v>
      </c>
      <c r="L6929">
        <v>1.125</v>
      </c>
      <c r="M6929">
        <f t="shared" si="324"/>
        <v>48.6</v>
      </c>
      <c r="N6929">
        <f t="shared" si="326"/>
        <v>1.6454222693490919</v>
      </c>
      <c r="O6929">
        <f t="shared" si="325"/>
        <v>1.8511000530177284</v>
      </c>
    </row>
    <row r="6930" spans="1:15" x14ac:dyDescent="0.25">
      <c r="A6930" t="s">
        <v>100</v>
      </c>
      <c r="B6930" t="s">
        <v>27</v>
      </c>
      <c r="C6930">
        <v>2014</v>
      </c>
      <c r="D6930">
        <v>6</v>
      </c>
      <c r="E6930">
        <v>4</v>
      </c>
      <c r="F6930" s="1">
        <v>41794</v>
      </c>
      <c r="G6930">
        <v>155</v>
      </c>
      <c r="H6930" t="s">
        <v>14</v>
      </c>
      <c r="I6930" t="s">
        <v>469</v>
      </c>
      <c r="J6930">
        <v>4310</v>
      </c>
      <c r="K6930">
        <v>43.2</v>
      </c>
      <c r="L6930">
        <v>1.125</v>
      </c>
      <c r="M6930">
        <f t="shared" si="324"/>
        <v>48.6</v>
      </c>
      <c r="N6930">
        <f t="shared" si="326"/>
        <v>1.6454222693490919</v>
      </c>
      <c r="O6930">
        <f t="shared" si="325"/>
        <v>1.8511000530177284</v>
      </c>
    </row>
    <row r="6931" spans="1:15" x14ac:dyDescent="0.25">
      <c r="A6931" t="s">
        <v>355</v>
      </c>
      <c r="B6931" t="s">
        <v>171</v>
      </c>
      <c r="C6931">
        <v>2011</v>
      </c>
      <c r="D6931">
        <v>7</v>
      </c>
      <c r="E6931">
        <v>12</v>
      </c>
      <c r="F6931" s="1">
        <v>40736</v>
      </c>
      <c r="G6931">
        <v>193</v>
      </c>
      <c r="H6931" t="s">
        <v>14</v>
      </c>
      <c r="I6931" t="s">
        <v>575</v>
      </c>
      <c r="J6931">
        <v>5291</v>
      </c>
      <c r="K6931">
        <v>21.6</v>
      </c>
      <c r="L6931">
        <v>2.25</v>
      </c>
      <c r="M6931">
        <f t="shared" si="324"/>
        <v>48.6</v>
      </c>
      <c r="N6931">
        <f t="shared" si="326"/>
        <v>1.354108439147401</v>
      </c>
      <c r="O6931">
        <f t="shared" si="325"/>
        <v>3.0467439880816523</v>
      </c>
    </row>
    <row r="6932" spans="1:15" x14ac:dyDescent="0.25">
      <c r="A6932" t="s">
        <v>187</v>
      </c>
      <c r="B6932" t="s">
        <v>36</v>
      </c>
      <c r="C6932">
        <v>2019</v>
      </c>
      <c r="D6932">
        <v>6</v>
      </c>
      <c r="E6932">
        <v>13</v>
      </c>
      <c r="F6932" s="1">
        <v>43629</v>
      </c>
      <c r="G6932">
        <v>164</v>
      </c>
      <c r="H6932" t="s">
        <v>14</v>
      </c>
      <c r="I6932" t="s">
        <v>371</v>
      </c>
      <c r="J6932">
        <v>5131</v>
      </c>
      <c r="K6932">
        <v>65.090909999999994</v>
      </c>
      <c r="L6932">
        <v>0.75</v>
      </c>
      <c r="M6932">
        <f t="shared" si="324"/>
        <v>48.818182499999992</v>
      </c>
      <c r="N6932">
        <f t="shared" si="326"/>
        <v>1.820141731674602</v>
      </c>
      <c r="O6932">
        <f t="shared" si="325"/>
        <v>1.3651062987559515</v>
      </c>
    </row>
    <row r="6933" spans="1:15" x14ac:dyDescent="0.25">
      <c r="A6933" t="s">
        <v>147</v>
      </c>
      <c r="B6933" t="s">
        <v>69</v>
      </c>
      <c r="C6933">
        <v>2010</v>
      </c>
      <c r="D6933">
        <v>6</v>
      </c>
      <c r="E6933">
        <v>29</v>
      </c>
      <c r="F6933" s="1">
        <v>40358</v>
      </c>
      <c r="G6933">
        <v>180</v>
      </c>
      <c r="H6933" t="s">
        <v>14</v>
      </c>
      <c r="I6933" t="s">
        <v>283</v>
      </c>
      <c r="J6933">
        <v>18419</v>
      </c>
      <c r="K6933">
        <v>74.400000000000006</v>
      </c>
      <c r="L6933">
        <v>0.65625</v>
      </c>
      <c r="M6933">
        <f t="shared" si="324"/>
        <v>48.825000000000003</v>
      </c>
      <c r="N6933">
        <f t="shared" si="326"/>
        <v>1.8773713458697741</v>
      </c>
      <c r="O6933">
        <f t="shared" si="325"/>
        <v>1.2320249457270391</v>
      </c>
    </row>
    <row r="6934" spans="1:15" x14ac:dyDescent="0.25">
      <c r="A6934" t="s">
        <v>321</v>
      </c>
      <c r="B6934" t="s">
        <v>40</v>
      </c>
      <c r="C6934">
        <v>2006</v>
      </c>
      <c r="D6934">
        <v>7</v>
      </c>
      <c r="E6934">
        <v>13</v>
      </c>
      <c r="F6934" s="1">
        <v>38911</v>
      </c>
      <c r="G6934">
        <v>194</v>
      </c>
      <c r="H6934" t="s">
        <v>14</v>
      </c>
      <c r="I6934" t="s">
        <v>587</v>
      </c>
      <c r="J6934">
        <v>4363</v>
      </c>
      <c r="K6934">
        <v>16.27826</v>
      </c>
      <c r="L6934">
        <v>3</v>
      </c>
      <c r="M6934">
        <f t="shared" si="324"/>
        <v>48.834779999999995</v>
      </c>
      <c r="N6934">
        <f t="shared" si="326"/>
        <v>1.2375000048994096</v>
      </c>
      <c r="O6934">
        <f t="shared" si="325"/>
        <v>3.7125000146982288</v>
      </c>
    </row>
    <row r="6935" spans="1:15" x14ac:dyDescent="0.25">
      <c r="A6935" t="s">
        <v>262</v>
      </c>
      <c r="B6935" t="s">
        <v>260</v>
      </c>
      <c r="C6935">
        <v>2015</v>
      </c>
      <c r="D6935">
        <v>7</v>
      </c>
      <c r="E6935">
        <v>2</v>
      </c>
      <c r="F6935" s="1">
        <v>42187</v>
      </c>
      <c r="G6935">
        <v>183</v>
      </c>
      <c r="H6935" t="s">
        <v>14</v>
      </c>
      <c r="I6935" t="s">
        <v>537</v>
      </c>
      <c r="J6935">
        <v>5605</v>
      </c>
      <c r="K6935">
        <v>29.6</v>
      </c>
      <c r="L6935">
        <v>1.65</v>
      </c>
      <c r="M6935">
        <f t="shared" si="324"/>
        <v>48.839999999999996</v>
      </c>
      <c r="N6935">
        <f t="shared" si="326"/>
        <v>1.4857214264815801</v>
      </c>
      <c r="O6935">
        <f t="shared" si="325"/>
        <v>2.4514403536946072</v>
      </c>
    </row>
    <row r="6936" spans="1:15" x14ac:dyDescent="0.25">
      <c r="A6936" t="s">
        <v>210</v>
      </c>
      <c r="B6936" t="s">
        <v>21</v>
      </c>
      <c r="C6936">
        <v>2017</v>
      </c>
      <c r="D6936">
        <v>6</v>
      </c>
      <c r="E6936">
        <v>2</v>
      </c>
      <c r="F6936" s="1">
        <v>42888</v>
      </c>
      <c r="G6936">
        <v>153</v>
      </c>
      <c r="H6936" t="s">
        <v>17</v>
      </c>
      <c r="I6936" t="s">
        <v>473</v>
      </c>
      <c r="J6936">
        <v>4366</v>
      </c>
      <c r="K6936">
        <v>43.428570000000001</v>
      </c>
      <c r="L6936">
        <v>1.125</v>
      </c>
      <c r="M6936">
        <f t="shared" si="324"/>
        <v>48.857141249999998</v>
      </c>
      <c r="N6936">
        <f t="shared" si="326"/>
        <v>1.6476623350481276</v>
      </c>
      <c r="O6936">
        <f t="shared" si="325"/>
        <v>1.8536201269291437</v>
      </c>
    </row>
    <row r="6937" spans="1:15" x14ac:dyDescent="0.25">
      <c r="A6937" t="s">
        <v>66</v>
      </c>
      <c r="B6937" t="s">
        <v>13</v>
      </c>
      <c r="C6937">
        <v>2017</v>
      </c>
      <c r="D6937">
        <v>3</v>
      </c>
      <c r="E6937">
        <v>16</v>
      </c>
      <c r="F6937" s="1">
        <v>42810</v>
      </c>
      <c r="G6937">
        <v>75</v>
      </c>
      <c r="H6937" t="s">
        <v>17</v>
      </c>
      <c r="I6937" t="s">
        <v>480</v>
      </c>
      <c r="J6937">
        <v>5673</v>
      </c>
      <c r="K6937">
        <v>37.229439999999997</v>
      </c>
      <c r="L6937">
        <v>1.3125</v>
      </c>
      <c r="M6937">
        <f t="shared" si="324"/>
        <v>48.863639999999997</v>
      </c>
      <c r="N6937">
        <f t="shared" si="326"/>
        <v>1.5823979363477976</v>
      </c>
      <c r="O6937">
        <f t="shared" si="325"/>
        <v>2.0768972914564845</v>
      </c>
    </row>
    <row r="6938" spans="1:15" x14ac:dyDescent="0.25">
      <c r="A6938" t="s">
        <v>148</v>
      </c>
      <c r="B6938" t="s">
        <v>69</v>
      </c>
      <c r="C6938">
        <v>2012</v>
      </c>
      <c r="D6938">
        <v>3</v>
      </c>
      <c r="E6938">
        <v>19</v>
      </c>
      <c r="F6938" s="1">
        <v>40987</v>
      </c>
      <c r="G6938">
        <v>79</v>
      </c>
      <c r="H6938" t="s">
        <v>14</v>
      </c>
      <c r="I6938" t="s">
        <v>493</v>
      </c>
      <c r="J6938">
        <v>4487</v>
      </c>
      <c r="K6938">
        <v>37.270589999999999</v>
      </c>
      <c r="L6938">
        <v>1.3125</v>
      </c>
      <c r="M6938">
        <f t="shared" si="324"/>
        <v>48.917649374999996</v>
      </c>
      <c r="N6938">
        <f t="shared" si="326"/>
        <v>1.5828651575934356</v>
      </c>
      <c r="O6938">
        <f t="shared" si="325"/>
        <v>2.0775105193413843</v>
      </c>
    </row>
    <row r="6939" spans="1:15" x14ac:dyDescent="0.25">
      <c r="A6939" t="s">
        <v>187</v>
      </c>
      <c r="B6939" t="s">
        <v>36</v>
      </c>
      <c r="C6939">
        <v>2019</v>
      </c>
      <c r="D6939">
        <v>6</v>
      </c>
      <c r="E6939">
        <v>13</v>
      </c>
      <c r="F6939" s="1">
        <v>43629</v>
      </c>
      <c r="G6939">
        <v>164</v>
      </c>
      <c r="H6939" t="s">
        <v>14</v>
      </c>
      <c r="I6939" t="s">
        <v>418</v>
      </c>
      <c r="J6939">
        <v>4419</v>
      </c>
      <c r="K6939">
        <v>52.363639999999997</v>
      </c>
      <c r="L6939">
        <v>0.9375</v>
      </c>
      <c r="M6939">
        <f t="shared" si="324"/>
        <v>49.090912499999995</v>
      </c>
      <c r="N6939">
        <f t="shared" si="326"/>
        <v>1.7272454456835609</v>
      </c>
      <c r="O6939">
        <f t="shared" si="325"/>
        <v>1.6192926053283383</v>
      </c>
    </row>
    <row r="6940" spans="1:15" x14ac:dyDescent="0.25">
      <c r="A6940" t="s">
        <v>328</v>
      </c>
      <c r="B6940" t="s">
        <v>192</v>
      </c>
      <c r="C6940">
        <v>2010</v>
      </c>
      <c r="D6940">
        <v>6</v>
      </c>
      <c r="E6940">
        <v>28</v>
      </c>
      <c r="F6940" s="1">
        <v>40357</v>
      </c>
      <c r="G6940">
        <v>179</v>
      </c>
      <c r="H6940" t="s">
        <v>14</v>
      </c>
      <c r="I6940" t="s">
        <v>573</v>
      </c>
      <c r="J6940">
        <v>5292</v>
      </c>
      <c r="K6940">
        <v>21.848279999999999</v>
      </c>
      <c r="L6940">
        <v>2.25</v>
      </c>
      <c r="M6940">
        <f t="shared" si="324"/>
        <v>49.158629999999995</v>
      </c>
      <c r="N6940">
        <f t="shared" si="326"/>
        <v>1.3588535122997667</v>
      </c>
      <c r="O6940">
        <f t="shared" si="325"/>
        <v>3.0574204026744751</v>
      </c>
    </row>
    <row r="6941" spans="1:15" x14ac:dyDescent="0.25">
      <c r="A6941" t="s">
        <v>360</v>
      </c>
      <c r="B6941" t="s">
        <v>40</v>
      </c>
      <c r="C6941">
        <v>2018</v>
      </c>
      <c r="D6941">
        <v>6</v>
      </c>
      <c r="E6941">
        <v>5</v>
      </c>
      <c r="F6941" s="1">
        <v>43256</v>
      </c>
      <c r="G6941">
        <v>156</v>
      </c>
      <c r="H6941" t="s">
        <v>14</v>
      </c>
      <c r="I6941" t="s">
        <v>519</v>
      </c>
      <c r="J6941">
        <v>5457</v>
      </c>
      <c r="K6941">
        <v>32.799999999999997</v>
      </c>
      <c r="L6941">
        <v>1.5</v>
      </c>
      <c r="M6941">
        <f t="shared" si="324"/>
        <v>49.199999999999996</v>
      </c>
      <c r="N6941">
        <f t="shared" si="326"/>
        <v>1.5289167002776547</v>
      </c>
      <c r="O6941">
        <f t="shared" si="325"/>
        <v>2.2933750504164818</v>
      </c>
    </row>
    <row r="6942" spans="1:15" x14ac:dyDescent="0.25">
      <c r="A6942" t="s">
        <v>80</v>
      </c>
      <c r="B6942" t="s">
        <v>69</v>
      </c>
      <c r="C6942">
        <v>2008</v>
      </c>
      <c r="D6942">
        <v>4</v>
      </c>
      <c r="E6942">
        <v>24</v>
      </c>
      <c r="F6942" s="1">
        <v>39562</v>
      </c>
      <c r="G6942">
        <v>115</v>
      </c>
      <c r="H6942" t="s">
        <v>17</v>
      </c>
      <c r="I6942" t="s">
        <v>544</v>
      </c>
      <c r="J6942">
        <v>6772</v>
      </c>
      <c r="K6942">
        <v>26.285710000000002</v>
      </c>
      <c r="L6942">
        <v>1.875</v>
      </c>
      <c r="M6942">
        <f t="shared" si="324"/>
        <v>49.285706250000004</v>
      </c>
      <c r="N6942">
        <f t="shared" si="326"/>
        <v>1.4359352590196723</v>
      </c>
      <c r="O6942">
        <f t="shared" si="325"/>
        <v>2.6923786106618857</v>
      </c>
    </row>
    <row r="6943" spans="1:15" x14ac:dyDescent="0.25">
      <c r="A6943" t="s">
        <v>103</v>
      </c>
      <c r="B6943" t="s">
        <v>27</v>
      </c>
      <c r="C6943">
        <v>2017</v>
      </c>
      <c r="D6943">
        <v>6</v>
      </c>
      <c r="E6943">
        <v>6</v>
      </c>
      <c r="F6943" s="1">
        <v>42892</v>
      </c>
      <c r="G6943">
        <v>157</v>
      </c>
      <c r="H6943" t="s">
        <v>14</v>
      </c>
      <c r="I6943" t="s">
        <v>466</v>
      </c>
      <c r="J6943">
        <v>5726</v>
      </c>
      <c r="K6943">
        <v>48</v>
      </c>
      <c r="L6943">
        <v>1.026923077</v>
      </c>
      <c r="M6943">
        <f t="shared" si="324"/>
        <v>49.292307695999995</v>
      </c>
      <c r="N6943">
        <f t="shared" si="326"/>
        <v>1.6901960800285136</v>
      </c>
      <c r="O6943">
        <f t="shared" si="325"/>
        <v>1.7357013592362194</v>
      </c>
    </row>
    <row r="6944" spans="1:15" x14ac:dyDescent="0.25">
      <c r="A6944" t="s">
        <v>294</v>
      </c>
      <c r="B6944" t="s">
        <v>69</v>
      </c>
      <c r="C6944">
        <v>2014</v>
      </c>
      <c r="D6944">
        <v>6</v>
      </c>
      <c r="E6944">
        <v>17</v>
      </c>
      <c r="F6944" s="1">
        <v>41807</v>
      </c>
      <c r="G6944">
        <v>168</v>
      </c>
      <c r="H6944" t="s">
        <v>14</v>
      </c>
      <c r="I6944" t="s">
        <v>418</v>
      </c>
      <c r="J6944">
        <v>4419</v>
      </c>
      <c r="K6944">
        <v>52.6</v>
      </c>
      <c r="L6944">
        <v>0.9375</v>
      </c>
      <c r="M6944">
        <f t="shared" si="324"/>
        <v>49.3125</v>
      </c>
      <c r="N6944">
        <f t="shared" si="326"/>
        <v>1.72916478969277</v>
      </c>
      <c r="O6944">
        <f t="shared" si="325"/>
        <v>1.6210919903369718</v>
      </c>
    </row>
    <row r="6945" spans="1:15" x14ac:dyDescent="0.25">
      <c r="A6945" t="s">
        <v>120</v>
      </c>
      <c r="B6945" t="s">
        <v>13</v>
      </c>
      <c r="C6945">
        <v>2005</v>
      </c>
      <c r="D6945">
        <v>3</v>
      </c>
      <c r="E6945">
        <v>24</v>
      </c>
      <c r="F6945" s="1">
        <v>38435</v>
      </c>
      <c r="G6945">
        <v>83</v>
      </c>
      <c r="H6945" t="s">
        <v>14</v>
      </c>
      <c r="I6945" t="s">
        <v>588</v>
      </c>
      <c r="J6945">
        <v>13125</v>
      </c>
      <c r="K6945">
        <v>16.457139999999999</v>
      </c>
      <c r="L6945">
        <v>3</v>
      </c>
      <c r="M6945">
        <f t="shared" si="324"/>
        <v>49.371420000000001</v>
      </c>
      <c r="N6945">
        <f t="shared" si="326"/>
        <v>1.2419730948129795</v>
      </c>
      <c r="O6945">
        <f t="shared" si="325"/>
        <v>3.7259192844389384</v>
      </c>
    </row>
    <row r="6946" spans="1:15" x14ac:dyDescent="0.25">
      <c r="A6946" t="s">
        <v>73</v>
      </c>
      <c r="B6946" t="s">
        <v>69</v>
      </c>
      <c r="C6946">
        <v>2003</v>
      </c>
      <c r="D6946">
        <v>3</v>
      </c>
      <c r="E6946">
        <v>11</v>
      </c>
      <c r="F6946" s="1">
        <v>37691</v>
      </c>
      <c r="G6946">
        <v>70</v>
      </c>
      <c r="H6946" t="s">
        <v>14</v>
      </c>
      <c r="I6946" t="s">
        <v>512</v>
      </c>
      <c r="J6946">
        <v>5059</v>
      </c>
      <c r="K6946">
        <v>32.914290000000001</v>
      </c>
      <c r="L6946">
        <v>1.5</v>
      </c>
      <c r="M6946">
        <f t="shared" si="324"/>
        <v>49.371435000000005</v>
      </c>
      <c r="N6946">
        <f t="shared" si="326"/>
        <v>1.5303827294856704</v>
      </c>
      <c r="O6946">
        <f t="shared" si="325"/>
        <v>2.2955740942285057</v>
      </c>
    </row>
    <row r="6947" spans="1:15" x14ac:dyDescent="0.25">
      <c r="A6947" t="s">
        <v>12</v>
      </c>
      <c r="B6947" t="s">
        <v>13</v>
      </c>
      <c r="C6947">
        <v>2018</v>
      </c>
      <c r="D6947">
        <v>3</v>
      </c>
      <c r="E6947">
        <v>7</v>
      </c>
      <c r="F6947" s="1">
        <v>43166</v>
      </c>
      <c r="G6947">
        <v>66</v>
      </c>
      <c r="H6947" t="s">
        <v>14</v>
      </c>
      <c r="I6947" t="s">
        <v>418</v>
      </c>
      <c r="J6947">
        <v>4419</v>
      </c>
      <c r="K6947">
        <v>52.8</v>
      </c>
      <c r="L6947">
        <v>0.9375</v>
      </c>
      <c r="M6947">
        <f t="shared" si="324"/>
        <v>49.5</v>
      </c>
      <c r="N6947">
        <f t="shared" si="326"/>
        <v>1.7307822756663891</v>
      </c>
      <c r="O6947">
        <f t="shared" si="325"/>
        <v>1.6226083834372398</v>
      </c>
    </row>
    <row r="6948" spans="1:15" x14ac:dyDescent="0.25">
      <c r="A6948" t="s">
        <v>70</v>
      </c>
      <c r="B6948" t="s">
        <v>69</v>
      </c>
      <c r="C6948">
        <v>2001</v>
      </c>
      <c r="D6948">
        <v>6</v>
      </c>
      <c r="E6948">
        <v>22</v>
      </c>
      <c r="F6948" s="1">
        <v>37064</v>
      </c>
      <c r="G6948">
        <v>173</v>
      </c>
      <c r="H6948" t="s">
        <v>14</v>
      </c>
      <c r="I6948" t="s">
        <v>418</v>
      </c>
      <c r="J6948">
        <v>4419</v>
      </c>
      <c r="K6948">
        <v>52.8</v>
      </c>
      <c r="L6948">
        <v>0.9375</v>
      </c>
      <c r="M6948">
        <f t="shared" si="324"/>
        <v>49.5</v>
      </c>
      <c r="N6948">
        <f t="shared" si="326"/>
        <v>1.7307822756663891</v>
      </c>
      <c r="O6948">
        <f t="shared" si="325"/>
        <v>1.6226083834372398</v>
      </c>
    </row>
    <row r="6949" spans="1:15" x14ac:dyDescent="0.25">
      <c r="A6949" t="s">
        <v>79</v>
      </c>
      <c r="B6949" t="s">
        <v>69</v>
      </c>
      <c r="C6949">
        <v>2007</v>
      </c>
      <c r="D6949">
        <v>3</v>
      </c>
      <c r="E6949">
        <v>22</v>
      </c>
      <c r="F6949" s="1">
        <v>39163</v>
      </c>
      <c r="G6949">
        <v>81</v>
      </c>
      <c r="H6949" t="s">
        <v>14</v>
      </c>
      <c r="I6949" t="s">
        <v>437</v>
      </c>
      <c r="J6949">
        <v>18613</v>
      </c>
      <c r="K6949">
        <v>52.8</v>
      </c>
      <c r="L6949">
        <v>0.9375</v>
      </c>
      <c r="M6949">
        <f t="shared" si="324"/>
        <v>49.5</v>
      </c>
      <c r="N6949">
        <f t="shared" si="326"/>
        <v>1.7307822756663891</v>
      </c>
      <c r="O6949">
        <f t="shared" si="325"/>
        <v>1.6226083834372398</v>
      </c>
    </row>
    <row r="6950" spans="1:15" x14ac:dyDescent="0.25">
      <c r="A6950" t="s">
        <v>37</v>
      </c>
      <c r="B6950" t="s">
        <v>36</v>
      </c>
      <c r="C6950">
        <v>2017</v>
      </c>
      <c r="D6950">
        <v>6</v>
      </c>
      <c r="E6950">
        <v>7</v>
      </c>
      <c r="F6950" s="1">
        <v>42893</v>
      </c>
      <c r="G6950">
        <v>158</v>
      </c>
      <c r="H6950" t="s">
        <v>14</v>
      </c>
      <c r="I6950" t="s">
        <v>336</v>
      </c>
      <c r="J6950">
        <v>6425</v>
      </c>
      <c r="K6950">
        <v>72</v>
      </c>
      <c r="L6950">
        <v>0.6875</v>
      </c>
      <c r="M6950">
        <f t="shared" si="324"/>
        <v>49.5</v>
      </c>
      <c r="N6950">
        <f t="shared" si="326"/>
        <v>1.8633228601204559</v>
      </c>
      <c r="O6950">
        <f t="shared" si="325"/>
        <v>1.2810344663328135</v>
      </c>
    </row>
    <row r="6951" spans="1:15" x14ac:dyDescent="0.25">
      <c r="A6951" t="s">
        <v>258</v>
      </c>
      <c r="B6951" t="s">
        <v>40</v>
      </c>
      <c r="C6951">
        <v>2017</v>
      </c>
      <c r="D6951">
        <v>6</v>
      </c>
      <c r="E6951">
        <v>7</v>
      </c>
      <c r="F6951" s="1">
        <v>42893</v>
      </c>
      <c r="G6951">
        <v>158</v>
      </c>
      <c r="H6951" t="s">
        <v>14</v>
      </c>
      <c r="I6951" t="s">
        <v>418</v>
      </c>
      <c r="J6951">
        <v>4419</v>
      </c>
      <c r="K6951">
        <v>52.8</v>
      </c>
      <c r="L6951">
        <v>0.9375</v>
      </c>
      <c r="M6951">
        <f t="shared" si="324"/>
        <v>49.5</v>
      </c>
      <c r="N6951">
        <f t="shared" si="326"/>
        <v>1.7307822756663891</v>
      </c>
      <c r="O6951">
        <f t="shared" si="325"/>
        <v>1.6226083834372398</v>
      </c>
    </row>
    <row r="6952" spans="1:15" x14ac:dyDescent="0.25">
      <c r="A6952" t="s">
        <v>108</v>
      </c>
      <c r="B6952" t="s">
        <v>109</v>
      </c>
      <c r="C6952">
        <v>2012</v>
      </c>
      <c r="D6952">
        <v>7</v>
      </c>
      <c r="E6952">
        <v>5</v>
      </c>
      <c r="F6952" s="1">
        <v>41095</v>
      </c>
      <c r="G6952">
        <v>187</v>
      </c>
      <c r="H6952" t="s">
        <v>14</v>
      </c>
      <c r="I6952" t="s">
        <v>417</v>
      </c>
      <c r="J6952">
        <v>4415</v>
      </c>
      <c r="K6952">
        <v>52.8</v>
      </c>
      <c r="L6952">
        <v>0.9375</v>
      </c>
      <c r="M6952">
        <f t="shared" si="324"/>
        <v>49.5</v>
      </c>
      <c r="N6952">
        <f t="shared" si="326"/>
        <v>1.7307822756663891</v>
      </c>
      <c r="O6952">
        <f t="shared" si="325"/>
        <v>1.6226083834372398</v>
      </c>
    </row>
    <row r="6953" spans="1:15" x14ac:dyDescent="0.25">
      <c r="A6953" t="s">
        <v>273</v>
      </c>
      <c r="B6953" t="s">
        <v>113</v>
      </c>
      <c r="C6953">
        <v>2013</v>
      </c>
      <c r="D6953">
        <v>7</v>
      </c>
      <c r="E6953">
        <v>4</v>
      </c>
      <c r="F6953" s="1">
        <v>41459</v>
      </c>
      <c r="G6953">
        <v>185</v>
      </c>
      <c r="H6953" t="s">
        <v>14</v>
      </c>
      <c r="I6953" t="s">
        <v>474</v>
      </c>
      <c r="J6953">
        <v>4335</v>
      </c>
      <c r="K6953">
        <v>44</v>
      </c>
      <c r="L6953">
        <v>1.125</v>
      </c>
      <c r="M6953">
        <f t="shared" si="324"/>
        <v>49.5</v>
      </c>
      <c r="N6953">
        <f t="shared" si="326"/>
        <v>1.6532125137753437</v>
      </c>
      <c r="O6953">
        <f t="shared" si="325"/>
        <v>1.8598640779972617</v>
      </c>
    </row>
    <row r="6954" spans="1:15" x14ac:dyDescent="0.25">
      <c r="A6954" t="s">
        <v>251</v>
      </c>
      <c r="B6954" t="s">
        <v>250</v>
      </c>
      <c r="C6954">
        <v>2014</v>
      </c>
      <c r="D6954">
        <v>6</v>
      </c>
      <c r="E6954">
        <v>11</v>
      </c>
      <c r="F6954" s="1">
        <v>41801</v>
      </c>
      <c r="G6954">
        <v>162</v>
      </c>
      <c r="H6954" t="s">
        <v>14</v>
      </c>
      <c r="I6954" t="s">
        <v>496</v>
      </c>
      <c r="J6954">
        <v>4481</v>
      </c>
      <c r="K6954">
        <v>37.714289999999998</v>
      </c>
      <c r="L6954">
        <v>1.3125</v>
      </c>
      <c r="M6954">
        <f t="shared" si="324"/>
        <v>49.500005625</v>
      </c>
      <c r="N6954">
        <f t="shared" si="326"/>
        <v>1.5878712989370261</v>
      </c>
      <c r="O6954">
        <f t="shared" si="325"/>
        <v>2.0840810798548466</v>
      </c>
    </row>
    <row r="6955" spans="1:15" x14ac:dyDescent="0.25">
      <c r="A6955" t="s">
        <v>232</v>
      </c>
      <c r="B6955" t="s">
        <v>23</v>
      </c>
      <c r="C6955">
        <v>2017</v>
      </c>
      <c r="D6955">
        <v>6</v>
      </c>
      <c r="E6955">
        <v>2</v>
      </c>
      <c r="F6955" s="1">
        <v>42888</v>
      </c>
      <c r="G6955">
        <v>153</v>
      </c>
      <c r="H6955" t="s">
        <v>17</v>
      </c>
      <c r="I6955" t="s">
        <v>469</v>
      </c>
      <c r="J6955">
        <v>4310</v>
      </c>
      <c r="K6955">
        <v>44.190480000000001</v>
      </c>
      <c r="L6955">
        <v>1.125</v>
      </c>
      <c r="M6955">
        <f t="shared" si="324"/>
        <v>49.714289999999998</v>
      </c>
      <c r="N6955">
        <f t="shared" si="326"/>
        <v>1.6550469543040764</v>
      </c>
      <c r="O6955">
        <f t="shared" si="325"/>
        <v>1.861927823592086</v>
      </c>
    </row>
    <row r="6956" spans="1:15" x14ac:dyDescent="0.25">
      <c r="A6956" t="s">
        <v>128</v>
      </c>
      <c r="B6956" t="s">
        <v>13</v>
      </c>
      <c r="C6956">
        <v>2011</v>
      </c>
      <c r="D6956">
        <v>3</v>
      </c>
      <c r="E6956">
        <v>24</v>
      </c>
      <c r="F6956" s="1">
        <v>40626</v>
      </c>
      <c r="G6956">
        <v>83</v>
      </c>
      <c r="H6956" t="s">
        <v>14</v>
      </c>
      <c r="I6956" t="s">
        <v>283</v>
      </c>
      <c r="J6956">
        <v>18419</v>
      </c>
      <c r="K6956">
        <v>75.84</v>
      </c>
      <c r="L6956">
        <v>0.65625</v>
      </c>
      <c r="M6956">
        <f t="shared" si="324"/>
        <v>49.77</v>
      </c>
      <c r="N6956">
        <f t="shared" si="326"/>
        <v>1.8855873561896561</v>
      </c>
      <c r="O6956">
        <f t="shared" si="325"/>
        <v>1.2374167024994618</v>
      </c>
    </row>
    <row r="6957" spans="1:15" x14ac:dyDescent="0.25">
      <c r="A6957" t="s">
        <v>18</v>
      </c>
      <c r="B6957" t="s">
        <v>19</v>
      </c>
      <c r="C6957">
        <v>2017</v>
      </c>
      <c r="D6957">
        <v>6</v>
      </c>
      <c r="E6957">
        <v>7</v>
      </c>
      <c r="F6957" s="1">
        <v>42893</v>
      </c>
      <c r="G6957">
        <v>158</v>
      </c>
      <c r="H6957" t="s">
        <v>14</v>
      </c>
      <c r="I6957" t="s">
        <v>581</v>
      </c>
      <c r="J6957">
        <v>4300</v>
      </c>
      <c r="K6957">
        <v>20.8</v>
      </c>
      <c r="L6957">
        <v>2.4</v>
      </c>
      <c r="M6957">
        <f t="shared" si="324"/>
        <v>49.92</v>
      </c>
      <c r="N6957">
        <f t="shared" si="326"/>
        <v>1.3384564936046048</v>
      </c>
      <c r="O6957">
        <f t="shared" si="325"/>
        <v>3.2122955846510517</v>
      </c>
    </row>
    <row r="6958" spans="1:15" x14ac:dyDescent="0.25">
      <c r="A6958" t="s">
        <v>80</v>
      </c>
      <c r="B6958" t="s">
        <v>69</v>
      </c>
      <c r="C6958">
        <v>2008</v>
      </c>
      <c r="D6958">
        <v>4</v>
      </c>
      <c r="E6958">
        <v>24</v>
      </c>
      <c r="F6958" s="1">
        <v>39562</v>
      </c>
      <c r="G6958">
        <v>115</v>
      </c>
      <c r="H6958" t="s">
        <v>17</v>
      </c>
      <c r="I6958" t="s">
        <v>609</v>
      </c>
      <c r="J6958">
        <v>4955</v>
      </c>
      <c r="K6958">
        <v>13.33333</v>
      </c>
      <c r="L6958">
        <v>3.75</v>
      </c>
      <c r="M6958">
        <f t="shared" si="324"/>
        <v>49.999987500000003</v>
      </c>
      <c r="N6958">
        <f t="shared" si="326"/>
        <v>1.1563470998611955</v>
      </c>
      <c r="O6958">
        <f t="shared" si="325"/>
        <v>4.336301624479483</v>
      </c>
    </row>
    <row r="6959" spans="1:15" x14ac:dyDescent="0.25">
      <c r="A6959" t="s">
        <v>111</v>
      </c>
      <c r="B6959" t="s">
        <v>109</v>
      </c>
      <c r="C6959">
        <v>2017</v>
      </c>
      <c r="D6959">
        <v>6</v>
      </c>
      <c r="E6959">
        <v>9</v>
      </c>
      <c r="F6959" s="1">
        <v>42895</v>
      </c>
      <c r="G6959">
        <v>160</v>
      </c>
      <c r="H6959" t="s">
        <v>17</v>
      </c>
      <c r="I6959" t="s">
        <v>418</v>
      </c>
      <c r="J6959">
        <v>4419</v>
      </c>
      <c r="K6959">
        <v>53.333329999999997</v>
      </c>
      <c r="L6959">
        <v>0.9375</v>
      </c>
      <c r="M6959">
        <f t="shared" si="324"/>
        <v>49.999996874999994</v>
      </c>
      <c r="N6959">
        <f t="shared" si="326"/>
        <v>1.7350663230404613</v>
      </c>
      <c r="O6959">
        <f t="shared" si="325"/>
        <v>1.6266246778504325</v>
      </c>
    </row>
    <row r="6960" spans="1:15" x14ac:dyDescent="0.25">
      <c r="A6960" t="s">
        <v>123</v>
      </c>
      <c r="B6960" t="s">
        <v>13</v>
      </c>
      <c r="C6960">
        <v>2007</v>
      </c>
      <c r="D6960">
        <v>3</v>
      </c>
      <c r="E6960">
        <v>11</v>
      </c>
      <c r="F6960" s="1">
        <v>39152</v>
      </c>
      <c r="G6960">
        <v>70</v>
      </c>
      <c r="H6960" t="s">
        <v>14</v>
      </c>
      <c r="I6960" t="s">
        <v>421</v>
      </c>
      <c r="J6960">
        <v>5790</v>
      </c>
      <c r="K6960">
        <v>53.44</v>
      </c>
      <c r="L6960">
        <v>0.9375</v>
      </c>
      <c r="M6960">
        <f t="shared" si="324"/>
        <v>50.099999999999994</v>
      </c>
      <c r="N6960">
        <f t="shared" si="326"/>
        <v>1.7359181165312971</v>
      </c>
      <c r="O6960">
        <f t="shared" si="325"/>
        <v>1.627423234248091</v>
      </c>
    </row>
    <row r="6961" spans="1:15" x14ac:dyDescent="0.25">
      <c r="A6961" t="s">
        <v>166</v>
      </c>
      <c r="B6961" t="s">
        <v>25</v>
      </c>
      <c r="C6961">
        <v>2014</v>
      </c>
      <c r="D6961">
        <v>6</v>
      </c>
      <c r="E6961">
        <v>4</v>
      </c>
      <c r="F6961" s="1">
        <v>41794</v>
      </c>
      <c r="G6961">
        <v>155</v>
      </c>
      <c r="H6961" t="s">
        <v>14</v>
      </c>
      <c r="I6961" t="s">
        <v>536</v>
      </c>
      <c r="J6961">
        <v>5604</v>
      </c>
      <c r="K6961">
        <v>30.4</v>
      </c>
      <c r="L6961">
        <v>1.65</v>
      </c>
      <c r="M6961">
        <f t="shared" si="324"/>
        <v>50.16</v>
      </c>
      <c r="N6961">
        <f t="shared" si="326"/>
        <v>1.4969296480732148</v>
      </c>
      <c r="O6961">
        <f t="shared" si="325"/>
        <v>2.4699339193208045</v>
      </c>
    </row>
    <row r="6962" spans="1:15" x14ac:dyDescent="0.25">
      <c r="A6962" t="s">
        <v>460</v>
      </c>
      <c r="B6962" t="s">
        <v>40</v>
      </c>
      <c r="C6962">
        <v>2007</v>
      </c>
      <c r="D6962">
        <v>7</v>
      </c>
      <c r="E6962">
        <v>22</v>
      </c>
      <c r="F6962" s="1">
        <v>39285</v>
      </c>
      <c r="G6962">
        <v>203</v>
      </c>
      <c r="H6962" t="s">
        <v>14</v>
      </c>
      <c r="I6962" t="s">
        <v>537</v>
      </c>
      <c r="J6962">
        <v>5605</v>
      </c>
      <c r="K6962">
        <v>30.4</v>
      </c>
      <c r="L6962">
        <v>1.65</v>
      </c>
      <c r="M6962">
        <f t="shared" si="324"/>
        <v>50.16</v>
      </c>
      <c r="N6962">
        <f t="shared" si="326"/>
        <v>1.4969296480732148</v>
      </c>
      <c r="O6962">
        <f t="shared" si="325"/>
        <v>2.4699339193208045</v>
      </c>
    </row>
    <row r="6963" spans="1:15" x14ac:dyDescent="0.25">
      <c r="A6963" t="s">
        <v>88</v>
      </c>
      <c r="B6963" t="s">
        <v>69</v>
      </c>
      <c r="C6963">
        <v>2017</v>
      </c>
      <c r="D6963">
        <v>3</v>
      </c>
      <c r="E6963">
        <v>16</v>
      </c>
      <c r="F6963" s="1">
        <v>42810</v>
      </c>
      <c r="G6963">
        <v>75</v>
      </c>
      <c r="H6963" t="s">
        <v>14</v>
      </c>
      <c r="I6963" t="s">
        <v>429</v>
      </c>
      <c r="J6963">
        <v>5713</v>
      </c>
      <c r="K6963">
        <v>53.6</v>
      </c>
      <c r="L6963">
        <v>0.9375</v>
      </c>
      <c r="M6963">
        <f t="shared" si="324"/>
        <v>50.25</v>
      </c>
      <c r="N6963">
        <f t="shared" si="326"/>
        <v>1.7371926427047373</v>
      </c>
      <c r="O6963">
        <f t="shared" si="325"/>
        <v>1.6286181025356912</v>
      </c>
    </row>
    <row r="6964" spans="1:15" x14ac:dyDescent="0.25">
      <c r="A6964" t="s">
        <v>101</v>
      </c>
      <c r="B6964" t="s">
        <v>27</v>
      </c>
      <c r="C6964">
        <v>2015</v>
      </c>
      <c r="D6964">
        <v>6</v>
      </c>
      <c r="E6964">
        <v>25</v>
      </c>
      <c r="F6964" s="1">
        <v>42180</v>
      </c>
      <c r="G6964">
        <v>176</v>
      </c>
      <c r="H6964" t="s">
        <v>17</v>
      </c>
      <c r="I6964" t="s">
        <v>587</v>
      </c>
      <c r="J6964">
        <v>4363</v>
      </c>
      <c r="K6964">
        <v>16.761900000000001</v>
      </c>
      <c r="L6964">
        <v>3</v>
      </c>
      <c r="M6964">
        <f t="shared" si="324"/>
        <v>50.285700000000006</v>
      </c>
      <c r="N6964">
        <f t="shared" si="326"/>
        <v>1.2494894206419158</v>
      </c>
      <c r="O6964">
        <f t="shared" si="325"/>
        <v>3.7484682619257477</v>
      </c>
    </row>
    <row r="6965" spans="1:15" x14ac:dyDescent="0.25">
      <c r="A6965" t="s">
        <v>102</v>
      </c>
      <c r="B6965" t="s">
        <v>27</v>
      </c>
      <c r="C6965">
        <v>2016</v>
      </c>
      <c r="D6965">
        <v>6</v>
      </c>
      <c r="E6965">
        <v>30</v>
      </c>
      <c r="F6965" s="1">
        <v>42551</v>
      </c>
      <c r="G6965">
        <v>182</v>
      </c>
      <c r="H6965" t="s">
        <v>17</v>
      </c>
      <c r="I6965" t="s">
        <v>118</v>
      </c>
      <c r="J6965">
        <v>20171</v>
      </c>
      <c r="K6965">
        <v>134.09520000000001</v>
      </c>
      <c r="L6965">
        <v>0.375</v>
      </c>
      <c r="M6965">
        <f t="shared" si="324"/>
        <v>50.285700000000006</v>
      </c>
      <c r="N6965">
        <f t="shared" si="326"/>
        <v>2.1306399185960765</v>
      </c>
      <c r="O6965">
        <f t="shared" si="325"/>
        <v>0.79898996947352874</v>
      </c>
    </row>
    <row r="6966" spans="1:15" x14ac:dyDescent="0.25">
      <c r="A6966" t="s">
        <v>59</v>
      </c>
      <c r="B6966" t="s">
        <v>13</v>
      </c>
      <c r="C6966">
        <v>2004</v>
      </c>
      <c r="D6966">
        <v>7</v>
      </c>
      <c r="E6966">
        <v>10</v>
      </c>
      <c r="F6966" s="1">
        <v>38178</v>
      </c>
      <c r="G6966">
        <v>192</v>
      </c>
      <c r="H6966" t="s">
        <v>14</v>
      </c>
      <c r="I6966" t="s">
        <v>285</v>
      </c>
      <c r="J6966">
        <v>5984</v>
      </c>
      <c r="K6966">
        <v>76.8</v>
      </c>
      <c r="L6966">
        <v>0.65625</v>
      </c>
      <c r="M6966">
        <f t="shared" si="324"/>
        <v>50.4</v>
      </c>
      <c r="N6966">
        <f t="shared" si="326"/>
        <v>1.890979596989689</v>
      </c>
      <c r="O6966">
        <f t="shared" si="325"/>
        <v>1.2409553605244834</v>
      </c>
    </row>
    <row r="6967" spans="1:15" x14ac:dyDescent="0.25">
      <c r="A6967" t="s">
        <v>67</v>
      </c>
      <c r="B6967" t="s">
        <v>13</v>
      </c>
      <c r="C6967">
        <v>2019</v>
      </c>
      <c r="D6967">
        <v>7</v>
      </c>
      <c r="E6967">
        <v>5</v>
      </c>
      <c r="F6967" s="1">
        <v>43651</v>
      </c>
      <c r="G6967">
        <v>186</v>
      </c>
      <c r="H6967" t="s">
        <v>14</v>
      </c>
      <c r="I6967" t="s">
        <v>607</v>
      </c>
      <c r="J6967">
        <v>6935</v>
      </c>
      <c r="K6967">
        <v>14.4</v>
      </c>
      <c r="L6967">
        <v>3.5</v>
      </c>
      <c r="M6967">
        <f t="shared" si="324"/>
        <v>50.4</v>
      </c>
      <c r="N6967">
        <f t="shared" si="326"/>
        <v>1.1875207208364631</v>
      </c>
      <c r="O6967">
        <f t="shared" si="325"/>
        <v>4.1563225229276206</v>
      </c>
    </row>
    <row r="6968" spans="1:15" x14ac:dyDescent="0.25">
      <c r="A6968" t="s">
        <v>79</v>
      </c>
      <c r="B6968" t="s">
        <v>69</v>
      </c>
      <c r="C6968">
        <v>2007</v>
      </c>
      <c r="D6968">
        <v>3</v>
      </c>
      <c r="E6968">
        <v>22</v>
      </c>
      <c r="F6968" s="1">
        <v>39163</v>
      </c>
      <c r="G6968">
        <v>81</v>
      </c>
      <c r="H6968" t="s">
        <v>14</v>
      </c>
      <c r="I6968" t="s">
        <v>482</v>
      </c>
      <c r="J6968">
        <v>6747</v>
      </c>
      <c r="K6968">
        <v>38.4</v>
      </c>
      <c r="L6968">
        <v>1.3125</v>
      </c>
      <c r="M6968">
        <f t="shared" si="324"/>
        <v>50.4</v>
      </c>
      <c r="N6968">
        <f t="shared" si="326"/>
        <v>1.5954962218255742</v>
      </c>
      <c r="O6968">
        <f t="shared" si="325"/>
        <v>2.0940887911460662</v>
      </c>
    </row>
    <row r="6969" spans="1:15" x14ac:dyDescent="0.25">
      <c r="A6969" t="s">
        <v>225</v>
      </c>
      <c r="B6969" t="s">
        <v>23</v>
      </c>
      <c r="C6969">
        <v>2011</v>
      </c>
      <c r="D6969">
        <v>7</v>
      </c>
      <c r="E6969">
        <v>21</v>
      </c>
      <c r="F6969" s="1">
        <v>40745</v>
      </c>
      <c r="G6969">
        <v>202</v>
      </c>
      <c r="H6969" t="s">
        <v>14</v>
      </c>
      <c r="I6969" t="s">
        <v>575</v>
      </c>
      <c r="J6969">
        <v>5291</v>
      </c>
      <c r="K6969">
        <v>22.4</v>
      </c>
      <c r="L6969">
        <v>2.25</v>
      </c>
      <c r="M6969">
        <f t="shared" si="324"/>
        <v>50.4</v>
      </c>
      <c r="N6969">
        <f t="shared" si="326"/>
        <v>1.3692158574101427</v>
      </c>
      <c r="O6969">
        <f t="shared" si="325"/>
        <v>3.0807356791728213</v>
      </c>
    </row>
    <row r="6970" spans="1:15" x14ac:dyDescent="0.25">
      <c r="A6970" t="s">
        <v>103</v>
      </c>
      <c r="B6970" t="s">
        <v>27</v>
      </c>
      <c r="C6970">
        <v>2017</v>
      </c>
      <c r="D6970">
        <v>6</v>
      </c>
      <c r="E6970">
        <v>6</v>
      </c>
      <c r="F6970" s="1">
        <v>42892</v>
      </c>
      <c r="G6970">
        <v>157</v>
      </c>
      <c r="H6970" t="s">
        <v>14</v>
      </c>
      <c r="I6970" t="s">
        <v>483</v>
      </c>
      <c r="J6970">
        <v>21659</v>
      </c>
      <c r="K6970">
        <v>38.4</v>
      </c>
      <c r="L6970">
        <v>1.3125</v>
      </c>
      <c r="M6970">
        <f t="shared" si="324"/>
        <v>50.4</v>
      </c>
      <c r="N6970">
        <f t="shared" si="326"/>
        <v>1.5954962218255742</v>
      </c>
      <c r="O6970">
        <f t="shared" si="325"/>
        <v>2.0940887911460662</v>
      </c>
    </row>
    <row r="6971" spans="1:15" x14ac:dyDescent="0.25">
      <c r="A6971" t="s">
        <v>26</v>
      </c>
      <c r="B6971" t="s">
        <v>27</v>
      </c>
      <c r="C6971">
        <v>2018</v>
      </c>
      <c r="D6971">
        <v>6</v>
      </c>
      <c r="E6971">
        <v>4</v>
      </c>
      <c r="F6971" s="1">
        <v>43255</v>
      </c>
      <c r="G6971">
        <v>155</v>
      </c>
      <c r="H6971" t="s">
        <v>14</v>
      </c>
      <c r="I6971" t="s">
        <v>283</v>
      </c>
      <c r="J6971">
        <v>18419</v>
      </c>
      <c r="K6971">
        <v>76.8</v>
      </c>
      <c r="L6971">
        <v>0.65625</v>
      </c>
      <c r="M6971">
        <f t="shared" si="324"/>
        <v>50.4</v>
      </c>
      <c r="N6971">
        <f t="shared" si="326"/>
        <v>1.890979596989689</v>
      </c>
      <c r="O6971">
        <f t="shared" si="325"/>
        <v>1.2409553605244834</v>
      </c>
    </row>
    <row r="6972" spans="1:15" x14ac:dyDescent="0.25">
      <c r="A6972" t="s">
        <v>37</v>
      </c>
      <c r="B6972" t="s">
        <v>36</v>
      </c>
      <c r="C6972">
        <v>2017</v>
      </c>
      <c r="D6972">
        <v>6</v>
      </c>
      <c r="E6972">
        <v>7</v>
      </c>
      <c r="F6972" s="1">
        <v>42893</v>
      </c>
      <c r="G6972">
        <v>158</v>
      </c>
      <c r="H6972" t="s">
        <v>14</v>
      </c>
      <c r="I6972" t="s">
        <v>584</v>
      </c>
      <c r="J6972">
        <v>6673</v>
      </c>
      <c r="K6972">
        <v>19.2</v>
      </c>
      <c r="L6972">
        <v>2.625</v>
      </c>
      <c r="M6972">
        <f t="shared" si="324"/>
        <v>50.4</v>
      </c>
      <c r="N6972">
        <f t="shared" si="326"/>
        <v>1.3053513694466237</v>
      </c>
      <c r="O6972">
        <f t="shared" si="325"/>
        <v>3.4265473447973873</v>
      </c>
    </row>
    <row r="6973" spans="1:15" x14ac:dyDescent="0.25">
      <c r="A6973" t="s">
        <v>356</v>
      </c>
      <c r="B6973" t="s">
        <v>40</v>
      </c>
      <c r="C6973">
        <v>2010</v>
      </c>
      <c r="D6973">
        <v>6</v>
      </c>
      <c r="E6973">
        <v>25</v>
      </c>
      <c r="F6973" s="1">
        <v>40354</v>
      </c>
      <c r="G6973">
        <v>176</v>
      </c>
      <c r="H6973" t="s">
        <v>14</v>
      </c>
      <c r="I6973" t="s">
        <v>551</v>
      </c>
      <c r="J6973">
        <v>6882</v>
      </c>
      <c r="K6973">
        <v>26.88</v>
      </c>
      <c r="L6973">
        <v>1.875</v>
      </c>
      <c r="M6973">
        <f t="shared" si="324"/>
        <v>50.4</v>
      </c>
      <c r="N6973">
        <f t="shared" si="326"/>
        <v>1.4452927694259718</v>
      </c>
      <c r="O6973">
        <f t="shared" si="325"/>
        <v>2.7099239426736972</v>
      </c>
    </row>
    <row r="6974" spans="1:15" x14ac:dyDescent="0.25">
      <c r="A6974" t="s">
        <v>127</v>
      </c>
      <c r="B6974" t="s">
        <v>13</v>
      </c>
      <c r="C6974">
        <v>2010</v>
      </c>
      <c r="D6974">
        <v>3</v>
      </c>
      <c r="E6974">
        <v>16</v>
      </c>
      <c r="F6974" s="1">
        <v>40253</v>
      </c>
      <c r="G6974">
        <v>75</v>
      </c>
      <c r="H6974" t="s">
        <v>14</v>
      </c>
      <c r="I6974" t="s">
        <v>509</v>
      </c>
      <c r="J6974">
        <v>9747</v>
      </c>
      <c r="K6974">
        <v>33.6</v>
      </c>
      <c r="L6974">
        <v>1.5</v>
      </c>
      <c r="M6974">
        <f t="shared" si="324"/>
        <v>50.400000000000006</v>
      </c>
      <c r="N6974">
        <f t="shared" si="326"/>
        <v>1.5390760987927767</v>
      </c>
      <c r="O6974">
        <f t="shared" si="325"/>
        <v>2.3086141481891653</v>
      </c>
    </row>
    <row r="6975" spans="1:15" x14ac:dyDescent="0.25">
      <c r="A6975" t="s">
        <v>140</v>
      </c>
      <c r="B6975" t="s">
        <v>13</v>
      </c>
      <c r="C6975">
        <v>2017</v>
      </c>
      <c r="D6975">
        <v>6</v>
      </c>
      <c r="E6975">
        <v>12</v>
      </c>
      <c r="F6975" s="1">
        <v>42898</v>
      </c>
      <c r="G6975">
        <v>163</v>
      </c>
      <c r="H6975" t="s">
        <v>14</v>
      </c>
      <c r="I6975" t="s">
        <v>509</v>
      </c>
      <c r="J6975">
        <v>9747</v>
      </c>
      <c r="K6975">
        <v>33.6</v>
      </c>
      <c r="L6975">
        <v>1.5</v>
      </c>
      <c r="M6975">
        <f t="shared" si="324"/>
        <v>50.400000000000006</v>
      </c>
      <c r="N6975">
        <f t="shared" si="326"/>
        <v>1.5390760987927767</v>
      </c>
      <c r="O6975">
        <f t="shared" si="325"/>
        <v>2.3086141481891653</v>
      </c>
    </row>
    <row r="6976" spans="1:15" x14ac:dyDescent="0.25">
      <c r="A6976" t="s">
        <v>67</v>
      </c>
      <c r="B6976" t="s">
        <v>13</v>
      </c>
      <c r="C6976">
        <v>2019</v>
      </c>
      <c r="D6976">
        <v>7</v>
      </c>
      <c r="E6976">
        <v>5</v>
      </c>
      <c r="F6976" s="1">
        <v>43651</v>
      </c>
      <c r="G6976">
        <v>186</v>
      </c>
      <c r="H6976" t="s">
        <v>14</v>
      </c>
      <c r="I6976" t="s">
        <v>557</v>
      </c>
      <c r="J6976">
        <v>21248</v>
      </c>
      <c r="K6976">
        <v>24</v>
      </c>
      <c r="L6976">
        <v>2.1</v>
      </c>
      <c r="M6976">
        <f t="shared" si="324"/>
        <v>50.400000000000006</v>
      </c>
      <c r="N6976">
        <f t="shared" si="326"/>
        <v>1.3979400086720377</v>
      </c>
      <c r="O6976">
        <f t="shared" si="325"/>
        <v>2.9356740182112793</v>
      </c>
    </row>
    <row r="6977" spans="1:15" x14ac:dyDescent="0.25">
      <c r="A6977" t="s">
        <v>67</v>
      </c>
      <c r="B6977" t="s">
        <v>13</v>
      </c>
      <c r="C6977">
        <v>2019</v>
      </c>
      <c r="D6977">
        <v>7</v>
      </c>
      <c r="E6977">
        <v>5</v>
      </c>
      <c r="F6977" s="1">
        <v>43651</v>
      </c>
      <c r="G6977">
        <v>186</v>
      </c>
      <c r="H6977" t="s">
        <v>14</v>
      </c>
      <c r="I6977" t="s">
        <v>561</v>
      </c>
      <c r="J6977">
        <v>6823</v>
      </c>
      <c r="K6977">
        <v>24</v>
      </c>
      <c r="L6977">
        <v>2.1</v>
      </c>
      <c r="M6977">
        <f t="shared" si="324"/>
        <v>50.400000000000006</v>
      </c>
      <c r="N6977">
        <f t="shared" si="326"/>
        <v>1.3979400086720377</v>
      </c>
      <c r="O6977">
        <f t="shared" si="325"/>
        <v>2.9356740182112793</v>
      </c>
    </row>
    <row r="6978" spans="1:15" x14ac:dyDescent="0.25">
      <c r="A6978" t="s">
        <v>79</v>
      </c>
      <c r="B6978" t="s">
        <v>69</v>
      </c>
      <c r="C6978">
        <v>2007</v>
      </c>
      <c r="D6978">
        <v>3</v>
      </c>
      <c r="E6978">
        <v>22</v>
      </c>
      <c r="F6978" s="1">
        <v>39163</v>
      </c>
      <c r="G6978">
        <v>81</v>
      </c>
      <c r="H6978" t="s">
        <v>14</v>
      </c>
      <c r="I6978" t="s">
        <v>509</v>
      </c>
      <c r="J6978">
        <v>9747</v>
      </c>
      <c r="K6978">
        <v>33.6</v>
      </c>
      <c r="L6978">
        <v>1.5</v>
      </c>
      <c r="M6978">
        <f t="shared" ref="M6978:M7041" si="327">K6978*L6978</f>
        <v>50.400000000000006</v>
      </c>
      <c r="N6978">
        <f t="shared" si="326"/>
        <v>1.5390760987927767</v>
      </c>
      <c r="O6978">
        <f t="shared" si="325"/>
        <v>2.3086141481891653</v>
      </c>
    </row>
    <row r="6979" spans="1:15" x14ac:dyDescent="0.25">
      <c r="A6979" t="s">
        <v>162</v>
      </c>
      <c r="B6979" t="s">
        <v>161</v>
      </c>
      <c r="C6979">
        <v>2017</v>
      </c>
      <c r="D6979">
        <v>6</v>
      </c>
      <c r="E6979">
        <v>8</v>
      </c>
      <c r="F6979" s="1">
        <v>42894</v>
      </c>
      <c r="G6979">
        <v>159</v>
      </c>
      <c r="H6979" t="s">
        <v>14</v>
      </c>
      <c r="I6979" t="s">
        <v>517</v>
      </c>
      <c r="J6979">
        <v>8691</v>
      </c>
      <c r="K6979">
        <v>33.6</v>
      </c>
      <c r="L6979">
        <v>1.5</v>
      </c>
      <c r="M6979">
        <f t="shared" si="327"/>
        <v>50.400000000000006</v>
      </c>
      <c r="N6979">
        <f t="shared" si="326"/>
        <v>1.5390760987927767</v>
      </c>
      <c r="O6979">
        <f t="shared" ref="O6979:O7042" si="328">N6979*L6979</f>
        <v>2.3086141481891653</v>
      </c>
    </row>
    <row r="6980" spans="1:15" x14ac:dyDescent="0.25">
      <c r="A6980" t="s">
        <v>99</v>
      </c>
      <c r="B6980" t="s">
        <v>27</v>
      </c>
      <c r="C6980">
        <v>2013</v>
      </c>
      <c r="D6980">
        <v>7</v>
      </c>
      <c r="E6980">
        <v>3</v>
      </c>
      <c r="F6980" s="1">
        <v>41458</v>
      </c>
      <c r="G6980">
        <v>184</v>
      </c>
      <c r="H6980" t="s">
        <v>14</v>
      </c>
      <c r="I6980" t="s">
        <v>587</v>
      </c>
      <c r="J6980">
        <v>4363</v>
      </c>
      <c r="K6980">
        <v>16.8</v>
      </c>
      <c r="L6980">
        <v>3</v>
      </c>
      <c r="M6980">
        <f t="shared" si="327"/>
        <v>50.400000000000006</v>
      </c>
      <c r="N6980">
        <f t="shared" ref="N6980:N7043" si="329">LOG10(K6980+1)</f>
        <v>1.2504200023088941</v>
      </c>
      <c r="O6980">
        <f t="shared" si="328"/>
        <v>3.7512600069266822</v>
      </c>
    </row>
    <row r="6981" spans="1:15" x14ac:dyDescent="0.25">
      <c r="A6981" t="s">
        <v>103</v>
      </c>
      <c r="B6981" t="s">
        <v>27</v>
      </c>
      <c r="C6981">
        <v>2017</v>
      </c>
      <c r="D6981">
        <v>6</v>
      </c>
      <c r="E6981">
        <v>6</v>
      </c>
      <c r="F6981" s="1">
        <v>42892</v>
      </c>
      <c r="G6981">
        <v>157</v>
      </c>
      <c r="H6981" t="s">
        <v>14</v>
      </c>
      <c r="I6981" t="s">
        <v>372</v>
      </c>
      <c r="J6981">
        <v>8408</v>
      </c>
      <c r="K6981">
        <v>67.2</v>
      </c>
      <c r="L6981">
        <v>0.75</v>
      </c>
      <c r="M6981">
        <f t="shared" si="327"/>
        <v>50.400000000000006</v>
      </c>
      <c r="N6981">
        <f t="shared" si="329"/>
        <v>1.833784374656479</v>
      </c>
      <c r="O6981">
        <f t="shared" si="328"/>
        <v>1.3753382809923593</v>
      </c>
    </row>
    <row r="6982" spans="1:15" x14ac:dyDescent="0.25">
      <c r="A6982" t="s">
        <v>242</v>
      </c>
      <c r="B6982" t="s">
        <v>29</v>
      </c>
      <c r="C6982">
        <v>2015</v>
      </c>
      <c r="D6982">
        <v>6</v>
      </c>
      <c r="E6982">
        <v>16</v>
      </c>
      <c r="F6982" s="1">
        <v>42171</v>
      </c>
      <c r="G6982">
        <v>167</v>
      </c>
      <c r="H6982" t="s">
        <v>14</v>
      </c>
      <c r="I6982" t="s">
        <v>561</v>
      </c>
      <c r="J6982">
        <v>6823</v>
      </c>
      <c r="K6982">
        <v>24</v>
      </c>
      <c r="L6982">
        <v>2.1</v>
      </c>
      <c r="M6982">
        <f t="shared" si="327"/>
        <v>50.400000000000006</v>
      </c>
      <c r="N6982">
        <f t="shared" si="329"/>
        <v>1.3979400086720377</v>
      </c>
      <c r="O6982">
        <f t="shared" si="328"/>
        <v>2.9356740182112793</v>
      </c>
    </row>
    <row r="6983" spans="1:15" x14ac:dyDescent="0.25">
      <c r="A6983" t="s">
        <v>30</v>
      </c>
      <c r="B6983" t="s">
        <v>31</v>
      </c>
      <c r="C6983">
        <v>2018</v>
      </c>
      <c r="D6983">
        <v>6</v>
      </c>
      <c r="E6983">
        <v>5</v>
      </c>
      <c r="F6983" s="1">
        <v>43256</v>
      </c>
      <c r="G6983">
        <v>156</v>
      </c>
      <c r="H6983" t="s">
        <v>14</v>
      </c>
      <c r="I6983" t="s">
        <v>223</v>
      </c>
      <c r="J6983">
        <v>8251</v>
      </c>
      <c r="K6983">
        <v>96</v>
      </c>
      <c r="L6983">
        <v>0.52500000000000002</v>
      </c>
      <c r="M6983">
        <f t="shared" si="327"/>
        <v>50.400000000000006</v>
      </c>
      <c r="N6983">
        <f t="shared" si="329"/>
        <v>1.9867717342662448</v>
      </c>
      <c r="O6983">
        <f t="shared" si="328"/>
        <v>1.0430551604897786</v>
      </c>
    </row>
    <row r="6984" spans="1:15" x14ac:dyDescent="0.25">
      <c r="A6984" t="s">
        <v>174</v>
      </c>
      <c r="B6984" t="s">
        <v>33</v>
      </c>
      <c r="C6984">
        <v>2016</v>
      </c>
      <c r="D6984">
        <v>7</v>
      </c>
      <c r="E6984">
        <v>15</v>
      </c>
      <c r="F6984" s="1">
        <v>42566</v>
      </c>
      <c r="G6984">
        <v>197</v>
      </c>
      <c r="H6984" t="s">
        <v>14</v>
      </c>
      <c r="I6984" t="s">
        <v>618</v>
      </c>
      <c r="J6984">
        <v>5900</v>
      </c>
      <c r="K6984">
        <v>8.4</v>
      </c>
      <c r="L6984">
        <v>6</v>
      </c>
      <c r="M6984">
        <f t="shared" si="327"/>
        <v>50.400000000000006</v>
      </c>
      <c r="N6984">
        <f t="shared" si="329"/>
        <v>0.97312785359969867</v>
      </c>
      <c r="O6984">
        <f t="shared" si="328"/>
        <v>5.8387671215981918</v>
      </c>
    </row>
    <row r="6985" spans="1:15" x14ac:dyDescent="0.25">
      <c r="A6985" t="s">
        <v>462</v>
      </c>
      <c r="B6985" t="s">
        <v>40</v>
      </c>
      <c r="C6985">
        <v>2015</v>
      </c>
      <c r="D6985">
        <v>3</v>
      </c>
      <c r="E6985">
        <v>17</v>
      </c>
      <c r="F6985" s="1">
        <v>42080</v>
      </c>
      <c r="G6985">
        <v>76</v>
      </c>
      <c r="H6985" t="s">
        <v>14</v>
      </c>
      <c r="I6985" t="s">
        <v>586</v>
      </c>
      <c r="J6985">
        <v>5124</v>
      </c>
      <c r="K6985">
        <v>16.8</v>
      </c>
      <c r="L6985">
        <v>3</v>
      </c>
      <c r="M6985">
        <f t="shared" si="327"/>
        <v>50.400000000000006</v>
      </c>
      <c r="N6985">
        <f t="shared" si="329"/>
        <v>1.2504200023088941</v>
      </c>
      <c r="O6985">
        <f t="shared" si="328"/>
        <v>3.7512600069266822</v>
      </c>
    </row>
    <row r="6986" spans="1:15" x14ac:dyDescent="0.25">
      <c r="A6986" t="s">
        <v>258</v>
      </c>
      <c r="B6986" t="s">
        <v>40</v>
      </c>
      <c r="C6986">
        <v>2017</v>
      </c>
      <c r="D6986">
        <v>6</v>
      </c>
      <c r="E6986">
        <v>7</v>
      </c>
      <c r="F6986" s="1">
        <v>42893</v>
      </c>
      <c r="G6986">
        <v>158</v>
      </c>
      <c r="H6986" t="s">
        <v>14</v>
      </c>
      <c r="I6986" t="s">
        <v>513</v>
      </c>
      <c r="J6986">
        <v>5456</v>
      </c>
      <c r="K6986">
        <v>33.6</v>
      </c>
      <c r="L6986">
        <v>1.5</v>
      </c>
      <c r="M6986">
        <f t="shared" si="327"/>
        <v>50.400000000000006</v>
      </c>
      <c r="N6986">
        <f t="shared" si="329"/>
        <v>1.5390760987927767</v>
      </c>
      <c r="O6986">
        <f t="shared" si="328"/>
        <v>2.3086141481891653</v>
      </c>
    </row>
    <row r="6987" spans="1:15" x14ac:dyDescent="0.25">
      <c r="A6987" t="s">
        <v>303</v>
      </c>
      <c r="B6987" t="s">
        <v>23</v>
      </c>
      <c r="C6987">
        <v>2008</v>
      </c>
      <c r="D6987">
        <v>4</v>
      </c>
      <c r="E6987">
        <v>28</v>
      </c>
      <c r="F6987" s="1">
        <v>39566</v>
      </c>
      <c r="G6987">
        <v>119</v>
      </c>
      <c r="H6987" t="s">
        <v>17</v>
      </c>
      <c r="I6987" t="s">
        <v>608</v>
      </c>
      <c r="J6987">
        <v>7490</v>
      </c>
      <c r="K6987">
        <v>14.43609</v>
      </c>
      <c r="L6987">
        <v>3.5</v>
      </c>
      <c r="M6987">
        <f t="shared" si="327"/>
        <v>50.526314999999997</v>
      </c>
      <c r="N6987">
        <f t="shared" si="329"/>
        <v>1.1885373020572643</v>
      </c>
      <c r="O6987">
        <f t="shared" si="328"/>
        <v>4.1598805572004247</v>
      </c>
    </row>
    <row r="6988" spans="1:15" x14ac:dyDescent="0.25">
      <c r="A6988" t="s">
        <v>73</v>
      </c>
      <c r="B6988" t="s">
        <v>69</v>
      </c>
      <c r="C6988">
        <v>2003</v>
      </c>
      <c r="D6988">
        <v>3</v>
      </c>
      <c r="E6988">
        <v>11</v>
      </c>
      <c r="F6988" s="1">
        <v>37691</v>
      </c>
      <c r="G6988">
        <v>70</v>
      </c>
      <c r="H6988" t="s">
        <v>14</v>
      </c>
      <c r="I6988" t="s">
        <v>508</v>
      </c>
      <c r="J6988">
        <v>12550</v>
      </c>
      <c r="K6988">
        <v>33.714289999999998</v>
      </c>
      <c r="L6988">
        <v>1.5</v>
      </c>
      <c r="M6988">
        <f t="shared" si="327"/>
        <v>50.571434999999994</v>
      </c>
      <c r="N6988">
        <f t="shared" si="329"/>
        <v>1.5405082872006548</v>
      </c>
      <c r="O6988">
        <f t="shared" si="328"/>
        <v>2.310762430800982</v>
      </c>
    </row>
    <row r="6989" spans="1:15" x14ac:dyDescent="0.25">
      <c r="A6989" t="s">
        <v>61</v>
      </c>
      <c r="B6989" t="s">
        <v>13</v>
      </c>
      <c r="C6989">
        <v>2008</v>
      </c>
      <c r="D6989">
        <v>6</v>
      </c>
      <c r="E6989">
        <v>23</v>
      </c>
      <c r="F6989" s="1">
        <v>39622</v>
      </c>
      <c r="G6989">
        <v>175</v>
      </c>
      <c r="H6989" t="s">
        <v>17</v>
      </c>
      <c r="I6989" t="s">
        <v>586</v>
      </c>
      <c r="J6989">
        <v>5124</v>
      </c>
      <c r="K6989">
        <v>16.87912</v>
      </c>
      <c r="L6989">
        <v>3</v>
      </c>
      <c r="M6989">
        <f t="shared" si="327"/>
        <v>50.637360000000001</v>
      </c>
      <c r="N6989">
        <f t="shared" si="329"/>
        <v>1.2523461392613955</v>
      </c>
      <c r="O6989">
        <f t="shared" si="328"/>
        <v>3.7570384177841865</v>
      </c>
    </row>
    <row r="6990" spans="1:15" x14ac:dyDescent="0.25">
      <c r="A6990" t="s">
        <v>251</v>
      </c>
      <c r="B6990" t="s">
        <v>250</v>
      </c>
      <c r="C6990">
        <v>2014</v>
      </c>
      <c r="D6990">
        <v>6</v>
      </c>
      <c r="E6990">
        <v>11</v>
      </c>
      <c r="F6990" s="1">
        <v>41801</v>
      </c>
      <c r="G6990">
        <v>162</v>
      </c>
      <c r="H6990" t="s">
        <v>14</v>
      </c>
      <c r="I6990" t="s">
        <v>575</v>
      </c>
      <c r="J6990">
        <v>5291</v>
      </c>
      <c r="K6990">
        <v>22.514289999999999</v>
      </c>
      <c r="L6990">
        <v>2.25</v>
      </c>
      <c r="M6990">
        <f t="shared" si="327"/>
        <v>50.657152499999995</v>
      </c>
      <c r="N6990">
        <f t="shared" si="329"/>
        <v>1.3713318700165098</v>
      </c>
      <c r="O6990">
        <f t="shared" si="328"/>
        <v>3.0854967075371471</v>
      </c>
    </row>
    <row r="6991" spans="1:15" x14ac:dyDescent="0.25">
      <c r="A6991" t="s">
        <v>148</v>
      </c>
      <c r="B6991" t="s">
        <v>69</v>
      </c>
      <c r="C6991">
        <v>2012</v>
      </c>
      <c r="D6991">
        <v>3</v>
      </c>
      <c r="E6991">
        <v>19</v>
      </c>
      <c r="F6991" s="1">
        <v>40987</v>
      </c>
      <c r="G6991">
        <v>79</v>
      </c>
      <c r="H6991" t="s">
        <v>14</v>
      </c>
      <c r="I6991" t="s">
        <v>414</v>
      </c>
      <c r="J6991">
        <v>4327</v>
      </c>
      <c r="K6991">
        <v>54.211759999999998</v>
      </c>
      <c r="L6991">
        <v>0.9375</v>
      </c>
      <c r="M6991">
        <f t="shared" si="327"/>
        <v>50.823524999999997</v>
      </c>
      <c r="N6991">
        <f t="shared" si="329"/>
        <v>1.7420315914818372</v>
      </c>
      <c r="O6991">
        <f t="shared" si="328"/>
        <v>1.6331546170142224</v>
      </c>
    </row>
    <row r="6992" spans="1:15" x14ac:dyDescent="0.25">
      <c r="A6992" t="s">
        <v>362</v>
      </c>
      <c r="B6992" t="s">
        <v>192</v>
      </c>
      <c r="C6992">
        <v>2015</v>
      </c>
      <c r="D6992">
        <v>6</v>
      </c>
      <c r="E6992">
        <v>17</v>
      </c>
      <c r="F6992" s="1">
        <v>42172</v>
      </c>
      <c r="G6992">
        <v>168</v>
      </c>
      <c r="H6992" t="s">
        <v>17</v>
      </c>
      <c r="I6992" t="s">
        <v>498</v>
      </c>
      <c r="J6992">
        <v>6122</v>
      </c>
      <c r="K6992">
        <v>38.857140000000001</v>
      </c>
      <c r="L6992">
        <v>1.3125</v>
      </c>
      <c r="M6992">
        <f t="shared" si="327"/>
        <v>50.999996250000002</v>
      </c>
      <c r="N6992">
        <f t="shared" si="329"/>
        <v>1.6005061321271188</v>
      </c>
      <c r="O6992">
        <f t="shared" si="328"/>
        <v>2.1006642984168433</v>
      </c>
    </row>
    <row r="6993" spans="1:15" x14ac:dyDescent="0.25">
      <c r="A6993" t="s">
        <v>47</v>
      </c>
      <c r="B6993" t="s">
        <v>13</v>
      </c>
      <c r="C6993">
        <v>2001</v>
      </c>
      <c r="D6993">
        <v>4</v>
      </c>
      <c r="E6993">
        <v>23</v>
      </c>
      <c r="F6993" s="1">
        <v>37004</v>
      </c>
      <c r="G6993">
        <v>113</v>
      </c>
      <c r="H6993" t="s">
        <v>14</v>
      </c>
      <c r="I6993" t="s">
        <v>609</v>
      </c>
      <c r="J6993">
        <v>4955</v>
      </c>
      <c r="K6993">
        <v>13.6</v>
      </c>
      <c r="L6993">
        <v>3.75</v>
      </c>
      <c r="M6993">
        <f t="shared" si="327"/>
        <v>51</v>
      </c>
      <c r="N6993">
        <f t="shared" si="329"/>
        <v>1.1643528557844371</v>
      </c>
      <c r="O6993">
        <f t="shared" si="328"/>
        <v>4.3663232091916395</v>
      </c>
    </row>
    <row r="6994" spans="1:15" x14ac:dyDescent="0.25">
      <c r="A6994" t="s">
        <v>79</v>
      </c>
      <c r="B6994" t="s">
        <v>69</v>
      </c>
      <c r="C6994">
        <v>2007</v>
      </c>
      <c r="D6994">
        <v>3</v>
      </c>
      <c r="E6994">
        <v>22</v>
      </c>
      <c r="F6994" s="1">
        <v>39163</v>
      </c>
      <c r="G6994">
        <v>81</v>
      </c>
      <c r="H6994" t="s">
        <v>14</v>
      </c>
      <c r="I6994" t="s">
        <v>566</v>
      </c>
      <c r="J6994">
        <v>5018</v>
      </c>
      <c r="K6994">
        <v>24</v>
      </c>
      <c r="L6994">
        <v>2.125</v>
      </c>
      <c r="M6994">
        <f t="shared" si="327"/>
        <v>51</v>
      </c>
      <c r="N6994">
        <f t="shared" si="329"/>
        <v>1.3979400086720377</v>
      </c>
      <c r="O6994">
        <f t="shared" si="328"/>
        <v>2.9706225184280801</v>
      </c>
    </row>
    <row r="6995" spans="1:15" x14ac:dyDescent="0.25">
      <c r="A6995" t="s">
        <v>45</v>
      </c>
      <c r="B6995" t="s">
        <v>25</v>
      </c>
      <c r="C6995">
        <v>2016</v>
      </c>
      <c r="D6995">
        <v>6</v>
      </c>
      <c r="E6995">
        <v>30</v>
      </c>
      <c r="F6995" s="1">
        <v>42551</v>
      </c>
      <c r="G6995">
        <v>182</v>
      </c>
      <c r="H6995" t="s">
        <v>14</v>
      </c>
      <c r="I6995" t="s">
        <v>425</v>
      </c>
      <c r="J6995">
        <v>4427</v>
      </c>
      <c r="K6995">
        <v>54.4</v>
      </c>
      <c r="L6995">
        <v>0.9375</v>
      </c>
      <c r="M6995">
        <f t="shared" si="327"/>
        <v>51</v>
      </c>
      <c r="N6995">
        <f t="shared" si="329"/>
        <v>1.7435097647284297</v>
      </c>
      <c r="O6995">
        <f t="shared" si="328"/>
        <v>1.6345404044329028</v>
      </c>
    </row>
    <row r="6996" spans="1:15" x14ac:dyDescent="0.25">
      <c r="A6996" t="s">
        <v>99</v>
      </c>
      <c r="B6996" t="s">
        <v>27</v>
      </c>
      <c r="C6996">
        <v>2013</v>
      </c>
      <c r="D6996">
        <v>7</v>
      </c>
      <c r="E6996">
        <v>3</v>
      </c>
      <c r="F6996" s="1">
        <v>41458</v>
      </c>
      <c r="G6996">
        <v>184</v>
      </c>
      <c r="H6996" t="s">
        <v>14</v>
      </c>
      <c r="I6996" t="s">
        <v>609</v>
      </c>
      <c r="J6996">
        <v>4955</v>
      </c>
      <c r="K6996">
        <v>13.6</v>
      </c>
      <c r="L6996">
        <v>3.75</v>
      </c>
      <c r="M6996">
        <f t="shared" si="327"/>
        <v>51</v>
      </c>
      <c r="N6996">
        <f t="shared" si="329"/>
        <v>1.1643528557844371</v>
      </c>
      <c r="O6996">
        <f t="shared" si="328"/>
        <v>4.3663232091916395</v>
      </c>
    </row>
    <row r="6997" spans="1:15" x14ac:dyDescent="0.25">
      <c r="A6997" t="s">
        <v>461</v>
      </c>
      <c r="B6997" t="s">
        <v>40</v>
      </c>
      <c r="C6997">
        <v>2011</v>
      </c>
      <c r="D6997">
        <v>7</v>
      </c>
      <c r="E6997">
        <v>4</v>
      </c>
      <c r="F6997" s="1">
        <v>40728</v>
      </c>
      <c r="G6997">
        <v>185</v>
      </c>
      <c r="H6997" t="s">
        <v>14</v>
      </c>
      <c r="I6997" t="s">
        <v>586</v>
      </c>
      <c r="J6997">
        <v>5124</v>
      </c>
      <c r="K6997">
        <v>17</v>
      </c>
      <c r="L6997">
        <v>3</v>
      </c>
      <c r="M6997">
        <f t="shared" si="327"/>
        <v>51</v>
      </c>
      <c r="N6997">
        <f t="shared" si="329"/>
        <v>1.255272505103306</v>
      </c>
      <c r="O6997">
        <f t="shared" si="328"/>
        <v>3.765817515309918</v>
      </c>
    </row>
    <row r="6998" spans="1:15" x14ac:dyDescent="0.25">
      <c r="A6998" t="s">
        <v>201</v>
      </c>
      <c r="B6998" t="s">
        <v>113</v>
      </c>
      <c r="C6998">
        <v>2012</v>
      </c>
      <c r="D6998">
        <v>7</v>
      </c>
      <c r="E6998">
        <v>5</v>
      </c>
      <c r="F6998" s="1">
        <v>41095</v>
      </c>
      <c r="G6998">
        <v>187</v>
      </c>
      <c r="H6998" t="s">
        <v>14</v>
      </c>
      <c r="I6998" t="s">
        <v>609</v>
      </c>
      <c r="J6998">
        <v>4955</v>
      </c>
      <c r="K6998">
        <v>13.6</v>
      </c>
      <c r="L6998">
        <v>3.75</v>
      </c>
      <c r="M6998">
        <f t="shared" si="327"/>
        <v>51</v>
      </c>
      <c r="N6998">
        <f t="shared" si="329"/>
        <v>1.1643528557844371</v>
      </c>
      <c r="O6998">
        <f t="shared" si="328"/>
        <v>4.3663232091916395</v>
      </c>
    </row>
    <row r="6999" spans="1:15" x14ac:dyDescent="0.25">
      <c r="A6999" t="s">
        <v>61</v>
      </c>
      <c r="B6999" t="s">
        <v>13</v>
      </c>
      <c r="C6999">
        <v>2008</v>
      </c>
      <c r="D6999">
        <v>6</v>
      </c>
      <c r="E6999">
        <v>23</v>
      </c>
      <c r="F6999" s="1">
        <v>39622</v>
      </c>
      <c r="G6999">
        <v>175</v>
      </c>
      <c r="H6999" t="s">
        <v>17</v>
      </c>
      <c r="I6999" t="s">
        <v>283</v>
      </c>
      <c r="J6999">
        <v>18419</v>
      </c>
      <c r="K6999">
        <v>78.065929999999994</v>
      </c>
      <c r="L6999">
        <v>0.65625</v>
      </c>
      <c r="M6999">
        <f t="shared" si="327"/>
        <v>51.230766562499994</v>
      </c>
      <c r="N6999">
        <f t="shared" si="329"/>
        <v>1.8979893836181096</v>
      </c>
      <c r="O6999">
        <f t="shared" si="328"/>
        <v>1.2455555329993844</v>
      </c>
    </row>
    <row r="7000" spans="1:15" x14ac:dyDescent="0.25">
      <c r="A7000" t="s">
        <v>203</v>
      </c>
      <c r="B7000" t="s">
        <v>113</v>
      </c>
      <c r="C7000">
        <v>2015</v>
      </c>
      <c r="D7000">
        <v>6</v>
      </c>
      <c r="E7000">
        <v>26</v>
      </c>
      <c r="F7000" s="1">
        <v>42181</v>
      </c>
      <c r="G7000">
        <v>177</v>
      </c>
      <c r="H7000" t="s">
        <v>14</v>
      </c>
      <c r="I7000" t="s">
        <v>474</v>
      </c>
      <c r="J7000">
        <v>4335</v>
      </c>
      <c r="K7000">
        <v>45.55294</v>
      </c>
      <c r="L7000">
        <v>1.125</v>
      </c>
      <c r="M7000">
        <f t="shared" si="327"/>
        <v>51.247057499999997</v>
      </c>
      <c r="N7000">
        <f t="shared" si="329"/>
        <v>1.6679471135763879</v>
      </c>
      <c r="O7000">
        <f t="shared" si="328"/>
        <v>1.8764405027734363</v>
      </c>
    </row>
    <row r="7001" spans="1:15" x14ac:dyDescent="0.25">
      <c r="A7001" t="s">
        <v>93</v>
      </c>
      <c r="B7001" t="s">
        <v>23</v>
      </c>
      <c r="C7001">
        <v>2010</v>
      </c>
      <c r="D7001">
        <v>4</v>
      </c>
      <c r="E7001">
        <v>26</v>
      </c>
      <c r="F7001" s="1">
        <v>40294</v>
      </c>
      <c r="G7001">
        <v>116</v>
      </c>
      <c r="H7001" t="s">
        <v>14</v>
      </c>
      <c r="I7001" t="s">
        <v>469</v>
      </c>
      <c r="J7001">
        <v>4310</v>
      </c>
      <c r="K7001">
        <v>45.6</v>
      </c>
      <c r="L7001">
        <v>1.125</v>
      </c>
      <c r="M7001">
        <f t="shared" si="327"/>
        <v>51.300000000000004</v>
      </c>
      <c r="N7001">
        <f t="shared" si="329"/>
        <v>1.6683859166900001</v>
      </c>
      <c r="O7001">
        <f t="shared" si="328"/>
        <v>1.87693415627625</v>
      </c>
    </row>
    <row r="7002" spans="1:15" x14ac:dyDescent="0.25">
      <c r="A7002" t="s">
        <v>66</v>
      </c>
      <c r="B7002" t="s">
        <v>13</v>
      </c>
      <c r="C7002">
        <v>2017</v>
      </c>
      <c r="D7002">
        <v>3</v>
      </c>
      <c r="E7002">
        <v>16</v>
      </c>
      <c r="F7002" s="1">
        <v>42810</v>
      </c>
      <c r="G7002">
        <v>75</v>
      </c>
      <c r="H7002" t="s">
        <v>17</v>
      </c>
      <c r="I7002" t="s">
        <v>414</v>
      </c>
      <c r="J7002">
        <v>4327</v>
      </c>
      <c r="K7002">
        <v>54.787880000000001</v>
      </c>
      <c r="L7002">
        <v>0.9375</v>
      </c>
      <c r="M7002">
        <f t="shared" si="327"/>
        <v>51.363637500000003</v>
      </c>
      <c r="N7002">
        <f t="shared" si="329"/>
        <v>1.7465398580621831</v>
      </c>
      <c r="O7002">
        <f t="shared" si="328"/>
        <v>1.6373811169332968</v>
      </c>
    </row>
    <row r="7003" spans="1:15" x14ac:dyDescent="0.25">
      <c r="A7003" t="s">
        <v>22</v>
      </c>
      <c r="B7003" t="s">
        <v>23</v>
      </c>
      <c r="C7003">
        <v>2018</v>
      </c>
      <c r="D7003">
        <v>3</v>
      </c>
      <c r="E7003">
        <v>9</v>
      </c>
      <c r="F7003" s="1">
        <v>43168</v>
      </c>
      <c r="G7003">
        <v>68</v>
      </c>
      <c r="H7003" t="s">
        <v>14</v>
      </c>
      <c r="I7003" t="s">
        <v>519</v>
      </c>
      <c r="J7003">
        <v>5457</v>
      </c>
      <c r="K7003">
        <v>34.285710000000002</v>
      </c>
      <c r="L7003">
        <v>1.5</v>
      </c>
      <c r="M7003">
        <f t="shared" si="327"/>
        <v>51.428565000000006</v>
      </c>
      <c r="N7003">
        <f t="shared" si="329"/>
        <v>1.5475988604970881</v>
      </c>
      <c r="O7003">
        <f t="shared" si="328"/>
        <v>2.3213982907456323</v>
      </c>
    </row>
    <row r="7004" spans="1:15" x14ac:dyDescent="0.25">
      <c r="A7004" t="s">
        <v>156</v>
      </c>
      <c r="B7004" t="s">
        <v>21</v>
      </c>
      <c r="C7004">
        <v>2013</v>
      </c>
      <c r="D7004">
        <v>7</v>
      </c>
      <c r="E7004">
        <v>8</v>
      </c>
      <c r="F7004" s="1">
        <v>41463</v>
      </c>
      <c r="G7004">
        <v>189</v>
      </c>
      <c r="H7004" t="s">
        <v>14</v>
      </c>
      <c r="I7004" t="s">
        <v>425</v>
      </c>
      <c r="J7004">
        <v>4427</v>
      </c>
      <c r="K7004">
        <v>54.857140000000001</v>
      </c>
      <c r="L7004">
        <v>0.9375</v>
      </c>
      <c r="M7004">
        <f t="shared" si="327"/>
        <v>51.428568750000004</v>
      </c>
      <c r="N7004">
        <f t="shared" si="329"/>
        <v>1.7470786951670578</v>
      </c>
      <c r="O7004">
        <f t="shared" si="328"/>
        <v>1.6378862767191167</v>
      </c>
    </row>
    <row r="7005" spans="1:15" x14ac:dyDescent="0.25">
      <c r="A7005" t="s">
        <v>251</v>
      </c>
      <c r="B7005" t="s">
        <v>250</v>
      </c>
      <c r="C7005">
        <v>2014</v>
      </c>
      <c r="D7005">
        <v>6</v>
      </c>
      <c r="E7005">
        <v>11</v>
      </c>
      <c r="F7005" s="1">
        <v>41801</v>
      </c>
      <c r="G7005">
        <v>162</v>
      </c>
      <c r="H7005" t="s">
        <v>14</v>
      </c>
      <c r="I7005" t="s">
        <v>547</v>
      </c>
      <c r="J7005">
        <v>6886</v>
      </c>
      <c r="K7005">
        <v>27.428570000000001</v>
      </c>
      <c r="L7005">
        <v>1.875</v>
      </c>
      <c r="M7005">
        <f t="shared" si="327"/>
        <v>51.428568750000004</v>
      </c>
      <c r="N7005">
        <f t="shared" si="329"/>
        <v>1.4537550145716061</v>
      </c>
      <c r="O7005">
        <f t="shared" si="328"/>
        <v>2.7257906523217614</v>
      </c>
    </row>
    <row r="7006" spans="1:15" x14ac:dyDescent="0.25">
      <c r="A7006" t="s">
        <v>186</v>
      </c>
      <c r="B7006" t="s">
        <v>36</v>
      </c>
      <c r="C7006">
        <v>2015</v>
      </c>
      <c r="D7006">
        <v>6</v>
      </c>
      <c r="E7006">
        <v>25</v>
      </c>
      <c r="F7006" s="1">
        <v>42180</v>
      </c>
      <c r="G7006">
        <v>176</v>
      </c>
      <c r="H7006" t="s">
        <v>17</v>
      </c>
      <c r="I7006" t="s">
        <v>421</v>
      </c>
      <c r="J7006">
        <v>5790</v>
      </c>
      <c r="K7006">
        <v>54.857140000000001</v>
      </c>
      <c r="L7006">
        <v>0.9375</v>
      </c>
      <c r="M7006">
        <f t="shared" si="327"/>
        <v>51.428568750000004</v>
      </c>
      <c r="N7006">
        <f t="shared" si="329"/>
        <v>1.7470786951670578</v>
      </c>
      <c r="O7006">
        <f t="shared" si="328"/>
        <v>1.6378862767191167</v>
      </c>
    </row>
    <row r="7007" spans="1:15" x14ac:dyDescent="0.25">
      <c r="A7007" t="s">
        <v>16</v>
      </c>
      <c r="B7007" t="s">
        <v>13</v>
      </c>
      <c r="C7007">
        <v>2018</v>
      </c>
      <c r="D7007">
        <v>6</v>
      </c>
      <c r="E7007">
        <v>15</v>
      </c>
      <c r="F7007" s="1">
        <v>43266</v>
      </c>
      <c r="G7007">
        <v>166</v>
      </c>
      <c r="H7007" t="s">
        <v>17</v>
      </c>
      <c r="I7007" t="s">
        <v>610</v>
      </c>
      <c r="J7007">
        <v>8485</v>
      </c>
      <c r="K7007">
        <v>13.71429</v>
      </c>
      <c r="L7007">
        <v>3.75</v>
      </c>
      <c r="M7007">
        <f t="shared" si="327"/>
        <v>51.428587499999999</v>
      </c>
      <c r="N7007">
        <f t="shared" si="329"/>
        <v>1.1677393111844354</v>
      </c>
      <c r="O7007">
        <f t="shared" si="328"/>
        <v>4.3790224169416332</v>
      </c>
    </row>
    <row r="7008" spans="1:15" x14ac:dyDescent="0.25">
      <c r="A7008" t="s">
        <v>154</v>
      </c>
      <c r="B7008" t="s">
        <v>69</v>
      </c>
      <c r="C7008">
        <v>2017</v>
      </c>
      <c r="D7008">
        <v>6</v>
      </c>
      <c r="E7008">
        <v>12</v>
      </c>
      <c r="F7008" s="1">
        <v>42898</v>
      </c>
      <c r="G7008">
        <v>163</v>
      </c>
      <c r="H7008" t="s">
        <v>14</v>
      </c>
      <c r="I7008" t="s">
        <v>609</v>
      </c>
      <c r="J7008">
        <v>4955</v>
      </c>
      <c r="K7008">
        <v>13.71429</v>
      </c>
      <c r="L7008">
        <v>3.75</v>
      </c>
      <c r="M7008">
        <f t="shared" si="327"/>
        <v>51.428587499999999</v>
      </c>
      <c r="N7008">
        <f t="shared" si="329"/>
        <v>1.1677393111844354</v>
      </c>
      <c r="O7008">
        <f t="shared" si="328"/>
        <v>4.3790224169416332</v>
      </c>
    </row>
    <row r="7009" spans="1:15" x14ac:dyDescent="0.25">
      <c r="A7009" t="s">
        <v>96</v>
      </c>
      <c r="B7009" t="s">
        <v>25</v>
      </c>
      <c r="C7009">
        <v>2015</v>
      </c>
      <c r="D7009">
        <v>6</v>
      </c>
      <c r="E7009">
        <v>25</v>
      </c>
      <c r="F7009" s="1">
        <v>42180</v>
      </c>
      <c r="G7009">
        <v>176</v>
      </c>
      <c r="H7009" t="s">
        <v>17</v>
      </c>
      <c r="I7009" t="s">
        <v>609</v>
      </c>
      <c r="J7009">
        <v>4955</v>
      </c>
      <c r="K7009">
        <v>13.71429</v>
      </c>
      <c r="L7009">
        <v>3.75</v>
      </c>
      <c r="M7009">
        <f t="shared" si="327"/>
        <v>51.428587499999999</v>
      </c>
      <c r="N7009">
        <f t="shared" si="329"/>
        <v>1.1677393111844354</v>
      </c>
      <c r="O7009">
        <f t="shared" si="328"/>
        <v>4.3790224169416332</v>
      </c>
    </row>
    <row r="7010" spans="1:15" x14ac:dyDescent="0.25">
      <c r="A7010" t="s">
        <v>12</v>
      </c>
      <c r="B7010" t="s">
        <v>13</v>
      </c>
      <c r="C7010">
        <v>2018</v>
      </c>
      <c r="D7010">
        <v>3</v>
      </c>
      <c r="E7010">
        <v>7</v>
      </c>
      <c r="F7010" s="1">
        <v>43166</v>
      </c>
      <c r="G7010">
        <v>66</v>
      </c>
      <c r="H7010" t="s">
        <v>14</v>
      </c>
      <c r="I7010" t="s">
        <v>509</v>
      </c>
      <c r="J7010">
        <v>9747</v>
      </c>
      <c r="K7010">
        <v>34.4</v>
      </c>
      <c r="L7010">
        <v>1.5</v>
      </c>
      <c r="M7010">
        <f t="shared" si="327"/>
        <v>51.599999999999994</v>
      </c>
      <c r="N7010">
        <f t="shared" si="329"/>
        <v>1.5490032620257879</v>
      </c>
      <c r="O7010">
        <f t="shared" si="328"/>
        <v>2.3235048930386819</v>
      </c>
    </row>
    <row r="7011" spans="1:15" x14ac:dyDescent="0.25">
      <c r="A7011" t="s">
        <v>45</v>
      </c>
      <c r="B7011" t="s">
        <v>25</v>
      </c>
      <c r="C7011">
        <v>2016</v>
      </c>
      <c r="D7011">
        <v>6</v>
      </c>
      <c r="E7011">
        <v>30</v>
      </c>
      <c r="F7011" s="1">
        <v>42551</v>
      </c>
      <c r="G7011">
        <v>182</v>
      </c>
      <c r="H7011" t="s">
        <v>14</v>
      </c>
      <c r="I7011" t="s">
        <v>517</v>
      </c>
      <c r="J7011">
        <v>8691</v>
      </c>
      <c r="K7011">
        <v>34.4</v>
      </c>
      <c r="L7011">
        <v>1.5</v>
      </c>
      <c r="M7011">
        <f t="shared" si="327"/>
        <v>51.599999999999994</v>
      </c>
      <c r="N7011">
        <f t="shared" si="329"/>
        <v>1.5490032620257879</v>
      </c>
      <c r="O7011">
        <f t="shared" si="328"/>
        <v>2.3235048930386819</v>
      </c>
    </row>
    <row r="7012" spans="1:15" x14ac:dyDescent="0.25">
      <c r="A7012" t="s">
        <v>120</v>
      </c>
      <c r="B7012" t="s">
        <v>13</v>
      </c>
      <c r="C7012">
        <v>2005</v>
      </c>
      <c r="D7012">
        <v>3</v>
      </c>
      <c r="E7012">
        <v>24</v>
      </c>
      <c r="F7012" s="1">
        <v>38435</v>
      </c>
      <c r="G7012">
        <v>83</v>
      </c>
      <c r="H7012" t="s">
        <v>14</v>
      </c>
      <c r="I7012" t="s">
        <v>421</v>
      </c>
      <c r="J7012">
        <v>5790</v>
      </c>
      <c r="K7012">
        <v>55.085709999999999</v>
      </c>
      <c r="L7012">
        <v>0.9375</v>
      </c>
      <c r="M7012">
        <f t="shared" si="327"/>
        <v>51.642853125000002</v>
      </c>
      <c r="N7012">
        <f t="shared" si="329"/>
        <v>1.7488522220637017</v>
      </c>
      <c r="O7012">
        <f t="shared" si="328"/>
        <v>1.6395489581847205</v>
      </c>
    </row>
    <row r="7013" spans="1:15" x14ac:dyDescent="0.25">
      <c r="A7013" t="s">
        <v>98</v>
      </c>
      <c r="B7013" t="s">
        <v>27</v>
      </c>
      <c r="C7013">
        <v>2012</v>
      </c>
      <c r="D7013">
        <v>6</v>
      </c>
      <c r="E7013">
        <v>26</v>
      </c>
      <c r="F7013" s="1">
        <v>41086</v>
      </c>
      <c r="G7013">
        <v>178</v>
      </c>
      <c r="H7013" t="s">
        <v>14</v>
      </c>
      <c r="I7013" t="s">
        <v>587</v>
      </c>
      <c r="J7013">
        <v>4363</v>
      </c>
      <c r="K7013">
        <v>17.25714</v>
      </c>
      <c r="L7013">
        <v>3</v>
      </c>
      <c r="M7013">
        <f t="shared" si="327"/>
        <v>51.771419999999999</v>
      </c>
      <c r="N7013">
        <f t="shared" si="329"/>
        <v>1.2614327458434116</v>
      </c>
      <c r="O7013">
        <f t="shared" si="328"/>
        <v>3.7842982375302348</v>
      </c>
    </row>
    <row r="7014" spans="1:15" x14ac:dyDescent="0.25">
      <c r="A7014" t="s">
        <v>112</v>
      </c>
      <c r="B7014" t="s">
        <v>113</v>
      </c>
      <c r="C7014">
        <v>2011</v>
      </c>
      <c r="D7014">
        <v>7</v>
      </c>
      <c r="E7014">
        <v>27</v>
      </c>
      <c r="F7014" s="1">
        <v>40751</v>
      </c>
      <c r="G7014">
        <v>208</v>
      </c>
      <c r="H7014" t="s">
        <v>14</v>
      </c>
      <c r="I7014" t="s">
        <v>587</v>
      </c>
      <c r="J7014">
        <v>4363</v>
      </c>
      <c r="K7014">
        <v>17.28</v>
      </c>
      <c r="L7014">
        <v>3</v>
      </c>
      <c r="M7014">
        <f t="shared" si="327"/>
        <v>51.84</v>
      </c>
      <c r="N7014">
        <f t="shared" si="329"/>
        <v>1.2619761913978127</v>
      </c>
      <c r="O7014">
        <f t="shared" si="328"/>
        <v>3.7859285741934379</v>
      </c>
    </row>
    <row r="7015" spans="1:15" x14ac:dyDescent="0.25">
      <c r="A7015" t="s">
        <v>134</v>
      </c>
      <c r="B7015" t="s">
        <v>13</v>
      </c>
      <c r="C7015">
        <v>2014</v>
      </c>
      <c r="D7015">
        <v>6</v>
      </c>
      <c r="E7015">
        <v>17</v>
      </c>
      <c r="F7015" s="1">
        <v>41807</v>
      </c>
      <c r="G7015">
        <v>168</v>
      </c>
      <c r="H7015" t="s">
        <v>14</v>
      </c>
      <c r="I7015" t="s">
        <v>509</v>
      </c>
      <c r="J7015">
        <v>9747</v>
      </c>
      <c r="K7015">
        <v>34.6</v>
      </c>
      <c r="L7015">
        <v>1.5</v>
      </c>
      <c r="M7015">
        <f t="shared" si="327"/>
        <v>51.900000000000006</v>
      </c>
      <c r="N7015">
        <f t="shared" si="329"/>
        <v>1.5514499979728751</v>
      </c>
      <c r="O7015">
        <f t="shared" si="328"/>
        <v>2.3271749969593127</v>
      </c>
    </row>
    <row r="7016" spans="1:15" x14ac:dyDescent="0.25">
      <c r="A7016" t="s">
        <v>150</v>
      </c>
      <c r="B7016" t="s">
        <v>69</v>
      </c>
      <c r="C7016">
        <v>2014</v>
      </c>
      <c r="D7016">
        <v>3</v>
      </c>
      <c r="E7016">
        <v>11</v>
      </c>
      <c r="F7016" s="1">
        <v>41709</v>
      </c>
      <c r="G7016">
        <v>70</v>
      </c>
      <c r="H7016" t="s">
        <v>14</v>
      </c>
      <c r="I7016" t="s">
        <v>512</v>
      </c>
      <c r="J7016">
        <v>5059</v>
      </c>
      <c r="K7016">
        <v>34.6</v>
      </c>
      <c r="L7016">
        <v>1.5</v>
      </c>
      <c r="M7016">
        <f t="shared" si="327"/>
        <v>51.900000000000006</v>
      </c>
      <c r="N7016">
        <f t="shared" si="329"/>
        <v>1.5514499979728751</v>
      </c>
      <c r="O7016">
        <f t="shared" si="328"/>
        <v>2.3271749969593127</v>
      </c>
    </row>
    <row r="7017" spans="1:15" x14ac:dyDescent="0.25">
      <c r="A7017" t="s">
        <v>77</v>
      </c>
      <c r="B7017" t="s">
        <v>69</v>
      </c>
      <c r="C7017">
        <v>2006</v>
      </c>
      <c r="D7017">
        <v>4</v>
      </c>
      <c r="E7017">
        <v>10</v>
      </c>
      <c r="F7017" s="1">
        <v>38817</v>
      </c>
      <c r="G7017">
        <v>100</v>
      </c>
      <c r="H7017" t="s">
        <v>14</v>
      </c>
      <c r="I7017" t="s">
        <v>583</v>
      </c>
      <c r="J7017">
        <v>6376</v>
      </c>
      <c r="K7017">
        <v>20</v>
      </c>
      <c r="L7017">
        <v>2.625</v>
      </c>
      <c r="M7017">
        <f t="shared" si="327"/>
        <v>52.5</v>
      </c>
      <c r="N7017">
        <f t="shared" si="329"/>
        <v>1.3222192947339193</v>
      </c>
      <c r="O7017">
        <f t="shared" si="328"/>
        <v>3.4708256486765383</v>
      </c>
    </row>
    <row r="7018" spans="1:15" x14ac:dyDescent="0.25">
      <c r="A7018" t="s">
        <v>85</v>
      </c>
      <c r="B7018" t="s">
        <v>69</v>
      </c>
      <c r="C7018">
        <v>2013</v>
      </c>
      <c r="D7018">
        <v>3</v>
      </c>
      <c r="E7018">
        <v>19</v>
      </c>
      <c r="F7018" s="1">
        <v>41352</v>
      </c>
      <c r="G7018">
        <v>78</v>
      </c>
      <c r="H7018" t="s">
        <v>14</v>
      </c>
      <c r="I7018" t="s">
        <v>417</v>
      </c>
      <c r="J7018">
        <v>4415</v>
      </c>
      <c r="K7018">
        <v>56</v>
      </c>
      <c r="L7018">
        <v>0.9375</v>
      </c>
      <c r="M7018">
        <f t="shared" si="327"/>
        <v>52.5</v>
      </c>
      <c r="N7018">
        <f t="shared" si="329"/>
        <v>1.7558748556724915</v>
      </c>
      <c r="O7018">
        <f t="shared" si="328"/>
        <v>1.6461326771929607</v>
      </c>
    </row>
    <row r="7019" spans="1:15" x14ac:dyDescent="0.25">
      <c r="A7019" t="s">
        <v>101</v>
      </c>
      <c r="B7019" t="s">
        <v>27</v>
      </c>
      <c r="C7019">
        <v>2015</v>
      </c>
      <c r="D7019">
        <v>6</v>
      </c>
      <c r="E7019">
        <v>25</v>
      </c>
      <c r="F7019" s="1">
        <v>42180</v>
      </c>
      <c r="G7019">
        <v>176</v>
      </c>
      <c r="H7019" t="s">
        <v>17</v>
      </c>
      <c r="I7019" t="s">
        <v>517</v>
      </c>
      <c r="J7019">
        <v>8691</v>
      </c>
      <c r="K7019">
        <v>35.047620000000002</v>
      </c>
      <c r="L7019">
        <v>1.5</v>
      </c>
      <c r="M7019">
        <f t="shared" si="327"/>
        <v>52.571430000000007</v>
      </c>
      <c r="N7019">
        <f t="shared" si="329"/>
        <v>1.556876596240248</v>
      </c>
      <c r="O7019">
        <f t="shared" si="328"/>
        <v>2.3353148943603719</v>
      </c>
    </row>
    <row r="7020" spans="1:15" x14ac:dyDescent="0.25">
      <c r="A7020" t="s">
        <v>141</v>
      </c>
      <c r="B7020" t="s">
        <v>13</v>
      </c>
      <c r="C7020">
        <v>2019</v>
      </c>
      <c r="D7020">
        <v>4</v>
      </c>
      <c r="E7020">
        <v>2</v>
      </c>
      <c r="F7020" s="1">
        <v>43557</v>
      </c>
      <c r="G7020">
        <v>92</v>
      </c>
      <c r="H7020" t="s">
        <v>17</v>
      </c>
      <c r="I7020" t="s">
        <v>429</v>
      </c>
      <c r="J7020">
        <v>5713</v>
      </c>
      <c r="K7020">
        <v>56.103900000000003</v>
      </c>
      <c r="L7020">
        <v>0.9375</v>
      </c>
      <c r="M7020">
        <f t="shared" si="327"/>
        <v>52.597406250000006</v>
      </c>
      <c r="N7020">
        <f t="shared" si="329"/>
        <v>1.7566657700784138</v>
      </c>
      <c r="O7020">
        <f t="shared" si="328"/>
        <v>1.646874159448513</v>
      </c>
    </row>
    <row r="7021" spans="1:15" x14ac:dyDescent="0.25">
      <c r="A7021" t="s">
        <v>90</v>
      </c>
      <c r="B7021" t="s">
        <v>69</v>
      </c>
      <c r="C7021">
        <v>2018</v>
      </c>
      <c r="D7021">
        <v>6</v>
      </c>
      <c r="E7021">
        <v>15</v>
      </c>
      <c r="F7021" s="1">
        <v>43266</v>
      </c>
      <c r="G7021">
        <v>166</v>
      </c>
      <c r="H7021" t="s">
        <v>14</v>
      </c>
      <c r="I7021" t="s">
        <v>371</v>
      </c>
      <c r="J7021">
        <v>5131</v>
      </c>
      <c r="K7021">
        <v>70.133330000000001</v>
      </c>
      <c r="L7021">
        <v>0.75</v>
      </c>
      <c r="M7021">
        <f t="shared" si="327"/>
        <v>52.599997500000001</v>
      </c>
      <c r="N7021">
        <f t="shared" si="329"/>
        <v>1.852073140017594</v>
      </c>
      <c r="O7021">
        <f t="shared" si="328"/>
        <v>1.3890548550131956</v>
      </c>
    </row>
    <row r="7022" spans="1:15" x14ac:dyDescent="0.25">
      <c r="A7022" t="s">
        <v>149</v>
      </c>
      <c r="B7022" t="s">
        <v>69</v>
      </c>
      <c r="C7022">
        <v>2013</v>
      </c>
      <c r="D7022">
        <v>6</v>
      </c>
      <c r="E7022">
        <v>17</v>
      </c>
      <c r="F7022" s="1">
        <v>41442</v>
      </c>
      <c r="G7022">
        <v>168</v>
      </c>
      <c r="H7022" t="s">
        <v>14</v>
      </c>
      <c r="I7022" t="s">
        <v>544</v>
      </c>
      <c r="J7022">
        <v>6772</v>
      </c>
      <c r="K7022">
        <v>28.07273</v>
      </c>
      <c r="L7022">
        <v>1.875</v>
      </c>
      <c r="M7022">
        <f t="shared" si="327"/>
        <v>52.636368750000003</v>
      </c>
      <c r="N7022">
        <f t="shared" si="329"/>
        <v>1.4634858149925596</v>
      </c>
      <c r="O7022">
        <f t="shared" si="328"/>
        <v>2.7440359031110493</v>
      </c>
    </row>
    <row r="7023" spans="1:15" x14ac:dyDescent="0.25">
      <c r="A7023" t="s">
        <v>121</v>
      </c>
      <c r="B7023" t="s">
        <v>13</v>
      </c>
      <c r="C7023">
        <v>2006</v>
      </c>
      <c r="D7023">
        <v>4</v>
      </c>
      <c r="E7023">
        <v>10</v>
      </c>
      <c r="F7023" s="1">
        <v>38817</v>
      </c>
      <c r="G7023">
        <v>100</v>
      </c>
      <c r="H7023" t="s">
        <v>14</v>
      </c>
      <c r="I7023" t="s">
        <v>556</v>
      </c>
      <c r="J7023">
        <v>5809</v>
      </c>
      <c r="K7023">
        <v>26.88</v>
      </c>
      <c r="L7023">
        <v>1.9583333329999999</v>
      </c>
      <c r="M7023">
        <f t="shared" si="327"/>
        <v>52.639999991039993</v>
      </c>
      <c r="N7023">
        <f t="shared" si="329"/>
        <v>1.4452927694259718</v>
      </c>
      <c r="O7023">
        <f t="shared" si="328"/>
        <v>2.8303650063107639</v>
      </c>
    </row>
    <row r="7024" spans="1:15" x14ac:dyDescent="0.25">
      <c r="A7024" t="s">
        <v>349</v>
      </c>
      <c r="B7024" t="s">
        <v>31</v>
      </c>
      <c r="C7024">
        <v>2011</v>
      </c>
      <c r="D7024">
        <v>7</v>
      </c>
      <c r="E7024">
        <v>4</v>
      </c>
      <c r="F7024" s="1">
        <v>40728</v>
      </c>
      <c r="G7024">
        <v>185</v>
      </c>
      <c r="H7024" t="s">
        <v>14</v>
      </c>
      <c r="I7024" t="s">
        <v>574</v>
      </c>
      <c r="J7024">
        <v>5293</v>
      </c>
      <c r="K7024">
        <v>23.4</v>
      </c>
      <c r="L7024">
        <v>2.25</v>
      </c>
      <c r="M7024">
        <f t="shared" si="327"/>
        <v>52.65</v>
      </c>
      <c r="N7024">
        <f t="shared" si="329"/>
        <v>1.3873898263387294</v>
      </c>
      <c r="O7024">
        <f t="shared" si="328"/>
        <v>3.1216271092621413</v>
      </c>
    </row>
    <row r="7025" spans="1:15" x14ac:dyDescent="0.25">
      <c r="A7025" t="s">
        <v>73</v>
      </c>
      <c r="B7025" t="s">
        <v>69</v>
      </c>
      <c r="C7025">
        <v>2003</v>
      </c>
      <c r="D7025">
        <v>3</v>
      </c>
      <c r="E7025">
        <v>11</v>
      </c>
      <c r="F7025" s="1">
        <v>37691</v>
      </c>
      <c r="G7025">
        <v>70</v>
      </c>
      <c r="H7025" t="s">
        <v>14</v>
      </c>
      <c r="I7025" t="s">
        <v>423</v>
      </c>
      <c r="J7025">
        <v>6834</v>
      </c>
      <c r="K7025">
        <v>56.228569999999998</v>
      </c>
      <c r="L7025">
        <v>0.9375</v>
      </c>
      <c r="M7025">
        <f t="shared" si="327"/>
        <v>52.714284374999998</v>
      </c>
      <c r="N7025">
        <f t="shared" si="329"/>
        <v>1.7576128941022</v>
      </c>
      <c r="O7025">
        <f t="shared" si="328"/>
        <v>1.6477620882208126</v>
      </c>
    </row>
    <row r="7026" spans="1:15" x14ac:dyDescent="0.25">
      <c r="A7026" t="s">
        <v>265</v>
      </c>
      <c r="B7026" t="s">
        <v>260</v>
      </c>
      <c r="C7026">
        <v>2019</v>
      </c>
      <c r="D7026">
        <v>6</v>
      </c>
      <c r="E7026">
        <v>19</v>
      </c>
      <c r="F7026" s="1">
        <v>43635</v>
      </c>
      <c r="G7026">
        <v>170</v>
      </c>
      <c r="H7026" t="s">
        <v>14</v>
      </c>
      <c r="I7026" t="s">
        <v>474</v>
      </c>
      <c r="J7026">
        <v>4335</v>
      </c>
      <c r="K7026">
        <v>46.933329999999998</v>
      </c>
      <c r="L7026">
        <v>1.125</v>
      </c>
      <c r="M7026">
        <f t="shared" si="327"/>
        <v>52.79999625</v>
      </c>
      <c r="N7026">
        <f t="shared" si="329"/>
        <v>1.680637601125915</v>
      </c>
      <c r="O7026">
        <f t="shared" si="328"/>
        <v>1.8907173012666543</v>
      </c>
    </row>
    <row r="7027" spans="1:15" x14ac:dyDescent="0.25">
      <c r="A7027" t="s">
        <v>123</v>
      </c>
      <c r="B7027" t="s">
        <v>13</v>
      </c>
      <c r="C7027">
        <v>2007</v>
      </c>
      <c r="D7027">
        <v>3</v>
      </c>
      <c r="E7027">
        <v>11</v>
      </c>
      <c r="F7027" s="1">
        <v>39152</v>
      </c>
      <c r="G7027">
        <v>70</v>
      </c>
      <c r="H7027" t="s">
        <v>14</v>
      </c>
      <c r="I7027" t="s">
        <v>537</v>
      </c>
      <c r="J7027">
        <v>5605</v>
      </c>
      <c r="K7027">
        <v>32</v>
      </c>
      <c r="L7027">
        <v>1.65</v>
      </c>
      <c r="M7027">
        <f t="shared" si="327"/>
        <v>52.8</v>
      </c>
      <c r="N7027">
        <f t="shared" si="329"/>
        <v>1.5185139398778875</v>
      </c>
      <c r="O7027">
        <f t="shared" si="328"/>
        <v>2.5055480007985143</v>
      </c>
    </row>
    <row r="7028" spans="1:15" x14ac:dyDescent="0.25">
      <c r="A7028" t="s">
        <v>337</v>
      </c>
      <c r="B7028" t="s">
        <v>19</v>
      </c>
      <c r="C7028">
        <v>2011</v>
      </c>
      <c r="D7028">
        <v>7</v>
      </c>
      <c r="E7028">
        <v>5</v>
      </c>
      <c r="F7028" s="1">
        <v>40729</v>
      </c>
      <c r="G7028">
        <v>186</v>
      </c>
      <c r="H7028" t="s">
        <v>14</v>
      </c>
      <c r="I7028" t="s">
        <v>336</v>
      </c>
      <c r="J7028">
        <v>6425</v>
      </c>
      <c r="K7028">
        <v>76.8</v>
      </c>
      <c r="L7028">
        <v>0.6875</v>
      </c>
      <c r="M7028">
        <f t="shared" si="327"/>
        <v>52.8</v>
      </c>
      <c r="N7028">
        <f t="shared" si="329"/>
        <v>1.890979596989689</v>
      </c>
      <c r="O7028">
        <f t="shared" si="328"/>
        <v>1.3000484729304111</v>
      </c>
    </row>
    <row r="7029" spans="1:15" x14ac:dyDescent="0.25">
      <c r="A7029" t="s">
        <v>195</v>
      </c>
      <c r="B7029" t="s">
        <v>42</v>
      </c>
      <c r="C7029">
        <v>2015</v>
      </c>
      <c r="D7029">
        <v>7</v>
      </c>
      <c r="E7029">
        <v>1</v>
      </c>
      <c r="F7029" s="1">
        <v>42186</v>
      </c>
      <c r="G7029">
        <v>182</v>
      </c>
      <c r="H7029" t="s">
        <v>14</v>
      </c>
      <c r="I7029" t="s">
        <v>539</v>
      </c>
      <c r="J7029">
        <v>13023</v>
      </c>
      <c r="K7029">
        <v>32</v>
      </c>
      <c r="L7029">
        <v>1.65</v>
      </c>
      <c r="M7029">
        <f t="shared" si="327"/>
        <v>52.8</v>
      </c>
      <c r="N7029">
        <f t="shared" si="329"/>
        <v>1.5185139398778875</v>
      </c>
      <c r="O7029">
        <f t="shared" si="328"/>
        <v>2.5055480007985143</v>
      </c>
    </row>
    <row r="7030" spans="1:15" x14ac:dyDescent="0.25">
      <c r="A7030" t="s">
        <v>257</v>
      </c>
      <c r="B7030" t="s">
        <v>40</v>
      </c>
      <c r="C7030">
        <v>2016</v>
      </c>
      <c r="D7030">
        <v>4</v>
      </c>
      <c r="E7030">
        <v>25</v>
      </c>
      <c r="F7030" s="1">
        <v>42485</v>
      </c>
      <c r="G7030">
        <v>116</v>
      </c>
      <c r="H7030" t="s">
        <v>14</v>
      </c>
      <c r="I7030" t="s">
        <v>519</v>
      </c>
      <c r="J7030">
        <v>5457</v>
      </c>
      <c r="K7030">
        <v>35.200000000000003</v>
      </c>
      <c r="L7030">
        <v>1.5</v>
      </c>
      <c r="M7030">
        <f t="shared" si="327"/>
        <v>52.800000000000004</v>
      </c>
      <c r="N7030">
        <f t="shared" si="329"/>
        <v>1.5587085705331658</v>
      </c>
      <c r="O7030">
        <f t="shared" si="328"/>
        <v>2.3380628557997487</v>
      </c>
    </row>
    <row r="7031" spans="1:15" x14ac:dyDescent="0.25">
      <c r="A7031" t="s">
        <v>271</v>
      </c>
      <c r="B7031" t="s">
        <v>42</v>
      </c>
      <c r="C7031">
        <v>2013</v>
      </c>
      <c r="D7031">
        <v>7</v>
      </c>
      <c r="E7031">
        <v>10</v>
      </c>
      <c r="F7031" s="1">
        <v>41465</v>
      </c>
      <c r="G7031">
        <v>191</v>
      </c>
      <c r="H7031" t="s">
        <v>14</v>
      </c>
      <c r="I7031" t="s">
        <v>371</v>
      </c>
      <c r="J7031">
        <v>5131</v>
      </c>
      <c r="K7031">
        <v>70.400000000000006</v>
      </c>
      <c r="L7031">
        <v>0.75</v>
      </c>
      <c r="M7031">
        <f t="shared" si="327"/>
        <v>52.800000000000004</v>
      </c>
      <c r="N7031">
        <f t="shared" si="329"/>
        <v>1.8536982117761744</v>
      </c>
      <c r="O7031">
        <f t="shared" si="328"/>
        <v>1.3902736588321307</v>
      </c>
    </row>
    <row r="7032" spans="1:15" x14ac:dyDescent="0.25">
      <c r="A7032" t="s">
        <v>135</v>
      </c>
      <c r="B7032" t="s">
        <v>13</v>
      </c>
      <c r="C7032">
        <v>2015</v>
      </c>
      <c r="D7032">
        <v>3</v>
      </c>
      <c r="E7032">
        <v>10</v>
      </c>
      <c r="F7032" s="1">
        <v>42073</v>
      </c>
      <c r="G7032">
        <v>69</v>
      </c>
      <c r="H7032" t="s">
        <v>14</v>
      </c>
      <c r="I7032" t="s">
        <v>417</v>
      </c>
      <c r="J7032">
        <v>4415</v>
      </c>
      <c r="K7032">
        <v>56.64</v>
      </c>
      <c r="L7032">
        <v>0.9375</v>
      </c>
      <c r="M7032">
        <f t="shared" si="327"/>
        <v>53.1</v>
      </c>
      <c r="N7032">
        <f t="shared" si="329"/>
        <v>1.7607239721419516</v>
      </c>
      <c r="O7032">
        <f t="shared" si="328"/>
        <v>1.6506787238830796</v>
      </c>
    </row>
    <row r="7033" spans="1:15" x14ac:dyDescent="0.25">
      <c r="A7033" t="s">
        <v>203</v>
      </c>
      <c r="B7033" t="s">
        <v>113</v>
      </c>
      <c r="C7033">
        <v>2015</v>
      </c>
      <c r="D7033">
        <v>6</v>
      </c>
      <c r="E7033">
        <v>26</v>
      </c>
      <c r="F7033" s="1">
        <v>42181</v>
      </c>
      <c r="G7033">
        <v>177</v>
      </c>
      <c r="H7033" t="s">
        <v>14</v>
      </c>
      <c r="I7033" t="s">
        <v>586</v>
      </c>
      <c r="J7033">
        <v>5124</v>
      </c>
      <c r="K7033">
        <v>17.74118</v>
      </c>
      <c r="L7033">
        <v>3</v>
      </c>
      <c r="M7033">
        <f t="shared" si="327"/>
        <v>53.22354</v>
      </c>
      <c r="N7033">
        <f t="shared" si="329"/>
        <v>1.2727969318748691</v>
      </c>
      <c r="O7033">
        <f t="shared" si="328"/>
        <v>3.818390795624607</v>
      </c>
    </row>
    <row r="7034" spans="1:15" x14ac:dyDescent="0.25">
      <c r="A7034" t="s">
        <v>123</v>
      </c>
      <c r="B7034" t="s">
        <v>13</v>
      </c>
      <c r="C7034">
        <v>2007</v>
      </c>
      <c r="D7034">
        <v>3</v>
      </c>
      <c r="E7034">
        <v>11</v>
      </c>
      <c r="F7034" s="1">
        <v>39152</v>
      </c>
      <c r="G7034">
        <v>70</v>
      </c>
      <c r="H7034" t="s">
        <v>14</v>
      </c>
      <c r="I7034" t="s">
        <v>480</v>
      </c>
      <c r="J7034">
        <v>5673</v>
      </c>
      <c r="K7034">
        <v>40.64</v>
      </c>
      <c r="L7034">
        <v>1.3125</v>
      </c>
      <c r="M7034">
        <f t="shared" si="327"/>
        <v>53.34</v>
      </c>
      <c r="N7034">
        <f t="shared" si="329"/>
        <v>1.6195107208384985</v>
      </c>
      <c r="O7034">
        <f t="shared" si="328"/>
        <v>2.1256078211005294</v>
      </c>
    </row>
    <row r="7035" spans="1:15" x14ac:dyDescent="0.25">
      <c r="A7035" t="s">
        <v>121</v>
      </c>
      <c r="B7035" t="s">
        <v>13</v>
      </c>
      <c r="C7035">
        <v>2006</v>
      </c>
      <c r="D7035">
        <v>4</v>
      </c>
      <c r="E7035">
        <v>10</v>
      </c>
      <c r="F7035" s="1">
        <v>38817</v>
      </c>
      <c r="G7035">
        <v>100</v>
      </c>
      <c r="H7035" t="s">
        <v>14</v>
      </c>
      <c r="I7035" t="s">
        <v>610</v>
      </c>
      <c r="J7035">
        <v>8485</v>
      </c>
      <c r="K7035">
        <v>14.24</v>
      </c>
      <c r="L7035">
        <v>3.75</v>
      </c>
      <c r="M7035">
        <f t="shared" si="327"/>
        <v>53.4</v>
      </c>
      <c r="N7035">
        <f t="shared" si="329"/>
        <v>1.1829849670035817</v>
      </c>
      <c r="O7035">
        <f t="shared" si="328"/>
        <v>4.4361936262634316</v>
      </c>
    </row>
    <row r="7036" spans="1:15" x14ac:dyDescent="0.25">
      <c r="A7036" t="s">
        <v>321</v>
      </c>
      <c r="B7036" t="s">
        <v>40</v>
      </c>
      <c r="C7036">
        <v>2006</v>
      </c>
      <c r="D7036">
        <v>7</v>
      </c>
      <c r="E7036">
        <v>13</v>
      </c>
      <c r="F7036" s="1">
        <v>38911</v>
      </c>
      <c r="G7036">
        <v>194</v>
      </c>
      <c r="H7036" t="s">
        <v>14</v>
      </c>
      <c r="I7036" t="s">
        <v>575</v>
      </c>
      <c r="J7036">
        <v>5291</v>
      </c>
      <c r="K7036">
        <v>23.7913</v>
      </c>
      <c r="L7036">
        <v>2.25</v>
      </c>
      <c r="M7036">
        <f t="shared" si="327"/>
        <v>53.530425000000001</v>
      </c>
      <c r="N7036">
        <f t="shared" si="329"/>
        <v>1.394299300790552</v>
      </c>
      <c r="O7036">
        <f t="shared" si="328"/>
        <v>3.1371734267787419</v>
      </c>
    </row>
    <row r="7037" spans="1:15" x14ac:dyDescent="0.25">
      <c r="A7037" t="s">
        <v>35</v>
      </c>
      <c r="B7037" t="s">
        <v>36</v>
      </c>
      <c r="C7037">
        <v>2016</v>
      </c>
      <c r="D7037">
        <v>6</v>
      </c>
      <c r="E7037">
        <v>30</v>
      </c>
      <c r="F7037" s="1">
        <v>42551</v>
      </c>
      <c r="G7037">
        <v>182</v>
      </c>
      <c r="H7037" t="s">
        <v>17</v>
      </c>
      <c r="I7037" t="s">
        <v>604</v>
      </c>
      <c r="J7037">
        <v>4532</v>
      </c>
      <c r="K7037">
        <v>16.277059999999999</v>
      </c>
      <c r="L7037">
        <v>3.3</v>
      </c>
      <c r="M7037">
        <f t="shared" si="327"/>
        <v>53.714297999999992</v>
      </c>
      <c r="N7037">
        <f t="shared" si="329"/>
        <v>1.2374698414757461</v>
      </c>
      <c r="O7037">
        <f t="shared" si="328"/>
        <v>4.0836504768699617</v>
      </c>
    </row>
    <row r="7038" spans="1:15" x14ac:dyDescent="0.25">
      <c r="A7038" t="s">
        <v>348</v>
      </c>
      <c r="B7038" t="s">
        <v>31</v>
      </c>
      <c r="C7038">
        <v>2010</v>
      </c>
      <c r="D7038">
        <v>6</v>
      </c>
      <c r="E7038">
        <v>24</v>
      </c>
      <c r="F7038" s="1">
        <v>40353</v>
      </c>
      <c r="G7038">
        <v>175</v>
      </c>
      <c r="H7038" t="s">
        <v>14</v>
      </c>
      <c r="I7038" t="s">
        <v>336</v>
      </c>
      <c r="J7038">
        <v>6425</v>
      </c>
      <c r="K7038">
        <v>78.171430000000001</v>
      </c>
      <c r="L7038">
        <v>0.6875</v>
      </c>
      <c r="M7038">
        <f t="shared" si="327"/>
        <v>53.742858124999998</v>
      </c>
      <c r="N7038">
        <f t="shared" si="329"/>
        <v>1.8985684892683776</v>
      </c>
      <c r="O7038">
        <f t="shared" si="328"/>
        <v>1.3052658363720095</v>
      </c>
    </row>
    <row r="7039" spans="1:15" x14ac:dyDescent="0.25">
      <c r="A7039" t="s">
        <v>18</v>
      </c>
      <c r="B7039" t="s">
        <v>19</v>
      </c>
      <c r="C7039">
        <v>2017</v>
      </c>
      <c r="D7039">
        <v>6</v>
      </c>
      <c r="E7039">
        <v>7</v>
      </c>
      <c r="F7039" s="1">
        <v>42893</v>
      </c>
      <c r="G7039">
        <v>158</v>
      </c>
      <c r="H7039" t="s">
        <v>14</v>
      </c>
      <c r="I7039" t="s">
        <v>561</v>
      </c>
      <c r="J7039">
        <v>6823</v>
      </c>
      <c r="K7039">
        <v>25.6</v>
      </c>
      <c r="L7039">
        <v>2.1</v>
      </c>
      <c r="M7039">
        <f t="shared" si="327"/>
        <v>53.760000000000005</v>
      </c>
      <c r="N7039">
        <f t="shared" si="329"/>
        <v>1.424881636631067</v>
      </c>
      <c r="O7039">
        <f t="shared" si="328"/>
        <v>2.9922514369252409</v>
      </c>
    </row>
    <row r="7040" spans="1:15" x14ac:dyDescent="0.25">
      <c r="A7040" t="s">
        <v>57</v>
      </c>
      <c r="B7040" t="s">
        <v>13</v>
      </c>
      <c r="C7040">
        <v>2003</v>
      </c>
      <c r="D7040">
        <v>7</v>
      </c>
      <c r="E7040">
        <v>15</v>
      </c>
      <c r="F7040" s="1">
        <v>37817</v>
      </c>
      <c r="G7040">
        <v>196</v>
      </c>
      <c r="H7040" t="s">
        <v>14</v>
      </c>
      <c r="I7040" t="s">
        <v>118</v>
      </c>
      <c r="J7040">
        <v>20171</v>
      </c>
      <c r="K7040">
        <v>144</v>
      </c>
      <c r="L7040">
        <v>0.375</v>
      </c>
      <c r="M7040">
        <f t="shared" si="327"/>
        <v>54</v>
      </c>
      <c r="N7040">
        <f t="shared" si="329"/>
        <v>2.1613680022349748</v>
      </c>
      <c r="O7040">
        <f t="shared" si="328"/>
        <v>0.81051300083811562</v>
      </c>
    </row>
    <row r="7041" spans="1:15" x14ac:dyDescent="0.25">
      <c r="A7041" t="s">
        <v>57</v>
      </c>
      <c r="B7041" t="s">
        <v>13</v>
      </c>
      <c r="C7041">
        <v>2003</v>
      </c>
      <c r="D7041">
        <v>7</v>
      </c>
      <c r="E7041">
        <v>15</v>
      </c>
      <c r="F7041" s="1">
        <v>37817</v>
      </c>
      <c r="G7041">
        <v>196</v>
      </c>
      <c r="H7041" t="s">
        <v>14</v>
      </c>
      <c r="I7041" t="s">
        <v>418</v>
      </c>
      <c r="J7041">
        <v>4419</v>
      </c>
      <c r="K7041">
        <v>57.6</v>
      </c>
      <c r="L7041">
        <v>0.9375</v>
      </c>
      <c r="M7041">
        <f t="shared" si="327"/>
        <v>54</v>
      </c>
      <c r="N7041">
        <f t="shared" si="329"/>
        <v>1.7678976160180906</v>
      </c>
      <c r="O7041">
        <f t="shared" si="328"/>
        <v>1.65740401501696</v>
      </c>
    </row>
    <row r="7042" spans="1:15" x14ac:dyDescent="0.25">
      <c r="A7042" t="s">
        <v>123</v>
      </c>
      <c r="B7042" t="s">
        <v>13</v>
      </c>
      <c r="C7042">
        <v>2007</v>
      </c>
      <c r="D7042">
        <v>3</v>
      </c>
      <c r="E7042">
        <v>11</v>
      </c>
      <c r="F7042" s="1">
        <v>39152</v>
      </c>
      <c r="G7042">
        <v>70</v>
      </c>
      <c r="H7042" t="s">
        <v>14</v>
      </c>
      <c r="I7042" t="s">
        <v>543</v>
      </c>
      <c r="J7042">
        <v>6168</v>
      </c>
      <c r="K7042">
        <v>28.8</v>
      </c>
      <c r="L7042">
        <v>1.875</v>
      </c>
      <c r="M7042">
        <f t="shared" ref="M7042:M7105" si="330">K7042*L7042</f>
        <v>54</v>
      </c>
      <c r="N7042">
        <f t="shared" si="329"/>
        <v>1.4742162640762553</v>
      </c>
      <c r="O7042">
        <f t="shared" si="328"/>
        <v>2.7641554951429788</v>
      </c>
    </row>
    <row r="7043" spans="1:15" x14ac:dyDescent="0.25">
      <c r="A7043" t="s">
        <v>136</v>
      </c>
      <c r="B7043" t="s">
        <v>13</v>
      </c>
      <c r="C7043">
        <v>2015</v>
      </c>
      <c r="D7043">
        <v>6</v>
      </c>
      <c r="E7043">
        <v>16</v>
      </c>
      <c r="F7043" s="1">
        <v>42171</v>
      </c>
      <c r="G7043">
        <v>167</v>
      </c>
      <c r="H7043" t="s">
        <v>14</v>
      </c>
      <c r="I7043" t="s">
        <v>609</v>
      </c>
      <c r="J7043">
        <v>4955</v>
      </c>
      <c r="K7043">
        <v>14.4</v>
      </c>
      <c r="L7043">
        <v>3.75</v>
      </c>
      <c r="M7043">
        <f t="shared" si="330"/>
        <v>54</v>
      </c>
      <c r="N7043">
        <f t="shared" si="329"/>
        <v>1.1875207208364631</v>
      </c>
      <c r="O7043">
        <f t="shared" ref="O7043:O7106" si="331">N7043*L7043</f>
        <v>4.4532027031367365</v>
      </c>
    </row>
    <row r="7044" spans="1:15" x14ac:dyDescent="0.25">
      <c r="A7044" t="s">
        <v>12</v>
      </c>
      <c r="B7044" t="s">
        <v>13</v>
      </c>
      <c r="C7044">
        <v>2018</v>
      </c>
      <c r="D7044">
        <v>3</v>
      </c>
      <c r="E7044">
        <v>7</v>
      </c>
      <c r="F7044" s="1">
        <v>43166</v>
      </c>
      <c r="G7044">
        <v>66</v>
      </c>
      <c r="H7044" t="s">
        <v>14</v>
      </c>
      <c r="I7044" t="s">
        <v>422</v>
      </c>
      <c r="J7044">
        <v>6616</v>
      </c>
      <c r="K7044">
        <v>57.6</v>
      </c>
      <c r="L7044">
        <v>0.9375</v>
      </c>
      <c r="M7044">
        <f t="shared" si="330"/>
        <v>54</v>
      </c>
      <c r="N7044">
        <f t="shared" ref="N7044:N7107" si="332">LOG10(K7044+1)</f>
        <v>1.7678976160180906</v>
      </c>
      <c r="O7044">
        <f t="shared" si="331"/>
        <v>1.65740401501696</v>
      </c>
    </row>
    <row r="7045" spans="1:15" x14ac:dyDescent="0.25">
      <c r="A7045" t="s">
        <v>73</v>
      </c>
      <c r="B7045" t="s">
        <v>69</v>
      </c>
      <c r="C7045">
        <v>2003</v>
      </c>
      <c r="D7045">
        <v>3</v>
      </c>
      <c r="E7045">
        <v>11</v>
      </c>
      <c r="F7045" s="1">
        <v>37691</v>
      </c>
      <c r="G7045">
        <v>70</v>
      </c>
      <c r="H7045" t="s">
        <v>14</v>
      </c>
      <c r="I7045" t="s">
        <v>544</v>
      </c>
      <c r="J7045">
        <v>6772</v>
      </c>
      <c r="K7045">
        <v>28.8</v>
      </c>
      <c r="L7045">
        <v>1.875</v>
      </c>
      <c r="M7045">
        <f t="shared" si="330"/>
        <v>54</v>
      </c>
      <c r="N7045">
        <f t="shared" si="332"/>
        <v>1.4742162640762553</v>
      </c>
      <c r="O7045">
        <f t="shared" si="331"/>
        <v>2.7641554951429788</v>
      </c>
    </row>
    <row r="7046" spans="1:15" x14ac:dyDescent="0.25">
      <c r="A7046" t="s">
        <v>78</v>
      </c>
      <c r="B7046" t="s">
        <v>69</v>
      </c>
      <c r="C7046">
        <v>2006</v>
      </c>
      <c r="D7046">
        <v>7</v>
      </c>
      <c r="E7046">
        <v>13</v>
      </c>
      <c r="F7046" s="1">
        <v>38911</v>
      </c>
      <c r="G7046">
        <v>194</v>
      </c>
      <c r="H7046" t="s">
        <v>14</v>
      </c>
      <c r="I7046" t="s">
        <v>421</v>
      </c>
      <c r="J7046">
        <v>5790</v>
      </c>
      <c r="K7046">
        <v>57.6</v>
      </c>
      <c r="L7046">
        <v>0.9375</v>
      </c>
      <c r="M7046">
        <f t="shared" si="330"/>
        <v>54</v>
      </c>
      <c r="N7046">
        <f t="shared" si="332"/>
        <v>1.7678976160180906</v>
      </c>
      <c r="O7046">
        <f t="shared" si="331"/>
        <v>1.65740401501696</v>
      </c>
    </row>
    <row r="7047" spans="1:15" x14ac:dyDescent="0.25">
      <c r="A7047" t="s">
        <v>92</v>
      </c>
      <c r="B7047" t="s">
        <v>69</v>
      </c>
      <c r="C7047">
        <v>2019</v>
      </c>
      <c r="D7047">
        <v>7</v>
      </c>
      <c r="E7047">
        <v>5</v>
      </c>
      <c r="F7047" s="1">
        <v>43651</v>
      </c>
      <c r="G7047">
        <v>186</v>
      </c>
      <c r="H7047" t="s">
        <v>14</v>
      </c>
      <c r="I7047" t="s">
        <v>421</v>
      </c>
      <c r="J7047">
        <v>5790</v>
      </c>
      <c r="K7047">
        <v>57.6</v>
      </c>
      <c r="L7047">
        <v>0.9375</v>
      </c>
      <c r="M7047">
        <f t="shared" si="330"/>
        <v>54</v>
      </c>
      <c r="N7047">
        <f t="shared" si="332"/>
        <v>1.7678976160180906</v>
      </c>
      <c r="O7047">
        <f t="shared" si="331"/>
        <v>1.65740401501696</v>
      </c>
    </row>
    <row r="7048" spans="1:15" x14ac:dyDescent="0.25">
      <c r="A7048" t="s">
        <v>224</v>
      </c>
      <c r="B7048" t="s">
        <v>21</v>
      </c>
      <c r="C7048">
        <v>2014</v>
      </c>
      <c r="D7048">
        <v>6</v>
      </c>
      <c r="E7048">
        <v>12</v>
      </c>
      <c r="F7048" s="1">
        <v>41802</v>
      </c>
      <c r="G7048">
        <v>163</v>
      </c>
      <c r="H7048" t="s">
        <v>14</v>
      </c>
      <c r="I7048" t="s">
        <v>418</v>
      </c>
      <c r="J7048">
        <v>4419</v>
      </c>
      <c r="K7048">
        <v>57.6</v>
      </c>
      <c r="L7048">
        <v>0.9375</v>
      </c>
      <c r="M7048">
        <f t="shared" si="330"/>
        <v>54</v>
      </c>
      <c r="N7048">
        <f t="shared" si="332"/>
        <v>1.7678976160180906</v>
      </c>
      <c r="O7048">
        <f t="shared" si="331"/>
        <v>1.65740401501696</v>
      </c>
    </row>
    <row r="7049" spans="1:15" x14ac:dyDescent="0.25">
      <c r="A7049" t="s">
        <v>307</v>
      </c>
      <c r="B7049" t="s">
        <v>23</v>
      </c>
      <c r="C7049">
        <v>2013</v>
      </c>
      <c r="D7049">
        <v>7</v>
      </c>
      <c r="E7049">
        <v>1</v>
      </c>
      <c r="F7049" s="1">
        <v>41456</v>
      </c>
      <c r="G7049">
        <v>182</v>
      </c>
      <c r="H7049" t="s">
        <v>14</v>
      </c>
      <c r="I7049" t="s">
        <v>371</v>
      </c>
      <c r="J7049">
        <v>5131</v>
      </c>
      <c r="K7049">
        <v>72</v>
      </c>
      <c r="L7049">
        <v>0.75</v>
      </c>
      <c r="M7049">
        <f t="shared" si="330"/>
        <v>54</v>
      </c>
      <c r="N7049">
        <f t="shared" si="332"/>
        <v>1.8633228601204559</v>
      </c>
      <c r="O7049">
        <f t="shared" si="331"/>
        <v>1.3974921450903419</v>
      </c>
    </row>
    <row r="7050" spans="1:15" x14ac:dyDescent="0.25">
      <c r="A7050" t="s">
        <v>213</v>
      </c>
      <c r="B7050" t="s">
        <v>159</v>
      </c>
      <c r="C7050">
        <v>2016</v>
      </c>
      <c r="D7050">
        <v>7</v>
      </c>
      <c r="E7050">
        <v>5</v>
      </c>
      <c r="F7050" s="1">
        <v>42556</v>
      </c>
      <c r="G7050">
        <v>187</v>
      </c>
      <c r="H7050" t="s">
        <v>14</v>
      </c>
      <c r="I7050" t="s">
        <v>517</v>
      </c>
      <c r="J7050">
        <v>8691</v>
      </c>
      <c r="K7050">
        <v>36</v>
      </c>
      <c r="L7050">
        <v>1.5</v>
      </c>
      <c r="M7050">
        <f t="shared" si="330"/>
        <v>54</v>
      </c>
      <c r="N7050">
        <f t="shared" si="332"/>
        <v>1.568201724066995</v>
      </c>
      <c r="O7050">
        <f t="shared" si="331"/>
        <v>2.3523025861004925</v>
      </c>
    </row>
    <row r="7051" spans="1:15" x14ac:dyDescent="0.25">
      <c r="A7051" t="s">
        <v>213</v>
      </c>
      <c r="B7051" t="s">
        <v>159</v>
      </c>
      <c r="C7051">
        <v>2016</v>
      </c>
      <c r="D7051">
        <v>7</v>
      </c>
      <c r="E7051">
        <v>5</v>
      </c>
      <c r="F7051" s="1">
        <v>42556</v>
      </c>
      <c r="G7051">
        <v>187</v>
      </c>
      <c r="H7051" t="s">
        <v>14</v>
      </c>
      <c r="I7051" t="s">
        <v>618</v>
      </c>
      <c r="J7051">
        <v>5900</v>
      </c>
      <c r="K7051">
        <v>9</v>
      </c>
      <c r="L7051">
        <v>6</v>
      </c>
      <c r="M7051">
        <f t="shared" si="330"/>
        <v>54</v>
      </c>
      <c r="N7051">
        <f t="shared" si="332"/>
        <v>1</v>
      </c>
      <c r="O7051">
        <f t="shared" si="331"/>
        <v>6</v>
      </c>
    </row>
    <row r="7052" spans="1:15" x14ac:dyDescent="0.25">
      <c r="A7052" t="s">
        <v>167</v>
      </c>
      <c r="B7052" t="s">
        <v>25</v>
      </c>
      <c r="C7052">
        <v>2019</v>
      </c>
      <c r="D7052">
        <v>6</v>
      </c>
      <c r="E7052">
        <v>14</v>
      </c>
      <c r="F7052" s="1">
        <v>43630</v>
      </c>
      <c r="G7052">
        <v>165</v>
      </c>
      <c r="H7052" t="s">
        <v>14</v>
      </c>
      <c r="I7052" t="s">
        <v>576</v>
      </c>
      <c r="J7052">
        <v>5288</v>
      </c>
      <c r="K7052">
        <v>24</v>
      </c>
      <c r="L7052">
        <v>2.25</v>
      </c>
      <c r="M7052">
        <f t="shared" si="330"/>
        <v>54</v>
      </c>
      <c r="N7052">
        <f t="shared" si="332"/>
        <v>1.3979400086720377</v>
      </c>
      <c r="O7052">
        <f t="shared" si="331"/>
        <v>3.1453650195120848</v>
      </c>
    </row>
    <row r="7053" spans="1:15" x14ac:dyDescent="0.25">
      <c r="A7053" t="s">
        <v>103</v>
      </c>
      <c r="B7053" t="s">
        <v>27</v>
      </c>
      <c r="C7053">
        <v>2017</v>
      </c>
      <c r="D7053">
        <v>6</v>
      </c>
      <c r="E7053">
        <v>6</v>
      </c>
      <c r="F7053" s="1">
        <v>42892</v>
      </c>
      <c r="G7053">
        <v>157</v>
      </c>
      <c r="H7053" t="s">
        <v>14</v>
      </c>
      <c r="I7053" t="s">
        <v>609</v>
      </c>
      <c r="J7053">
        <v>4955</v>
      </c>
      <c r="K7053">
        <v>14.4</v>
      </c>
      <c r="L7053">
        <v>3.75</v>
      </c>
      <c r="M7053">
        <f t="shared" si="330"/>
        <v>54</v>
      </c>
      <c r="N7053">
        <f t="shared" si="332"/>
        <v>1.1875207208364631</v>
      </c>
      <c r="O7053">
        <f t="shared" si="331"/>
        <v>4.4532027031367365</v>
      </c>
    </row>
    <row r="7054" spans="1:15" x14ac:dyDescent="0.25">
      <c r="A7054" t="s">
        <v>217</v>
      </c>
      <c r="B7054" t="s">
        <v>31</v>
      </c>
      <c r="C7054">
        <v>2016</v>
      </c>
      <c r="D7054">
        <v>7</v>
      </c>
      <c r="E7054">
        <v>13</v>
      </c>
      <c r="F7054" s="1">
        <v>42564</v>
      </c>
      <c r="G7054">
        <v>195</v>
      </c>
      <c r="H7054" t="s">
        <v>14</v>
      </c>
      <c r="I7054" t="s">
        <v>573</v>
      </c>
      <c r="J7054">
        <v>5292</v>
      </c>
      <c r="K7054">
        <v>24</v>
      </c>
      <c r="L7054">
        <v>2.25</v>
      </c>
      <c r="M7054">
        <f t="shared" si="330"/>
        <v>54</v>
      </c>
      <c r="N7054">
        <f t="shared" si="332"/>
        <v>1.3979400086720377</v>
      </c>
      <c r="O7054">
        <f t="shared" si="331"/>
        <v>3.1453650195120848</v>
      </c>
    </row>
    <row r="7055" spans="1:15" x14ac:dyDescent="0.25">
      <c r="A7055" t="s">
        <v>30</v>
      </c>
      <c r="B7055" t="s">
        <v>31</v>
      </c>
      <c r="C7055">
        <v>2018</v>
      </c>
      <c r="D7055">
        <v>6</v>
      </c>
      <c r="E7055">
        <v>5</v>
      </c>
      <c r="F7055" s="1">
        <v>43256</v>
      </c>
      <c r="G7055">
        <v>156</v>
      </c>
      <c r="H7055" t="s">
        <v>14</v>
      </c>
      <c r="I7055" t="s">
        <v>526</v>
      </c>
      <c r="J7055">
        <v>6438</v>
      </c>
      <c r="K7055">
        <v>36</v>
      </c>
      <c r="L7055">
        <v>1.5</v>
      </c>
      <c r="M7055">
        <f t="shared" si="330"/>
        <v>54</v>
      </c>
      <c r="N7055">
        <f t="shared" si="332"/>
        <v>1.568201724066995</v>
      </c>
      <c r="O7055">
        <f t="shared" si="331"/>
        <v>2.3523025861004925</v>
      </c>
    </row>
    <row r="7056" spans="1:15" x14ac:dyDescent="0.25">
      <c r="A7056" t="s">
        <v>355</v>
      </c>
      <c r="B7056" t="s">
        <v>171</v>
      </c>
      <c r="C7056">
        <v>2011</v>
      </c>
      <c r="D7056">
        <v>7</v>
      </c>
      <c r="E7056">
        <v>12</v>
      </c>
      <c r="F7056" s="1">
        <v>40736</v>
      </c>
      <c r="G7056">
        <v>193</v>
      </c>
      <c r="H7056" t="s">
        <v>14</v>
      </c>
      <c r="I7056" t="s">
        <v>517</v>
      </c>
      <c r="J7056">
        <v>8691</v>
      </c>
      <c r="K7056">
        <v>36</v>
      </c>
      <c r="L7056">
        <v>1.5</v>
      </c>
      <c r="M7056">
        <f t="shared" si="330"/>
        <v>54</v>
      </c>
      <c r="N7056">
        <f t="shared" si="332"/>
        <v>1.568201724066995</v>
      </c>
      <c r="O7056">
        <f t="shared" si="331"/>
        <v>2.3523025861004925</v>
      </c>
    </row>
    <row r="7057" spans="1:15" x14ac:dyDescent="0.25">
      <c r="A7057" t="s">
        <v>187</v>
      </c>
      <c r="B7057" t="s">
        <v>36</v>
      </c>
      <c r="C7057">
        <v>2019</v>
      </c>
      <c r="D7057">
        <v>6</v>
      </c>
      <c r="E7057">
        <v>13</v>
      </c>
      <c r="F7057" s="1">
        <v>43629</v>
      </c>
      <c r="G7057">
        <v>164</v>
      </c>
      <c r="H7057" t="s">
        <v>14</v>
      </c>
      <c r="I7057" t="s">
        <v>573</v>
      </c>
      <c r="J7057">
        <v>5292</v>
      </c>
      <c r="K7057">
        <v>24</v>
      </c>
      <c r="L7057">
        <v>2.25</v>
      </c>
      <c r="M7057">
        <f t="shared" si="330"/>
        <v>54</v>
      </c>
      <c r="N7057">
        <f t="shared" si="332"/>
        <v>1.3979400086720377</v>
      </c>
      <c r="O7057">
        <f t="shared" si="331"/>
        <v>3.1453650195120848</v>
      </c>
    </row>
    <row r="7058" spans="1:15" x14ac:dyDescent="0.25">
      <c r="A7058" t="s">
        <v>320</v>
      </c>
      <c r="B7058" t="s">
        <v>40</v>
      </c>
      <c r="C7058">
        <v>2005</v>
      </c>
      <c r="D7058">
        <v>3</v>
      </c>
      <c r="E7058">
        <v>22</v>
      </c>
      <c r="F7058" s="1">
        <v>38433</v>
      </c>
      <c r="G7058">
        <v>81</v>
      </c>
      <c r="H7058" t="s">
        <v>14</v>
      </c>
      <c r="I7058" t="s">
        <v>573</v>
      </c>
      <c r="J7058">
        <v>5292</v>
      </c>
      <c r="K7058">
        <v>24</v>
      </c>
      <c r="L7058">
        <v>2.25</v>
      </c>
      <c r="M7058">
        <f t="shared" si="330"/>
        <v>54</v>
      </c>
      <c r="N7058">
        <f t="shared" si="332"/>
        <v>1.3979400086720377</v>
      </c>
      <c r="O7058">
        <f t="shared" si="331"/>
        <v>3.1453650195120848</v>
      </c>
    </row>
    <row r="7059" spans="1:15" x14ac:dyDescent="0.25">
      <c r="A7059" t="s">
        <v>257</v>
      </c>
      <c r="B7059" t="s">
        <v>40</v>
      </c>
      <c r="C7059">
        <v>2016</v>
      </c>
      <c r="D7059">
        <v>4</v>
      </c>
      <c r="E7059">
        <v>25</v>
      </c>
      <c r="F7059" s="1">
        <v>42485</v>
      </c>
      <c r="G7059">
        <v>116</v>
      </c>
      <c r="H7059" t="s">
        <v>14</v>
      </c>
      <c r="I7059" t="s">
        <v>573</v>
      </c>
      <c r="J7059">
        <v>5292</v>
      </c>
      <c r="K7059">
        <v>24</v>
      </c>
      <c r="L7059">
        <v>2.25</v>
      </c>
      <c r="M7059">
        <f t="shared" si="330"/>
        <v>54</v>
      </c>
      <c r="N7059">
        <f t="shared" si="332"/>
        <v>1.3979400086720377</v>
      </c>
      <c r="O7059">
        <f t="shared" si="331"/>
        <v>3.1453650195120848</v>
      </c>
    </row>
    <row r="7060" spans="1:15" x14ac:dyDescent="0.25">
      <c r="A7060" t="s">
        <v>191</v>
      </c>
      <c r="B7060" t="s">
        <v>192</v>
      </c>
      <c r="C7060">
        <v>2011</v>
      </c>
      <c r="D7060">
        <v>7</v>
      </c>
      <c r="E7060">
        <v>12</v>
      </c>
      <c r="F7060" s="1">
        <v>40736</v>
      </c>
      <c r="G7060">
        <v>193</v>
      </c>
      <c r="H7060" t="s">
        <v>14</v>
      </c>
      <c r="I7060" t="s">
        <v>474</v>
      </c>
      <c r="J7060">
        <v>4335</v>
      </c>
      <c r="K7060">
        <v>48</v>
      </c>
      <c r="L7060">
        <v>1.125</v>
      </c>
      <c r="M7060">
        <f t="shared" si="330"/>
        <v>54</v>
      </c>
      <c r="N7060">
        <f t="shared" si="332"/>
        <v>1.6901960800285136</v>
      </c>
      <c r="O7060">
        <f t="shared" si="331"/>
        <v>1.9014705900320779</v>
      </c>
    </row>
    <row r="7061" spans="1:15" x14ac:dyDescent="0.25">
      <c r="A7061" t="s">
        <v>200</v>
      </c>
      <c r="B7061" t="s">
        <v>109</v>
      </c>
      <c r="C7061">
        <v>2015</v>
      </c>
      <c r="D7061">
        <v>6</v>
      </c>
      <c r="E7061">
        <v>26</v>
      </c>
      <c r="F7061" s="1">
        <v>42181</v>
      </c>
      <c r="G7061">
        <v>177</v>
      </c>
      <c r="H7061" t="s">
        <v>14</v>
      </c>
      <c r="I7061" t="s">
        <v>418</v>
      </c>
      <c r="J7061">
        <v>4419</v>
      </c>
      <c r="K7061">
        <v>57.6</v>
      </c>
      <c r="L7061">
        <v>0.9375</v>
      </c>
      <c r="M7061">
        <f t="shared" si="330"/>
        <v>54</v>
      </c>
      <c r="N7061">
        <f t="shared" si="332"/>
        <v>1.7678976160180906</v>
      </c>
      <c r="O7061">
        <f t="shared" si="331"/>
        <v>1.65740401501696</v>
      </c>
    </row>
    <row r="7062" spans="1:15" x14ac:dyDescent="0.25">
      <c r="A7062" t="s">
        <v>110</v>
      </c>
      <c r="B7062" t="s">
        <v>109</v>
      </c>
      <c r="C7062">
        <v>2016</v>
      </c>
      <c r="D7062">
        <v>7</v>
      </c>
      <c r="E7062">
        <v>1</v>
      </c>
      <c r="F7062" s="1">
        <v>42552</v>
      </c>
      <c r="G7062">
        <v>183</v>
      </c>
      <c r="H7062" t="s">
        <v>14</v>
      </c>
      <c r="I7062" t="s">
        <v>609</v>
      </c>
      <c r="J7062">
        <v>4955</v>
      </c>
      <c r="K7062">
        <v>14.4</v>
      </c>
      <c r="L7062">
        <v>3.75</v>
      </c>
      <c r="M7062">
        <f t="shared" si="330"/>
        <v>54</v>
      </c>
      <c r="N7062">
        <f t="shared" si="332"/>
        <v>1.1875207208364631</v>
      </c>
      <c r="O7062">
        <f t="shared" si="331"/>
        <v>4.4532027031367365</v>
      </c>
    </row>
    <row r="7063" spans="1:15" x14ac:dyDescent="0.25">
      <c r="A7063" t="s">
        <v>115</v>
      </c>
      <c r="B7063" t="s">
        <v>113</v>
      </c>
      <c r="C7063">
        <v>2018</v>
      </c>
      <c r="D7063">
        <v>6</v>
      </c>
      <c r="E7063">
        <v>6</v>
      </c>
      <c r="F7063" s="1">
        <v>43257</v>
      </c>
      <c r="G7063">
        <v>157</v>
      </c>
      <c r="H7063" t="s">
        <v>14</v>
      </c>
      <c r="I7063" t="s">
        <v>547</v>
      </c>
      <c r="J7063">
        <v>6886</v>
      </c>
      <c r="K7063">
        <v>28.8</v>
      </c>
      <c r="L7063">
        <v>1.875</v>
      </c>
      <c r="M7063">
        <f t="shared" si="330"/>
        <v>54</v>
      </c>
      <c r="N7063">
        <f t="shared" si="332"/>
        <v>1.4742162640762553</v>
      </c>
      <c r="O7063">
        <f t="shared" si="331"/>
        <v>2.7641554951429788</v>
      </c>
    </row>
    <row r="7064" spans="1:15" x14ac:dyDescent="0.25">
      <c r="A7064" t="s">
        <v>154</v>
      </c>
      <c r="B7064" t="s">
        <v>69</v>
      </c>
      <c r="C7064">
        <v>2017</v>
      </c>
      <c r="D7064">
        <v>6</v>
      </c>
      <c r="E7064">
        <v>12</v>
      </c>
      <c r="F7064" s="1">
        <v>42898</v>
      </c>
      <c r="G7064">
        <v>163</v>
      </c>
      <c r="H7064" t="s">
        <v>14</v>
      </c>
      <c r="I7064" t="s">
        <v>617</v>
      </c>
      <c r="J7064">
        <v>5075</v>
      </c>
      <c r="K7064">
        <v>9.0285709999999995</v>
      </c>
      <c r="L7064">
        <v>6</v>
      </c>
      <c r="M7064">
        <f t="shared" si="330"/>
        <v>54.171425999999997</v>
      </c>
      <c r="N7064">
        <f t="shared" si="332"/>
        <v>1.0012390535559548</v>
      </c>
      <c r="O7064">
        <f t="shared" si="331"/>
        <v>6.0074343213357286</v>
      </c>
    </row>
    <row r="7065" spans="1:15" x14ac:dyDescent="0.25">
      <c r="A7065" t="s">
        <v>121</v>
      </c>
      <c r="B7065" t="s">
        <v>13</v>
      </c>
      <c r="C7065">
        <v>2006</v>
      </c>
      <c r="D7065">
        <v>4</v>
      </c>
      <c r="E7065">
        <v>10</v>
      </c>
      <c r="F7065" s="1">
        <v>38817</v>
      </c>
      <c r="G7065">
        <v>100</v>
      </c>
      <c r="H7065" t="s">
        <v>14</v>
      </c>
      <c r="I7065" t="s">
        <v>283</v>
      </c>
      <c r="J7065">
        <v>18419</v>
      </c>
      <c r="K7065">
        <v>82.56</v>
      </c>
      <c r="L7065">
        <v>0.65625</v>
      </c>
      <c r="M7065">
        <f t="shared" si="330"/>
        <v>54.18</v>
      </c>
      <c r="N7065">
        <f t="shared" si="332"/>
        <v>1.921998431308271</v>
      </c>
      <c r="O7065">
        <f t="shared" si="331"/>
        <v>1.2613114705460529</v>
      </c>
    </row>
    <row r="7066" spans="1:15" x14ac:dyDescent="0.25">
      <c r="A7066" t="s">
        <v>232</v>
      </c>
      <c r="B7066" t="s">
        <v>23</v>
      </c>
      <c r="C7066">
        <v>2017</v>
      </c>
      <c r="D7066">
        <v>6</v>
      </c>
      <c r="E7066">
        <v>2</v>
      </c>
      <c r="F7066" s="1">
        <v>42888</v>
      </c>
      <c r="G7066">
        <v>153</v>
      </c>
      <c r="H7066" t="s">
        <v>17</v>
      </c>
      <c r="I7066" t="s">
        <v>287</v>
      </c>
      <c r="J7066">
        <v>6661</v>
      </c>
      <c r="K7066">
        <v>82.666669999999996</v>
      </c>
      <c r="L7066">
        <v>0.65625</v>
      </c>
      <c r="M7066">
        <f t="shared" si="330"/>
        <v>54.250002187499994</v>
      </c>
      <c r="N7066">
        <f t="shared" si="332"/>
        <v>1.9225524840639443</v>
      </c>
      <c r="O7066">
        <f t="shared" si="331"/>
        <v>1.2616750676669635</v>
      </c>
    </row>
    <row r="7067" spans="1:15" x14ac:dyDescent="0.25">
      <c r="A7067" t="s">
        <v>43</v>
      </c>
      <c r="B7067" t="s">
        <v>23</v>
      </c>
      <c r="C7067">
        <v>2018</v>
      </c>
      <c r="D7067">
        <v>6</v>
      </c>
      <c r="E7067">
        <v>7</v>
      </c>
      <c r="F7067" s="1">
        <v>43258</v>
      </c>
      <c r="G7067">
        <v>158</v>
      </c>
      <c r="H7067" t="s">
        <v>17</v>
      </c>
      <c r="I7067" t="s">
        <v>417</v>
      </c>
      <c r="J7067">
        <v>4415</v>
      </c>
      <c r="K7067">
        <v>57.904760000000003</v>
      </c>
      <c r="L7067">
        <v>0.9375</v>
      </c>
      <c r="M7067">
        <f t="shared" si="330"/>
        <v>54.285712500000002</v>
      </c>
      <c r="N7067">
        <f t="shared" si="332"/>
        <v>1.7701503908517255</v>
      </c>
      <c r="O7067">
        <f t="shared" si="331"/>
        <v>1.6595159914234927</v>
      </c>
    </row>
    <row r="7068" spans="1:15" x14ac:dyDescent="0.25">
      <c r="A7068" t="s">
        <v>65</v>
      </c>
      <c r="B7068" t="s">
        <v>13</v>
      </c>
      <c r="C7068">
        <v>2013</v>
      </c>
      <c r="D7068">
        <v>3</v>
      </c>
      <c r="E7068">
        <v>20</v>
      </c>
      <c r="F7068" s="1">
        <v>41353</v>
      </c>
      <c r="G7068">
        <v>79</v>
      </c>
      <c r="H7068" t="s">
        <v>14</v>
      </c>
      <c r="I7068" t="s">
        <v>422</v>
      </c>
      <c r="J7068">
        <v>6616</v>
      </c>
      <c r="K7068">
        <v>58</v>
      </c>
      <c r="L7068">
        <v>0.9375</v>
      </c>
      <c r="M7068">
        <f t="shared" si="330"/>
        <v>54.375</v>
      </c>
      <c r="N7068">
        <f t="shared" si="332"/>
        <v>1.7708520116421442</v>
      </c>
      <c r="O7068">
        <f t="shared" si="331"/>
        <v>1.6601737609145102</v>
      </c>
    </row>
    <row r="7069" spans="1:15" x14ac:dyDescent="0.25">
      <c r="A7069" t="s">
        <v>127</v>
      </c>
      <c r="B7069" t="s">
        <v>13</v>
      </c>
      <c r="C7069">
        <v>2010</v>
      </c>
      <c r="D7069">
        <v>3</v>
      </c>
      <c r="E7069">
        <v>16</v>
      </c>
      <c r="F7069" s="1">
        <v>40253</v>
      </c>
      <c r="G7069">
        <v>75</v>
      </c>
      <c r="H7069" t="s">
        <v>14</v>
      </c>
      <c r="I7069" t="s">
        <v>367</v>
      </c>
      <c r="J7069">
        <v>5135</v>
      </c>
      <c r="K7069">
        <v>72.8</v>
      </c>
      <c r="L7069">
        <v>0.75</v>
      </c>
      <c r="M7069">
        <f t="shared" si="330"/>
        <v>54.599999999999994</v>
      </c>
      <c r="N7069">
        <f t="shared" si="332"/>
        <v>1.8680563618230415</v>
      </c>
      <c r="O7069">
        <f t="shared" si="331"/>
        <v>1.401042271367281</v>
      </c>
    </row>
    <row r="7070" spans="1:15" x14ac:dyDescent="0.25">
      <c r="A7070" t="s">
        <v>224</v>
      </c>
      <c r="B7070" t="s">
        <v>21</v>
      </c>
      <c r="C7070">
        <v>2014</v>
      </c>
      <c r="D7070">
        <v>6</v>
      </c>
      <c r="E7070">
        <v>12</v>
      </c>
      <c r="F7070" s="1">
        <v>41802</v>
      </c>
      <c r="G7070">
        <v>163</v>
      </c>
      <c r="H7070" t="s">
        <v>14</v>
      </c>
      <c r="I7070" t="s">
        <v>371</v>
      </c>
      <c r="J7070">
        <v>5131</v>
      </c>
      <c r="K7070">
        <v>72.8</v>
      </c>
      <c r="L7070">
        <v>0.75</v>
      </c>
      <c r="M7070">
        <f t="shared" si="330"/>
        <v>54.599999999999994</v>
      </c>
      <c r="N7070">
        <f t="shared" si="332"/>
        <v>1.8680563618230415</v>
      </c>
      <c r="O7070">
        <f t="shared" si="331"/>
        <v>1.401042271367281</v>
      </c>
    </row>
    <row r="7071" spans="1:15" x14ac:dyDescent="0.25">
      <c r="A7071" t="s">
        <v>325</v>
      </c>
      <c r="B7071" t="s">
        <v>40</v>
      </c>
      <c r="C7071">
        <v>2017</v>
      </c>
      <c r="D7071">
        <v>3</v>
      </c>
      <c r="E7071">
        <v>28</v>
      </c>
      <c r="F7071" s="1">
        <v>42822</v>
      </c>
      <c r="G7071">
        <v>87</v>
      </c>
      <c r="H7071" t="s">
        <v>14</v>
      </c>
      <c r="I7071" t="s">
        <v>616</v>
      </c>
      <c r="J7071">
        <v>11176</v>
      </c>
      <c r="K7071">
        <v>10.4</v>
      </c>
      <c r="L7071">
        <v>5.25</v>
      </c>
      <c r="M7071">
        <f t="shared" si="330"/>
        <v>54.6</v>
      </c>
      <c r="N7071">
        <f t="shared" si="332"/>
        <v>1.0569048513364727</v>
      </c>
      <c r="O7071">
        <f t="shared" si="331"/>
        <v>5.5487504695164818</v>
      </c>
    </row>
    <row r="7072" spans="1:15" x14ac:dyDescent="0.25">
      <c r="A7072" t="s">
        <v>49</v>
      </c>
      <c r="B7072" t="s">
        <v>13</v>
      </c>
      <c r="C7072">
        <v>2001</v>
      </c>
      <c r="D7072">
        <v>6</v>
      </c>
      <c r="E7072">
        <v>21</v>
      </c>
      <c r="F7072" s="1">
        <v>37063</v>
      </c>
      <c r="G7072">
        <v>172</v>
      </c>
      <c r="H7072" t="s">
        <v>14</v>
      </c>
      <c r="I7072" t="s">
        <v>417</v>
      </c>
      <c r="J7072">
        <v>4415</v>
      </c>
      <c r="K7072">
        <v>58.4</v>
      </c>
      <c r="L7072">
        <v>0.9375</v>
      </c>
      <c r="M7072">
        <f t="shared" si="330"/>
        <v>54.75</v>
      </c>
      <c r="N7072">
        <f t="shared" si="332"/>
        <v>1.7737864449811935</v>
      </c>
      <c r="O7072">
        <f t="shared" si="331"/>
        <v>1.6629247921698689</v>
      </c>
    </row>
    <row r="7073" spans="1:15" x14ac:dyDescent="0.25">
      <c r="A7073" t="s">
        <v>120</v>
      </c>
      <c r="B7073" t="s">
        <v>13</v>
      </c>
      <c r="C7073">
        <v>2005</v>
      </c>
      <c r="D7073">
        <v>3</v>
      </c>
      <c r="E7073">
        <v>24</v>
      </c>
      <c r="F7073" s="1">
        <v>38435</v>
      </c>
      <c r="G7073">
        <v>83</v>
      </c>
      <c r="H7073" t="s">
        <v>14</v>
      </c>
      <c r="I7073" t="s">
        <v>417</v>
      </c>
      <c r="J7073">
        <v>4415</v>
      </c>
      <c r="K7073">
        <v>58.4</v>
      </c>
      <c r="L7073">
        <v>0.9375</v>
      </c>
      <c r="M7073">
        <f t="shared" si="330"/>
        <v>54.75</v>
      </c>
      <c r="N7073">
        <f t="shared" si="332"/>
        <v>1.7737864449811935</v>
      </c>
      <c r="O7073">
        <f t="shared" si="331"/>
        <v>1.6629247921698689</v>
      </c>
    </row>
    <row r="7074" spans="1:15" x14ac:dyDescent="0.25">
      <c r="A7074" t="s">
        <v>129</v>
      </c>
      <c r="B7074" t="s">
        <v>13</v>
      </c>
      <c r="C7074">
        <v>2012</v>
      </c>
      <c r="D7074">
        <v>3</v>
      </c>
      <c r="E7074">
        <v>19</v>
      </c>
      <c r="F7074" s="1">
        <v>40987</v>
      </c>
      <c r="G7074">
        <v>79</v>
      </c>
      <c r="H7074" t="s">
        <v>14</v>
      </c>
      <c r="I7074" t="s">
        <v>586</v>
      </c>
      <c r="J7074">
        <v>5124</v>
      </c>
      <c r="K7074">
        <v>18.273679999999999</v>
      </c>
      <c r="L7074">
        <v>3</v>
      </c>
      <c r="M7074">
        <f t="shared" si="330"/>
        <v>54.821039999999996</v>
      </c>
      <c r="N7074">
        <f t="shared" si="332"/>
        <v>1.2849646441369276</v>
      </c>
      <c r="O7074">
        <f t="shared" si="331"/>
        <v>3.8548939324107829</v>
      </c>
    </row>
    <row r="7075" spans="1:15" x14ac:dyDescent="0.25">
      <c r="A7075" t="s">
        <v>228</v>
      </c>
      <c r="B7075" t="s">
        <v>23</v>
      </c>
      <c r="C7075">
        <v>2014</v>
      </c>
      <c r="D7075">
        <v>3</v>
      </c>
      <c r="E7075">
        <v>10</v>
      </c>
      <c r="F7075" s="1">
        <v>41708</v>
      </c>
      <c r="G7075">
        <v>69</v>
      </c>
      <c r="H7075" t="s">
        <v>17</v>
      </c>
      <c r="I7075" t="s">
        <v>469</v>
      </c>
      <c r="J7075">
        <v>4310</v>
      </c>
      <c r="K7075">
        <v>48.761899999999997</v>
      </c>
      <c r="L7075">
        <v>1.125</v>
      </c>
      <c r="M7075">
        <f t="shared" si="330"/>
        <v>54.857137499999993</v>
      </c>
      <c r="N7075">
        <f t="shared" si="332"/>
        <v>1.696896954153871</v>
      </c>
      <c r="O7075">
        <f t="shared" si="331"/>
        <v>1.9090090734231049</v>
      </c>
    </row>
    <row r="7076" spans="1:15" x14ac:dyDescent="0.25">
      <c r="A7076" t="s">
        <v>244</v>
      </c>
      <c r="B7076" t="s">
        <v>29</v>
      </c>
      <c r="C7076">
        <v>2017</v>
      </c>
      <c r="D7076">
        <v>6</v>
      </c>
      <c r="E7076">
        <v>1</v>
      </c>
      <c r="F7076" s="1">
        <v>42887</v>
      </c>
      <c r="G7076">
        <v>152</v>
      </c>
      <c r="H7076" t="s">
        <v>17</v>
      </c>
      <c r="I7076" t="s">
        <v>574</v>
      </c>
      <c r="J7076">
        <v>5293</v>
      </c>
      <c r="K7076">
        <v>24.380949999999999</v>
      </c>
      <c r="L7076">
        <v>2.25</v>
      </c>
      <c r="M7076">
        <f t="shared" si="330"/>
        <v>54.857137499999993</v>
      </c>
      <c r="N7076">
        <f t="shared" si="332"/>
        <v>1.4045078735520806</v>
      </c>
      <c r="O7076">
        <f t="shared" si="331"/>
        <v>3.1601427154921815</v>
      </c>
    </row>
    <row r="7077" spans="1:15" x14ac:dyDescent="0.25">
      <c r="A7077" t="s">
        <v>210</v>
      </c>
      <c r="B7077" t="s">
        <v>21</v>
      </c>
      <c r="C7077">
        <v>2017</v>
      </c>
      <c r="D7077">
        <v>6</v>
      </c>
      <c r="E7077">
        <v>2</v>
      </c>
      <c r="F7077" s="1">
        <v>42888</v>
      </c>
      <c r="G7077">
        <v>153</v>
      </c>
      <c r="H7077" t="s">
        <v>17</v>
      </c>
      <c r="I7077" t="s">
        <v>618</v>
      </c>
      <c r="J7077">
        <v>5900</v>
      </c>
      <c r="K7077">
        <v>9.1428569999999993</v>
      </c>
      <c r="L7077">
        <v>6</v>
      </c>
      <c r="M7077">
        <f t="shared" si="330"/>
        <v>54.857141999999996</v>
      </c>
      <c r="N7077">
        <f t="shared" si="332"/>
        <v>1.0061603025879946</v>
      </c>
      <c r="O7077">
        <f t="shared" si="331"/>
        <v>6.0369618155279676</v>
      </c>
    </row>
    <row r="7078" spans="1:15" x14ac:dyDescent="0.25">
      <c r="A7078" t="s">
        <v>102</v>
      </c>
      <c r="B7078" t="s">
        <v>27</v>
      </c>
      <c r="C7078">
        <v>2016</v>
      </c>
      <c r="D7078">
        <v>6</v>
      </c>
      <c r="E7078">
        <v>30</v>
      </c>
      <c r="F7078" s="1">
        <v>42551</v>
      </c>
      <c r="G7078">
        <v>182</v>
      </c>
      <c r="H7078" t="s">
        <v>17</v>
      </c>
      <c r="I7078" t="s">
        <v>618</v>
      </c>
      <c r="J7078">
        <v>5900</v>
      </c>
      <c r="K7078">
        <v>9.1428569999999993</v>
      </c>
      <c r="L7078">
        <v>6</v>
      </c>
      <c r="M7078">
        <f t="shared" si="330"/>
        <v>54.857141999999996</v>
      </c>
      <c r="N7078">
        <f t="shared" si="332"/>
        <v>1.0061603025879946</v>
      </c>
      <c r="O7078">
        <f t="shared" si="331"/>
        <v>6.0369618155279676</v>
      </c>
    </row>
    <row r="7079" spans="1:15" x14ac:dyDescent="0.25">
      <c r="A7079" t="s">
        <v>186</v>
      </c>
      <c r="B7079" t="s">
        <v>36</v>
      </c>
      <c r="C7079">
        <v>2015</v>
      </c>
      <c r="D7079">
        <v>6</v>
      </c>
      <c r="E7079">
        <v>25</v>
      </c>
      <c r="F7079" s="1">
        <v>42180</v>
      </c>
      <c r="G7079">
        <v>176</v>
      </c>
      <c r="H7079" t="s">
        <v>17</v>
      </c>
      <c r="I7079" t="s">
        <v>617</v>
      </c>
      <c r="J7079">
        <v>5075</v>
      </c>
      <c r="K7079">
        <v>9.1428569999999993</v>
      </c>
      <c r="L7079">
        <v>6</v>
      </c>
      <c r="M7079">
        <f t="shared" si="330"/>
        <v>54.857141999999996</v>
      </c>
      <c r="N7079">
        <f t="shared" si="332"/>
        <v>1.0061603025879946</v>
      </c>
      <c r="O7079">
        <f t="shared" si="331"/>
        <v>6.0369618155279676</v>
      </c>
    </row>
    <row r="7080" spans="1:15" x14ac:dyDescent="0.25">
      <c r="A7080" t="s">
        <v>111</v>
      </c>
      <c r="B7080" t="s">
        <v>109</v>
      </c>
      <c r="C7080">
        <v>2017</v>
      </c>
      <c r="D7080">
        <v>6</v>
      </c>
      <c r="E7080">
        <v>9</v>
      </c>
      <c r="F7080" s="1">
        <v>42895</v>
      </c>
      <c r="G7080">
        <v>160</v>
      </c>
      <c r="H7080" t="s">
        <v>17</v>
      </c>
      <c r="I7080" t="s">
        <v>617</v>
      </c>
      <c r="J7080">
        <v>5075</v>
      </c>
      <c r="K7080">
        <v>9.1428569999999993</v>
      </c>
      <c r="L7080">
        <v>6</v>
      </c>
      <c r="M7080">
        <f t="shared" si="330"/>
        <v>54.857141999999996</v>
      </c>
      <c r="N7080">
        <f t="shared" si="332"/>
        <v>1.0061603025879946</v>
      </c>
      <c r="O7080">
        <f t="shared" si="331"/>
        <v>6.0369618155279676</v>
      </c>
    </row>
    <row r="7081" spans="1:15" x14ac:dyDescent="0.25">
      <c r="A7081" t="s">
        <v>233</v>
      </c>
      <c r="B7081" t="s">
        <v>23</v>
      </c>
      <c r="C7081">
        <v>2019</v>
      </c>
      <c r="D7081">
        <v>4</v>
      </c>
      <c r="E7081">
        <v>1</v>
      </c>
      <c r="F7081" s="1">
        <v>43556</v>
      </c>
      <c r="G7081">
        <v>91</v>
      </c>
      <c r="H7081" t="s">
        <v>14</v>
      </c>
      <c r="I7081" t="s">
        <v>474</v>
      </c>
      <c r="J7081">
        <v>4335</v>
      </c>
      <c r="K7081">
        <v>48.8</v>
      </c>
      <c r="L7081">
        <v>1.125</v>
      </c>
      <c r="M7081">
        <f t="shared" si="330"/>
        <v>54.9</v>
      </c>
      <c r="N7081">
        <f t="shared" si="332"/>
        <v>1.6972293427597176</v>
      </c>
      <c r="O7081">
        <f t="shared" si="331"/>
        <v>1.9093830106046823</v>
      </c>
    </row>
    <row r="7082" spans="1:15" x14ac:dyDescent="0.25">
      <c r="A7082" t="s">
        <v>111</v>
      </c>
      <c r="B7082" t="s">
        <v>109</v>
      </c>
      <c r="C7082">
        <v>2017</v>
      </c>
      <c r="D7082">
        <v>6</v>
      </c>
      <c r="E7082">
        <v>9</v>
      </c>
      <c r="F7082" s="1">
        <v>42895</v>
      </c>
      <c r="G7082">
        <v>160</v>
      </c>
      <c r="H7082" t="s">
        <v>17</v>
      </c>
      <c r="I7082" t="s">
        <v>283</v>
      </c>
      <c r="J7082">
        <v>18419</v>
      </c>
      <c r="K7082">
        <v>83.809520000000006</v>
      </c>
      <c r="L7082">
        <v>0.65625</v>
      </c>
      <c r="M7082">
        <f t="shared" si="330"/>
        <v>54.999997500000006</v>
      </c>
      <c r="N7082">
        <f t="shared" si="332"/>
        <v>1.9284446052214301</v>
      </c>
      <c r="O7082">
        <f t="shared" si="331"/>
        <v>1.2655417721765636</v>
      </c>
    </row>
    <row r="7083" spans="1:15" x14ac:dyDescent="0.25">
      <c r="A7083" t="s">
        <v>90</v>
      </c>
      <c r="B7083" t="s">
        <v>69</v>
      </c>
      <c r="C7083">
        <v>2018</v>
      </c>
      <c r="D7083">
        <v>6</v>
      </c>
      <c r="E7083">
        <v>15</v>
      </c>
      <c r="F7083" s="1">
        <v>43266</v>
      </c>
      <c r="G7083">
        <v>166</v>
      </c>
      <c r="H7083" t="s">
        <v>14</v>
      </c>
      <c r="I7083" t="s">
        <v>417</v>
      </c>
      <c r="J7083">
        <v>4415</v>
      </c>
      <c r="K7083">
        <v>58.666670000000003</v>
      </c>
      <c r="L7083">
        <v>0.9375</v>
      </c>
      <c r="M7083">
        <f t="shared" si="330"/>
        <v>55.000003125000006</v>
      </c>
      <c r="N7083">
        <f t="shared" si="332"/>
        <v>1.7757318005224916</v>
      </c>
      <c r="O7083">
        <f t="shared" si="331"/>
        <v>1.6647485629898358</v>
      </c>
    </row>
    <row r="7084" spans="1:15" x14ac:dyDescent="0.25">
      <c r="A7084" t="s">
        <v>41</v>
      </c>
      <c r="B7084" t="s">
        <v>42</v>
      </c>
      <c r="C7084">
        <v>2018</v>
      </c>
      <c r="D7084">
        <v>6</v>
      </c>
      <c r="E7084">
        <v>11</v>
      </c>
      <c r="F7084" s="1">
        <v>43262</v>
      </c>
      <c r="G7084">
        <v>162</v>
      </c>
      <c r="H7084" t="s">
        <v>17</v>
      </c>
      <c r="I7084" t="s">
        <v>418</v>
      </c>
      <c r="J7084">
        <v>4419</v>
      </c>
      <c r="K7084">
        <v>58.666670000000003</v>
      </c>
      <c r="L7084">
        <v>0.9375</v>
      </c>
      <c r="M7084">
        <f t="shared" si="330"/>
        <v>55.000003125000006</v>
      </c>
      <c r="N7084">
        <f t="shared" si="332"/>
        <v>1.7757318005224916</v>
      </c>
      <c r="O7084">
        <f t="shared" si="331"/>
        <v>1.6647485629898358</v>
      </c>
    </row>
    <row r="7085" spans="1:15" x14ac:dyDescent="0.25">
      <c r="A7085" t="s">
        <v>91</v>
      </c>
      <c r="B7085" t="s">
        <v>69</v>
      </c>
      <c r="C7085">
        <v>2019</v>
      </c>
      <c r="D7085">
        <v>4</v>
      </c>
      <c r="E7085">
        <v>2</v>
      </c>
      <c r="F7085" s="1">
        <v>43557</v>
      </c>
      <c r="G7085">
        <v>92</v>
      </c>
      <c r="H7085" t="s">
        <v>14</v>
      </c>
      <c r="I7085" t="s">
        <v>283</v>
      </c>
      <c r="J7085">
        <v>18419</v>
      </c>
      <c r="K7085">
        <v>84</v>
      </c>
      <c r="L7085">
        <v>0.65625</v>
      </c>
      <c r="M7085">
        <f t="shared" si="330"/>
        <v>55.125</v>
      </c>
      <c r="N7085">
        <f t="shared" si="332"/>
        <v>1.9294189257142926</v>
      </c>
      <c r="O7085">
        <f t="shared" si="331"/>
        <v>1.2661811700000045</v>
      </c>
    </row>
    <row r="7086" spans="1:15" x14ac:dyDescent="0.25">
      <c r="A7086" t="s">
        <v>57</v>
      </c>
      <c r="B7086" t="s">
        <v>13</v>
      </c>
      <c r="C7086">
        <v>2003</v>
      </c>
      <c r="D7086">
        <v>7</v>
      </c>
      <c r="E7086">
        <v>15</v>
      </c>
      <c r="F7086" s="1">
        <v>37817</v>
      </c>
      <c r="G7086">
        <v>196</v>
      </c>
      <c r="H7086" t="s">
        <v>14</v>
      </c>
      <c r="I7086" t="s">
        <v>537</v>
      </c>
      <c r="J7086">
        <v>5605</v>
      </c>
      <c r="K7086">
        <v>33.6</v>
      </c>
      <c r="L7086">
        <v>1.65</v>
      </c>
      <c r="M7086">
        <f t="shared" si="330"/>
        <v>55.44</v>
      </c>
      <c r="N7086">
        <f t="shared" si="332"/>
        <v>1.5390760987927767</v>
      </c>
      <c r="O7086">
        <f t="shared" si="331"/>
        <v>2.5394755630080814</v>
      </c>
    </row>
    <row r="7087" spans="1:15" x14ac:dyDescent="0.25">
      <c r="A7087" t="s">
        <v>173</v>
      </c>
      <c r="B7087" t="s">
        <v>33</v>
      </c>
      <c r="C7087">
        <v>2015</v>
      </c>
      <c r="D7087">
        <v>6</v>
      </c>
      <c r="E7087">
        <v>16</v>
      </c>
      <c r="F7087" s="1">
        <v>42171</v>
      </c>
      <c r="G7087">
        <v>167</v>
      </c>
      <c r="H7087" t="s">
        <v>14</v>
      </c>
      <c r="I7087" t="s">
        <v>561</v>
      </c>
      <c r="J7087">
        <v>6823</v>
      </c>
      <c r="K7087">
        <v>26.4</v>
      </c>
      <c r="L7087">
        <v>2.1</v>
      </c>
      <c r="M7087">
        <f t="shared" si="330"/>
        <v>55.44</v>
      </c>
      <c r="N7087">
        <f t="shared" si="332"/>
        <v>1.4377505628203879</v>
      </c>
      <c r="O7087">
        <f t="shared" si="331"/>
        <v>3.0192761819228147</v>
      </c>
    </row>
    <row r="7088" spans="1:15" x14ac:dyDescent="0.25">
      <c r="A7088" t="s">
        <v>264</v>
      </c>
      <c r="B7088" t="s">
        <v>260</v>
      </c>
      <c r="C7088">
        <v>2018</v>
      </c>
      <c r="D7088">
        <v>6</v>
      </c>
      <c r="E7088">
        <v>5</v>
      </c>
      <c r="F7088" s="1">
        <v>43256</v>
      </c>
      <c r="G7088">
        <v>156</v>
      </c>
      <c r="H7088" t="s">
        <v>14</v>
      </c>
      <c r="I7088" t="s">
        <v>537</v>
      </c>
      <c r="J7088">
        <v>5605</v>
      </c>
      <c r="K7088">
        <v>33.6</v>
      </c>
      <c r="L7088">
        <v>1.65</v>
      </c>
      <c r="M7088">
        <f t="shared" si="330"/>
        <v>55.44</v>
      </c>
      <c r="N7088">
        <f t="shared" si="332"/>
        <v>1.5390760987927767</v>
      </c>
      <c r="O7088">
        <f t="shared" si="331"/>
        <v>2.5394755630080814</v>
      </c>
    </row>
    <row r="7089" spans="1:15" x14ac:dyDescent="0.25">
      <c r="A7089" t="s">
        <v>123</v>
      </c>
      <c r="B7089" t="s">
        <v>13</v>
      </c>
      <c r="C7089">
        <v>2007</v>
      </c>
      <c r="D7089">
        <v>3</v>
      </c>
      <c r="E7089">
        <v>11</v>
      </c>
      <c r="F7089" s="1">
        <v>39152</v>
      </c>
      <c r="G7089">
        <v>70</v>
      </c>
      <c r="H7089" t="s">
        <v>14</v>
      </c>
      <c r="I7089" t="s">
        <v>422</v>
      </c>
      <c r="J7089">
        <v>6616</v>
      </c>
      <c r="K7089">
        <v>59.2</v>
      </c>
      <c r="L7089">
        <v>0.9375</v>
      </c>
      <c r="M7089">
        <f t="shared" si="330"/>
        <v>55.5</v>
      </c>
      <c r="N7089">
        <f t="shared" si="332"/>
        <v>1.7795964912578246</v>
      </c>
      <c r="O7089">
        <f t="shared" si="331"/>
        <v>1.6683717105542106</v>
      </c>
    </row>
    <row r="7090" spans="1:15" x14ac:dyDescent="0.25">
      <c r="A7090" t="s">
        <v>20</v>
      </c>
      <c r="B7090" t="s">
        <v>21</v>
      </c>
      <c r="C7090">
        <v>2016</v>
      </c>
      <c r="D7090">
        <v>7</v>
      </c>
      <c r="E7090">
        <v>6</v>
      </c>
      <c r="F7090" s="1">
        <v>42557</v>
      </c>
      <c r="G7090">
        <v>188</v>
      </c>
      <c r="H7090" t="s">
        <v>14</v>
      </c>
      <c r="I7090" t="s">
        <v>418</v>
      </c>
      <c r="J7090">
        <v>4419</v>
      </c>
      <c r="K7090">
        <v>59.2</v>
      </c>
      <c r="L7090">
        <v>0.9375</v>
      </c>
      <c r="M7090">
        <f t="shared" si="330"/>
        <v>55.5</v>
      </c>
      <c r="N7090">
        <f t="shared" si="332"/>
        <v>1.7795964912578246</v>
      </c>
      <c r="O7090">
        <f t="shared" si="331"/>
        <v>1.6683717105542106</v>
      </c>
    </row>
    <row r="7091" spans="1:15" x14ac:dyDescent="0.25">
      <c r="A7091" t="s">
        <v>50</v>
      </c>
      <c r="B7091" t="s">
        <v>13</v>
      </c>
      <c r="C7091">
        <v>2001</v>
      </c>
      <c r="D7091">
        <v>9</v>
      </c>
      <c r="E7091">
        <v>4</v>
      </c>
      <c r="F7091" s="1">
        <v>37138</v>
      </c>
      <c r="G7091">
        <v>247</v>
      </c>
      <c r="H7091" t="s">
        <v>14</v>
      </c>
      <c r="I7091" t="s">
        <v>282</v>
      </c>
      <c r="J7091">
        <v>18418</v>
      </c>
      <c r="K7091">
        <v>84.8</v>
      </c>
      <c r="L7091">
        <v>0.65625</v>
      </c>
      <c r="M7091">
        <f t="shared" si="330"/>
        <v>55.65</v>
      </c>
      <c r="N7091">
        <f t="shared" si="332"/>
        <v>1.9334872878487055</v>
      </c>
      <c r="O7091">
        <f t="shared" si="331"/>
        <v>1.268851032650713</v>
      </c>
    </row>
    <row r="7092" spans="1:15" x14ac:dyDescent="0.25">
      <c r="A7092" t="s">
        <v>154</v>
      </c>
      <c r="B7092" t="s">
        <v>69</v>
      </c>
      <c r="C7092">
        <v>2017</v>
      </c>
      <c r="D7092">
        <v>6</v>
      </c>
      <c r="E7092">
        <v>12</v>
      </c>
      <c r="F7092" s="1">
        <v>42898</v>
      </c>
      <c r="G7092">
        <v>163</v>
      </c>
      <c r="H7092" t="s">
        <v>14</v>
      </c>
      <c r="I7092" t="s">
        <v>371</v>
      </c>
      <c r="J7092">
        <v>5131</v>
      </c>
      <c r="K7092">
        <v>74.400000000000006</v>
      </c>
      <c r="L7092">
        <v>0.75</v>
      </c>
      <c r="M7092">
        <f t="shared" si="330"/>
        <v>55.800000000000004</v>
      </c>
      <c r="N7092">
        <f t="shared" si="332"/>
        <v>1.8773713458697741</v>
      </c>
      <c r="O7092">
        <f t="shared" si="331"/>
        <v>1.4080285094023306</v>
      </c>
    </row>
    <row r="7093" spans="1:15" x14ac:dyDescent="0.25">
      <c r="A7093" t="s">
        <v>299</v>
      </c>
      <c r="B7093" t="s">
        <v>23</v>
      </c>
      <c r="C7093">
        <v>2002</v>
      </c>
      <c r="D7093">
        <v>7</v>
      </c>
      <c r="E7093">
        <v>2</v>
      </c>
      <c r="F7093" s="1">
        <v>37439</v>
      </c>
      <c r="G7093">
        <v>183</v>
      </c>
      <c r="H7093" t="s">
        <v>14</v>
      </c>
      <c r="I7093" t="s">
        <v>573</v>
      </c>
      <c r="J7093">
        <v>5292</v>
      </c>
      <c r="K7093">
        <v>24.8</v>
      </c>
      <c r="L7093">
        <v>2.25</v>
      </c>
      <c r="M7093">
        <f t="shared" si="330"/>
        <v>55.800000000000004</v>
      </c>
      <c r="N7093">
        <f t="shared" si="332"/>
        <v>1.4116197059632303</v>
      </c>
      <c r="O7093">
        <f t="shared" si="331"/>
        <v>3.1761443384172683</v>
      </c>
    </row>
    <row r="7094" spans="1:15" x14ac:dyDescent="0.25">
      <c r="A7094" t="s">
        <v>175</v>
      </c>
      <c r="B7094" t="s">
        <v>176</v>
      </c>
      <c r="C7094">
        <v>2011</v>
      </c>
      <c r="D7094">
        <v>7</v>
      </c>
      <c r="E7094">
        <v>26</v>
      </c>
      <c r="F7094" s="1">
        <v>40750</v>
      </c>
      <c r="G7094">
        <v>207</v>
      </c>
      <c r="H7094" t="s">
        <v>14</v>
      </c>
      <c r="I7094" t="s">
        <v>574</v>
      </c>
      <c r="J7094">
        <v>5293</v>
      </c>
      <c r="K7094">
        <v>24.8</v>
      </c>
      <c r="L7094">
        <v>2.25</v>
      </c>
      <c r="M7094">
        <f t="shared" si="330"/>
        <v>55.800000000000004</v>
      </c>
      <c r="N7094">
        <f t="shared" si="332"/>
        <v>1.4116197059632303</v>
      </c>
      <c r="O7094">
        <f t="shared" si="331"/>
        <v>3.1761443384172683</v>
      </c>
    </row>
    <row r="7095" spans="1:15" x14ac:dyDescent="0.25">
      <c r="A7095" t="s">
        <v>182</v>
      </c>
      <c r="B7095" t="s">
        <v>176</v>
      </c>
      <c r="C7095">
        <v>2017</v>
      </c>
      <c r="D7095">
        <v>6</v>
      </c>
      <c r="E7095">
        <v>9</v>
      </c>
      <c r="F7095" s="1">
        <v>42895</v>
      </c>
      <c r="G7095">
        <v>160</v>
      </c>
      <c r="H7095" t="s">
        <v>14</v>
      </c>
      <c r="I7095" t="s">
        <v>474</v>
      </c>
      <c r="J7095">
        <v>4335</v>
      </c>
      <c r="K7095">
        <v>49.6</v>
      </c>
      <c r="L7095">
        <v>1.125</v>
      </c>
      <c r="M7095">
        <f t="shared" si="330"/>
        <v>55.800000000000004</v>
      </c>
      <c r="N7095">
        <f t="shared" si="332"/>
        <v>1.7041505168397992</v>
      </c>
      <c r="O7095">
        <f t="shared" si="331"/>
        <v>1.9171693314447742</v>
      </c>
    </row>
    <row r="7096" spans="1:15" x14ac:dyDescent="0.25">
      <c r="A7096" t="s">
        <v>148</v>
      </c>
      <c r="B7096" t="s">
        <v>69</v>
      </c>
      <c r="C7096">
        <v>2012</v>
      </c>
      <c r="D7096">
        <v>3</v>
      </c>
      <c r="E7096">
        <v>19</v>
      </c>
      <c r="F7096" s="1">
        <v>40987</v>
      </c>
      <c r="G7096">
        <v>79</v>
      </c>
      <c r="H7096" t="s">
        <v>14</v>
      </c>
      <c r="I7096" t="s">
        <v>586</v>
      </c>
      <c r="J7096">
        <v>5124</v>
      </c>
      <c r="K7096">
        <v>18.635290000000001</v>
      </c>
      <c r="L7096">
        <v>3</v>
      </c>
      <c r="M7096">
        <f t="shared" si="330"/>
        <v>55.905870000000007</v>
      </c>
      <c r="N7096">
        <f t="shared" si="332"/>
        <v>1.2930373198906073</v>
      </c>
      <c r="O7096">
        <f t="shared" si="331"/>
        <v>3.879111959671822</v>
      </c>
    </row>
    <row r="7097" spans="1:15" x14ac:dyDescent="0.25">
      <c r="A7097" t="s">
        <v>232</v>
      </c>
      <c r="B7097" t="s">
        <v>23</v>
      </c>
      <c r="C7097">
        <v>2017</v>
      </c>
      <c r="D7097">
        <v>6</v>
      </c>
      <c r="E7097">
        <v>2</v>
      </c>
      <c r="F7097" s="1">
        <v>42888</v>
      </c>
      <c r="G7097">
        <v>153</v>
      </c>
      <c r="H7097" t="s">
        <v>17</v>
      </c>
      <c r="I7097" t="s">
        <v>424</v>
      </c>
      <c r="J7097">
        <v>4398</v>
      </c>
      <c r="K7097">
        <v>59.809519999999999</v>
      </c>
      <c r="L7097">
        <v>0.9375</v>
      </c>
      <c r="M7097">
        <f t="shared" si="330"/>
        <v>56.071424999999998</v>
      </c>
      <c r="N7097">
        <f t="shared" si="332"/>
        <v>1.7839715753223233</v>
      </c>
      <c r="O7097">
        <f t="shared" si="331"/>
        <v>1.6724733518646782</v>
      </c>
    </row>
    <row r="7098" spans="1:15" x14ac:dyDescent="0.25">
      <c r="A7098" t="s">
        <v>122</v>
      </c>
      <c r="B7098" t="s">
        <v>13</v>
      </c>
      <c r="C7098">
        <v>2006</v>
      </c>
      <c r="D7098">
        <v>6</v>
      </c>
      <c r="E7098">
        <v>15</v>
      </c>
      <c r="F7098" s="1">
        <v>38883</v>
      </c>
      <c r="G7098">
        <v>166</v>
      </c>
      <c r="H7098" t="s">
        <v>14</v>
      </c>
      <c r="I7098" t="s">
        <v>509</v>
      </c>
      <c r="J7098">
        <v>9747</v>
      </c>
      <c r="K7098">
        <v>37.44</v>
      </c>
      <c r="L7098">
        <v>1.5</v>
      </c>
      <c r="M7098">
        <f t="shared" si="330"/>
        <v>56.16</v>
      </c>
      <c r="N7098">
        <f t="shared" si="332"/>
        <v>1.5847833789965078</v>
      </c>
      <c r="O7098">
        <f t="shared" si="331"/>
        <v>2.3771750684947617</v>
      </c>
    </row>
    <row r="7099" spans="1:15" x14ac:dyDescent="0.25">
      <c r="A7099" t="s">
        <v>209</v>
      </c>
      <c r="B7099" t="s">
        <v>21</v>
      </c>
      <c r="C7099">
        <v>2012</v>
      </c>
      <c r="D7099">
        <v>7</v>
      </c>
      <c r="E7099">
        <v>4</v>
      </c>
      <c r="F7099" s="1">
        <v>41094</v>
      </c>
      <c r="G7099">
        <v>186</v>
      </c>
      <c r="H7099" t="s">
        <v>14</v>
      </c>
      <c r="I7099" t="s">
        <v>474</v>
      </c>
      <c r="J7099">
        <v>4335</v>
      </c>
      <c r="K7099">
        <v>49.92</v>
      </c>
      <c r="L7099">
        <v>1.125</v>
      </c>
      <c r="M7099">
        <f t="shared" si="330"/>
        <v>56.160000000000004</v>
      </c>
      <c r="N7099">
        <f t="shared" si="332"/>
        <v>1.7068883949816178</v>
      </c>
      <c r="O7099">
        <f t="shared" si="331"/>
        <v>1.9202494443543201</v>
      </c>
    </row>
    <row r="7100" spans="1:15" x14ac:dyDescent="0.25">
      <c r="A7100" t="s">
        <v>86</v>
      </c>
      <c r="B7100" t="s">
        <v>69</v>
      </c>
      <c r="C7100">
        <v>2015</v>
      </c>
      <c r="D7100">
        <v>3</v>
      </c>
      <c r="E7100">
        <v>25</v>
      </c>
      <c r="F7100" s="1">
        <v>42088</v>
      </c>
      <c r="G7100">
        <v>84</v>
      </c>
      <c r="H7100" t="s">
        <v>14</v>
      </c>
      <c r="I7100" t="s">
        <v>586</v>
      </c>
      <c r="J7100">
        <v>5124</v>
      </c>
      <c r="K7100">
        <v>18.74286</v>
      </c>
      <c r="L7100">
        <v>3</v>
      </c>
      <c r="M7100">
        <f t="shared" si="330"/>
        <v>56.228580000000001</v>
      </c>
      <c r="N7100">
        <f t="shared" si="332"/>
        <v>1.2954100658740604</v>
      </c>
      <c r="O7100">
        <f t="shared" si="331"/>
        <v>3.8862301976221811</v>
      </c>
    </row>
    <row r="7101" spans="1:15" x14ac:dyDescent="0.25">
      <c r="A7101" t="s">
        <v>154</v>
      </c>
      <c r="B7101" t="s">
        <v>69</v>
      </c>
      <c r="C7101">
        <v>2017</v>
      </c>
      <c r="D7101">
        <v>6</v>
      </c>
      <c r="E7101">
        <v>12</v>
      </c>
      <c r="F7101" s="1">
        <v>42898</v>
      </c>
      <c r="G7101">
        <v>163</v>
      </c>
      <c r="H7101" t="s">
        <v>14</v>
      </c>
      <c r="I7101" t="s">
        <v>588</v>
      </c>
      <c r="J7101">
        <v>13125</v>
      </c>
      <c r="K7101">
        <v>18.74286</v>
      </c>
      <c r="L7101">
        <v>3</v>
      </c>
      <c r="M7101">
        <f t="shared" si="330"/>
        <v>56.228580000000001</v>
      </c>
      <c r="N7101">
        <f t="shared" si="332"/>
        <v>1.2954100658740604</v>
      </c>
      <c r="O7101">
        <f t="shared" si="331"/>
        <v>3.8862301976221811</v>
      </c>
    </row>
    <row r="7102" spans="1:15" x14ac:dyDescent="0.25">
      <c r="A7102" t="s">
        <v>134</v>
      </c>
      <c r="B7102" t="s">
        <v>13</v>
      </c>
      <c r="C7102">
        <v>2014</v>
      </c>
      <c r="D7102">
        <v>6</v>
      </c>
      <c r="E7102">
        <v>17</v>
      </c>
      <c r="F7102" s="1">
        <v>41807</v>
      </c>
      <c r="G7102">
        <v>168</v>
      </c>
      <c r="H7102" t="s">
        <v>14</v>
      </c>
      <c r="I7102" t="s">
        <v>431</v>
      </c>
      <c r="J7102">
        <v>4380</v>
      </c>
      <c r="K7102">
        <v>60</v>
      </c>
      <c r="L7102">
        <v>0.9375</v>
      </c>
      <c r="M7102">
        <f t="shared" si="330"/>
        <v>56.25</v>
      </c>
      <c r="N7102">
        <f t="shared" si="332"/>
        <v>1.7853298350107671</v>
      </c>
      <c r="O7102">
        <f t="shared" si="331"/>
        <v>1.6737467203225942</v>
      </c>
    </row>
    <row r="7103" spans="1:15" x14ac:dyDescent="0.25">
      <c r="A7103" t="s">
        <v>249</v>
      </c>
      <c r="B7103" t="s">
        <v>250</v>
      </c>
      <c r="C7103">
        <v>2010</v>
      </c>
      <c r="D7103">
        <v>6</v>
      </c>
      <c r="E7103">
        <v>24</v>
      </c>
      <c r="F7103" s="1">
        <v>40353</v>
      </c>
      <c r="G7103">
        <v>175</v>
      </c>
      <c r="H7103" t="s">
        <v>14</v>
      </c>
      <c r="I7103" t="s">
        <v>496</v>
      </c>
      <c r="J7103">
        <v>4481</v>
      </c>
      <c r="K7103">
        <v>43.04</v>
      </c>
      <c r="L7103">
        <v>1.3125</v>
      </c>
      <c r="M7103">
        <f t="shared" si="330"/>
        <v>56.49</v>
      </c>
      <c r="N7103">
        <f t="shared" si="332"/>
        <v>1.6438473102997142</v>
      </c>
      <c r="O7103">
        <f t="shared" si="331"/>
        <v>2.1575495947683749</v>
      </c>
    </row>
    <row r="7104" spans="1:15" x14ac:dyDescent="0.25">
      <c r="A7104" t="s">
        <v>356</v>
      </c>
      <c r="B7104" t="s">
        <v>40</v>
      </c>
      <c r="C7104">
        <v>2010</v>
      </c>
      <c r="D7104">
        <v>6</v>
      </c>
      <c r="E7104">
        <v>25</v>
      </c>
      <c r="F7104" s="1">
        <v>40354</v>
      </c>
      <c r="G7104">
        <v>176</v>
      </c>
      <c r="H7104" t="s">
        <v>14</v>
      </c>
      <c r="I7104" t="s">
        <v>586</v>
      </c>
      <c r="J7104">
        <v>5124</v>
      </c>
      <c r="K7104">
        <v>18.88</v>
      </c>
      <c r="L7104">
        <v>3</v>
      </c>
      <c r="M7104">
        <f t="shared" si="330"/>
        <v>56.64</v>
      </c>
      <c r="N7104">
        <f t="shared" si="332"/>
        <v>1.2984163800612945</v>
      </c>
      <c r="O7104">
        <f t="shared" si="331"/>
        <v>3.8952491401838834</v>
      </c>
    </row>
    <row r="7105" spans="1:15" x14ac:dyDescent="0.25">
      <c r="A7105" t="s">
        <v>403</v>
      </c>
      <c r="B7105" t="s">
        <v>40</v>
      </c>
      <c r="C7105">
        <v>2009</v>
      </c>
      <c r="D7105">
        <v>6</v>
      </c>
      <c r="E7105">
        <v>13</v>
      </c>
      <c r="F7105" s="1">
        <v>39977</v>
      </c>
      <c r="G7105">
        <v>164</v>
      </c>
      <c r="H7105" t="s">
        <v>14</v>
      </c>
      <c r="I7105" t="s">
        <v>474</v>
      </c>
      <c r="J7105">
        <v>4335</v>
      </c>
      <c r="K7105">
        <v>50.4</v>
      </c>
      <c r="L7105">
        <v>1.125</v>
      </c>
      <c r="M7105">
        <f t="shared" si="330"/>
        <v>56.699999999999996</v>
      </c>
      <c r="N7105">
        <f t="shared" si="332"/>
        <v>1.7109631189952756</v>
      </c>
      <c r="O7105">
        <f t="shared" si="331"/>
        <v>1.9248335088696851</v>
      </c>
    </row>
    <row r="7106" spans="1:15" x14ac:dyDescent="0.25">
      <c r="A7106" t="s">
        <v>269</v>
      </c>
      <c r="B7106" t="s">
        <v>42</v>
      </c>
      <c r="C7106">
        <v>2011</v>
      </c>
      <c r="D7106">
        <v>7</v>
      </c>
      <c r="E7106">
        <v>21</v>
      </c>
      <c r="F7106" s="1">
        <v>40745</v>
      </c>
      <c r="G7106">
        <v>202</v>
      </c>
      <c r="H7106" t="s">
        <v>14</v>
      </c>
      <c r="I7106" t="s">
        <v>474</v>
      </c>
      <c r="J7106">
        <v>4335</v>
      </c>
      <c r="K7106">
        <v>50.4</v>
      </c>
      <c r="L7106">
        <v>1.125</v>
      </c>
      <c r="M7106">
        <f t="shared" ref="M7106:M7169" si="333">K7106*L7106</f>
        <v>56.699999999999996</v>
      </c>
      <c r="N7106">
        <f t="shared" si="332"/>
        <v>1.7109631189952756</v>
      </c>
      <c r="O7106">
        <f t="shared" si="331"/>
        <v>1.9248335088696851</v>
      </c>
    </row>
    <row r="7107" spans="1:15" x14ac:dyDescent="0.25">
      <c r="A7107" t="s">
        <v>313</v>
      </c>
      <c r="B7107" t="s">
        <v>250</v>
      </c>
      <c r="C7107">
        <v>2015</v>
      </c>
      <c r="D7107">
        <v>6</v>
      </c>
      <c r="E7107">
        <v>17</v>
      </c>
      <c r="F7107" s="1">
        <v>42172</v>
      </c>
      <c r="G7107">
        <v>168</v>
      </c>
      <c r="H7107" t="s">
        <v>14</v>
      </c>
      <c r="I7107" t="s">
        <v>496</v>
      </c>
      <c r="J7107">
        <v>4481</v>
      </c>
      <c r="K7107">
        <v>43.2</v>
      </c>
      <c r="L7107">
        <v>1.3125</v>
      </c>
      <c r="M7107">
        <f t="shared" si="333"/>
        <v>56.7</v>
      </c>
      <c r="N7107">
        <f t="shared" si="332"/>
        <v>1.6454222693490919</v>
      </c>
      <c r="O7107">
        <f t="shared" ref="O7107:O7170" si="334">N7107*L7107</f>
        <v>2.1596167285206831</v>
      </c>
    </row>
    <row r="7108" spans="1:15" x14ac:dyDescent="0.25">
      <c r="A7108" t="s">
        <v>403</v>
      </c>
      <c r="B7108" t="s">
        <v>40</v>
      </c>
      <c r="C7108">
        <v>2009</v>
      </c>
      <c r="D7108">
        <v>6</v>
      </c>
      <c r="E7108">
        <v>13</v>
      </c>
      <c r="F7108" s="1">
        <v>39977</v>
      </c>
      <c r="G7108">
        <v>164</v>
      </c>
      <c r="H7108" t="s">
        <v>14</v>
      </c>
      <c r="I7108" t="s">
        <v>536</v>
      </c>
      <c r="J7108">
        <v>5604</v>
      </c>
      <c r="K7108">
        <v>34.4</v>
      </c>
      <c r="L7108">
        <v>1.65</v>
      </c>
      <c r="M7108">
        <f t="shared" si="333"/>
        <v>56.76</v>
      </c>
      <c r="N7108">
        <f t="shared" ref="N7108:N7171" si="335">LOG10(K7108+1)</f>
        <v>1.5490032620257879</v>
      </c>
      <c r="O7108">
        <f t="shared" si="334"/>
        <v>2.5558553823425498</v>
      </c>
    </row>
    <row r="7109" spans="1:15" x14ac:dyDescent="0.25">
      <c r="A7109" t="s">
        <v>325</v>
      </c>
      <c r="B7109" t="s">
        <v>40</v>
      </c>
      <c r="C7109">
        <v>2017</v>
      </c>
      <c r="D7109">
        <v>3</v>
      </c>
      <c r="E7109">
        <v>28</v>
      </c>
      <c r="F7109" s="1">
        <v>42822</v>
      </c>
      <c r="G7109">
        <v>87</v>
      </c>
      <c r="H7109" t="s">
        <v>14</v>
      </c>
      <c r="I7109" t="s">
        <v>505</v>
      </c>
      <c r="J7109">
        <v>5458</v>
      </c>
      <c r="K7109">
        <v>39.200000000000003</v>
      </c>
      <c r="L7109">
        <v>1.453125</v>
      </c>
      <c r="M7109">
        <f t="shared" si="333"/>
        <v>56.962500000000006</v>
      </c>
      <c r="N7109">
        <f t="shared" si="335"/>
        <v>1.6042260530844701</v>
      </c>
      <c r="O7109">
        <f t="shared" si="334"/>
        <v>2.3311409833883707</v>
      </c>
    </row>
    <row r="7110" spans="1:15" x14ac:dyDescent="0.25">
      <c r="A7110" t="s">
        <v>114</v>
      </c>
      <c r="B7110" t="s">
        <v>113</v>
      </c>
      <c r="C7110">
        <v>2017</v>
      </c>
      <c r="D7110">
        <v>6</v>
      </c>
      <c r="E7110">
        <v>9</v>
      </c>
      <c r="F7110" s="1">
        <v>42895</v>
      </c>
      <c r="G7110">
        <v>160</v>
      </c>
      <c r="H7110" t="s">
        <v>17</v>
      </c>
      <c r="I7110" t="s">
        <v>283</v>
      </c>
      <c r="J7110">
        <v>18419</v>
      </c>
      <c r="K7110">
        <v>86.857140000000001</v>
      </c>
      <c r="L7110">
        <v>0.65625</v>
      </c>
      <c r="M7110">
        <f t="shared" si="333"/>
        <v>56.999998124999998</v>
      </c>
      <c r="N7110">
        <f t="shared" si="335"/>
        <v>1.9437770616377619</v>
      </c>
      <c r="O7110">
        <f t="shared" si="334"/>
        <v>1.2756036966997812</v>
      </c>
    </row>
    <row r="7111" spans="1:15" x14ac:dyDescent="0.25">
      <c r="A7111" t="s">
        <v>70</v>
      </c>
      <c r="B7111" t="s">
        <v>69</v>
      </c>
      <c r="C7111">
        <v>2001</v>
      </c>
      <c r="D7111">
        <v>6</v>
      </c>
      <c r="E7111">
        <v>22</v>
      </c>
      <c r="F7111" s="1">
        <v>37064</v>
      </c>
      <c r="G7111">
        <v>173</v>
      </c>
      <c r="H7111" t="s">
        <v>14</v>
      </c>
      <c r="I7111" t="s">
        <v>417</v>
      </c>
      <c r="J7111">
        <v>4415</v>
      </c>
      <c r="K7111">
        <v>60.8</v>
      </c>
      <c r="L7111">
        <v>0.9375</v>
      </c>
      <c r="M7111">
        <f t="shared" si="333"/>
        <v>57</v>
      </c>
      <c r="N7111">
        <f t="shared" si="335"/>
        <v>1.7909884750888159</v>
      </c>
      <c r="O7111">
        <f t="shared" si="334"/>
        <v>1.6790516953957648</v>
      </c>
    </row>
    <row r="7112" spans="1:15" x14ac:dyDescent="0.25">
      <c r="A7112" t="s">
        <v>337</v>
      </c>
      <c r="B7112" t="s">
        <v>19</v>
      </c>
      <c r="C7112">
        <v>2011</v>
      </c>
      <c r="D7112">
        <v>7</v>
      </c>
      <c r="E7112">
        <v>5</v>
      </c>
      <c r="F7112" s="1">
        <v>40729</v>
      </c>
      <c r="G7112">
        <v>186</v>
      </c>
      <c r="H7112" t="s">
        <v>14</v>
      </c>
      <c r="I7112" t="s">
        <v>561</v>
      </c>
      <c r="J7112">
        <v>6823</v>
      </c>
      <c r="K7112">
        <v>27.2</v>
      </c>
      <c r="L7112">
        <v>2.1</v>
      </c>
      <c r="M7112">
        <f t="shared" si="333"/>
        <v>57.12</v>
      </c>
      <c r="N7112">
        <f t="shared" si="335"/>
        <v>1.4502491083193612</v>
      </c>
      <c r="O7112">
        <f t="shared" si="334"/>
        <v>3.0455231274706587</v>
      </c>
    </row>
    <row r="7113" spans="1:15" x14ac:dyDescent="0.25">
      <c r="A7113" t="s">
        <v>219</v>
      </c>
      <c r="B7113" t="s">
        <v>23</v>
      </c>
      <c r="C7113">
        <v>2008</v>
      </c>
      <c r="D7113">
        <v>6</v>
      </c>
      <c r="E7113">
        <v>11</v>
      </c>
      <c r="F7113" s="1">
        <v>39610</v>
      </c>
      <c r="G7113">
        <v>163</v>
      </c>
      <c r="H7113" t="s">
        <v>17</v>
      </c>
      <c r="I7113" t="s">
        <v>425</v>
      </c>
      <c r="J7113">
        <v>4427</v>
      </c>
      <c r="K7113">
        <v>60.952379999999998</v>
      </c>
      <c r="L7113">
        <v>0.9375</v>
      </c>
      <c r="M7113">
        <f t="shared" si="333"/>
        <v>57.142856250000001</v>
      </c>
      <c r="N7113">
        <f t="shared" si="335"/>
        <v>1.7920579951513489</v>
      </c>
      <c r="O7113">
        <f t="shared" si="334"/>
        <v>1.6800543704543895</v>
      </c>
    </row>
    <row r="7114" spans="1:15" x14ac:dyDescent="0.25">
      <c r="A7114" t="s">
        <v>125</v>
      </c>
      <c r="B7114" t="s">
        <v>13</v>
      </c>
      <c r="C7114">
        <v>2008</v>
      </c>
      <c r="D7114">
        <v>4</v>
      </c>
      <c r="E7114">
        <v>23</v>
      </c>
      <c r="F7114" s="1">
        <v>39561</v>
      </c>
      <c r="G7114">
        <v>114</v>
      </c>
      <c r="H7114" t="s">
        <v>17</v>
      </c>
      <c r="I7114" t="s">
        <v>509</v>
      </c>
      <c r="J7114">
        <v>9747</v>
      </c>
      <c r="K7114">
        <v>38.095239999999997</v>
      </c>
      <c r="L7114">
        <v>1.5</v>
      </c>
      <c r="M7114">
        <f t="shared" si="333"/>
        <v>57.142859999999999</v>
      </c>
      <c r="N7114">
        <f t="shared" si="335"/>
        <v>1.5921238835448137</v>
      </c>
      <c r="O7114">
        <f t="shared" si="334"/>
        <v>2.3881858253172208</v>
      </c>
    </row>
    <row r="7115" spans="1:15" x14ac:dyDescent="0.25">
      <c r="A7115" t="s">
        <v>111</v>
      </c>
      <c r="B7115" t="s">
        <v>109</v>
      </c>
      <c r="C7115">
        <v>2017</v>
      </c>
      <c r="D7115">
        <v>6</v>
      </c>
      <c r="E7115">
        <v>9</v>
      </c>
      <c r="F7115" s="1">
        <v>42895</v>
      </c>
      <c r="G7115">
        <v>160</v>
      </c>
      <c r="H7115" t="s">
        <v>17</v>
      </c>
      <c r="I7115" t="s">
        <v>588</v>
      </c>
      <c r="J7115">
        <v>13125</v>
      </c>
      <c r="K7115">
        <v>19.047619999999998</v>
      </c>
      <c r="L7115">
        <v>3</v>
      </c>
      <c r="M7115">
        <f t="shared" si="333"/>
        <v>57.142859999999999</v>
      </c>
      <c r="N7115">
        <f t="shared" si="335"/>
        <v>1.3020628217333154</v>
      </c>
      <c r="O7115">
        <f t="shared" si="334"/>
        <v>3.9061884651999463</v>
      </c>
    </row>
    <row r="7116" spans="1:15" x14ac:dyDescent="0.25">
      <c r="A7116" t="s">
        <v>338</v>
      </c>
      <c r="B7116" t="s">
        <v>19</v>
      </c>
      <c r="C7116">
        <v>2012</v>
      </c>
      <c r="D7116">
        <v>7</v>
      </c>
      <c r="E7116">
        <v>12</v>
      </c>
      <c r="F7116" s="1">
        <v>41102</v>
      </c>
      <c r="G7116">
        <v>194</v>
      </c>
      <c r="H7116" t="s">
        <v>14</v>
      </c>
      <c r="I7116" t="s">
        <v>336</v>
      </c>
      <c r="J7116">
        <v>6425</v>
      </c>
      <c r="K7116">
        <v>83.52</v>
      </c>
      <c r="L7116">
        <v>0.6875</v>
      </c>
      <c r="M7116">
        <f t="shared" si="333"/>
        <v>57.419999999999995</v>
      </c>
      <c r="N7116">
        <f t="shared" si="335"/>
        <v>1.9269594883802756</v>
      </c>
      <c r="O7116">
        <f t="shared" si="334"/>
        <v>1.3247846482614396</v>
      </c>
    </row>
    <row r="7117" spans="1:15" x14ac:dyDescent="0.25">
      <c r="A7117" t="s">
        <v>138</v>
      </c>
      <c r="B7117" t="s">
        <v>13</v>
      </c>
      <c r="C7117">
        <v>2016</v>
      </c>
      <c r="D7117">
        <v>4</v>
      </c>
      <c r="E7117">
        <v>11</v>
      </c>
      <c r="F7117" s="1">
        <v>42471</v>
      </c>
      <c r="G7117">
        <v>102</v>
      </c>
      <c r="H7117" t="s">
        <v>14</v>
      </c>
      <c r="I7117" t="s">
        <v>429</v>
      </c>
      <c r="J7117">
        <v>5713</v>
      </c>
      <c r="K7117">
        <v>61.333329999999997</v>
      </c>
      <c r="L7117">
        <v>0.9375</v>
      </c>
      <c r="M7117">
        <f t="shared" si="333"/>
        <v>57.499996874999994</v>
      </c>
      <c r="N7117">
        <f t="shared" si="335"/>
        <v>1.7947203285925319</v>
      </c>
      <c r="O7117">
        <f t="shared" si="334"/>
        <v>1.6825503080554987</v>
      </c>
    </row>
    <row r="7118" spans="1:15" x14ac:dyDescent="0.25">
      <c r="A7118" t="s">
        <v>55</v>
      </c>
      <c r="B7118" t="s">
        <v>13</v>
      </c>
      <c r="C7118">
        <v>2003</v>
      </c>
      <c r="D7118">
        <v>3</v>
      </c>
      <c r="E7118">
        <v>17</v>
      </c>
      <c r="F7118" s="1">
        <v>37697</v>
      </c>
      <c r="G7118">
        <v>76</v>
      </c>
      <c r="H7118" t="s">
        <v>14</v>
      </c>
      <c r="I7118" t="s">
        <v>507</v>
      </c>
      <c r="J7118">
        <v>5033</v>
      </c>
      <c r="K7118">
        <v>38.4</v>
      </c>
      <c r="L7118">
        <v>1.5</v>
      </c>
      <c r="M7118">
        <f t="shared" si="333"/>
        <v>57.599999999999994</v>
      </c>
      <c r="N7118">
        <f t="shared" si="335"/>
        <v>1.5954962218255742</v>
      </c>
      <c r="O7118">
        <f t="shared" si="334"/>
        <v>2.3932443327383615</v>
      </c>
    </row>
    <row r="7119" spans="1:15" x14ac:dyDescent="0.25">
      <c r="A7119" t="s">
        <v>136</v>
      </c>
      <c r="B7119" t="s">
        <v>13</v>
      </c>
      <c r="C7119">
        <v>2015</v>
      </c>
      <c r="D7119">
        <v>6</v>
      </c>
      <c r="E7119">
        <v>16</v>
      </c>
      <c r="F7119" s="1">
        <v>42171</v>
      </c>
      <c r="G7119">
        <v>167</v>
      </c>
      <c r="H7119" t="s">
        <v>14</v>
      </c>
      <c r="I7119" t="s">
        <v>509</v>
      </c>
      <c r="J7119">
        <v>9747</v>
      </c>
      <c r="K7119">
        <v>38.4</v>
      </c>
      <c r="L7119">
        <v>1.5</v>
      </c>
      <c r="M7119">
        <f t="shared" si="333"/>
        <v>57.599999999999994</v>
      </c>
      <c r="N7119">
        <f t="shared" si="335"/>
        <v>1.5954962218255742</v>
      </c>
      <c r="O7119">
        <f t="shared" si="334"/>
        <v>2.3932443327383615</v>
      </c>
    </row>
    <row r="7120" spans="1:15" x14ac:dyDescent="0.25">
      <c r="A7120" t="s">
        <v>139</v>
      </c>
      <c r="B7120" t="s">
        <v>13</v>
      </c>
      <c r="C7120">
        <v>2016</v>
      </c>
      <c r="D7120">
        <v>6</v>
      </c>
      <c r="E7120">
        <v>21</v>
      </c>
      <c r="F7120" s="1">
        <v>42542</v>
      </c>
      <c r="G7120">
        <v>173</v>
      </c>
      <c r="H7120" t="s">
        <v>14</v>
      </c>
      <c r="I7120" t="s">
        <v>509</v>
      </c>
      <c r="J7120">
        <v>9747</v>
      </c>
      <c r="K7120">
        <v>38.4</v>
      </c>
      <c r="L7120">
        <v>1.5</v>
      </c>
      <c r="M7120">
        <f t="shared" si="333"/>
        <v>57.599999999999994</v>
      </c>
      <c r="N7120">
        <f t="shared" si="335"/>
        <v>1.5954962218255742</v>
      </c>
      <c r="O7120">
        <f t="shared" si="334"/>
        <v>2.3932443327383615</v>
      </c>
    </row>
    <row r="7121" spans="1:15" x14ac:dyDescent="0.25">
      <c r="A7121" t="s">
        <v>93</v>
      </c>
      <c r="B7121" t="s">
        <v>23</v>
      </c>
      <c r="C7121">
        <v>2010</v>
      </c>
      <c r="D7121">
        <v>4</v>
      </c>
      <c r="E7121">
        <v>26</v>
      </c>
      <c r="F7121" s="1">
        <v>40294</v>
      </c>
      <c r="G7121">
        <v>116</v>
      </c>
      <c r="H7121" t="s">
        <v>14</v>
      </c>
      <c r="I7121" t="s">
        <v>617</v>
      </c>
      <c r="J7121">
        <v>5075</v>
      </c>
      <c r="K7121">
        <v>9.6</v>
      </c>
      <c r="L7121">
        <v>6</v>
      </c>
      <c r="M7121">
        <f t="shared" si="333"/>
        <v>57.599999999999994</v>
      </c>
      <c r="N7121">
        <f t="shared" si="335"/>
        <v>1.0253058652647702</v>
      </c>
      <c r="O7121">
        <f t="shared" si="334"/>
        <v>6.1518351915886207</v>
      </c>
    </row>
    <row r="7122" spans="1:15" x14ac:dyDescent="0.25">
      <c r="A7122" t="s">
        <v>45</v>
      </c>
      <c r="B7122" t="s">
        <v>25</v>
      </c>
      <c r="C7122">
        <v>2016</v>
      </c>
      <c r="D7122">
        <v>6</v>
      </c>
      <c r="E7122">
        <v>30</v>
      </c>
      <c r="F7122" s="1">
        <v>42551</v>
      </c>
      <c r="G7122">
        <v>182</v>
      </c>
      <c r="H7122" t="s">
        <v>14</v>
      </c>
      <c r="I7122" t="s">
        <v>586</v>
      </c>
      <c r="J7122">
        <v>5124</v>
      </c>
      <c r="K7122">
        <v>19.2</v>
      </c>
      <c r="L7122">
        <v>3</v>
      </c>
      <c r="M7122">
        <f t="shared" si="333"/>
        <v>57.599999999999994</v>
      </c>
      <c r="N7122">
        <f t="shared" si="335"/>
        <v>1.3053513694466237</v>
      </c>
      <c r="O7122">
        <f t="shared" si="334"/>
        <v>3.9160541083398712</v>
      </c>
    </row>
    <row r="7123" spans="1:15" x14ac:dyDescent="0.25">
      <c r="A7123" t="s">
        <v>26</v>
      </c>
      <c r="B7123" t="s">
        <v>27</v>
      </c>
      <c r="C7123">
        <v>2018</v>
      </c>
      <c r="D7123">
        <v>6</v>
      </c>
      <c r="E7123">
        <v>4</v>
      </c>
      <c r="F7123" s="1">
        <v>43255</v>
      </c>
      <c r="G7123">
        <v>155</v>
      </c>
      <c r="H7123" t="s">
        <v>14</v>
      </c>
      <c r="I7123" t="s">
        <v>587</v>
      </c>
      <c r="J7123">
        <v>4363</v>
      </c>
      <c r="K7123">
        <v>19.2</v>
      </c>
      <c r="L7123">
        <v>3</v>
      </c>
      <c r="M7123">
        <f t="shared" si="333"/>
        <v>57.599999999999994</v>
      </c>
      <c r="N7123">
        <f t="shared" si="335"/>
        <v>1.3053513694466237</v>
      </c>
      <c r="O7123">
        <f t="shared" si="334"/>
        <v>3.9160541083398712</v>
      </c>
    </row>
    <row r="7124" spans="1:15" x14ac:dyDescent="0.25">
      <c r="A7124" t="s">
        <v>37</v>
      </c>
      <c r="B7124" t="s">
        <v>36</v>
      </c>
      <c r="C7124">
        <v>2017</v>
      </c>
      <c r="D7124">
        <v>6</v>
      </c>
      <c r="E7124">
        <v>7</v>
      </c>
      <c r="F7124" s="1">
        <v>42893</v>
      </c>
      <c r="G7124">
        <v>158</v>
      </c>
      <c r="H7124" t="s">
        <v>14</v>
      </c>
      <c r="I7124" t="s">
        <v>617</v>
      </c>
      <c r="J7124">
        <v>5075</v>
      </c>
      <c r="K7124">
        <v>9.6</v>
      </c>
      <c r="L7124">
        <v>6</v>
      </c>
      <c r="M7124">
        <f t="shared" si="333"/>
        <v>57.599999999999994</v>
      </c>
      <c r="N7124">
        <f t="shared" si="335"/>
        <v>1.0253058652647702</v>
      </c>
      <c r="O7124">
        <f t="shared" si="334"/>
        <v>6.1518351915886207</v>
      </c>
    </row>
    <row r="7125" spans="1:15" x14ac:dyDescent="0.25">
      <c r="A7125" t="s">
        <v>105</v>
      </c>
      <c r="B7125" t="s">
        <v>40</v>
      </c>
      <c r="C7125">
        <v>2018</v>
      </c>
      <c r="D7125">
        <v>3</v>
      </c>
      <c r="E7125">
        <v>9</v>
      </c>
      <c r="F7125" s="1">
        <v>43168</v>
      </c>
      <c r="G7125">
        <v>68</v>
      </c>
      <c r="H7125" t="s">
        <v>14</v>
      </c>
      <c r="I7125" t="s">
        <v>617</v>
      </c>
      <c r="J7125">
        <v>5075</v>
      </c>
      <c r="K7125">
        <v>9.6</v>
      </c>
      <c r="L7125">
        <v>6</v>
      </c>
      <c r="M7125">
        <f t="shared" si="333"/>
        <v>57.599999999999994</v>
      </c>
      <c r="N7125">
        <f t="shared" si="335"/>
        <v>1.0253058652647702</v>
      </c>
      <c r="O7125">
        <f t="shared" si="334"/>
        <v>6.1518351915886207</v>
      </c>
    </row>
    <row r="7126" spans="1:15" x14ac:dyDescent="0.25">
      <c r="A7126" t="s">
        <v>194</v>
      </c>
      <c r="B7126" t="s">
        <v>107</v>
      </c>
      <c r="C7126">
        <v>2019</v>
      </c>
      <c r="D7126">
        <v>6</v>
      </c>
      <c r="E7126">
        <v>18</v>
      </c>
      <c r="F7126" s="1">
        <v>43634</v>
      </c>
      <c r="G7126">
        <v>169</v>
      </c>
      <c r="H7126" t="s">
        <v>14</v>
      </c>
      <c r="I7126" t="s">
        <v>586</v>
      </c>
      <c r="J7126">
        <v>5124</v>
      </c>
      <c r="K7126">
        <v>19.2</v>
      </c>
      <c r="L7126">
        <v>3</v>
      </c>
      <c r="M7126">
        <f t="shared" si="333"/>
        <v>57.599999999999994</v>
      </c>
      <c r="N7126">
        <f t="shared" si="335"/>
        <v>1.3053513694466237</v>
      </c>
      <c r="O7126">
        <f t="shared" si="334"/>
        <v>3.9160541083398712</v>
      </c>
    </row>
    <row r="7127" spans="1:15" x14ac:dyDescent="0.25">
      <c r="A7127" t="s">
        <v>335</v>
      </c>
      <c r="B7127" t="s">
        <v>42</v>
      </c>
      <c r="C7127">
        <v>2017</v>
      </c>
      <c r="D7127">
        <v>6</v>
      </c>
      <c r="E7127">
        <v>2</v>
      </c>
      <c r="F7127" s="1">
        <v>42888</v>
      </c>
      <c r="G7127">
        <v>153</v>
      </c>
      <c r="H7127" t="s">
        <v>14</v>
      </c>
      <c r="I7127" t="s">
        <v>617</v>
      </c>
      <c r="J7127">
        <v>5075</v>
      </c>
      <c r="K7127">
        <v>9.6</v>
      </c>
      <c r="L7127">
        <v>6</v>
      </c>
      <c r="M7127">
        <f t="shared" si="333"/>
        <v>57.599999999999994</v>
      </c>
      <c r="N7127">
        <f t="shared" si="335"/>
        <v>1.0253058652647702</v>
      </c>
      <c r="O7127">
        <f t="shared" si="334"/>
        <v>6.1518351915886207</v>
      </c>
    </row>
    <row r="7128" spans="1:15" x14ac:dyDescent="0.25">
      <c r="A7128" t="s">
        <v>310</v>
      </c>
      <c r="B7128" t="s">
        <v>159</v>
      </c>
      <c r="C7128">
        <v>2013</v>
      </c>
      <c r="D7128">
        <v>7</v>
      </c>
      <c r="E7128">
        <v>10</v>
      </c>
      <c r="F7128" s="1">
        <v>41465</v>
      </c>
      <c r="G7128">
        <v>191</v>
      </c>
      <c r="H7128" t="s">
        <v>14</v>
      </c>
      <c r="I7128" t="s">
        <v>573</v>
      </c>
      <c r="J7128">
        <v>5292</v>
      </c>
      <c r="K7128">
        <v>25.6</v>
      </c>
      <c r="L7128">
        <v>2.25</v>
      </c>
      <c r="M7128">
        <f t="shared" si="333"/>
        <v>57.6</v>
      </c>
      <c r="N7128">
        <f t="shared" si="335"/>
        <v>1.424881636631067</v>
      </c>
      <c r="O7128">
        <f t="shared" si="334"/>
        <v>3.2059836824199008</v>
      </c>
    </row>
    <row r="7129" spans="1:15" x14ac:dyDescent="0.25">
      <c r="A7129" t="s">
        <v>352</v>
      </c>
      <c r="B7129" t="s">
        <v>250</v>
      </c>
      <c r="C7129">
        <v>2013</v>
      </c>
      <c r="D7129">
        <v>7</v>
      </c>
      <c r="E7129">
        <v>2</v>
      </c>
      <c r="F7129" s="1">
        <v>41457</v>
      </c>
      <c r="G7129">
        <v>183</v>
      </c>
      <c r="H7129" t="s">
        <v>14</v>
      </c>
      <c r="I7129" t="s">
        <v>575</v>
      </c>
      <c r="J7129">
        <v>5291</v>
      </c>
      <c r="K7129">
        <v>25.6</v>
      </c>
      <c r="L7129">
        <v>2.25</v>
      </c>
      <c r="M7129">
        <f t="shared" si="333"/>
        <v>57.6</v>
      </c>
      <c r="N7129">
        <f t="shared" si="335"/>
        <v>1.424881636631067</v>
      </c>
      <c r="O7129">
        <f t="shared" si="334"/>
        <v>3.2059836824199008</v>
      </c>
    </row>
    <row r="7130" spans="1:15" x14ac:dyDescent="0.25">
      <c r="A7130" t="s">
        <v>148</v>
      </c>
      <c r="B7130" t="s">
        <v>69</v>
      </c>
      <c r="C7130">
        <v>2012</v>
      </c>
      <c r="D7130">
        <v>3</v>
      </c>
      <c r="E7130">
        <v>19</v>
      </c>
      <c r="F7130" s="1">
        <v>40987</v>
      </c>
      <c r="G7130">
        <v>79</v>
      </c>
      <c r="H7130" t="s">
        <v>14</v>
      </c>
      <c r="I7130" t="s">
        <v>482</v>
      </c>
      <c r="J7130">
        <v>6747</v>
      </c>
      <c r="K7130">
        <v>44.047060000000002</v>
      </c>
      <c r="L7130">
        <v>1.3125</v>
      </c>
      <c r="M7130">
        <f t="shared" si="333"/>
        <v>57.811766250000005</v>
      </c>
      <c r="N7130">
        <f t="shared" si="335"/>
        <v>1.6536664519756377</v>
      </c>
      <c r="O7130">
        <f t="shared" si="334"/>
        <v>2.1704372182180243</v>
      </c>
    </row>
    <row r="7131" spans="1:15" x14ac:dyDescent="0.25">
      <c r="A7131" t="s">
        <v>83</v>
      </c>
      <c r="B7131" t="s">
        <v>69</v>
      </c>
      <c r="C7131">
        <v>2011</v>
      </c>
      <c r="D7131">
        <v>7</v>
      </c>
      <c r="E7131">
        <v>25</v>
      </c>
      <c r="F7131" s="1">
        <v>40749</v>
      </c>
      <c r="G7131">
        <v>206</v>
      </c>
      <c r="H7131" t="s">
        <v>14</v>
      </c>
      <c r="I7131" t="s">
        <v>576</v>
      </c>
      <c r="J7131">
        <v>5288</v>
      </c>
      <c r="K7131">
        <v>25.768419999999999</v>
      </c>
      <c r="L7131">
        <v>2.25</v>
      </c>
      <c r="M7131">
        <f t="shared" si="333"/>
        <v>57.978944999999996</v>
      </c>
      <c r="N7131">
        <f t="shared" si="335"/>
        <v>1.4276227378088238</v>
      </c>
      <c r="O7131">
        <f t="shared" si="334"/>
        <v>3.2121511600698534</v>
      </c>
    </row>
    <row r="7132" spans="1:15" x14ac:dyDescent="0.25">
      <c r="A7132" t="s">
        <v>96</v>
      </c>
      <c r="B7132" t="s">
        <v>25</v>
      </c>
      <c r="C7132">
        <v>2015</v>
      </c>
      <c r="D7132">
        <v>6</v>
      </c>
      <c r="E7132">
        <v>25</v>
      </c>
      <c r="F7132" s="1">
        <v>42180</v>
      </c>
      <c r="G7132">
        <v>176</v>
      </c>
      <c r="H7132" t="s">
        <v>17</v>
      </c>
      <c r="I7132" t="s">
        <v>496</v>
      </c>
      <c r="J7132">
        <v>4481</v>
      </c>
      <c r="K7132">
        <v>44.190480000000001</v>
      </c>
      <c r="L7132">
        <v>1.3125</v>
      </c>
      <c r="M7132">
        <f t="shared" si="333"/>
        <v>58.000005000000002</v>
      </c>
      <c r="N7132">
        <f t="shared" si="335"/>
        <v>1.6550469543040764</v>
      </c>
      <c r="O7132">
        <f t="shared" si="334"/>
        <v>2.1722491275241005</v>
      </c>
    </row>
    <row r="7133" spans="1:15" x14ac:dyDescent="0.25">
      <c r="A7133" t="s">
        <v>91</v>
      </c>
      <c r="B7133" t="s">
        <v>69</v>
      </c>
      <c r="C7133">
        <v>2019</v>
      </c>
      <c r="D7133">
        <v>4</v>
      </c>
      <c r="E7133">
        <v>2</v>
      </c>
      <c r="F7133" s="1">
        <v>43557</v>
      </c>
      <c r="G7133">
        <v>92</v>
      </c>
      <c r="H7133" t="s">
        <v>14</v>
      </c>
      <c r="I7133" t="s">
        <v>536</v>
      </c>
      <c r="J7133">
        <v>5604</v>
      </c>
      <c r="K7133">
        <v>35.200000000000003</v>
      </c>
      <c r="L7133">
        <v>1.65</v>
      </c>
      <c r="M7133">
        <f t="shared" si="333"/>
        <v>58.08</v>
      </c>
      <c r="N7133">
        <f t="shared" si="335"/>
        <v>1.5587085705331658</v>
      </c>
      <c r="O7133">
        <f t="shared" si="334"/>
        <v>2.5718691413797234</v>
      </c>
    </row>
    <row r="7134" spans="1:15" x14ac:dyDescent="0.25">
      <c r="A7134" t="s">
        <v>270</v>
      </c>
      <c r="B7134" t="s">
        <v>42</v>
      </c>
      <c r="C7134">
        <v>2012</v>
      </c>
      <c r="D7134">
        <v>6</v>
      </c>
      <c r="E7134">
        <v>27</v>
      </c>
      <c r="F7134" s="1">
        <v>41087</v>
      </c>
      <c r="G7134">
        <v>179</v>
      </c>
      <c r="H7134" t="s">
        <v>14</v>
      </c>
      <c r="I7134" t="s">
        <v>609</v>
      </c>
      <c r="J7134">
        <v>4955</v>
      </c>
      <c r="K7134">
        <v>15.50769</v>
      </c>
      <c r="L7134">
        <v>3.75</v>
      </c>
      <c r="M7134">
        <f t="shared" si="333"/>
        <v>58.153837500000002</v>
      </c>
      <c r="N7134">
        <f t="shared" si="335"/>
        <v>1.2176863046109083</v>
      </c>
      <c r="O7134">
        <f t="shared" si="334"/>
        <v>4.5663236422909064</v>
      </c>
    </row>
    <row r="7135" spans="1:15" x14ac:dyDescent="0.25">
      <c r="A7135" t="s">
        <v>58</v>
      </c>
      <c r="B7135" t="s">
        <v>13</v>
      </c>
      <c r="C7135">
        <v>2004</v>
      </c>
      <c r="D7135">
        <v>4</v>
      </c>
      <c r="E7135">
        <v>6</v>
      </c>
      <c r="F7135" s="1">
        <v>38083</v>
      </c>
      <c r="G7135">
        <v>97</v>
      </c>
      <c r="H7135" t="s">
        <v>14</v>
      </c>
      <c r="I7135" t="s">
        <v>418</v>
      </c>
      <c r="J7135">
        <v>4419</v>
      </c>
      <c r="K7135">
        <v>62.4</v>
      </c>
      <c r="L7135">
        <v>0.9375</v>
      </c>
      <c r="M7135">
        <f t="shared" si="333"/>
        <v>58.5</v>
      </c>
      <c r="N7135">
        <f t="shared" si="335"/>
        <v>1.8020892578817327</v>
      </c>
      <c r="O7135">
        <f t="shared" si="334"/>
        <v>1.6894586792641244</v>
      </c>
    </row>
    <row r="7136" spans="1:15" x14ac:dyDescent="0.25">
      <c r="A7136" t="s">
        <v>79</v>
      </c>
      <c r="B7136" t="s">
        <v>69</v>
      </c>
      <c r="C7136">
        <v>2007</v>
      </c>
      <c r="D7136">
        <v>3</v>
      </c>
      <c r="E7136">
        <v>22</v>
      </c>
      <c r="F7136" s="1">
        <v>39163</v>
      </c>
      <c r="G7136">
        <v>81</v>
      </c>
      <c r="H7136" t="s">
        <v>14</v>
      </c>
      <c r="I7136" t="s">
        <v>414</v>
      </c>
      <c r="J7136">
        <v>4327</v>
      </c>
      <c r="K7136">
        <v>62.4</v>
      </c>
      <c r="L7136">
        <v>0.9375</v>
      </c>
      <c r="M7136">
        <f t="shared" si="333"/>
        <v>58.5</v>
      </c>
      <c r="N7136">
        <f t="shared" si="335"/>
        <v>1.8020892578817327</v>
      </c>
      <c r="O7136">
        <f t="shared" si="334"/>
        <v>1.6894586792641244</v>
      </c>
    </row>
    <row r="7137" spans="1:15" x14ac:dyDescent="0.25">
      <c r="A7137" t="s">
        <v>28</v>
      </c>
      <c r="B7137" t="s">
        <v>29</v>
      </c>
      <c r="C7137">
        <v>2018</v>
      </c>
      <c r="D7137">
        <v>6</v>
      </c>
      <c r="E7137">
        <v>5</v>
      </c>
      <c r="F7137" s="1">
        <v>43256</v>
      </c>
      <c r="G7137">
        <v>156</v>
      </c>
      <c r="H7137" t="s">
        <v>14</v>
      </c>
      <c r="I7137" t="s">
        <v>444</v>
      </c>
      <c r="J7137">
        <v>4462</v>
      </c>
      <c r="K7137">
        <v>62.4</v>
      </c>
      <c r="L7137">
        <v>0.9375</v>
      </c>
      <c r="M7137">
        <f t="shared" si="333"/>
        <v>58.5</v>
      </c>
      <c r="N7137">
        <f t="shared" si="335"/>
        <v>1.8020892578817327</v>
      </c>
      <c r="O7137">
        <f t="shared" si="334"/>
        <v>1.6894586792641244</v>
      </c>
    </row>
    <row r="7138" spans="1:15" x14ac:dyDescent="0.25">
      <c r="A7138" t="s">
        <v>335</v>
      </c>
      <c r="B7138" t="s">
        <v>42</v>
      </c>
      <c r="C7138">
        <v>2017</v>
      </c>
      <c r="D7138">
        <v>6</v>
      </c>
      <c r="E7138">
        <v>2</v>
      </c>
      <c r="F7138" s="1">
        <v>42888</v>
      </c>
      <c r="G7138">
        <v>153</v>
      </c>
      <c r="H7138" t="s">
        <v>14</v>
      </c>
      <c r="I7138" t="s">
        <v>418</v>
      </c>
      <c r="J7138">
        <v>4419</v>
      </c>
      <c r="K7138">
        <v>62.4</v>
      </c>
      <c r="L7138">
        <v>0.9375</v>
      </c>
      <c r="M7138">
        <f t="shared" si="333"/>
        <v>58.5</v>
      </c>
      <c r="N7138">
        <f t="shared" si="335"/>
        <v>1.8020892578817327</v>
      </c>
      <c r="O7138">
        <f t="shared" si="334"/>
        <v>1.6894586792641244</v>
      </c>
    </row>
    <row r="7139" spans="1:15" x14ac:dyDescent="0.25">
      <c r="A7139" t="s">
        <v>108</v>
      </c>
      <c r="B7139" t="s">
        <v>109</v>
      </c>
      <c r="C7139">
        <v>2012</v>
      </c>
      <c r="D7139">
        <v>7</v>
      </c>
      <c r="E7139">
        <v>5</v>
      </c>
      <c r="F7139" s="1">
        <v>41095</v>
      </c>
      <c r="G7139">
        <v>187</v>
      </c>
      <c r="H7139" t="s">
        <v>14</v>
      </c>
      <c r="I7139" t="s">
        <v>421</v>
      </c>
      <c r="J7139">
        <v>5790</v>
      </c>
      <c r="K7139">
        <v>62.4</v>
      </c>
      <c r="L7139">
        <v>0.9375</v>
      </c>
      <c r="M7139">
        <f t="shared" si="333"/>
        <v>58.5</v>
      </c>
      <c r="N7139">
        <f t="shared" si="335"/>
        <v>1.8020892578817327</v>
      </c>
      <c r="O7139">
        <f t="shared" si="334"/>
        <v>1.6894586792641244</v>
      </c>
    </row>
    <row r="7140" spans="1:15" x14ac:dyDescent="0.25">
      <c r="A7140" t="s">
        <v>115</v>
      </c>
      <c r="B7140" t="s">
        <v>113</v>
      </c>
      <c r="C7140">
        <v>2018</v>
      </c>
      <c r="D7140">
        <v>6</v>
      </c>
      <c r="E7140">
        <v>6</v>
      </c>
      <c r="F7140" s="1">
        <v>43257</v>
      </c>
      <c r="G7140">
        <v>157</v>
      </c>
      <c r="H7140" t="s">
        <v>14</v>
      </c>
      <c r="I7140" t="s">
        <v>421</v>
      </c>
      <c r="J7140">
        <v>5790</v>
      </c>
      <c r="K7140">
        <v>62.4</v>
      </c>
      <c r="L7140">
        <v>0.9375</v>
      </c>
      <c r="M7140">
        <f t="shared" si="333"/>
        <v>58.5</v>
      </c>
      <c r="N7140">
        <f t="shared" si="335"/>
        <v>1.8020892578817327</v>
      </c>
      <c r="O7140">
        <f t="shared" si="334"/>
        <v>1.6894586792641244</v>
      </c>
    </row>
    <row r="7141" spans="1:15" x14ac:dyDescent="0.25">
      <c r="A7141" t="s">
        <v>102</v>
      </c>
      <c r="B7141" t="s">
        <v>27</v>
      </c>
      <c r="C7141">
        <v>2016</v>
      </c>
      <c r="D7141">
        <v>6</v>
      </c>
      <c r="E7141">
        <v>30</v>
      </c>
      <c r="F7141" s="1">
        <v>42551</v>
      </c>
      <c r="G7141">
        <v>182</v>
      </c>
      <c r="H7141" t="s">
        <v>17</v>
      </c>
      <c r="I7141" t="s">
        <v>424</v>
      </c>
      <c r="J7141">
        <v>4398</v>
      </c>
      <c r="K7141">
        <v>62.476190000000003</v>
      </c>
      <c r="L7141">
        <v>0.9375</v>
      </c>
      <c r="M7141">
        <f t="shared" si="333"/>
        <v>58.571428125000004</v>
      </c>
      <c r="N7141">
        <f t="shared" si="335"/>
        <v>1.8026108514219168</v>
      </c>
      <c r="O7141">
        <f t="shared" si="334"/>
        <v>1.689947673208047</v>
      </c>
    </row>
    <row r="7142" spans="1:15" x14ac:dyDescent="0.25">
      <c r="A7142" t="s">
        <v>205</v>
      </c>
      <c r="B7142" t="s">
        <v>69</v>
      </c>
      <c r="C7142">
        <v>2009</v>
      </c>
      <c r="D7142">
        <v>4</v>
      </c>
      <c r="E7142">
        <v>8</v>
      </c>
      <c r="F7142" s="1">
        <v>39911</v>
      </c>
      <c r="G7142">
        <v>98</v>
      </c>
      <c r="H7142" t="s">
        <v>17</v>
      </c>
      <c r="I7142" t="s">
        <v>619</v>
      </c>
      <c r="J7142">
        <v>5401</v>
      </c>
      <c r="K7142">
        <v>5.8775510000000004</v>
      </c>
      <c r="L7142">
        <v>10</v>
      </c>
      <c r="M7142">
        <f t="shared" si="333"/>
        <v>58.775510000000004</v>
      </c>
      <c r="N7142">
        <f t="shared" si="335"/>
        <v>0.83743381955411733</v>
      </c>
      <c r="O7142">
        <f t="shared" si="334"/>
        <v>8.3743381955411742</v>
      </c>
    </row>
    <row r="7143" spans="1:15" x14ac:dyDescent="0.25">
      <c r="A7143" t="s">
        <v>398</v>
      </c>
      <c r="B7143" t="s">
        <v>171</v>
      </c>
      <c r="C7143">
        <v>2012</v>
      </c>
      <c r="D7143">
        <v>7</v>
      </c>
      <c r="E7143">
        <v>12</v>
      </c>
      <c r="F7143" s="1">
        <v>41102</v>
      </c>
      <c r="G7143">
        <v>194</v>
      </c>
      <c r="H7143" t="s">
        <v>14</v>
      </c>
      <c r="I7143" t="s">
        <v>496</v>
      </c>
      <c r="J7143">
        <v>4481</v>
      </c>
      <c r="K7143">
        <v>44.8</v>
      </c>
      <c r="L7143">
        <v>1.3125</v>
      </c>
      <c r="M7143">
        <f t="shared" si="333"/>
        <v>58.8</v>
      </c>
      <c r="N7143">
        <f t="shared" si="335"/>
        <v>1.6608654780038692</v>
      </c>
      <c r="O7143">
        <f t="shared" si="334"/>
        <v>2.1798859398800783</v>
      </c>
    </row>
    <row r="7144" spans="1:15" x14ac:dyDescent="0.25">
      <c r="A7144" t="s">
        <v>91</v>
      </c>
      <c r="B7144" t="s">
        <v>69</v>
      </c>
      <c r="C7144">
        <v>2019</v>
      </c>
      <c r="D7144">
        <v>4</v>
      </c>
      <c r="E7144">
        <v>2</v>
      </c>
      <c r="F7144" s="1">
        <v>43557</v>
      </c>
      <c r="G7144">
        <v>92</v>
      </c>
      <c r="H7144" t="s">
        <v>14</v>
      </c>
      <c r="I7144" t="s">
        <v>512</v>
      </c>
      <c r="J7144">
        <v>5059</v>
      </c>
      <c r="K7144">
        <v>39.200000000000003</v>
      </c>
      <c r="L7144">
        <v>1.5</v>
      </c>
      <c r="M7144">
        <f t="shared" si="333"/>
        <v>58.800000000000004</v>
      </c>
      <c r="N7144">
        <f t="shared" si="335"/>
        <v>1.6042260530844701</v>
      </c>
      <c r="O7144">
        <f t="shared" si="334"/>
        <v>2.4063390796267052</v>
      </c>
    </row>
    <row r="7145" spans="1:15" x14ac:dyDescent="0.25">
      <c r="A7145" t="s">
        <v>196</v>
      </c>
      <c r="B7145" t="s">
        <v>42</v>
      </c>
      <c r="C7145">
        <v>2019</v>
      </c>
      <c r="D7145">
        <v>6</v>
      </c>
      <c r="E7145">
        <v>17</v>
      </c>
      <c r="F7145" s="1">
        <v>43633</v>
      </c>
      <c r="G7145">
        <v>168</v>
      </c>
      <c r="H7145" t="s">
        <v>14</v>
      </c>
      <c r="I7145" t="s">
        <v>371</v>
      </c>
      <c r="J7145">
        <v>5131</v>
      </c>
      <c r="K7145">
        <v>78.400000000000006</v>
      </c>
      <c r="L7145">
        <v>0.75</v>
      </c>
      <c r="M7145">
        <f t="shared" si="333"/>
        <v>58.800000000000004</v>
      </c>
      <c r="N7145">
        <f t="shared" si="335"/>
        <v>1.8998205024270962</v>
      </c>
      <c r="O7145">
        <f t="shared" si="334"/>
        <v>1.4248653768203221</v>
      </c>
    </row>
    <row r="7146" spans="1:15" x14ac:dyDescent="0.25">
      <c r="A7146" t="s">
        <v>149</v>
      </c>
      <c r="B7146" t="s">
        <v>69</v>
      </c>
      <c r="C7146">
        <v>2013</v>
      </c>
      <c r="D7146">
        <v>6</v>
      </c>
      <c r="E7146">
        <v>17</v>
      </c>
      <c r="F7146" s="1">
        <v>41442</v>
      </c>
      <c r="G7146">
        <v>168</v>
      </c>
      <c r="H7146" t="s">
        <v>14</v>
      </c>
      <c r="I7146" t="s">
        <v>574</v>
      </c>
      <c r="J7146">
        <v>5293</v>
      </c>
      <c r="K7146">
        <v>26.181819999999998</v>
      </c>
      <c r="L7146">
        <v>2.25</v>
      </c>
      <c r="M7146">
        <f t="shared" si="333"/>
        <v>58.909094999999994</v>
      </c>
      <c r="N7146">
        <f t="shared" si="335"/>
        <v>1.4342785322160017</v>
      </c>
      <c r="O7146">
        <f t="shared" si="334"/>
        <v>3.2271266974860038</v>
      </c>
    </row>
    <row r="7147" spans="1:15" x14ac:dyDescent="0.25">
      <c r="A7147" t="s">
        <v>46</v>
      </c>
      <c r="B7147" t="s">
        <v>25</v>
      </c>
      <c r="C7147">
        <v>2017</v>
      </c>
      <c r="D7147">
        <v>6</v>
      </c>
      <c r="E7147">
        <v>6</v>
      </c>
      <c r="F7147" s="1">
        <v>42892</v>
      </c>
      <c r="G7147">
        <v>157</v>
      </c>
      <c r="H7147" t="s">
        <v>14</v>
      </c>
      <c r="I7147" t="s">
        <v>466</v>
      </c>
      <c r="J7147">
        <v>5726</v>
      </c>
      <c r="K7147">
        <v>57.6</v>
      </c>
      <c r="L7147">
        <v>1.026923077</v>
      </c>
      <c r="M7147">
        <f t="shared" si="333"/>
        <v>59.150769235200002</v>
      </c>
      <c r="N7147">
        <f t="shared" si="335"/>
        <v>1.7678976160180906</v>
      </c>
      <c r="O7147">
        <f t="shared" si="334"/>
        <v>1.815494859662262</v>
      </c>
    </row>
    <row r="7148" spans="1:15" x14ac:dyDescent="0.25">
      <c r="A7148" t="s">
        <v>16</v>
      </c>
      <c r="B7148" t="s">
        <v>13</v>
      </c>
      <c r="C7148">
        <v>2018</v>
      </c>
      <c r="D7148">
        <v>6</v>
      </c>
      <c r="E7148">
        <v>15</v>
      </c>
      <c r="F7148" s="1">
        <v>43266</v>
      </c>
      <c r="G7148">
        <v>166</v>
      </c>
      <c r="H7148" t="s">
        <v>17</v>
      </c>
      <c r="I7148" t="s">
        <v>559</v>
      </c>
      <c r="J7148">
        <v>6821</v>
      </c>
      <c r="K7148">
        <v>28.190480000000001</v>
      </c>
      <c r="L7148">
        <v>2.1</v>
      </c>
      <c r="M7148">
        <f t="shared" si="333"/>
        <v>59.200008000000004</v>
      </c>
      <c r="N7148">
        <f t="shared" si="335"/>
        <v>1.4652412364624017</v>
      </c>
      <c r="O7148">
        <f t="shared" si="334"/>
        <v>3.0770065965710436</v>
      </c>
    </row>
    <row r="7149" spans="1:15" x14ac:dyDescent="0.25">
      <c r="A7149" t="s">
        <v>50</v>
      </c>
      <c r="B7149" t="s">
        <v>13</v>
      </c>
      <c r="C7149">
        <v>2001</v>
      </c>
      <c r="D7149">
        <v>9</v>
      </c>
      <c r="E7149">
        <v>4</v>
      </c>
      <c r="F7149" s="1">
        <v>37138</v>
      </c>
      <c r="G7149">
        <v>247</v>
      </c>
      <c r="H7149" t="s">
        <v>14</v>
      </c>
      <c r="I7149" t="s">
        <v>417</v>
      </c>
      <c r="J7149">
        <v>4415</v>
      </c>
      <c r="K7149">
        <v>63.2</v>
      </c>
      <c r="L7149">
        <v>0.9375</v>
      </c>
      <c r="M7149">
        <f t="shared" si="333"/>
        <v>59.25</v>
      </c>
      <c r="N7149">
        <f t="shared" si="335"/>
        <v>1.8075350280688534</v>
      </c>
      <c r="O7149">
        <f t="shared" si="334"/>
        <v>1.6945640888145501</v>
      </c>
    </row>
    <row r="7150" spans="1:15" x14ac:dyDescent="0.25">
      <c r="A7150" t="s">
        <v>224</v>
      </c>
      <c r="B7150" t="s">
        <v>21</v>
      </c>
      <c r="C7150">
        <v>2014</v>
      </c>
      <c r="D7150">
        <v>6</v>
      </c>
      <c r="E7150">
        <v>12</v>
      </c>
      <c r="F7150" s="1">
        <v>41802</v>
      </c>
      <c r="G7150">
        <v>163</v>
      </c>
      <c r="H7150" t="s">
        <v>14</v>
      </c>
      <c r="I7150" t="s">
        <v>469</v>
      </c>
      <c r="J7150">
        <v>4310</v>
      </c>
      <c r="K7150">
        <v>52.8</v>
      </c>
      <c r="L7150">
        <v>1.125</v>
      </c>
      <c r="M7150">
        <f t="shared" si="333"/>
        <v>59.4</v>
      </c>
      <c r="N7150">
        <f t="shared" si="335"/>
        <v>1.7307822756663891</v>
      </c>
      <c r="O7150">
        <f t="shared" si="334"/>
        <v>1.9471300601246877</v>
      </c>
    </row>
    <row r="7151" spans="1:15" x14ac:dyDescent="0.25">
      <c r="A7151" t="s">
        <v>125</v>
      </c>
      <c r="B7151" t="s">
        <v>13</v>
      </c>
      <c r="C7151">
        <v>2008</v>
      </c>
      <c r="D7151">
        <v>4</v>
      </c>
      <c r="E7151">
        <v>23</v>
      </c>
      <c r="F7151" s="1">
        <v>39561</v>
      </c>
      <c r="G7151">
        <v>114</v>
      </c>
      <c r="H7151" t="s">
        <v>17</v>
      </c>
      <c r="I7151" t="s">
        <v>586</v>
      </c>
      <c r="J7151">
        <v>5124</v>
      </c>
      <c r="K7151">
        <v>19.809519999999999</v>
      </c>
      <c r="L7151">
        <v>3</v>
      </c>
      <c r="M7151">
        <f t="shared" si="333"/>
        <v>59.428559999999997</v>
      </c>
      <c r="N7151">
        <f t="shared" si="335"/>
        <v>1.3182620627317847</v>
      </c>
      <c r="O7151">
        <f t="shared" si="334"/>
        <v>3.9547861881953539</v>
      </c>
    </row>
    <row r="7152" spans="1:15" x14ac:dyDescent="0.25">
      <c r="A7152" t="s">
        <v>43</v>
      </c>
      <c r="B7152" t="s">
        <v>23</v>
      </c>
      <c r="C7152">
        <v>2018</v>
      </c>
      <c r="D7152">
        <v>6</v>
      </c>
      <c r="E7152">
        <v>7</v>
      </c>
      <c r="F7152" s="1">
        <v>43258</v>
      </c>
      <c r="G7152">
        <v>158</v>
      </c>
      <c r="H7152" t="s">
        <v>17</v>
      </c>
      <c r="I7152" t="s">
        <v>371</v>
      </c>
      <c r="J7152">
        <v>5131</v>
      </c>
      <c r="K7152">
        <v>79.238100000000003</v>
      </c>
      <c r="L7152">
        <v>0.75</v>
      </c>
      <c r="M7152">
        <f t="shared" si="333"/>
        <v>59.428575000000002</v>
      </c>
      <c r="N7152">
        <f t="shared" si="335"/>
        <v>1.9043806362475906</v>
      </c>
      <c r="O7152">
        <f t="shared" si="334"/>
        <v>1.428285477185693</v>
      </c>
    </row>
    <row r="7153" spans="1:15" x14ac:dyDescent="0.25">
      <c r="A7153" t="s">
        <v>61</v>
      </c>
      <c r="B7153" t="s">
        <v>13</v>
      </c>
      <c r="C7153">
        <v>2008</v>
      </c>
      <c r="D7153">
        <v>6</v>
      </c>
      <c r="E7153">
        <v>23</v>
      </c>
      <c r="F7153" s="1">
        <v>39622</v>
      </c>
      <c r="G7153">
        <v>175</v>
      </c>
      <c r="H7153" t="s">
        <v>17</v>
      </c>
      <c r="I7153" t="s">
        <v>422</v>
      </c>
      <c r="J7153">
        <v>6616</v>
      </c>
      <c r="K7153">
        <v>63.413919999999997</v>
      </c>
      <c r="L7153">
        <v>0.9375</v>
      </c>
      <c r="M7153">
        <f t="shared" si="333"/>
        <v>59.45055</v>
      </c>
      <c r="N7153">
        <f t="shared" si="335"/>
        <v>1.8089797295637047</v>
      </c>
      <c r="O7153">
        <f t="shared" si="334"/>
        <v>1.695918496465973</v>
      </c>
    </row>
    <row r="7154" spans="1:15" x14ac:dyDescent="0.25">
      <c r="A7154" t="s">
        <v>87</v>
      </c>
      <c r="B7154" t="s">
        <v>69</v>
      </c>
      <c r="C7154">
        <v>2016</v>
      </c>
      <c r="D7154">
        <v>6</v>
      </c>
      <c r="E7154">
        <v>21</v>
      </c>
      <c r="F7154" s="1">
        <v>42542</v>
      </c>
      <c r="G7154">
        <v>173</v>
      </c>
      <c r="H7154" t="s">
        <v>14</v>
      </c>
      <c r="I7154" t="s">
        <v>371</v>
      </c>
      <c r="J7154">
        <v>5131</v>
      </c>
      <c r="K7154">
        <v>79.599999999999994</v>
      </c>
      <c r="L7154">
        <v>0.75</v>
      </c>
      <c r="M7154">
        <f t="shared" si="333"/>
        <v>59.699999999999996</v>
      </c>
      <c r="N7154">
        <f t="shared" si="335"/>
        <v>1.9063350418050906</v>
      </c>
      <c r="O7154">
        <f t="shared" si="334"/>
        <v>1.429751281353818</v>
      </c>
    </row>
    <row r="7155" spans="1:15" x14ac:dyDescent="0.25">
      <c r="A7155" t="s">
        <v>138</v>
      </c>
      <c r="B7155" t="s">
        <v>13</v>
      </c>
      <c r="C7155">
        <v>2016</v>
      </c>
      <c r="D7155">
        <v>4</v>
      </c>
      <c r="E7155">
        <v>11</v>
      </c>
      <c r="F7155" s="1">
        <v>42471</v>
      </c>
      <c r="G7155">
        <v>102</v>
      </c>
      <c r="H7155" t="s">
        <v>14</v>
      </c>
      <c r="I7155" t="s">
        <v>418</v>
      </c>
      <c r="J7155">
        <v>4419</v>
      </c>
      <c r="K7155">
        <v>64</v>
      </c>
      <c r="L7155">
        <v>0.9375</v>
      </c>
      <c r="M7155">
        <f t="shared" si="333"/>
        <v>60</v>
      </c>
      <c r="N7155">
        <f t="shared" si="335"/>
        <v>1.8129133566428555</v>
      </c>
      <c r="O7155">
        <f t="shared" si="334"/>
        <v>1.699606271852677</v>
      </c>
    </row>
    <row r="7156" spans="1:15" x14ac:dyDescent="0.25">
      <c r="A7156" t="s">
        <v>221</v>
      </c>
      <c r="B7156" t="s">
        <v>171</v>
      </c>
      <c r="C7156">
        <v>2018</v>
      </c>
      <c r="D7156">
        <v>6</v>
      </c>
      <c r="E7156">
        <v>7</v>
      </c>
      <c r="F7156" s="1">
        <v>43258</v>
      </c>
      <c r="G7156">
        <v>158</v>
      </c>
      <c r="H7156" t="s">
        <v>14</v>
      </c>
      <c r="I7156" t="s">
        <v>586</v>
      </c>
      <c r="J7156">
        <v>5124</v>
      </c>
      <c r="K7156">
        <v>20</v>
      </c>
      <c r="L7156">
        <v>3</v>
      </c>
      <c r="M7156">
        <f t="shared" si="333"/>
        <v>60</v>
      </c>
      <c r="N7156">
        <f t="shared" si="335"/>
        <v>1.3222192947339193</v>
      </c>
      <c r="O7156">
        <f t="shared" si="334"/>
        <v>3.9666578842017577</v>
      </c>
    </row>
    <row r="7157" spans="1:15" x14ac:dyDescent="0.25">
      <c r="A7157" t="s">
        <v>190</v>
      </c>
      <c r="B7157" t="s">
        <v>40</v>
      </c>
      <c r="C7157">
        <v>2019</v>
      </c>
      <c r="D7157">
        <v>6</v>
      </c>
      <c r="E7157">
        <v>28</v>
      </c>
      <c r="F7157" s="1">
        <v>43644</v>
      </c>
      <c r="G7157">
        <v>179</v>
      </c>
      <c r="H7157" t="s">
        <v>14</v>
      </c>
      <c r="I7157" t="s">
        <v>586</v>
      </c>
      <c r="J7157">
        <v>5124</v>
      </c>
      <c r="K7157">
        <v>20</v>
      </c>
      <c r="L7157">
        <v>3</v>
      </c>
      <c r="M7157">
        <f t="shared" si="333"/>
        <v>60</v>
      </c>
      <c r="N7157">
        <f t="shared" si="335"/>
        <v>1.3222192947339193</v>
      </c>
      <c r="O7157">
        <f t="shared" si="334"/>
        <v>3.9666578842017577</v>
      </c>
    </row>
    <row r="7158" spans="1:15" x14ac:dyDescent="0.25">
      <c r="A7158" t="s">
        <v>34</v>
      </c>
      <c r="B7158" t="s">
        <v>33</v>
      </c>
      <c r="C7158">
        <v>2018</v>
      </c>
      <c r="D7158">
        <v>6</v>
      </c>
      <c r="E7158">
        <v>6</v>
      </c>
      <c r="F7158" s="1">
        <v>43257</v>
      </c>
      <c r="G7158">
        <v>157</v>
      </c>
      <c r="H7158" t="s">
        <v>14</v>
      </c>
      <c r="I7158" t="s">
        <v>616</v>
      </c>
      <c r="J7158">
        <v>11176</v>
      </c>
      <c r="K7158">
        <v>11.466670000000001</v>
      </c>
      <c r="L7158">
        <v>5.25</v>
      </c>
      <c r="M7158">
        <f t="shared" si="333"/>
        <v>60.200017500000001</v>
      </c>
      <c r="N7158">
        <f t="shared" si="335"/>
        <v>1.0957504636023214</v>
      </c>
      <c r="O7158">
        <f t="shared" si="334"/>
        <v>5.7526899339121877</v>
      </c>
    </row>
    <row r="7159" spans="1:15" x14ac:dyDescent="0.25">
      <c r="A7159" t="s">
        <v>218</v>
      </c>
      <c r="B7159" t="s">
        <v>40</v>
      </c>
      <c r="C7159">
        <v>2010</v>
      </c>
      <c r="D7159">
        <v>4</v>
      </c>
      <c r="E7159">
        <v>26</v>
      </c>
      <c r="F7159" s="1">
        <v>40294</v>
      </c>
      <c r="G7159">
        <v>116</v>
      </c>
      <c r="H7159" t="s">
        <v>14</v>
      </c>
      <c r="I7159" t="s">
        <v>519</v>
      </c>
      <c r="J7159">
        <v>5457</v>
      </c>
      <c r="K7159">
        <v>40.294739999999997</v>
      </c>
      <c r="L7159">
        <v>1.5</v>
      </c>
      <c r="M7159">
        <f t="shared" si="333"/>
        <v>60.44211</v>
      </c>
      <c r="N7159">
        <f t="shared" si="335"/>
        <v>1.6158947360520926</v>
      </c>
      <c r="O7159">
        <f t="shared" si="334"/>
        <v>2.4238421040781386</v>
      </c>
    </row>
    <row r="7160" spans="1:15" x14ac:dyDescent="0.25">
      <c r="A7160" t="s">
        <v>396</v>
      </c>
      <c r="B7160" t="s">
        <v>250</v>
      </c>
      <c r="C7160">
        <v>2012</v>
      </c>
      <c r="D7160">
        <v>7</v>
      </c>
      <c r="E7160">
        <v>12</v>
      </c>
      <c r="F7160" s="1">
        <v>41102</v>
      </c>
      <c r="G7160">
        <v>194</v>
      </c>
      <c r="H7160" t="s">
        <v>14</v>
      </c>
      <c r="I7160" t="s">
        <v>496</v>
      </c>
      <c r="J7160">
        <v>4481</v>
      </c>
      <c r="K7160">
        <v>46.057139999999997</v>
      </c>
      <c r="L7160">
        <v>1.3125</v>
      </c>
      <c r="M7160">
        <f t="shared" si="333"/>
        <v>60.449996249999998</v>
      </c>
      <c r="N7160">
        <f t="shared" si="335"/>
        <v>1.6726255284506568</v>
      </c>
      <c r="O7160">
        <f t="shared" si="334"/>
        <v>2.1953210060914872</v>
      </c>
    </row>
    <row r="7161" spans="1:15" x14ac:dyDescent="0.25">
      <c r="A7161" t="s">
        <v>123</v>
      </c>
      <c r="B7161" t="s">
        <v>13</v>
      </c>
      <c r="C7161">
        <v>2007</v>
      </c>
      <c r="D7161">
        <v>3</v>
      </c>
      <c r="E7161">
        <v>11</v>
      </c>
      <c r="F7161" s="1">
        <v>39152</v>
      </c>
      <c r="G7161">
        <v>70</v>
      </c>
      <c r="H7161" t="s">
        <v>14</v>
      </c>
      <c r="I7161" t="s">
        <v>368</v>
      </c>
      <c r="J7161">
        <v>8753</v>
      </c>
      <c r="K7161">
        <v>80.64</v>
      </c>
      <c r="L7161">
        <v>0.75</v>
      </c>
      <c r="M7161">
        <f t="shared" si="333"/>
        <v>60.480000000000004</v>
      </c>
      <c r="N7161">
        <f t="shared" si="335"/>
        <v>1.9119029960440328</v>
      </c>
      <c r="O7161">
        <f t="shared" si="334"/>
        <v>1.4339272470330247</v>
      </c>
    </row>
    <row r="7162" spans="1:15" x14ac:dyDescent="0.25">
      <c r="A7162" t="s">
        <v>158</v>
      </c>
      <c r="B7162" t="s">
        <v>159</v>
      </c>
      <c r="C7162">
        <v>2017</v>
      </c>
      <c r="D7162">
        <v>6</v>
      </c>
      <c r="E7162">
        <v>8</v>
      </c>
      <c r="F7162" s="1">
        <v>42894</v>
      </c>
      <c r="G7162">
        <v>159</v>
      </c>
      <c r="H7162" t="s">
        <v>14</v>
      </c>
      <c r="I7162" t="s">
        <v>561</v>
      </c>
      <c r="J7162">
        <v>6823</v>
      </c>
      <c r="K7162">
        <v>28.8</v>
      </c>
      <c r="L7162">
        <v>2.1</v>
      </c>
      <c r="M7162">
        <f t="shared" si="333"/>
        <v>60.480000000000004</v>
      </c>
      <c r="N7162">
        <f t="shared" si="335"/>
        <v>1.4742162640762553</v>
      </c>
      <c r="O7162">
        <f t="shared" si="334"/>
        <v>3.0958541545601364</v>
      </c>
    </row>
    <row r="7163" spans="1:15" x14ac:dyDescent="0.25">
      <c r="A7163" t="s">
        <v>261</v>
      </c>
      <c r="B7163" t="s">
        <v>260</v>
      </c>
      <c r="C7163">
        <v>2014</v>
      </c>
      <c r="D7163">
        <v>6</v>
      </c>
      <c r="E7163">
        <v>10</v>
      </c>
      <c r="F7163" s="1">
        <v>41800</v>
      </c>
      <c r="G7163">
        <v>161</v>
      </c>
      <c r="H7163" t="s">
        <v>14</v>
      </c>
      <c r="I7163" t="s">
        <v>474</v>
      </c>
      <c r="J7163">
        <v>4335</v>
      </c>
      <c r="K7163">
        <v>53.828569999999999</v>
      </c>
      <c r="L7163">
        <v>1.125</v>
      </c>
      <c r="M7163">
        <f t="shared" si="333"/>
        <v>60.557141250000001</v>
      </c>
      <c r="N7163">
        <f t="shared" si="335"/>
        <v>1.7390069190695501</v>
      </c>
      <c r="O7163">
        <f t="shared" si="334"/>
        <v>1.9563827839532437</v>
      </c>
    </row>
    <row r="7164" spans="1:15" x14ac:dyDescent="0.25">
      <c r="A7164" t="s">
        <v>247</v>
      </c>
      <c r="B7164" t="s">
        <v>31</v>
      </c>
      <c r="C7164">
        <v>2015</v>
      </c>
      <c r="D7164">
        <v>6</v>
      </c>
      <c r="E7164">
        <v>16</v>
      </c>
      <c r="F7164" s="1">
        <v>42171</v>
      </c>
      <c r="G7164">
        <v>167</v>
      </c>
      <c r="H7164" t="s">
        <v>14</v>
      </c>
      <c r="I7164" t="s">
        <v>393</v>
      </c>
      <c r="J7164">
        <v>4749</v>
      </c>
      <c r="K7164">
        <v>81</v>
      </c>
      <c r="L7164">
        <v>0.75</v>
      </c>
      <c r="M7164">
        <f t="shared" si="333"/>
        <v>60.75</v>
      </c>
      <c r="N7164">
        <f t="shared" si="335"/>
        <v>1.9138138523837167</v>
      </c>
      <c r="O7164">
        <f t="shared" si="334"/>
        <v>1.4353603892877875</v>
      </c>
    </row>
    <row r="7165" spans="1:15" x14ac:dyDescent="0.25">
      <c r="A7165" t="s">
        <v>84</v>
      </c>
      <c r="B7165" t="s">
        <v>69</v>
      </c>
      <c r="C7165">
        <v>2012</v>
      </c>
      <c r="D7165">
        <v>6</v>
      </c>
      <c r="E7165">
        <v>21</v>
      </c>
      <c r="F7165" s="1">
        <v>41081</v>
      </c>
      <c r="G7165">
        <v>173</v>
      </c>
      <c r="H7165" t="s">
        <v>14</v>
      </c>
      <c r="I7165" t="s">
        <v>421</v>
      </c>
      <c r="J7165">
        <v>5790</v>
      </c>
      <c r="K7165">
        <v>64.945449999999994</v>
      </c>
      <c r="L7165">
        <v>0.9375</v>
      </c>
      <c r="M7165">
        <f t="shared" si="333"/>
        <v>60.886359374999998</v>
      </c>
      <c r="N7165">
        <f t="shared" si="335"/>
        <v>1.8191848361513616</v>
      </c>
      <c r="O7165">
        <f t="shared" si="334"/>
        <v>1.7054857838919015</v>
      </c>
    </row>
    <row r="7166" spans="1:15" x14ac:dyDescent="0.25">
      <c r="A7166" t="s">
        <v>101</v>
      </c>
      <c r="B7166" t="s">
        <v>27</v>
      </c>
      <c r="C7166">
        <v>2015</v>
      </c>
      <c r="D7166">
        <v>6</v>
      </c>
      <c r="E7166">
        <v>25</v>
      </c>
      <c r="F7166" s="1">
        <v>42180</v>
      </c>
      <c r="G7166">
        <v>176</v>
      </c>
      <c r="H7166" t="s">
        <v>17</v>
      </c>
      <c r="I7166" t="s">
        <v>618</v>
      </c>
      <c r="J7166">
        <v>5900</v>
      </c>
      <c r="K7166">
        <v>10.15873</v>
      </c>
      <c r="L7166">
        <v>6</v>
      </c>
      <c r="M7166">
        <f t="shared" si="333"/>
        <v>60.952380000000005</v>
      </c>
      <c r="N7166">
        <f t="shared" si="335"/>
        <v>1.0476147693885114</v>
      </c>
      <c r="O7166">
        <f t="shared" si="334"/>
        <v>6.2856886163310683</v>
      </c>
    </row>
    <row r="7167" spans="1:15" x14ac:dyDescent="0.25">
      <c r="A7167" t="s">
        <v>67</v>
      </c>
      <c r="B7167" t="s">
        <v>13</v>
      </c>
      <c r="C7167">
        <v>2019</v>
      </c>
      <c r="D7167">
        <v>7</v>
      </c>
      <c r="E7167">
        <v>5</v>
      </c>
      <c r="F7167" s="1">
        <v>43651</v>
      </c>
      <c r="G7167">
        <v>186</v>
      </c>
      <c r="H7167" t="s">
        <v>14</v>
      </c>
      <c r="I7167" t="s">
        <v>118</v>
      </c>
      <c r="J7167">
        <v>20171</v>
      </c>
      <c r="K7167">
        <v>163.19999999999999</v>
      </c>
      <c r="L7167">
        <v>0.375</v>
      </c>
      <c r="M7167">
        <f t="shared" si="333"/>
        <v>61.199999999999996</v>
      </c>
      <c r="N7167">
        <f t="shared" si="335"/>
        <v>2.215373152783422</v>
      </c>
      <c r="O7167">
        <f t="shared" si="334"/>
        <v>0.83076493229378323</v>
      </c>
    </row>
    <row r="7168" spans="1:15" x14ac:dyDescent="0.25">
      <c r="A7168" t="s">
        <v>357</v>
      </c>
      <c r="B7168" t="s">
        <v>40</v>
      </c>
      <c r="C7168">
        <v>2013</v>
      </c>
      <c r="D7168">
        <v>4</v>
      </c>
      <c r="E7168">
        <v>9</v>
      </c>
      <c r="F7168" s="1">
        <v>41373</v>
      </c>
      <c r="G7168">
        <v>99</v>
      </c>
      <c r="H7168" t="s">
        <v>14</v>
      </c>
      <c r="I7168" t="s">
        <v>574</v>
      </c>
      <c r="J7168">
        <v>5293</v>
      </c>
      <c r="K7168">
        <v>27.2</v>
      </c>
      <c r="L7168">
        <v>2.25</v>
      </c>
      <c r="M7168">
        <f t="shared" si="333"/>
        <v>61.199999999999996</v>
      </c>
      <c r="N7168">
        <f t="shared" si="335"/>
        <v>1.4502491083193612</v>
      </c>
      <c r="O7168">
        <f t="shared" si="334"/>
        <v>3.2630604937185628</v>
      </c>
    </row>
    <row r="7169" spans="1:15" x14ac:dyDescent="0.25">
      <c r="A7169" t="s">
        <v>268</v>
      </c>
      <c r="B7169" t="s">
        <v>107</v>
      </c>
      <c r="C7169">
        <v>2018</v>
      </c>
      <c r="D7169">
        <v>6</v>
      </c>
      <c r="E7169">
        <v>7</v>
      </c>
      <c r="F7169" s="1">
        <v>43258</v>
      </c>
      <c r="G7169">
        <v>158</v>
      </c>
      <c r="H7169" t="s">
        <v>17</v>
      </c>
      <c r="I7169" t="s">
        <v>609</v>
      </c>
      <c r="J7169">
        <v>4955</v>
      </c>
      <c r="K7169">
        <v>16.326530000000002</v>
      </c>
      <c r="L7169">
        <v>3.75</v>
      </c>
      <c r="M7169">
        <f t="shared" si="333"/>
        <v>61.224487500000009</v>
      </c>
      <c r="N7169">
        <f t="shared" si="335"/>
        <v>1.2387115948693441</v>
      </c>
      <c r="O7169">
        <f t="shared" si="334"/>
        <v>4.6451684807600406</v>
      </c>
    </row>
    <row r="7170" spans="1:15" x14ac:dyDescent="0.25">
      <c r="A7170" t="s">
        <v>129</v>
      </c>
      <c r="B7170" t="s">
        <v>13</v>
      </c>
      <c r="C7170">
        <v>2012</v>
      </c>
      <c r="D7170">
        <v>3</v>
      </c>
      <c r="E7170">
        <v>19</v>
      </c>
      <c r="F7170" s="1">
        <v>40987</v>
      </c>
      <c r="G7170">
        <v>79</v>
      </c>
      <c r="H7170" t="s">
        <v>14</v>
      </c>
      <c r="I7170" t="s">
        <v>368</v>
      </c>
      <c r="J7170">
        <v>8753</v>
      </c>
      <c r="K7170">
        <v>81.852630000000005</v>
      </c>
      <c r="L7170">
        <v>0.75</v>
      </c>
      <c r="M7170">
        <f t="shared" ref="M7170:M7233" si="336">K7170*L7170</f>
        <v>61.389472500000004</v>
      </c>
      <c r="N7170">
        <f t="shared" si="335"/>
        <v>1.9183062988308994</v>
      </c>
      <c r="O7170">
        <f t="shared" si="334"/>
        <v>1.4387297241231747</v>
      </c>
    </row>
    <row r="7171" spans="1:15" x14ac:dyDescent="0.25">
      <c r="A7171" t="s">
        <v>324</v>
      </c>
      <c r="B7171" t="s">
        <v>40</v>
      </c>
      <c r="C7171">
        <v>2014</v>
      </c>
      <c r="D7171">
        <v>3</v>
      </c>
      <c r="E7171">
        <v>10</v>
      </c>
      <c r="F7171" s="1">
        <v>41708</v>
      </c>
      <c r="G7171">
        <v>69</v>
      </c>
      <c r="H7171" t="s">
        <v>14</v>
      </c>
      <c r="I7171" t="s">
        <v>586</v>
      </c>
      <c r="J7171">
        <v>5124</v>
      </c>
      <c r="K7171">
        <v>20.48</v>
      </c>
      <c r="L7171">
        <v>3</v>
      </c>
      <c r="M7171">
        <f t="shared" si="336"/>
        <v>61.44</v>
      </c>
      <c r="N7171">
        <f t="shared" si="335"/>
        <v>1.332034277027518</v>
      </c>
      <c r="O7171">
        <f t="shared" ref="O7171:O7234" si="337">N7171*L7171</f>
        <v>3.9961028310825539</v>
      </c>
    </row>
    <row r="7172" spans="1:15" x14ac:dyDescent="0.25">
      <c r="A7172" t="s">
        <v>301</v>
      </c>
      <c r="B7172" t="s">
        <v>23</v>
      </c>
      <c r="C7172">
        <v>2007</v>
      </c>
      <c r="D7172">
        <v>4</v>
      </c>
      <c r="E7172">
        <v>12</v>
      </c>
      <c r="F7172" s="1">
        <v>39184</v>
      </c>
      <c r="G7172">
        <v>102</v>
      </c>
      <c r="H7172" t="s">
        <v>14</v>
      </c>
      <c r="I7172" t="s">
        <v>469</v>
      </c>
      <c r="J7172">
        <v>4310</v>
      </c>
      <c r="K7172">
        <v>54.72</v>
      </c>
      <c r="L7172">
        <v>1.125</v>
      </c>
      <c r="M7172">
        <f t="shared" si="336"/>
        <v>61.56</v>
      </c>
      <c r="N7172">
        <f t="shared" ref="N7172:N7235" si="338">LOG10(K7172+1)</f>
        <v>1.7460111077519258</v>
      </c>
      <c r="O7172">
        <f t="shared" si="337"/>
        <v>1.9642624962209165</v>
      </c>
    </row>
    <row r="7173" spans="1:15" x14ac:dyDescent="0.25">
      <c r="A7173" t="s">
        <v>98</v>
      </c>
      <c r="B7173" t="s">
        <v>27</v>
      </c>
      <c r="C7173">
        <v>2012</v>
      </c>
      <c r="D7173">
        <v>6</v>
      </c>
      <c r="E7173">
        <v>26</v>
      </c>
      <c r="F7173" s="1">
        <v>41086</v>
      </c>
      <c r="G7173">
        <v>178</v>
      </c>
      <c r="H7173" t="s">
        <v>14</v>
      </c>
      <c r="I7173" t="s">
        <v>609</v>
      </c>
      <c r="J7173">
        <v>4955</v>
      </c>
      <c r="K7173">
        <v>16.457139999999999</v>
      </c>
      <c r="L7173">
        <v>3.75</v>
      </c>
      <c r="M7173">
        <f t="shared" si="336"/>
        <v>61.714274999999994</v>
      </c>
      <c r="N7173">
        <f t="shared" si="338"/>
        <v>1.2419730948129795</v>
      </c>
      <c r="O7173">
        <f t="shared" si="337"/>
        <v>4.6573991055486728</v>
      </c>
    </row>
    <row r="7174" spans="1:15" x14ac:dyDescent="0.25">
      <c r="A7174" t="s">
        <v>60</v>
      </c>
      <c r="B7174" t="s">
        <v>13</v>
      </c>
      <c r="C7174">
        <v>2005</v>
      </c>
      <c r="D7174">
        <v>6</v>
      </c>
      <c r="E7174">
        <v>6</v>
      </c>
      <c r="F7174" s="1">
        <v>38509</v>
      </c>
      <c r="G7174">
        <v>157</v>
      </c>
      <c r="H7174" t="s">
        <v>14</v>
      </c>
      <c r="I7174" t="s">
        <v>371</v>
      </c>
      <c r="J7174">
        <v>5131</v>
      </c>
      <c r="K7174">
        <v>82.285709999999995</v>
      </c>
      <c r="L7174">
        <v>0.75</v>
      </c>
      <c r="M7174">
        <f t="shared" si="336"/>
        <v>61.714282499999996</v>
      </c>
      <c r="N7174">
        <f t="shared" si="338"/>
        <v>1.9205704923968416</v>
      </c>
      <c r="O7174">
        <f t="shared" si="337"/>
        <v>1.4404278692976313</v>
      </c>
    </row>
    <row r="7175" spans="1:15" x14ac:dyDescent="0.25">
      <c r="A7175" t="s">
        <v>73</v>
      </c>
      <c r="B7175" t="s">
        <v>69</v>
      </c>
      <c r="C7175">
        <v>2003</v>
      </c>
      <c r="D7175">
        <v>3</v>
      </c>
      <c r="E7175">
        <v>11</v>
      </c>
      <c r="F7175" s="1">
        <v>37691</v>
      </c>
      <c r="G7175">
        <v>70</v>
      </c>
      <c r="H7175" t="s">
        <v>14</v>
      </c>
      <c r="I7175" t="s">
        <v>418</v>
      </c>
      <c r="J7175">
        <v>4419</v>
      </c>
      <c r="K7175">
        <v>65.828569999999999</v>
      </c>
      <c r="L7175">
        <v>0.9375</v>
      </c>
      <c r="M7175">
        <f t="shared" si="336"/>
        <v>61.714284374999998</v>
      </c>
      <c r="N7175">
        <f t="shared" si="338"/>
        <v>1.8249621681751134</v>
      </c>
      <c r="O7175">
        <f t="shared" si="337"/>
        <v>1.7109020326641688</v>
      </c>
    </row>
    <row r="7176" spans="1:15" x14ac:dyDescent="0.25">
      <c r="A7176" t="s">
        <v>199</v>
      </c>
      <c r="B7176" t="s">
        <v>109</v>
      </c>
      <c r="C7176">
        <v>2014</v>
      </c>
      <c r="D7176">
        <v>6</v>
      </c>
      <c r="E7176">
        <v>16</v>
      </c>
      <c r="F7176" s="1">
        <v>41806</v>
      </c>
      <c r="G7176">
        <v>167</v>
      </c>
      <c r="H7176" t="s">
        <v>14</v>
      </c>
      <c r="I7176" t="s">
        <v>586</v>
      </c>
      <c r="J7176">
        <v>5124</v>
      </c>
      <c r="K7176">
        <v>20.571429999999999</v>
      </c>
      <c r="L7176">
        <v>3</v>
      </c>
      <c r="M7176">
        <f t="shared" si="336"/>
        <v>61.714289999999998</v>
      </c>
      <c r="N7176">
        <f t="shared" si="338"/>
        <v>1.3338789360401355</v>
      </c>
      <c r="O7176">
        <f t="shared" si="337"/>
        <v>4.0016368081204066</v>
      </c>
    </row>
    <row r="7177" spans="1:15" x14ac:dyDescent="0.25">
      <c r="A7177" t="s">
        <v>124</v>
      </c>
      <c r="B7177" t="s">
        <v>13</v>
      </c>
      <c r="C7177">
        <v>2007</v>
      </c>
      <c r="D7177">
        <v>7</v>
      </c>
      <c r="E7177">
        <v>12</v>
      </c>
      <c r="F7177" s="1">
        <v>39275</v>
      </c>
      <c r="G7177">
        <v>193</v>
      </c>
      <c r="H7177" t="s">
        <v>14</v>
      </c>
      <c r="I7177" t="s">
        <v>509</v>
      </c>
      <c r="J7177">
        <v>9747</v>
      </c>
      <c r="K7177">
        <v>41.2</v>
      </c>
      <c r="L7177">
        <v>1.5</v>
      </c>
      <c r="M7177">
        <f t="shared" si="336"/>
        <v>61.800000000000004</v>
      </c>
      <c r="N7177">
        <f t="shared" si="338"/>
        <v>1.6253124509616739</v>
      </c>
      <c r="O7177">
        <f t="shared" si="337"/>
        <v>2.4379686764425106</v>
      </c>
    </row>
    <row r="7178" spans="1:15" x14ac:dyDescent="0.25">
      <c r="A7178" t="s">
        <v>127</v>
      </c>
      <c r="B7178" t="s">
        <v>13</v>
      </c>
      <c r="C7178">
        <v>2010</v>
      </c>
      <c r="D7178">
        <v>3</v>
      </c>
      <c r="E7178">
        <v>16</v>
      </c>
      <c r="F7178" s="1">
        <v>40253</v>
      </c>
      <c r="G7178">
        <v>75</v>
      </c>
      <c r="H7178" t="s">
        <v>14</v>
      </c>
      <c r="I7178" t="s">
        <v>480</v>
      </c>
      <c r="J7178">
        <v>5673</v>
      </c>
      <c r="K7178">
        <v>47.2</v>
      </c>
      <c r="L7178">
        <v>1.3125</v>
      </c>
      <c r="M7178">
        <f t="shared" si="336"/>
        <v>61.95</v>
      </c>
      <c r="N7178">
        <f t="shared" si="338"/>
        <v>1.6830470382388496</v>
      </c>
      <c r="O7178">
        <f t="shared" si="337"/>
        <v>2.2089992376884902</v>
      </c>
    </row>
    <row r="7179" spans="1:15" x14ac:dyDescent="0.25">
      <c r="A7179" t="s">
        <v>256</v>
      </c>
      <c r="B7179" t="s">
        <v>40</v>
      </c>
      <c r="C7179">
        <v>2014</v>
      </c>
      <c r="D7179">
        <v>6</v>
      </c>
      <c r="E7179">
        <v>10</v>
      </c>
      <c r="F7179" s="1">
        <v>41800</v>
      </c>
      <c r="G7179">
        <v>161</v>
      </c>
      <c r="H7179" t="s">
        <v>14</v>
      </c>
      <c r="I7179" t="s">
        <v>573</v>
      </c>
      <c r="J7179">
        <v>5292</v>
      </c>
      <c r="K7179">
        <v>27.692309999999999</v>
      </c>
      <c r="L7179">
        <v>2.25</v>
      </c>
      <c r="M7179">
        <f t="shared" si="336"/>
        <v>62.307697499999996</v>
      </c>
      <c r="N7179">
        <f t="shared" si="338"/>
        <v>1.4577655144317005</v>
      </c>
      <c r="O7179">
        <f t="shared" si="337"/>
        <v>3.2799724074713263</v>
      </c>
    </row>
    <row r="7180" spans="1:15" x14ac:dyDescent="0.25">
      <c r="A7180" t="s">
        <v>146</v>
      </c>
      <c r="B7180" t="s">
        <v>69</v>
      </c>
      <c r="C7180">
        <v>2010</v>
      </c>
      <c r="D7180">
        <v>3</v>
      </c>
      <c r="E7180">
        <v>16</v>
      </c>
      <c r="F7180" s="1">
        <v>40253</v>
      </c>
      <c r="G7180">
        <v>75</v>
      </c>
      <c r="H7180" t="s">
        <v>17</v>
      </c>
      <c r="I7180" t="s">
        <v>481</v>
      </c>
      <c r="J7180">
        <v>6745</v>
      </c>
      <c r="K7180">
        <v>47.50311</v>
      </c>
      <c r="L7180">
        <v>1.3125</v>
      </c>
      <c r="M7180">
        <f t="shared" si="336"/>
        <v>62.347831874999997</v>
      </c>
      <c r="N7180">
        <f t="shared" si="338"/>
        <v>1.685769586283419</v>
      </c>
      <c r="O7180">
        <f t="shared" si="337"/>
        <v>2.2125725819969873</v>
      </c>
    </row>
    <row r="7181" spans="1:15" x14ac:dyDescent="0.25">
      <c r="A7181" t="s">
        <v>12</v>
      </c>
      <c r="B7181" t="s">
        <v>13</v>
      </c>
      <c r="C7181">
        <v>2018</v>
      </c>
      <c r="D7181">
        <v>3</v>
      </c>
      <c r="E7181">
        <v>7</v>
      </c>
      <c r="F7181" s="1">
        <v>43166</v>
      </c>
      <c r="G7181">
        <v>66</v>
      </c>
      <c r="H7181" t="s">
        <v>14</v>
      </c>
      <c r="I7181" t="s">
        <v>588</v>
      </c>
      <c r="J7181">
        <v>13125</v>
      </c>
      <c r="K7181">
        <v>20.8</v>
      </c>
      <c r="L7181">
        <v>3</v>
      </c>
      <c r="M7181">
        <f t="shared" si="336"/>
        <v>62.400000000000006</v>
      </c>
      <c r="N7181">
        <f t="shared" si="338"/>
        <v>1.3384564936046048</v>
      </c>
      <c r="O7181">
        <f t="shared" si="337"/>
        <v>4.0153694808138143</v>
      </c>
    </row>
    <row r="7182" spans="1:15" x14ac:dyDescent="0.25">
      <c r="A7182" t="s">
        <v>166</v>
      </c>
      <c r="B7182" t="s">
        <v>25</v>
      </c>
      <c r="C7182">
        <v>2014</v>
      </c>
      <c r="D7182">
        <v>6</v>
      </c>
      <c r="E7182">
        <v>4</v>
      </c>
      <c r="F7182" s="1">
        <v>41794</v>
      </c>
      <c r="G7182">
        <v>155</v>
      </c>
      <c r="H7182" t="s">
        <v>14</v>
      </c>
      <c r="I7182" t="s">
        <v>617</v>
      </c>
      <c r="J7182">
        <v>5075</v>
      </c>
      <c r="K7182">
        <v>10.4</v>
      </c>
      <c r="L7182">
        <v>6</v>
      </c>
      <c r="M7182">
        <f t="shared" si="336"/>
        <v>62.400000000000006</v>
      </c>
      <c r="N7182">
        <f t="shared" si="338"/>
        <v>1.0569048513364727</v>
      </c>
      <c r="O7182">
        <f t="shared" si="337"/>
        <v>6.3414291080188363</v>
      </c>
    </row>
    <row r="7183" spans="1:15" x14ac:dyDescent="0.25">
      <c r="A7183" t="s">
        <v>360</v>
      </c>
      <c r="B7183" t="s">
        <v>40</v>
      </c>
      <c r="C7183">
        <v>2018</v>
      </c>
      <c r="D7183">
        <v>6</v>
      </c>
      <c r="E7183">
        <v>5</v>
      </c>
      <c r="F7183" s="1">
        <v>43256</v>
      </c>
      <c r="G7183">
        <v>156</v>
      </c>
      <c r="H7183" t="s">
        <v>14</v>
      </c>
      <c r="I7183" t="s">
        <v>586</v>
      </c>
      <c r="J7183">
        <v>5124</v>
      </c>
      <c r="K7183">
        <v>20.8</v>
      </c>
      <c r="L7183">
        <v>3</v>
      </c>
      <c r="M7183">
        <f t="shared" si="336"/>
        <v>62.400000000000006</v>
      </c>
      <c r="N7183">
        <f t="shared" si="338"/>
        <v>1.3384564936046048</v>
      </c>
      <c r="O7183">
        <f t="shared" si="337"/>
        <v>4.0153694808138143</v>
      </c>
    </row>
    <row r="7184" spans="1:15" x14ac:dyDescent="0.25">
      <c r="A7184" t="s">
        <v>332</v>
      </c>
      <c r="B7184" t="s">
        <v>107</v>
      </c>
      <c r="C7184">
        <v>2010</v>
      </c>
      <c r="D7184">
        <v>6</v>
      </c>
      <c r="E7184">
        <v>23</v>
      </c>
      <c r="F7184" s="1">
        <v>40352</v>
      </c>
      <c r="G7184">
        <v>174</v>
      </c>
      <c r="H7184" t="s">
        <v>14</v>
      </c>
      <c r="I7184" t="s">
        <v>371</v>
      </c>
      <c r="J7184">
        <v>5131</v>
      </c>
      <c r="K7184">
        <v>83.2</v>
      </c>
      <c r="L7184">
        <v>0.75</v>
      </c>
      <c r="M7184">
        <f t="shared" si="336"/>
        <v>62.400000000000006</v>
      </c>
      <c r="N7184">
        <f t="shared" si="338"/>
        <v>1.9253120914996495</v>
      </c>
      <c r="O7184">
        <f t="shared" si="337"/>
        <v>1.4439840686247372</v>
      </c>
    </row>
    <row r="7185" spans="1:15" x14ac:dyDescent="0.25">
      <c r="A7185" t="s">
        <v>329</v>
      </c>
      <c r="B7185" t="s">
        <v>192</v>
      </c>
      <c r="C7185">
        <v>2013</v>
      </c>
      <c r="D7185">
        <v>7</v>
      </c>
      <c r="E7185">
        <v>8</v>
      </c>
      <c r="F7185" s="1">
        <v>41463</v>
      </c>
      <c r="G7185">
        <v>189</v>
      </c>
      <c r="H7185" t="s">
        <v>14</v>
      </c>
      <c r="I7185" t="s">
        <v>573</v>
      </c>
      <c r="J7185">
        <v>5292</v>
      </c>
      <c r="K7185">
        <v>27.84</v>
      </c>
      <c r="L7185">
        <v>2.25</v>
      </c>
      <c r="M7185">
        <f t="shared" si="336"/>
        <v>62.64</v>
      </c>
      <c r="N7185">
        <f t="shared" si="338"/>
        <v>1.4599952560473914</v>
      </c>
      <c r="O7185">
        <f t="shared" si="337"/>
        <v>3.284989326106631</v>
      </c>
    </row>
    <row r="7186" spans="1:15" x14ac:dyDescent="0.25">
      <c r="A7186" t="s">
        <v>38</v>
      </c>
      <c r="B7186" t="s">
        <v>36</v>
      </c>
      <c r="C7186">
        <v>2018</v>
      </c>
      <c r="D7186">
        <v>6</v>
      </c>
      <c r="E7186">
        <v>4</v>
      </c>
      <c r="F7186" s="1">
        <v>43255</v>
      </c>
      <c r="G7186">
        <v>155</v>
      </c>
      <c r="H7186" t="s">
        <v>14</v>
      </c>
      <c r="I7186" t="s">
        <v>604</v>
      </c>
      <c r="J7186">
        <v>4532</v>
      </c>
      <c r="K7186">
        <v>19</v>
      </c>
      <c r="L7186">
        <v>3.3</v>
      </c>
      <c r="M7186">
        <f t="shared" si="336"/>
        <v>62.699999999999996</v>
      </c>
      <c r="N7186">
        <f t="shared" si="338"/>
        <v>1.3010299956639813</v>
      </c>
      <c r="O7186">
        <f t="shared" si="337"/>
        <v>4.2933989856911383</v>
      </c>
    </row>
    <row r="7187" spans="1:15" x14ac:dyDescent="0.25">
      <c r="A7187" t="s">
        <v>66</v>
      </c>
      <c r="B7187" t="s">
        <v>13</v>
      </c>
      <c r="C7187">
        <v>2017</v>
      </c>
      <c r="D7187">
        <v>3</v>
      </c>
      <c r="E7187">
        <v>16</v>
      </c>
      <c r="F7187" s="1">
        <v>42810</v>
      </c>
      <c r="G7187">
        <v>75</v>
      </c>
      <c r="H7187" t="s">
        <v>17</v>
      </c>
      <c r="I7187" t="s">
        <v>481</v>
      </c>
      <c r="J7187">
        <v>6745</v>
      </c>
      <c r="K7187">
        <v>47.826839999999997</v>
      </c>
      <c r="L7187">
        <v>1.3125</v>
      </c>
      <c r="M7187">
        <f t="shared" si="336"/>
        <v>62.772727499999995</v>
      </c>
      <c r="N7187">
        <f t="shared" si="338"/>
        <v>1.6886586183047922</v>
      </c>
      <c r="O7187">
        <f t="shared" si="337"/>
        <v>2.2163644365250397</v>
      </c>
    </row>
    <row r="7188" spans="1:15" x14ac:dyDescent="0.25">
      <c r="A7188" t="s">
        <v>141</v>
      </c>
      <c r="B7188" t="s">
        <v>13</v>
      </c>
      <c r="C7188">
        <v>2019</v>
      </c>
      <c r="D7188">
        <v>4</v>
      </c>
      <c r="E7188">
        <v>2</v>
      </c>
      <c r="F7188" s="1">
        <v>43557</v>
      </c>
      <c r="G7188">
        <v>92</v>
      </c>
      <c r="H7188" t="s">
        <v>17</v>
      </c>
      <c r="I7188" t="s">
        <v>509</v>
      </c>
      <c r="J7188">
        <v>9747</v>
      </c>
      <c r="K7188">
        <v>41.974029999999999</v>
      </c>
      <c r="L7188">
        <v>1.5</v>
      </c>
      <c r="M7188">
        <f t="shared" si="336"/>
        <v>62.961044999999999</v>
      </c>
      <c r="N7188">
        <f t="shared" si="338"/>
        <v>1.6332060826737669</v>
      </c>
      <c r="O7188">
        <f t="shared" si="337"/>
        <v>2.4498091240106503</v>
      </c>
    </row>
    <row r="7189" spans="1:15" x14ac:dyDescent="0.25">
      <c r="A7189" t="s">
        <v>53</v>
      </c>
      <c r="B7189" t="s">
        <v>13</v>
      </c>
      <c r="C7189">
        <v>2002</v>
      </c>
      <c r="D7189">
        <v>6</v>
      </c>
      <c r="E7189">
        <v>14</v>
      </c>
      <c r="F7189" s="1">
        <v>37421</v>
      </c>
      <c r="G7189">
        <v>165</v>
      </c>
      <c r="H7189" t="s">
        <v>14</v>
      </c>
      <c r="I7189" t="s">
        <v>544</v>
      </c>
      <c r="J7189">
        <v>6772</v>
      </c>
      <c r="K7189">
        <v>33.6</v>
      </c>
      <c r="L7189">
        <v>1.875</v>
      </c>
      <c r="M7189">
        <f t="shared" si="336"/>
        <v>63</v>
      </c>
      <c r="N7189">
        <f t="shared" si="338"/>
        <v>1.5390760987927767</v>
      </c>
      <c r="O7189">
        <f t="shared" si="337"/>
        <v>2.8857676852364564</v>
      </c>
    </row>
    <row r="7190" spans="1:15" x14ac:dyDescent="0.25">
      <c r="A7190" t="s">
        <v>67</v>
      </c>
      <c r="B7190" t="s">
        <v>13</v>
      </c>
      <c r="C7190">
        <v>2019</v>
      </c>
      <c r="D7190">
        <v>7</v>
      </c>
      <c r="E7190">
        <v>5</v>
      </c>
      <c r="F7190" s="1">
        <v>43651</v>
      </c>
      <c r="G7190">
        <v>186</v>
      </c>
      <c r="H7190" t="s">
        <v>14</v>
      </c>
      <c r="I7190" t="s">
        <v>547</v>
      </c>
      <c r="J7190">
        <v>6886</v>
      </c>
      <c r="K7190">
        <v>33.6</v>
      </c>
      <c r="L7190">
        <v>1.875</v>
      </c>
      <c r="M7190">
        <f t="shared" si="336"/>
        <v>63</v>
      </c>
      <c r="N7190">
        <f t="shared" si="338"/>
        <v>1.5390760987927767</v>
      </c>
      <c r="O7190">
        <f t="shared" si="337"/>
        <v>2.8857676852364564</v>
      </c>
    </row>
    <row r="7191" spans="1:15" x14ac:dyDescent="0.25">
      <c r="A7191" t="s">
        <v>304</v>
      </c>
      <c r="B7191" t="s">
        <v>23</v>
      </c>
      <c r="C7191">
        <v>2009</v>
      </c>
      <c r="D7191">
        <v>6</v>
      </c>
      <c r="E7191">
        <v>23</v>
      </c>
      <c r="F7191" s="1">
        <v>39987</v>
      </c>
      <c r="G7191">
        <v>174</v>
      </c>
      <c r="H7191" t="s">
        <v>14</v>
      </c>
      <c r="I7191" t="s">
        <v>371</v>
      </c>
      <c r="J7191">
        <v>5131</v>
      </c>
      <c r="K7191">
        <v>84</v>
      </c>
      <c r="L7191">
        <v>0.75</v>
      </c>
      <c r="M7191">
        <f t="shared" si="336"/>
        <v>63</v>
      </c>
      <c r="N7191">
        <f t="shared" si="338"/>
        <v>1.9294189257142926</v>
      </c>
      <c r="O7191">
        <f t="shared" si="337"/>
        <v>1.4470641942857194</v>
      </c>
    </row>
    <row r="7192" spans="1:15" x14ac:dyDescent="0.25">
      <c r="A7192" t="s">
        <v>166</v>
      </c>
      <c r="B7192" t="s">
        <v>25</v>
      </c>
      <c r="C7192">
        <v>2014</v>
      </c>
      <c r="D7192">
        <v>6</v>
      </c>
      <c r="E7192">
        <v>4</v>
      </c>
      <c r="F7192" s="1">
        <v>41794</v>
      </c>
      <c r="G7192">
        <v>155</v>
      </c>
      <c r="H7192" t="s">
        <v>14</v>
      </c>
      <c r="I7192" t="s">
        <v>283</v>
      </c>
      <c r="J7192">
        <v>18419</v>
      </c>
      <c r="K7192">
        <v>96</v>
      </c>
      <c r="L7192">
        <v>0.65625</v>
      </c>
      <c r="M7192">
        <f t="shared" si="336"/>
        <v>63</v>
      </c>
      <c r="N7192">
        <f t="shared" si="338"/>
        <v>1.9867717342662448</v>
      </c>
      <c r="O7192">
        <f t="shared" si="337"/>
        <v>1.3038189506122231</v>
      </c>
    </row>
    <row r="7193" spans="1:15" x14ac:dyDescent="0.25">
      <c r="A7193" t="s">
        <v>46</v>
      </c>
      <c r="B7193" t="s">
        <v>25</v>
      </c>
      <c r="C7193">
        <v>2017</v>
      </c>
      <c r="D7193">
        <v>6</v>
      </c>
      <c r="E7193">
        <v>6</v>
      </c>
      <c r="F7193" s="1">
        <v>42892</v>
      </c>
      <c r="G7193">
        <v>157</v>
      </c>
      <c r="H7193" t="s">
        <v>14</v>
      </c>
      <c r="I7193" t="s">
        <v>547</v>
      </c>
      <c r="J7193">
        <v>6886</v>
      </c>
      <c r="K7193">
        <v>33.6</v>
      </c>
      <c r="L7193">
        <v>1.875</v>
      </c>
      <c r="M7193">
        <f t="shared" si="336"/>
        <v>63</v>
      </c>
      <c r="N7193">
        <f t="shared" si="338"/>
        <v>1.5390760987927767</v>
      </c>
      <c r="O7193">
        <f t="shared" si="337"/>
        <v>2.8857676852364564</v>
      </c>
    </row>
    <row r="7194" spans="1:15" x14ac:dyDescent="0.25">
      <c r="A7194" t="s">
        <v>30</v>
      </c>
      <c r="B7194" t="s">
        <v>31</v>
      </c>
      <c r="C7194">
        <v>2018</v>
      </c>
      <c r="D7194">
        <v>6</v>
      </c>
      <c r="E7194">
        <v>5</v>
      </c>
      <c r="F7194" s="1">
        <v>43256</v>
      </c>
      <c r="G7194">
        <v>156</v>
      </c>
      <c r="H7194" t="s">
        <v>14</v>
      </c>
      <c r="I7194" t="s">
        <v>584</v>
      </c>
      <c r="J7194">
        <v>6673</v>
      </c>
      <c r="K7194">
        <v>24</v>
      </c>
      <c r="L7194">
        <v>2.625</v>
      </c>
      <c r="M7194">
        <f t="shared" si="336"/>
        <v>63</v>
      </c>
      <c r="N7194">
        <f t="shared" si="338"/>
        <v>1.3979400086720377</v>
      </c>
      <c r="O7194">
        <f t="shared" si="337"/>
        <v>3.6695925227640989</v>
      </c>
    </row>
    <row r="7195" spans="1:15" x14ac:dyDescent="0.25">
      <c r="A7195" t="s">
        <v>37</v>
      </c>
      <c r="B7195" t="s">
        <v>36</v>
      </c>
      <c r="C7195">
        <v>2017</v>
      </c>
      <c r="D7195">
        <v>6</v>
      </c>
      <c r="E7195">
        <v>7</v>
      </c>
      <c r="F7195" s="1">
        <v>42893</v>
      </c>
      <c r="G7195">
        <v>158</v>
      </c>
      <c r="H7195" t="s">
        <v>14</v>
      </c>
      <c r="I7195" t="s">
        <v>444</v>
      </c>
      <c r="J7195">
        <v>4462</v>
      </c>
      <c r="K7195">
        <v>67.2</v>
      </c>
      <c r="L7195">
        <v>0.9375</v>
      </c>
      <c r="M7195">
        <f t="shared" si="336"/>
        <v>63</v>
      </c>
      <c r="N7195">
        <f t="shared" si="338"/>
        <v>1.833784374656479</v>
      </c>
      <c r="O7195">
        <f t="shared" si="337"/>
        <v>1.7191728512404492</v>
      </c>
    </row>
    <row r="7196" spans="1:15" x14ac:dyDescent="0.25">
      <c r="A7196" t="s">
        <v>403</v>
      </c>
      <c r="B7196" t="s">
        <v>40</v>
      </c>
      <c r="C7196">
        <v>2009</v>
      </c>
      <c r="D7196">
        <v>6</v>
      </c>
      <c r="E7196">
        <v>13</v>
      </c>
      <c r="F7196" s="1">
        <v>39977</v>
      </c>
      <c r="G7196">
        <v>164</v>
      </c>
      <c r="H7196" t="s">
        <v>14</v>
      </c>
      <c r="I7196" t="s">
        <v>496</v>
      </c>
      <c r="J7196">
        <v>4481</v>
      </c>
      <c r="K7196">
        <v>48</v>
      </c>
      <c r="L7196">
        <v>1.3125</v>
      </c>
      <c r="M7196">
        <f t="shared" si="336"/>
        <v>63</v>
      </c>
      <c r="N7196">
        <f t="shared" si="338"/>
        <v>1.6901960800285136</v>
      </c>
      <c r="O7196">
        <f t="shared" si="337"/>
        <v>2.218382355037424</v>
      </c>
    </row>
    <row r="7197" spans="1:15" x14ac:dyDescent="0.25">
      <c r="A7197" t="s">
        <v>265</v>
      </c>
      <c r="B7197" t="s">
        <v>260</v>
      </c>
      <c r="C7197">
        <v>2019</v>
      </c>
      <c r="D7197">
        <v>6</v>
      </c>
      <c r="E7197">
        <v>19</v>
      </c>
      <c r="F7197" s="1">
        <v>43635</v>
      </c>
      <c r="G7197">
        <v>170</v>
      </c>
      <c r="H7197" t="s">
        <v>14</v>
      </c>
      <c r="I7197" t="s">
        <v>609</v>
      </c>
      <c r="J7197">
        <v>4955</v>
      </c>
      <c r="K7197">
        <v>16.8</v>
      </c>
      <c r="L7197">
        <v>3.75</v>
      </c>
      <c r="M7197">
        <f t="shared" si="336"/>
        <v>63</v>
      </c>
      <c r="N7197">
        <f t="shared" si="338"/>
        <v>1.2504200023088941</v>
      </c>
      <c r="O7197">
        <f t="shared" si="337"/>
        <v>4.689075008658353</v>
      </c>
    </row>
    <row r="7198" spans="1:15" x14ac:dyDescent="0.25">
      <c r="A7198" t="s">
        <v>463</v>
      </c>
      <c r="B7198" t="s">
        <v>107</v>
      </c>
      <c r="C7198">
        <v>2011</v>
      </c>
      <c r="D7198">
        <v>7</v>
      </c>
      <c r="E7198">
        <v>27</v>
      </c>
      <c r="F7198" s="1">
        <v>40751</v>
      </c>
      <c r="G7198">
        <v>208</v>
      </c>
      <c r="H7198" t="s">
        <v>14</v>
      </c>
      <c r="I7198" t="s">
        <v>609</v>
      </c>
      <c r="J7198">
        <v>4955</v>
      </c>
      <c r="K7198">
        <v>16.8</v>
      </c>
      <c r="L7198">
        <v>3.75</v>
      </c>
      <c r="M7198">
        <f t="shared" si="336"/>
        <v>63</v>
      </c>
      <c r="N7198">
        <f t="shared" si="338"/>
        <v>1.2504200023088941</v>
      </c>
      <c r="O7198">
        <f t="shared" si="337"/>
        <v>4.689075008658353</v>
      </c>
    </row>
    <row r="7199" spans="1:15" x14ac:dyDescent="0.25">
      <c r="A7199" t="s">
        <v>200</v>
      </c>
      <c r="B7199" t="s">
        <v>109</v>
      </c>
      <c r="C7199">
        <v>2015</v>
      </c>
      <c r="D7199">
        <v>6</v>
      </c>
      <c r="E7199">
        <v>26</v>
      </c>
      <c r="F7199" s="1">
        <v>42181</v>
      </c>
      <c r="G7199">
        <v>177</v>
      </c>
      <c r="H7199" t="s">
        <v>14</v>
      </c>
      <c r="I7199" t="s">
        <v>421</v>
      </c>
      <c r="J7199">
        <v>5790</v>
      </c>
      <c r="K7199">
        <v>67.2</v>
      </c>
      <c r="L7199">
        <v>0.9375</v>
      </c>
      <c r="M7199">
        <f t="shared" si="336"/>
        <v>63</v>
      </c>
      <c r="N7199">
        <f t="shared" si="338"/>
        <v>1.833784374656479</v>
      </c>
      <c r="O7199">
        <f t="shared" si="337"/>
        <v>1.7191728512404492</v>
      </c>
    </row>
    <row r="7200" spans="1:15" x14ac:dyDescent="0.25">
      <c r="A7200" t="s">
        <v>103</v>
      </c>
      <c r="B7200" t="s">
        <v>27</v>
      </c>
      <c r="C7200">
        <v>2017</v>
      </c>
      <c r="D7200">
        <v>6</v>
      </c>
      <c r="E7200">
        <v>6</v>
      </c>
      <c r="F7200" s="1">
        <v>42892</v>
      </c>
      <c r="G7200">
        <v>157</v>
      </c>
      <c r="H7200" t="s">
        <v>14</v>
      </c>
      <c r="I7200" t="s">
        <v>604</v>
      </c>
      <c r="J7200">
        <v>4532</v>
      </c>
      <c r="K7200">
        <v>19.2</v>
      </c>
      <c r="L7200">
        <v>3.3</v>
      </c>
      <c r="M7200">
        <f t="shared" si="336"/>
        <v>63.359999999999992</v>
      </c>
      <c r="N7200">
        <f t="shared" si="338"/>
        <v>1.3053513694466237</v>
      </c>
      <c r="O7200">
        <f t="shared" si="337"/>
        <v>4.3076595191738578</v>
      </c>
    </row>
    <row r="7201" spans="1:15" x14ac:dyDescent="0.25">
      <c r="A7201" t="s">
        <v>360</v>
      </c>
      <c r="B7201" t="s">
        <v>40</v>
      </c>
      <c r="C7201">
        <v>2018</v>
      </c>
      <c r="D7201">
        <v>6</v>
      </c>
      <c r="E7201">
        <v>5</v>
      </c>
      <c r="F7201" s="1">
        <v>43256</v>
      </c>
      <c r="G7201">
        <v>156</v>
      </c>
      <c r="H7201" t="s">
        <v>14</v>
      </c>
      <c r="I7201" t="s">
        <v>537</v>
      </c>
      <c r="J7201">
        <v>5605</v>
      </c>
      <c r="K7201">
        <v>38.4</v>
      </c>
      <c r="L7201">
        <v>1.65</v>
      </c>
      <c r="M7201">
        <f t="shared" si="336"/>
        <v>63.359999999999992</v>
      </c>
      <c r="N7201">
        <f t="shared" si="338"/>
        <v>1.5954962218255742</v>
      </c>
      <c r="O7201">
        <f t="shared" si="337"/>
        <v>2.6325687660121972</v>
      </c>
    </row>
    <row r="7202" spans="1:15" x14ac:dyDescent="0.25">
      <c r="A7202" t="s">
        <v>329</v>
      </c>
      <c r="B7202" t="s">
        <v>192</v>
      </c>
      <c r="C7202">
        <v>2013</v>
      </c>
      <c r="D7202">
        <v>7</v>
      </c>
      <c r="E7202">
        <v>8</v>
      </c>
      <c r="F7202" s="1">
        <v>41463</v>
      </c>
      <c r="G7202">
        <v>189</v>
      </c>
      <c r="H7202" t="s">
        <v>14</v>
      </c>
      <c r="I7202" t="s">
        <v>537</v>
      </c>
      <c r="J7202">
        <v>5605</v>
      </c>
      <c r="K7202">
        <v>38.4</v>
      </c>
      <c r="L7202">
        <v>1.65</v>
      </c>
      <c r="M7202">
        <f t="shared" si="336"/>
        <v>63.359999999999992</v>
      </c>
      <c r="N7202">
        <f t="shared" si="338"/>
        <v>1.5954962218255742</v>
      </c>
      <c r="O7202">
        <f t="shared" si="337"/>
        <v>2.6325687660121972</v>
      </c>
    </row>
    <row r="7203" spans="1:15" x14ac:dyDescent="0.25">
      <c r="A7203" t="s">
        <v>66</v>
      </c>
      <c r="B7203" t="s">
        <v>13</v>
      </c>
      <c r="C7203">
        <v>2017</v>
      </c>
      <c r="D7203">
        <v>3</v>
      </c>
      <c r="E7203">
        <v>16</v>
      </c>
      <c r="F7203" s="1">
        <v>42810</v>
      </c>
      <c r="G7203">
        <v>75</v>
      </c>
      <c r="H7203" t="s">
        <v>17</v>
      </c>
      <c r="I7203" t="s">
        <v>418</v>
      </c>
      <c r="J7203">
        <v>4419</v>
      </c>
      <c r="K7203">
        <v>67.601730000000003</v>
      </c>
      <c r="L7203">
        <v>0.9375</v>
      </c>
      <c r="M7203">
        <f t="shared" si="336"/>
        <v>63.376621875000005</v>
      </c>
      <c r="N7203">
        <f t="shared" si="338"/>
        <v>1.8363350678930503</v>
      </c>
      <c r="O7203">
        <f t="shared" si="337"/>
        <v>1.7215641261497348</v>
      </c>
    </row>
    <row r="7204" spans="1:15" x14ac:dyDescent="0.25">
      <c r="A7204" t="s">
        <v>153</v>
      </c>
      <c r="B7204" t="s">
        <v>69</v>
      </c>
      <c r="C7204">
        <v>2016</v>
      </c>
      <c r="D7204">
        <v>4</v>
      </c>
      <c r="E7204">
        <v>11</v>
      </c>
      <c r="F7204" s="1">
        <v>42471</v>
      </c>
      <c r="G7204">
        <v>102</v>
      </c>
      <c r="H7204" t="s">
        <v>14</v>
      </c>
      <c r="I7204" t="s">
        <v>576</v>
      </c>
      <c r="J7204">
        <v>5288</v>
      </c>
      <c r="K7204">
        <v>28.228570000000001</v>
      </c>
      <c r="L7204">
        <v>2.25</v>
      </c>
      <c r="M7204">
        <f t="shared" si="336"/>
        <v>63.5142825</v>
      </c>
      <c r="N7204">
        <f t="shared" si="338"/>
        <v>1.4658075681353697</v>
      </c>
      <c r="O7204">
        <f t="shared" si="337"/>
        <v>3.2980670283045819</v>
      </c>
    </row>
    <row r="7205" spans="1:15" x14ac:dyDescent="0.25">
      <c r="A7205" t="s">
        <v>158</v>
      </c>
      <c r="B7205" t="s">
        <v>159</v>
      </c>
      <c r="C7205">
        <v>2017</v>
      </c>
      <c r="D7205">
        <v>6</v>
      </c>
      <c r="E7205">
        <v>8</v>
      </c>
      <c r="F7205" s="1">
        <v>42894</v>
      </c>
      <c r="G7205">
        <v>159</v>
      </c>
      <c r="H7205" t="s">
        <v>14</v>
      </c>
      <c r="I7205" t="s">
        <v>436</v>
      </c>
      <c r="J7205">
        <v>5921</v>
      </c>
      <c r="K7205">
        <v>68</v>
      </c>
      <c r="L7205">
        <v>0.9375</v>
      </c>
      <c r="M7205">
        <f t="shared" si="336"/>
        <v>63.75</v>
      </c>
      <c r="N7205">
        <f t="shared" si="338"/>
        <v>1.8388490907372552</v>
      </c>
      <c r="O7205">
        <f t="shared" si="337"/>
        <v>1.7239210225661767</v>
      </c>
    </row>
    <row r="7206" spans="1:15" x14ac:dyDescent="0.25">
      <c r="A7206" t="s">
        <v>24</v>
      </c>
      <c r="B7206" t="s">
        <v>25</v>
      </c>
      <c r="C7206">
        <v>2018</v>
      </c>
      <c r="D7206">
        <v>6</v>
      </c>
      <c r="E7206">
        <v>6</v>
      </c>
      <c r="F7206" s="1">
        <v>43257</v>
      </c>
      <c r="G7206">
        <v>157</v>
      </c>
      <c r="H7206" t="s">
        <v>14</v>
      </c>
      <c r="I7206" t="s">
        <v>417</v>
      </c>
      <c r="J7206">
        <v>4415</v>
      </c>
      <c r="K7206">
        <v>68</v>
      </c>
      <c r="L7206">
        <v>0.9375</v>
      </c>
      <c r="M7206">
        <f t="shared" si="336"/>
        <v>63.75</v>
      </c>
      <c r="N7206">
        <f t="shared" si="338"/>
        <v>1.8388490907372552</v>
      </c>
      <c r="O7206">
        <f t="shared" si="337"/>
        <v>1.7239210225661767</v>
      </c>
    </row>
    <row r="7207" spans="1:15" x14ac:dyDescent="0.25">
      <c r="A7207" t="s">
        <v>139</v>
      </c>
      <c r="B7207" t="s">
        <v>13</v>
      </c>
      <c r="C7207">
        <v>2016</v>
      </c>
      <c r="D7207">
        <v>6</v>
      </c>
      <c r="E7207">
        <v>21</v>
      </c>
      <c r="F7207" s="1">
        <v>42542</v>
      </c>
      <c r="G7207">
        <v>173</v>
      </c>
      <c r="H7207" t="s">
        <v>14</v>
      </c>
      <c r="I7207" t="s">
        <v>557</v>
      </c>
      <c r="J7207">
        <v>21248</v>
      </c>
      <c r="K7207">
        <v>30.4</v>
      </c>
      <c r="L7207">
        <v>2.1</v>
      </c>
      <c r="M7207">
        <f t="shared" si="336"/>
        <v>63.839999999999996</v>
      </c>
      <c r="N7207">
        <f t="shared" si="338"/>
        <v>1.4969296480732148</v>
      </c>
      <c r="O7207">
        <f t="shared" si="337"/>
        <v>3.1435522609537512</v>
      </c>
    </row>
    <row r="7208" spans="1:15" x14ac:dyDescent="0.25">
      <c r="A7208" t="s">
        <v>130</v>
      </c>
      <c r="B7208" t="s">
        <v>13</v>
      </c>
      <c r="C7208">
        <v>2012</v>
      </c>
      <c r="D7208">
        <v>6</v>
      </c>
      <c r="E7208">
        <v>21</v>
      </c>
      <c r="F7208" s="1">
        <v>41081</v>
      </c>
      <c r="G7208">
        <v>173</v>
      </c>
      <c r="H7208" t="s">
        <v>17</v>
      </c>
      <c r="I7208" t="s">
        <v>371</v>
      </c>
      <c r="J7208">
        <v>5131</v>
      </c>
      <c r="K7208">
        <v>85.333330000000004</v>
      </c>
      <c r="L7208">
        <v>0.75</v>
      </c>
      <c r="M7208">
        <f t="shared" si="336"/>
        <v>63.999997500000006</v>
      </c>
      <c r="N7208">
        <f t="shared" si="338"/>
        <v>1.9361784925934624</v>
      </c>
      <c r="O7208">
        <f t="shared" si="337"/>
        <v>1.4521338694450967</v>
      </c>
    </row>
    <row r="7209" spans="1:15" x14ac:dyDescent="0.25">
      <c r="A7209" t="s">
        <v>362</v>
      </c>
      <c r="B7209" t="s">
        <v>192</v>
      </c>
      <c r="C7209">
        <v>2015</v>
      </c>
      <c r="D7209">
        <v>6</v>
      </c>
      <c r="E7209">
        <v>17</v>
      </c>
      <c r="F7209" s="1">
        <v>42172</v>
      </c>
      <c r="G7209">
        <v>168</v>
      </c>
      <c r="H7209" t="s">
        <v>17</v>
      </c>
      <c r="I7209" t="s">
        <v>517</v>
      </c>
      <c r="J7209">
        <v>8691</v>
      </c>
      <c r="K7209">
        <v>42.666670000000003</v>
      </c>
      <c r="L7209">
        <v>1.5</v>
      </c>
      <c r="M7209">
        <f t="shared" si="336"/>
        <v>64.000005000000002</v>
      </c>
      <c r="N7209">
        <f t="shared" si="338"/>
        <v>1.6401500740883512</v>
      </c>
      <c r="O7209">
        <f t="shared" si="337"/>
        <v>2.4602251111325266</v>
      </c>
    </row>
    <row r="7210" spans="1:15" x14ac:dyDescent="0.25">
      <c r="A7210" t="s">
        <v>231</v>
      </c>
      <c r="B7210" t="s">
        <v>23</v>
      </c>
      <c r="C7210">
        <v>2017</v>
      </c>
      <c r="D7210">
        <v>3</v>
      </c>
      <c r="E7210">
        <v>28</v>
      </c>
      <c r="F7210" s="1">
        <v>42822</v>
      </c>
      <c r="G7210">
        <v>87</v>
      </c>
      <c r="H7210" t="s">
        <v>14</v>
      </c>
      <c r="I7210" t="s">
        <v>573</v>
      </c>
      <c r="J7210">
        <v>5292</v>
      </c>
      <c r="K7210">
        <v>28.571429999999999</v>
      </c>
      <c r="L7210">
        <v>2.25</v>
      </c>
      <c r="M7210">
        <f t="shared" si="336"/>
        <v>64.285717500000004</v>
      </c>
      <c r="N7210">
        <f t="shared" si="338"/>
        <v>1.4708723264230701</v>
      </c>
      <c r="O7210">
        <f t="shared" si="337"/>
        <v>3.3094627344519076</v>
      </c>
    </row>
    <row r="7211" spans="1:15" x14ac:dyDescent="0.25">
      <c r="A7211" t="s">
        <v>92</v>
      </c>
      <c r="B7211" t="s">
        <v>69</v>
      </c>
      <c r="C7211">
        <v>2019</v>
      </c>
      <c r="D7211">
        <v>7</v>
      </c>
      <c r="E7211">
        <v>5</v>
      </c>
      <c r="F7211" s="1">
        <v>43651</v>
      </c>
      <c r="G7211">
        <v>186</v>
      </c>
      <c r="H7211" t="s">
        <v>14</v>
      </c>
      <c r="I7211" t="s">
        <v>544</v>
      </c>
      <c r="J7211">
        <v>6772</v>
      </c>
      <c r="K7211">
        <v>34.4</v>
      </c>
      <c r="L7211">
        <v>1.875</v>
      </c>
      <c r="M7211">
        <f t="shared" si="336"/>
        <v>64.5</v>
      </c>
      <c r="N7211">
        <f t="shared" si="338"/>
        <v>1.5490032620257879</v>
      </c>
      <c r="O7211">
        <f t="shared" si="337"/>
        <v>2.9043811162983522</v>
      </c>
    </row>
    <row r="7212" spans="1:15" x14ac:dyDescent="0.25">
      <c r="A7212" t="s">
        <v>343</v>
      </c>
      <c r="B7212" t="s">
        <v>23</v>
      </c>
      <c r="C7212">
        <v>2005</v>
      </c>
      <c r="D7212">
        <v>3</v>
      </c>
      <c r="E7212">
        <v>22</v>
      </c>
      <c r="F7212" s="1">
        <v>38433</v>
      </c>
      <c r="G7212">
        <v>81</v>
      </c>
      <c r="H7212" t="s">
        <v>14</v>
      </c>
      <c r="I7212" t="s">
        <v>551</v>
      </c>
      <c r="J7212">
        <v>6882</v>
      </c>
      <c r="K7212">
        <v>34.4</v>
      </c>
      <c r="L7212">
        <v>1.875</v>
      </c>
      <c r="M7212">
        <f t="shared" si="336"/>
        <v>64.5</v>
      </c>
      <c r="N7212">
        <f t="shared" si="338"/>
        <v>1.5490032620257879</v>
      </c>
      <c r="O7212">
        <f t="shared" si="337"/>
        <v>2.9043811162983522</v>
      </c>
    </row>
    <row r="7213" spans="1:15" x14ac:dyDescent="0.25">
      <c r="A7213" t="s">
        <v>364</v>
      </c>
      <c r="B7213" t="s">
        <v>107</v>
      </c>
      <c r="C7213">
        <v>2015</v>
      </c>
      <c r="D7213">
        <v>7</v>
      </c>
      <c r="E7213">
        <v>1</v>
      </c>
      <c r="F7213" s="1">
        <v>42186</v>
      </c>
      <c r="G7213">
        <v>182</v>
      </c>
      <c r="H7213" t="s">
        <v>14</v>
      </c>
      <c r="I7213" t="s">
        <v>418</v>
      </c>
      <c r="J7213">
        <v>4419</v>
      </c>
      <c r="K7213">
        <v>69</v>
      </c>
      <c r="L7213">
        <v>0.9375</v>
      </c>
      <c r="M7213">
        <f t="shared" si="336"/>
        <v>64.6875</v>
      </c>
      <c r="N7213">
        <f t="shared" si="338"/>
        <v>1.8450980400142569</v>
      </c>
      <c r="O7213">
        <f t="shared" si="337"/>
        <v>1.7297794125133659</v>
      </c>
    </row>
    <row r="7214" spans="1:15" x14ac:dyDescent="0.25">
      <c r="A7214" t="s">
        <v>78</v>
      </c>
      <c r="B7214" t="s">
        <v>69</v>
      </c>
      <c r="C7214">
        <v>2006</v>
      </c>
      <c r="D7214">
        <v>7</v>
      </c>
      <c r="E7214">
        <v>13</v>
      </c>
      <c r="F7214" s="1">
        <v>38911</v>
      </c>
      <c r="G7214">
        <v>194</v>
      </c>
      <c r="H7214" t="s">
        <v>14</v>
      </c>
      <c r="I7214" t="s">
        <v>574</v>
      </c>
      <c r="J7214">
        <v>5293</v>
      </c>
      <c r="K7214">
        <v>28.8</v>
      </c>
      <c r="L7214">
        <v>2.25</v>
      </c>
      <c r="M7214">
        <f t="shared" si="336"/>
        <v>64.8</v>
      </c>
      <c r="N7214">
        <f t="shared" si="338"/>
        <v>1.4742162640762553</v>
      </c>
      <c r="O7214">
        <f t="shared" si="337"/>
        <v>3.3169865941715742</v>
      </c>
    </row>
    <row r="7215" spans="1:15" x14ac:dyDescent="0.25">
      <c r="A7215" t="s">
        <v>340</v>
      </c>
      <c r="B7215" t="s">
        <v>19</v>
      </c>
      <c r="C7215">
        <v>2015</v>
      </c>
      <c r="D7215">
        <v>6</v>
      </c>
      <c r="E7215">
        <v>17</v>
      </c>
      <c r="F7215" s="1">
        <v>42172</v>
      </c>
      <c r="G7215">
        <v>168</v>
      </c>
      <c r="H7215" t="s">
        <v>14</v>
      </c>
      <c r="I7215" t="s">
        <v>469</v>
      </c>
      <c r="J7215">
        <v>4310</v>
      </c>
      <c r="K7215">
        <v>57.6</v>
      </c>
      <c r="L7215">
        <v>1.125</v>
      </c>
      <c r="M7215">
        <f t="shared" si="336"/>
        <v>64.8</v>
      </c>
      <c r="N7215">
        <f t="shared" si="338"/>
        <v>1.7678976160180906</v>
      </c>
      <c r="O7215">
        <f t="shared" si="337"/>
        <v>1.988884818020352</v>
      </c>
    </row>
    <row r="7216" spans="1:15" x14ac:dyDescent="0.25">
      <c r="A7216" t="s">
        <v>173</v>
      </c>
      <c r="B7216" t="s">
        <v>33</v>
      </c>
      <c r="C7216">
        <v>2015</v>
      </c>
      <c r="D7216">
        <v>6</v>
      </c>
      <c r="E7216">
        <v>16</v>
      </c>
      <c r="F7216" s="1">
        <v>42171</v>
      </c>
      <c r="G7216">
        <v>167</v>
      </c>
      <c r="H7216" t="s">
        <v>14</v>
      </c>
      <c r="I7216" t="s">
        <v>575</v>
      </c>
      <c r="J7216">
        <v>5291</v>
      </c>
      <c r="K7216">
        <v>28.8</v>
      </c>
      <c r="L7216">
        <v>2.25</v>
      </c>
      <c r="M7216">
        <f t="shared" si="336"/>
        <v>64.8</v>
      </c>
      <c r="N7216">
        <f t="shared" si="338"/>
        <v>1.4742162640762553</v>
      </c>
      <c r="O7216">
        <f t="shared" si="337"/>
        <v>3.3169865941715742</v>
      </c>
    </row>
    <row r="7217" spans="1:15" x14ac:dyDescent="0.25">
      <c r="A7217" t="s">
        <v>320</v>
      </c>
      <c r="B7217" t="s">
        <v>40</v>
      </c>
      <c r="C7217">
        <v>2005</v>
      </c>
      <c r="D7217">
        <v>3</v>
      </c>
      <c r="E7217">
        <v>22</v>
      </c>
      <c r="F7217" s="1">
        <v>38433</v>
      </c>
      <c r="G7217">
        <v>81</v>
      </c>
      <c r="H7217" t="s">
        <v>14</v>
      </c>
      <c r="I7217" t="s">
        <v>574</v>
      </c>
      <c r="J7217">
        <v>5293</v>
      </c>
      <c r="K7217">
        <v>28.8</v>
      </c>
      <c r="L7217">
        <v>2.25</v>
      </c>
      <c r="M7217">
        <f t="shared" si="336"/>
        <v>64.8</v>
      </c>
      <c r="N7217">
        <f t="shared" si="338"/>
        <v>1.4742162640762553</v>
      </c>
      <c r="O7217">
        <f t="shared" si="337"/>
        <v>3.3169865941715742</v>
      </c>
    </row>
    <row r="7218" spans="1:15" x14ac:dyDescent="0.25">
      <c r="A7218" t="s">
        <v>190</v>
      </c>
      <c r="B7218" t="s">
        <v>40</v>
      </c>
      <c r="C7218">
        <v>2019</v>
      </c>
      <c r="D7218">
        <v>6</v>
      </c>
      <c r="E7218">
        <v>28</v>
      </c>
      <c r="F7218" s="1">
        <v>43644</v>
      </c>
      <c r="G7218">
        <v>179</v>
      </c>
      <c r="H7218" t="s">
        <v>14</v>
      </c>
      <c r="I7218" t="s">
        <v>575</v>
      </c>
      <c r="J7218">
        <v>5291</v>
      </c>
      <c r="K7218">
        <v>28.8</v>
      </c>
      <c r="L7218">
        <v>2.25</v>
      </c>
      <c r="M7218">
        <f t="shared" si="336"/>
        <v>64.8</v>
      </c>
      <c r="N7218">
        <f t="shared" si="338"/>
        <v>1.4742162640762553</v>
      </c>
      <c r="O7218">
        <f t="shared" si="337"/>
        <v>3.3169865941715742</v>
      </c>
    </row>
    <row r="7219" spans="1:15" x14ac:dyDescent="0.25">
      <c r="A7219" t="s">
        <v>264</v>
      </c>
      <c r="B7219" t="s">
        <v>260</v>
      </c>
      <c r="C7219">
        <v>2018</v>
      </c>
      <c r="D7219">
        <v>6</v>
      </c>
      <c r="E7219">
        <v>5</v>
      </c>
      <c r="F7219" s="1">
        <v>43256</v>
      </c>
      <c r="G7219">
        <v>156</v>
      </c>
      <c r="H7219" t="s">
        <v>14</v>
      </c>
      <c r="I7219" t="s">
        <v>575</v>
      </c>
      <c r="J7219">
        <v>5291</v>
      </c>
      <c r="K7219">
        <v>28.8</v>
      </c>
      <c r="L7219">
        <v>2.25</v>
      </c>
      <c r="M7219">
        <f t="shared" si="336"/>
        <v>64.8</v>
      </c>
      <c r="N7219">
        <f t="shared" si="338"/>
        <v>1.4742162640762553</v>
      </c>
      <c r="O7219">
        <f t="shared" si="337"/>
        <v>3.3169865941715742</v>
      </c>
    </row>
    <row r="7220" spans="1:15" x14ac:dyDescent="0.25">
      <c r="A7220" t="s">
        <v>58</v>
      </c>
      <c r="B7220" t="s">
        <v>13</v>
      </c>
      <c r="C7220">
        <v>2004</v>
      </c>
      <c r="D7220">
        <v>4</v>
      </c>
      <c r="E7220">
        <v>6</v>
      </c>
      <c r="F7220" s="1">
        <v>38083</v>
      </c>
      <c r="G7220">
        <v>97</v>
      </c>
      <c r="H7220" t="s">
        <v>14</v>
      </c>
      <c r="I7220" t="s">
        <v>509</v>
      </c>
      <c r="J7220">
        <v>9747</v>
      </c>
      <c r="K7220">
        <v>43.2</v>
      </c>
      <c r="L7220">
        <v>1.5</v>
      </c>
      <c r="M7220">
        <f t="shared" si="336"/>
        <v>64.800000000000011</v>
      </c>
      <c r="N7220">
        <f t="shared" si="338"/>
        <v>1.6454222693490919</v>
      </c>
      <c r="O7220">
        <f t="shared" si="337"/>
        <v>2.4681334040236376</v>
      </c>
    </row>
    <row r="7221" spans="1:15" x14ac:dyDescent="0.25">
      <c r="A7221" t="s">
        <v>73</v>
      </c>
      <c r="B7221" t="s">
        <v>69</v>
      </c>
      <c r="C7221">
        <v>2003</v>
      </c>
      <c r="D7221">
        <v>3</v>
      </c>
      <c r="E7221">
        <v>11</v>
      </c>
      <c r="F7221" s="1">
        <v>37691</v>
      </c>
      <c r="G7221">
        <v>70</v>
      </c>
      <c r="H7221" t="s">
        <v>14</v>
      </c>
      <c r="I7221" t="s">
        <v>481</v>
      </c>
      <c r="J7221">
        <v>6745</v>
      </c>
      <c r="K7221">
        <v>49.371429999999997</v>
      </c>
      <c r="L7221">
        <v>1.3125</v>
      </c>
      <c r="M7221">
        <f t="shared" si="336"/>
        <v>64.800001874999992</v>
      </c>
      <c r="N7221">
        <f t="shared" si="338"/>
        <v>1.7021842802659628</v>
      </c>
      <c r="O7221">
        <f t="shared" si="337"/>
        <v>2.2341168678490764</v>
      </c>
    </row>
    <row r="7222" spans="1:15" x14ac:dyDescent="0.25">
      <c r="A7222" t="s">
        <v>204</v>
      </c>
      <c r="B7222" t="s">
        <v>113</v>
      </c>
      <c r="C7222">
        <v>2016</v>
      </c>
      <c r="D7222">
        <v>7</v>
      </c>
      <c r="E7222">
        <v>1</v>
      </c>
      <c r="F7222" s="1">
        <v>42552</v>
      </c>
      <c r="G7222">
        <v>183</v>
      </c>
      <c r="H7222" t="s">
        <v>14</v>
      </c>
      <c r="I7222" t="s">
        <v>496</v>
      </c>
      <c r="J7222">
        <v>4481</v>
      </c>
      <c r="K7222">
        <v>49.6</v>
      </c>
      <c r="L7222">
        <v>1.3125</v>
      </c>
      <c r="M7222">
        <f t="shared" si="336"/>
        <v>65.100000000000009</v>
      </c>
      <c r="N7222">
        <f t="shared" si="338"/>
        <v>1.7041505168397992</v>
      </c>
      <c r="O7222">
        <f t="shared" si="337"/>
        <v>2.2366975533522364</v>
      </c>
    </row>
    <row r="7223" spans="1:15" x14ac:dyDescent="0.25">
      <c r="A7223" t="s">
        <v>233</v>
      </c>
      <c r="B7223" t="s">
        <v>23</v>
      </c>
      <c r="C7223">
        <v>2019</v>
      </c>
      <c r="D7223">
        <v>4</v>
      </c>
      <c r="E7223">
        <v>1</v>
      </c>
      <c r="F7223" s="1">
        <v>43556</v>
      </c>
      <c r="G7223">
        <v>91</v>
      </c>
      <c r="H7223" t="s">
        <v>14</v>
      </c>
      <c r="I7223" t="s">
        <v>609</v>
      </c>
      <c r="J7223">
        <v>4955</v>
      </c>
      <c r="K7223">
        <v>17.415379999999999</v>
      </c>
      <c r="L7223">
        <v>3.75</v>
      </c>
      <c r="M7223">
        <f t="shared" si="336"/>
        <v>65.307674999999989</v>
      </c>
      <c r="N7223">
        <f t="shared" si="338"/>
        <v>1.2651806849178067</v>
      </c>
      <c r="O7223">
        <f t="shared" si="337"/>
        <v>4.7444275684417754</v>
      </c>
    </row>
    <row r="7224" spans="1:15" x14ac:dyDescent="0.25">
      <c r="A7224" t="s">
        <v>187</v>
      </c>
      <c r="B7224" t="s">
        <v>36</v>
      </c>
      <c r="C7224">
        <v>2019</v>
      </c>
      <c r="D7224">
        <v>6</v>
      </c>
      <c r="E7224">
        <v>13</v>
      </c>
      <c r="F7224" s="1">
        <v>43629</v>
      </c>
      <c r="G7224">
        <v>164</v>
      </c>
      <c r="H7224" t="s">
        <v>14</v>
      </c>
      <c r="I7224" t="s">
        <v>619</v>
      </c>
      <c r="J7224">
        <v>5401</v>
      </c>
      <c r="K7224">
        <v>6.5454549999999996</v>
      </c>
      <c r="L7224">
        <v>10</v>
      </c>
      <c r="M7224">
        <f t="shared" si="336"/>
        <v>65.454549999999998</v>
      </c>
      <c r="N7224">
        <f t="shared" si="338"/>
        <v>0.87768543338016625</v>
      </c>
      <c r="O7224">
        <f t="shared" si="337"/>
        <v>8.776854333801662</v>
      </c>
    </row>
    <row r="7225" spans="1:15" x14ac:dyDescent="0.25">
      <c r="A7225" t="s">
        <v>60</v>
      </c>
      <c r="B7225" t="s">
        <v>13</v>
      </c>
      <c r="C7225">
        <v>2005</v>
      </c>
      <c r="D7225">
        <v>6</v>
      </c>
      <c r="E7225">
        <v>6</v>
      </c>
      <c r="F7225" s="1">
        <v>38509</v>
      </c>
      <c r="G7225">
        <v>157</v>
      </c>
      <c r="H7225" t="s">
        <v>14</v>
      </c>
      <c r="I7225" t="s">
        <v>536</v>
      </c>
      <c r="J7225">
        <v>5604</v>
      </c>
      <c r="K7225">
        <v>39.771430000000002</v>
      </c>
      <c r="L7225">
        <v>1.65</v>
      </c>
      <c r="M7225">
        <f t="shared" si="336"/>
        <v>65.622859500000004</v>
      </c>
      <c r="N7225">
        <f t="shared" si="338"/>
        <v>1.6103559439814168</v>
      </c>
      <c r="O7225">
        <f t="shared" si="337"/>
        <v>2.6570873075693378</v>
      </c>
    </row>
    <row r="7226" spans="1:15" x14ac:dyDescent="0.25">
      <c r="A7226" t="s">
        <v>18</v>
      </c>
      <c r="B7226" t="s">
        <v>19</v>
      </c>
      <c r="C7226">
        <v>2017</v>
      </c>
      <c r="D7226">
        <v>6</v>
      </c>
      <c r="E7226">
        <v>7</v>
      </c>
      <c r="F7226" s="1">
        <v>42893</v>
      </c>
      <c r="G7226">
        <v>158</v>
      </c>
      <c r="H7226" t="s">
        <v>14</v>
      </c>
      <c r="I7226" t="s">
        <v>469</v>
      </c>
      <c r="J7226">
        <v>4310</v>
      </c>
      <c r="K7226">
        <v>58.4</v>
      </c>
      <c r="L7226">
        <v>1.125</v>
      </c>
      <c r="M7226">
        <f t="shared" si="336"/>
        <v>65.7</v>
      </c>
      <c r="N7226">
        <f t="shared" si="338"/>
        <v>1.7737864449811935</v>
      </c>
      <c r="O7226">
        <f t="shared" si="337"/>
        <v>1.9955097506038428</v>
      </c>
    </row>
    <row r="7227" spans="1:15" x14ac:dyDescent="0.25">
      <c r="A7227" t="s">
        <v>262</v>
      </c>
      <c r="B7227" t="s">
        <v>260</v>
      </c>
      <c r="C7227">
        <v>2015</v>
      </c>
      <c r="D7227">
        <v>7</v>
      </c>
      <c r="E7227">
        <v>2</v>
      </c>
      <c r="F7227" s="1">
        <v>42187</v>
      </c>
      <c r="G7227">
        <v>183</v>
      </c>
      <c r="H7227" t="s">
        <v>14</v>
      </c>
      <c r="I7227" t="s">
        <v>474</v>
      </c>
      <c r="J7227">
        <v>4335</v>
      </c>
      <c r="K7227">
        <v>58.4</v>
      </c>
      <c r="L7227">
        <v>1.125</v>
      </c>
      <c r="M7227">
        <f t="shared" si="336"/>
        <v>65.7</v>
      </c>
      <c r="N7227">
        <f t="shared" si="338"/>
        <v>1.7737864449811935</v>
      </c>
      <c r="O7227">
        <f t="shared" si="337"/>
        <v>1.9955097506038428</v>
      </c>
    </row>
    <row r="7228" spans="1:15" x14ac:dyDescent="0.25">
      <c r="A7228" t="s">
        <v>50</v>
      </c>
      <c r="B7228" t="s">
        <v>13</v>
      </c>
      <c r="C7228">
        <v>2001</v>
      </c>
      <c r="D7228">
        <v>9</v>
      </c>
      <c r="E7228">
        <v>4</v>
      </c>
      <c r="F7228" s="1">
        <v>37138</v>
      </c>
      <c r="G7228">
        <v>247</v>
      </c>
      <c r="H7228" t="s">
        <v>14</v>
      </c>
      <c r="I7228" t="s">
        <v>537</v>
      </c>
      <c r="J7228">
        <v>5605</v>
      </c>
      <c r="K7228">
        <v>40</v>
      </c>
      <c r="L7228">
        <v>1.65</v>
      </c>
      <c r="M7228">
        <f t="shared" si="336"/>
        <v>66</v>
      </c>
      <c r="N7228">
        <f t="shared" si="338"/>
        <v>1.6127838567197355</v>
      </c>
      <c r="O7228">
        <f t="shared" si="337"/>
        <v>2.6610933635875633</v>
      </c>
    </row>
    <row r="7229" spans="1:15" x14ac:dyDescent="0.25">
      <c r="A7229" t="s">
        <v>55</v>
      </c>
      <c r="B7229" t="s">
        <v>13</v>
      </c>
      <c r="C7229">
        <v>2003</v>
      </c>
      <c r="D7229">
        <v>3</v>
      </c>
      <c r="E7229">
        <v>17</v>
      </c>
      <c r="F7229" s="1">
        <v>37697</v>
      </c>
      <c r="G7229">
        <v>76</v>
      </c>
      <c r="H7229" t="s">
        <v>14</v>
      </c>
      <c r="I7229" t="s">
        <v>118</v>
      </c>
      <c r="J7229">
        <v>20171</v>
      </c>
      <c r="K7229">
        <v>176</v>
      </c>
      <c r="L7229">
        <v>0.375</v>
      </c>
      <c r="M7229">
        <f t="shared" si="336"/>
        <v>66</v>
      </c>
      <c r="N7229">
        <f t="shared" si="338"/>
        <v>2.2479732663618068</v>
      </c>
      <c r="O7229">
        <f t="shared" si="337"/>
        <v>0.84298997488567751</v>
      </c>
    </row>
    <row r="7230" spans="1:15" x14ac:dyDescent="0.25">
      <c r="A7230" t="s">
        <v>92</v>
      </c>
      <c r="B7230" t="s">
        <v>69</v>
      </c>
      <c r="C7230">
        <v>2019</v>
      </c>
      <c r="D7230">
        <v>7</v>
      </c>
      <c r="E7230">
        <v>5</v>
      </c>
      <c r="F7230" s="1">
        <v>43651</v>
      </c>
      <c r="G7230">
        <v>186</v>
      </c>
      <c r="H7230" t="s">
        <v>14</v>
      </c>
      <c r="I7230" t="s">
        <v>371</v>
      </c>
      <c r="J7230">
        <v>5131</v>
      </c>
      <c r="K7230">
        <v>88</v>
      </c>
      <c r="L7230">
        <v>0.75</v>
      </c>
      <c r="M7230">
        <f t="shared" si="336"/>
        <v>66</v>
      </c>
      <c r="N7230">
        <f t="shared" si="338"/>
        <v>1.9493900066449128</v>
      </c>
      <c r="O7230">
        <f t="shared" si="337"/>
        <v>1.4620425049836845</v>
      </c>
    </row>
    <row r="7231" spans="1:15" x14ac:dyDescent="0.25">
      <c r="A7231" t="s">
        <v>94</v>
      </c>
      <c r="B7231" t="s">
        <v>23</v>
      </c>
      <c r="C7231">
        <v>2019</v>
      </c>
      <c r="D7231">
        <v>6</v>
      </c>
      <c r="E7231">
        <v>18</v>
      </c>
      <c r="F7231" s="1">
        <v>43634</v>
      </c>
      <c r="G7231">
        <v>169</v>
      </c>
      <c r="H7231" t="s">
        <v>14</v>
      </c>
      <c r="I7231" t="s">
        <v>371</v>
      </c>
      <c r="J7231">
        <v>5131</v>
      </c>
      <c r="K7231">
        <v>88</v>
      </c>
      <c r="L7231">
        <v>0.75</v>
      </c>
      <c r="M7231">
        <f t="shared" si="336"/>
        <v>66</v>
      </c>
      <c r="N7231">
        <f t="shared" si="338"/>
        <v>1.9493900066449128</v>
      </c>
      <c r="O7231">
        <f t="shared" si="337"/>
        <v>1.4620425049836845</v>
      </c>
    </row>
    <row r="7232" spans="1:15" x14ac:dyDescent="0.25">
      <c r="A7232" t="s">
        <v>262</v>
      </c>
      <c r="B7232" t="s">
        <v>260</v>
      </c>
      <c r="C7232">
        <v>2015</v>
      </c>
      <c r="D7232">
        <v>7</v>
      </c>
      <c r="E7232">
        <v>2</v>
      </c>
      <c r="F7232" s="1">
        <v>42187</v>
      </c>
      <c r="G7232">
        <v>183</v>
      </c>
      <c r="H7232" t="s">
        <v>14</v>
      </c>
      <c r="I7232" t="s">
        <v>551</v>
      </c>
      <c r="J7232">
        <v>6882</v>
      </c>
      <c r="K7232">
        <v>35.200000000000003</v>
      </c>
      <c r="L7232">
        <v>1.875</v>
      </c>
      <c r="M7232">
        <f t="shared" si="336"/>
        <v>66</v>
      </c>
      <c r="N7232">
        <f t="shared" si="338"/>
        <v>1.5587085705331658</v>
      </c>
      <c r="O7232">
        <f t="shared" si="337"/>
        <v>2.9225785697496858</v>
      </c>
    </row>
    <row r="7233" spans="1:15" x14ac:dyDescent="0.25">
      <c r="A7233" t="s">
        <v>363</v>
      </c>
      <c r="B7233" t="s">
        <v>192</v>
      </c>
      <c r="C7233">
        <v>2016</v>
      </c>
      <c r="D7233">
        <v>7</v>
      </c>
      <c r="E7233">
        <v>12</v>
      </c>
      <c r="F7233" s="1">
        <v>42563</v>
      </c>
      <c r="G7233">
        <v>194</v>
      </c>
      <c r="H7233" t="s">
        <v>14</v>
      </c>
      <c r="I7233" t="s">
        <v>517</v>
      </c>
      <c r="J7233">
        <v>8691</v>
      </c>
      <c r="K7233">
        <v>44</v>
      </c>
      <c r="L7233">
        <v>1.5</v>
      </c>
      <c r="M7233">
        <f t="shared" si="336"/>
        <v>66</v>
      </c>
      <c r="N7233">
        <f t="shared" si="338"/>
        <v>1.6532125137753437</v>
      </c>
      <c r="O7233">
        <f t="shared" si="337"/>
        <v>2.4798187706630155</v>
      </c>
    </row>
    <row r="7234" spans="1:15" x14ac:dyDescent="0.25">
      <c r="A7234" t="s">
        <v>218</v>
      </c>
      <c r="B7234" t="s">
        <v>40</v>
      </c>
      <c r="C7234">
        <v>2010</v>
      </c>
      <c r="D7234">
        <v>4</v>
      </c>
      <c r="E7234">
        <v>26</v>
      </c>
      <c r="F7234" s="1">
        <v>40294</v>
      </c>
      <c r="G7234">
        <v>116</v>
      </c>
      <c r="H7234" t="s">
        <v>14</v>
      </c>
      <c r="I7234" t="s">
        <v>586</v>
      </c>
      <c r="J7234">
        <v>5124</v>
      </c>
      <c r="K7234">
        <v>22.021049999999999</v>
      </c>
      <c r="L7234">
        <v>3</v>
      </c>
      <c r="M7234">
        <f t="shared" ref="M7234:M7297" si="339">K7234*L7234</f>
        <v>66.063149999999993</v>
      </c>
      <c r="N7234">
        <f t="shared" si="338"/>
        <v>1.3621251281037838</v>
      </c>
      <c r="O7234">
        <f t="shared" si="337"/>
        <v>4.0863753843113511</v>
      </c>
    </row>
    <row r="7235" spans="1:15" x14ac:dyDescent="0.25">
      <c r="A7235" t="s">
        <v>197</v>
      </c>
      <c r="B7235" t="s">
        <v>109</v>
      </c>
      <c r="C7235">
        <v>2011</v>
      </c>
      <c r="D7235">
        <v>7</v>
      </c>
      <c r="E7235">
        <v>27</v>
      </c>
      <c r="F7235" s="1">
        <v>40751</v>
      </c>
      <c r="G7235">
        <v>208</v>
      </c>
      <c r="H7235" t="s">
        <v>14</v>
      </c>
      <c r="I7235" t="s">
        <v>283</v>
      </c>
      <c r="J7235">
        <v>18419</v>
      </c>
      <c r="K7235">
        <v>100.8</v>
      </c>
      <c r="L7235">
        <v>0.65625</v>
      </c>
      <c r="M7235">
        <f t="shared" si="339"/>
        <v>66.149999999999991</v>
      </c>
      <c r="N7235">
        <f t="shared" si="338"/>
        <v>2.00774777800074</v>
      </c>
      <c r="O7235">
        <f t="shared" ref="O7235:O7298" si="340">N7235*L7235</f>
        <v>1.3175844793129856</v>
      </c>
    </row>
    <row r="7236" spans="1:15" x14ac:dyDescent="0.25">
      <c r="A7236" t="s">
        <v>338</v>
      </c>
      <c r="B7236" t="s">
        <v>19</v>
      </c>
      <c r="C7236">
        <v>2012</v>
      </c>
      <c r="D7236">
        <v>7</v>
      </c>
      <c r="E7236">
        <v>12</v>
      </c>
      <c r="F7236" s="1">
        <v>41102</v>
      </c>
      <c r="G7236">
        <v>194</v>
      </c>
      <c r="H7236" t="s">
        <v>14</v>
      </c>
      <c r="I7236" t="s">
        <v>551</v>
      </c>
      <c r="J7236">
        <v>6882</v>
      </c>
      <c r="K7236">
        <v>35.36</v>
      </c>
      <c r="L7236">
        <v>1.875</v>
      </c>
      <c r="M7236">
        <f t="shared" si="339"/>
        <v>66.3</v>
      </c>
      <c r="N7236">
        <f t="shared" ref="N7236:N7299" si="341">LOG10(K7236+1)</f>
        <v>1.5606238745499299</v>
      </c>
      <c r="O7236">
        <f t="shared" si="340"/>
        <v>2.9261697647811187</v>
      </c>
    </row>
    <row r="7237" spans="1:15" x14ac:dyDescent="0.25">
      <c r="A7237" t="s">
        <v>102</v>
      </c>
      <c r="B7237" t="s">
        <v>27</v>
      </c>
      <c r="C7237">
        <v>2016</v>
      </c>
      <c r="D7237">
        <v>6</v>
      </c>
      <c r="E7237">
        <v>30</v>
      </c>
      <c r="F7237" s="1">
        <v>42551</v>
      </c>
      <c r="G7237">
        <v>182</v>
      </c>
      <c r="H7237" t="s">
        <v>17</v>
      </c>
      <c r="I7237" t="s">
        <v>223</v>
      </c>
      <c r="J7237">
        <v>8251</v>
      </c>
      <c r="K7237">
        <v>126.47620000000001</v>
      </c>
      <c r="L7237">
        <v>0.52500000000000002</v>
      </c>
      <c r="M7237">
        <f t="shared" si="339"/>
        <v>66.400005000000007</v>
      </c>
      <c r="N7237">
        <f t="shared" si="341"/>
        <v>2.1054291088993686</v>
      </c>
      <c r="O7237">
        <f t="shared" si="340"/>
        <v>1.1053502821721686</v>
      </c>
    </row>
    <row r="7238" spans="1:15" x14ac:dyDescent="0.25">
      <c r="A7238" t="s">
        <v>302</v>
      </c>
      <c r="B7238" t="s">
        <v>23</v>
      </c>
      <c r="C7238">
        <v>2007</v>
      </c>
      <c r="D7238">
        <v>7</v>
      </c>
      <c r="E7238">
        <v>20</v>
      </c>
      <c r="F7238" s="1">
        <v>39283</v>
      </c>
      <c r="G7238">
        <v>201</v>
      </c>
      <c r="H7238" t="s">
        <v>14</v>
      </c>
      <c r="I7238" t="s">
        <v>609</v>
      </c>
      <c r="J7238">
        <v>4955</v>
      </c>
      <c r="K7238">
        <v>17.72308</v>
      </c>
      <c r="L7238">
        <v>3.75</v>
      </c>
      <c r="M7238">
        <f t="shared" si="339"/>
        <v>66.461550000000003</v>
      </c>
      <c r="N7238">
        <f t="shared" si="341"/>
        <v>1.2723772929585235</v>
      </c>
      <c r="O7238">
        <f t="shared" si="340"/>
        <v>4.7714148485944632</v>
      </c>
    </row>
    <row r="7239" spans="1:15" x14ac:dyDescent="0.25">
      <c r="A7239" t="s">
        <v>198</v>
      </c>
      <c r="B7239" t="s">
        <v>109</v>
      </c>
      <c r="C7239">
        <v>2013</v>
      </c>
      <c r="D7239">
        <v>7</v>
      </c>
      <c r="E7239">
        <v>4</v>
      </c>
      <c r="F7239" s="1">
        <v>41459</v>
      </c>
      <c r="G7239">
        <v>185</v>
      </c>
      <c r="H7239" t="s">
        <v>14</v>
      </c>
      <c r="I7239" t="s">
        <v>421</v>
      </c>
      <c r="J7239">
        <v>5790</v>
      </c>
      <c r="K7239">
        <v>70.956519999999998</v>
      </c>
      <c r="L7239">
        <v>0.9375</v>
      </c>
      <c r="M7239">
        <f t="shared" si="339"/>
        <v>66.5217375</v>
      </c>
      <c r="N7239">
        <f t="shared" si="341"/>
        <v>1.8570701515976011</v>
      </c>
      <c r="O7239">
        <f t="shared" si="340"/>
        <v>1.7410032671227511</v>
      </c>
    </row>
    <row r="7240" spans="1:15" x14ac:dyDescent="0.25">
      <c r="A7240" t="s">
        <v>157</v>
      </c>
      <c r="B7240" t="s">
        <v>23</v>
      </c>
      <c r="C7240">
        <v>2015</v>
      </c>
      <c r="D7240">
        <v>3</v>
      </c>
      <c r="E7240">
        <v>17</v>
      </c>
      <c r="F7240" s="1">
        <v>42080</v>
      </c>
      <c r="G7240">
        <v>76</v>
      </c>
      <c r="H7240" t="s">
        <v>14</v>
      </c>
      <c r="I7240" t="s">
        <v>609</v>
      </c>
      <c r="J7240">
        <v>4955</v>
      </c>
      <c r="K7240">
        <v>17.74118</v>
      </c>
      <c r="L7240">
        <v>3.75</v>
      </c>
      <c r="M7240">
        <f t="shared" si="339"/>
        <v>66.529425000000003</v>
      </c>
      <c r="N7240">
        <f t="shared" si="341"/>
        <v>1.2727969318748691</v>
      </c>
      <c r="O7240">
        <f t="shared" si="340"/>
        <v>4.7729884945307592</v>
      </c>
    </row>
    <row r="7241" spans="1:15" x14ac:dyDescent="0.25">
      <c r="A7241" t="s">
        <v>201</v>
      </c>
      <c r="B7241" t="s">
        <v>113</v>
      </c>
      <c r="C7241">
        <v>2012</v>
      </c>
      <c r="D7241">
        <v>7</v>
      </c>
      <c r="E7241">
        <v>5</v>
      </c>
      <c r="F7241" s="1">
        <v>41095</v>
      </c>
      <c r="G7241">
        <v>187</v>
      </c>
      <c r="H7241" t="s">
        <v>14</v>
      </c>
      <c r="I7241" t="s">
        <v>474</v>
      </c>
      <c r="J7241">
        <v>4335</v>
      </c>
      <c r="K7241">
        <v>59.2</v>
      </c>
      <c r="L7241">
        <v>1.125</v>
      </c>
      <c r="M7241">
        <f t="shared" si="339"/>
        <v>66.600000000000009</v>
      </c>
      <c r="N7241">
        <f t="shared" si="341"/>
        <v>1.7795964912578246</v>
      </c>
      <c r="O7241">
        <f t="shared" si="340"/>
        <v>2.0020460526650528</v>
      </c>
    </row>
    <row r="7242" spans="1:15" x14ac:dyDescent="0.25">
      <c r="A7242" t="s">
        <v>46</v>
      </c>
      <c r="B7242" t="s">
        <v>25</v>
      </c>
      <c r="C7242">
        <v>2017</v>
      </c>
      <c r="D7242">
        <v>6</v>
      </c>
      <c r="E7242">
        <v>6</v>
      </c>
      <c r="F7242" s="1">
        <v>42892</v>
      </c>
      <c r="G7242">
        <v>157</v>
      </c>
      <c r="H7242" t="s">
        <v>14</v>
      </c>
      <c r="I7242" t="s">
        <v>425</v>
      </c>
      <c r="J7242">
        <v>4427</v>
      </c>
      <c r="K7242">
        <v>71.2</v>
      </c>
      <c r="L7242">
        <v>0.9375</v>
      </c>
      <c r="M7242">
        <f t="shared" si="339"/>
        <v>66.75</v>
      </c>
      <c r="N7242">
        <f t="shared" si="341"/>
        <v>1.8585371975696392</v>
      </c>
      <c r="O7242">
        <f t="shared" si="340"/>
        <v>1.7423786227215368</v>
      </c>
    </row>
    <row r="7243" spans="1:15" x14ac:dyDescent="0.25">
      <c r="A7243" t="s">
        <v>268</v>
      </c>
      <c r="B7243" t="s">
        <v>107</v>
      </c>
      <c r="C7243">
        <v>2018</v>
      </c>
      <c r="D7243">
        <v>6</v>
      </c>
      <c r="E7243">
        <v>7</v>
      </c>
      <c r="F7243" s="1">
        <v>43258</v>
      </c>
      <c r="G7243">
        <v>158</v>
      </c>
      <c r="H7243" t="s">
        <v>17</v>
      </c>
      <c r="I7243" t="s">
        <v>573</v>
      </c>
      <c r="J7243">
        <v>5292</v>
      </c>
      <c r="K7243">
        <v>29.714289999999998</v>
      </c>
      <c r="L7243">
        <v>2.25</v>
      </c>
      <c r="M7243">
        <f t="shared" si="339"/>
        <v>66.857152499999998</v>
      </c>
      <c r="N7243">
        <f t="shared" si="341"/>
        <v>1.4873404805005743</v>
      </c>
      <c r="O7243">
        <f t="shared" si="340"/>
        <v>3.3465160811262922</v>
      </c>
    </row>
    <row r="7244" spans="1:15" x14ac:dyDescent="0.25">
      <c r="A7244" t="s">
        <v>219</v>
      </c>
      <c r="B7244" t="s">
        <v>23</v>
      </c>
      <c r="C7244">
        <v>2008</v>
      </c>
      <c r="D7244">
        <v>6</v>
      </c>
      <c r="E7244">
        <v>11</v>
      </c>
      <c r="F7244" s="1">
        <v>39610</v>
      </c>
      <c r="G7244">
        <v>163</v>
      </c>
      <c r="H7244" t="s">
        <v>17</v>
      </c>
      <c r="I7244" t="s">
        <v>544</v>
      </c>
      <c r="J7244">
        <v>6772</v>
      </c>
      <c r="K7244">
        <v>35.809519999999999</v>
      </c>
      <c r="L7244">
        <v>1.875</v>
      </c>
      <c r="M7244">
        <f t="shared" si="339"/>
        <v>67.142849999999996</v>
      </c>
      <c r="N7244">
        <f t="shared" si="341"/>
        <v>1.5659601542380146</v>
      </c>
      <c r="O7244">
        <f t="shared" si="340"/>
        <v>2.9361752891962776</v>
      </c>
    </row>
    <row r="7245" spans="1:15" x14ac:dyDescent="0.25">
      <c r="A7245" t="s">
        <v>79</v>
      </c>
      <c r="B7245" t="s">
        <v>69</v>
      </c>
      <c r="C7245">
        <v>2007</v>
      </c>
      <c r="D7245">
        <v>3</v>
      </c>
      <c r="E7245">
        <v>22</v>
      </c>
      <c r="F7245" s="1">
        <v>39163</v>
      </c>
      <c r="G7245">
        <v>81</v>
      </c>
      <c r="H7245" t="s">
        <v>14</v>
      </c>
      <c r="I7245" t="s">
        <v>512</v>
      </c>
      <c r="J7245">
        <v>5059</v>
      </c>
      <c r="K7245">
        <v>44.8</v>
      </c>
      <c r="L7245">
        <v>1.5</v>
      </c>
      <c r="M7245">
        <f t="shared" si="339"/>
        <v>67.199999999999989</v>
      </c>
      <c r="N7245">
        <f t="shared" si="341"/>
        <v>1.6608654780038692</v>
      </c>
      <c r="O7245">
        <f t="shared" si="340"/>
        <v>2.491298217005804</v>
      </c>
    </row>
    <row r="7246" spans="1:15" x14ac:dyDescent="0.25">
      <c r="A7246" t="s">
        <v>89</v>
      </c>
      <c r="B7246" t="s">
        <v>69</v>
      </c>
      <c r="C7246">
        <v>2018</v>
      </c>
      <c r="D7246">
        <v>3</v>
      </c>
      <c r="E7246">
        <v>7</v>
      </c>
      <c r="F7246" s="1">
        <v>43166</v>
      </c>
      <c r="G7246">
        <v>66</v>
      </c>
      <c r="H7246" t="s">
        <v>14</v>
      </c>
      <c r="I7246" t="s">
        <v>512</v>
      </c>
      <c r="J7246">
        <v>5059</v>
      </c>
      <c r="K7246">
        <v>44.8</v>
      </c>
      <c r="L7246">
        <v>1.5</v>
      </c>
      <c r="M7246">
        <f t="shared" si="339"/>
        <v>67.199999999999989</v>
      </c>
      <c r="N7246">
        <f t="shared" si="341"/>
        <v>1.6608654780038692</v>
      </c>
      <c r="O7246">
        <f t="shared" si="340"/>
        <v>2.491298217005804</v>
      </c>
    </row>
    <row r="7247" spans="1:15" x14ac:dyDescent="0.25">
      <c r="A7247" t="s">
        <v>357</v>
      </c>
      <c r="B7247" t="s">
        <v>40</v>
      </c>
      <c r="C7247">
        <v>2013</v>
      </c>
      <c r="D7247">
        <v>4</v>
      </c>
      <c r="E7247">
        <v>9</v>
      </c>
      <c r="F7247" s="1">
        <v>41373</v>
      </c>
      <c r="G7247">
        <v>99</v>
      </c>
      <c r="H7247" t="s">
        <v>14</v>
      </c>
      <c r="I7247" t="s">
        <v>586</v>
      </c>
      <c r="J7247">
        <v>5124</v>
      </c>
      <c r="K7247">
        <v>22.4</v>
      </c>
      <c r="L7247">
        <v>3</v>
      </c>
      <c r="M7247">
        <f t="shared" si="339"/>
        <v>67.199999999999989</v>
      </c>
      <c r="N7247">
        <f t="shared" si="341"/>
        <v>1.3692158574101427</v>
      </c>
      <c r="O7247">
        <f t="shared" si="340"/>
        <v>4.1076475722304284</v>
      </c>
    </row>
    <row r="7248" spans="1:15" x14ac:dyDescent="0.25">
      <c r="A7248" t="s">
        <v>116</v>
      </c>
      <c r="B7248" t="s">
        <v>113</v>
      </c>
      <c r="C7248">
        <v>2019</v>
      </c>
      <c r="D7248">
        <v>6</v>
      </c>
      <c r="E7248">
        <v>14</v>
      </c>
      <c r="F7248" s="1">
        <v>43630</v>
      </c>
      <c r="G7248">
        <v>165</v>
      </c>
      <c r="H7248" t="s">
        <v>14</v>
      </c>
      <c r="I7248" t="s">
        <v>617</v>
      </c>
      <c r="J7248">
        <v>5075</v>
      </c>
      <c r="K7248">
        <v>11.2</v>
      </c>
      <c r="L7248">
        <v>6</v>
      </c>
      <c r="M7248">
        <f t="shared" si="339"/>
        <v>67.199999999999989</v>
      </c>
      <c r="N7248">
        <f t="shared" si="341"/>
        <v>1.0863598306747482</v>
      </c>
      <c r="O7248">
        <f t="shared" si="340"/>
        <v>6.5181589840484886</v>
      </c>
    </row>
    <row r="7249" spans="1:15" x14ac:dyDescent="0.25">
      <c r="A7249" t="s">
        <v>59</v>
      </c>
      <c r="B7249" t="s">
        <v>13</v>
      </c>
      <c r="C7249">
        <v>2004</v>
      </c>
      <c r="D7249">
        <v>7</v>
      </c>
      <c r="E7249">
        <v>10</v>
      </c>
      <c r="F7249" s="1">
        <v>38178</v>
      </c>
      <c r="G7249">
        <v>192</v>
      </c>
      <c r="H7249" t="s">
        <v>14</v>
      </c>
      <c r="I7249" t="s">
        <v>608</v>
      </c>
      <c r="J7249">
        <v>7490</v>
      </c>
      <c r="K7249">
        <v>19.2</v>
      </c>
      <c r="L7249">
        <v>3.5</v>
      </c>
      <c r="M7249">
        <f t="shared" si="339"/>
        <v>67.2</v>
      </c>
      <c r="N7249">
        <f t="shared" si="341"/>
        <v>1.3053513694466237</v>
      </c>
      <c r="O7249">
        <f t="shared" si="340"/>
        <v>4.5687297930631825</v>
      </c>
    </row>
    <row r="7250" spans="1:15" x14ac:dyDescent="0.25">
      <c r="A7250" t="s">
        <v>293</v>
      </c>
      <c r="B7250" t="s">
        <v>69</v>
      </c>
      <c r="C7250">
        <v>2007</v>
      </c>
      <c r="D7250">
        <v>7</v>
      </c>
      <c r="E7250">
        <v>12</v>
      </c>
      <c r="F7250" s="1">
        <v>39275</v>
      </c>
      <c r="G7250">
        <v>193</v>
      </c>
      <c r="H7250" t="s">
        <v>14</v>
      </c>
      <c r="I7250" t="s">
        <v>283</v>
      </c>
      <c r="J7250">
        <v>18419</v>
      </c>
      <c r="K7250">
        <v>102.4</v>
      </c>
      <c r="L7250">
        <v>0.65625</v>
      </c>
      <c r="M7250">
        <f t="shared" si="339"/>
        <v>67.2</v>
      </c>
      <c r="N7250">
        <f t="shared" si="341"/>
        <v>2.0145205387579237</v>
      </c>
      <c r="O7250">
        <f t="shared" si="340"/>
        <v>1.3220291035598875</v>
      </c>
    </row>
    <row r="7251" spans="1:15" x14ac:dyDescent="0.25">
      <c r="A7251" t="s">
        <v>241</v>
      </c>
      <c r="B7251" t="s">
        <v>29</v>
      </c>
      <c r="C7251">
        <v>2014</v>
      </c>
      <c r="D7251">
        <v>6</v>
      </c>
      <c r="E7251">
        <v>10</v>
      </c>
      <c r="F7251" s="1">
        <v>41800</v>
      </c>
      <c r="G7251">
        <v>161</v>
      </c>
      <c r="H7251" t="s">
        <v>14</v>
      </c>
      <c r="I7251" t="s">
        <v>616</v>
      </c>
      <c r="J7251">
        <v>11176</v>
      </c>
      <c r="K7251">
        <v>12.8</v>
      </c>
      <c r="L7251">
        <v>5.25</v>
      </c>
      <c r="M7251">
        <f t="shared" si="339"/>
        <v>67.2</v>
      </c>
      <c r="N7251">
        <f t="shared" si="341"/>
        <v>1.1398790864012365</v>
      </c>
      <c r="O7251">
        <f t="shared" si="340"/>
        <v>5.9843652036064912</v>
      </c>
    </row>
    <row r="7252" spans="1:15" x14ac:dyDescent="0.25">
      <c r="A7252" t="s">
        <v>326</v>
      </c>
      <c r="B7252" t="s">
        <v>260</v>
      </c>
      <c r="C7252">
        <v>2011</v>
      </c>
      <c r="D7252">
        <v>7</v>
      </c>
      <c r="E7252">
        <v>5</v>
      </c>
      <c r="F7252" s="1">
        <v>40729</v>
      </c>
      <c r="G7252">
        <v>186</v>
      </c>
      <c r="H7252" t="s">
        <v>14</v>
      </c>
      <c r="I7252" t="s">
        <v>608</v>
      </c>
      <c r="J7252">
        <v>7490</v>
      </c>
      <c r="K7252">
        <v>19.2</v>
      </c>
      <c r="L7252">
        <v>3.5</v>
      </c>
      <c r="M7252">
        <f t="shared" si="339"/>
        <v>67.2</v>
      </c>
      <c r="N7252">
        <f t="shared" si="341"/>
        <v>1.3053513694466237</v>
      </c>
      <c r="O7252">
        <f t="shared" si="340"/>
        <v>4.5687297930631825</v>
      </c>
    </row>
    <row r="7253" spans="1:15" x14ac:dyDescent="0.25">
      <c r="A7253" t="s">
        <v>321</v>
      </c>
      <c r="B7253" t="s">
        <v>40</v>
      </c>
      <c r="C7253">
        <v>2006</v>
      </c>
      <c r="D7253">
        <v>7</v>
      </c>
      <c r="E7253">
        <v>13</v>
      </c>
      <c r="F7253" s="1">
        <v>38911</v>
      </c>
      <c r="G7253">
        <v>194</v>
      </c>
      <c r="H7253" t="s">
        <v>14</v>
      </c>
      <c r="I7253" t="s">
        <v>496</v>
      </c>
      <c r="J7253">
        <v>4481</v>
      </c>
      <c r="K7253">
        <v>51.234780000000001</v>
      </c>
      <c r="L7253">
        <v>1.3125</v>
      </c>
      <c r="M7253">
        <f t="shared" si="339"/>
        <v>67.245648750000001</v>
      </c>
      <c r="N7253">
        <f t="shared" si="341"/>
        <v>1.7179597699043232</v>
      </c>
      <c r="O7253">
        <f t="shared" si="340"/>
        <v>2.2548221979994243</v>
      </c>
    </row>
    <row r="7254" spans="1:15" x14ac:dyDescent="0.25">
      <c r="A7254" t="s">
        <v>61</v>
      </c>
      <c r="B7254" t="s">
        <v>13</v>
      </c>
      <c r="C7254">
        <v>2008</v>
      </c>
      <c r="D7254">
        <v>6</v>
      </c>
      <c r="E7254">
        <v>23</v>
      </c>
      <c r="F7254" s="1">
        <v>39622</v>
      </c>
      <c r="G7254">
        <v>175</v>
      </c>
      <c r="H7254" t="s">
        <v>17</v>
      </c>
      <c r="I7254" t="s">
        <v>544</v>
      </c>
      <c r="J7254">
        <v>6772</v>
      </c>
      <c r="K7254">
        <v>35.868130000000001</v>
      </c>
      <c r="L7254">
        <v>1.875</v>
      </c>
      <c r="M7254">
        <f t="shared" si="339"/>
        <v>67.252743750000008</v>
      </c>
      <c r="N7254">
        <f t="shared" si="341"/>
        <v>1.566651110177937</v>
      </c>
      <c r="O7254">
        <f t="shared" si="340"/>
        <v>2.937470831583632</v>
      </c>
    </row>
    <row r="7255" spans="1:15" x14ac:dyDescent="0.25">
      <c r="A7255" t="s">
        <v>270</v>
      </c>
      <c r="B7255" t="s">
        <v>42</v>
      </c>
      <c r="C7255">
        <v>2012</v>
      </c>
      <c r="D7255">
        <v>6</v>
      </c>
      <c r="E7255">
        <v>27</v>
      </c>
      <c r="F7255" s="1">
        <v>41087</v>
      </c>
      <c r="G7255">
        <v>179</v>
      </c>
      <c r="H7255" t="s">
        <v>14</v>
      </c>
      <c r="I7255" t="s">
        <v>474</v>
      </c>
      <c r="J7255">
        <v>4335</v>
      </c>
      <c r="K7255">
        <v>59.815379999999998</v>
      </c>
      <c r="L7255">
        <v>1.125</v>
      </c>
      <c r="M7255">
        <f t="shared" si="339"/>
        <v>67.292302499999991</v>
      </c>
      <c r="N7255">
        <f t="shared" si="341"/>
        <v>1.7840134247407551</v>
      </c>
      <c r="O7255">
        <f t="shared" si="340"/>
        <v>2.0070151028333494</v>
      </c>
    </row>
    <row r="7256" spans="1:15" x14ac:dyDescent="0.25">
      <c r="A7256" t="s">
        <v>47</v>
      </c>
      <c r="B7256" t="s">
        <v>13</v>
      </c>
      <c r="C7256">
        <v>2001</v>
      </c>
      <c r="D7256">
        <v>4</v>
      </c>
      <c r="E7256">
        <v>23</v>
      </c>
      <c r="F7256" s="1">
        <v>37004</v>
      </c>
      <c r="G7256">
        <v>113</v>
      </c>
      <c r="H7256" t="s">
        <v>14</v>
      </c>
      <c r="I7256" t="s">
        <v>417</v>
      </c>
      <c r="J7256">
        <v>4415</v>
      </c>
      <c r="K7256">
        <v>72</v>
      </c>
      <c r="L7256">
        <v>0.9375</v>
      </c>
      <c r="M7256">
        <f t="shared" si="339"/>
        <v>67.5</v>
      </c>
      <c r="N7256">
        <f t="shared" si="341"/>
        <v>1.8633228601204559</v>
      </c>
      <c r="O7256">
        <f t="shared" si="340"/>
        <v>1.7468651813629275</v>
      </c>
    </row>
    <row r="7257" spans="1:15" x14ac:dyDescent="0.25">
      <c r="A7257" t="s">
        <v>59</v>
      </c>
      <c r="B7257" t="s">
        <v>13</v>
      </c>
      <c r="C7257">
        <v>2004</v>
      </c>
      <c r="D7257">
        <v>7</v>
      </c>
      <c r="E7257">
        <v>10</v>
      </c>
      <c r="F7257" s="1">
        <v>38178</v>
      </c>
      <c r="G7257">
        <v>192</v>
      </c>
      <c r="H7257" t="s">
        <v>14</v>
      </c>
      <c r="I7257" t="s">
        <v>422</v>
      </c>
      <c r="J7257">
        <v>6616</v>
      </c>
      <c r="K7257">
        <v>72</v>
      </c>
      <c r="L7257">
        <v>0.9375</v>
      </c>
      <c r="M7257">
        <f t="shared" si="339"/>
        <v>67.5</v>
      </c>
      <c r="N7257">
        <f t="shared" si="341"/>
        <v>1.8633228601204559</v>
      </c>
      <c r="O7257">
        <f t="shared" si="340"/>
        <v>1.7468651813629275</v>
      </c>
    </row>
    <row r="7258" spans="1:15" x14ac:dyDescent="0.25">
      <c r="A7258" t="s">
        <v>127</v>
      </c>
      <c r="B7258" t="s">
        <v>13</v>
      </c>
      <c r="C7258">
        <v>2010</v>
      </c>
      <c r="D7258">
        <v>3</v>
      </c>
      <c r="E7258">
        <v>16</v>
      </c>
      <c r="F7258" s="1">
        <v>40253</v>
      </c>
      <c r="G7258">
        <v>75</v>
      </c>
      <c r="H7258" t="s">
        <v>14</v>
      </c>
      <c r="I7258" t="s">
        <v>422</v>
      </c>
      <c r="J7258">
        <v>6616</v>
      </c>
      <c r="K7258">
        <v>72</v>
      </c>
      <c r="L7258">
        <v>0.9375</v>
      </c>
      <c r="M7258">
        <f t="shared" si="339"/>
        <v>67.5</v>
      </c>
      <c r="N7258">
        <f t="shared" si="341"/>
        <v>1.8633228601204559</v>
      </c>
      <c r="O7258">
        <f t="shared" si="340"/>
        <v>1.7468651813629275</v>
      </c>
    </row>
    <row r="7259" spans="1:15" x14ac:dyDescent="0.25">
      <c r="A7259" t="s">
        <v>132</v>
      </c>
      <c r="B7259" t="s">
        <v>13</v>
      </c>
      <c r="C7259">
        <v>2014</v>
      </c>
      <c r="D7259">
        <v>3</v>
      </c>
      <c r="E7259">
        <v>11</v>
      </c>
      <c r="F7259" s="1">
        <v>41709</v>
      </c>
      <c r="G7259">
        <v>70</v>
      </c>
      <c r="H7259" t="s">
        <v>14</v>
      </c>
      <c r="I7259" t="s">
        <v>609</v>
      </c>
      <c r="J7259">
        <v>4955</v>
      </c>
      <c r="K7259">
        <v>18</v>
      </c>
      <c r="L7259">
        <v>3.75</v>
      </c>
      <c r="M7259">
        <f t="shared" si="339"/>
        <v>67.5</v>
      </c>
      <c r="N7259">
        <f t="shared" si="341"/>
        <v>1.2787536009528289</v>
      </c>
      <c r="O7259">
        <f t="shared" si="340"/>
        <v>4.7953260035731082</v>
      </c>
    </row>
    <row r="7260" spans="1:15" x14ac:dyDescent="0.25">
      <c r="A7260" t="s">
        <v>77</v>
      </c>
      <c r="B7260" t="s">
        <v>69</v>
      </c>
      <c r="C7260">
        <v>2006</v>
      </c>
      <c r="D7260">
        <v>4</v>
      </c>
      <c r="E7260">
        <v>10</v>
      </c>
      <c r="F7260" s="1">
        <v>38817</v>
      </c>
      <c r="G7260">
        <v>100</v>
      </c>
      <c r="H7260" t="s">
        <v>14</v>
      </c>
      <c r="I7260" t="s">
        <v>423</v>
      </c>
      <c r="J7260">
        <v>6834</v>
      </c>
      <c r="K7260">
        <v>72</v>
      </c>
      <c r="L7260">
        <v>0.9375</v>
      </c>
      <c r="M7260">
        <f t="shared" si="339"/>
        <v>67.5</v>
      </c>
      <c r="N7260">
        <f t="shared" si="341"/>
        <v>1.8633228601204559</v>
      </c>
      <c r="O7260">
        <f t="shared" si="340"/>
        <v>1.7468651813629275</v>
      </c>
    </row>
    <row r="7261" spans="1:15" x14ac:dyDescent="0.25">
      <c r="A7261" t="s">
        <v>179</v>
      </c>
      <c r="B7261" t="s">
        <v>176</v>
      </c>
      <c r="C7261">
        <v>2014</v>
      </c>
      <c r="D7261">
        <v>6</v>
      </c>
      <c r="E7261">
        <v>16</v>
      </c>
      <c r="F7261" s="1">
        <v>41806</v>
      </c>
      <c r="G7261">
        <v>167</v>
      </c>
      <c r="H7261" t="s">
        <v>14</v>
      </c>
      <c r="I7261" t="s">
        <v>547</v>
      </c>
      <c r="J7261">
        <v>6886</v>
      </c>
      <c r="K7261">
        <v>36</v>
      </c>
      <c r="L7261">
        <v>1.875</v>
      </c>
      <c r="M7261">
        <f t="shared" si="339"/>
        <v>67.5</v>
      </c>
      <c r="N7261">
        <f t="shared" si="341"/>
        <v>1.568201724066995</v>
      </c>
      <c r="O7261">
        <f t="shared" si="340"/>
        <v>2.9403782326256156</v>
      </c>
    </row>
    <row r="7262" spans="1:15" x14ac:dyDescent="0.25">
      <c r="A7262" t="s">
        <v>461</v>
      </c>
      <c r="B7262" t="s">
        <v>40</v>
      </c>
      <c r="C7262">
        <v>2011</v>
      </c>
      <c r="D7262">
        <v>7</v>
      </c>
      <c r="E7262">
        <v>4</v>
      </c>
      <c r="F7262" s="1">
        <v>40728</v>
      </c>
      <c r="G7262">
        <v>185</v>
      </c>
      <c r="H7262" t="s">
        <v>14</v>
      </c>
      <c r="I7262" t="s">
        <v>547</v>
      </c>
      <c r="J7262">
        <v>6886</v>
      </c>
      <c r="K7262">
        <v>36</v>
      </c>
      <c r="L7262">
        <v>1.875</v>
      </c>
      <c r="M7262">
        <f t="shared" si="339"/>
        <v>67.5</v>
      </c>
      <c r="N7262">
        <f t="shared" si="341"/>
        <v>1.568201724066995</v>
      </c>
      <c r="O7262">
        <f t="shared" si="340"/>
        <v>2.9403782326256156</v>
      </c>
    </row>
    <row r="7263" spans="1:15" x14ac:dyDescent="0.25">
      <c r="A7263" t="s">
        <v>405</v>
      </c>
      <c r="B7263" t="s">
        <v>40</v>
      </c>
      <c r="C7263">
        <v>2013</v>
      </c>
      <c r="D7263">
        <v>6</v>
      </c>
      <c r="E7263">
        <v>27</v>
      </c>
      <c r="F7263" s="1">
        <v>41452</v>
      </c>
      <c r="G7263">
        <v>178</v>
      </c>
      <c r="H7263" t="s">
        <v>14</v>
      </c>
      <c r="I7263" t="s">
        <v>609</v>
      </c>
      <c r="J7263">
        <v>4955</v>
      </c>
      <c r="K7263">
        <v>18</v>
      </c>
      <c r="L7263">
        <v>3.75</v>
      </c>
      <c r="M7263">
        <f t="shared" si="339"/>
        <v>67.5</v>
      </c>
      <c r="N7263">
        <f t="shared" si="341"/>
        <v>1.2787536009528289</v>
      </c>
      <c r="O7263">
        <f t="shared" si="340"/>
        <v>4.7953260035731082</v>
      </c>
    </row>
    <row r="7264" spans="1:15" x14ac:dyDescent="0.25">
      <c r="A7264" t="s">
        <v>196</v>
      </c>
      <c r="B7264" t="s">
        <v>42</v>
      </c>
      <c r="C7264">
        <v>2019</v>
      </c>
      <c r="D7264">
        <v>6</v>
      </c>
      <c r="E7264">
        <v>17</v>
      </c>
      <c r="F7264" s="1">
        <v>43633</v>
      </c>
      <c r="G7264">
        <v>168</v>
      </c>
      <c r="H7264" t="s">
        <v>14</v>
      </c>
      <c r="I7264" t="s">
        <v>418</v>
      </c>
      <c r="J7264">
        <v>4419</v>
      </c>
      <c r="K7264">
        <v>72</v>
      </c>
      <c r="L7264">
        <v>0.9375</v>
      </c>
      <c r="M7264">
        <f t="shared" si="339"/>
        <v>67.5</v>
      </c>
      <c r="N7264">
        <f t="shared" si="341"/>
        <v>1.8633228601204559</v>
      </c>
      <c r="O7264">
        <f t="shared" si="340"/>
        <v>1.7468651813629275</v>
      </c>
    </row>
    <row r="7265" spans="1:15" x14ac:dyDescent="0.25">
      <c r="A7265" t="s">
        <v>146</v>
      </c>
      <c r="B7265" t="s">
        <v>69</v>
      </c>
      <c r="C7265">
        <v>2010</v>
      </c>
      <c r="D7265">
        <v>3</v>
      </c>
      <c r="E7265">
        <v>16</v>
      </c>
      <c r="F7265" s="1">
        <v>40253</v>
      </c>
      <c r="G7265">
        <v>75</v>
      </c>
      <c r="H7265" t="s">
        <v>17</v>
      </c>
      <c r="I7265" t="s">
        <v>536</v>
      </c>
      <c r="J7265">
        <v>5604</v>
      </c>
      <c r="K7265">
        <v>41.043480000000002</v>
      </c>
      <c r="L7265">
        <v>1.65</v>
      </c>
      <c r="M7265">
        <f t="shared" si="339"/>
        <v>67.721742000000006</v>
      </c>
      <c r="N7265">
        <f t="shared" si="341"/>
        <v>1.6236986560300199</v>
      </c>
      <c r="O7265">
        <f t="shared" si="340"/>
        <v>2.6791027824495326</v>
      </c>
    </row>
    <row r="7266" spans="1:15" x14ac:dyDescent="0.25">
      <c r="A7266" t="s">
        <v>134</v>
      </c>
      <c r="B7266" t="s">
        <v>13</v>
      </c>
      <c r="C7266">
        <v>2014</v>
      </c>
      <c r="D7266">
        <v>6</v>
      </c>
      <c r="E7266">
        <v>17</v>
      </c>
      <c r="F7266" s="1">
        <v>41807</v>
      </c>
      <c r="G7266">
        <v>168</v>
      </c>
      <c r="H7266" t="s">
        <v>14</v>
      </c>
      <c r="I7266" t="s">
        <v>586</v>
      </c>
      <c r="J7266">
        <v>5124</v>
      </c>
      <c r="K7266">
        <v>22.6</v>
      </c>
      <c r="L7266">
        <v>3</v>
      </c>
      <c r="M7266">
        <f t="shared" si="339"/>
        <v>67.800000000000011</v>
      </c>
      <c r="N7266">
        <f t="shared" si="341"/>
        <v>1.3729120029701065</v>
      </c>
      <c r="O7266">
        <f t="shared" si="340"/>
        <v>4.1187360089103198</v>
      </c>
    </row>
    <row r="7267" spans="1:15" x14ac:dyDescent="0.25">
      <c r="A7267" t="s">
        <v>16</v>
      </c>
      <c r="B7267" t="s">
        <v>13</v>
      </c>
      <c r="C7267">
        <v>2018</v>
      </c>
      <c r="D7267">
        <v>6</v>
      </c>
      <c r="E7267">
        <v>15</v>
      </c>
      <c r="F7267" s="1">
        <v>43266</v>
      </c>
      <c r="G7267">
        <v>166</v>
      </c>
      <c r="H7267" t="s">
        <v>17</v>
      </c>
      <c r="I7267" t="s">
        <v>536</v>
      </c>
      <c r="J7267">
        <v>5604</v>
      </c>
      <c r="K7267">
        <v>41.142859999999999</v>
      </c>
      <c r="L7267">
        <v>1.65</v>
      </c>
      <c r="M7267">
        <f t="shared" si="339"/>
        <v>67.885718999999995</v>
      </c>
      <c r="N7267">
        <f t="shared" si="341"/>
        <v>1.6247240054075989</v>
      </c>
      <c r="O7267">
        <f t="shared" si="340"/>
        <v>2.6807946089225378</v>
      </c>
    </row>
    <row r="7268" spans="1:15" x14ac:dyDescent="0.25">
      <c r="A7268" t="s">
        <v>354</v>
      </c>
      <c r="B7268" t="s">
        <v>171</v>
      </c>
      <c r="C7268">
        <v>2010</v>
      </c>
      <c r="D7268">
        <v>6</v>
      </c>
      <c r="E7268">
        <v>23</v>
      </c>
      <c r="F7268" s="1">
        <v>40352</v>
      </c>
      <c r="G7268">
        <v>174</v>
      </c>
      <c r="H7268" t="s">
        <v>14</v>
      </c>
      <c r="I7268" t="s">
        <v>575</v>
      </c>
      <c r="J7268">
        <v>5291</v>
      </c>
      <c r="K7268">
        <v>30.24</v>
      </c>
      <c r="L7268">
        <v>2.25</v>
      </c>
      <c r="M7268">
        <f t="shared" si="339"/>
        <v>68.039999999999992</v>
      </c>
      <c r="N7268">
        <f t="shared" si="341"/>
        <v>1.4947110252052627</v>
      </c>
      <c r="O7268">
        <f t="shared" si="340"/>
        <v>3.3630998067118409</v>
      </c>
    </row>
    <row r="7269" spans="1:15" x14ac:dyDescent="0.25">
      <c r="A7269" t="s">
        <v>60</v>
      </c>
      <c r="B7269" t="s">
        <v>13</v>
      </c>
      <c r="C7269">
        <v>2005</v>
      </c>
      <c r="D7269">
        <v>6</v>
      </c>
      <c r="E7269">
        <v>6</v>
      </c>
      <c r="F7269" s="1">
        <v>38509</v>
      </c>
      <c r="G7269">
        <v>157</v>
      </c>
      <c r="H7269" t="s">
        <v>14</v>
      </c>
      <c r="I7269" t="s">
        <v>422</v>
      </c>
      <c r="J7269">
        <v>6616</v>
      </c>
      <c r="K7269">
        <v>72.68571</v>
      </c>
      <c r="L7269">
        <v>0.9375</v>
      </c>
      <c r="M7269">
        <f t="shared" si="339"/>
        <v>68.142853125000002</v>
      </c>
      <c r="N7269">
        <f t="shared" si="341"/>
        <v>1.8673832725281914</v>
      </c>
      <c r="O7269">
        <f t="shared" si="340"/>
        <v>1.7506718179951795</v>
      </c>
    </row>
    <row r="7270" spans="1:15" x14ac:dyDescent="0.25">
      <c r="A7270" t="s">
        <v>342</v>
      </c>
      <c r="B7270" t="s">
        <v>21</v>
      </c>
      <c r="C7270">
        <v>2010</v>
      </c>
      <c r="D7270">
        <v>6</v>
      </c>
      <c r="E7270">
        <v>28</v>
      </c>
      <c r="F7270" s="1">
        <v>40357</v>
      </c>
      <c r="G7270">
        <v>179</v>
      </c>
      <c r="H7270" t="s">
        <v>14</v>
      </c>
      <c r="I7270" t="s">
        <v>575</v>
      </c>
      <c r="J7270">
        <v>5291</v>
      </c>
      <c r="K7270">
        <v>30.4</v>
      </c>
      <c r="L7270">
        <v>2.25</v>
      </c>
      <c r="M7270">
        <f t="shared" si="339"/>
        <v>68.399999999999991</v>
      </c>
      <c r="N7270">
        <f t="shared" si="341"/>
        <v>1.4969296480732148</v>
      </c>
      <c r="O7270">
        <f t="shared" si="340"/>
        <v>3.3680917081647332</v>
      </c>
    </row>
    <row r="7271" spans="1:15" x14ac:dyDescent="0.25">
      <c r="A7271" t="s">
        <v>203</v>
      </c>
      <c r="B7271" t="s">
        <v>113</v>
      </c>
      <c r="C7271">
        <v>2015</v>
      </c>
      <c r="D7271">
        <v>6</v>
      </c>
      <c r="E7271">
        <v>26</v>
      </c>
      <c r="F7271" s="1">
        <v>42181</v>
      </c>
      <c r="G7271">
        <v>177</v>
      </c>
      <c r="H7271" t="s">
        <v>14</v>
      </c>
      <c r="I7271" t="s">
        <v>575</v>
      </c>
      <c r="J7271">
        <v>5291</v>
      </c>
      <c r="K7271">
        <v>30.44706</v>
      </c>
      <c r="L7271">
        <v>2.25</v>
      </c>
      <c r="M7271">
        <f t="shared" si="339"/>
        <v>68.505885000000006</v>
      </c>
      <c r="N7271">
        <f t="shared" si="341"/>
        <v>1.4975800492896996</v>
      </c>
      <c r="O7271">
        <f t="shared" si="340"/>
        <v>3.3695551109018238</v>
      </c>
    </row>
    <row r="7272" spans="1:15" x14ac:dyDescent="0.25">
      <c r="A7272" t="s">
        <v>43</v>
      </c>
      <c r="B7272" t="s">
        <v>23</v>
      </c>
      <c r="C7272">
        <v>2018</v>
      </c>
      <c r="D7272">
        <v>6</v>
      </c>
      <c r="E7272">
        <v>7</v>
      </c>
      <c r="F7272" s="1">
        <v>43258</v>
      </c>
      <c r="G7272">
        <v>158</v>
      </c>
      <c r="H7272" t="s">
        <v>17</v>
      </c>
      <c r="I7272" t="s">
        <v>609</v>
      </c>
      <c r="J7272">
        <v>4955</v>
      </c>
      <c r="K7272">
        <v>18.285710000000002</v>
      </c>
      <c r="L7272">
        <v>3.75</v>
      </c>
      <c r="M7272">
        <f t="shared" si="339"/>
        <v>68.571412500000008</v>
      </c>
      <c r="N7272">
        <f t="shared" si="341"/>
        <v>1.2852356319708538</v>
      </c>
      <c r="O7272">
        <f t="shared" si="340"/>
        <v>4.8196336198907019</v>
      </c>
    </row>
    <row r="7273" spans="1:15" x14ac:dyDescent="0.25">
      <c r="A7273" t="s">
        <v>102</v>
      </c>
      <c r="B7273" t="s">
        <v>27</v>
      </c>
      <c r="C7273">
        <v>2016</v>
      </c>
      <c r="D7273">
        <v>6</v>
      </c>
      <c r="E7273">
        <v>30</v>
      </c>
      <c r="F7273" s="1">
        <v>42551</v>
      </c>
      <c r="G7273">
        <v>182</v>
      </c>
      <c r="H7273" t="s">
        <v>17</v>
      </c>
      <c r="I7273" t="s">
        <v>609</v>
      </c>
      <c r="J7273">
        <v>4955</v>
      </c>
      <c r="K7273">
        <v>18.285710000000002</v>
      </c>
      <c r="L7273">
        <v>3.75</v>
      </c>
      <c r="M7273">
        <f t="shared" si="339"/>
        <v>68.571412500000008</v>
      </c>
      <c r="N7273">
        <f t="shared" si="341"/>
        <v>1.2852356319708538</v>
      </c>
      <c r="O7273">
        <f t="shared" si="340"/>
        <v>4.8196336198907019</v>
      </c>
    </row>
    <row r="7274" spans="1:15" x14ac:dyDescent="0.25">
      <c r="A7274" t="s">
        <v>228</v>
      </c>
      <c r="B7274" t="s">
        <v>23</v>
      </c>
      <c r="C7274">
        <v>2014</v>
      </c>
      <c r="D7274">
        <v>3</v>
      </c>
      <c r="E7274">
        <v>10</v>
      </c>
      <c r="F7274" s="1">
        <v>41708</v>
      </c>
      <c r="G7274">
        <v>69</v>
      </c>
      <c r="H7274" t="s">
        <v>17</v>
      </c>
      <c r="I7274" t="s">
        <v>618</v>
      </c>
      <c r="J7274">
        <v>5900</v>
      </c>
      <c r="K7274">
        <v>11.428570000000001</v>
      </c>
      <c r="L7274">
        <v>6</v>
      </c>
      <c r="M7274">
        <f t="shared" si="339"/>
        <v>68.571420000000003</v>
      </c>
      <c r="N7274">
        <f t="shared" si="341"/>
        <v>1.094421162685453</v>
      </c>
      <c r="O7274">
        <f t="shared" si="340"/>
        <v>6.5665269761127174</v>
      </c>
    </row>
    <row r="7275" spans="1:15" x14ac:dyDescent="0.25">
      <c r="A7275" t="s">
        <v>156</v>
      </c>
      <c r="B7275" t="s">
        <v>21</v>
      </c>
      <c r="C7275">
        <v>2013</v>
      </c>
      <c r="D7275">
        <v>7</v>
      </c>
      <c r="E7275">
        <v>8</v>
      </c>
      <c r="F7275" s="1">
        <v>41463</v>
      </c>
      <c r="G7275">
        <v>189</v>
      </c>
      <c r="H7275" t="s">
        <v>14</v>
      </c>
      <c r="I7275" t="s">
        <v>619</v>
      </c>
      <c r="J7275">
        <v>5401</v>
      </c>
      <c r="K7275">
        <v>6.8571429999999998</v>
      </c>
      <c r="L7275">
        <v>10</v>
      </c>
      <c r="M7275">
        <f t="shared" si="339"/>
        <v>68.571429999999992</v>
      </c>
      <c r="N7275">
        <f t="shared" si="341"/>
        <v>0.89526465737625027</v>
      </c>
      <c r="O7275">
        <f t="shared" si="340"/>
        <v>8.9526465737625021</v>
      </c>
    </row>
    <row r="7276" spans="1:15" x14ac:dyDescent="0.25">
      <c r="A7276" t="s">
        <v>210</v>
      </c>
      <c r="B7276" t="s">
        <v>21</v>
      </c>
      <c r="C7276">
        <v>2017</v>
      </c>
      <c r="D7276">
        <v>6</v>
      </c>
      <c r="E7276">
        <v>2</v>
      </c>
      <c r="F7276" s="1">
        <v>42888</v>
      </c>
      <c r="G7276">
        <v>153</v>
      </c>
      <c r="H7276" t="s">
        <v>17</v>
      </c>
      <c r="I7276" t="s">
        <v>417</v>
      </c>
      <c r="J7276">
        <v>4415</v>
      </c>
      <c r="K7276">
        <v>73.142859999999999</v>
      </c>
      <c r="L7276">
        <v>0.9375</v>
      </c>
      <c r="M7276">
        <f t="shared" si="339"/>
        <v>68.571431250000003</v>
      </c>
      <c r="N7276">
        <f t="shared" si="341"/>
        <v>1.8700693345700188</v>
      </c>
      <c r="O7276">
        <f t="shared" si="340"/>
        <v>1.7531900011593926</v>
      </c>
    </row>
    <row r="7277" spans="1:15" x14ac:dyDescent="0.25">
      <c r="A7277" t="s">
        <v>111</v>
      </c>
      <c r="B7277" t="s">
        <v>109</v>
      </c>
      <c r="C7277">
        <v>2017</v>
      </c>
      <c r="D7277">
        <v>6</v>
      </c>
      <c r="E7277">
        <v>9</v>
      </c>
      <c r="F7277" s="1">
        <v>42895</v>
      </c>
      <c r="G7277">
        <v>160</v>
      </c>
      <c r="H7277" t="s">
        <v>17</v>
      </c>
      <c r="I7277" t="s">
        <v>519</v>
      </c>
      <c r="J7277">
        <v>5457</v>
      </c>
      <c r="K7277">
        <v>45.714289999999998</v>
      </c>
      <c r="L7277">
        <v>1.5</v>
      </c>
      <c r="M7277">
        <f t="shared" si="339"/>
        <v>68.571434999999994</v>
      </c>
      <c r="N7277">
        <f t="shared" si="341"/>
        <v>1.669449752489558</v>
      </c>
      <c r="O7277">
        <f t="shared" si="340"/>
        <v>2.5041746287343369</v>
      </c>
    </row>
    <row r="7278" spans="1:15" x14ac:dyDescent="0.25">
      <c r="A7278" t="s">
        <v>84</v>
      </c>
      <c r="B7278" t="s">
        <v>69</v>
      </c>
      <c r="C7278">
        <v>2012</v>
      </c>
      <c r="D7278">
        <v>6</v>
      </c>
      <c r="E7278">
        <v>21</v>
      </c>
      <c r="F7278" s="1">
        <v>41081</v>
      </c>
      <c r="G7278">
        <v>173</v>
      </c>
      <c r="H7278" t="s">
        <v>14</v>
      </c>
      <c r="I7278" t="s">
        <v>609</v>
      </c>
      <c r="J7278">
        <v>4955</v>
      </c>
      <c r="K7278">
        <v>18.327269999999999</v>
      </c>
      <c r="L7278">
        <v>3.75</v>
      </c>
      <c r="M7278">
        <f t="shared" si="339"/>
        <v>68.727262499999995</v>
      </c>
      <c r="N7278">
        <f t="shared" si="341"/>
        <v>1.2861705137457256</v>
      </c>
      <c r="O7278">
        <f t="shared" si="340"/>
        <v>4.8231394265464704</v>
      </c>
    </row>
    <row r="7279" spans="1:15" x14ac:dyDescent="0.25">
      <c r="A7279" t="s">
        <v>146</v>
      </c>
      <c r="B7279" t="s">
        <v>69</v>
      </c>
      <c r="C7279">
        <v>2010</v>
      </c>
      <c r="D7279">
        <v>3</v>
      </c>
      <c r="E7279">
        <v>16</v>
      </c>
      <c r="F7279" s="1">
        <v>40253</v>
      </c>
      <c r="G7279">
        <v>75</v>
      </c>
      <c r="H7279" t="s">
        <v>17</v>
      </c>
      <c r="I7279" t="s">
        <v>417</v>
      </c>
      <c r="J7279">
        <v>4415</v>
      </c>
      <c r="K7279">
        <v>73.341610000000003</v>
      </c>
      <c r="L7279">
        <v>0.9375</v>
      </c>
      <c r="M7279">
        <f t="shared" si="339"/>
        <v>68.757759375000006</v>
      </c>
      <c r="N7279">
        <f t="shared" si="341"/>
        <v>1.8712319622822313</v>
      </c>
      <c r="O7279">
        <f t="shared" si="340"/>
        <v>1.7542799646395919</v>
      </c>
    </row>
    <row r="7280" spans="1:15" x14ac:dyDescent="0.25">
      <c r="A7280" t="s">
        <v>53</v>
      </c>
      <c r="B7280" t="s">
        <v>13</v>
      </c>
      <c r="C7280">
        <v>2002</v>
      </c>
      <c r="D7280">
        <v>6</v>
      </c>
      <c r="E7280">
        <v>14</v>
      </c>
      <c r="F7280" s="1">
        <v>37421</v>
      </c>
      <c r="G7280">
        <v>165</v>
      </c>
      <c r="H7280" t="s">
        <v>14</v>
      </c>
      <c r="I7280" t="s">
        <v>417</v>
      </c>
      <c r="J7280">
        <v>4415</v>
      </c>
      <c r="K7280">
        <v>73.599999999999994</v>
      </c>
      <c r="L7280">
        <v>0.9375</v>
      </c>
      <c r="M7280">
        <f t="shared" si="339"/>
        <v>69</v>
      </c>
      <c r="N7280">
        <f t="shared" si="341"/>
        <v>1.8727388274726688</v>
      </c>
      <c r="O7280">
        <f t="shared" si="340"/>
        <v>1.755692650755627</v>
      </c>
    </row>
    <row r="7281" spans="1:15" x14ac:dyDescent="0.25">
      <c r="A7281" t="s">
        <v>92</v>
      </c>
      <c r="B7281" t="s">
        <v>69</v>
      </c>
      <c r="C7281">
        <v>2019</v>
      </c>
      <c r="D7281">
        <v>7</v>
      </c>
      <c r="E7281">
        <v>5</v>
      </c>
      <c r="F7281" s="1">
        <v>43651</v>
      </c>
      <c r="G7281">
        <v>186</v>
      </c>
      <c r="H7281" t="s">
        <v>14</v>
      </c>
      <c r="I7281" t="s">
        <v>118</v>
      </c>
      <c r="J7281">
        <v>20171</v>
      </c>
      <c r="K7281">
        <v>184</v>
      </c>
      <c r="L7281">
        <v>0.375</v>
      </c>
      <c r="M7281">
        <f t="shared" si="339"/>
        <v>69</v>
      </c>
      <c r="N7281">
        <f t="shared" si="341"/>
        <v>2.2671717284030137</v>
      </c>
      <c r="O7281">
        <f t="shared" si="340"/>
        <v>0.85018939815113015</v>
      </c>
    </row>
    <row r="7282" spans="1:15" x14ac:dyDescent="0.25">
      <c r="A7282" t="s">
        <v>307</v>
      </c>
      <c r="B7282" t="s">
        <v>23</v>
      </c>
      <c r="C7282">
        <v>2013</v>
      </c>
      <c r="D7282">
        <v>7</v>
      </c>
      <c r="E7282">
        <v>1</v>
      </c>
      <c r="F7282" s="1">
        <v>41456</v>
      </c>
      <c r="G7282">
        <v>182</v>
      </c>
      <c r="H7282" t="s">
        <v>14</v>
      </c>
      <c r="I7282" t="s">
        <v>609</v>
      </c>
      <c r="J7282">
        <v>4955</v>
      </c>
      <c r="K7282">
        <v>18.399999999999999</v>
      </c>
      <c r="L7282">
        <v>3.75</v>
      </c>
      <c r="M7282">
        <f t="shared" si="339"/>
        <v>69</v>
      </c>
      <c r="N7282">
        <f t="shared" si="341"/>
        <v>1.287801729930226</v>
      </c>
      <c r="O7282">
        <f t="shared" si="340"/>
        <v>4.8292564872383474</v>
      </c>
    </row>
    <row r="7283" spans="1:15" x14ac:dyDescent="0.25">
      <c r="A7283" t="s">
        <v>330</v>
      </c>
      <c r="B7283" t="s">
        <v>192</v>
      </c>
      <c r="C7283">
        <v>2014</v>
      </c>
      <c r="D7283">
        <v>6</v>
      </c>
      <c r="E7283">
        <v>11</v>
      </c>
      <c r="F7283" s="1">
        <v>41801</v>
      </c>
      <c r="G7283">
        <v>162</v>
      </c>
      <c r="H7283" t="s">
        <v>14</v>
      </c>
      <c r="I7283" t="s">
        <v>609</v>
      </c>
      <c r="J7283">
        <v>4955</v>
      </c>
      <c r="K7283">
        <v>18.399999999999999</v>
      </c>
      <c r="L7283">
        <v>3.75</v>
      </c>
      <c r="M7283">
        <f t="shared" si="339"/>
        <v>69</v>
      </c>
      <c r="N7283">
        <f t="shared" si="341"/>
        <v>1.287801729930226</v>
      </c>
      <c r="O7283">
        <f t="shared" si="340"/>
        <v>4.8292564872383474</v>
      </c>
    </row>
    <row r="7284" spans="1:15" x14ac:dyDescent="0.25">
      <c r="A7284" t="s">
        <v>125</v>
      </c>
      <c r="B7284" t="s">
        <v>13</v>
      </c>
      <c r="C7284">
        <v>2008</v>
      </c>
      <c r="D7284">
        <v>4</v>
      </c>
      <c r="E7284">
        <v>23</v>
      </c>
      <c r="F7284" s="1">
        <v>39561</v>
      </c>
      <c r="G7284">
        <v>114</v>
      </c>
      <c r="H7284" t="s">
        <v>17</v>
      </c>
      <c r="I7284" t="s">
        <v>283</v>
      </c>
      <c r="J7284">
        <v>18419</v>
      </c>
      <c r="K7284">
        <v>105.1429</v>
      </c>
      <c r="L7284">
        <v>0.65625</v>
      </c>
      <c r="M7284">
        <f t="shared" si="339"/>
        <v>69.000028125</v>
      </c>
      <c r="N7284">
        <f t="shared" si="341"/>
        <v>2.0258909491007171</v>
      </c>
      <c r="O7284">
        <f t="shared" si="340"/>
        <v>1.3294909353473456</v>
      </c>
    </row>
    <row r="7285" spans="1:15" x14ac:dyDescent="0.25">
      <c r="A7285" t="s">
        <v>121</v>
      </c>
      <c r="B7285" t="s">
        <v>13</v>
      </c>
      <c r="C7285">
        <v>2006</v>
      </c>
      <c r="D7285">
        <v>4</v>
      </c>
      <c r="E7285">
        <v>10</v>
      </c>
      <c r="F7285" s="1">
        <v>38817</v>
      </c>
      <c r="G7285">
        <v>100</v>
      </c>
      <c r="H7285" t="s">
        <v>14</v>
      </c>
      <c r="I7285" t="s">
        <v>509</v>
      </c>
      <c r="J7285">
        <v>9747</v>
      </c>
      <c r="K7285">
        <v>46.08</v>
      </c>
      <c r="L7285">
        <v>1.5</v>
      </c>
      <c r="M7285">
        <f t="shared" si="339"/>
        <v>69.12</v>
      </c>
      <c r="N7285">
        <f t="shared" si="341"/>
        <v>1.6728364541713971</v>
      </c>
      <c r="O7285">
        <f t="shared" si="340"/>
        <v>2.5092546812570955</v>
      </c>
    </row>
    <row r="7286" spans="1:15" x14ac:dyDescent="0.25">
      <c r="A7286" t="s">
        <v>323</v>
      </c>
      <c r="B7286" t="s">
        <v>40</v>
      </c>
      <c r="C7286">
        <v>2008</v>
      </c>
      <c r="D7286">
        <v>4</v>
      </c>
      <c r="E7286">
        <v>28</v>
      </c>
      <c r="F7286" s="1">
        <v>39566</v>
      </c>
      <c r="G7286">
        <v>119</v>
      </c>
      <c r="H7286" t="s">
        <v>14</v>
      </c>
      <c r="I7286" t="s">
        <v>519</v>
      </c>
      <c r="J7286">
        <v>5457</v>
      </c>
      <c r="K7286">
        <v>46.092309999999998</v>
      </c>
      <c r="L7286">
        <v>1.5</v>
      </c>
      <c r="M7286">
        <f t="shared" si="339"/>
        <v>69.138464999999997</v>
      </c>
      <c r="N7286">
        <f t="shared" si="341"/>
        <v>1.6729499942364687</v>
      </c>
      <c r="O7286">
        <f t="shared" si="340"/>
        <v>2.5094249913547033</v>
      </c>
    </row>
    <row r="7287" spans="1:15" x14ac:dyDescent="0.25">
      <c r="A7287" t="s">
        <v>256</v>
      </c>
      <c r="B7287" t="s">
        <v>40</v>
      </c>
      <c r="C7287">
        <v>2014</v>
      </c>
      <c r="D7287">
        <v>6</v>
      </c>
      <c r="E7287">
        <v>10</v>
      </c>
      <c r="F7287" s="1">
        <v>41800</v>
      </c>
      <c r="G7287">
        <v>161</v>
      </c>
      <c r="H7287" t="s">
        <v>14</v>
      </c>
      <c r="I7287" t="s">
        <v>609</v>
      </c>
      <c r="J7287">
        <v>4955</v>
      </c>
      <c r="K7287">
        <v>18.461539999999999</v>
      </c>
      <c r="L7287">
        <v>3.75</v>
      </c>
      <c r="M7287">
        <f t="shared" si="339"/>
        <v>69.230774999999994</v>
      </c>
      <c r="N7287">
        <f t="shared" si="341"/>
        <v>1.2891772032005593</v>
      </c>
      <c r="O7287">
        <f t="shared" si="340"/>
        <v>4.8344145120020974</v>
      </c>
    </row>
    <row r="7288" spans="1:15" x14ac:dyDescent="0.25">
      <c r="A7288" t="s">
        <v>55</v>
      </c>
      <c r="B7288" t="s">
        <v>13</v>
      </c>
      <c r="C7288">
        <v>2003</v>
      </c>
      <c r="D7288">
        <v>3</v>
      </c>
      <c r="E7288">
        <v>17</v>
      </c>
      <c r="F7288" s="1">
        <v>37697</v>
      </c>
      <c r="G7288">
        <v>76</v>
      </c>
      <c r="H7288" t="s">
        <v>14</v>
      </c>
      <c r="I7288" t="s">
        <v>285</v>
      </c>
      <c r="J7288">
        <v>5984</v>
      </c>
      <c r="K7288">
        <v>105.6</v>
      </c>
      <c r="L7288">
        <v>0.65625</v>
      </c>
      <c r="M7288">
        <f t="shared" si="339"/>
        <v>69.3</v>
      </c>
      <c r="N7288">
        <f t="shared" si="341"/>
        <v>2.0277572046905536</v>
      </c>
      <c r="O7288">
        <f t="shared" si="340"/>
        <v>1.3307156655781758</v>
      </c>
    </row>
    <row r="7289" spans="1:15" x14ac:dyDescent="0.25">
      <c r="A7289" t="s">
        <v>212</v>
      </c>
      <c r="B7289" t="s">
        <v>23</v>
      </c>
      <c r="C7289">
        <v>2012</v>
      </c>
      <c r="D7289">
        <v>7</v>
      </c>
      <c r="E7289">
        <v>12</v>
      </c>
      <c r="F7289" s="1">
        <v>41102</v>
      </c>
      <c r="G7289">
        <v>194</v>
      </c>
      <c r="H7289" t="s">
        <v>14</v>
      </c>
      <c r="I7289" t="s">
        <v>609</v>
      </c>
      <c r="J7289">
        <v>4955</v>
      </c>
      <c r="K7289">
        <v>18.514289999999999</v>
      </c>
      <c r="L7289">
        <v>3.75</v>
      </c>
      <c r="M7289">
        <f t="shared" si="339"/>
        <v>69.428587499999992</v>
      </c>
      <c r="N7289">
        <f t="shared" si="341"/>
        <v>1.2903527547107081</v>
      </c>
      <c r="O7289">
        <f t="shared" si="340"/>
        <v>4.8388228301651557</v>
      </c>
    </row>
    <row r="7290" spans="1:15" x14ac:dyDescent="0.25">
      <c r="A7290" t="s">
        <v>55</v>
      </c>
      <c r="B7290" t="s">
        <v>13</v>
      </c>
      <c r="C7290">
        <v>2003</v>
      </c>
      <c r="D7290">
        <v>3</v>
      </c>
      <c r="E7290">
        <v>17</v>
      </c>
      <c r="F7290" s="1">
        <v>37697</v>
      </c>
      <c r="G7290">
        <v>76</v>
      </c>
      <c r="H7290" t="s">
        <v>14</v>
      </c>
      <c r="I7290" t="s">
        <v>367</v>
      </c>
      <c r="J7290">
        <v>5135</v>
      </c>
      <c r="K7290">
        <v>92.8</v>
      </c>
      <c r="L7290">
        <v>0.75</v>
      </c>
      <c r="M7290">
        <f t="shared" si="339"/>
        <v>69.599999999999994</v>
      </c>
      <c r="N7290">
        <f t="shared" si="341"/>
        <v>1.9722028383790644</v>
      </c>
      <c r="O7290">
        <f t="shared" si="340"/>
        <v>1.4791521287842984</v>
      </c>
    </row>
    <row r="7291" spans="1:15" x14ac:dyDescent="0.25">
      <c r="A7291" t="s">
        <v>322</v>
      </c>
      <c r="B7291" t="s">
        <v>40</v>
      </c>
      <c r="C7291">
        <v>2007</v>
      </c>
      <c r="D7291">
        <v>4</v>
      </c>
      <c r="E7291">
        <v>12</v>
      </c>
      <c r="F7291" s="1">
        <v>39184</v>
      </c>
      <c r="G7291">
        <v>102</v>
      </c>
      <c r="H7291" t="s">
        <v>14</v>
      </c>
      <c r="I7291" t="s">
        <v>519</v>
      </c>
      <c r="J7291">
        <v>5457</v>
      </c>
      <c r="K7291">
        <v>46.4</v>
      </c>
      <c r="L7291">
        <v>1.5</v>
      </c>
      <c r="M7291">
        <f t="shared" si="339"/>
        <v>69.599999999999994</v>
      </c>
      <c r="N7291">
        <f t="shared" si="341"/>
        <v>1.675778341674085</v>
      </c>
      <c r="O7291">
        <f t="shared" si="340"/>
        <v>2.5136675125111276</v>
      </c>
    </row>
    <row r="7292" spans="1:15" x14ac:dyDescent="0.25">
      <c r="A7292" t="s">
        <v>462</v>
      </c>
      <c r="B7292" t="s">
        <v>40</v>
      </c>
      <c r="C7292">
        <v>2015</v>
      </c>
      <c r="D7292">
        <v>3</v>
      </c>
      <c r="E7292">
        <v>17</v>
      </c>
      <c r="F7292" s="1">
        <v>42080</v>
      </c>
      <c r="G7292">
        <v>76</v>
      </c>
      <c r="H7292" t="s">
        <v>14</v>
      </c>
      <c r="I7292" t="s">
        <v>519</v>
      </c>
      <c r="J7292">
        <v>5457</v>
      </c>
      <c r="K7292">
        <v>46.4</v>
      </c>
      <c r="L7292">
        <v>1.5</v>
      </c>
      <c r="M7292">
        <f t="shared" si="339"/>
        <v>69.599999999999994</v>
      </c>
      <c r="N7292">
        <f t="shared" si="341"/>
        <v>1.675778341674085</v>
      </c>
      <c r="O7292">
        <f t="shared" si="340"/>
        <v>2.5136675125111276</v>
      </c>
    </row>
    <row r="7293" spans="1:15" x14ac:dyDescent="0.25">
      <c r="A7293" t="s">
        <v>83</v>
      </c>
      <c r="B7293" t="s">
        <v>69</v>
      </c>
      <c r="C7293">
        <v>2011</v>
      </c>
      <c r="D7293">
        <v>7</v>
      </c>
      <c r="E7293">
        <v>25</v>
      </c>
      <c r="F7293" s="1">
        <v>40749</v>
      </c>
      <c r="G7293">
        <v>206</v>
      </c>
      <c r="H7293" t="s">
        <v>14</v>
      </c>
      <c r="I7293" t="s">
        <v>544</v>
      </c>
      <c r="J7293">
        <v>6772</v>
      </c>
      <c r="K7293">
        <v>37.263159999999999</v>
      </c>
      <c r="L7293">
        <v>1.875</v>
      </c>
      <c r="M7293">
        <f t="shared" si="339"/>
        <v>69.868425000000002</v>
      </c>
      <c r="N7293">
        <f t="shared" si="341"/>
        <v>1.5827808338013654</v>
      </c>
      <c r="O7293">
        <f t="shared" si="340"/>
        <v>2.9677140633775601</v>
      </c>
    </row>
    <row r="7294" spans="1:15" x14ac:dyDescent="0.25">
      <c r="A7294" t="s">
        <v>338</v>
      </c>
      <c r="B7294" t="s">
        <v>19</v>
      </c>
      <c r="C7294">
        <v>2012</v>
      </c>
      <c r="D7294">
        <v>7</v>
      </c>
      <c r="E7294">
        <v>12</v>
      </c>
      <c r="F7294" s="1">
        <v>41102</v>
      </c>
      <c r="G7294">
        <v>194</v>
      </c>
      <c r="H7294" t="s">
        <v>14</v>
      </c>
      <c r="I7294" t="s">
        <v>547</v>
      </c>
      <c r="J7294">
        <v>6886</v>
      </c>
      <c r="K7294">
        <v>37.44</v>
      </c>
      <c r="L7294">
        <v>1.875</v>
      </c>
      <c r="M7294">
        <f t="shared" si="339"/>
        <v>70.199999999999989</v>
      </c>
      <c r="N7294">
        <f t="shared" si="341"/>
        <v>1.5847833789965078</v>
      </c>
      <c r="O7294">
        <f t="shared" si="340"/>
        <v>2.971468835618452</v>
      </c>
    </row>
    <row r="7295" spans="1:15" x14ac:dyDescent="0.25">
      <c r="A7295" t="s">
        <v>99</v>
      </c>
      <c r="B7295" t="s">
        <v>27</v>
      </c>
      <c r="C7295">
        <v>2013</v>
      </c>
      <c r="D7295">
        <v>7</v>
      </c>
      <c r="E7295">
        <v>3</v>
      </c>
      <c r="F7295" s="1">
        <v>41458</v>
      </c>
      <c r="G7295">
        <v>184</v>
      </c>
      <c r="H7295" t="s">
        <v>14</v>
      </c>
      <c r="I7295" t="s">
        <v>371</v>
      </c>
      <c r="J7295">
        <v>5131</v>
      </c>
      <c r="K7295">
        <v>93.6</v>
      </c>
      <c r="L7295">
        <v>0.75</v>
      </c>
      <c r="M7295">
        <f t="shared" si="339"/>
        <v>70.199999999999989</v>
      </c>
      <c r="N7295">
        <f t="shared" si="341"/>
        <v>1.9758911364017928</v>
      </c>
      <c r="O7295">
        <f t="shared" si="340"/>
        <v>1.4819183523013446</v>
      </c>
    </row>
    <row r="7296" spans="1:15" x14ac:dyDescent="0.25">
      <c r="A7296" t="s">
        <v>188</v>
      </c>
      <c r="B7296" t="s">
        <v>40</v>
      </c>
      <c r="C7296">
        <v>2012</v>
      </c>
      <c r="D7296">
        <v>6</v>
      </c>
      <c r="E7296">
        <v>28</v>
      </c>
      <c r="F7296" s="1">
        <v>41088</v>
      </c>
      <c r="G7296">
        <v>180</v>
      </c>
      <c r="H7296" t="s">
        <v>14</v>
      </c>
      <c r="I7296" t="s">
        <v>575</v>
      </c>
      <c r="J7296">
        <v>5291</v>
      </c>
      <c r="K7296">
        <v>31.2</v>
      </c>
      <c r="L7296">
        <v>2.25</v>
      </c>
      <c r="M7296">
        <f t="shared" si="339"/>
        <v>70.2</v>
      </c>
      <c r="N7296">
        <f t="shared" si="341"/>
        <v>1.507855871695831</v>
      </c>
      <c r="O7296">
        <f t="shared" si="340"/>
        <v>3.3926757113156198</v>
      </c>
    </row>
    <row r="7297" spans="1:15" x14ac:dyDescent="0.25">
      <c r="A7297" t="s">
        <v>264</v>
      </c>
      <c r="B7297" t="s">
        <v>260</v>
      </c>
      <c r="C7297">
        <v>2018</v>
      </c>
      <c r="D7297">
        <v>6</v>
      </c>
      <c r="E7297">
        <v>5</v>
      </c>
      <c r="F7297" s="1">
        <v>43256</v>
      </c>
      <c r="G7297">
        <v>156</v>
      </c>
      <c r="H7297" t="s">
        <v>14</v>
      </c>
      <c r="I7297" t="s">
        <v>371</v>
      </c>
      <c r="J7297">
        <v>5131</v>
      </c>
      <c r="K7297">
        <v>94.4</v>
      </c>
      <c r="L7297">
        <v>0.75</v>
      </c>
      <c r="M7297">
        <f t="shared" si="339"/>
        <v>70.800000000000011</v>
      </c>
      <c r="N7297">
        <f t="shared" si="341"/>
        <v>1.9795483747040952</v>
      </c>
      <c r="O7297">
        <f t="shared" si="340"/>
        <v>1.4846612810280715</v>
      </c>
    </row>
    <row r="7298" spans="1:15" x14ac:dyDescent="0.25">
      <c r="A7298" t="s">
        <v>125</v>
      </c>
      <c r="B7298" t="s">
        <v>13</v>
      </c>
      <c r="C7298">
        <v>2008</v>
      </c>
      <c r="D7298">
        <v>4</v>
      </c>
      <c r="E7298">
        <v>23</v>
      </c>
      <c r="F7298" s="1">
        <v>39561</v>
      </c>
      <c r="G7298">
        <v>114</v>
      </c>
      <c r="H7298" t="s">
        <v>17</v>
      </c>
      <c r="I7298" t="s">
        <v>417</v>
      </c>
      <c r="J7298">
        <v>4415</v>
      </c>
      <c r="K7298">
        <v>75.733329999999995</v>
      </c>
      <c r="L7298">
        <v>0.9375</v>
      </c>
      <c r="M7298">
        <f t="shared" ref="M7298:M7361" si="342">K7298*L7298</f>
        <v>70.999996874999994</v>
      </c>
      <c r="N7298">
        <f t="shared" si="341"/>
        <v>1.8849840457081466</v>
      </c>
      <c r="O7298">
        <f t="shared" si="340"/>
        <v>1.7671725428513874</v>
      </c>
    </row>
    <row r="7299" spans="1:15" x14ac:dyDescent="0.25">
      <c r="A7299" t="s">
        <v>94</v>
      </c>
      <c r="B7299" t="s">
        <v>23</v>
      </c>
      <c r="C7299">
        <v>2019</v>
      </c>
      <c r="D7299">
        <v>6</v>
      </c>
      <c r="E7299">
        <v>18</v>
      </c>
      <c r="F7299" s="1">
        <v>43634</v>
      </c>
      <c r="G7299">
        <v>169</v>
      </c>
      <c r="H7299" t="s">
        <v>14</v>
      </c>
      <c r="I7299" t="s">
        <v>469</v>
      </c>
      <c r="J7299">
        <v>4310</v>
      </c>
      <c r="K7299">
        <v>63.2</v>
      </c>
      <c r="L7299">
        <v>1.125</v>
      </c>
      <c r="M7299">
        <f t="shared" si="342"/>
        <v>71.100000000000009</v>
      </c>
      <c r="N7299">
        <f t="shared" si="341"/>
        <v>1.8075350280688534</v>
      </c>
      <c r="O7299">
        <f t="shared" ref="O7299:O7362" si="343">N7299*L7299</f>
        <v>2.0334769065774601</v>
      </c>
    </row>
    <row r="7300" spans="1:15" x14ac:dyDescent="0.25">
      <c r="A7300" t="s">
        <v>194</v>
      </c>
      <c r="B7300" t="s">
        <v>107</v>
      </c>
      <c r="C7300">
        <v>2019</v>
      </c>
      <c r="D7300">
        <v>6</v>
      </c>
      <c r="E7300">
        <v>18</v>
      </c>
      <c r="F7300" s="1">
        <v>43634</v>
      </c>
      <c r="G7300">
        <v>169</v>
      </c>
      <c r="H7300" t="s">
        <v>14</v>
      </c>
      <c r="I7300" t="s">
        <v>474</v>
      </c>
      <c r="J7300">
        <v>4335</v>
      </c>
      <c r="K7300">
        <v>63.2</v>
      </c>
      <c r="L7300">
        <v>1.125</v>
      </c>
      <c r="M7300">
        <f t="shared" si="342"/>
        <v>71.100000000000009</v>
      </c>
      <c r="N7300">
        <f t="shared" ref="N7300:N7363" si="344">LOG10(K7300+1)</f>
        <v>1.8075350280688534</v>
      </c>
      <c r="O7300">
        <f t="shared" si="343"/>
        <v>2.0334769065774601</v>
      </c>
    </row>
    <row r="7301" spans="1:15" x14ac:dyDescent="0.25">
      <c r="A7301" t="s">
        <v>58</v>
      </c>
      <c r="B7301" t="s">
        <v>13</v>
      </c>
      <c r="C7301">
        <v>2004</v>
      </c>
      <c r="D7301">
        <v>4</v>
      </c>
      <c r="E7301">
        <v>6</v>
      </c>
      <c r="F7301" s="1">
        <v>38083</v>
      </c>
      <c r="G7301">
        <v>97</v>
      </c>
      <c r="H7301" t="s">
        <v>14</v>
      </c>
      <c r="I7301" t="s">
        <v>417</v>
      </c>
      <c r="J7301">
        <v>4415</v>
      </c>
      <c r="K7301">
        <v>76</v>
      </c>
      <c r="L7301">
        <v>0.9375</v>
      </c>
      <c r="M7301">
        <f t="shared" si="342"/>
        <v>71.25</v>
      </c>
      <c r="N7301">
        <f t="shared" si="344"/>
        <v>1.8864907251724818</v>
      </c>
      <c r="O7301">
        <f t="shared" si="343"/>
        <v>1.7685850548492017</v>
      </c>
    </row>
    <row r="7302" spans="1:15" x14ac:dyDescent="0.25">
      <c r="A7302" t="s">
        <v>339</v>
      </c>
      <c r="B7302" t="s">
        <v>19</v>
      </c>
      <c r="C7302">
        <v>2014</v>
      </c>
      <c r="D7302">
        <v>6</v>
      </c>
      <c r="E7302">
        <v>11</v>
      </c>
      <c r="F7302" s="1">
        <v>41801</v>
      </c>
      <c r="G7302">
        <v>162</v>
      </c>
      <c r="H7302" t="s">
        <v>14</v>
      </c>
      <c r="I7302" t="s">
        <v>336</v>
      </c>
      <c r="J7302">
        <v>6425</v>
      </c>
      <c r="K7302">
        <v>103.7333</v>
      </c>
      <c r="L7302">
        <v>0.6875</v>
      </c>
      <c r="M7302">
        <f t="shared" si="342"/>
        <v>71.316643749999997</v>
      </c>
      <c r="N7302">
        <f t="shared" si="344"/>
        <v>2.0200847877619652</v>
      </c>
      <c r="O7302">
        <f t="shared" si="343"/>
        <v>1.3888082915863511</v>
      </c>
    </row>
    <row r="7303" spans="1:15" x14ac:dyDescent="0.25">
      <c r="A7303" t="s">
        <v>47</v>
      </c>
      <c r="B7303" t="s">
        <v>13</v>
      </c>
      <c r="C7303">
        <v>2001</v>
      </c>
      <c r="D7303">
        <v>4</v>
      </c>
      <c r="E7303">
        <v>23</v>
      </c>
      <c r="F7303" s="1">
        <v>37004</v>
      </c>
      <c r="G7303">
        <v>113</v>
      </c>
      <c r="H7303" t="s">
        <v>14</v>
      </c>
      <c r="I7303" t="s">
        <v>481</v>
      </c>
      <c r="J7303">
        <v>6745</v>
      </c>
      <c r="K7303">
        <v>54.4</v>
      </c>
      <c r="L7303">
        <v>1.3125</v>
      </c>
      <c r="M7303">
        <f t="shared" si="342"/>
        <v>71.399999999999991</v>
      </c>
      <c r="N7303">
        <f t="shared" si="344"/>
        <v>1.7435097647284297</v>
      </c>
      <c r="O7303">
        <f t="shared" si="343"/>
        <v>2.2883565662060641</v>
      </c>
    </row>
    <row r="7304" spans="1:15" x14ac:dyDescent="0.25">
      <c r="A7304" t="s">
        <v>149</v>
      </c>
      <c r="B7304" t="s">
        <v>69</v>
      </c>
      <c r="C7304">
        <v>2013</v>
      </c>
      <c r="D7304">
        <v>6</v>
      </c>
      <c r="E7304">
        <v>17</v>
      </c>
      <c r="F7304" s="1">
        <v>41442</v>
      </c>
      <c r="G7304">
        <v>168</v>
      </c>
      <c r="H7304" t="s">
        <v>14</v>
      </c>
      <c r="I7304" t="s">
        <v>283</v>
      </c>
      <c r="J7304">
        <v>18419</v>
      </c>
      <c r="K7304">
        <v>109.0909</v>
      </c>
      <c r="L7304">
        <v>0.65625</v>
      </c>
      <c r="M7304">
        <f t="shared" si="342"/>
        <v>71.590903124999997</v>
      </c>
      <c r="N7304">
        <f t="shared" si="344"/>
        <v>2.0417514221223581</v>
      </c>
      <c r="O7304">
        <f t="shared" si="343"/>
        <v>1.3398993707677975</v>
      </c>
    </row>
    <row r="7305" spans="1:15" x14ac:dyDescent="0.25">
      <c r="A7305" t="s">
        <v>57</v>
      </c>
      <c r="B7305" t="s">
        <v>13</v>
      </c>
      <c r="C7305">
        <v>2003</v>
      </c>
      <c r="D7305">
        <v>7</v>
      </c>
      <c r="E7305">
        <v>15</v>
      </c>
      <c r="F7305" s="1">
        <v>37817</v>
      </c>
      <c r="G7305">
        <v>196</v>
      </c>
      <c r="H7305" t="s">
        <v>14</v>
      </c>
      <c r="I7305" t="s">
        <v>509</v>
      </c>
      <c r="J7305">
        <v>9747</v>
      </c>
      <c r="K7305">
        <v>48</v>
      </c>
      <c r="L7305">
        <v>1.5</v>
      </c>
      <c r="M7305">
        <f t="shared" si="342"/>
        <v>72</v>
      </c>
      <c r="N7305">
        <f t="shared" si="344"/>
        <v>1.6901960800285136</v>
      </c>
      <c r="O7305">
        <f t="shared" si="343"/>
        <v>2.5352941200427703</v>
      </c>
    </row>
    <row r="7306" spans="1:15" x14ac:dyDescent="0.25">
      <c r="A7306" t="s">
        <v>77</v>
      </c>
      <c r="B7306" t="s">
        <v>69</v>
      </c>
      <c r="C7306">
        <v>2006</v>
      </c>
      <c r="D7306">
        <v>4</v>
      </c>
      <c r="E7306">
        <v>10</v>
      </c>
      <c r="F7306" s="1">
        <v>38817</v>
      </c>
      <c r="G7306">
        <v>100</v>
      </c>
      <c r="H7306" t="s">
        <v>14</v>
      </c>
      <c r="I7306" t="s">
        <v>367</v>
      </c>
      <c r="J7306">
        <v>5135</v>
      </c>
      <c r="K7306">
        <v>96</v>
      </c>
      <c r="L7306">
        <v>0.75</v>
      </c>
      <c r="M7306">
        <f t="shared" si="342"/>
        <v>72</v>
      </c>
      <c r="N7306">
        <f t="shared" si="344"/>
        <v>1.9867717342662448</v>
      </c>
      <c r="O7306">
        <f t="shared" si="343"/>
        <v>1.4900788006996835</v>
      </c>
    </row>
    <row r="7307" spans="1:15" x14ac:dyDescent="0.25">
      <c r="A7307" t="s">
        <v>20</v>
      </c>
      <c r="B7307" t="s">
        <v>21</v>
      </c>
      <c r="C7307">
        <v>2016</v>
      </c>
      <c r="D7307">
        <v>7</v>
      </c>
      <c r="E7307">
        <v>6</v>
      </c>
      <c r="F7307" s="1">
        <v>42557</v>
      </c>
      <c r="G7307">
        <v>188</v>
      </c>
      <c r="H7307" t="s">
        <v>14</v>
      </c>
      <c r="I7307" t="s">
        <v>573</v>
      </c>
      <c r="J7307">
        <v>5292</v>
      </c>
      <c r="K7307">
        <v>32</v>
      </c>
      <c r="L7307">
        <v>2.25</v>
      </c>
      <c r="M7307">
        <f t="shared" si="342"/>
        <v>72</v>
      </c>
      <c r="N7307">
        <f t="shared" si="344"/>
        <v>1.5185139398778875</v>
      </c>
      <c r="O7307">
        <f t="shared" si="343"/>
        <v>3.416656364725247</v>
      </c>
    </row>
    <row r="7308" spans="1:15" x14ac:dyDescent="0.25">
      <c r="A7308" t="s">
        <v>304</v>
      </c>
      <c r="B7308" t="s">
        <v>23</v>
      </c>
      <c r="C7308">
        <v>2009</v>
      </c>
      <c r="D7308">
        <v>6</v>
      </c>
      <c r="E7308">
        <v>23</v>
      </c>
      <c r="F7308" s="1">
        <v>39987</v>
      </c>
      <c r="G7308">
        <v>174</v>
      </c>
      <c r="H7308" t="s">
        <v>14</v>
      </c>
      <c r="I7308" t="s">
        <v>609</v>
      </c>
      <c r="J7308">
        <v>4955</v>
      </c>
      <c r="K7308">
        <v>19.2</v>
      </c>
      <c r="L7308">
        <v>3.75</v>
      </c>
      <c r="M7308">
        <f t="shared" si="342"/>
        <v>72</v>
      </c>
      <c r="N7308">
        <f t="shared" si="344"/>
        <v>1.3053513694466237</v>
      </c>
      <c r="O7308">
        <f t="shared" si="343"/>
        <v>4.895067635424839</v>
      </c>
    </row>
    <row r="7309" spans="1:15" x14ac:dyDescent="0.25">
      <c r="A7309" t="s">
        <v>93</v>
      </c>
      <c r="B7309" t="s">
        <v>23</v>
      </c>
      <c r="C7309">
        <v>2010</v>
      </c>
      <c r="D7309">
        <v>4</v>
      </c>
      <c r="E7309">
        <v>26</v>
      </c>
      <c r="F7309" s="1">
        <v>40294</v>
      </c>
      <c r="G7309">
        <v>116</v>
      </c>
      <c r="H7309" t="s">
        <v>14</v>
      </c>
      <c r="I7309" t="s">
        <v>609</v>
      </c>
      <c r="J7309">
        <v>4955</v>
      </c>
      <c r="K7309">
        <v>19.2</v>
      </c>
      <c r="L7309">
        <v>3.75</v>
      </c>
      <c r="M7309">
        <f t="shared" si="342"/>
        <v>72</v>
      </c>
      <c r="N7309">
        <f t="shared" si="344"/>
        <v>1.3053513694466237</v>
      </c>
      <c r="O7309">
        <f t="shared" si="343"/>
        <v>4.895067635424839</v>
      </c>
    </row>
    <row r="7310" spans="1:15" x14ac:dyDescent="0.25">
      <c r="A7310" t="s">
        <v>306</v>
      </c>
      <c r="B7310" t="s">
        <v>23</v>
      </c>
      <c r="C7310">
        <v>2011</v>
      </c>
      <c r="D7310">
        <v>4</v>
      </c>
      <c r="E7310">
        <v>20</v>
      </c>
      <c r="F7310" s="1">
        <v>40653</v>
      </c>
      <c r="G7310">
        <v>110</v>
      </c>
      <c r="H7310" t="s">
        <v>14</v>
      </c>
      <c r="I7310" t="s">
        <v>575</v>
      </c>
      <c r="J7310">
        <v>5291</v>
      </c>
      <c r="K7310">
        <v>32</v>
      </c>
      <c r="L7310">
        <v>2.25</v>
      </c>
      <c r="M7310">
        <f t="shared" si="342"/>
        <v>72</v>
      </c>
      <c r="N7310">
        <f t="shared" si="344"/>
        <v>1.5185139398778875</v>
      </c>
      <c r="O7310">
        <f t="shared" si="343"/>
        <v>3.416656364725247</v>
      </c>
    </row>
    <row r="7311" spans="1:15" x14ac:dyDescent="0.25">
      <c r="A7311" t="s">
        <v>166</v>
      </c>
      <c r="B7311" t="s">
        <v>25</v>
      </c>
      <c r="C7311">
        <v>2014</v>
      </c>
      <c r="D7311">
        <v>6</v>
      </c>
      <c r="E7311">
        <v>4</v>
      </c>
      <c r="F7311" s="1">
        <v>41794</v>
      </c>
      <c r="G7311">
        <v>155</v>
      </c>
      <c r="H7311" t="s">
        <v>14</v>
      </c>
      <c r="I7311" t="s">
        <v>509</v>
      </c>
      <c r="J7311">
        <v>9747</v>
      </c>
      <c r="K7311">
        <v>48</v>
      </c>
      <c r="L7311">
        <v>1.5</v>
      </c>
      <c r="M7311">
        <f t="shared" si="342"/>
        <v>72</v>
      </c>
      <c r="N7311">
        <f t="shared" si="344"/>
        <v>1.6901960800285136</v>
      </c>
      <c r="O7311">
        <f t="shared" si="343"/>
        <v>2.5352941200427703</v>
      </c>
    </row>
    <row r="7312" spans="1:15" x14ac:dyDescent="0.25">
      <c r="A7312" t="s">
        <v>166</v>
      </c>
      <c r="B7312" t="s">
        <v>25</v>
      </c>
      <c r="C7312">
        <v>2014</v>
      </c>
      <c r="D7312">
        <v>6</v>
      </c>
      <c r="E7312">
        <v>4</v>
      </c>
      <c r="F7312" s="1">
        <v>41794</v>
      </c>
      <c r="G7312">
        <v>155</v>
      </c>
      <c r="H7312" t="s">
        <v>14</v>
      </c>
      <c r="I7312" t="s">
        <v>609</v>
      </c>
      <c r="J7312">
        <v>4955</v>
      </c>
      <c r="K7312">
        <v>19.2</v>
      </c>
      <c r="L7312">
        <v>3.75</v>
      </c>
      <c r="M7312">
        <f t="shared" si="342"/>
        <v>72</v>
      </c>
      <c r="N7312">
        <f t="shared" si="344"/>
        <v>1.3053513694466237</v>
      </c>
      <c r="O7312">
        <f t="shared" si="343"/>
        <v>4.895067635424839</v>
      </c>
    </row>
    <row r="7313" spans="1:15" x14ac:dyDescent="0.25">
      <c r="A7313" t="s">
        <v>45</v>
      </c>
      <c r="B7313" t="s">
        <v>25</v>
      </c>
      <c r="C7313">
        <v>2016</v>
      </c>
      <c r="D7313">
        <v>6</v>
      </c>
      <c r="E7313">
        <v>30</v>
      </c>
      <c r="F7313" s="1">
        <v>42551</v>
      </c>
      <c r="G7313">
        <v>182</v>
      </c>
      <c r="H7313" t="s">
        <v>14</v>
      </c>
      <c r="I7313" t="s">
        <v>372</v>
      </c>
      <c r="J7313">
        <v>8408</v>
      </c>
      <c r="K7313">
        <v>96</v>
      </c>
      <c r="L7313">
        <v>0.75</v>
      </c>
      <c r="M7313">
        <f t="shared" si="342"/>
        <v>72</v>
      </c>
      <c r="N7313">
        <f t="shared" si="344"/>
        <v>1.9867717342662448</v>
      </c>
      <c r="O7313">
        <f t="shared" si="343"/>
        <v>1.4900788006996835</v>
      </c>
    </row>
    <row r="7314" spans="1:15" x14ac:dyDescent="0.25">
      <c r="A7314" t="s">
        <v>103</v>
      </c>
      <c r="B7314" t="s">
        <v>27</v>
      </c>
      <c r="C7314">
        <v>2017</v>
      </c>
      <c r="D7314">
        <v>6</v>
      </c>
      <c r="E7314">
        <v>6</v>
      </c>
      <c r="F7314" s="1">
        <v>42892</v>
      </c>
      <c r="G7314">
        <v>157</v>
      </c>
      <c r="H7314" t="s">
        <v>14</v>
      </c>
      <c r="I7314" t="s">
        <v>588</v>
      </c>
      <c r="J7314">
        <v>13125</v>
      </c>
      <c r="K7314">
        <v>24</v>
      </c>
      <c r="L7314">
        <v>3</v>
      </c>
      <c r="M7314">
        <f t="shared" si="342"/>
        <v>72</v>
      </c>
      <c r="N7314">
        <f t="shared" si="344"/>
        <v>1.3979400086720377</v>
      </c>
      <c r="O7314">
        <f t="shared" si="343"/>
        <v>4.1938200260161134</v>
      </c>
    </row>
    <row r="7315" spans="1:15" x14ac:dyDescent="0.25">
      <c r="A7315" t="s">
        <v>173</v>
      </c>
      <c r="B7315" t="s">
        <v>33</v>
      </c>
      <c r="C7315">
        <v>2015</v>
      </c>
      <c r="D7315">
        <v>6</v>
      </c>
      <c r="E7315">
        <v>16</v>
      </c>
      <c r="F7315" s="1">
        <v>42171</v>
      </c>
      <c r="G7315">
        <v>167</v>
      </c>
      <c r="H7315" t="s">
        <v>14</v>
      </c>
      <c r="I7315" t="s">
        <v>594</v>
      </c>
      <c r="J7315">
        <v>7034</v>
      </c>
      <c r="K7315">
        <v>24</v>
      </c>
      <c r="L7315">
        <v>3</v>
      </c>
      <c r="M7315">
        <f t="shared" si="342"/>
        <v>72</v>
      </c>
      <c r="N7315">
        <f t="shared" si="344"/>
        <v>1.3979400086720377</v>
      </c>
      <c r="O7315">
        <f t="shared" si="343"/>
        <v>4.1938200260161134</v>
      </c>
    </row>
    <row r="7316" spans="1:15" x14ac:dyDescent="0.25">
      <c r="A7316" t="s">
        <v>186</v>
      </c>
      <c r="B7316" t="s">
        <v>36</v>
      </c>
      <c r="C7316">
        <v>2015</v>
      </c>
      <c r="D7316">
        <v>6</v>
      </c>
      <c r="E7316">
        <v>25</v>
      </c>
      <c r="F7316" s="1">
        <v>42180</v>
      </c>
      <c r="G7316">
        <v>176</v>
      </c>
      <c r="H7316" t="s">
        <v>17</v>
      </c>
      <c r="I7316" t="s">
        <v>574</v>
      </c>
      <c r="J7316">
        <v>5293</v>
      </c>
      <c r="K7316">
        <v>32</v>
      </c>
      <c r="L7316">
        <v>2.25</v>
      </c>
      <c r="M7316">
        <f t="shared" si="342"/>
        <v>72</v>
      </c>
      <c r="N7316">
        <f t="shared" si="344"/>
        <v>1.5185139398778875</v>
      </c>
      <c r="O7316">
        <f t="shared" si="343"/>
        <v>3.416656364725247</v>
      </c>
    </row>
    <row r="7317" spans="1:15" x14ac:dyDescent="0.25">
      <c r="A7317" t="s">
        <v>28</v>
      </c>
      <c r="B7317" t="s">
        <v>29</v>
      </c>
      <c r="C7317">
        <v>2018</v>
      </c>
      <c r="D7317">
        <v>6</v>
      </c>
      <c r="E7317">
        <v>5</v>
      </c>
      <c r="F7317" s="1">
        <v>43256</v>
      </c>
      <c r="G7317">
        <v>156</v>
      </c>
      <c r="H7317" t="s">
        <v>14</v>
      </c>
      <c r="I7317" t="s">
        <v>561</v>
      </c>
      <c r="J7317">
        <v>6823</v>
      </c>
      <c r="K7317">
        <v>34.4</v>
      </c>
      <c r="L7317">
        <v>2.1</v>
      </c>
      <c r="M7317">
        <f t="shared" si="342"/>
        <v>72.239999999999995</v>
      </c>
      <c r="N7317">
        <f t="shared" si="344"/>
        <v>1.5490032620257879</v>
      </c>
      <c r="O7317">
        <f t="shared" si="343"/>
        <v>3.2529068502541545</v>
      </c>
    </row>
    <row r="7318" spans="1:15" x14ac:dyDescent="0.25">
      <c r="A7318" t="s">
        <v>120</v>
      </c>
      <c r="B7318" t="s">
        <v>13</v>
      </c>
      <c r="C7318">
        <v>2005</v>
      </c>
      <c r="D7318">
        <v>3</v>
      </c>
      <c r="E7318">
        <v>24</v>
      </c>
      <c r="F7318" s="1">
        <v>38435</v>
      </c>
      <c r="G7318">
        <v>83</v>
      </c>
      <c r="H7318" t="s">
        <v>14</v>
      </c>
      <c r="I7318" t="s">
        <v>481</v>
      </c>
      <c r="J7318">
        <v>6745</v>
      </c>
      <c r="K7318">
        <v>55.085709999999999</v>
      </c>
      <c r="L7318">
        <v>1.3125</v>
      </c>
      <c r="M7318">
        <f t="shared" si="342"/>
        <v>72.299994374999997</v>
      </c>
      <c r="N7318">
        <f t="shared" si="344"/>
        <v>1.7488522220637017</v>
      </c>
      <c r="O7318">
        <f t="shared" si="343"/>
        <v>2.2953685414586085</v>
      </c>
    </row>
    <row r="7319" spans="1:15" x14ac:dyDescent="0.25">
      <c r="A7319" t="s">
        <v>110</v>
      </c>
      <c r="B7319" t="s">
        <v>109</v>
      </c>
      <c r="C7319">
        <v>2016</v>
      </c>
      <c r="D7319">
        <v>7</v>
      </c>
      <c r="E7319">
        <v>1</v>
      </c>
      <c r="F7319" s="1">
        <v>42552</v>
      </c>
      <c r="G7319">
        <v>183</v>
      </c>
      <c r="H7319" t="s">
        <v>14</v>
      </c>
      <c r="I7319" t="s">
        <v>283</v>
      </c>
      <c r="J7319">
        <v>18419</v>
      </c>
      <c r="K7319">
        <v>110.4</v>
      </c>
      <c r="L7319">
        <v>0.65625</v>
      </c>
      <c r="M7319">
        <f t="shared" si="342"/>
        <v>72.45</v>
      </c>
      <c r="N7319">
        <f t="shared" si="344"/>
        <v>2.0468851908377101</v>
      </c>
      <c r="O7319">
        <f t="shared" si="343"/>
        <v>1.3432684064872473</v>
      </c>
    </row>
    <row r="7320" spans="1:15" x14ac:dyDescent="0.25">
      <c r="A7320" t="s">
        <v>349</v>
      </c>
      <c r="B7320" t="s">
        <v>31</v>
      </c>
      <c r="C7320">
        <v>2011</v>
      </c>
      <c r="D7320">
        <v>7</v>
      </c>
      <c r="E7320">
        <v>4</v>
      </c>
      <c r="F7320" s="1">
        <v>40728</v>
      </c>
      <c r="G7320">
        <v>185</v>
      </c>
      <c r="H7320" t="s">
        <v>14</v>
      </c>
      <c r="I7320" t="s">
        <v>444</v>
      </c>
      <c r="J7320">
        <v>4462</v>
      </c>
      <c r="K7320">
        <v>77.400000000000006</v>
      </c>
      <c r="L7320">
        <v>0.9375</v>
      </c>
      <c r="M7320">
        <f t="shared" si="342"/>
        <v>72.5625</v>
      </c>
      <c r="N7320">
        <f t="shared" si="344"/>
        <v>1.8943160626844384</v>
      </c>
      <c r="O7320">
        <f t="shared" si="343"/>
        <v>1.775921308766661</v>
      </c>
    </row>
    <row r="7321" spans="1:15" x14ac:dyDescent="0.25">
      <c r="A7321" t="s">
        <v>12</v>
      </c>
      <c r="B7321" t="s">
        <v>13</v>
      </c>
      <c r="C7321">
        <v>2018</v>
      </c>
      <c r="D7321">
        <v>3</v>
      </c>
      <c r="E7321">
        <v>7</v>
      </c>
      <c r="F7321" s="1">
        <v>43166</v>
      </c>
      <c r="G7321">
        <v>66</v>
      </c>
      <c r="H7321" t="s">
        <v>14</v>
      </c>
      <c r="I7321" t="s">
        <v>367</v>
      </c>
      <c r="J7321">
        <v>5135</v>
      </c>
      <c r="K7321">
        <v>96.8</v>
      </c>
      <c r="L7321">
        <v>0.75</v>
      </c>
      <c r="M7321">
        <f t="shared" si="342"/>
        <v>72.599999999999994</v>
      </c>
      <c r="N7321">
        <f t="shared" si="344"/>
        <v>1.9903388547876015</v>
      </c>
      <c r="O7321">
        <f t="shared" si="343"/>
        <v>1.492754141090701</v>
      </c>
    </row>
    <row r="7322" spans="1:15" x14ac:dyDescent="0.25">
      <c r="A7322" t="s">
        <v>360</v>
      </c>
      <c r="B7322" t="s">
        <v>40</v>
      </c>
      <c r="C7322">
        <v>2018</v>
      </c>
      <c r="D7322">
        <v>6</v>
      </c>
      <c r="E7322">
        <v>5</v>
      </c>
      <c r="F7322" s="1">
        <v>43256</v>
      </c>
      <c r="G7322">
        <v>156</v>
      </c>
      <c r="H7322" t="s">
        <v>14</v>
      </c>
      <c r="I7322" t="s">
        <v>474</v>
      </c>
      <c r="J7322">
        <v>4335</v>
      </c>
      <c r="K7322">
        <v>64.8</v>
      </c>
      <c r="L7322">
        <v>1.125</v>
      </c>
      <c r="M7322">
        <f t="shared" si="342"/>
        <v>72.899999999999991</v>
      </c>
      <c r="N7322">
        <f t="shared" si="344"/>
        <v>1.8182258936139555</v>
      </c>
      <c r="O7322">
        <f t="shared" si="343"/>
        <v>2.0455041303156998</v>
      </c>
    </row>
    <row r="7323" spans="1:15" x14ac:dyDescent="0.25">
      <c r="A7323" t="s">
        <v>123</v>
      </c>
      <c r="B7323" t="s">
        <v>13</v>
      </c>
      <c r="C7323">
        <v>2007</v>
      </c>
      <c r="D7323">
        <v>3</v>
      </c>
      <c r="E7323">
        <v>11</v>
      </c>
      <c r="F7323" s="1">
        <v>39152</v>
      </c>
      <c r="G7323">
        <v>70</v>
      </c>
      <c r="H7323" t="s">
        <v>14</v>
      </c>
      <c r="I7323" t="s">
        <v>586</v>
      </c>
      <c r="J7323">
        <v>5124</v>
      </c>
      <c r="K7323">
        <v>24.32</v>
      </c>
      <c r="L7323">
        <v>3</v>
      </c>
      <c r="M7323">
        <f t="shared" si="342"/>
        <v>72.960000000000008</v>
      </c>
      <c r="N7323">
        <f t="shared" si="344"/>
        <v>1.4034637013453175</v>
      </c>
      <c r="O7323">
        <f t="shared" si="343"/>
        <v>4.2103911040359527</v>
      </c>
    </row>
    <row r="7324" spans="1:15" x14ac:dyDescent="0.25">
      <c r="A7324" t="s">
        <v>138</v>
      </c>
      <c r="B7324" t="s">
        <v>13</v>
      </c>
      <c r="C7324">
        <v>2016</v>
      </c>
      <c r="D7324">
        <v>4</v>
      </c>
      <c r="E7324">
        <v>11</v>
      </c>
      <c r="F7324" s="1">
        <v>42471</v>
      </c>
      <c r="G7324">
        <v>102</v>
      </c>
      <c r="H7324" t="s">
        <v>14</v>
      </c>
      <c r="I7324" t="s">
        <v>536</v>
      </c>
      <c r="J7324">
        <v>5604</v>
      </c>
      <c r="K7324">
        <v>44.266669999999998</v>
      </c>
      <c r="L7324">
        <v>1.65</v>
      </c>
      <c r="M7324">
        <f t="shared" si="342"/>
        <v>73.040005499999992</v>
      </c>
      <c r="N7324">
        <f t="shared" si="344"/>
        <v>1.6557785472052671</v>
      </c>
      <c r="O7324">
        <f t="shared" si="343"/>
        <v>2.7320346028886906</v>
      </c>
    </row>
    <row r="7325" spans="1:15" x14ac:dyDescent="0.25">
      <c r="A7325" t="s">
        <v>26</v>
      </c>
      <c r="B7325" t="s">
        <v>27</v>
      </c>
      <c r="C7325">
        <v>2018</v>
      </c>
      <c r="D7325">
        <v>6</v>
      </c>
      <c r="E7325">
        <v>4</v>
      </c>
      <c r="F7325" s="1">
        <v>43255</v>
      </c>
      <c r="G7325">
        <v>155</v>
      </c>
      <c r="H7325" t="s">
        <v>14</v>
      </c>
      <c r="I7325" t="s">
        <v>118</v>
      </c>
      <c r="J7325">
        <v>20171</v>
      </c>
      <c r="K7325">
        <v>195.2</v>
      </c>
      <c r="L7325">
        <v>0.375</v>
      </c>
      <c r="M7325">
        <f t="shared" si="342"/>
        <v>73.199999999999989</v>
      </c>
      <c r="N7325">
        <f t="shared" si="344"/>
        <v>2.2926990030439298</v>
      </c>
      <c r="O7325">
        <f t="shared" si="343"/>
        <v>0.85976212614147363</v>
      </c>
    </row>
    <row r="7326" spans="1:15" x14ac:dyDescent="0.25">
      <c r="A7326" t="s">
        <v>101</v>
      </c>
      <c r="B7326" t="s">
        <v>27</v>
      </c>
      <c r="C7326">
        <v>2015</v>
      </c>
      <c r="D7326">
        <v>6</v>
      </c>
      <c r="E7326">
        <v>25</v>
      </c>
      <c r="F7326" s="1">
        <v>42180</v>
      </c>
      <c r="G7326">
        <v>176</v>
      </c>
      <c r="H7326" t="s">
        <v>17</v>
      </c>
      <c r="I7326" t="s">
        <v>536</v>
      </c>
      <c r="J7326">
        <v>5604</v>
      </c>
      <c r="K7326">
        <v>44.44444</v>
      </c>
      <c r="L7326">
        <v>1.65</v>
      </c>
      <c r="M7326">
        <f t="shared" si="342"/>
        <v>73.333326</v>
      </c>
      <c r="N7326">
        <f t="shared" si="344"/>
        <v>1.6574807560942268</v>
      </c>
      <c r="O7326">
        <f t="shared" si="343"/>
        <v>2.734843247555474</v>
      </c>
    </row>
    <row r="7327" spans="1:15" x14ac:dyDescent="0.25">
      <c r="A7327" t="s">
        <v>359</v>
      </c>
      <c r="B7327" t="s">
        <v>40</v>
      </c>
      <c r="C7327">
        <v>2016</v>
      </c>
      <c r="D7327">
        <v>7</v>
      </c>
      <c r="E7327">
        <v>12</v>
      </c>
      <c r="F7327" s="1">
        <v>42563</v>
      </c>
      <c r="G7327">
        <v>194</v>
      </c>
      <c r="H7327" t="s">
        <v>14</v>
      </c>
      <c r="I7327" t="s">
        <v>573</v>
      </c>
      <c r="J7327">
        <v>5292</v>
      </c>
      <c r="K7327">
        <v>32.64</v>
      </c>
      <c r="L7327">
        <v>2.25</v>
      </c>
      <c r="M7327">
        <f t="shared" si="342"/>
        <v>73.44</v>
      </c>
      <c r="N7327">
        <f t="shared" si="344"/>
        <v>1.5268559871258747</v>
      </c>
      <c r="O7327">
        <f t="shared" si="343"/>
        <v>3.4354259710332178</v>
      </c>
    </row>
    <row r="7328" spans="1:15" x14ac:dyDescent="0.25">
      <c r="A7328" t="s">
        <v>71</v>
      </c>
      <c r="B7328" t="s">
        <v>69</v>
      </c>
      <c r="C7328">
        <v>2001</v>
      </c>
      <c r="D7328">
        <v>8</v>
      </c>
      <c r="E7328">
        <v>30</v>
      </c>
      <c r="F7328" s="1">
        <v>37133</v>
      </c>
      <c r="G7328">
        <v>242</v>
      </c>
      <c r="H7328" t="s">
        <v>14</v>
      </c>
      <c r="I7328" t="s">
        <v>417</v>
      </c>
      <c r="J7328">
        <v>4415</v>
      </c>
      <c r="K7328">
        <v>78.400000000000006</v>
      </c>
      <c r="L7328">
        <v>0.9375</v>
      </c>
      <c r="M7328">
        <f t="shared" si="342"/>
        <v>73.5</v>
      </c>
      <c r="N7328">
        <f t="shared" si="344"/>
        <v>1.8998205024270962</v>
      </c>
      <c r="O7328">
        <f t="shared" si="343"/>
        <v>1.7810817210254026</v>
      </c>
    </row>
    <row r="7329" spans="1:15" x14ac:dyDescent="0.25">
      <c r="A7329" t="s">
        <v>326</v>
      </c>
      <c r="B7329" t="s">
        <v>260</v>
      </c>
      <c r="C7329">
        <v>2011</v>
      </c>
      <c r="D7329">
        <v>7</v>
      </c>
      <c r="E7329">
        <v>5</v>
      </c>
      <c r="F7329" s="1">
        <v>40729</v>
      </c>
      <c r="G7329">
        <v>186</v>
      </c>
      <c r="H7329" t="s">
        <v>14</v>
      </c>
      <c r="I7329" t="s">
        <v>551</v>
      </c>
      <c r="J7329">
        <v>6882</v>
      </c>
      <c r="K7329">
        <v>39.200000000000003</v>
      </c>
      <c r="L7329">
        <v>1.875</v>
      </c>
      <c r="M7329">
        <f t="shared" si="342"/>
        <v>73.5</v>
      </c>
      <c r="N7329">
        <f t="shared" si="344"/>
        <v>1.6042260530844701</v>
      </c>
      <c r="O7329">
        <f t="shared" si="343"/>
        <v>3.0079238495333813</v>
      </c>
    </row>
    <row r="7330" spans="1:15" x14ac:dyDescent="0.25">
      <c r="A7330" t="s">
        <v>66</v>
      </c>
      <c r="B7330" t="s">
        <v>13</v>
      </c>
      <c r="C7330">
        <v>2017</v>
      </c>
      <c r="D7330">
        <v>3</v>
      </c>
      <c r="E7330">
        <v>16</v>
      </c>
      <c r="F7330" s="1">
        <v>42810</v>
      </c>
      <c r="G7330">
        <v>75</v>
      </c>
      <c r="H7330" t="s">
        <v>17</v>
      </c>
      <c r="I7330" t="s">
        <v>367</v>
      </c>
      <c r="J7330">
        <v>5135</v>
      </c>
      <c r="K7330">
        <v>98.320350000000005</v>
      </c>
      <c r="L7330">
        <v>0.75</v>
      </c>
      <c r="M7330">
        <f t="shared" si="342"/>
        <v>73.7402625</v>
      </c>
      <c r="N7330">
        <f t="shared" si="344"/>
        <v>1.997038241317493</v>
      </c>
      <c r="O7330">
        <f t="shared" si="343"/>
        <v>1.4977786809881197</v>
      </c>
    </row>
    <row r="7331" spans="1:15" x14ac:dyDescent="0.25">
      <c r="A7331" t="s">
        <v>404</v>
      </c>
      <c r="B7331" t="s">
        <v>40</v>
      </c>
      <c r="C7331">
        <v>2012</v>
      </c>
      <c r="D7331">
        <v>3</v>
      </c>
      <c r="E7331">
        <v>21</v>
      </c>
      <c r="F7331" s="1">
        <v>40989</v>
      </c>
      <c r="G7331">
        <v>81</v>
      </c>
      <c r="H7331" t="s">
        <v>14</v>
      </c>
      <c r="I7331" t="s">
        <v>573</v>
      </c>
      <c r="J7331">
        <v>5292</v>
      </c>
      <c r="K7331">
        <v>32.799999999999997</v>
      </c>
      <c r="L7331">
        <v>2.25</v>
      </c>
      <c r="M7331">
        <f t="shared" si="342"/>
        <v>73.8</v>
      </c>
      <c r="N7331">
        <f t="shared" si="344"/>
        <v>1.5289167002776547</v>
      </c>
      <c r="O7331">
        <f t="shared" si="343"/>
        <v>3.4400625756247232</v>
      </c>
    </row>
    <row r="7332" spans="1:15" x14ac:dyDescent="0.25">
      <c r="A7332" t="s">
        <v>57</v>
      </c>
      <c r="B7332" t="s">
        <v>13</v>
      </c>
      <c r="C7332">
        <v>2003</v>
      </c>
      <c r="D7332">
        <v>7</v>
      </c>
      <c r="E7332">
        <v>15</v>
      </c>
      <c r="F7332" s="1">
        <v>37817</v>
      </c>
      <c r="G7332">
        <v>196</v>
      </c>
      <c r="H7332" t="s">
        <v>14</v>
      </c>
      <c r="I7332" t="s">
        <v>371</v>
      </c>
      <c r="J7332">
        <v>5131</v>
      </c>
      <c r="K7332">
        <v>98.4</v>
      </c>
      <c r="L7332">
        <v>0.75</v>
      </c>
      <c r="M7332">
        <f t="shared" si="342"/>
        <v>73.800000000000011</v>
      </c>
      <c r="N7332">
        <f t="shared" si="344"/>
        <v>1.9973863843973134</v>
      </c>
      <c r="O7332">
        <f t="shared" si="343"/>
        <v>1.498039788297985</v>
      </c>
    </row>
    <row r="7333" spans="1:15" x14ac:dyDescent="0.25">
      <c r="A7333" t="s">
        <v>122</v>
      </c>
      <c r="B7333" t="s">
        <v>13</v>
      </c>
      <c r="C7333">
        <v>2006</v>
      </c>
      <c r="D7333">
        <v>6</v>
      </c>
      <c r="E7333">
        <v>15</v>
      </c>
      <c r="F7333" s="1">
        <v>38883</v>
      </c>
      <c r="G7333">
        <v>166</v>
      </c>
      <c r="H7333" t="s">
        <v>14</v>
      </c>
      <c r="I7333" t="s">
        <v>536</v>
      </c>
      <c r="J7333">
        <v>5604</v>
      </c>
      <c r="K7333">
        <v>44.8</v>
      </c>
      <c r="L7333">
        <v>1.65</v>
      </c>
      <c r="M7333">
        <f t="shared" si="342"/>
        <v>73.919999999999987</v>
      </c>
      <c r="N7333">
        <f t="shared" si="344"/>
        <v>1.6608654780038692</v>
      </c>
      <c r="O7333">
        <f t="shared" si="343"/>
        <v>2.740428038706384</v>
      </c>
    </row>
    <row r="7334" spans="1:15" x14ac:dyDescent="0.25">
      <c r="A7334" t="s">
        <v>87</v>
      </c>
      <c r="B7334" t="s">
        <v>69</v>
      </c>
      <c r="C7334">
        <v>2016</v>
      </c>
      <c r="D7334">
        <v>6</v>
      </c>
      <c r="E7334">
        <v>21</v>
      </c>
      <c r="F7334" s="1">
        <v>42542</v>
      </c>
      <c r="G7334">
        <v>173</v>
      </c>
      <c r="H7334" t="s">
        <v>14</v>
      </c>
      <c r="I7334" t="s">
        <v>414</v>
      </c>
      <c r="J7334">
        <v>4327</v>
      </c>
      <c r="K7334">
        <v>78.900000000000006</v>
      </c>
      <c r="L7334">
        <v>0.9375</v>
      </c>
      <c r="M7334">
        <f t="shared" si="342"/>
        <v>73.96875</v>
      </c>
      <c r="N7334">
        <f t="shared" si="344"/>
        <v>1.9025467793139914</v>
      </c>
      <c r="O7334">
        <f t="shared" si="343"/>
        <v>1.783637605606867</v>
      </c>
    </row>
    <row r="7335" spans="1:15" x14ac:dyDescent="0.25">
      <c r="A7335" t="s">
        <v>226</v>
      </c>
      <c r="B7335" t="s">
        <v>23</v>
      </c>
      <c r="C7335">
        <v>2012</v>
      </c>
      <c r="D7335">
        <v>3</v>
      </c>
      <c r="E7335">
        <v>21</v>
      </c>
      <c r="F7335" s="1">
        <v>40989</v>
      </c>
      <c r="G7335">
        <v>81</v>
      </c>
      <c r="H7335" t="s">
        <v>14</v>
      </c>
      <c r="I7335" t="s">
        <v>574</v>
      </c>
      <c r="J7335">
        <v>5293</v>
      </c>
      <c r="K7335">
        <v>32.914290000000001</v>
      </c>
      <c r="L7335">
        <v>2.25</v>
      </c>
      <c r="M7335">
        <f t="shared" si="342"/>
        <v>74.057152500000001</v>
      </c>
      <c r="N7335">
        <f t="shared" si="344"/>
        <v>1.5303827294856704</v>
      </c>
      <c r="O7335">
        <f t="shared" si="343"/>
        <v>3.4433611413427583</v>
      </c>
    </row>
    <row r="7336" spans="1:15" x14ac:dyDescent="0.25">
      <c r="A7336" t="s">
        <v>345</v>
      </c>
      <c r="B7336" t="s">
        <v>161</v>
      </c>
      <c r="C7336">
        <v>2010</v>
      </c>
      <c r="D7336">
        <v>6</v>
      </c>
      <c r="E7336">
        <v>25</v>
      </c>
      <c r="F7336" s="1">
        <v>40354</v>
      </c>
      <c r="G7336">
        <v>176</v>
      </c>
      <c r="H7336" t="s">
        <v>14</v>
      </c>
      <c r="I7336" t="s">
        <v>575</v>
      </c>
      <c r="J7336">
        <v>5291</v>
      </c>
      <c r="K7336">
        <v>32.914290000000001</v>
      </c>
      <c r="L7336">
        <v>2.25</v>
      </c>
      <c r="M7336">
        <f t="shared" si="342"/>
        <v>74.057152500000001</v>
      </c>
      <c r="N7336">
        <f t="shared" si="344"/>
        <v>1.5303827294856704</v>
      </c>
      <c r="O7336">
        <f t="shared" si="343"/>
        <v>3.4433611413427583</v>
      </c>
    </row>
    <row r="7337" spans="1:15" x14ac:dyDescent="0.25">
      <c r="A7337" t="s">
        <v>181</v>
      </c>
      <c r="B7337" t="s">
        <v>176</v>
      </c>
      <c r="C7337">
        <v>2016</v>
      </c>
      <c r="D7337">
        <v>7</v>
      </c>
      <c r="E7337">
        <v>1</v>
      </c>
      <c r="F7337" s="1">
        <v>42552</v>
      </c>
      <c r="G7337">
        <v>183</v>
      </c>
      <c r="H7337" t="s">
        <v>14</v>
      </c>
      <c r="I7337" t="s">
        <v>371</v>
      </c>
      <c r="J7337">
        <v>5131</v>
      </c>
      <c r="K7337">
        <v>98.836359999999999</v>
      </c>
      <c r="L7337">
        <v>0.75</v>
      </c>
      <c r="M7337">
        <f t="shared" si="342"/>
        <v>74.127269999999996</v>
      </c>
      <c r="N7337">
        <f t="shared" si="344"/>
        <v>1.9992887383967215</v>
      </c>
      <c r="O7337">
        <f t="shared" si="343"/>
        <v>1.4994665537975411</v>
      </c>
    </row>
    <row r="7338" spans="1:15" x14ac:dyDescent="0.25">
      <c r="A7338" t="s">
        <v>50</v>
      </c>
      <c r="B7338" t="s">
        <v>13</v>
      </c>
      <c r="C7338">
        <v>2001</v>
      </c>
      <c r="D7338">
        <v>9</v>
      </c>
      <c r="E7338">
        <v>4</v>
      </c>
      <c r="F7338" s="1">
        <v>37138</v>
      </c>
      <c r="G7338">
        <v>247</v>
      </c>
      <c r="H7338" t="s">
        <v>14</v>
      </c>
      <c r="I7338" t="s">
        <v>422</v>
      </c>
      <c r="J7338">
        <v>6616</v>
      </c>
      <c r="K7338">
        <v>79.2</v>
      </c>
      <c r="L7338">
        <v>0.9375</v>
      </c>
      <c r="M7338">
        <f t="shared" si="342"/>
        <v>74.25</v>
      </c>
      <c r="N7338">
        <f t="shared" si="344"/>
        <v>1.9041743682841634</v>
      </c>
      <c r="O7338">
        <f t="shared" si="343"/>
        <v>1.7851634702664032</v>
      </c>
    </row>
    <row r="7339" spans="1:15" x14ac:dyDescent="0.25">
      <c r="A7339" t="s">
        <v>37</v>
      </c>
      <c r="B7339" t="s">
        <v>36</v>
      </c>
      <c r="C7339">
        <v>2017</v>
      </c>
      <c r="D7339">
        <v>6</v>
      </c>
      <c r="E7339">
        <v>7</v>
      </c>
      <c r="F7339" s="1">
        <v>42893</v>
      </c>
      <c r="G7339">
        <v>158</v>
      </c>
      <c r="H7339" t="s">
        <v>14</v>
      </c>
      <c r="I7339" t="s">
        <v>441</v>
      </c>
      <c r="J7339">
        <v>6062</v>
      </c>
      <c r="K7339">
        <v>79.2</v>
      </c>
      <c r="L7339">
        <v>0.9375</v>
      </c>
      <c r="M7339">
        <f t="shared" si="342"/>
        <v>74.25</v>
      </c>
      <c r="N7339">
        <f t="shared" si="344"/>
        <v>1.9041743682841634</v>
      </c>
      <c r="O7339">
        <f t="shared" si="343"/>
        <v>1.7851634702664032</v>
      </c>
    </row>
    <row r="7340" spans="1:15" x14ac:dyDescent="0.25">
      <c r="A7340" t="s">
        <v>132</v>
      </c>
      <c r="B7340" t="s">
        <v>13</v>
      </c>
      <c r="C7340">
        <v>2014</v>
      </c>
      <c r="D7340">
        <v>3</v>
      </c>
      <c r="E7340">
        <v>11</v>
      </c>
      <c r="F7340" s="1">
        <v>41709</v>
      </c>
      <c r="G7340">
        <v>70</v>
      </c>
      <c r="H7340" t="s">
        <v>14</v>
      </c>
      <c r="I7340" t="s">
        <v>586</v>
      </c>
      <c r="J7340">
        <v>5124</v>
      </c>
      <c r="K7340">
        <v>24.8</v>
      </c>
      <c r="L7340">
        <v>3</v>
      </c>
      <c r="M7340">
        <f t="shared" si="342"/>
        <v>74.400000000000006</v>
      </c>
      <c r="N7340">
        <f t="shared" si="344"/>
        <v>1.4116197059632303</v>
      </c>
      <c r="O7340">
        <f t="shared" si="343"/>
        <v>4.234859117889691</v>
      </c>
    </row>
    <row r="7341" spans="1:15" x14ac:dyDescent="0.25">
      <c r="A7341" t="s">
        <v>78</v>
      </c>
      <c r="B7341" t="s">
        <v>69</v>
      </c>
      <c r="C7341">
        <v>2006</v>
      </c>
      <c r="D7341">
        <v>7</v>
      </c>
      <c r="E7341">
        <v>13</v>
      </c>
      <c r="F7341" s="1">
        <v>38911</v>
      </c>
      <c r="G7341">
        <v>194</v>
      </c>
      <c r="H7341" t="s">
        <v>14</v>
      </c>
      <c r="I7341" t="s">
        <v>371</v>
      </c>
      <c r="J7341">
        <v>5131</v>
      </c>
      <c r="K7341">
        <v>99.2</v>
      </c>
      <c r="L7341">
        <v>0.75</v>
      </c>
      <c r="M7341">
        <f t="shared" si="342"/>
        <v>74.400000000000006</v>
      </c>
      <c r="N7341">
        <f t="shared" si="344"/>
        <v>2.0008677215312267</v>
      </c>
      <c r="O7341">
        <f t="shared" si="343"/>
        <v>1.5006507911484199</v>
      </c>
    </row>
    <row r="7342" spans="1:15" x14ac:dyDescent="0.25">
      <c r="A7342" t="s">
        <v>94</v>
      </c>
      <c r="B7342" t="s">
        <v>23</v>
      </c>
      <c r="C7342">
        <v>2019</v>
      </c>
      <c r="D7342">
        <v>6</v>
      </c>
      <c r="E7342">
        <v>18</v>
      </c>
      <c r="F7342" s="1">
        <v>43634</v>
      </c>
      <c r="G7342">
        <v>169</v>
      </c>
      <c r="H7342" t="s">
        <v>14</v>
      </c>
      <c r="I7342" t="s">
        <v>586</v>
      </c>
      <c r="J7342">
        <v>5124</v>
      </c>
      <c r="K7342">
        <v>24.8</v>
      </c>
      <c r="L7342">
        <v>3</v>
      </c>
      <c r="M7342">
        <f t="shared" si="342"/>
        <v>74.400000000000006</v>
      </c>
      <c r="N7342">
        <f t="shared" si="344"/>
        <v>1.4116197059632303</v>
      </c>
      <c r="O7342">
        <f t="shared" si="343"/>
        <v>4.234859117889691</v>
      </c>
    </row>
    <row r="7343" spans="1:15" x14ac:dyDescent="0.25">
      <c r="A7343" t="s">
        <v>101</v>
      </c>
      <c r="B7343" t="s">
        <v>27</v>
      </c>
      <c r="C7343">
        <v>2015</v>
      </c>
      <c r="D7343">
        <v>6</v>
      </c>
      <c r="E7343">
        <v>25</v>
      </c>
      <c r="F7343" s="1">
        <v>42180</v>
      </c>
      <c r="G7343">
        <v>176</v>
      </c>
      <c r="H7343" t="s">
        <v>17</v>
      </c>
      <c r="I7343" t="s">
        <v>223</v>
      </c>
      <c r="J7343">
        <v>8251</v>
      </c>
      <c r="K7343">
        <v>142.22219999999999</v>
      </c>
      <c r="L7343">
        <v>0.52500000000000002</v>
      </c>
      <c r="M7343">
        <f t="shared" si="342"/>
        <v>74.666654999999992</v>
      </c>
      <c r="N7343">
        <f t="shared" si="344"/>
        <v>2.1560103405293587</v>
      </c>
      <c r="O7343">
        <f t="shared" si="343"/>
        <v>1.1319054287779133</v>
      </c>
    </row>
    <row r="7344" spans="1:15" x14ac:dyDescent="0.25">
      <c r="A7344" t="s">
        <v>80</v>
      </c>
      <c r="B7344" t="s">
        <v>69</v>
      </c>
      <c r="C7344">
        <v>2008</v>
      </c>
      <c r="D7344">
        <v>4</v>
      </c>
      <c r="E7344">
        <v>24</v>
      </c>
      <c r="F7344" s="1">
        <v>39562</v>
      </c>
      <c r="G7344">
        <v>115</v>
      </c>
      <c r="H7344" t="s">
        <v>17</v>
      </c>
      <c r="I7344" t="s">
        <v>417</v>
      </c>
      <c r="J7344">
        <v>4415</v>
      </c>
      <c r="K7344">
        <v>79.809520000000006</v>
      </c>
      <c r="L7344">
        <v>0.9375</v>
      </c>
      <c r="M7344">
        <f t="shared" si="342"/>
        <v>74.821425000000005</v>
      </c>
      <c r="N7344">
        <f t="shared" si="344"/>
        <v>1.907462527110239</v>
      </c>
      <c r="O7344">
        <f t="shared" si="343"/>
        <v>1.788246119165849</v>
      </c>
    </row>
    <row r="7345" spans="1:15" x14ac:dyDescent="0.25">
      <c r="A7345" t="s">
        <v>331</v>
      </c>
      <c r="B7345" t="s">
        <v>192</v>
      </c>
      <c r="C7345">
        <v>2017</v>
      </c>
      <c r="D7345">
        <v>6</v>
      </c>
      <c r="E7345">
        <v>1</v>
      </c>
      <c r="F7345" s="1">
        <v>42887</v>
      </c>
      <c r="G7345">
        <v>152</v>
      </c>
      <c r="H7345" t="s">
        <v>17</v>
      </c>
      <c r="I7345" t="s">
        <v>581</v>
      </c>
      <c r="J7345">
        <v>4300</v>
      </c>
      <c r="K7345">
        <v>31.238099999999999</v>
      </c>
      <c r="L7345">
        <v>2.4</v>
      </c>
      <c r="M7345">
        <f t="shared" si="342"/>
        <v>74.971440000000001</v>
      </c>
      <c r="N7345">
        <f t="shared" si="344"/>
        <v>1.5083694381010699</v>
      </c>
      <c r="O7345">
        <f t="shared" si="343"/>
        <v>3.6200866514425676</v>
      </c>
    </row>
    <row r="7346" spans="1:15" x14ac:dyDescent="0.25">
      <c r="A7346" t="s">
        <v>12</v>
      </c>
      <c r="B7346" t="s">
        <v>13</v>
      </c>
      <c r="C7346">
        <v>2018</v>
      </c>
      <c r="D7346">
        <v>3</v>
      </c>
      <c r="E7346">
        <v>7</v>
      </c>
      <c r="F7346" s="1">
        <v>43166</v>
      </c>
      <c r="G7346">
        <v>66</v>
      </c>
      <c r="H7346" t="s">
        <v>14</v>
      </c>
      <c r="I7346" t="s">
        <v>417</v>
      </c>
      <c r="J7346">
        <v>4415</v>
      </c>
      <c r="K7346">
        <v>80</v>
      </c>
      <c r="L7346">
        <v>0.9375</v>
      </c>
      <c r="M7346">
        <f t="shared" si="342"/>
        <v>75</v>
      </c>
      <c r="N7346">
        <f t="shared" si="344"/>
        <v>1.9084850188786497</v>
      </c>
      <c r="O7346">
        <f t="shared" si="343"/>
        <v>1.7892047051987341</v>
      </c>
    </row>
    <row r="7347" spans="1:15" x14ac:dyDescent="0.25">
      <c r="A7347" t="s">
        <v>147</v>
      </c>
      <c r="B7347" t="s">
        <v>69</v>
      </c>
      <c r="C7347">
        <v>2010</v>
      </c>
      <c r="D7347">
        <v>6</v>
      </c>
      <c r="E7347">
        <v>29</v>
      </c>
      <c r="F7347" s="1">
        <v>40358</v>
      </c>
      <c r="G7347">
        <v>180</v>
      </c>
      <c r="H7347" t="s">
        <v>14</v>
      </c>
      <c r="I7347" t="s">
        <v>421</v>
      </c>
      <c r="J7347">
        <v>5790</v>
      </c>
      <c r="K7347">
        <v>80</v>
      </c>
      <c r="L7347">
        <v>0.9375</v>
      </c>
      <c r="M7347">
        <f t="shared" si="342"/>
        <v>75</v>
      </c>
      <c r="N7347">
        <f t="shared" si="344"/>
        <v>1.9084850188786497</v>
      </c>
      <c r="O7347">
        <f t="shared" si="343"/>
        <v>1.7892047051987341</v>
      </c>
    </row>
    <row r="7348" spans="1:15" x14ac:dyDescent="0.25">
      <c r="A7348" t="s">
        <v>20</v>
      </c>
      <c r="B7348" t="s">
        <v>21</v>
      </c>
      <c r="C7348">
        <v>2016</v>
      </c>
      <c r="D7348">
        <v>7</v>
      </c>
      <c r="E7348">
        <v>6</v>
      </c>
      <c r="F7348" s="1">
        <v>42557</v>
      </c>
      <c r="G7348">
        <v>188</v>
      </c>
      <c r="H7348" t="s">
        <v>14</v>
      </c>
      <c r="I7348" t="s">
        <v>609</v>
      </c>
      <c r="J7348">
        <v>4955</v>
      </c>
      <c r="K7348">
        <v>20</v>
      </c>
      <c r="L7348">
        <v>3.75</v>
      </c>
      <c r="M7348">
        <f t="shared" si="342"/>
        <v>75</v>
      </c>
      <c r="N7348">
        <f t="shared" si="344"/>
        <v>1.3222192947339193</v>
      </c>
      <c r="O7348">
        <f t="shared" si="343"/>
        <v>4.9583223552521973</v>
      </c>
    </row>
    <row r="7349" spans="1:15" x14ac:dyDescent="0.25">
      <c r="A7349" t="s">
        <v>347</v>
      </c>
      <c r="B7349" t="s">
        <v>29</v>
      </c>
      <c r="C7349">
        <v>2010</v>
      </c>
      <c r="D7349">
        <v>6</v>
      </c>
      <c r="E7349">
        <v>23</v>
      </c>
      <c r="F7349" s="1">
        <v>40352</v>
      </c>
      <c r="G7349">
        <v>174</v>
      </c>
      <c r="H7349" t="s">
        <v>14</v>
      </c>
      <c r="I7349" t="s">
        <v>380</v>
      </c>
      <c r="J7349">
        <v>4750</v>
      </c>
      <c r="K7349">
        <v>100.8</v>
      </c>
      <c r="L7349">
        <v>0.75</v>
      </c>
      <c r="M7349">
        <f t="shared" si="342"/>
        <v>75.599999999999994</v>
      </c>
      <c r="N7349">
        <f t="shared" si="344"/>
        <v>2.00774777800074</v>
      </c>
      <c r="O7349">
        <f t="shared" si="343"/>
        <v>1.5058108335005551</v>
      </c>
    </row>
    <row r="7350" spans="1:15" x14ac:dyDescent="0.25">
      <c r="A7350" t="s">
        <v>122</v>
      </c>
      <c r="B7350" t="s">
        <v>13</v>
      </c>
      <c r="C7350">
        <v>2006</v>
      </c>
      <c r="D7350">
        <v>6</v>
      </c>
      <c r="E7350">
        <v>15</v>
      </c>
      <c r="F7350" s="1">
        <v>38883</v>
      </c>
      <c r="G7350">
        <v>166</v>
      </c>
      <c r="H7350" t="s">
        <v>14</v>
      </c>
      <c r="I7350" t="s">
        <v>283</v>
      </c>
      <c r="J7350">
        <v>18419</v>
      </c>
      <c r="K7350">
        <v>115.2</v>
      </c>
      <c r="L7350">
        <v>0.65625</v>
      </c>
      <c r="M7350">
        <f t="shared" si="342"/>
        <v>75.600000000000009</v>
      </c>
      <c r="N7350">
        <f t="shared" si="344"/>
        <v>2.0652061280543119</v>
      </c>
      <c r="O7350">
        <f t="shared" si="343"/>
        <v>1.3552915215356423</v>
      </c>
    </row>
    <row r="7351" spans="1:15" x14ac:dyDescent="0.25">
      <c r="A7351" t="s">
        <v>70</v>
      </c>
      <c r="B7351" t="s">
        <v>69</v>
      </c>
      <c r="C7351">
        <v>2001</v>
      </c>
      <c r="D7351">
        <v>6</v>
      </c>
      <c r="E7351">
        <v>22</v>
      </c>
      <c r="F7351" s="1">
        <v>37064</v>
      </c>
      <c r="G7351">
        <v>173</v>
      </c>
      <c r="H7351" t="s">
        <v>14</v>
      </c>
      <c r="I7351" t="s">
        <v>283</v>
      </c>
      <c r="J7351">
        <v>18419</v>
      </c>
      <c r="K7351">
        <v>115.2</v>
      </c>
      <c r="L7351">
        <v>0.65625</v>
      </c>
      <c r="M7351">
        <f t="shared" si="342"/>
        <v>75.600000000000009</v>
      </c>
      <c r="N7351">
        <f t="shared" si="344"/>
        <v>2.0652061280543119</v>
      </c>
      <c r="O7351">
        <f t="shared" si="343"/>
        <v>1.3552915215356423</v>
      </c>
    </row>
    <row r="7352" spans="1:15" x14ac:dyDescent="0.25">
      <c r="A7352" t="s">
        <v>89</v>
      </c>
      <c r="B7352" t="s">
        <v>69</v>
      </c>
      <c r="C7352">
        <v>2018</v>
      </c>
      <c r="D7352">
        <v>3</v>
      </c>
      <c r="E7352">
        <v>7</v>
      </c>
      <c r="F7352" s="1">
        <v>43166</v>
      </c>
      <c r="G7352">
        <v>66</v>
      </c>
      <c r="H7352" t="s">
        <v>14</v>
      </c>
      <c r="I7352" t="s">
        <v>283</v>
      </c>
      <c r="J7352">
        <v>18419</v>
      </c>
      <c r="K7352">
        <v>115.2</v>
      </c>
      <c r="L7352">
        <v>0.65625</v>
      </c>
      <c r="M7352">
        <f t="shared" si="342"/>
        <v>75.600000000000009</v>
      </c>
      <c r="N7352">
        <f t="shared" si="344"/>
        <v>2.0652061280543119</v>
      </c>
      <c r="O7352">
        <f t="shared" si="343"/>
        <v>1.3552915215356423</v>
      </c>
    </row>
    <row r="7353" spans="1:15" x14ac:dyDescent="0.25">
      <c r="A7353" t="s">
        <v>342</v>
      </c>
      <c r="B7353" t="s">
        <v>21</v>
      </c>
      <c r="C7353">
        <v>2010</v>
      </c>
      <c r="D7353">
        <v>6</v>
      </c>
      <c r="E7353">
        <v>28</v>
      </c>
      <c r="F7353" s="1">
        <v>40357</v>
      </c>
      <c r="G7353">
        <v>179</v>
      </c>
      <c r="H7353" t="s">
        <v>14</v>
      </c>
      <c r="I7353" t="s">
        <v>573</v>
      </c>
      <c r="J7353">
        <v>5292</v>
      </c>
      <c r="K7353">
        <v>33.6</v>
      </c>
      <c r="L7353">
        <v>2.25</v>
      </c>
      <c r="M7353">
        <f t="shared" si="342"/>
        <v>75.600000000000009</v>
      </c>
      <c r="N7353">
        <f t="shared" si="344"/>
        <v>1.5390760987927767</v>
      </c>
      <c r="O7353">
        <f t="shared" si="343"/>
        <v>3.4629212222837475</v>
      </c>
    </row>
    <row r="7354" spans="1:15" x14ac:dyDescent="0.25">
      <c r="A7354" t="s">
        <v>207</v>
      </c>
      <c r="B7354" t="s">
        <v>21</v>
      </c>
      <c r="C7354">
        <v>2011</v>
      </c>
      <c r="D7354">
        <v>7</v>
      </c>
      <c r="E7354">
        <v>14</v>
      </c>
      <c r="F7354" s="1">
        <v>40738</v>
      </c>
      <c r="G7354">
        <v>195</v>
      </c>
      <c r="H7354" t="s">
        <v>14</v>
      </c>
      <c r="I7354" t="s">
        <v>469</v>
      </c>
      <c r="J7354">
        <v>4310</v>
      </c>
      <c r="K7354">
        <v>67.2</v>
      </c>
      <c r="L7354">
        <v>1.125</v>
      </c>
      <c r="M7354">
        <f t="shared" si="342"/>
        <v>75.600000000000009</v>
      </c>
      <c r="N7354">
        <f t="shared" si="344"/>
        <v>1.833784374656479</v>
      </c>
      <c r="O7354">
        <f t="shared" si="343"/>
        <v>2.063007421488539</v>
      </c>
    </row>
    <row r="7355" spans="1:15" x14ac:dyDescent="0.25">
      <c r="A7355" t="s">
        <v>343</v>
      </c>
      <c r="B7355" t="s">
        <v>23</v>
      </c>
      <c r="C7355">
        <v>2005</v>
      </c>
      <c r="D7355">
        <v>3</v>
      </c>
      <c r="E7355">
        <v>22</v>
      </c>
      <c r="F7355" s="1">
        <v>38433</v>
      </c>
      <c r="G7355">
        <v>81</v>
      </c>
      <c r="H7355" t="s">
        <v>14</v>
      </c>
      <c r="I7355" t="s">
        <v>573</v>
      </c>
      <c r="J7355">
        <v>5292</v>
      </c>
      <c r="K7355">
        <v>33.6</v>
      </c>
      <c r="L7355">
        <v>2.25</v>
      </c>
      <c r="M7355">
        <f t="shared" si="342"/>
        <v>75.600000000000009</v>
      </c>
      <c r="N7355">
        <f t="shared" si="344"/>
        <v>1.5390760987927767</v>
      </c>
      <c r="O7355">
        <f t="shared" si="343"/>
        <v>3.4629212222837475</v>
      </c>
    </row>
    <row r="7356" spans="1:15" x14ac:dyDescent="0.25">
      <c r="A7356" t="s">
        <v>30</v>
      </c>
      <c r="B7356" t="s">
        <v>31</v>
      </c>
      <c r="C7356">
        <v>2018</v>
      </c>
      <c r="D7356">
        <v>6</v>
      </c>
      <c r="E7356">
        <v>5</v>
      </c>
      <c r="F7356" s="1">
        <v>43256</v>
      </c>
      <c r="G7356">
        <v>156</v>
      </c>
      <c r="H7356" t="s">
        <v>14</v>
      </c>
      <c r="I7356" t="s">
        <v>616</v>
      </c>
      <c r="J7356">
        <v>11176</v>
      </c>
      <c r="K7356">
        <v>14.4</v>
      </c>
      <c r="L7356">
        <v>5.25</v>
      </c>
      <c r="M7356">
        <f t="shared" si="342"/>
        <v>75.600000000000009</v>
      </c>
      <c r="N7356">
        <f t="shared" si="344"/>
        <v>1.1875207208364631</v>
      </c>
      <c r="O7356">
        <f t="shared" si="343"/>
        <v>6.2344837843914309</v>
      </c>
    </row>
    <row r="7357" spans="1:15" x14ac:dyDescent="0.25">
      <c r="A7357" t="s">
        <v>32</v>
      </c>
      <c r="B7357" t="s">
        <v>33</v>
      </c>
      <c r="C7357">
        <v>2017</v>
      </c>
      <c r="D7357">
        <v>6</v>
      </c>
      <c r="E7357">
        <v>8</v>
      </c>
      <c r="F7357" s="1">
        <v>42894</v>
      </c>
      <c r="G7357">
        <v>159</v>
      </c>
      <c r="H7357" t="s">
        <v>14</v>
      </c>
      <c r="I7357" t="s">
        <v>575</v>
      </c>
      <c r="J7357">
        <v>5291</v>
      </c>
      <c r="K7357">
        <v>33.6</v>
      </c>
      <c r="L7357">
        <v>2.25</v>
      </c>
      <c r="M7357">
        <f t="shared" si="342"/>
        <v>75.600000000000009</v>
      </c>
      <c r="N7357">
        <f t="shared" si="344"/>
        <v>1.5390760987927767</v>
      </c>
      <c r="O7357">
        <f t="shared" si="343"/>
        <v>3.4629212222837475</v>
      </c>
    </row>
    <row r="7358" spans="1:15" x14ac:dyDescent="0.25">
      <c r="A7358" t="s">
        <v>253</v>
      </c>
      <c r="B7358" t="s">
        <v>33</v>
      </c>
      <c r="C7358">
        <v>2019</v>
      </c>
      <c r="D7358">
        <v>6</v>
      </c>
      <c r="E7358">
        <v>17</v>
      </c>
      <c r="F7358" s="1">
        <v>43633</v>
      </c>
      <c r="G7358">
        <v>168</v>
      </c>
      <c r="H7358" t="s">
        <v>14</v>
      </c>
      <c r="I7358" t="s">
        <v>616</v>
      </c>
      <c r="J7358">
        <v>11176</v>
      </c>
      <c r="K7358">
        <v>14.4</v>
      </c>
      <c r="L7358">
        <v>5.25</v>
      </c>
      <c r="M7358">
        <f t="shared" si="342"/>
        <v>75.600000000000009</v>
      </c>
      <c r="N7358">
        <f t="shared" si="344"/>
        <v>1.1875207208364631</v>
      </c>
      <c r="O7358">
        <f t="shared" si="343"/>
        <v>6.2344837843914309</v>
      </c>
    </row>
    <row r="7359" spans="1:15" x14ac:dyDescent="0.25">
      <c r="A7359" t="s">
        <v>404</v>
      </c>
      <c r="B7359" t="s">
        <v>40</v>
      </c>
      <c r="C7359">
        <v>2012</v>
      </c>
      <c r="D7359">
        <v>3</v>
      </c>
      <c r="E7359">
        <v>21</v>
      </c>
      <c r="F7359" s="1">
        <v>40989</v>
      </c>
      <c r="G7359">
        <v>81</v>
      </c>
      <c r="H7359" t="s">
        <v>14</v>
      </c>
      <c r="I7359" t="s">
        <v>575</v>
      </c>
      <c r="J7359">
        <v>5291</v>
      </c>
      <c r="K7359">
        <v>33.6</v>
      </c>
      <c r="L7359">
        <v>2.25</v>
      </c>
      <c r="M7359">
        <f t="shared" si="342"/>
        <v>75.600000000000009</v>
      </c>
      <c r="N7359">
        <f t="shared" si="344"/>
        <v>1.5390760987927767</v>
      </c>
      <c r="O7359">
        <f t="shared" si="343"/>
        <v>3.4629212222837475</v>
      </c>
    </row>
    <row r="7360" spans="1:15" x14ac:dyDescent="0.25">
      <c r="A7360" t="s">
        <v>326</v>
      </c>
      <c r="B7360" t="s">
        <v>260</v>
      </c>
      <c r="C7360">
        <v>2011</v>
      </c>
      <c r="D7360">
        <v>7</v>
      </c>
      <c r="E7360">
        <v>5</v>
      </c>
      <c r="F7360" s="1">
        <v>40729</v>
      </c>
      <c r="G7360">
        <v>186</v>
      </c>
      <c r="H7360" t="s">
        <v>14</v>
      </c>
      <c r="I7360" t="s">
        <v>573</v>
      </c>
      <c r="J7360">
        <v>5292</v>
      </c>
      <c r="K7360">
        <v>33.6</v>
      </c>
      <c r="L7360">
        <v>2.25</v>
      </c>
      <c r="M7360">
        <f t="shared" si="342"/>
        <v>75.600000000000009</v>
      </c>
      <c r="N7360">
        <f t="shared" si="344"/>
        <v>1.5390760987927767</v>
      </c>
      <c r="O7360">
        <f t="shared" si="343"/>
        <v>3.4629212222837475</v>
      </c>
    </row>
    <row r="7361" spans="1:15" x14ac:dyDescent="0.25">
      <c r="A7361" t="s">
        <v>194</v>
      </c>
      <c r="B7361" t="s">
        <v>107</v>
      </c>
      <c r="C7361">
        <v>2019</v>
      </c>
      <c r="D7361">
        <v>6</v>
      </c>
      <c r="E7361">
        <v>18</v>
      </c>
      <c r="F7361" s="1">
        <v>43634</v>
      </c>
      <c r="G7361">
        <v>169</v>
      </c>
      <c r="H7361" t="s">
        <v>14</v>
      </c>
      <c r="I7361" t="s">
        <v>469</v>
      </c>
      <c r="J7361">
        <v>4310</v>
      </c>
      <c r="K7361">
        <v>67.2</v>
      </c>
      <c r="L7361">
        <v>1.125</v>
      </c>
      <c r="M7361">
        <f t="shared" si="342"/>
        <v>75.600000000000009</v>
      </c>
      <c r="N7361">
        <f t="shared" si="344"/>
        <v>1.833784374656479</v>
      </c>
      <c r="O7361">
        <f t="shared" si="343"/>
        <v>2.063007421488539</v>
      </c>
    </row>
    <row r="7362" spans="1:15" x14ac:dyDescent="0.25">
      <c r="A7362" t="s">
        <v>333</v>
      </c>
      <c r="B7362" t="s">
        <v>42</v>
      </c>
      <c r="C7362">
        <v>2010</v>
      </c>
      <c r="D7362">
        <v>6</v>
      </c>
      <c r="E7362">
        <v>23</v>
      </c>
      <c r="F7362" s="1">
        <v>40352</v>
      </c>
      <c r="G7362">
        <v>174</v>
      </c>
      <c r="H7362" t="s">
        <v>14</v>
      </c>
      <c r="I7362" t="s">
        <v>575</v>
      </c>
      <c r="J7362">
        <v>5291</v>
      </c>
      <c r="K7362">
        <v>33.6</v>
      </c>
      <c r="L7362">
        <v>2.25</v>
      </c>
      <c r="M7362">
        <f t="shared" ref="M7362:M7425" si="345">K7362*L7362</f>
        <v>75.600000000000009</v>
      </c>
      <c r="N7362">
        <f t="shared" si="344"/>
        <v>1.5390760987927767</v>
      </c>
      <c r="O7362">
        <f t="shared" si="343"/>
        <v>3.4629212222837475</v>
      </c>
    </row>
    <row r="7363" spans="1:15" x14ac:dyDescent="0.25">
      <c r="A7363" t="s">
        <v>203</v>
      </c>
      <c r="B7363" t="s">
        <v>113</v>
      </c>
      <c r="C7363">
        <v>2015</v>
      </c>
      <c r="D7363">
        <v>6</v>
      </c>
      <c r="E7363">
        <v>26</v>
      </c>
      <c r="F7363" s="1">
        <v>42181</v>
      </c>
      <c r="G7363">
        <v>177</v>
      </c>
      <c r="H7363" t="s">
        <v>14</v>
      </c>
      <c r="I7363" t="s">
        <v>223</v>
      </c>
      <c r="J7363">
        <v>8251</v>
      </c>
      <c r="K7363">
        <v>144.56469999999999</v>
      </c>
      <c r="L7363">
        <v>0.52500000000000002</v>
      </c>
      <c r="M7363">
        <f t="shared" si="345"/>
        <v>75.8964675</v>
      </c>
      <c r="N7363">
        <f t="shared" si="344"/>
        <v>2.1630560696615988</v>
      </c>
      <c r="O7363">
        <f t="shared" ref="O7363:O7426" si="346">N7363*L7363</f>
        <v>1.1356044365723394</v>
      </c>
    </row>
    <row r="7364" spans="1:15" x14ac:dyDescent="0.25">
      <c r="A7364" t="s">
        <v>103</v>
      </c>
      <c r="B7364" t="s">
        <v>27</v>
      </c>
      <c r="C7364">
        <v>2017</v>
      </c>
      <c r="D7364">
        <v>6</v>
      </c>
      <c r="E7364">
        <v>6</v>
      </c>
      <c r="F7364" s="1">
        <v>42892</v>
      </c>
      <c r="G7364">
        <v>157</v>
      </c>
      <c r="H7364" t="s">
        <v>14</v>
      </c>
      <c r="I7364" t="s">
        <v>283</v>
      </c>
      <c r="J7364">
        <v>18419</v>
      </c>
      <c r="K7364">
        <v>116</v>
      </c>
      <c r="L7364">
        <v>0.65625</v>
      </c>
      <c r="M7364">
        <f t="shared" si="345"/>
        <v>76.125</v>
      </c>
      <c r="N7364">
        <f t="shared" ref="N7364:N7427" si="347">LOG10(K7364+1)</f>
        <v>2.0681858617461617</v>
      </c>
      <c r="O7364">
        <f t="shared" si="346"/>
        <v>1.3572469717709186</v>
      </c>
    </row>
    <row r="7365" spans="1:15" x14ac:dyDescent="0.25">
      <c r="A7365" t="s">
        <v>148</v>
      </c>
      <c r="B7365" t="s">
        <v>69</v>
      </c>
      <c r="C7365">
        <v>2012</v>
      </c>
      <c r="D7365">
        <v>3</v>
      </c>
      <c r="E7365">
        <v>19</v>
      </c>
      <c r="F7365" s="1">
        <v>40987</v>
      </c>
      <c r="G7365">
        <v>79</v>
      </c>
      <c r="H7365" t="s">
        <v>14</v>
      </c>
      <c r="I7365" t="s">
        <v>576</v>
      </c>
      <c r="J7365">
        <v>5288</v>
      </c>
      <c r="K7365">
        <v>33.882350000000002</v>
      </c>
      <c r="L7365">
        <v>2.25</v>
      </c>
      <c r="M7365">
        <f t="shared" si="345"/>
        <v>76.235287499999998</v>
      </c>
      <c r="N7365">
        <f t="shared" si="347"/>
        <v>1.5426057353675655</v>
      </c>
      <c r="O7365">
        <f t="shared" si="346"/>
        <v>3.4708629045770225</v>
      </c>
    </row>
    <row r="7366" spans="1:15" x14ac:dyDescent="0.25">
      <c r="A7366" t="s">
        <v>79</v>
      </c>
      <c r="B7366" t="s">
        <v>69</v>
      </c>
      <c r="C7366">
        <v>2007</v>
      </c>
      <c r="D7366">
        <v>3</v>
      </c>
      <c r="E7366">
        <v>22</v>
      </c>
      <c r="F7366" s="1">
        <v>39163</v>
      </c>
      <c r="G7366">
        <v>81</v>
      </c>
      <c r="H7366" t="s">
        <v>14</v>
      </c>
      <c r="I7366" t="s">
        <v>423</v>
      </c>
      <c r="J7366">
        <v>6834</v>
      </c>
      <c r="K7366">
        <v>81.599999999999994</v>
      </c>
      <c r="L7366">
        <v>0.9375</v>
      </c>
      <c r="M7366">
        <f t="shared" si="345"/>
        <v>76.5</v>
      </c>
      <c r="N7366">
        <f t="shared" si="347"/>
        <v>1.9169800473203822</v>
      </c>
      <c r="O7366">
        <f t="shared" si="346"/>
        <v>1.7971687943628583</v>
      </c>
    </row>
    <row r="7367" spans="1:15" x14ac:dyDescent="0.25">
      <c r="A7367" t="s">
        <v>46</v>
      </c>
      <c r="B7367" t="s">
        <v>25</v>
      </c>
      <c r="C7367">
        <v>2017</v>
      </c>
      <c r="D7367">
        <v>6</v>
      </c>
      <c r="E7367">
        <v>6</v>
      </c>
      <c r="F7367" s="1">
        <v>42892</v>
      </c>
      <c r="G7367">
        <v>157</v>
      </c>
      <c r="H7367" t="s">
        <v>14</v>
      </c>
      <c r="I7367" t="s">
        <v>424</v>
      </c>
      <c r="J7367">
        <v>4398</v>
      </c>
      <c r="K7367">
        <v>81.599999999999994</v>
      </c>
      <c r="L7367">
        <v>0.9375</v>
      </c>
      <c r="M7367">
        <f t="shared" si="345"/>
        <v>76.5</v>
      </c>
      <c r="N7367">
        <f t="shared" si="347"/>
        <v>1.9169800473203822</v>
      </c>
      <c r="O7367">
        <f t="shared" si="346"/>
        <v>1.7971687943628583</v>
      </c>
    </row>
    <row r="7368" spans="1:15" x14ac:dyDescent="0.25">
      <c r="A7368" t="s">
        <v>197</v>
      </c>
      <c r="B7368" t="s">
        <v>109</v>
      </c>
      <c r="C7368">
        <v>2011</v>
      </c>
      <c r="D7368">
        <v>7</v>
      </c>
      <c r="E7368">
        <v>27</v>
      </c>
      <c r="F7368" s="1">
        <v>40751</v>
      </c>
      <c r="G7368">
        <v>208</v>
      </c>
      <c r="H7368" t="s">
        <v>14</v>
      </c>
      <c r="I7368" t="s">
        <v>474</v>
      </c>
      <c r="J7368">
        <v>4335</v>
      </c>
      <c r="K7368">
        <v>68</v>
      </c>
      <c r="L7368">
        <v>1.125</v>
      </c>
      <c r="M7368">
        <f t="shared" si="345"/>
        <v>76.5</v>
      </c>
      <c r="N7368">
        <f t="shared" si="347"/>
        <v>1.8388490907372552</v>
      </c>
      <c r="O7368">
        <f t="shared" si="346"/>
        <v>2.0687052270794122</v>
      </c>
    </row>
    <row r="7369" spans="1:15" x14ac:dyDescent="0.25">
      <c r="A7369" t="s">
        <v>88</v>
      </c>
      <c r="B7369" t="s">
        <v>69</v>
      </c>
      <c r="C7369">
        <v>2017</v>
      </c>
      <c r="D7369">
        <v>3</v>
      </c>
      <c r="E7369">
        <v>16</v>
      </c>
      <c r="F7369" s="1">
        <v>42810</v>
      </c>
      <c r="G7369">
        <v>75</v>
      </c>
      <c r="H7369" t="s">
        <v>14</v>
      </c>
      <c r="I7369" t="s">
        <v>505</v>
      </c>
      <c r="J7369">
        <v>5458</v>
      </c>
      <c r="K7369">
        <v>52.8</v>
      </c>
      <c r="L7369">
        <v>1.453125</v>
      </c>
      <c r="M7369">
        <f t="shared" si="345"/>
        <v>76.724999999999994</v>
      </c>
      <c r="N7369">
        <f t="shared" si="347"/>
        <v>1.7307822756663891</v>
      </c>
      <c r="O7369">
        <f t="shared" si="346"/>
        <v>2.5150429943277217</v>
      </c>
    </row>
    <row r="7370" spans="1:15" x14ac:dyDescent="0.25">
      <c r="A7370" t="s">
        <v>30</v>
      </c>
      <c r="B7370" t="s">
        <v>31</v>
      </c>
      <c r="C7370">
        <v>2018</v>
      </c>
      <c r="D7370">
        <v>6</v>
      </c>
      <c r="E7370">
        <v>5</v>
      </c>
      <c r="F7370" s="1">
        <v>43256</v>
      </c>
      <c r="G7370">
        <v>156</v>
      </c>
      <c r="H7370" t="s">
        <v>14</v>
      </c>
      <c r="I7370" t="s">
        <v>586</v>
      </c>
      <c r="J7370">
        <v>5124</v>
      </c>
      <c r="K7370">
        <v>25.6</v>
      </c>
      <c r="L7370">
        <v>3</v>
      </c>
      <c r="M7370">
        <f t="shared" si="345"/>
        <v>76.800000000000011</v>
      </c>
      <c r="N7370">
        <f t="shared" si="347"/>
        <v>1.424881636631067</v>
      </c>
      <c r="O7370">
        <f t="shared" si="346"/>
        <v>4.2746449098932011</v>
      </c>
    </row>
    <row r="7371" spans="1:15" x14ac:dyDescent="0.25">
      <c r="A7371" t="s">
        <v>154</v>
      </c>
      <c r="B7371" t="s">
        <v>69</v>
      </c>
      <c r="C7371">
        <v>2017</v>
      </c>
      <c r="D7371">
        <v>6</v>
      </c>
      <c r="E7371">
        <v>12</v>
      </c>
      <c r="F7371" s="1">
        <v>42898</v>
      </c>
      <c r="G7371">
        <v>163</v>
      </c>
      <c r="H7371" t="s">
        <v>14</v>
      </c>
      <c r="I7371" t="s">
        <v>414</v>
      </c>
      <c r="J7371">
        <v>4327</v>
      </c>
      <c r="K7371">
        <v>82.285709999999995</v>
      </c>
      <c r="L7371">
        <v>0.9375</v>
      </c>
      <c r="M7371">
        <f t="shared" si="345"/>
        <v>77.142853124999988</v>
      </c>
      <c r="N7371">
        <f t="shared" si="347"/>
        <v>1.9205704923968416</v>
      </c>
      <c r="O7371">
        <f t="shared" si="346"/>
        <v>1.8005348366220391</v>
      </c>
    </row>
    <row r="7372" spans="1:15" x14ac:dyDescent="0.25">
      <c r="A7372" t="s">
        <v>111</v>
      </c>
      <c r="B7372" t="s">
        <v>109</v>
      </c>
      <c r="C7372">
        <v>2017</v>
      </c>
      <c r="D7372">
        <v>6</v>
      </c>
      <c r="E7372">
        <v>9</v>
      </c>
      <c r="F7372" s="1">
        <v>42895</v>
      </c>
      <c r="G7372">
        <v>160</v>
      </c>
      <c r="H7372" t="s">
        <v>17</v>
      </c>
      <c r="I7372" t="s">
        <v>417</v>
      </c>
      <c r="J7372">
        <v>4415</v>
      </c>
      <c r="K7372">
        <v>82.285709999999995</v>
      </c>
      <c r="L7372">
        <v>0.9375</v>
      </c>
      <c r="M7372">
        <f t="shared" si="345"/>
        <v>77.142853124999988</v>
      </c>
      <c r="N7372">
        <f t="shared" si="347"/>
        <v>1.9205704923968416</v>
      </c>
      <c r="O7372">
        <f t="shared" si="346"/>
        <v>1.8005348366220391</v>
      </c>
    </row>
    <row r="7373" spans="1:15" x14ac:dyDescent="0.25">
      <c r="A7373" t="s">
        <v>362</v>
      </c>
      <c r="B7373" t="s">
        <v>192</v>
      </c>
      <c r="C7373">
        <v>2015</v>
      </c>
      <c r="D7373">
        <v>6</v>
      </c>
      <c r="E7373">
        <v>17</v>
      </c>
      <c r="F7373" s="1">
        <v>42172</v>
      </c>
      <c r="G7373">
        <v>168</v>
      </c>
      <c r="H7373" t="s">
        <v>17</v>
      </c>
      <c r="I7373" t="s">
        <v>551</v>
      </c>
      <c r="J7373">
        <v>6882</v>
      </c>
      <c r="K7373">
        <v>41.142859999999999</v>
      </c>
      <c r="L7373">
        <v>1.875</v>
      </c>
      <c r="M7373">
        <f t="shared" si="345"/>
        <v>77.142862499999993</v>
      </c>
      <c r="N7373">
        <f t="shared" si="347"/>
        <v>1.6247240054075989</v>
      </c>
      <c r="O7373">
        <f t="shared" si="346"/>
        <v>3.0463575101392477</v>
      </c>
    </row>
    <row r="7374" spans="1:15" x14ac:dyDescent="0.25">
      <c r="A7374" t="s">
        <v>66</v>
      </c>
      <c r="B7374" t="s">
        <v>13</v>
      </c>
      <c r="C7374">
        <v>2017</v>
      </c>
      <c r="D7374">
        <v>3</v>
      </c>
      <c r="E7374">
        <v>16</v>
      </c>
      <c r="F7374" s="1">
        <v>42810</v>
      </c>
      <c r="G7374">
        <v>75</v>
      </c>
      <c r="H7374" t="s">
        <v>17</v>
      </c>
      <c r="I7374" t="s">
        <v>618</v>
      </c>
      <c r="J7374">
        <v>5900</v>
      </c>
      <c r="K7374">
        <v>12.88312</v>
      </c>
      <c r="L7374">
        <v>6</v>
      </c>
      <c r="M7374">
        <f t="shared" si="345"/>
        <v>77.298720000000003</v>
      </c>
      <c r="N7374">
        <f t="shared" si="347"/>
        <v>1.1424870775392559</v>
      </c>
      <c r="O7374">
        <f t="shared" si="346"/>
        <v>6.8549224652355356</v>
      </c>
    </row>
    <row r="7375" spans="1:15" x14ac:dyDescent="0.25">
      <c r="A7375" t="s">
        <v>46</v>
      </c>
      <c r="B7375" t="s">
        <v>25</v>
      </c>
      <c r="C7375">
        <v>2017</v>
      </c>
      <c r="D7375">
        <v>6</v>
      </c>
      <c r="E7375">
        <v>6</v>
      </c>
      <c r="F7375" s="1">
        <v>42892</v>
      </c>
      <c r="G7375">
        <v>157</v>
      </c>
      <c r="H7375" t="s">
        <v>14</v>
      </c>
      <c r="I7375" t="s">
        <v>133</v>
      </c>
      <c r="J7375">
        <v>18629</v>
      </c>
      <c r="K7375">
        <v>206.4</v>
      </c>
      <c r="L7375">
        <v>0.375</v>
      </c>
      <c r="M7375">
        <f t="shared" si="345"/>
        <v>77.400000000000006</v>
      </c>
      <c r="N7375">
        <f t="shared" si="347"/>
        <v>2.3168087520530221</v>
      </c>
      <c r="O7375">
        <f t="shared" si="346"/>
        <v>0.86880328201988322</v>
      </c>
    </row>
    <row r="7376" spans="1:15" x14ac:dyDescent="0.25">
      <c r="A7376" t="s">
        <v>193</v>
      </c>
      <c r="B7376" t="s">
        <v>107</v>
      </c>
      <c r="C7376">
        <v>2017</v>
      </c>
      <c r="D7376">
        <v>6</v>
      </c>
      <c r="E7376">
        <v>2</v>
      </c>
      <c r="F7376" s="1">
        <v>42888</v>
      </c>
      <c r="G7376">
        <v>153</v>
      </c>
      <c r="H7376" t="s">
        <v>17</v>
      </c>
      <c r="I7376" t="s">
        <v>586</v>
      </c>
      <c r="J7376">
        <v>5124</v>
      </c>
      <c r="K7376">
        <v>25.90476</v>
      </c>
      <c r="L7376">
        <v>3</v>
      </c>
      <c r="M7376">
        <f t="shared" si="345"/>
        <v>77.714280000000002</v>
      </c>
      <c r="N7376">
        <f t="shared" si="347"/>
        <v>1.4298291223390063</v>
      </c>
      <c r="O7376">
        <f t="shared" si="346"/>
        <v>4.2894873670170188</v>
      </c>
    </row>
    <row r="7377" spans="1:15" x14ac:dyDescent="0.25">
      <c r="A7377" t="s">
        <v>249</v>
      </c>
      <c r="B7377" t="s">
        <v>250</v>
      </c>
      <c r="C7377">
        <v>2010</v>
      </c>
      <c r="D7377">
        <v>6</v>
      </c>
      <c r="E7377">
        <v>24</v>
      </c>
      <c r="F7377" s="1">
        <v>40353</v>
      </c>
      <c r="G7377">
        <v>175</v>
      </c>
      <c r="H7377" t="s">
        <v>14</v>
      </c>
      <c r="I7377" t="s">
        <v>575</v>
      </c>
      <c r="J7377">
        <v>5291</v>
      </c>
      <c r="K7377">
        <v>34.56</v>
      </c>
      <c r="L7377">
        <v>2.25</v>
      </c>
      <c r="M7377">
        <f t="shared" si="345"/>
        <v>77.760000000000005</v>
      </c>
      <c r="N7377">
        <f t="shared" si="347"/>
        <v>1.550961752298176</v>
      </c>
      <c r="O7377">
        <f t="shared" si="346"/>
        <v>3.4896639426708962</v>
      </c>
    </row>
    <row r="7378" spans="1:15" x14ac:dyDescent="0.25">
      <c r="A7378" t="s">
        <v>55</v>
      </c>
      <c r="B7378" t="s">
        <v>13</v>
      </c>
      <c r="C7378">
        <v>2003</v>
      </c>
      <c r="D7378">
        <v>3</v>
      </c>
      <c r="E7378">
        <v>17</v>
      </c>
      <c r="F7378" s="1">
        <v>37697</v>
      </c>
      <c r="G7378">
        <v>76</v>
      </c>
      <c r="H7378" t="s">
        <v>14</v>
      </c>
      <c r="I7378" t="s">
        <v>544</v>
      </c>
      <c r="J7378">
        <v>6772</v>
      </c>
      <c r="K7378">
        <v>41.6</v>
      </c>
      <c r="L7378">
        <v>1.875</v>
      </c>
      <c r="M7378">
        <f t="shared" si="345"/>
        <v>78</v>
      </c>
      <c r="N7378">
        <f t="shared" si="347"/>
        <v>1.6294095991027189</v>
      </c>
      <c r="O7378">
        <f t="shared" si="346"/>
        <v>3.0551429983175979</v>
      </c>
    </row>
    <row r="7379" spans="1:15" x14ac:dyDescent="0.25">
      <c r="A7379" t="s">
        <v>55</v>
      </c>
      <c r="B7379" t="s">
        <v>13</v>
      </c>
      <c r="C7379">
        <v>2003</v>
      </c>
      <c r="D7379">
        <v>3</v>
      </c>
      <c r="E7379">
        <v>17</v>
      </c>
      <c r="F7379" s="1">
        <v>37697</v>
      </c>
      <c r="G7379">
        <v>76</v>
      </c>
      <c r="H7379" t="s">
        <v>14</v>
      </c>
      <c r="I7379" t="s">
        <v>545</v>
      </c>
      <c r="J7379">
        <v>6784</v>
      </c>
      <c r="K7379">
        <v>41.6</v>
      </c>
      <c r="L7379">
        <v>1.875</v>
      </c>
      <c r="M7379">
        <f t="shared" si="345"/>
        <v>78</v>
      </c>
      <c r="N7379">
        <f t="shared" si="347"/>
        <v>1.6294095991027189</v>
      </c>
      <c r="O7379">
        <f t="shared" si="346"/>
        <v>3.0551429983175979</v>
      </c>
    </row>
    <row r="7380" spans="1:15" x14ac:dyDescent="0.25">
      <c r="A7380" t="s">
        <v>361</v>
      </c>
      <c r="B7380" t="s">
        <v>260</v>
      </c>
      <c r="C7380">
        <v>2013</v>
      </c>
      <c r="D7380">
        <v>7</v>
      </c>
      <c r="E7380">
        <v>2</v>
      </c>
      <c r="F7380" s="1">
        <v>41457</v>
      </c>
      <c r="G7380">
        <v>183</v>
      </c>
      <c r="H7380" t="s">
        <v>14</v>
      </c>
      <c r="I7380" t="s">
        <v>609</v>
      </c>
      <c r="J7380">
        <v>4955</v>
      </c>
      <c r="K7380">
        <v>20.8</v>
      </c>
      <c r="L7380">
        <v>3.75</v>
      </c>
      <c r="M7380">
        <f t="shared" si="345"/>
        <v>78</v>
      </c>
      <c r="N7380">
        <f t="shared" si="347"/>
        <v>1.3384564936046048</v>
      </c>
      <c r="O7380">
        <f t="shared" si="346"/>
        <v>5.0192118510172685</v>
      </c>
    </row>
    <row r="7381" spans="1:15" x14ac:dyDescent="0.25">
      <c r="A7381" t="s">
        <v>333</v>
      </c>
      <c r="B7381" t="s">
        <v>42</v>
      </c>
      <c r="C7381">
        <v>2010</v>
      </c>
      <c r="D7381">
        <v>6</v>
      </c>
      <c r="E7381">
        <v>23</v>
      </c>
      <c r="F7381" s="1">
        <v>40352</v>
      </c>
      <c r="G7381">
        <v>174</v>
      </c>
      <c r="H7381" t="s">
        <v>14</v>
      </c>
      <c r="I7381" t="s">
        <v>371</v>
      </c>
      <c r="J7381">
        <v>5131</v>
      </c>
      <c r="K7381">
        <v>104</v>
      </c>
      <c r="L7381">
        <v>0.75</v>
      </c>
      <c r="M7381">
        <f t="shared" si="345"/>
        <v>78</v>
      </c>
      <c r="N7381">
        <f t="shared" si="347"/>
        <v>2.0211892990699383</v>
      </c>
      <c r="O7381">
        <f t="shared" si="346"/>
        <v>1.5158919743024537</v>
      </c>
    </row>
    <row r="7382" spans="1:15" x14ac:dyDescent="0.25">
      <c r="A7382" t="s">
        <v>200</v>
      </c>
      <c r="B7382" t="s">
        <v>109</v>
      </c>
      <c r="C7382">
        <v>2015</v>
      </c>
      <c r="D7382">
        <v>6</v>
      </c>
      <c r="E7382">
        <v>26</v>
      </c>
      <c r="F7382" s="1">
        <v>42181</v>
      </c>
      <c r="G7382">
        <v>177</v>
      </c>
      <c r="H7382" t="s">
        <v>14</v>
      </c>
      <c r="I7382" t="s">
        <v>474</v>
      </c>
      <c r="J7382">
        <v>4335</v>
      </c>
      <c r="K7382">
        <v>69.599999999999994</v>
      </c>
      <c r="L7382">
        <v>1.125</v>
      </c>
      <c r="M7382">
        <f t="shared" si="345"/>
        <v>78.3</v>
      </c>
      <c r="N7382">
        <f t="shared" si="347"/>
        <v>1.8488047010518038</v>
      </c>
      <c r="O7382">
        <f t="shared" si="346"/>
        <v>2.0799052886832792</v>
      </c>
    </row>
    <row r="7383" spans="1:15" x14ac:dyDescent="0.25">
      <c r="A7383" t="s">
        <v>202</v>
      </c>
      <c r="B7383" t="s">
        <v>113</v>
      </c>
      <c r="C7383">
        <v>2014</v>
      </c>
      <c r="D7383">
        <v>6</v>
      </c>
      <c r="E7383">
        <v>16</v>
      </c>
      <c r="F7383" s="1">
        <v>41806</v>
      </c>
      <c r="G7383">
        <v>167</v>
      </c>
      <c r="H7383" t="s">
        <v>14</v>
      </c>
      <c r="I7383" t="s">
        <v>573</v>
      </c>
      <c r="J7383">
        <v>5292</v>
      </c>
      <c r="K7383">
        <v>34.909089999999999</v>
      </c>
      <c r="L7383">
        <v>2.25</v>
      </c>
      <c r="M7383">
        <f t="shared" si="345"/>
        <v>78.545452499999996</v>
      </c>
      <c r="N7383">
        <f t="shared" si="347"/>
        <v>1.5552043994734381</v>
      </c>
      <c r="O7383">
        <f t="shared" si="346"/>
        <v>3.499209898815236</v>
      </c>
    </row>
    <row r="7384" spans="1:15" x14ac:dyDescent="0.25">
      <c r="A7384" t="s">
        <v>100</v>
      </c>
      <c r="B7384" t="s">
        <v>27</v>
      </c>
      <c r="C7384">
        <v>2014</v>
      </c>
      <c r="D7384">
        <v>6</v>
      </c>
      <c r="E7384">
        <v>4</v>
      </c>
      <c r="F7384" s="1">
        <v>41794</v>
      </c>
      <c r="G7384">
        <v>155</v>
      </c>
      <c r="H7384" t="s">
        <v>14</v>
      </c>
      <c r="I7384" t="s">
        <v>283</v>
      </c>
      <c r="J7384">
        <v>18419</v>
      </c>
      <c r="K7384">
        <v>120</v>
      </c>
      <c r="L7384">
        <v>0.65625</v>
      </c>
      <c r="M7384">
        <f t="shared" si="345"/>
        <v>78.75</v>
      </c>
      <c r="N7384">
        <f t="shared" si="347"/>
        <v>2.0827853703164503</v>
      </c>
      <c r="O7384">
        <f t="shared" si="346"/>
        <v>1.3668278992701706</v>
      </c>
    </row>
    <row r="7385" spans="1:15" x14ac:dyDescent="0.25">
      <c r="A7385" t="s">
        <v>124</v>
      </c>
      <c r="B7385" t="s">
        <v>13</v>
      </c>
      <c r="C7385">
        <v>2007</v>
      </c>
      <c r="D7385">
        <v>7</v>
      </c>
      <c r="E7385">
        <v>12</v>
      </c>
      <c r="F7385" s="1">
        <v>39275</v>
      </c>
      <c r="G7385">
        <v>193</v>
      </c>
      <c r="H7385" t="s">
        <v>14</v>
      </c>
      <c r="I7385" t="s">
        <v>586</v>
      </c>
      <c r="J7385">
        <v>5124</v>
      </c>
      <c r="K7385">
        <v>26.4</v>
      </c>
      <c r="L7385">
        <v>3</v>
      </c>
      <c r="M7385">
        <f t="shared" si="345"/>
        <v>79.199999999999989</v>
      </c>
      <c r="N7385">
        <f t="shared" si="347"/>
        <v>1.4377505628203879</v>
      </c>
      <c r="O7385">
        <f t="shared" si="346"/>
        <v>4.3132516884611638</v>
      </c>
    </row>
    <row r="7386" spans="1:15" x14ac:dyDescent="0.25">
      <c r="A7386" t="s">
        <v>150</v>
      </c>
      <c r="B7386" t="s">
        <v>69</v>
      </c>
      <c r="C7386">
        <v>2014</v>
      </c>
      <c r="D7386">
        <v>3</v>
      </c>
      <c r="E7386">
        <v>11</v>
      </c>
      <c r="F7386" s="1">
        <v>41709</v>
      </c>
      <c r="G7386">
        <v>70</v>
      </c>
      <c r="H7386" t="s">
        <v>14</v>
      </c>
      <c r="I7386" t="s">
        <v>586</v>
      </c>
      <c r="J7386">
        <v>5124</v>
      </c>
      <c r="K7386">
        <v>26.4</v>
      </c>
      <c r="L7386">
        <v>3</v>
      </c>
      <c r="M7386">
        <f t="shared" si="345"/>
        <v>79.199999999999989</v>
      </c>
      <c r="N7386">
        <f t="shared" si="347"/>
        <v>1.4377505628203879</v>
      </c>
      <c r="O7386">
        <f t="shared" si="346"/>
        <v>4.3132516884611638</v>
      </c>
    </row>
    <row r="7387" spans="1:15" x14ac:dyDescent="0.25">
      <c r="A7387" t="s">
        <v>103</v>
      </c>
      <c r="B7387" t="s">
        <v>27</v>
      </c>
      <c r="C7387">
        <v>2017</v>
      </c>
      <c r="D7387">
        <v>6</v>
      </c>
      <c r="E7387">
        <v>6</v>
      </c>
      <c r="F7387" s="1">
        <v>42892</v>
      </c>
      <c r="G7387">
        <v>157</v>
      </c>
      <c r="H7387" t="s">
        <v>14</v>
      </c>
      <c r="I7387" t="s">
        <v>509</v>
      </c>
      <c r="J7387">
        <v>9747</v>
      </c>
      <c r="K7387">
        <v>52.8</v>
      </c>
      <c r="L7387">
        <v>1.5</v>
      </c>
      <c r="M7387">
        <f t="shared" si="345"/>
        <v>79.199999999999989</v>
      </c>
      <c r="N7387">
        <f t="shared" si="347"/>
        <v>1.7307822756663891</v>
      </c>
      <c r="O7387">
        <f t="shared" si="346"/>
        <v>2.5961734134995837</v>
      </c>
    </row>
    <row r="7388" spans="1:15" x14ac:dyDescent="0.25">
      <c r="A7388" t="s">
        <v>105</v>
      </c>
      <c r="B7388" t="s">
        <v>40</v>
      </c>
      <c r="C7388">
        <v>2018</v>
      </c>
      <c r="D7388">
        <v>3</v>
      </c>
      <c r="E7388">
        <v>9</v>
      </c>
      <c r="F7388" s="1">
        <v>43168</v>
      </c>
      <c r="G7388">
        <v>68</v>
      </c>
      <c r="H7388" t="s">
        <v>14</v>
      </c>
      <c r="I7388" t="s">
        <v>336</v>
      </c>
      <c r="J7388">
        <v>6425</v>
      </c>
      <c r="K7388">
        <v>115.2</v>
      </c>
      <c r="L7388">
        <v>0.6875</v>
      </c>
      <c r="M7388">
        <f t="shared" si="345"/>
        <v>79.2</v>
      </c>
      <c r="N7388">
        <f t="shared" si="347"/>
        <v>2.0652061280543119</v>
      </c>
      <c r="O7388">
        <f t="shared" si="346"/>
        <v>1.4198292130373393</v>
      </c>
    </row>
    <row r="7389" spans="1:15" x14ac:dyDescent="0.25">
      <c r="A7389" t="s">
        <v>150</v>
      </c>
      <c r="B7389" t="s">
        <v>69</v>
      </c>
      <c r="C7389">
        <v>2014</v>
      </c>
      <c r="D7389">
        <v>3</v>
      </c>
      <c r="E7389">
        <v>11</v>
      </c>
      <c r="F7389" s="1">
        <v>41709</v>
      </c>
      <c r="G7389">
        <v>70</v>
      </c>
      <c r="H7389" t="s">
        <v>14</v>
      </c>
      <c r="I7389" t="s">
        <v>283</v>
      </c>
      <c r="J7389">
        <v>18419</v>
      </c>
      <c r="K7389">
        <v>120.8</v>
      </c>
      <c r="L7389">
        <v>0.65625</v>
      </c>
      <c r="M7389">
        <f t="shared" si="345"/>
        <v>79.274999999999991</v>
      </c>
      <c r="N7389">
        <f t="shared" si="347"/>
        <v>2.0856472882968564</v>
      </c>
      <c r="O7389">
        <f t="shared" si="346"/>
        <v>1.368706032944812</v>
      </c>
    </row>
    <row r="7390" spans="1:15" x14ac:dyDescent="0.25">
      <c r="A7390" t="s">
        <v>224</v>
      </c>
      <c r="B7390" t="s">
        <v>21</v>
      </c>
      <c r="C7390">
        <v>2014</v>
      </c>
      <c r="D7390">
        <v>6</v>
      </c>
      <c r="E7390">
        <v>12</v>
      </c>
      <c r="F7390" s="1">
        <v>41802</v>
      </c>
      <c r="G7390">
        <v>163</v>
      </c>
      <c r="H7390" t="s">
        <v>14</v>
      </c>
      <c r="I7390" t="s">
        <v>287</v>
      </c>
      <c r="J7390">
        <v>6661</v>
      </c>
      <c r="K7390">
        <v>120.8</v>
      </c>
      <c r="L7390">
        <v>0.65625</v>
      </c>
      <c r="M7390">
        <f t="shared" si="345"/>
        <v>79.274999999999991</v>
      </c>
      <c r="N7390">
        <f t="shared" si="347"/>
        <v>2.0856472882968564</v>
      </c>
      <c r="O7390">
        <f t="shared" si="346"/>
        <v>1.368706032944812</v>
      </c>
    </row>
    <row r="7391" spans="1:15" x14ac:dyDescent="0.25">
      <c r="A7391" t="s">
        <v>139</v>
      </c>
      <c r="B7391" t="s">
        <v>13</v>
      </c>
      <c r="C7391">
        <v>2016</v>
      </c>
      <c r="D7391">
        <v>6</v>
      </c>
      <c r="E7391">
        <v>21</v>
      </c>
      <c r="F7391" s="1">
        <v>42542</v>
      </c>
      <c r="G7391">
        <v>173</v>
      </c>
      <c r="H7391" t="s">
        <v>14</v>
      </c>
      <c r="I7391" t="s">
        <v>421</v>
      </c>
      <c r="J7391">
        <v>5790</v>
      </c>
      <c r="K7391">
        <v>84.8</v>
      </c>
      <c r="L7391">
        <v>0.9375</v>
      </c>
      <c r="M7391">
        <f t="shared" si="345"/>
        <v>79.5</v>
      </c>
      <c r="N7391">
        <f t="shared" si="347"/>
        <v>1.9334872878487055</v>
      </c>
      <c r="O7391">
        <f t="shared" si="346"/>
        <v>1.8126443323581614</v>
      </c>
    </row>
    <row r="7392" spans="1:15" x14ac:dyDescent="0.25">
      <c r="A7392" t="s">
        <v>268</v>
      </c>
      <c r="B7392" t="s">
        <v>107</v>
      </c>
      <c r="C7392">
        <v>2018</v>
      </c>
      <c r="D7392">
        <v>6</v>
      </c>
      <c r="E7392">
        <v>7</v>
      </c>
      <c r="F7392" s="1">
        <v>43258</v>
      </c>
      <c r="G7392">
        <v>158</v>
      </c>
      <c r="H7392" t="s">
        <v>17</v>
      </c>
      <c r="I7392" t="s">
        <v>418</v>
      </c>
      <c r="J7392">
        <v>4419</v>
      </c>
      <c r="K7392">
        <v>84.897959999999998</v>
      </c>
      <c r="L7392">
        <v>0.9375</v>
      </c>
      <c r="M7392">
        <f t="shared" si="345"/>
        <v>79.591837499999997</v>
      </c>
      <c r="N7392">
        <f t="shared" si="347"/>
        <v>1.9339828498468024</v>
      </c>
      <c r="O7392">
        <f t="shared" si="346"/>
        <v>1.8131089217313772</v>
      </c>
    </row>
    <row r="7393" spans="1:15" x14ac:dyDescent="0.25">
      <c r="A7393" t="s">
        <v>359</v>
      </c>
      <c r="B7393" t="s">
        <v>40</v>
      </c>
      <c r="C7393">
        <v>2016</v>
      </c>
      <c r="D7393">
        <v>7</v>
      </c>
      <c r="E7393">
        <v>12</v>
      </c>
      <c r="F7393" s="1">
        <v>42563</v>
      </c>
      <c r="G7393">
        <v>194</v>
      </c>
      <c r="H7393" t="s">
        <v>14</v>
      </c>
      <c r="I7393" t="s">
        <v>616</v>
      </c>
      <c r="J7393">
        <v>11176</v>
      </c>
      <c r="K7393">
        <v>15.2</v>
      </c>
      <c r="L7393">
        <v>5.25</v>
      </c>
      <c r="M7393">
        <f t="shared" si="345"/>
        <v>79.8</v>
      </c>
      <c r="N7393">
        <f t="shared" si="347"/>
        <v>1.209515014542631</v>
      </c>
      <c r="O7393">
        <f t="shared" si="346"/>
        <v>6.3499538263488127</v>
      </c>
    </row>
    <row r="7394" spans="1:15" x14ac:dyDescent="0.25">
      <c r="A7394" t="s">
        <v>233</v>
      </c>
      <c r="B7394" t="s">
        <v>23</v>
      </c>
      <c r="C7394">
        <v>2019</v>
      </c>
      <c r="D7394">
        <v>4</v>
      </c>
      <c r="E7394">
        <v>1</v>
      </c>
      <c r="F7394" s="1">
        <v>43556</v>
      </c>
      <c r="G7394">
        <v>91</v>
      </c>
      <c r="H7394" t="s">
        <v>14</v>
      </c>
      <c r="I7394" t="s">
        <v>586</v>
      </c>
      <c r="J7394">
        <v>5124</v>
      </c>
      <c r="K7394">
        <v>26.646149999999999</v>
      </c>
      <c r="L7394">
        <v>3</v>
      </c>
      <c r="M7394">
        <f t="shared" si="345"/>
        <v>79.938449999999989</v>
      </c>
      <c r="N7394">
        <f t="shared" si="347"/>
        <v>1.4416346600467371</v>
      </c>
      <c r="O7394">
        <f t="shared" si="346"/>
        <v>4.3249039801402116</v>
      </c>
    </row>
    <row r="7395" spans="1:15" x14ac:dyDescent="0.25">
      <c r="A7395" t="s">
        <v>120</v>
      </c>
      <c r="B7395" t="s">
        <v>13</v>
      </c>
      <c r="C7395">
        <v>2005</v>
      </c>
      <c r="D7395">
        <v>3</v>
      </c>
      <c r="E7395">
        <v>24</v>
      </c>
      <c r="F7395" s="1">
        <v>38435</v>
      </c>
      <c r="G7395">
        <v>83</v>
      </c>
      <c r="H7395" t="s">
        <v>14</v>
      </c>
      <c r="I7395" t="s">
        <v>509</v>
      </c>
      <c r="J7395">
        <v>9747</v>
      </c>
      <c r="K7395">
        <v>53.485709999999997</v>
      </c>
      <c r="L7395">
        <v>1.5</v>
      </c>
      <c r="M7395">
        <f t="shared" si="345"/>
        <v>80.228565000000003</v>
      </c>
      <c r="N7395">
        <f t="shared" si="347"/>
        <v>1.7362826145351768</v>
      </c>
      <c r="O7395">
        <f t="shared" si="346"/>
        <v>2.6044239218027654</v>
      </c>
    </row>
    <row r="7396" spans="1:15" x14ac:dyDescent="0.25">
      <c r="A7396" t="s">
        <v>191</v>
      </c>
      <c r="B7396" t="s">
        <v>192</v>
      </c>
      <c r="C7396">
        <v>2011</v>
      </c>
      <c r="D7396">
        <v>7</v>
      </c>
      <c r="E7396">
        <v>12</v>
      </c>
      <c r="F7396" s="1">
        <v>40736</v>
      </c>
      <c r="G7396">
        <v>193</v>
      </c>
      <c r="H7396" t="s">
        <v>14</v>
      </c>
      <c r="I7396" t="s">
        <v>537</v>
      </c>
      <c r="J7396">
        <v>5605</v>
      </c>
      <c r="K7396">
        <v>48.8</v>
      </c>
      <c r="L7396">
        <v>1.65</v>
      </c>
      <c r="M7396">
        <f t="shared" si="345"/>
        <v>80.52</v>
      </c>
      <c r="N7396">
        <f t="shared" si="347"/>
        <v>1.6972293427597176</v>
      </c>
      <c r="O7396">
        <f t="shared" si="346"/>
        <v>2.8004284155535339</v>
      </c>
    </row>
    <row r="7397" spans="1:15" x14ac:dyDescent="0.25">
      <c r="A7397" t="s">
        <v>135</v>
      </c>
      <c r="B7397" t="s">
        <v>13</v>
      </c>
      <c r="C7397">
        <v>2015</v>
      </c>
      <c r="D7397">
        <v>3</v>
      </c>
      <c r="E7397">
        <v>10</v>
      </c>
      <c r="F7397" s="1">
        <v>42073</v>
      </c>
      <c r="G7397">
        <v>69</v>
      </c>
      <c r="H7397" t="s">
        <v>14</v>
      </c>
      <c r="I7397" t="s">
        <v>537</v>
      </c>
      <c r="J7397">
        <v>5605</v>
      </c>
      <c r="K7397">
        <v>48.96</v>
      </c>
      <c r="L7397">
        <v>1.65</v>
      </c>
      <c r="M7397">
        <f t="shared" si="345"/>
        <v>80.783999999999992</v>
      </c>
      <c r="N7397">
        <f t="shared" si="347"/>
        <v>1.698622429702098</v>
      </c>
      <c r="O7397">
        <f t="shared" si="346"/>
        <v>2.8027270090084615</v>
      </c>
    </row>
    <row r="7398" spans="1:15" x14ac:dyDescent="0.25">
      <c r="A7398" t="s">
        <v>124</v>
      </c>
      <c r="B7398" t="s">
        <v>13</v>
      </c>
      <c r="C7398">
        <v>2007</v>
      </c>
      <c r="D7398">
        <v>7</v>
      </c>
      <c r="E7398">
        <v>12</v>
      </c>
      <c r="F7398" s="1">
        <v>39275</v>
      </c>
      <c r="G7398">
        <v>193</v>
      </c>
      <c r="H7398" t="s">
        <v>14</v>
      </c>
      <c r="I7398" t="s">
        <v>609</v>
      </c>
      <c r="J7398">
        <v>4955</v>
      </c>
      <c r="K7398">
        <v>21.6</v>
      </c>
      <c r="L7398">
        <v>3.75</v>
      </c>
      <c r="M7398">
        <f t="shared" si="345"/>
        <v>81</v>
      </c>
      <c r="N7398">
        <f t="shared" si="347"/>
        <v>1.354108439147401</v>
      </c>
      <c r="O7398">
        <f t="shared" si="346"/>
        <v>5.0779066468027541</v>
      </c>
    </row>
    <row r="7399" spans="1:15" x14ac:dyDescent="0.25">
      <c r="A7399" t="s">
        <v>139</v>
      </c>
      <c r="B7399" t="s">
        <v>13</v>
      </c>
      <c r="C7399">
        <v>2016</v>
      </c>
      <c r="D7399">
        <v>6</v>
      </c>
      <c r="E7399">
        <v>21</v>
      </c>
      <c r="F7399" s="1">
        <v>42542</v>
      </c>
      <c r="G7399">
        <v>173</v>
      </c>
      <c r="H7399" t="s">
        <v>14</v>
      </c>
      <c r="I7399" t="s">
        <v>372</v>
      </c>
      <c r="J7399">
        <v>8408</v>
      </c>
      <c r="K7399">
        <v>108</v>
      </c>
      <c r="L7399">
        <v>0.75</v>
      </c>
      <c r="M7399">
        <f t="shared" si="345"/>
        <v>81</v>
      </c>
      <c r="N7399">
        <f t="shared" si="347"/>
        <v>2.0374264979406238</v>
      </c>
      <c r="O7399">
        <f t="shared" si="346"/>
        <v>1.5280698734554679</v>
      </c>
    </row>
    <row r="7400" spans="1:15" x14ac:dyDescent="0.25">
      <c r="A7400" t="s">
        <v>67</v>
      </c>
      <c r="B7400" t="s">
        <v>13</v>
      </c>
      <c r="C7400">
        <v>2019</v>
      </c>
      <c r="D7400">
        <v>7</v>
      </c>
      <c r="E7400">
        <v>5</v>
      </c>
      <c r="F7400" s="1">
        <v>43651</v>
      </c>
      <c r="G7400">
        <v>186</v>
      </c>
      <c r="H7400" t="s">
        <v>14</v>
      </c>
      <c r="I7400" t="s">
        <v>418</v>
      </c>
      <c r="J7400">
        <v>4419</v>
      </c>
      <c r="K7400">
        <v>86.4</v>
      </c>
      <c r="L7400">
        <v>0.9375</v>
      </c>
      <c r="M7400">
        <f t="shared" si="345"/>
        <v>81</v>
      </c>
      <c r="N7400">
        <f t="shared" si="347"/>
        <v>1.941511432634403</v>
      </c>
      <c r="O7400">
        <f t="shared" si="346"/>
        <v>1.8201669680947528</v>
      </c>
    </row>
    <row r="7401" spans="1:15" x14ac:dyDescent="0.25">
      <c r="A7401" t="s">
        <v>299</v>
      </c>
      <c r="B7401" t="s">
        <v>23</v>
      </c>
      <c r="C7401">
        <v>2002</v>
      </c>
      <c r="D7401">
        <v>7</v>
      </c>
      <c r="E7401">
        <v>2</v>
      </c>
      <c r="F7401" s="1">
        <v>37439</v>
      </c>
      <c r="G7401">
        <v>183</v>
      </c>
      <c r="H7401" t="s">
        <v>14</v>
      </c>
      <c r="I7401" t="s">
        <v>421</v>
      </c>
      <c r="J7401">
        <v>5790</v>
      </c>
      <c r="K7401">
        <v>86.4</v>
      </c>
      <c r="L7401">
        <v>0.9375</v>
      </c>
      <c r="M7401">
        <f t="shared" si="345"/>
        <v>81</v>
      </c>
      <c r="N7401">
        <f t="shared" si="347"/>
        <v>1.941511432634403</v>
      </c>
      <c r="O7401">
        <f t="shared" si="346"/>
        <v>1.8201669680947528</v>
      </c>
    </row>
    <row r="7402" spans="1:15" x14ac:dyDescent="0.25">
      <c r="A7402" t="s">
        <v>305</v>
      </c>
      <c r="B7402" t="s">
        <v>23</v>
      </c>
      <c r="C7402">
        <v>2010</v>
      </c>
      <c r="D7402">
        <v>6</v>
      </c>
      <c r="E7402">
        <v>28</v>
      </c>
      <c r="F7402" s="1">
        <v>40357</v>
      </c>
      <c r="G7402">
        <v>179</v>
      </c>
      <c r="H7402" t="s">
        <v>14</v>
      </c>
      <c r="I7402" t="s">
        <v>575</v>
      </c>
      <c r="J7402">
        <v>5291</v>
      </c>
      <c r="K7402">
        <v>36</v>
      </c>
      <c r="L7402">
        <v>2.25</v>
      </c>
      <c r="M7402">
        <f t="shared" si="345"/>
        <v>81</v>
      </c>
      <c r="N7402">
        <f t="shared" si="347"/>
        <v>1.568201724066995</v>
      </c>
      <c r="O7402">
        <f t="shared" si="346"/>
        <v>3.5284538791507387</v>
      </c>
    </row>
    <row r="7403" spans="1:15" x14ac:dyDescent="0.25">
      <c r="A7403" t="s">
        <v>166</v>
      </c>
      <c r="B7403" t="s">
        <v>25</v>
      </c>
      <c r="C7403">
        <v>2014</v>
      </c>
      <c r="D7403">
        <v>6</v>
      </c>
      <c r="E7403">
        <v>4</v>
      </c>
      <c r="F7403" s="1">
        <v>41794</v>
      </c>
      <c r="G7403">
        <v>155</v>
      </c>
      <c r="H7403" t="s">
        <v>14</v>
      </c>
      <c r="I7403" t="s">
        <v>473</v>
      </c>
      <c r="J7403">
        <v>4366</v>
      </c>
      <c r="K7403">
        <v>72</v>
      </c>
      <c r="L7403">
        <v>1.125</v>
      </c>
      <c r="M7403">
        <f t="shared" si="345"/>
        <v>81</v>
      </c>
      <c r="N7403">
        <f t="shared" si="347"/>
        <v>1.8633228601204559</v>
      </c>
      <c r="O7403">
        <f t="shared" si="346"/>
        <v>2.0962382176355128</v>
      </c>
    </row>
    <row r="7404" spans="1:15" x14ac:dyDescent="0.25">
      <c r="A7404" t="s">
        <v>46</v>
      </c>
      <c r="B7404" t="s">
        <v>25</v>
      </c>
      <c r="C7404">
        <v>2017</v>
      </c>
      <c r="D7404">
        <v>6</v>
      </c>
      <c r="E7404">
        <v>6</v>
      </c>
      <c r="F7404" s="1">
        <v>42892</v>
      </c>
      <c r="G7404">
        <v>157</v>
      </c>
      <c r="H7404" t="s">
        <v>14</v>
      </c>
      <c r="I7404" t="s">
        <v>469</v>
      </c>
      <c r="J7404">
        <v>4310</v>
      </c>
      <c r="K7404">
        <v>72</v>
      </c>
      <c r="L7404">
        <v>1.125</v>
      </c>
      <c r="M7404">
        <f t="shared" si="345"/>
        <v>81</v>
      </c>
      <c r="N7404">
        <f t="shared" si="347"/>
        <v>1.8633228601204559</v>
      </c>
      <c r="O7404">
        <f t="shared" si="346"/>
        <v>2.0962382176355128</v>
      </c>
    </row>
    <row r="7405" spans="1:15" x14ac:dyDescent="0.25">
      <c r="A7405" t="s">
        <v>177</v>
      </c>
      <c r="B7405" t="s">
        <v>176</v>
      </c>
      <c r="C7405">
        <v>2012</v>
      </c>
      <c r="D7405">
        <v>7</v>
      </c>
      <c r="E7405">
        <v>9</v>
      </c>
      <c r="F7405" s="1">
        <v>41099</v>
      </c>
      <c r="G7405">
        <v>191</v>
      </c>
      <c r="H7405" t="s">
        <v>14</v>
      </c>
      <c r="I7405" t="s">
        <v>574</v>
      </c>
      <c r="J7405">
        <v>5293</v>
      </c>
      <c r="K7405">
        <v>36</v>
      </c>
      <c r="L7405">
        <v>2.25</v>
      </c>
      <c r="M7405">
        <f t="shared" si="345"/>
        <v>81</v>
      </c>
      <c r="N7405">
        <f t="shared" si="347"/>
        <v>1.568201724066995</v>
      </c>
      <c r="O7405">
        <f t="shared" si="346"/>
        <v>3.5284538791507387</v>
      </c>
    </row>
    <row r="7406" spans="1:15" x14ac:dyDescent="0.25">
      <c r="A7406" t="s">
        <v>86</v>
      </c>
      <c r="B7406" t="s">
        <v>69</v>
      </c>
      <c r="C7406">
        <v>2015</v>
      </c>
      <c r="D7406">
        <v>3</v>
      </c>
      <c r="E7406">
        <v>25</v>
      </c>
      <c r="F7406" s="1">
        <v>42088</v>
      </c>
      <c r="G7406">
        <v>84</v>
      </c>
      <c r="H7406" t="s">
        <v>14</v>
      </c>
      <c r="I7406" t="s">
        <v>481</v>
      </c>
      <c r="J7406">
        <v>6745</v>
      </c>
      <c r="K7406">
        <v>61.714289999999998</v>
      </c>
      <c r="L7406">
        <v>1.3125</v>
      </c>
      <c r="M7406">
        <f t="shared" si="345"/>
        <v>81.000005625</v>
      </c>
      <c r="N7406">
        <f t="shared" si="347"/>
        <v>1.7973665099063019</v>
      </c>
      <c r="O7406">
        <f t="shared" si="346"/>
        <v>2.359043544252021</v>
      </c>
    </row>
    <row r="7407" spans="1:15" x14ac:dyDescent="0.25">
      <c r="A7407" t="s">
        <v>153</v>
      </c>
      <c r="B7407" t="s">
        <v>69</v>
      </c>
      <c r="C7407">
        <v>2016</v>
      </c>
      <c r="D7407">
        <v>4</v>
      </c>
      <c r="E7407">
        <v>11</v>
      </c>
      <c r="F7407" s="1">
        <v>42471</v>
      </c>
      <c r="G7407">
        <v>102</v>
      </c>
      <c r="H7407" t="s">
        <v>14</v>
      </c>
      <c r="I7407" t="s">
        <v>283</v>
      </c>
      <c r="J7407">
        <v>18419</v>
      </c>
      <c r="K7407">
        <v>123.4286</v>
      </c>
      <c r="L7407">
        <v>0.65625</v>
      </c>
      <c r="M7407">
        <f t="shared" si="345"/>
        <v>81.000018749999995</v>
      </c>
      <c r="N7407">
        <f t="shared" si="347"/>
        <v>2.0949202147165824</v>
      </c>
      <c r="O7407">
        <f t="shared" si="346"/>
        <v>1.3747913909077571</v>
      </c>
    </row>
    <row r="7408" spans="1:15" x14ac:dyDescent="0.25">
      <c r="A7408" t="s">
        <v>169</v>
      </c>
      <c r="B7408" t="s">
        <v>31</v>
      </c>
      <c r="C7408">
        <v>2017</v>
      </c>
      <c r="D7408">
        <v>6</v>
      </c>
      <c r="E7408">
        <v>1</v>
      </c>
      <c r="F7408" s="1">
        <v>42887</v>
      </c>
      <c r="G7408">
        <v>152</v>
      </c>
      <c r="H7408" t="s">
        <v>17</v>
      </c>
      <c r="I7408" t="s">
        <v>393</v>
      </c>
      <c r="J7408">
        <v>4749</v>
      </c>
      <c r="K7408">
        <v>108.1905</v>
      </c>
      <c r="L7408">
        <v>0.75</v>
      </c>
      <c r="M7408">
        <f t="shared" si="345"/>
        <v>81.142875000000004</v>
      </c>
      <c r="N7408">
        <f t="shared" si="347"/>
        <v>2.0381848546960706</v>
      </c>
      <c r="O7408">
        <f t="shared" si="346"/>
        <v>1.5286386410220529</v>
      </c>
    </row>
    <row r="7409" spans="1:15" x14ac:dyDescent="0.25">
      <c r="A7409" t="s">
        <v>120</v>
      </c>
      <c r="B7409" t="s">
        <v>13</v>
      </c>
      <c r="C7409">
        <v>2005</v>
      </c>
      <c r="D7409">
        <v>3</v>
      </c>
      <c r="E7409">
        <v>24</v>
      </c>
      <c r="F7409" s="1">
        <v>38435</v>
      </c>
      <c r="G7409">
        <v>83</v>
      </c>
      <c r="H7409" t="s">
        <v>14</v>
      </c>
      <c r="I7409" t="s">
        <v>536</v>
      </c>
      <c r="J7409">
        <v>5604</v>
      </c>
      <c r="K7409">
        <v>49.371429999999997</v>
      </c>
      <c r="L7409">
        <v>1.65</v>
      </c>
      <c r="M7409">
        <f t="shared" si="345"/>
        <v>81.462859499999993</v>
      </c>
      <c r="N7409">
        <f t="shared" si="347"/>
        <v>1.7021842802659628</v>
      </c>
      <c r="O7409">
        <f t="shared" si="346"/>
        <v>2.8086040624388384</v>
      </c>
    </row>
    <row r="7410" spans="1:15" x14ac:dyDescent="0.25">
      <c r="A7410" t="s">
        <v>138</v>
      </c>
      <c r="B7410" t="s">
        <v>13</v>
      </c>
      <c r="C7410">
        <v>2016</v>
      </c>
      <c r="D7410">
        <v>4</v>
      </c>
      <c r="E7410">
        <v>11</v>
      </c>
      <c r="F7410" s="1">
        <v>42471</v>
      </c>
      <c r="G7410">
        <v>102</v>
      </c>
      <c r="H7410" t="s">
        <v>14</v>
      </c>
      <c r="I7410" t="s">
        <v>481</v>
      </c>
      <c r="J7410">
        <v>6745</v>
      </c>
      <c r="K7410">
        <v>62.133330000000001</v>
      </c>
      <c r="L7410">
        <v>1.3125</v>
      </c>
      <c r="M7410">
        <f t="shared" si="345"/>
        <v>81.549995625000008</v>
      </c>
      <c r="N7410">
        <f t="shared" si="347"/>
        <v>1.8002586970175767</v>
      </c>
      <c r="O7410">
        <f t="shared" si="346"/>
        <v>2.3628395398355693</v>
      </c>
    </row>
    <row r="7411" spans="1:15" x14ac:dyDescent="0.25">
      <c r="A7411" t="s">
        <v>115</v>
      </c>
      <c r="B7411" t="s">
        <v>113</v>
      </c>
      <c r="C7411">
        <v>2018</v>
      </c>
      <c r="D7411">
        <v>6</v>
      </c>
      <c r="E7411">
        <v>6</v>
      </c>
      <c r="F7411" s="1">
        <v>43257</v>
      </c>
      <c r="G7411">
        <v>157</v>
      </c>
      <c r="H7411" t="s">
        <v>14</v>
      </c>
      <c r="I7411" t="s">
        <v>519</v>
      </c>
      <c r="J7411">
        <v>5457</v>
      </c>
      <c r="K7411">
        <v>54.4</v>
      </c>
      <c r="L7411">
        <v>1.5</v>
      </c>
      <c r="M7411">
        <f t="shared" si="345"/>
        <v>81.599999999999994</v>
      </c>
      <c r="N7411">
        <f t="shared" si="347"/>
        <v>1.7435097647284297</v>
      </c>
      <c r="O7411">
        <f t="shared" si="346"/>
        <v>2.6152646470926446</v>
      </c>
    </row>
    <row r="7412" spans="1:15" x14ac:dyDescent="0.25">
      <c r="A7412" t="s">
        <v>79</v>
      </c>
      <c r="B7412" t="s">
        <v>69</v>
      </c>
      <c r="C7412">
        <v>2007</v>
      </c>
      <c r="D7412">
        <v>3</v>
      </c>
      <c r="E7412">
        <v>22</v>
      </c>
      <c r="F7412" s="1">
        <v>39163</v>
      </c>
      <c r="G7412">
        <v>81</v>
      </c>
      <c r="H7412" t="s">
        <v>14</v>
      </c>
      <c r="I7412" t="s">
        <v>480</v>
      </c>
      <c r="J7412">
        <v>5673</v>
      </c>
      <c r="K7412">
        <v>62.4</v>
      </c>
      <c r="L7412">
        <v>1.3125</v>
      </c>
      <c r="M7412">
        <f t="shared" si="345"/>
        <v>81.899999999999991</v>
      </c>
      <c r="N7412">
        <f t="shared" si="347"/>
        <v>1.8020892578817327</v>
      </c>
      <c r="O7412">
        <f t="shared" si="346"/>
        <v>2.3652421509697743</v>
      </c>
    </row>
    <row r="7413" spans="1:15" x14ac:dyDescent="0.25">
      <c r="A7413" t="s">
        <v>85</v>
      </c>
      <c r="B7413" t="s">
        <v>69</v>
      </c>
      <c r="C7413">
        <v>2013</v>
      </c>
      <c r="D7413">
        <v>3</v>
      </c>
      <c r="E7413">
        <v>19</v>
      </c>
      <c r="F7413" s="1">
        <v>41352</v>
      </c>
      <c r="G7413">
        <v>78</v>
      </c>
      <c r="H7413" t="s">
        <v>14</v>
      </c>
      <c r="I7413" t="s">
        <v>480</v>
      </c>
      <c r="J7413">
        <v>5673</v>
      </c>
      <c r="K7413">
        <v>62.4</v>
      </c>
      <c r="L7413">
        <v>1.3125</v>
      </c>
      <c r="M7413">
        <f t="shared" si="345"/>
        <v>81.899999999999991</v>
      </c>
      <c r="N7413">
        <f t="shared" si="347"/>
        <v>1.8020892578817327</v>
      </c>
      <c r="O7413">
        <f t="shared" si="346"/>
        <v>2.3652421509697743</v>
      </c>
    </row>
    <row r="7414" spans="1:15" x14ac:dyDescent="0.25">
      <c r="A7414" t="s">
        <v>46</v>
      </c>
      <c r="B7414" t="s">
        <v>25</v>
      </c>
      <c r="C7414">
        <v>2017</v>
      </c>
      <c r="D7414">
        <v>6</v>
      </c>
      <c r="E7414">
        <v>6</v>
      </c>
      <c r="F7414" s="1">
        <v>42892</v>
      </c>
      <c r="G7414">
        <v>157</v>
      </c>
      <c r="H7414" t="s">
        <v>14</v>
      </c>
      <c r="I7414" t="s">
        <v>287</v>
      </c>
      <c r="J7414">
        <v>6661</v>
      </c>
      <c r="K7414">
        <v>124.8</v>
      </c>
      <c r="L7414">
        <v>0.65625</v>
      </c>
      <c r="M7414">
        <f t="shared" si="345"/>
        <v>81.899999999999991</v>
      </c>
      <c r="N7414">
        <f t="shared" si="347"/>
        <v>2.0996806411092499</v>
      </c>
      <c r="O7414">
        <f t="shared" si="346"/>
        <v>1.3779154207279452</v>
      </c>
    </row>
    <row r="7415" spans="1:15" x14ac:dyDescent="0.25">
      <c r="A7415" t="s">
        <v>116</v>
      </c>
      <c r="B7415" t="s">
        <v>113</v>
      </c>
      <c r="C7415">
        <v>2019</v>
      </c>
      <c r="D7415">
        <v>6</v>
      </c>
      <c r="E7415">
        <v>14</v>
      </c>
      <c r="F7415" s="1">
        <v>43630</v>
      </c>
      <c r="G7415">
        <v>165</v>
      </c>
      <c r="H7415" t="s">
        <v>14</v>
      </c>
      <c r="I7415" t="s">
        <v>283</v>
      </c>
      <c r="J7415">
        <v>18419</v>
      </c>
      <c r="K7415">
        <v>124.8</v>
      </c>
      <c r="L7415">
        <v>0.65625</v>
      </c>
      <c r="M7415">
        <f t="shared" si="345"/>
        <v>81.899999999999991</v>
      </c>
      <c r="N7415">
        <f t="shared" si="347"/>
        <v>2.0996806411092499</v>
      </c>
      <c r="O7415">
        <f t="shared" si="346"/>
        <v>1.3779154207279452</v>
      </c>
    </row>
    <row r="7416" spans="1:15" x14ac:dyDescent="0.25">
      <c r="A7416" t="s">
        <v>102</v>
      </c>
      <c r="B7416" t="s">
        <v>27</v>
      </c>
      <c r="C7416">
        <v>2016</v>
      </c>
      <c r="D7416">
        <v>6</v>
      </c>
      <c r="E7416">
        <v>30</v>
      </c>
      <c r="F7416" s="1">
        <v>42551</v>
      </c>
      <c r="G7416">
        <v>182</v>
      </c>
      <c r="H7416" t="s">
        <v>17</v>
      </c>
      <c r="I7416" t="s">
        <v>617</v>
      </c>
      <c r="J7416">
        <v>5075</v>
      </c>
      <c r="K7416">
        <v>13.71429</v>
      </c>
      <c r="L7416">
        <v>6</v>
      </c>
      <c r="M7416">
        <f t="shared" si="345"/>
        <v>82.285740000000004</v>
      </c>
      <c r="N7416">
        <f t="shared" si="347"/>
        <v>1.1677393111844354</v>
      </c>
      <c r="O7416">
        <f t="shared" si="346"/>
        <v>7.006435867106612</v>
      </c>
    </row>
    <row r="7417" spans="1:15" x14ac:dyDescent="0.25">
      <c r="A7417" t="s">
        <v>242</v>
      </c>
      <c r="B7417" t="s">
        <v>29</v>
      </c>
      <c r="C7417">
        <v>2015</v>
      </c>
      <c r="D7417">
        <v>6</v>
      </c>
      <c r="E7417">
        <v>16</v>
      </c>
      <c r="F7417" s="1">
        <v>42171</v>
      </c>
      <c r="G7417">
        <v>167</v>
      </c>
      <c r="H7417" t="s">
        <v>14</v>
      </c>
      <c r="I7417" t="s">
        <v>617</v>
      </c>
      <c r="J7417">
        <v>5075</v>
      </c>
      <c r="K7417">
        <v>13.71429</v>
      </c>
      <c r="L7417">
        <v>6</v>
      </c>
      <c r="M7417">
        <f t="shared" si="345"/>
        <v>82.285740000000004</v>
      </c>
      <c r="N7417">
        <f t="shared" si="347"/>
        <v>1.1677393111844354</v>
      </c>
      <c r="O7417">
        <f t="shared" si="346"/>
        <v>7.006435867106612</v>
      </c>
    </row>
    <row r="7418" spans="1:15" x14ac:dyDescent="0.25">
      <c r="A7418" t="s">
        <v>294</v>
      </c>
      <c r="B7418" t="s">
        <v>69</v>
      </c>
      <c r="C7418">
        <v>2014</v>
      </c>
      <c r="D7418">
        <v>6</v>
      </c>
      <c r="E7418">
        <v>17</v>
      </c>
      <c r="F7418" s="1">
        <v>41807</v>
      </c>
      <c r="G7418">
        <v>168</v>
      </c>
      <c r="H7418" t="s">
        <v>14</v>
      </c>
      <c r="I7418" t="s">
        <v>283</v>
      </c>
      <c r="J7418">
        <v>18419</v>
      </c>
      <c r="K7418">
        <v>125.4</v>
      </c>
      <c r="L7418">
        <v>0.65625</v>
      </c>
      <c r="M7418">
        <f t="shared" si="345"/>
        <v>82.293750000000003</v>
      </c>
      <c r="N7418">
        <f t="shared" si="347"/>
        <v>2.1017470739463664</v>
      </c>
      <c r="O7418">
        <f t="shared" si="346"/>
        <v>1.3792715172773029</v>
      </c>
    </row>
    <row r="7419" spans="1:15" x14ac:dyDescent="0.25">
      <c r="A7419" t="s">
        <v>138</v>
      </c>
      <c r="B7419" t="s">
        <v>13</v>
      </c>
      <c r="C7419">
        <v>2016</v>
      </c>
      <c r="D7419">
        <v>4</v>
      </c>
      <c r="E7419">
        <v>11</v>
      </c>
      <c r="F7419" s="1">
        <v>42471</v>
      </c>
      <c r="G7419">
        <v>102</v>
      </c>
      <c r="H7419" t="s">
        <v>14</v>
      </c>
      <c r="I7419" t="s">
        <v>586</v>
      </c>
      <c r="J7419">
        <v>5124</v>
      </c>
      <c r="K7419">
        <v>27.466670000000001</v>
      </c>
      <c r="L7419">
        <v>3</v>
      </c>
      <c r="M7419">
        <f t="shared" si="345"/>
        <v>82.400010000000009</v>
      </c>
      <c r="N7419">
        <f t="shared" si="347"/>
        <v>1.4543366668234945</v>
      </c>
      <c r="O7419">
        <f t="shared" si="346"/>
        <v>4.3630100004704833</v>
      </c>
    </row>
    <row r="7420" spans="1:15" x14ac:dyDescent="0.25">
      <c r="A7420" t="s">
        <v>120</v>
      </c>
      <c r="B7420" t="s">
        <v>13</v>
      </c>
      <c r="C7420">
        <v>2005</v>
      </c>
      <c r="D7420">
        <v>3</v>
      </c>
      <c r="E7420">
        <v>24</v>
      </c>
      <c r="F7420" s="1">
        <v>38435</v>
      </c>
      <c r="G7420">
        <v>83</v>
      </c>
      <c r="H7420" t="s">
        <v>14</v>
      </c>
      <c r="I7420" t="s">
        <v>422</v>
      </c>
      <c r="J7420">
        <v>6616</v>
      </c>
      <c r="K7420">
        <v>88</v>
      </c>
      <c r="L7420">
        <v>0.9375</v>
      </c>
      <c r="M7420">
        <f t="shared" si="345"/>
        <v>82.5</v>
      </c>
      <c r="N7420">
        <f t="shared" si="347"/>
        <v>1.9493900066449128</v>
      </c>
      <c r="O7420">
        <f t="shared" si="346"/>
        <v>1.8275531312296058</v>
      </c>
    </row>
    <row r="7421" spans="1:15" x14ac:dyDescent="0.25">
      <c r="A7421" t="s">
        <v>292</v>
      </c>
      <c r="B7421" t="s">
        <v>69</v>
      </c>
      <c r="C7421">
        <v>2002</v>
      </c>
      <c r="D7421">
        <v>6</v>
      </c>
      <c r="E7421">
        <v>12</v>
      </c>
      <c r="F7421" s="1">
        <v>37419</v>
      </c>
      <c r="G7421">
        <v>163</v>
      </c>
      <c r="H7421" t="s">
        <v>14</v>
      </c>
      <c r="I7421" t="s">
        <v>544</v>
      </c>
      <c r="J7421">
        <v>6772</v>
      </c>
      <c r="K7421">
        <v>44</v>
      </c>
      <c r="L7421">
        <v>1.875</v>
      </c>
      <c r="M7421">
        <f t="shared" si="345"/>
        <v>82.5</v>
      </c>
      <c r="N7421">
        <f t="shared" si="347"/>
        <v>1.6532125137753437</v>
      </c>
      <c r="O7421">
        <f t="shared" si="346"/>
        <v>3.0997734633287695</v>
      </c>
    </row>
    <row r="7422" spans="1:15" x14ac:dyDescent="0.25">
      <c r="A7422" t="s">
        <v>163</v>
      </c>
      <c r="B7422" t="s">
        <v>161</v>
      </c>
      <c r="C7422">
        <v>2018</v>
      </c>
      <c r="D7422">
        <v>6</v>
      </c>
      <c r="E7422">
        <v>6</v>
      </c>
      <c r="F7422" s="1">
        <v>43257</v>
      </c>
      <c r="G7422">
        <v>157</v>
      </c>
      <c r="H7422" t="s">
        <v>14</v>
      </c>
      <c r="I7422" t="s">
        <v>547</v>
      </c>
      <c r="J7422">
        <v>6886</v>
      </c>
      <c r="K7422">
        <v>44</v>
      </c>
      <c r="L7422">
        <v>1.875</v>
      </c>
      <c r="M7422">
        <f t="shared" si="345"/>
        <v>82.5</v>
      </c>
      <c r="N7422">
        <f t="shared" si="347"/>
        <v>1.6532125137753437</v>
      </c>
      <c r="O7422">
        <f t="shared" si="346"/>
        <v>3.0997734633287695</v>
      </c>
    </row>
    <row r="7423" spans="1:15" x14ac:dyDescent="0.25">
      <c r="A7423" t="s">
        <v>26</v>
      </c>
      <c r="B7423" t="s">
        <v>27</v>
      </c>
      <c r="C7423">
        <v>2018</v>
      </c>
      <c r="D7423">
        <v>6</v>
      </c>
      <c r="E7423">
        <v>4</v>
      </c>
      <c r="F7423" s="1">
        <v>43255</v>
      </c>
      <c r="G7423">
        <v>155</v>
      </c>
      <c r="H7423" t="s">
        <v>14</v>
      </c>
      <c r="I7423" t="s">
        <v>450</v>
      </c>
      <c r="J7423">
        <v>5237</v>
      </c>
      <c r="K7423">
        <v>88</v>
      </c>
      <c r="L7423">
        <v>0.9375</v>
      </c>
      <c r="M7423">
        <f t="shared" si="345"/>
        <v>82.5</v>
      </c>
      <c r="N7423">
        <f t="shared" si="347"/>
        <v>1.9493900066449128</v>
      </c>
      <c r="O7423">
        <f t="shared" si="346"/>
        <v>1.8275531312296058</v>
      </c>
    </row>
    <row r="7424" spans="1:15" x14ac:dyDescent="0.25">
      <c r="A7424" t="s">
        <v>104</v>
      </c>
      <c r="B7424" t="s">
        <v>27</v>
      </c>
      <c r="C7424">
        <v>2019</v>
      </c>
      <c r="D7424">
        <v>6</v>
      </c>
      <c r="E7424">
        <v>13</v>
      </c>
      <c r="F7424" s="1">
        <v>43629</v>
      </c>
      <c r="G7424">
        <v>164</v>
      </c>
      <c r="H7424" t="s">
        <v>14</v>
      </c>
      <c r="I7424" t="s">
        <v>418</v>
      </c>
      <c r="J7424">
        <v>4419</v>
      </c>
      <c r="K7424">
        <v>88</v>
      </c>
      <c r="L7424">
        <v>0.9375</v>
      </c>
      <c r="M7424">
        <f t="shared" si="345"/>
        <v>82.5</v>
      </c>
      <c r="N7424">
        <f t="shared" si="347"/>
        <v>1.9493900066449128</v>
      </c>
      <c r="O7424">
        <f t="shared" si="346"/>
        <v>1.8275531312296058</v>
      </c>
    </row>
    <row r="7425" spans="1:15" x14ac:dyDescent="0.25">
      <c r="A7425" t="s">
        <v>35</v>
      </c>
      <c r="B7425" t="s">
        <v>36</v>
      </c>
      <c r="C7425">
        <v>2016</v>
      </c>
      <c r="D7425">
        <v>6</v>
      </c>
      <c r="E7425">
        <v>30</v>
      </c>
      <c r="F7425" s="1">
        <v>42551</v>
      </c>
      <c r="G7425">
        <v>182</v>
      </c>
      <c r="H7425" t="s">
        <v>17</v>
      </c>
      <c r="I7425" t="s">
        <v>418</v>
      </c>
      <c r="J7425">
        <v>4419</v>
      </c>
      <c r="K7425">
        <v>88.034630000000007</v>
      </c>
      <c r="L7425">
        <v>0.9375</v>
      </c>
      <c r="M7425">
        <f t="shared" si="345"/>
        <v>82.532465625</v>
      </c>
      <c r="N7425">
        <f t="shared" si="347"/>
        <v>1.9495589582482946</v>
      </c>
      <c r="O7425">
        <f t="shared" si="346"/>
        <v>1.8277115233577761</v>
      </c>
    </row>
    <row r="7426" spans="1:15" x14ac:dyDescent="0.25">
      <c r="A7426" t="s">
        <v>232</v>
      </c>
      <c r="B7426" t="s">
        <v>23</v>
      </c>
      <c r="C7426">
        <v>2017</v>
      </c>
      <c r="D7426">
        <v>6</v>
      </c>
      <c r="E7426">
        <v>2</v>
      </c>
      <c r="F7426" s="1">
        <v>42888</v>
      </c>
      <c r="G7426">
        <v>153</v>
      </c>
      <c r="H7426" t="s">
        <v>17</v>
      </c>
      <c r="I7426" t="s">
        <v>418</v>
      </c>
      <c r="J7426">
        <v>4419</v>
      </c>
      <c r="K7426">
        <v>88.380949999999999</v>
      </c>
      <c r="L7426">
        <v>0.9375</v>
      </c>
      <c r="M7426">
        <f t="shared" ref="M7426:M7489" si="348">K7426*L7426</f>
        <v>82.857140625</v>
      </c>
      <c r="N7426">
        <f t="shared" si="347"/>
        <v>1.9512449663185809</v>
      </c>
      <c r="O7426">
        <f t="shared" si="346"/>
        <v>1.8292921559236697</v>
      </c>
    </row>
    <row r="7427" spans="1:15" x14ac:dyDescent="0.25">
      <c r="A7427" t="s">
        <v>81</v>
      </c>
      <c r="B7427" t="s">
        <v>69</v>
      </c>
      <c r="C7427">
        <v>2008</v>
      </c>
      <c r="D7427">
        <v>6</v>
      </c>
      <c r="E7427">
        <v>23</v>
      </c>
      <c r="F7427" s="1">
        <v>39622</v>
      </c>
      <c r="G7427">
        <v>175</v>
      </c>
      <c r="H7427" t="s">
        <v>17</v>
      </c>
      <c r="I7427" t="s">
        <v>371</v>
      </c>
      <c r="J7427">
        <v>5131</v>
      </c>
      <c r="K7427">
        <v>110.47620000000001</v>
      </c>
      <c r="L7427">
        <v>0.75</v>
      </c>
      <c r="M7427">
        <f t="shared" si="348"/>
        <v>82.857150000000004</v>
      </c>
      <c r="N7427">
        <f t="shared" si="347"/>
        <v>2.0471821560660337</v>
      </c>
      <c r="O7427">
        <f t="shared" ref="O7427:O7490" si="349">N7427*L7427</f>
        <v>1.5353866170495252</v>
      </c>
    </row>
    <row r="7428" spans="1:15" x14ac:dyDescent="0.25">
      <c r="A7428" t="s">
        <v>59</v>
      </c>
      <c r="B7428" t="s">
        <v>13</v>
      </c>
      <c r="C7428">
        <v>2004</v>
      </c>
      <c r="D7428">
        <v>7</v>
      </c>
      <c r="E7428">
        <v>10</v>
      </c>
      <c r="F7428" s="1">
        <v>38178</v>
      </c>
      <c r="G7428">
        <v>192</v>
      </c>
      <c r="H7428" t="s">
        <v>14</v>
      </c>
      <c r="I7428" t="s">
        <v>485</v>
      </c>
      <c r="J7428">
        <v>13666</v>
      </c>
      <c r="K7428">
        <v>63.2</v>
      </c>
      <c r="L7428">
        <v>1.3125</v>
      </c>
      <c r="M7428">
        <f t="shared" si="348"/>
        <v>82.95</v>
      </c>
      <c r="N7428">
        <f t="shared" ref="N7428:N7491" si="350">LOG10(K7428+1)</f>
        <v>1.8075350280688534</v>
      </c>
      <c r="O7428">
        <f t="shared" si="349"/>
        <v>2.37238972434037</v>
      </c>
    </row>
    <row r="7429" spans="1:15" x14ac:dyDescent="0.25">
      <c r="A7429" t="s">
        <v>200</v>
      </c>
      <c r="B7429" t="s">
        <v>109</v>
      </c>
      <c r="C7429">
        <v>2015</v>
      </c>
      <c r="D7429">
        <v>6</v>
      </c>
      <c r="E7429">
        <v>26</v>
      </c>
      <c r="F7429" s="1">
        <v>42181</v>
      </c>
      <c r="G7429">
        <v>177</v>
      </c>
      <c r="H7429" t="s">
        <v>14</v>
      </c>
      <c r="I7429" t="s">
        <v>223</v>
      </c>
      <c r="J7429">
        <v>8251</v>
      </c>
      <c r="K7429">
        <v>158.4</v>
      </c>
      <c r="L7429">
        <v>0.52500000000000002</v>
      </c>
      <c r="M7429">
        <f t="shared" si="348"/>
        <v>83.160000000000011</v>
      </c>
      <c r="N7429">
        <f t="shared" si="350"/>
        <v>2.2024883170600935</v>
      </c>
      <c r="O7429">
        <f t="shared" si="349"/>
        <v>1.1563063664565492</v>
      </c>
    </row>
    <row r="7430" spans="1:15" x14ac:dyDescent="0.25">
      <c r="A7430" t="s">
        <v>406</v>
      </c>
      <c r="B7430" t="s">
        <v>260</v>
      </c>
      <c r="C7430">
        <v>2010</v>
      </c>
      <c r="D7430">
        <v>6</v>
      </c>
      <c r="E7430">
        <v>25</v>
      </c>
      <c r="F7430" s="1">
        <v>40354</v>
      </c>
      <c r="G7430">
        <v>176</v>
      </c>
      <c r="H7430" t="s">
        <v>14</v>
      </c>
      <c r="I7430" t="s">
        <v>575</v>
      </c>
      <c r="J7430">
        <v>5291</v>
      </c>
      <c r="K7430">
        <v>37.028570000000002</v>
      </c>
      <c r="L7430">
        <v>2.25</v>
      </c>
      <c r="M7430">
        <f t="shared" si="348"/>
        <v>83.314282500000004</v>
      </c>
      <c r="N7430">
        <f t="shared" si="350"/>
        <v>1.5801099948098056</v>
      </c>
      <c r="O7430">
        <f t="shared" si="349"/>
        <v>3.5552474883220628</v>
      </c>
    </row>
    <row r="7431" spans="1:15" x14ac:dyDescent="0.25">
      <c r="A7431" t="s">
        <v>35</v>
      </c>
      <c r="B7431" t="s">
        <v>36</v>
      </c>
      <c r="C7431">
        <v>2016</v>
      </c>
      <c r="D7431">
        <v>6</v>
      </c>
      <c r="E7431">
        <v>30</v>
      </c>
      <c r="F7431" s="1">
        <v>42551</v>
      </c>
      <c r="G7431">
        <v>182</v>
      </c>
      <c r="H7431" t="s">
        <v>17</v>
      </c>
      <c r="I7431" t="s">
        <v>371</v>
      </c>
      <c r="J7431">
        <v>5131</v>
      </c>
      <c r="K7431">
        <v>111.0996</v>
      </c>
      <c r="L7431">
        <v>0.75</v>
      </c>
      <c r="M7431">
        <f t="shared" si="348"/>
        <v>83.324699999999993</v>
      </c>
      <c r="N7431">
        <f t="shared" si="350"/>
        <v>2.0496040629241197</v>
      </c>
      <c r="O7431">
        <f t="shared" si="349"/>
        <v>1.5372030471930898</v>
      </c>
    </row>
    <row r="7432" spans="1:15" x14ac:dyDescent="0.25">
      <c r="A7432" t="s">
        <v>74</v>
      </c>
      <c r="B7432" t="s">
        <v>69</v>
      </c>
      <c r="C7432">
        <v>2003</v>
      </c>
      <c r="D7432">
        <v>7</v>
      </c>
      <c r="E7432">
        <v>14</v>
      </c>
      <c r="F7432" s="1">
        <v>37816</v>
      </c>
      <c r="G7432">
        <v>195</v>
      </c>
      <c r="H7432" t="s">
        <v>14</v>
      </c>
      <c r="I7432" t="s">
        <v>371</v>
      </c>
      <c r="J7432">
        <v>5131</v>
      </c>
      <c r="K7432">
        <v>111.2</v>
      </c>
      <c r="L7432">
        <v>0.75</v>
      </c>
      <c r="M7432">
        <f t="shared" si="348"/>
        <v>83.4</v>
      </c>
      <c r="N7432">
        <f t="shared" si="350"/>
        <v>2.0499928569201424</v>
      </c>
      <c r="O7432">
        <f t="shared" si="349"/>
        <v>1.5374946426901068</v>
      </c>
    </row>
    <row r="7433" spans="1:15" x14ac:dyDescent="0.25">
      <c r="A7433" t="s">
        <v>163</v>
      </c>
      <c r="B7433" t="s">
        <v>161</v>
      </c>
      <c r="C7433">
        <v>2018</v>
      </c>
      <c r="D7433">
        <v>6</v>
      </c>
      <c r="E7433">
        <v>6</v>
      </c>
      <c r="F7433" s="1">
        <v>43257</v>
      </c>
      <c r="G7433">
        <v>157</v>
      </c>
      <c r="H7433" t="s">
        <v>14</v>
      </c>
      <c r="I7433" t="s">
        <v>371</v>
      </c>
      <c r="J7433">
        <v>5131</v>
      </c>
      <c r="K7433">
        <v>111.2</v>
      </c>
      <c r="L7433">
        <v>0.75</v>
      </c>
      <c r="M7433">
        <f t="shared" si="348"/>
        <v>83.4</v>
      </c>
      <c r="N7433">
        <f t="shared" si="350"/>
        <v>2.0499928569201424</v>
      </c>
      <c r="O7433">
        <f t="shared" si="349"/>
        <v>1.5374946426901068</v>
      </c>
    </row>
    <row r="7434" spans="1:15" x14ac:dyDescent="0.25">
      <c r="A7434" t="s">
        <v>41</v>
      </c>
      <c r="B7434" t="s">
        <v>42</v>
      </c>
      <c r="C7434">
        <v>2018</v>
      </c>
      <c r="D7434">
        <v>6</v>
      </c>
      <c r="E7434">
        <v>11</v>
      </c>
      <c r="F7434" s="1">
        <v>43262</v>
      </c>
      <c r="G7434">
        <v>162</v>
      </c>
      <c r="H7434" t="s">
        <v>17</v>
      </c>
      <c r="I7434" t="s">
        <v>371</v>
      </c>
      <c r="J7434">
        <v>5131</v>
      </c>
      <c r="K7434">
        <v>111.2381</v>
      </c>
      <c r="L7434">
        <v>0.75</v>
      </c>
      <c r="M7434">
        <f t="shared" si="348"/>
        <v>83.428574999999995</v>
      </c>
      <c r="N7434">
        <f t="shared" si="350"/>
        <v>2.0501403062161354</v>
      </c>
      <c r="O7434">
        <f t="shared" si="349"/>
        <v>1.5376052296621014</v>
      </c>
    </row>
    <row r="7435" spans="1:15" x14ac:dyDescent="0.25">
      <c r="A7435" t="s">
        <v>122</v>
      </c>
      <c r="B7435" t="s">
        <v>13</v>
      </c>
      <c r="C7435">
        <v>2006</v>
      </c>
      <c r="D7435">
        <v>6</v>
      </c>
      <c r="E7435">
        <v>15</v>
      </c>
      <c r="F7435" s="1">
        <v>38883</v>
      </c>
      <c r="G7435">
        <v>166</v>
      </c>
      <c r="H7435" t="s">
        <v>14</v>
      </c>
      <c r="I7435" t="s">
        <v>414</v>
      </c>
      <c r="J7435">
        <v>4327</v>
      </c>
      <c r="K7435">
        <v>89.28</v>
      </c>
      <c r="L7435">
        <v>0.9375</v>
      </c>
      <c r="M7435">
        <f t="shared" si="348"/>
        <v>83.7</v>
      </c>
      <c r="N7435">
        <f t="shared" si="350"/>
        <v>1.9555915504057244</v>
      </c>
      <c r="O7435">
        <f t="shared" si="349"/>
        <v>1.8333670785053666</v>
      </c>
    </row>
    <row r="7436" spans="1:15" x14ac:dyDescent="0.25">
      <c r="A7436" t="s">
        <v>76</v>
      </c>
      <c r="B7436" t="s">
        <v>69</v>
      </c>
      <c r="C7436">
        <v>2004</v>
      </c>
      <c r="D7436">
        <v>7</v>
      </c>
      <c r="E7436">
        <v>9</v>
      </c>
      <c r="F7436" s="1">
        <v>38177</v>
      </c>
      <c r="G7436">
        <v>191</v>
      </c>
      <c r="H7436" t="s">
        <v>14</v>
      </c>
      <c r="I7436" t="s">
        <v>607</v>
      </c>
      <c r="J7436">
        <v>6935</v>
      </c>
      <c r="K7436">
        <v>24</v>
      </c>
      <c r="L7436">
        <v>3.5</v>
      </c>
      <c r="M7436">
        <f t="shared" si="348"/>
        <v>84</v>
      </c>
      <c r="N7436">
        <f t="shared" si="350"/>
        <v>1.3979400086720377</v>
      </c>
      <c r="O7436">
        <f t="shared" si="349"/>
        <v>4.8927900303521321</v>
      </c>
    </row>
    <row r="7437" spans="1:15" x14ac:dyDescent="0.25">
      <c r="A7437" t="s">
        <v>46</v>
      </c>
      <c r="B7437" t="s">
        <v>25</v>
      </c>
      <c r="C7437">
        <v>2017</v>
      </c>
      <c r="D7437">
        <v>6</v>
      </c>
      <c r="E7437">
        <v>6</v>
      </c>
      <c r="F7437" s="1">
        <v>42892</v>
      </c>
      <c r="G7437">
        <v>157</v>
      </c>
      <c r="H7437" t="s">
        <v>14</v>
      </c>
      <c r="I7437" t="s">
        <v>544</v>
      </c>
      <c r="J7437">
        <v>6772</v>
      </c>
      <c r="K7437">
        <v>44.8</v>
      </c>
      <c r="L7437">
        <v>1.875</v>
      </c>
      <c r="M7437">
        <f t="shared" si="348"/>
        <v>84</v>
      </c>
      <c r="N7437">
        <f t="shared" si="350"/>
        <v>1.6608654780038692</v>
      </c>
      <c r="O7437">
        <f t="shared" si="349"/>
        <v>3.1141227712572546</v>
      </c>
    </row>
    <row r="7438" spans="1:15" x14ac:dyDescent="0.25">
      <c r="A7438" t="s">
        <v>398</v>
      </c>
      <c r="B7438" t="s">
        <v>171</v>
      </c>
      <c r="C7438">
        <v>2012</v>
      </c>
      <c r="D7438">
        <v>7</v>
      </c>
      <c r="E7438">
        <v>12</v>
      </c>
      <c r="F7438" s="1">
        <v>41102</v>
      </c>
      <c r="G7438">
        <v>194</v>
      </c>
      <c r="H7438" t="s">
        <v>14</v>
      </c>
      <c r="I7438" t="s">
        <v>539</v>
      </c>
      <c r="J7438">
        <v>13023</v>
      </c>
      <c r="K7438">
        <v>51.2</v>
      </c>
      <c r="L7438">
        <v>1.65</v>
      </c>
      <c r="M7438">
        <f t="shared" si="348"/>
        <v>84.48</v>
      </c>
      <c r="N7438">
        <f t="shared" si="350"/>
        <v>1.7176705030022621</v>
      </c>
      <c r="O7438">
        <f t="shared" si="349"/>
        <v>2.8341563299537325</v>
      </c>
    </row>
    <row r="7439" spans="1:15" x14ac:dyDescent="0.25">
      <c r="A7439" t="s">
        <v>153</v>
      </c>
      <c r="B7439" t="s">
        <v>69</v>
      </c>
      <c r="C7439">
        <v>2016</v>
      </c>
      <c r="D7439">
        <v>4</v>
      </c>
      <c r="E7439">
        <v>11</v>
      </c>
      <c r="F7439" s="1">
        <v>42471</v>
      </c>
      <c r="G7439">
        <v>102</v>
      </c>
      <c r="H7439" t="s">
        <v>14</v>
      </c>
      <c r="I7439" t="s">
        <v>575</v>
      </c>
      <c r="J7439">
        <v>5291</v>
      </c>
      <c r="K7439">
        <v>37.714289999999998</v>
      </c>
      <c r="L7439">
        <v>2.25</v>
      </c>
      <c r="M7439">
        <f t="shared" si="348"/>
        <v>84.857152499999998</v>
      </c>
      <c r="N7439">
        <f t="shared" si="350"/>
        <v>1.5878712989370261</v>
      </c>
      <c r="O7439">
        <f t="shared" si="349"/>
        <v>3.5727104226083086</v>
      </c>
    </row>
    <row r="7440" spans="1:15" x14ac:dyDescent="0.25">
      <c r="A7440" t="s">
        <v>357</v>
      </c>
      <c r="B7440" t="s">
        <v>40</v>
      </c>
      <c r="C7440">
        <v>2013</v>
      </c>
      <c r="D7440">
        <v>4</v>
      </c>
      <c r="E7440">
        <v>9</v>
      </c>
      <c r="F7440" s="1">
        <v>41373</v>
      </c>
      <c r="G7440">
        <v>99</v>
      </c>
      <c r="H7440" t="s">
        <v>14</v>
      </c>
      <c r="I7440" t="s">
        <v>519</v>
      </c>
      <c r="J7440">
        <v>5457</v>
      </c>
      <c r="K7440">
        <v>56.8</v>
      </c>
      <c r="L7440">
        <v>1.5</v>
      </c>
      <c r="M7440">
        <f t="shared" si="348"/>
        <v>85.199999999999989</v>
      </c>
      <c r="N7440">
        <f t="shared" si="350"/>
        <v>1.761927838420529</v>
      </c>
      <c r="O7440">
        <f t="shared" si="349"/>
        <v>2.6428917576307933</v>
      </c>
    </row>
    <row r="7441" spans="1:15" x14ac:dyDescent="0.25">
      <c r="A7441" t="s">
        <v>74</v>
      </c>
      <c r="B7441" t="s">
        <v>69</v>
      </c>
      <c r="C7441">
        <v>2003</v>
      </c>
      <c r="D7441">
        <v>7</v>
      </c>
      <c r="E7441">
        <v>14</v>
      </c>
      <c r="F7441" s="1">
        <v>37816</v>
      </c>
      <c r="G7441">
        <v>195</v>
      </c>
      <c r="H7441" t="s">
        <v>14</v>
      </c>
      <c r="I7441" t="s">
        <v>414</v>
      </c>
      <c r="J7441">
        <v>4327</v>
      </c>
      <c r="K7441">
        <v>91.2</v>
      </c>
      <c r="L7441">
        <v>0.9375</v>
      </c>
      <c r="M7441">
        <f t="shared" si="348"/>
        <v>85.5</v>
      </c>
      <c r="N7441">
        <f t="shared" si="350"/>
        <v>1.9647309210536295</v>
      </c>
      <c r="O7441">
        <f t="shared" si="349"/>
        <v>1.8419352384877776</v>
      </c>
    </row>
    <row r="7442" spans="1:15" x14ac:dyDescent="0.25">
      <c r="A7442" t="s">
        <v>298</v>
      </c>
      <c r="B7442" t="s">
        <v>21</v>
      </c>
      <c r="C7442">
        <v>2015</v>
      </c>
      <c r="D7442">
        <v>7</v>
      </c>
      <c r="E7442">
        <v>3</v>
      </c>
      <c r="F7442" s="1">
        <v>42188</v>
      </c>
      <c r="G7442">
        <v>184</v>
      </c>
      <c r="H7442" t="s">
        <v>17</v>
      </c>
      <c r="I7442" t="s">
        <v>619</v>
      </c>
      <c r="J7442">
        <v>5401</v>
      </c>
      <c r="K7442">
        <v>8.5714290000000002</v>
      </c>
      <c r="L7442">
        <v>10</v>
      </c>
      <c r="M7442">
        <f t="shared" si="348"/>
        <v>85.714290000000005</v>
      </c>
      <c r="N7442">
        <f t="shared" si="350"/>
        <v>0.98097678213259076</v>
      </c>
      <c r="O7442">
        <f t="shared" si="349"/>
        <v>9.8097678213259076</v>
      </c>
    </row>
    <row r="7443" spans="1:15" x14ac:dyDescent="0.25">
      <c r="A7443" t="s">
        <v>210</v>
      </c>
      <c r="B7443" t="s">
        <v>21</v>
      </c>
      <c r="C7443">
        <v>2017</v>
      </c>
      <c r="D7443">
        <v>6</v>
      </c>
      <c r="E7443">
        <v>2</v>
      </c>
      <c r="F7443" s="1">
        <v>42888</v>
      </c>
      <c r="G7443">
        <v>153</v>
      </c>
      <c r="H7443" t="s">
        <v>17</v>
      </c>
      <c r="I7443" t="s">
        <v>519</v>
      </c>
      <c r="J7443">
        <v>5457</v>
      </c>
      <c r="K7443">
        <v>57.142859999999999</v>
      </c>
      <c r="L7443">
        <v>1.5</v>
      </c>
      <c r="M7443">
        <f t="shared" si="348"/>
        <v>85.714290000000005</v>
      </c>
      <c r="N7443">
        <f t="shared" si="350"/>
        <v>1.7644963905522149</v>
      </c>
      <c r="O7443">
        <f t="shared" si="349"/>
        <v>2.6467445858283223</v>
      </c>
    </row>
    <row r="7444" spans="1:15" x14ac:dyDescent="0.25">
      <c r="A7444" t="s">
        <v>461</v>
      </c>
      <c r="B7444" t="s">
        <v>40</v>
      </c>
      <c r="C7444">
        <v>2011</v>
      </c>
      <c r="D7444">
        <v>7</v>
      </c>
      <c r="E7444">
        <v>4</v>
      </c>
      <c r="F7444" s="1">
        <v>40728</v>
      </c>
      <c r="G7444">
        <v>185</v>
      </c>
      <c r="H7444" t="s">
        <v>14</v>
      </c>
      <c r="I7444" t="s">
        <v>551</v>
      </c>
      <c r="J7444">
        <v>6882</v>
      </c>
      <c r="K7444">
        <v>45.8</v>
      </c>
      <c r="L7444">
        <v>1.875</v>
      </c>
      <c r="M7444">
        <f t="shared" si="348"/>
        <v>85.875</v>
      </c>
      <c r="N7444">
        <f t="shared" si="350"/>
        <v>1.670245853074124</v>
      </c>
      <c r="O7444">
        <f t="shared" si="349"/>
        <v>3.1317109745139824</v>
      </c>
    </row>
    <row r="7445" spans="1:15" x14ac:dyDescent="0.25">
      <c r="A7445" t="s">
        <v>224</v>
      </c>
      <c r="B7445" t="s">
        <v>21</v>
      </c>
      <c r="C7445">
        <v>2014</v>
      </c>
      <c r="D7445">
        <v>6</v>
      </c>
      <c r="E7445">
        <v>12</v>
      </c>
      <c r="F7445" s="1">
        <v>41802</v>
      </c>
      <c r="G7445">
        <v>163</v>
      </c>
      <c r="H7445" t="s">
        <v>14</v>
      </c>
      <c r="I7445" t="s">
        <v>573</v>
      </c>
      <c r="J7445">
        <v>5292</v>
      </c>
      <c r="K7445">
        <v>38.4</v>
      </c>
      <c r="L7445">
        <v>2.25</v>
      </c>
      <c r="M7445">
        <f t="shared" si="348"/>
        <v>86.399999999999991</v>
      </c>
      <c r="N7445">
        <f t="shared" si="350"/>
        <v>1.5954962218255742</v>
      </c>
      <c r="O7445">
        <f t="shared" si="349"/>
        <v>3.5898664991075417</v>
      </c>
    </row>
    <row r="7446" spans="1:15" x14ac:dyDescent="0.25">
      <c r="A7446" t="s">
        <v>301</v>
      </c>
      <c r="B7446" t="s">
        <v>23</v>
      </c>
      <c r="C7446">
        <v>2007</v>
      </c>
      <c r="D7446">
        <v>4</v>
      </c>
      <c r="E7446">
        <v>12</v>
      </c>
      <c r="F7446" s="1">
        <v>39184</v>
      </c>
      <c r="G7446">
        <v>102</v>
      </c>
      <c r="H7446" t="s">
        <v>14</v>
      </c>
      <c r="I7446" t="s">
        <v>609</v>
      </c>
      <c r="J7446">
        <v>4955</v>
      </c>
      <c r="K7446">
        <v>23.04</v>
      </c>
      <c r="L7446">
        <v>3.75</v>
      </c>
      <c r="M7446">
        <f t="shared" si="348"/>
        <v>86.399999999999991</v>
      </c>
      <c r="N7446">
        <f t="shared" si="350"/>
        <v>1.3809344633307019</v>
      </c>
      <c r="O7446">
        <f t="shared" si="349"/>
        <v>5.1785042374901318</v>
      </c>
    </row>
    <row r="7447" spans="1:15" x14ac:dyDescent="0.25">
      <c r="A7447" t="s">
        <v>103</v>
      </c>
      <c r="B7447" t="s">
        <v>27</v>
      </c>
      <c r="C7447">
        <v>2017</v>
      </c>
      <c r="D7447">
        <v>6</v>
      </c>
      <c r="E7447">
        <v>6</v>
      </c>
      <c r="F7447" s="1">
        <v>42892</v>
      </c>
      <c r="G7447">
        <v>157</v>
      </c>
      <c r="H7447" t="s">
        <v>14</v>
      </c>
      <c r="I7447" t="s">
        <v>469</v>
      </c>
      <c r="J7447">
        <v>4310</v>
      </c>
      <c r="K7447">
        <v>76.8</v>
      </c>
      <c r="L7447">
        <v>1.125</v>
      </c>
      <c r="M7447">
        <f t="shared" si="348"/>
        <v>86.399999999999991</v>
      </c>
      <c r="N7447">
        <f t="shared" si="350"/>
        <v>1.890979596989689</v>
      </c>
      <c r="O7447">
        <f t="shared" si="349"/>
        <v>2.1273520466133999</v>
      </c>
    </row>
    <row r="7448" spans="1:15" x14ac:dyDescent="0.25">
      <c r="A7448" t="s">
        <v>174</v>
      </c>
      <c r="B7448" t="s">
        <v>33</v>
      </c>
      <c r="C7448">
        <v>2016</v>
      </c>
      <c r="D7448">
        <v>7</v>
      </c>
      <c r="E7448">
        <v>15</v>
      </c>
      <c r="F7448" s="1">
        <v>42566</v>
      </c>
      <c r="G7448">
        <v>197</v>
      </c>
      <c r="H7448" t="s">
        <v>14</v>
      </c>
      <c r="I7448" t="s">
        <v>574</v>
      </c>
      <c r="J7448">
        <v>5293</v>
      </c>
      <c r="K7448">
        <v>38.4</v>
      </c>
      <c r="L7448">
        <v>2.25</v>
      </c>
      <c r="M7448">
        <f t="shared" si="348"/>
        <v>86.399999999999991</v>
      </c>
      <c r="N7448">
        <f t="shared" si="350"/>
        <v>1.5954962218255742</v>
      </c>
      <c r="O7448">
        <f t="shared" si="349"/>
        <v>3.5898664991075417</v>
      </c>
    </row>
    <row r="7449" spans="1:15" x14ac:dyDescent="0.25">
      <c r="A7449" t="s">
        <v>322</v>
      </c>
      <c r="B7449" t="s">
        <v>40</v>
      </c>
      <c r="C7449">
        <v>2007</v>
      </c>
      <c r="D7449">
        <v>4</v>
      </c>
      <c r="E7449">
        <v>12</v>
      </c>
      <c r="F7449" s="1">
        <v>39184</v>
      </c>
      <c r="G7449">
        <v>102</v>
      </c>
      <c r="H7449" t="s">
        <v>14</v>
      </c>
      <c r="I7449" t="s">
        <v>573</v>
      </c>
      <c r="J7449">
        <v>5292</v>
      </c>
      <c r="K7449">
        <v>38.4</v>
      </c>
      <c r="L7449">
        <v>2.25</v>
      </c>
      <c r="M7449">
        <f t="shared" si="348"/>
        <v>86.399999999999991</v>
      </c>
      <c r="N7449">
        <f t="shared" si="350"/>
        <v>1.5954962218255742</v>
      </c>
      <c r="O7449">
        <f t="shared" si="349"/>
        <v>3.5898664991075417</v>
      </c>
    </row>
    <row r="7450" spans="1:15" x14ac:dyDescent="0.25">
      <c r="A7450" t="s">
        <v>272</v>
      </c>
      <c r="B7450" t="s">
        <v>42</v>
      </c>
      <c r="C7450">
        <v>2014</v>
      </c>
      <c r="D7450">
        <v>6</v>
      </c>
      <c r="E7450">
        <v>12</v>
      </c>
      <c r="F7450" s="1">
        <v>41802</v>
      </c>
      <c r="G7450">
        <v>163</v>
      </c>
      <c r="H7450" t="s">
        <v>14</v>
      </c>
      <c r="I7450" t="s">
        <v>573</v>
      </c>
      <c r="J7450">
        <v>5292</v>
      </c>
      <c r="K7450">
        <v>38.4</v>
      </c>
      <c r="L7450">
        <v>2.25</v>
      </c>
      <c r="M7450">
        <f t="shared" si="348"/>
        <v>86.399999999999991</v>
      </c>
      <c r="N7450">
        <f t="shared" si="350"/>
        <v>1.5954962218255742</v>
      </c>
      <c r="O7450">
        <f t="shared" si="349"/>
        <v>3.5898664991075417</v>
      </c>
    </row>
    <row r="7451" spans="1:15" x14ac:dyDescent="0.25">
      <c r="A7451" t="s">
        <v>116</v>
      </c>
      <c r="B7451" t="s">
        <v>113</v>
      </c>
      <c r="C7451">
        <v>2019</v>
      </c>
      <c r="D7451">
        <v>6</v>
      </c>
      <c r="E7451">
        <v>14</v>
      </c>
      <c r="F7451" s="1">
        <v>43630</v>
      </c>
      <c r="G7451">
        <v>165</v>
      </c>
      <c r="H7451" t="s">
        <v>14</v>
      </c>
      <c r="I7451" t="s">
        <v>575</v>
      </c>
      <c r="J7451">
        <v>5291</v>
      </c>
      <c r="K7451">
        <v>38.4</v>
      </c>
      <c r="L7451">
        <v>2.25</v>
      </c>
      <c r="M7451">
        <f t="shared" si="348"/>
        <v>86.399999999999991</v>
      </c>
      <c r="N7451">
        <f t="shared" si="350"/>
        <v>1.5954962218255742</v>
      </c>
      <c r="O7451">
        <f t="shared" si="349"/>
        <v>3.5898664991075417</v>
      </c>
    </row>
    <row r="7452" spans="1:15" x14ac:dyDescent="0.25">
      <c r="A7452" t="s">
        <v>116</v>
      </c>
      <c r="B7452" t="s">
        <v>113</v>
      </c>
      <c r="C7452">
        <v>2019</v>
      </c>
      <c r="D7452">
        <v>6</v>
      </c>
      <c r="E7452">
        <v>14</v>
      </c>
      <c r="F7452" s="1">
        <v>43630</v>
      </c>
      <c r="G7452">
        <v>165</v>
      </c>
      <c r="H7452" t="s">
        <v>14</v>
      </c>
      <c r="I7452" t="s">
        <v>573</v>
      </c>
      <c r="J7452">
        <v>5292</v>
      </c>
      <c r="K7452">
        <v>38.4</v>
      </c>
      <c r="L7452">
        <v>2.25</v>
      </c>
      <c r="M7452">
        <f t="shared" si="348"/>
        <v>86.399999999999991</v>
      </c>
      <c r="N7452">
        <f t="shared" si="350"/>
        <v>1.5954962218255742</v>
      </c>
      <c r="O7452">
        <f t="shared" si="349"/>
        <v>3.5898664991075417</v>
      </c>
    </row>
    <row r="7453" spans="1:15" x14ac:dyDescent="0.25">
      <c r="A7453" t="s">
        <v>123</v>
      </c>
      <c r="B7453" t="s">
        <v>13</v>
      </c>
      <c r="C7453">
        <v>2007</v>
      </c>
      <c r="D7453">
        <v>3</v>
      </c>
      <c r="E7453">
        <v>11</v>
      </c>
      <c r="F7453" s="1">
        <v>39152</v>
      </c>
      <c r="G7453">
        <v>70</v>
      </c>
      <c r="H7453" t="s">
        <v>14</v>
      </c>
      <c r="I7453" t="s">
        <v>619</v>
      </c>
      <c r="J7453">
        <v>5401</v>
      </c>
      <c r="K7453">
        <v>8.64</v>
      </c>
      <c r="L7453">
        <v>10</v>
      </c>
      <c r="M7453">
        <f t="shared" si="348"/>
        <v>86.4</v>
      </c>
      <c r="N7453">
        <f t="shared" si="350"/>
        <v>0.98407703390283086</v>
      </c>
      <c r="O7453">
        <f t="shared" si="349"/>
        <v>9.8407703390283086</v>
      </c>
    </row>
    <row r="7454" spans="1:15" x14ac:dyDescent="0.25">
      <c r="A7454" t="s">
        <v>46</v>
      </c>
      <c r="B7454" t="s">
        <v>25</v>
      </c>
      <c r="C7454">
        <v>2017</v>
      </c>
      <c r="D7454">
        <v>6</v>
      </c>
      <c r="E7454">
        <v>6</v>
      </c>
      <c r="F7454" s="1">
        <v>42892</v>
      </c>
      <c r="G7454">
        <v>157</v>
      </c>
      <c r="H7454" t="s">
        <v>14</v>
      </c>
      <c r="I7454" t="s">
        <v>586</v>
      </c>
      <c r="J7454">
        <v>5124</v>
      </c>
      <c r="K7454">
        <v>28.8</v>
      </c>
      <c r="L7454">
        <v>3</v>
      </c>
      <c r="M7454">
        <f t="shared" si="348"/>
        <v>86.4</v>
      </c>
      <c r="N7454">
        <f t="shared" si="350"/>
        <v>1.4742162640762553</v>
      </c>
      <c r="O7454">
        <f t="shared" si="349"/>
        <v>4.4226487922287658</v>
      </c>
    </row>
    <row r="7455" spans="1:15" x14ac:dyDescent="0.25">
      <c r="A7455" t="s">
        <v>322</v>
      </c>
      <c r="B7455" t="s">
        <v>40</v>
      </c>
      <c r="C7455">
        <v>2007</v>
      </c>
      <c r="D7455">
        <v>4</v>
      </c>
      <c r="E7455">
        <v>12</v>
      </c>
      <c r="F7455" s="1">
        <v>39184</v>
      </c>
      <c r="G7455">
        <v>102</v>
      </c>
      <c r="H7455" t="s">
        <v>14</v>
      </c>
      <c r="I7455" t="s">
        <v>586</v>
      </c>
      <c r="J7455">
        <v>5124</v>
      </c>
      <c r="K7455">
        <v>28.8</v>
      </c>
      <c r="L7455">
        <v>3</v>
      </c>
      <c r="M7455">
        <f t="shared" si="348"/>
        <v>86.4</v>
      </c>
      <c r="N7455">
        <f t="shared" si="350"/>
        <v>1.4742162640762553</v>
      </c>
      <c r="O7455">
        <f t="shared" si="349"/>
        <v>4.4226487922287658</v>
      </c>
    </row>
    <row r="7456" spans="1:15" x14ac:dyDescent="0.25">
      <c r="A7456" t="s">
        <v>324</v>
      </c>
      <c r="B7456" t="s">
        <v>40</v>
      </c>
      <c r="C7456">
        <v>2014</v>
      </c>
      <c r="D7456">
        <v>3</v>
      </c>
      <c r="E7456">
        <v>10</v>
      </c>
      <c r="F7456" s="1">
        <v>41708</v>
      </c>
      <c r="G7456">
        <v>69</v>
      </c>
      <c r="H7456" t="s">
        <v>14</v>
      </c>
      <c r="I7456" t="s">
        <v>618</v>
      </c>
      <c r="J7456">
        <v>5900</v>
      </c>
      <c r="K7456">
        <v>14.4</v>
      </c>
      <c r="L7456">
        <v>6</v>
      </c>
      <c r="M7456">
        <f t="shared" si="348"/>
        <v>86.4</v>
      </c>
      <c r="N7456">
        <f t="shared" si="350"/>
        <v>1.1875207208364631</v>
      </c>
      <c r="O7456">
        <f t="shared" si="349"/>
        <v>7.1251243250187786</v>
      </c>
    </row>
    <row r="7457" spans="1:15" x14ac:dyDescent="0.25">
      <c r="A7457" t="s">
        <v>115</v>
      </c>
      <c r="B7457" t="s">
        <v>113</v>
      </c>
      <c r="C7457">
        <v>2018</v>
      </c>
      <c r="D7457">
        <v>6</v>
      </c>
      <c r="E7457">
        <v>6</v>
      </c>
      <c r="F7457" s="1">
        <v>43257</v>
      </c>
      <c r="G7457">
        <v>157</v>
      </c>
      <c r="H7457" t="s">
        <v>14</v>
      </c>
      <c r="I7457" t="s">
        <v>617</v>
      </c>
      <c r="J7457">
        <v>5075</v>
      </c>
      <c r="K7457">
        <v>14.4</v>
      </c>
      <c r="L7457">
        <v>6</v>
      </c>
      <c r="M7457">
        <f t="shared" si="348"/>
        <v>86.4</v>
      </c>
      <c r="N7457">
        <f t="shared" si="350"/>
        <v>1.1875207208364631</v>
      </c>
      <c r="O7457">
        <f t="shared" si="349"/>
        <v>7.1251243250187786</v>
      </c>
    </row>
    <row r="7458" spans="1:15" x14ac:dyDescent="0.25">
      <c r="A7458" t="s">
        <v>80</v>
      </c>
      <c r="B7458" t="s">
        <v>69</v>
      </c>
      <c r="C7458">
        <v>2008</v>
      </c>
      <c r="D7458">
        <v>4</v>
      </c>
      <c r="E7458">
        <v>24</v>
      </c>
      <c r="F7458" s="1">
        <v>39562</v>
      </c>
      <c r="G7458">
        <v>115</v>
      </c>
      <c r="H7458" t="s">
        <v>17</v>
      </c>
      <c r="I7458" t="s">
        <v>574</v>
      </c>
      <c r="J7458">
        <v>5293</v>
      </c>
      <c r="K7458">
        <v>38.476190000000003</v>
      </c>
      <c r="L7458">
        <v>2.25</v>
      </c>
      <c r="M7458">
        <f t="shared" si="348"/>
        <v>86.571427499999999</v>
      </c>
      <c r="N7458">
        <f t="shared" si="350"/>
        <v>1.5963352305775789</v>
      </c>
      <c r="O7458">
        <f t="shared" si="349"/>
        <v>3.5917542687995523</v>
      </c>
    </row>
    <row r="7459" spans="1:15" x14ac:dyDescent="0.25">
      <c r="A7459" t="s">
        <v>130</v>
      </c>
      <c r="B7459" t="s">
        <v>13</v>
      </c>
      <c r="C7459">
        <v>2012</v>
      </c>
      <c r="D7459">
        <v>6</v>
      </c>
      <c r="E7459">
        <v>21</v>
      </c>
      <c r="F7459" s="1">
        <v>41081</v>
      </c>
      <c r="G7459">
        <v>173</v>
      </c>
      <c r="H7459" t="s">
        <v>17</v>
      </c>
      <c r="I7459" t="s">
        <v>586</v>
      </c>
      <c r="J7459">
        <v>5124</v>
      </c>
      <c r="K7459">
        <v>28.952380000000002</v>
      </c>
      <c r="L7459">
        <v>3</v>
      </c>
      <c r="M7459">
        <f t="shared" si="348"/>
        <v>86.857140000000001</v>
      </c>
      <c r="N7459">
        <f t="shared" si="350"/>
        <v>1.4764313369023039</v>
      </c>
      <c r="O7459">
        <f t="shared" si="349"/>
        <v>4.4292940107069114</v>
      </c>
    </row>
    <row r="7460" spans="1:15" x14ac:dyDescent="0.25">
      <c r="A7460" t="s">
        <v>186</v>
      </c>
      <c r="B7460" t="s">
        <v>36</v>
      </c>
      <c r="C7460">
        <v>2015</v>
      </c>
      <c r="D7460">
        <v>6</v>
      </c>
      <c r="E7460">
        <v>25</v>
      </c>
      <c r="F7460" s="1">
        <v>42180</v>
      </c>
      <c r="G7460">
        <v>176</v>
      </c>
      <c r="H7460" t="s">
        <v>17</v>
      </c>
      <c r="I7460" t="s">
        <v>618</v>
      </c>
      <c r="J7460">
        <v>5900</v>
      </c>
      <c r="K7460">
        <v>14.476190000000001</v>
      </c>
      <c r="L7460">
        <v>6</v>
      </c>
      <c r="M7460">
        <f t="shared" si="348"/>
        <v>86.857140000000001</v>
      </c>
      <c r="N7460">
        <f t="shared" si="350"/>
        <v>1.1896640528820477</v>
      </c>
      <c r="O7460">
        <f t="shared" si="349"/>
        <v>7.1379843172922861</v>
      </c>
    </row>
    <row r="7461" spans="1:15" x14ac:dyDescent="0.25">
      <c r="A7461" t="s">
        <v>55</v>
      </c>
      <c r="B7461" t="s">
        <v>13</v>
      </c>
      <c r="C7461">
        <v>2003</v>
      </c>
      <c r="D7461">
        <v>3</v>
      </c>
      <c r="E7461">
        <v>17</v>
      </c>
      <c r="F7461" s="1">
        <v>37697</v>
      </c>
      <c r="G7461">
        <v>76</v>
      </c>
      <c r="H7461" t="s">
        <v>14</v>
      </c>
      <c r="I7461" t="s">
        <v>416</v>
      </c>
      <c r="J7461">
        <v>4409</v>
      </c>
      <c r="K7461">
        <v>92.8</v>
      </c>
      <c r="L7461">
        <v>0.9375</v>
      </c>
      <c r="M7461">
        <f t="shared" si="348"/>
        <v>87</v>
      </c>
      <c r="N7461">
        <f t="shared" si="350"/>
        <v>1.9722028383790644</v>
      </c>
      <c r="O7461">
        <f t="shared" si="349"/>
        <v>1.8489401609803728</v>
      </c>
    </row>
    <row r="7462" spans="1:15" x14ac:dyDescent="0.25">
      <c r="A7462" t="s">
        <v>62</v>
      </c>
      <c r="B7462" t="s">
        <v>13</v>
      </c>
      <c r="C7462">
        <v>2009</v>
      </c>
      <c r="D7462">
        <v>6</v>
      </c>
      <c r="E7462">
        <v>23</v>
      </c>
      <c r="F7462" s="1">
        <v>39987</v>
      </c>
      <c r="G7462">
        <v>174</v>
      </c>
      <c r="H7462" t="s">
        <v>14</v>
      </c>
      <c r="I7462" t="s">
        <v>609</v>
      </c>
      <c r="J7462">
        <v>4955</v>
      </c>
      <c r="K7462">
        <v>23.2</v>
      </c>
      <c r="L7462">
        <v>3.75</v>
      </c>
      <c r="M7462">
        <f t="shared" si="348"/>
        <v>87</v>
      </c>
      <c r="N7462">
        <f t="shared" si="350"/>
        <v>1.3838153659804313</v>
      </c>
      <c r="O7462">
        <f t="shared" si="349"/>
        <v>5.1893076224266173</v>
      </c>
    </row>
    <row r="7463" spans="1:15" x14ac:dyDescent="0.25">
      <c r="A7463" t="s">
        <v>153</v>
      </c>
      <c r="B7463" t="s">
        <v>69</v>
      </c>
      <c r="C7463">
        <v>2016</v>
      </c>
      <c r="D7463">
        <v>4</v>
      </c>
      <c r="E7463">
        <v>11</v>
      </c>
      <c r="F7463" s="1">
        <v>42471</v>
      </c>
      <c r="G7463">
        <v>102</v>
      </c>
      <c r="H7463" t="s">
        <v>14</v>
      </c>
      <c r="I7463" t="s">
        <v>617</v>
      </c>
      <c r="J7463">
        <v>5075</v>
      </c>
      <c r="K7463">
        <v>14.514290000000001</v>
      </c>
      <c r="L7463">
        <v>6</v>
      </c>
      <c r="M7463">
        <f t="shared" si="348"/>
        <v>87.085740000000001</v>
      </c>
      <c r="N7463">
        <f t="shared" si="350"/>
        <v>1.1907319052094061</v>
      </c>
      <c r="O7463">
        <f t="shared" si="349"/>
        <v>7.1443914312564365</v>
      </c>
    </row>
    <row r="7464" spans="1:15" x14ac:dyDescent="0.25">
      <c r="A7464" t="s">
        <v>328</v>
      </c>
      <c r="B7464" t="s">
        <v>192</v>
      </c>
      <c r="C7464">
        <v>2010</v>
      </c>
      <c r="D7464">
        <v>6</v>
      </c>
      <c r="E7464">
        <v>28</v>
      </c>
      <c r="F7464" s="1">
        <v>40357</v>
      </c>
      <c r="G7464">
        <v>179</v>
      </c>
      <c r="H7464" t="s">
        <v>14</v>
      </c>
      <c r="I7464" t="s">
        <v>575</v>
      </c>
      <c r="J7464">
        <v>5291</v>
      </c>
      <c r="K7464">
        <v>38.731029999999997</v>
      </c>
      <c r="L7464">
        <v>2.25</v>
      </c>
      <c r="M7464">
        <f t="shared" si="348"/>
        <v>87.144817499999988</v>
      </c>
      <c r="N7464">
        <f t="shared" si="350"/>
        <v>1.59912982399113</v>
      </c>
      <c r="O7464">
        <f t="shared" si="349"/>
        <v>3.5980421039800428</v>
      </c>
    </row>
    <row r="7465" spans="1:15" x14ac:dyDescent="0.25">
      <c r="A7465" t="s">
        <v>35</v>
      </c>
      <c r="B7465" t="s">
        <v>36</v>
      </c>
      <c r="C7465">
        <v>2016</v>
      </c>
      <c r="D7465">
        <v>6</v>
      </c>
      <c r="E7465">
        <v>30</v>
      </c>
      <c r="F7465" s="1">
        <v>42551</v>
      </c>
      <c r="G7465">
        <v>182</v>
      </c>
      <c r="H7465" t="s">
        <v>17</v>
      </c>
      <c r="I7465" t="s">
        <v>618</v>
      </c>
      <c r="J7465">
        <v>5900</v>
      </c>
      <c r="K7465">
        <v>14.545450000000001</v>
      </c>
      <c r="L7465">
        <v>6</v>
      </c>
      <c r="M7465">
        <f t="shared" si="348"/>
        <v>87.2727</v>
      </c>
      <c r="N7465">
        <f t="shared" si="350"/>
        <v>1.1916032982472196</v>
      </c>
      <c r="O7465">
        <f t="shared" si="349"/>
        <v>7.1496197894833173</v>
      </c>
    </row>
    <row r="7466" spans="1:15" x14ac:dyDescent="0.25">
      <c r="A7466" t="s">
        <v>39</v>
      </c>
      <c r="B7466" t="s">
        <v>40</v>
      </c>
      <c r="C7466">
        <v>2019</v>
      </c>
      <c r="D7466">
        <v>4</v>
      </c>
      <c r="E7466">
        <v>1</v>
      </c>
      <c r="F7466" s="1">
        <v>43556</v>
      </c>
      <c r="G7466">
        <v>91</v>
      </c>
      <c r="H7466" t="s">
        <v>14</v>
      </c>
      <c r="I7466" t="s">
        <v>474</v>
      </c>
      <c r="J7466">
        <v>4335</v>
      </c>
      <c r="K7466">
        <v>77.647059999999996</v>
      </c>
      <c r="L7466">
        <v>1.125</v>
      </c>
      <c r="M7466">
        <f t="shared" si="348"/>
        <v>87.352942499999997</v>
      </c>
      <c r="N7466">
        <f t="shared" si="350"/>
        <v>1.895682492380262</v>
      </c>
      <c r="O7466">
        <f t="shared" si="349"/>
        <v>2.1326428039277947</v>
      </c>
    </row>
    <row r="7467" spans="1:15" x14ac:dyDescent="0.25">
      <c r="A7467" t="s">
        <v>84</v>
      </c>
      <c r="B7467" t="s">
        <v>69</v>
      </c>
      <c r="C7467">
        <v>2012</v>
      </c>
      <c r="D7467">
        <v>6</v>
      </c>
      <c r="E7467">
        <v>21</v>
      </c>
      <c r="F7467" s="1">
        <v>41081</v>
      </c>
      <c r="G7467">
        <v>173</v>
      </c>
      <c r="H7467" t="s">
        <v>14</v>
      </c>
      <c r="I7467" t="s">
        <v>576</v>
      </c>
      <c r="J7467">
        <v>5288</v>
      </c>
      <c r="K7467">
        <v>39.272730000000003</v>
      </c>
      <c r="L7467">
        <v>2.25</v>
      </c>
      <c r="M7467">
        <f t="shared" si="348"/>
        <v>88.363642500000012</v>
      </c>
      <c r="N7467">
        <f t="shared" si="350"/>
        <v>1.6050110704753051</v>
      </c>
      <c r="O7467">
        <f t="shared" si="349"/>
        <v>3.6112749085694364</v>
      </c>
    </row>
    <row r="7468" spans="1:15" x14ac:dyDescent="0.25">
      <c r="A7468" t="s">
        <v>181</v>
      </c>
      <c r="B7468" t="s">
        <v>176</v>
      </c>
      <c r="C7468">
        <v>2016</v>
      </c>
      <c r="D7468">
        <v>7</v>
      </c>
      <c r="E7468">
        <v>1</v>
      </c>
      <c r="F7468" s="1">
        <v>42552</v>
      </c>
      <c r="G7468">
        <v>183</v>
      </c>
      <c r="H7468" t="s">
        <v>14</v>
      </c>
      <c r="I7468" t="s">
        <v>573</v>
      </c>
      <c r="J7468">
        <v>5292</v>
      </c>
      <c r="K7468">
        <v>39.272730000000003</v>
      </c>
      <c r="L7468">
        <v>2.25</v>
      </c>
      <c r="M7468">
        <f t="shared" si="348"/>
        <v>88.363642500000012</v>
      </c>
      <c r="N7468">
        <f t="shared" si="350"/>
        <v>1.6050110704753051</v>
      </c>
      <c r="O7468">
        <f t="shared" si="349"/>
        <v>3.6112749085694364</v>
      </c>
    </row>
    <row r="7469" spans="1:15" x14ac:dyDescent="0.25">
      <c r="A7469" t="s">
        <v>100</v>
      </c>
      <c r="B7469" t="s">
        <v>27</v>
      </c>
      <c r="C7469">
        <v>2014</v>
      </c>
      <c r="D7469">
        <v>6</v>
      </c>
      <c r="E7469">
        <v>4</v>
      </c>
      <c r="F7469" s="1">
        <v>41794</v>
      </c>
      <c r="G7469">
        <v>155</v>
      </c>
      <c r="H7469" t="s">
        <v>14</v>
      </c>
      <c r="I7469" t="s">
        <v>429</v>
      </c>
      <c r="J7469">
        <v>5713</v>
      </c>
      <c r="K7469">
        <v>94.4</v>
      </c>
      <c r="L7469">
        <v>0.9375</v>
      </c>
      <c r="M7469">
        <f t="shared" si="348"/>
        <v>88.5</v>
      </c>
      <c r="N7469">
        <f t="shared" si="350"/>
        <v>1.9795483747040952</v>
      </c>
      <c r="O7469">
        <f t="shared" si="349"/>
        <v>1.8558266012850893</v>
      </c>
    </row>
    <row r="7470" spans="1:15" x14ac:dyDescent="0.25">
      <c r="A7470" t="s">
        <v>110</v>
      </c>
      <c r="B7470" t="s">
        <v>109</v>
      </c>
      <c r="C7470">
        <v>2016</v>
      </c>
      <c r="D7470">
        <v>7</v>
      </c>
      <c r="E7470">
        <v>1</v>
      </c>
      <c r="F7470" s="1">
        <v>42552</v>
      </c>
      <c r="G7470">
        <v>183</v>
      </c>
      <c r="H7470" t="s">
        <v>14</v>
      </c>
      <c r="I7470" t="s">
        <v>547</v>
      </c>
      <c r="J7470">
        <v>6886</v>
      </c>
      <c r="K7470">
        <v>47.2</v>
      </c>
      <c r="L7470">
        <v>1.875</v>
      </c>
      <c r="M7470">
        <f t="shared" si="348"/>
        <v>88.5</v>
      </c>
      <c r="N7470">
        <f t="shared" si="350"/>
        <v>1.6830470382388496</v>
      </c>
      <c r="O7470">
        <f t="shared" si="349"/>
        <v>3.1557131966978429</v>
      </c>
    </row>
    <row r="7471" spans="1:15" x14ac:dyDescent="0.25">
      <c r="A7471" t="s">
        <v>111</v>
      </c>
      <c r="B7471" t="s">
        <v>109</v>
      </c>
      <c r="C7471">
        <v>2017</v>
      </c>
      <c r="D7471">
        <v>6</v>
      </c>
      <c r="E7471">
        <v>9</v>
      </c>
      <c r="F7471" s="1">
        <v>42895</v>
      </c>
      <c r="G7471">
        <v>160</v>
      </c>
      <c r="H7471" t="s">
        <v>17</v>
      </c>
      <c r="I7471" t="s">
        <v>609</v>
      </c>
      <c r="J7471">
        <v>4955</v>
      </c>
      <c r="K7471">
        <v>23.619050000000001</v>
      </c>
      <c r="L7471">
        <v>3.75</v>
      </c>
      <c r="M7471">
        <f t="shared" si="348"/>
        <v>88.571437500000002</v>
      </c>
      <c r="N7471">
        <f t="shared" si="350"/>
        <v>1.3912712903614217</v>
      </c>
      <c r="O7471">
        <f t="shared" si="349"/>
        <v>5.217267338855331</v>
      </c>
    </row>
    <row r="7472" spans="1:15" x14ac:dyDescent="0.25">
      <c r="A7472" t="s">
        <v>88</v>
      </c>
      <c r="B7472" t="s">
        <v>69</v>
      </c>
      <c r="C7472">
        <v>2017</v>
      </c>
      <c r="D7472">
        <v>3</v>
      </c>
      <c r="E7472">
        <v>16</v>
      </c>
      <c r="F7472" s="1">
        <v>42810</v>
      </c>
      <c r="G7472">
        <v>75</v>
      </c>
      <c r="H7472" t="s">
        <v>14</v>
      </c>
      <c r="I7472" t="s">
        <v>512</v>
      </c>
      <c r="J7472">
        <v>5059</v>
      </c>
      <c r="K7472">
        <v>59.2</v>
      </c>
      <c r="L7472">
        <v>1.5</v>
      </c>
      <c r="M7472">
        <f t="shared" si="348"/>
        <v>88.800000000000011</v>
      </c>
      <c r="N7472">
        <f t="shared" si="350"/>
        <v>1.7795964912578246</v>
      </c>
      <c r="O7472">
        <f t="shared" si="349"/>
        <v>2.669394736886737</v>
      </c>
    </row>
    <row r="7473" spans="1:15" x14ac:dyDescent="0.25">
      <c r="A7473" t="s">
        <v>358</v>
      </c>
      <c r="B7473" t="s">
        <v>40</v>
      </c>
      <c r="C7473">
        <v>2015</v>
      </c>
      <c r="D7473">
        <v>7</v>
      </c>
      <c r="E7473">
        <v>2</v>
      </c>
      <c r="F7473" s="1">
        <v>42187</v>
      </c>
      <c r="G7473">
        <v>183</v>
      </c>
      <c r="H7473" t="s">
        <v>14</v>
      </c>
      <c r="I7473" t="s">
        <v>586</v>
      </c>
      <c r="J7473">
        <v>5124</v>
      </c>
      <c r="K7473">
        <v>29.6</v>
      </c>
      <c r="L7473">
        <v>3</v>
      </c>
      <c r="M7473">
        <f t="shared" si="348"/>
        <v>88.800000000000011</v>
      </c>
      <c r="N7473">
        <f t="shared" si="350"/>
        <v>1.4857214264815801</v>
      </c>
      <c r="O7473">
        <f t="shared" si="349"/>
        <v>4.4571642794447399</v>
      </c>
    </row>
    <row r="7474" spans="1:15" x14ac:dyDescent="0.25">
      <c r="A7474" t="s">
        <v>148</v>
      </c>
      <c r="B7474" t="s">
        <v>69</v>
      </c>
      <c r="C7474">
        <v>2012</v>
      </c>
      <c r="D7474">
        <v>3</v>
      </c>
      <c r="E7474">
        <v>19</v>
      </c>
      <c r="F7474" s="1">
        <v>40987</v>
      </c>
      <c r="G7474">
        <v>79</v>
      </c>
      <c r="H7474" t="s">
        <v>14</v>
      </c>
      <c r="I7474" t="s">
        <v>417</v>
      </c>
      <c r="J7474">
        <v>4415</v>
      </c>
      <c r="K7474">
        <v>94.776470000000003</v>
      </c>
      <c r="L7474">
        <v>0.9375</v>
      </c>
      <c r="M7474">
        <f t="shared" si="348"/>
        <v>88.852940625000002</v>
      </c>
      <c r="N7474">
        <f t="shared" si="350"/>
        <v>1.9812588263610837</v>
      </c>
      <c r="O7474">
        <f t="shared" si="349"/>
        <v>1.8574301497135159</v>
      </c>
    </row>
    <row r="7475" spans="1:15" x14ac:dyDescent="0.25">
      <c r="A7475" t="s">
        <v>81</v>
      </c>
      <c r="B7475" t="s">
        <v>69</v>
      </c>
      <c r="C7475">
        <v>2008</v>
      </c>
      <c r="D7475">
        <v>6</v>
      </c>
      <c r="E7475">
        <v>23</v>
      </c>
      <c r="F7475" s="1">
        <v>39622</v>
      </c>
      <c r="G7475">
        <v>175</v>
      </c>
      <c r="H7475" t="s">
        <v>17</v>
      </c>
      <c r="I7475" t="s">
        <v>283</v>
      </c>
      <c r="J7475">
        <v>18419</v>
      </c>
      <c r="K7475">
        <v>135.619</v>
      </c>
      <c r="L7475">
        <v>0.65625</v>
      </c>
      <c r="M7475">
        <f t="shared" si="348"/>
        <v>88.999968749999994</v>
      </c>
      <c r="N7475">
        <f t="shared" si="350"/>
        <v>2.13551110213719</v>
      </c>
      <c r="O7475">
        <f t="shared" si="349"/>
        <v>1.4014291607775309</v>
      </c>
    </row>
    <row r="7476" spans="1:15" x14ac:dyDescent="0.25">
      <c r="A7476" t="s">
        <v>102</v>
      </c>
      <c r="B7476" t="s">
        <v>27</v>
      </c>
      <c r="C7476">
        <v>2016</v>
      </c>
      <c r="D7476">
        <v>6</v>
      </c>
      <c r="E7476">
        <v>30</v>
      </c>
      <c r="F7476" s="1">
        <v>42551</v>
      </c>
      <c r="G7476">
        <v>182</v>
      </c>
      <c r="H7476" t="s">
        <v>17</v>
      </c>
      <c r="I7476" t="s">
        <v>587</v>
      </c>
      <c r="J7476">
        <v>4363</v>
      </c>
      <c r="K7476">
        <v>29.714289999999998</v>
      </c>
      <c r="L7476">
        <v>3</v>
      </c>
      <c r="M7476">
        <f t="shared" si="348"/>
        <v>89.142869999999988</v>
      </c>
      <c r="N7476">
        <f t="shared" si="350"/>
        <v>1.4873404805005743</v>
      </c>
      <c r="O7476">
        <f t="shared" si="349"/>
        <v>4.4620214415017232</v>
      </c>
    </row>
    <row r="7477" spans="1:15" x14ac:dyDescent="0.25">
      <c r="A7477" t="s">
        <v>127</v>
      </c>
      <c r="B7477" t="s">
        <v>13</v>
      </c>
      <c r="C7477">
        <v>2010</v>
      </c>
      <c r="D7477">
        <v>3</v>
      </c>
      <c r="E7477">
        <v>16</v>
      </c>
      <c r="F7477" s="1">
        <v>40253</v>
      </c>
      <c r="G7477">
        <v>75</v>
      </c>
      <c r="H7477" t="s">
        <v>14</v>
      </c>
      <c r="I7477" t="s">
        <v>556</v>
      </c>
      <c r="J7477">
        <v>5809</v>
      </c>
      <c r="K7477">
        <v>45.6</v>
      </c>
      <c r="L7477">
        <v>1.9583333329999999</v>
      </c>
      <c r="M7477">
        <f t="shared" si="348"/>
        <v>89.299999984799996</v>
      </c>
      <c r="N7477">
        <f t="shared" si="350"/>
        <v>1.6683859166900001</v>
      </c>
      <c r="O7477">
        <f t="shared" si="349"/>
        <v>3.2672557529617881</v>
      </c>
    </row>
    <row r="7478" spans="1:15" x14ac:dyDescent="0.25">
      <c r="A7478" t="s">
        <v>123</v>
      </c>
      <c r="B7478" t="s">
        <v>13</v>
      </c>
      <c r="C7478">
        <v>2007</v>
      </c>
      <c r="D7478">
        <v>3</v>
      </c>
      <c r="E7478">
        <v>11</v>
      </c>
      <c r="F7478" s="1">
        <v>39152</v>
      </c>
      <c r="G7478">
        <v>70</v>
      </c>
      <c r="H7478" t="s">
        <v>14</v>
      </c>
      <c r="I7478" t="s">
        <v>609</v>
      </c>
      <c r="J7478">
        <v>4955</v>
      </c>
      <c r="K7478">
        <v>23.84</v>
      </c>
      <c r="L7478">
        <v>3.75</v>
      </c>
      <c r="M7478">
        <f t="shared" si="348"/>
        <v>89.4</v>
      </c>
      <c r="N7478">
        <f t="shared" si="350"/>
        <v>1.3951515915045425</v>
      </c>
      <c r="O7478">
        <f t="shared" si="349"/>
        <v>5.2318184681420341</v>
      </c>
    </row>
    <row r="7479" spans="1:15" x14ac:dyDescent="0.25">
      <c r="A7479" t="s">
        <v>79</v>
      </c>
      <c r="B7479" t="s">
        <v>69</v>
      </c>
      <c r="C7479">
        <v>2007</v>
      </c>
      <c r="D7479">
        <v>3</v>
      </c>
      <c r="E7479">
        <v>22</v>
      </c>
      <c r="F7479" s="1">
        <v>39163</v>
      </c>
      <c r="G7479">
        <v>81</v>
      </c>
      <c r="H7479" t="s">
        <v>14</v>
      </c>
      <c r="I7479" t="s">
        <v>609</v>
      </c>
      <c r="J7479">
        <v>4955</v>
      </c>
      <c r="K7479">
        <v>24</v>
      </c>
      <c r="L7479">
        <v>3.75</v>
      </c>
      <c r="M7479">
        <f t="shared" si="348"/>
        <v>90</v>
      </c>
      <c r="N7479">
        <f t="shared" si="350"/>
        <v>1.3979400086720377</v>
      </c>
      <c r="O7479">
        <f t="shared" si="349"/>
        <v>5.2422750325201415</v>
      </c>
    </row>
    <row r="7480" spans="1:15" x14ac:dyDescent="0.25">
      <c r="A7480" t="s">
        <v>156</v>
      </c>
      <c r="B7480" t="s">
        <v>21</v>
      </c>
      <c r="C7480">
        <v>2013</v>
      </c>
      <c r="D7480">
        <v>7</v>
      </c>
      <c r="E7480">
        <v>8</v>
      </c>
      <c r="F7480" s="1">
        <v>41463</v>
      </c>
      <c r="G7480">
        <v>189</v>
      </c>
      <c r="H7480" t="s">
        <v>14</v>
      </c>
      <c r="I7480" t="s">
        <v>609</v>
      </c>
      <c r="J7480">
        <v>4955</v>
      </c>
      <c r="K7480">
        <v>24</v>
      </c>
      <c r="L7480">
        <v>3.75</v>
      </c>
      <c r="M7480">
        <f t="shared" si="348"/>
        <v>90</v>
      </c>
      <c r="N7480">
        <f t="shared" si="350"/>
        <v>1.3979400086720377</v>
      </c>
      <c r="O7480">
        <f t="shared" si="349"/>
        <v>5.2422750325201415</v>
      </c>
    </row>
    <row r="7481" spans="1:15" x14ac:dyDescent="0.25">
      <c r="A7481" t="s">
        <v>22</v>
      </c>
      <c r="B7481" t="s">
        <v>23</v>
      </c>
      <c r="C7481">
        <v>2018</v>
      </c>
      <c r="D7481">
        <v>3</v>
      </c>
      <c r="E7481">
        <v>9</v>
      </c>
      <c r="F7481" s="1">
        <v>43168</v>
      </c>
      <c r="G7481">
        <v>68</v>
      </c>
      <c r="H7481" t="s">
        <v>14</v>
      </c>
      <c r="I7481" t="s">
        <v>609</v>
      </c>
      <c r="J7481">
        <v>4955</v>
      </c>
      <c r="K7481">
        <v>24</v>
      </c>
      <c r="L7481">
        <v>3.75</v>
      </c>
      <c r="M7481">
        <f t="shared" si="348"/>
        <v>90</v>
      </c>
      <c r="N7481">
        <f t="shared" si="350"/>
        <v>1.3979400086720377</v>
      </c>
      <c r="O7481">
        <f t="shared" si="349"/>
        <v>5.2422750325201415</v>
      </c>
    </row>
    <row r="7482" spans="1:15" x14ac:dyDescent="0.25">
      <c r="A7482" t="s">
        <v>166</v>
      </c>
      <c r="B7482" t="s">
        <v>25</v>
      </c>
      <c r="C7482">
        <v>2014</v>
      </c>
      <c r="D7482">
        <v>6</v>
      </c>
      <c r="E7482">
        <v>4</v>
      </c>
      <c r="F7482" s="1">
        <v>41794</v>
      </c>
      <c r="G7482">
        <v>155</v>
      </c>
      <c r="H7482" t="s">
        <v>14</v>
      </c>
      <c r="I7482" t="s">
        <v>421</v>
      </c>
      <c r="J7482">
        <v>5790</v>
      </c>
      <c r="K7482">
        <v>96</v>
      </c>
      <c r="L7482">
        <v>0.9375</v>
      </c>
      <c r="M7482">
        <f t="shared" si="348"/>
        <v>90</v>
      </c>
      <c r="N7482">
        <f t="shared" si="350"/>
        <v>1.9867717342662448</v>
      </c>
      <c r="O7482">
        <f t="shared" si="349"/>
        <v>1.8625985008746044</v>
      </c>
    </row>
    <row r="7483" spans="1:15" x14ac:dyDescent="0.25">
      <c r="A7483" t="s">
        <v>166</v>
      </c>
      <c r="B7483" t="s">
        <v>25</v>
      </c>
      <c r="C7483">
        <v>2014</v>
      </c>
      <c r="D7483">
        <v>6</v>
      </c>
      <c r="E7483">
        <v>4</v>
      </c>
      <c r="F7483" s="1">
        <v>41794</v>
      </c>
      <c r="G7483">
        <v>155</v>
      </c>
      <c r="H7483" t="s">
        <v>14</v>
      </c>
      <c r="I7483" t="s">
        <v>547</v>
      </c>
      <c r="J7483">
        <v>6886</v>
      </c>
      <c r="K7483">
        <v>48</v>
      </c>
      <c r="L7483">
        <v>1.875</v>
      </c>
      <c r="M7483">
        <f t="shared" si="348"/>
        <v>90</v>
      </c>
      <c r="N7483">
        <f t="shared" si="350"/>
        <v>1.6901960800285136</v>
      </c>
      <c r="O7483">
        <f t="shared" si="349"/>
        <v>3.169117650053463</v>
      </c>
    </row>
    <row r="7484" spans="1:15" x14ac:dyDescent="0.25">
      <c r="A7484" t="s">
        <v>46</v>
      </c>
      <c r="B7484" t="s">
        <v>25</v>
      </c>
      <c r="C7484">
        <v>2017</v>
      </c>
      <c r="D7484">
        <v>6</v>
      </c>
      <c r="E7484">
        <v>6</v>
      </c>
      <c r="F7484" s="1">
        <v>42892</v>
      </c>
      <c r="G7484">
        <v>157</v>
      </c>
      <c r="H7484" t="s">
        <v>14</v>
      </c>
      <c r="I7484" t="s">
        <v>609</v>
      </c>
      <c r="J7484">
        <v>4955</v>
      </c>
      <c r="K7484">
        <v>24</v>
      </c>
      <c r="L7484">
        <v>3.75</v>
      </c>
      <c r="M7484">
        <f t="shared" si="348"/>
        <v>90</v>
      </c>
      <c r="N7484">
        <f t="shared" si="350"/>
        <v>1.3979400086720377</v>
      </c>
      <c r="O7484">
        <f t="shared" si="349"/>
        <v>5.2422750325201415</v>
      </c>
    </row>
    <row r="7485" spans="1:15" x14ac:dyDescent="0.25">
      <c r="A7485" t="s">
        <v>196</v>
      </c>
      <c r="B7485" t="s">
        <v>42</v>
      </c>
      <c r="C7485">
        <v>2019</v>
      </c>
      <c r="D7485">
        <v>6</v>
      </c>
      <c r="E7485">
        <v>17</v>
      </c>
      <c r="F7485" s="1">
        <v>43633</v>
      </c>
      <c r="G7485">
        <v>168</v>
      </c>
      <c r="H7485" t="s">
        <v>14</v>
      </c>
      <c r="I7485" t="s">
        <v>609</v>
      </c>
      <c r="J7485">
        <v>4955</v>
      </c>
      <c r="K7485">
        <v>24</v>
      </c>
      <c r="L7485">
        <v>3.75</v>
      </c>
      <c r="M7485">
        <f t="shared" si="348"/>
        <v>90</v>
      </c>
      <c r="N7485">
        <f t="shared" si="350"/>
        <v>1.3979400086720377</v>
      </c>
      <c r="O7485">
        <f t="shared" si="349"/>
        <v>5.2422750325201415</v>
      </c>
    </row>
    <row r="7486" spans="1:15" x14ac:dyDescent="0.25">
      <c r="A7486" t="s">
        <v>37</v>
      </c>
      <c r="B7486" t="s">
        <v>36</v>
      </c>
      <c r="C7486">
        <v>2017</v>
      </c>
      <c r="D7486">
        <v>6</v>
      </c>
      <c r="E7486">
        <v>7</v>
      </c>
      <c r="F7486" s="1">
        <v>42893</v>
      </c>
      <c r="G7486">
        <v>158</v>
      </c>
      <c r="H7486" t="s">
        <v>14</v>
      </c>
      <c r="I7486" t="s">
        <v>585</v>
      </c>
      <c r="J7486">
        <v>16959</v>
      </c>
      <c r="K7486">
        <v>34.4</v>
      </c>
      <c r="L7486">
        <v>2.625</v>
      </c>
      <c r="M7486">
        <f t="shared" si="348"/>
        <v>90.3</v>
      </c>
      <c r="N7486">
        <f t="shared" si="350"/>
        <v>1.5490032620257879</v>
      </c>
      <c r="O7486">
        <f t="shared" si="349"/>
        <v>4.0661335628176936</v>
      </c>
    </row>
    <row r="7487" spans="1:15" x14ac:dyDescent="0.25">
      <c r="A7487" t="s">
        <v>129</v>
      </c>
      <c r="B7487" t="s">
        <v>13</v>
      </c>
      <c r="C7487">
        <v>2012</v>
      </c>
      <c r="D7487">
        <v>3</v>
      </c>
      <c r="E7487">
        <v>19</v>
      </c>
      <c r="F7487" s="1">
        <v>40987</v>
      </c>
      <c r="G7487">
        <v>79</v>
      </c>
      <c r="H7487" t="s">
        <v>14</v>
      </c>
      <c r="I7487" t="s">
        <v>283</v>
      </c>
      <c r="J7487">
        <v>18419</v>
      </c>
      <c r="K7487">
        <v>137.93680000000001</v>
      </c>
      <c r="L7487">
        <v>0.65625</v>
      </c>
      <c r="M7487">
        <f t="shared" si="348"/>
        <v>90.521025000000009</v>
      </c>
      <c r="N7487">
        <f t="shared" si="350"/>
        <v>2.1428172919591923</v>
      </c>
      <c r="O7487">
        <f t="shared" si="349"/>
        <v>1.4062238478482201</v>
      </c>
    </row>
    <row r="7488" spans="1:15" x14ac:dyDescent="0.25">
      <c r="A7488" t="s">
        <v>26</v>
      </c>
      <c r="B7488" t="s">
        <v>27</v>
      </c>
      <c r="C7488">
        <v>2018</v>
      </c>
      <c r="D7488">
        <v>6</v>
      </c>
      <c r="E7488">
        <v>4</v>
      </c>
      <c r="F7488" s="1">
        <v>43255</v>
      </c>
      <c r="G7488">
        <v>155</v>
      </c>
      <c r="H7488" t="s">
        <v>14</v>
      </c>
      <c r="I7488" t="s">
        <v>559</v>
      </c>
      <c r="J7488">
        <v>6821</v>
      </c>
      <c r="K7488">
        <v>43.2</v>
      </c>
      <c r="L7488">
        <v>2.1</v>
      </c>
      <c r="M7488">
        <f t="shared" si="348"/>
        <v>90.720000000000013</v>
      </c>
      <c r="N7488">
        <f t="shared" si="350"/>
        <v>1.6454222693490919</v>
      </c>
      <c r="O7488">
        <f t="shared" si="349"/>
        <v>3.4553867656330932</v>
      </c>
    </row>
    <row r="7489" spans="1:15" x14ac:dyDescent="0.25">
      <c r="A7489" t="s">
        <v>211</v>
      </c>
      <c r="B7489" t="s">
        <v>23</v>
      </c>
      <c r="C7489">
        <v>2009</v>
      </c>
      <c r="D7489">
        <v>4</v>
      </c>
      <c r="E7489">
        <v>9</v>
      </c>
      <c r="F7489" s="1">
        <v>39912</v>
      </c>
      <c r="G7489">
        <v>99</v>
      </c>
      <c r="H7489" t="s">
        <v>17</v>
      </c>
      <c r="I7489" t="s">
        <v>573</v>
      </c>
      <c r="J7489">
        <v>5292</v>
      </c>
      <c r="K7489">
        <v>40.380949999999999</v>
      </c>
      <c r="L7489">
        <v>2.25</v>
      </c>
      <c r="M7489">
        <f t="shared" si="348"/>
        <v>90.857137499999993</v>
      </c>
      <c r="N7489">
        <f t="shared" si="350"/>
        <v>1.6168004567265715</v>
      </c>
      <c r="O7489">
        <f t="shared" si="349"/>
        <v>3.6378010276347856</v>
      </c>
    </row>
    <row r="7490" spans="1:15" x14ac:dyDescent="0.25">
      <c r="A7490" t="s">
        <v>123</v>
      </c>
      <c r="B7490" t="s">
        <v>13</v>
      </c>
      <c r="C7490">
        <v>2007</v>
      </c>
      <c r="D7490">
        <v>3</v>
      </c>
      <c r="E7490">
        <v>11</v>
      </c>
      <c r="F7490" s="1">
        <v>39152</v>
      </c>
      <c r="G7490">
        <v>70</v>
      </c>
      <c r="H7490" t="s">
        <v>14</v>
      </c>
      <c r="I7490" t="s">
        <v>617</v>
      </c>
      <c r="J7490">
        <v>5075</v>
      </c>
      <c r="K7490">
        <v>15.2</v>
      </c>
      <c r="L7490">
        <v>6</v>
      </c>
      <c r="M7490">
        <f t="shared" ref="M7490:M7553" si="351">K7490*L7490</f>
        <v>91.199999999999989</v>
      </c>
      <c r="N7490">
        <f t="shared" si="350"/>
        <v>1.209515014542631</v>
      </c>
      <c r="O7490">
        <f t="shared" si="349"/>
        <v>7.2570900872557864</v>
      </c>
    </row>
    <row r="7491" spans="1:15" x14ac:dyDescent="0.25">
      <c r="A7491" t="s">
        <v>108</v>
      </c>
      <c r="B7491" t="s">
        <v>109</v>
      </c>
      <c r="C7491">
        <v>2012</v>
      </c>
      <c r="D7491">
        <v>7</v>
      </c>
      <c r="E7491">
        <v>5</v>
      </c>
      <c r="F7491" s="1">
        <v>41095</v>
      </c>
      <c r="G7491">
        <v>187</v>
      </c>
      <c r="H7491" t="s">
        <v>14</v>
      </c>
      <c r="I7491" t="s">
        <v>587</v>
      </c>
      <c r="J7491">
        <v>4363</v>
      </c>
      <c r="K7491">
        <v>30.4</v>
      </c>
      <c r="L7491">
        <v>3</v>
      </c>
      <c r="M7491">
        <f t="shared" si="351"/>
        <v>91.199999999999989</v>
      </c>
      <c r="N7491">
        <f t="shared" si="350"/>
        <v>1.4969296480732148</v>
      </c>
      <c r="O7491">
        <f t="shared" ref="O7491:O7554" si="352">N7491*L7491</f>
        <v>4.4907889442196449</v>
      </c>
    </row>
    <row r="7492" spans="1:15" x14ac:dyDescent="0.25">
      <c r="A7492" t="s">
        <v>101</v>
      </c>
      <c r="B7492" t="s">
        <v>27</v>
      </c>
      <c r="C7492">
        <v>2015</v>
      </c>
      <c r="D7492">
        <v>6</v>
      </c>
      <c r="E7492">
        <v>25</v>
      </c>
      <c r="F7492" s="1">
        <v>42180</v>
      </c>
      <c r="G7492">
        <v>176</v>
      </c>
      <c r="H7492" t="s">
        <v>17</v>
      </c>
      <c r="I7492" t="s">
        <v>617</v>
      </c>
      <c r="J7492">
        <v>5075</v>
      </c>
      <c r="K7492">
        <v>15.238099999999999</v>
      </c>
      <c r="L7492">
        <v>6</v>
      </c>
      <c r="M7492">
        <f t="shared" si="351"/>
        <v>91.428599999999989</v>
      </c>
      <c r="N7492">
        <f t="shared" ref="N7492:N7555" si="353">LOG10(K7492+1)</f>
        <v>1.2105352116176453</v>
      </c>
      <c r="O7492">
        <f t="shared" si="352"/>
        <v>7.2632112697058719</v>
      </c>
    </row>
    <row r="7493" spans="1:15" x14ac:dyDescent="0.25">
      <c r="A7493" t="s">
        <v>24</v>
      </c>
      <c r="B7493" t="s">
        <v>25</v>
      </c>
      <c r="C7493">
        <v>2018</v>
      </c>
      <c r="D7493">
        <v>6</v>
      </c>
      <c r="E7493">
        <v>6</v>
      </c>
      <c r="F7493" s="1">
        <v>43257</v>
      </c>
      <c r="G7493">
        <v>157</v>
      </c>
      <c r="H7493" t="s">
        <v>14</v>
      </c>
      <c r="I7493" t="s">
        <v>544</v>
      </c>
      <c r="J7493">
        <v>6772</v>
      </c>
      <c r="K7493">
        <v>48.8</v>
      </c>
      <c r="L7493">
        <v>1.875</v>
      </c>
      <c r="M7493">
        <f t="shared" si="351"/>
        <v>91.5</v>
      </c>
      <c r="N7493">
        <f t="shared" si="353"/>
        <v>1.6972293427597176</v>
      </c>
      <c r="O7493">
        <f t="shared" si="352"/>
        <v>3.1823050176744703</v>
      </c>
    </row>
    <row r="7494" spans="1:15" x14ac:dyDescent="0.25">
      <c r="A7494" t="s">
        <v>313</v>
      </c>
      <c r="B7494" t="s">
        <v>250</v>
      </c>
      <c r="C7494">
        <v>2015</v>
      </c>
      <c r="D7494">
        <v>6</v>
      </c>
      <c r="E7494">
        <v>17</v>
      </c>
      <c r="F7494" s="1">
        <v>42172</v>
      </c>
      <c r="G7494">
        <v>168</v>
      </c>
      <c r="H7494" t="s">
        <v>14</v>
      </c>
      <c r="I7494" t="s">
        <v>551</v>
      </c>
      <c r="J7494">
        <v>6882</v>
      </c>
      <c r="K7494">
        <v>48.8</v>
      </c>
      <c r="L7494">
        <v>1.875</v>
      </c>
      <c r="M7494">
        <f t="shared" si="351"/>
        <v>91.5</v>
      </c>
      <c r="N7494">
        <f t="shared" si="353"/>
        <v>1.6972293427597176</v>
      </c>
      <c r="O7494">
        <f t="shared" si="352"/>
        <v>3.1823050176744703</v>
      </c>
    </row>
    <row r="7495" spans="1:15" x14ac:dyDescent="0.25">
      <c r="A7495" t="s">
        <v>325</v>
      </c>
      <c r="B7495" t="s">
        <v>40</v>
      </c>
      <c r="C7495">
        <v>2017</v>
      </c>
      <c r="D7495">
        <v>3</v>
      </c>
      <c r="E7495">
        <v>28</v>
      </c>
      <c r="F7495" s="1">
        <v>42822</v>
      </c>
      <c r="G7495">
        <v>87</v>
      </c>
      <c r="H7495" t="s">
        <v>14</v>
      </c>
      <c r="I7495" t="s">
        <v>474</v>
      </c>
      <c r="J7495">
        <v>4335</v>
      </c>
      <c r="K7495">
        <v>81.599999999999994</v>
      </c>
      <c r="L7495">
        <v>1.125</v>
      </c>
      <c r="M7495">
        <f t="shared" si="351"/>
        <v>91.8</v>
      </c>
      <c r="N7495">
        <f t="shared" si="353"/>
        <v>1.9169800473203822</v>
      </c>
      <c r="O7495">
        <f t="shared" si="352"/>
        <v>2.1566025532354298</v>
      </c>
    </row>
    <row r="7496" spans="1:15" x14ac:dyDescent="0.25">
      <c r="A7496" t="s">
        <v>259</v>
      </c>
      <c r="B7496" t="s">
        <v>260</v>
      </c>
      <c r="C7496">
        <v>2012</v>
      </c>
      <c r="D7496">
        <v>6</v>
      </c>
      <c r="E7496">
        <v>28</v>
      </c>
      <c r="F7496" s="1">
        <v>41088</v>
      </c>
      <c r="G7496">
        <v>180</v>
      </c>
      <c r="H7496" t="s">
        <v>14</v>
      </c>
      <c r="I7496" t="s">
        <v>575</v>
      </c>
      <c r="J7496">
        <v>5291</v>
      </c>
      <c r="K7496">
        <v>40.799999999999997</v>
      </c>
      <c r="L7496">
        <v>2.25</v>
      </c>
      <c r="M7496">
        <f t="shared" si="351"/>
        <v>91.8</v>
      </c>
      <c r="N7496">
        <f t="shared" si="353"/>
        <v>1.6211762817750353</v>
      </c>
      <c r="O7496">
        <f t="shared" si="352"/>
        <v>3.6476466339938294</v>
      </c>
    </row>
    <row r="7497" spans="1:15" x14ac:dyDescent="0.25">
      <c r="A7497" t="s">
        <v>272</v>
      </c>
      <c r="B7497" t="s">
        <v>42</v>
      </c>
      <c r="C7497">
        <v>2014</v>
      </c>
      <c r="D7497">
        <v>6</v>
      </c>
      <c r="E7497">
        <v>12</v>
      </c>
      <c r="F7497" s="1">
        <v>41802</v>
      </c>
      <c r="G7497">
        <v>163</v>
      </c>
      <c r="H7497" t="s">
        <v>14</v>
      </c>
      <c r="I7497" t="s">
        <v>287</v>
      </c>
      <c r="J7497">
        <v>6661</v>
      </c>
      <c r="K7497">
        <v>140</v>
      </c>
      <c r="L7497">
        <v>0.65625</v>
      </c>
      <c r="M7497">
        <f t="shared" si="351"/>
        <v>91.875</v>
      </c>
      <c r="N7497">
        <f t="shared" si="353"/>
        <v>2.1492191126553797</v>
      </c>
      <c r="O7497">
        <f t="shared" si="352"/>
        <v>1.4104250426800928</v>
      </c>
    </row>
    <row r="7498" spans="1:15" x14ac:dyDescent="0.25">
      <c r="A7498" t="s">
        <v>100</v>
      </c>
      <c r="B7498" t="s">
        <v>27</v>
      </c>
      <c r="C7498">
        <v>2014</v>
      </c>
      <c r="D7498">
        <v>6</v>
      </c>
      <c r="E7498">
        <v>4</v>
      </c>
      <c r="F7498" s="1">
        <v>41794</v>
      </c>
      <c r="G7498">
        <v>155</v>
      </c>
      <c r="H7498" t="s">
        <v>14</v>
      </c>
      <c r="I7498" t="s">
        <v>421</v>
      </c>
      <c r="J7498">
        <v>5790</v>
      </c>
      <c r="K7498">
        <v>98.4</v>
      </c>
      <c r="L7498">
        <v>0.9375</v>
      </c>
      <c r="M7498">
        <f t="shared" si="351"/>
        <v>92.25</v>
      </c>
      <c r="N7498">
        <f t="shared" si="353"/>
        <v>1.9973863843973134</v>
      </c>
      <c r="O7498">
        <f t="shared" si="352"/>
        <v>1.8725497353724814</v>
      </c>
    </row>
    <row r="7499" spans="1:15" x14ac:dyDescent="0.25">
      <c r="A7499" t="s">
        <v>205</v>
      </c>
      <c r="B7499" t="s">
        <v>69</v>
      </c>
      <c r="C7499">
        <v>2009</v>
      </c>
      <c r="D7499">
        <v>4</v>
      </c>
      <c r="E7499">
        <v>8</v>
      </c>
      <c r="F7499" s="1">
        <v>39911</v>
      </c>
      <c r="G7499">
        <v>98</v>
      </c>
      <c r="H7499" t="s">
        <v>17</v>
      </c>
      <c r="I7499" t="s">
        <v>536</v>
      </c>
      <c r="J7499">
        <v>5604</v>
      </c>
      <c r="K7499">
        <v>55.94558</v>
      </c>
      <c r="L7499">
        <v>1.65</v>
      </c>
      <c r="M7499">
        <f t="shared" si="351"/>
        <v>92.310206999999991</v>
      </c>
      <c r="N7499">
        <f t="shared" si="353"/>
        <v>1.7554600206696391</v>
      </c>
      <c r="O7499">
        <f t="shared" si="352"/>
        <v>2.8965090341049042</v>
      </c>
    </row>
    <row r="7500" spans="1:15" x14ac:dyDescent="0.25">
      <c r="A7500" t="s">
        <v>75</v>
      </c>
      <c r="B7500" t="s">
        <v>69</v>
      </c>
      <c r="C7500">
        <v>2004</v>
      </c>
      <c r="D7500">
        <v>4</v>
      </c>
      <c r="E7500">
        <v>5</v>
      </c>
      <c r="F7500" s="1">
        <v>38082</v>
      </c>
      <c r="G7500">
        <v>96</v>
      </c>
      <c r="H7500" t="s">
        <v>14</v>
      </c>
      <c r="I7500" t="s">
        <v>512</v>
      </c>
      <c r="J7500">
        <v>5059</v>
      </c>
      <c r="K7500">
        <v>61.6</v>
      </c>
      <c r="L7500">
        <v>1.5</v>
      </c>
      <c r="M7500">
        <f t="shared" si="351"/>
        <v>92.4</v>
      </c>
      <c r="N7500">
        <f t="shared" si="353"/>
        <v>1.7965743332104296</v>
      </c>
      <c r="O7500">
        <f t="shared" si="352"/>
        <v>2.6948614998156444</v>
      </c>
    </row>
    <row r="7501" spans="1:15" x14ac:dyDescent="0.25">
      <c r="A7501" t="s">
        <v>73</v>
      </c>
      <c r="B7501" t="s">
        <v>69</v>
      </c>
      <c r="C7501">
        <v>2003</v>
      </c>
      <c r="D7501">
        <v>3</v>
      </c>
      <c r="E7501">
        <v>11</v>
      </c>
      <c r="F7501" s="1">
        <v>37691</v>
      </c>
      <c r="G7501">
        <v>70</v>
      </c>
      <c r="H7501" t="s">
        <v>14</v>
      </c>
      <c r="I7501" t="s">
        <v>429</v>
      </c>
      <c r="J7501">
        <v>5713</v>
      </c>
      <c r="K7501">
        <v>98.742859999999993</v>
      </c>
      <c r="L7501">
        <v>0.9375</v>
      </c>
      <c r="M7501">
        <f t="shared" si="351"/>
        <v>92.571431249999989</v>
      </c>
      <c r="N7501">
        <f t="shared" si="353"/>
        <v>1.9988818169043063</v>
      </c>
      <c r="O7501">
        <f t="shared" si="352"/>
        <v>1.8739517033477873</v>
      </c>
    </row>
    <row r="7502" spans="1:15" x14ac:dyDescent="0.25">
      <c r="A7502" t="s">
        <v>295</v>
      </c>
      <c r="B7502" t="s">
        <v>19</v>
      </c>
      <c r="C7502">
        <v>2010</v>
      </c>
      <c r="D7502">
        <v>6</v>
      </c>
      <c r="E7502">
        <v>24</v>
      </c>
      <c r="F7502" s="1">
        <v>40353</v>
      </c>
      <c r="G7502">
        <v>175</v>
      </c>
      <c r="H7502" t="s">
        <v>14</v>
      </c>
      <c r="I7502" t="s">
        <v>575</v>
      </c>
      <c r="J7502">
        <v>5291</v>
      </c>
      <c r="K7502">
        <v>41.142859999999999</v>
      </c>
      <c r="L7502">
        <v>2.25</v>
      </c>
      <c r="M7502">
        <f t="shared" si="351"/>
        <v>92.571434999999994</v>
      </c>
      <c r="N7502">
        <f t="shared" si="353"/>
        <v>1.6247240054075989</v>
      </c>
      <c r="O7502">
        <f t="shared" si="352"/>
        <v>3.6556290121670973</v>
      </c>
    </row>
    <row r="7503" spans="1:15" x14ac:dyDescent="0.25">
      <c r="A7503" t="s">
        <v>226</v>
      </c>
      <c r="B7503" t="s">
        <v>23</v>
      </c>
      <c r="C7503">
        <v>2012</v>
      </c>
      <c r="D7503">
        <v>3</v>
      </c>
      <c r="E7503">
        <v>21</v>
      </c>
      <c r="F7503" s="1">
        <v>40989</v>
      </c>
      <c r="G7503">
        <v>81</v>
      </c>
      <c r="H7503" t="s">
        <v>14</v>
      </c>
      <c r="I7503" t="s">
        <v>575</v>
      </c>
      <c r="J7503">
        <v>5291</v>
      </c>
      <c r="K7503">
        <v>41.142859999999999</v>
      </c>
      <c r="L7503">
        <v>2.25</v>
      </c>
      <c r="M7503">
        <f t="shared" si="351"/>
        <v>92.571434999999994</v>
      </c>
      <c r="N7503">
        <f t="shared" si="353"/>
        <v>1.6247240054075989</v>
      </c>
      <c r="O7503">
        <f t="shared" si="352"/>
        <v>3.6556290121670973</v>
      </c>
    </row>
    <row r="7504" spans="1:15" x14ac:dyDescent="0.25">
      <c r="A7504" t="s">
        <v>230</v>
      </c>
      <c r="B7504" t="s">
        <v>23</v>
      </c>
      <c r="C7504">
        <v>2016</v>
      </c>
      <c r="D7504">
        <v>4</v>
      </c>
      <c r="E7504">
        <v>25</v>
      </c>
      <c r="F7504" s="1">
        <v>42485</v>
      </c>
      <c r="G7504">
        <v>116</v>
      </c>
      <c r="H7504" t="s">
        <v>14</v>
      </c>
      <c r="I7504" t="s">
        <v>576</v>
      </c>
      <c r="J7504">
        <v>5288</v>
      </c>
      <c r="K7504">
        <v>41.142859999999999</v>
      </c>
      <c r="L7504">
        <v>2.25</v>
      </c>
      <c r="M7504">
        <f t="shared" si="351"/>
        <v>92.571434999999994</v>
      </c>
      <c r="N7504">
        <f t="shared" si="353"/>
        <v>1.6247240054075989</v>
      </c>
      <c r="O7504">
        <f t="shared" si="352"/>
        <v>3.6556290121670973</v>
      </c>
    </row>
    <row r="7505" spans="1:15" x14ac:dyDescent="0.25">
      <c r="A7505" t="s">
        <v>102</v>
      </c>
      <c r="B7505" t="s">
        <v>27</v>
      </c>
      <c r="C7505">
        <v>2016</v>
      </c>
      <c r="D7505">
        <v>6</v>
      </c>
      <c r="E7505">
        <v>30</v>
      </c>
      <c r="F7505" s="1">
        <v>42551</v>
      </c>
      <c r="G7505">
        <v>182</v>
      </c>
      <c r="H7505" t="s">
        <v>17</v>
      </c>
      <c r="I7505" t="s">
        <v>372</v>
      </c>
      <c r="J7505">
        <v>8408</v>
      </c>
      <c r="K7505">
        <v>123.4286</v>
      </c>
      <c r="L7505">
        <v>0.75</v>
      </c>
      <c r="M7505">
        <f t="shared" si="351"/>
        <v>92.571449999999999</v>
      </c>
      <c r="N7505">
        <f t="shared" si="353"/>
        <v>2.0949202147165824</v>
      </c>
      <c r="O7505">
        <f t="shared" si="352"/>
        <v>1.5711901610374368</v>
      </c>
    </row>
    <row r="7506" spans="1:15" x14ac:dyDescent="0.25">
      <c r="A7506" t="s">
        <v>24</v>
      </c>
      <c r="B7506" t="s">
        <v>25</v>
      </c>
      <c r="C7506">
        <v>2018</v>
      </c>
      <c r="D7506">
        <v>6</v>
      </c>
      <c r="E7506">
        <v>6</v>
      </c>
      <c r="F7506" s="1">
        <v>43257</v>
      </c>
      <c r="G7506">
        <v>157</v>
      </c>
      <c r="H7506" t="s">
        <v>14</v>
      </c>
      <c r="I7506" t="s">
        <v>609</v>
      </c>
      <c r="J7506">
        <v>4955</v>
      </c>
      <c r="K7506">
        <v>24.8</v>
      </c>
      <c r="L7506">
        <v>3.75</v>
      </c>
      <c r="M7506">
        <f t="shared" si="351"/>
        <v>93</v>
      </c>
      <c r="N7506">
        <f t="shared" si="353"/>
        <v>1.4116197059632303</v>
      </c>
      <c r="O7506">
        <f t="shared" si="352"/>
        <v>5.2935738973621138</v>
      </c>
    </row>
    <row r="7507" spans="1:15" x14ac:dyDescent="0.25">
      <c r="A7507" t="s">
        <v>110</v>
      </c>
      <c r="B7507" t="s">
        <v>109</v>
      </c>
      <c r="C7507">
        <v>2016</v>
      </c>
      <c r="D7507">
        <v>7</v>
      </c>
      <c r="E7507">
        <v>1</v>
      </c>
      <c r="F7507" s="1">
        <v>42552</v>
      </c>
      <c r="G7507">
        <v>183</v>
      </c>
      <c r="H7507" t="s">
        <v>14</v>
      </c>
      <c r="I7507" t="s">
        <v>371</v>
      </c>
      <c r="J7507">
        <v>5131</v>
      </c>
      <c r="K7507">
        <v>124</v>
      </c>
      <c r="L7507">
        <v>0.75</v>
      </c>
      <c r="M7507">
        <f t="shared" si="351"/>
        <v>93</v>
      </c>
      <c r="N7507">
        <f t="shared" si="353"/>
        <v>2.0969100130080562</v>
      </c>
      <c r="O7507">
        <f t="shared" si="352"/>
        <v>1.5726825097560422</v>
      </c>
    </row>
    <row r="7508" spans="1:15" x14ac:dyDescent="0.25">
      <c r="A7508" t="s">
        <v>101</v>
      </c>
      <c r="B7508" t="s">
        <v>27</v>
      </c>
      <c r="C7508">
        <v>2015</v>
      </c>
      <c r="D7508">
        <v>6</v>
      </c>
      <c r="E7508">
        <v>25</v>
      </c>
      <c r="F7508" s="1">
        <v>42180</v>
      </c>
      <c r="G7508">
        <v>176</v>
      </c>
      <c r="H7508" t="s">
        <v>17</v>
      </c>
      <c r="I7508" t="s">
        <v>421</v>
      </c>
      <c r="J7508">
        <v>5790</v>
      </c>
      <c r="K7508">
        <v>99.809520000000006</v>
      </c>
      <c r="L7508">
        <v>0.9375</v>
      </c>
      <c r="M7508">
        <f t="shared" si="351"/>
        <v>93.571425000000005</v>
      </c>
      <c r="N7508">
        <f t="shared" si="353"/>
        <v>2.0035015468737973</v>
      </c>
      <c r="O7508">
        <f t="shared" si="352"/>
        <v>1.8782827001941851</v>
      </c>
    </row>
    <row r="7509" spans="1:15" x14ac:dyDescent="0.25">
      <c r="A7509" t="s">
        <v>59</v>
      </c>
      <c r="B7509" t="s">
        <v>13</v>
      </c>
      <c r="C7509">
        <v>2004</v>
      </c>
      <c r="D7509">
        <v>7</v>
      </c>
      <c r="E7509">
        <v>10</v>
      </c>
      <c r="F7509" s="1">
        <v>38178</v>
      </c>
      <c r="G7509">
        <v>192</v>
      </c>
      <c r="H7509" t="s">
        <v>14</v>
      </c>
      <c r="I7509" t="s">
        <v>509</v>
      </c>
      <c r="J7509">
        <v>9747</v>
      </c>
      <c r="K7509">
        <v>62.4</v>
      </c>
      <c r="L7509">
        <v>1.5</v>
      </c>
      <c r="M7509">
        <f t="shared" si="351"/>
        <v>93.6</v>
      </c>
      <c r="N7509">
        <f t="shared" si="353"/>
        <v>1.8020892578817327</v>
      </c>
      <c r="O7509">
        <f t="shared" si="352"/>
        <v>2.7031338868225991</v>
      </c>
    </row>
    <row r="7510" spans="1:15" x14ac:dyDescent="0.25">
      <c r="A7510" t="s">
        <v>337</v>
      </c>
      <c r="B7510" t="s">
        <v>19</v>
      </c>
      <c r="C7510">
        <v>2011</v>
      </c>
      <c r="D7510">
        <v>7</v>
      </c>
      <c r="E7510">
        <v>5</v>
      </c>
      <c r="F7510" s="1">
        <v>40729</v>
      </c>
      <c r="G7510">
        <v>186</v>
      </c>
      <c r="H7510" t="s">
        <v>14</v>
      </c>
      <c r="I7510" t="s">
        <v>517</v>
      </c>
      <c r="J7510">
        <v>8691</v>
      </c>
      <c r="K7510">
        <v>62.4</v>
      </c>
      <c r="L7510">
        <v>1.5</v>
      </c>
      <c r="M7510">
        <f t="shared" si="351"/>
        <v>93.6</v>
      </c>
      <c r="N7510">
        <f t="shared" si="353"/>
        <v>1.8020892578817327</v>
      </c>
      <c r="O7510">
        <f t="shared" si="352"/>
        <v>2.7031338868225991</v>
      </c>
    </row>
    <row r="7511" spans="1:15" x14ac:dyDescent="0.25">
      <c r="A7511" t="s">
        <v>46</v>
      </c>
      <c r="B7511" t="s">
        <v>25</v>
      </c>
      <c r="C7511">
        <v>2017</v>
      </c>
      <c r="D7511">
        <v>6</v>
      </c>
      <c r="E7511">
        <v>6</v>
      </c>
      <c r="F7511" s="1">
        <v>42892</v>
      </c>
      <c r="G7511">
        <v>157</v>
      </c>
      <c r="H7511" t="s">
        <v>14</v>
      </c>
      <c r="I7511" t="s">
        <v>517</v>
      </c>
      <c r="J7511">
        <v>8691</v>
      </c>
      <c r="K7511">
        <v>62.4</v>
      </c>
      <c r="L7511">
        <v>1.5</v>
      </c>
      <c r="M7511">
        <f t="shared" si="351"/>
        <v>93.6</v>
      </c>
      <c r="N7511">
        <f t="shared" si="353"/>
        <v>1.8020892578817327</v>
      </c>
      <c r="O7511">
        <f t="shared" si="352"/>
        <v>2.7031338868225991</v>
      </c>
    </row>
    <row r="7512" spans="1:15" x14ac:dyDescent="0.25">
      <c r="A7512" t="s">
        <v>131</v>
      </c>
      <c r="B7512" t="s">
        <v>13</v>
      </c>
      <c r="C7512">
        <v>2013</v>
      </c>
      <c r="D7512">
        <v>6</v>
      </c>
      <c r="E7512">
        <v>17</v>
      </c>
      <c r="F7512" s="1">
        <v>41442</v>
      </c>
      <c r="G7512">
        <v>168</v>
      </c>
      <c r="H7512" t="s">
        <v>14</v>
      </c>
      <c r="I7512" t="s">
        <v>283</v>
      </c>
      <c r="J7512">
        <v>18419</v>
      </c>
      <c r="K7512">
        <v>142.80000000000001</v>
      </c>
      <c r="L7512">
        <v>0.65625</v>
      </c>
      <c r="M7512">
        <f t="shared" si="351"/>
        <v>93.712500000000006</v>
      </c>
      <c r="N7512">
        <f t="shared" si="353"/>
        <v>2.1577588860468637</v>
      </c>
      <c r="O7512">
        <f t="shared" si="352"/>
        <v>1.4160292689682543</v>
      </c>
    </row>
    <row r="7513" spans="1:15" x14ac:dyDescent="0.25">
      <c r="A7513" t="s">
        <v>85</v>
      </c>
      <c r="B7513" t="s">
        <v>69</v>
      </c>
      <c r="C7513">
        <v>2013</v>
      </c>
      <c r="D7513">
        <v>3</v>
      </c>
      <c r="E7513">
        <v>19</v>
      </c>
      <c r="F7513" s="1">
        <v>41352</v>
      </c>
      <c r="G7513">
        <v>78</v>
      </c>
      <c r="H7513" t="s">
        <v>14</v>
      </c>
      <c r="I7513" t="s">
        <v>556</v>
      </c>
      <c r="J7513">
        <v>5809</v>
      </c>
      <c r="K7513">
        <v>48</v>
      </c>
      <c r="L7513">
        <v>1.9583333329999999</v>
      </c>
      <c r="M7513">
        <f t="shared" si="351"/>
        <v>93.999999983999999</v>
      </c>
      <c r="N7513">
        <f t="shared" si="353"/>
        <v>1.6901960800285136</v>
      </c>
      <c r="O7513">
        <f t="shared" si="352"/>
        <v>3.3099673228257736</v>
      </c>
    </row>
    <row r="7514" spans="1:15" x14ac:dyDescent="0.25">
      <c r="A7514" t="s">
        <v>55</v>
      </c>
      <c r="B7514" t="s">
        <v>13</v>
      </c>
      <c r="C7514">
        <v>2003</v>
      </c>
      <c r="D7514">
        <v>3</v>
      </c>
      <c r="E7514">
        <v>17</v>
      </c>
      <c r="F7514" s="1">
        <v>37697</v>
      </c>
      <c r="G7514">
        <v>76</v>
      </c>
      <c r="H7514" t="s">
        <v>14</v>
      </c>
      <c r="I7514" t="s">
        <v>282</v>
      </c>
      <c r="J7514">
        <v>18418</v>
      </c>
      <c r="K7514">
        <v>144</v>
      </c>
      <c r="L7514">
        <v>0.65625</v>
      </c>
      <c r="M7514">
        <f t="shared" si="351"/>
        <v>94.5</v>
      </c>
      <c r="N7514">
        <f t="shared" si="353"/>
        <v>2.1613680022349748</v>
      </c>
      <c r="O7514">
        <f t="shared" si="352"/>
        <v>1.4183977514667023</v>
      </c>
    </row>
    <row r="7515" spans="1:15" x14ac:dyDescent="0.25">
      <c r="A7515" t="s">
        <v>59</v>
      </c>
      <c r="B7515" t="s">
        <v>13</v>
      </c>
      <c r="C7515">
        <v>2004</v>
      </c>
      <c r="D7515">
        <v>7</v>
      </c>
      <c r="E7515">
        <v>10</v>
      </c>
      <c r="F7515" s="1">
        <v>38178</v>
      </c>
      <c r="G7515">
        <v>192</v>
      </c>
      <c r="H7515" t="s">
        <v>14</v>
      </c>
      <c r="I7515" t="s">
        <v>421</v>
      </c>
      <c r="J7515">
        <v>5790</v>
      </c>
      <c r="K7515">
        <v>100.8</v>
      </c>
      <c r="L7515">
        <v>0.9375</v>
      </c>
      <c r="M7515">
        <f t="shared" si="351"/>
        <v>94.5</v>
      </c>
      <c r="N7515">
        <f t="shared" si="353"/>
        <v>2.00774777800074</v>
      </c>
      <c r="O7515">
        <f t="shared" si="352"/>
        <v>1.8822635418756937</v>
      </c>
    </row>
    <row r="7516" spans="1:15" x14ac:dyDescent="0.25">
      <c r="A7516" t="s">
        <v>127</v>
      </c>
      <c r="B7516" t="s">
        <v>13</v>
      </c>
      <c r="C7516">
        <v>2010</v>
      </c>
      <c r="D7516">
        <v>3</v>
      </c>
      <c r="E7516">
        <v>16</v>
      </c>
      <c r="F7516" s="1">
        <v>40253</v>
      </c>
      <c r="G7516">
        <v>75</v>
      </c>
      <c r="H7516" t="s">
        <v>14</v>
      </c>
      <c r="I7516" t="s">
        <v>481</v>
      </c>
      <c r="J7516">
        <v>6745</v>
      </c>
      <c r="K7516">
        <v>72</v>
      </c>
      <c r="L7516">
        <v>1.3125</v>
      </c>
      <c r="M7516">
        <f t="shared" si="351"/>
        <v>94.5</v>
      </c>
      <c r="N7516">
        <f t="shared" si="353"/>
        <v>1.8633228601204559</v>
      </c>
      <c r="O7516">
        <f t="shared" si="352"/>
        <v>2.4456112539080985</v>
      </c>
    </row>
    <row r="7517" spans="1:15" x14ac:dyDescent="0.25">
      <c r="A7517" t="s">
        <v>131</v>
      </c>
      <c r="B7517" t="s">
        <v>13</v>
      </c>
      <c r="C7517">
        <v>2013</v>
      </c>
      <c r="D7517">
        <v>6</v>
      </c>
      <c r="E7517">
        <v>17</v>
      </c>
      <c r="F7517" s="1">
        <v>41442</v>
      </c>
      <c r="G7517">
        <v>168</v>
      </c>
      <c r="H7517" t="s">
        <v>14</v>
      </c>
      <c r="I7517" t="s">
        <v>609</v>
      </c>
      <c r="J7517">
        <v>4955</v>
      </c>
      <c r="K7517">
        <v>25.2</v>
      </c>
      <c r="L7517">
        <v>3.75</v>
      </c>
      <c r="M7517">
        <f t="shared" si="351"/>
        <v>94.5</v>
      </c>
      <c r="N7517">
        <f t="shared" si="353"/>
        <v>1.4183012913197455</v>
      </c>
      <c r="O7517">
        <f t="shared" si="352"/>
        <v>5.3186298424490452</v>
      </c>
    </row>
    <row r="7518" spans="1:15" x14ac:dyDescent="0.25">
      <c r="A7518" t="s">
        <v>67</v>
      </c>
      <c r="B7518" t="s">
        <v>13</v>
      </c>
      <c r="C7518">
        <v>2019</v>
      </c>
      <c r="D7518">
        <v>7</v>
      </c>
      <c r="E7518">
        <v>5</v>
      </c>
      <c r="F7518" s="1">
        <v>43651</v>
      </c>
      <c r="G7518">
        <v>186</v>
      </c>
      <c r="H7518" t="s">
        <v>14</v>
      </c>
      <c r="I7518" t="s">
        <v>421</v>
      </c>
      <c r="J7518">
        <v>5790</v>
      </c>
      <c r="K7518">
        <v>100.8</v>
      </c>
      <c r="L7518">
        <v>0.9375</v>
      </c>
      <c r="M7518">
        <f t="shared" si="351"/>
        <v>94.5</v>
      </c>
      <c r="N7518">
        <f t="shared" si="353"/>
        <v>2.00774777800074</v>
      </c>
      <c r="O7518">
        <f t="shared" si="352"/>
        <v>1.8822635418756937</v>
      </c>
    </row>
    <row r="7519" spans="1:15" x14ac:dyDescent="0.25">
      <c r="A7519" t="s">
        <v>294</v>
      </c>
      <c r="B7519" t="s">
        <v>69</v>
      </c>
      <c r="C7519">
        <v>2014</v>
      </c>
      <c r="D7519">
        <v>6</v>
      </c>
      <c r="E7519">
        <v>17</v>
      </c>
      <c r="F7519" s="1">
        <v>41807</v>
      </c>
      <c r="G7519">
        <v>168</v>
      </c>
      <c r="H7519" t="s">
        <v>14</v>
      </c>
      <c r="I7519" t="s">
        <v>576</v>
      </c>
      <c r="J7519">
        <v>5288</v>
      </c>
      <c r="K7519">
        <v>42</v>
      </c>
      <c r="L7519">
        <v>2.25</v>
      </c>
      <c r="M7519">
        <f t="shared" si="351"/>
        <v>94.5</v>
      </c>
      <c r="N7519">
        <f t="shared" si="353"/>
        <v>1.6334684555795864</v>
      </c>
      <c r="O7519">
        <f t="shared" si="352"/>
        <v>3.6753040250540696</v>
      </c>
    </row>
    <row r="7520" spans="1:15" x14ac:dyDescent="0.25">
      <c r="A7520" t="s">
        <v>213</v>
      </c>
      <c r="B7520" t="s">
        <v>159</v>
      </c>
      <c r="C7520">
        <v>2016</v>
      </c>
      <c r="D7520">
        <v>7</v>
      </c>
      <c r="E7520">
        <v>5</v>
      </c>
      <c r="F7520" s="1">
        <v>42556</v>
      </c>
      <c r="G7520">
        <v>187</v>
      </c>
      <c r="H7520" t="s">
        <v>14</v>
      </c>
      <c r="I7520" t="s">
        <v>575</v>
      </c>
      <c r="J7520">
        <v>5291</v>
      </c>
      <c r="K7520">
        <v>42</v>
      </c>
      <c r="L7520">
        <v>2.25</v>
      </c>
      <c r="M7520">
        <f t="shared" si="351"/>
        <v>94.5</v>
      </c>
      <c r="N7520">
        <f t="shared" si="353"/>
        <v>1.6334684555795864</v>
      </c>
      <c r="O7520">
        <f t="shared" si="352"/>
        <v>3.6753040250540696</v>
      </c>
    </row>
    <row r="7521" spans="1:15" x14ac:dyDescent="0.25">
      <c r="A7521" t="s">
        <v>269</v>
      </c>
      <c r="B7521" t="s">
        <v>42</v>
      </c>
      <c r="C7521">
        <v>2011</v>
      </c>
      <c r="D7521">
        <v>7</v>
      </c>
      <c r="E7521">
        <v>21</v>
      </c>
      <c r="F7521" s="1">
        <v>40745</v>
      </c>
      <c r="G7521">
        <v>202</v>
      </c>
      <c r="H7521" t="s">
        <v>14</v>
      </c>
      <c r="I7521" t="s">
        <v>223</v>
      </c>
      <c r="J7521">
        <v>8251</v>
      </c>
      <c r="K7521">
        <v>180</v>
      </c>
      <c r="L7521">
        <v>0.52500000000000002</v>
      </c>
      <c r="M7521">
        <f t="shared" si="351"/>
        <v>94.5</v>
      </c>
      <c r="N7521">
        <f t="shared" si="353"/>
        <v>2.2576785748691846</v>
      </c>
      <c r="O7521">
        <f t="shared" si="352"/>
        <v>1.185281251806322</v>
      </c>
    </row>
    <row r="7522" spans="1:15" x14ac:dyDescent="0.25">
      <c r="A7522" t="s">
        <v>200</v>
      </c>
      <c r="B7522" t="s">
        <v>109</v>
      </c>
      <c r="C7522">
        <v>2015</v>
      </c>
      <c r="D7522">
        <v>6</v>
      </c>
      <c r="E7522">
        <v>26</v>
      </c>
      <c r="F7522" s="1">
        <v>42181</v>
      </c>
      <c r="G7522">
        <v>177</v>
      </c>
      <c r="H7522" t="s">
        <v>14</v>
      </c>
      <c r="I7522" t="s">
        <v>283</v>
      </c>
      <c r="J7522">
        <v>18419</v>
      </c>
      <c r="K7522">
        <v>144.80000000000001</v>
      </c>
      <c r="L7522">
        <v>0.65625</v>
      </c>
      <c r="M7522">
        <f t="shared" si="351"/>
        <v>95.025000000000006</v>
      </c>
      <c r="N7522">
        <f t="shared" si="353"/>
        <v>2.163757523981956</v>
      </c>
      <c r="O7522">
        <f t="shared" si="352"/>
        <v>1.4199658751131585</v>
      </c>
    </row>
    <row r="7523" spans="1:15" x14ac:dyDescent="0.25">
      <c r="A7523" t="s">
        <v>73</v>
      </c>
      <c r="B7523" t="s">
        <v>69</v>
      </c>
      <c r="C7523">
        <v>2003</v>
      </c>
      <c r="D7523">
        <v>3</v>
      </c>
      <c r="E7523">
        <v>11</v>
      </c>
      <c r="F7523" s="1">
        <v>37691</v>
      </c>
      <c r="G7523">
        <v>70</v>
      </c>
      <c r="H7523" t="s">
        <v>14</v>
      </c>
      <c r="I7523" t="s">
        <v>536</v>
      </c>
      <c r="J7523">
        <v>5604</v>
      </c>
      <c r="K7523">
        <v>57.6</v>
      </c>
      <c r="L7523">
        <v>1.65</v>
      </c>
      <c r="M7523">
        <f t="shared" si="351"/>
        <v>95.039999999999992</v>
      </c>
      <c r="N7523">
        <f t="shared" si="353"/>
        <v>1.7678976160180906</v>
      </c>
      <c r="O7523">
        <f t="shared" si="352"/>
        <v>2.9170310664298493</v>
      </c>
    </row>
    <row r="7524" spans="1:15" x14ac:dyDescent="0.25">
      <c r="A7524" t="s">
        <v>229</v>
      </c>
      <c r="B7524" t="s">
        <v>23</v>
      </c>
      <c r="C7524">
        <v>2015</v>
      </c>
      <c r="D7524">
        <v>7</v>
      </c>
      <c r="E7524">
        <v>1</v>
      </c>
      <c r="F7524" s="1">
        <v>42186</v>
      </c>
      <c r="G7524">
        <v>182</v>
      </c>
      <c r="H7524" t="s">
        <v>14</v>
      </c>
      <c r="I7524" t="s">
        <v>539</v>
      </c>
      <c r="J7524">
        <v>13023</v>
      </c>
      <c r="K7524">
        <v>57.6</v>
      </c>
      <c r="L7524">
        <v>1.65</v>
      </c>
      <c r="M7524">
        <f t="shared" si="351"/>
        <v>95.039999999999992</v>
      </c>
      <c r="N7524">
        <f t="shared" si="353"/>
        <v>1.7678976160180906</v>
      </c>
      <c r="O7524">
        <f t="shared" si="352"/>
        <v>2.9170310664298493</v>
      </c>
    </row>
    <row r="7525" spans="1:15" x14ac:dyDescent="0.25">
      <c r="A7525" t="s">
        <v>227</v>
      </c>
      <c r="B7525" t="s">
        <v>23</v>
      </c>
      <c r="C7525">
        <v>2013</v>
      </c>
      <c r="D7525">
        <v>4</v>
      </c>
      <c r="E7525">
        <v>25</v>
      </c>
      <c r="F7525" s="1">
        <v>41389</v>
      </c>
      <c r="G7525">
        <v>115</v>
      </c>
      <c r="H7525" t="s">
        <v>14</v>
      </c>
      <c r="I7525" t="s">
        <v>574</v>
      </c>
      <c r="J7525">
        <v>5293</v>
      </c>
      <c r="K7525">
        <v>42.4</v>
      </c>
      <c r="L7525">
        <v>2.25</v>
      </c>
      <c r="M7525">
        <f t="shared" si="351"/>
        <v>95.399999999999991</v>
      </c>
      <c r="N7525">
        <f t="shared" si="353"/>
        <v>1.6374897295125106</v>
      </c>
      <c r="O7525">
        <f t="shared" si="352"/>
        <v>3.684351891403149</v>
      </c>
    </row>
    <row r="7526" spans="1:15" x14ac:dyDescent="0.25">
      <c r="A7526" t="s">
        <v>111</v>
      </c>
      <c r="B7526" t="s">
        <v>109</v>
      </c>
      <c r="C7526">
        <v>2017</v>
      </c>
      <c r="D7526">
        <v>6</v>
      </c>
      <c r="E7526">
        <v>9</v>
      </c>
      <c r="F7526" s="1">
        <v>42895</v>
      </c>
      <c r="G7526">
        <v>160</v>
      </c>
      <c r="H7526" t="s">
        <v>17</v>
      </c>
      <c r="I7526" t="s">
        <v>536</v>
      </c>
      <c r="J7526">
        <v>5604</v>
      </c>
      <c r="K7526">
        <v>57.904760000000003</v>
      </c>
      <c r="L7526">
        <v>1.65</v>
      </c>
      <c r="M7526">
        <f t="shared" si="351"/>
        <v>95.542854000000005</v>
      </c>
      <c r="N7526">
        <f t="shared" si="353"/>
        <v>1.7701503908517255</v>
      </c>
      <c r="O7526">
        <f t="shared" si="352"/>
        <v>2.920748144905347</v>
      </c>
    </row>
    <row r="7527" spans="1:15" x14ac:dyDescent="0.25">
      <c r="A7527" t="s">
        <v>353</v>
      </c>
      <c r="B7527" t="s">
        <v>250</v>
      </c>
      <c r="C7527">
        <v>2017</v>
      </c>
      <c r="D7527">
        <v>6</v>
      </c>
      <c r="E7527">
        <v>7</v>
      </c>
      <c r="F7527" s="1">
        <v>42893</v>
      </c>
      <c r="G7527">
        <v>158</v>
      </c>
      <c r="H7527" t="s">
        <v>14</v>
      </c>
      <c r="I7527" t="s">
        <v>617</v>
      </c>
      <c r="J7527">
        <v>5075</v>
      </c>
      <c r="K7527">
        <v>16</v>
      </c>
      <c r="L7527">
        <v>6</v>
      </c>
      <c r="M7527">
        <f t="shared" si="351"/>
        <v>96</v>
      </c>
      <c r="N7527">
        <f t="shared" si="353"/>
        <v>1.2304489213782739</v>
      </c>
      <c r="O7527">
        <f t="shared" si="352"/>
        <v>7.3826935282696429</v>
      </c>
    </row>
    <row r="7528" spans="1:15" x14ac:dyDescent="0.25">
      <c r="A7528" t="s">
        <v>160</v>
      </c>
      <c r="B7528" t="s">
        <v>161</v>
      </c>
      <c r="C7528">
        <v>2015</v>
      </c>
      <c r="D7528">
        <v>6</v>
      </c>
      <c r="E7528">
        <v>30</v>
      </c>
      <c r="F7528" s="1">
        <v>42185</v>
      </c>
      <c r="G7528">
        <v>181</v>
      </c>
      <c r="H7528" t="s">
        <v>17</v>
      </c>
      <c r="I7528" t="s">
        <v>559</v>
      </c>
      <c r="J7528">
        <v>6821</v>
      </c>
      <c r="K7528">
        <v>45.714289999999998</v>
      </c>
      <c r="L7528">
        <v>2.1</v>
      </c>
      <c r="M7528">
        <f t="shared" si="351"/>
        <v>96.000009000000006</v>
      </c>
      <c r="N7528">
        <f t="shared" si="353"/>
        <v>1.669449752489558</v>
      </c>
      <c r="O7528">
        <f t="shared" si="352"/>
        <v>3.5058444802280717</v>
      </c>
    </row>
    <row r="7529" spans="1:15" x14ac:dyDescent="0.25">
      <c r="A7529" t="s">
        <v>193</v>
      </c>
      <c r="B7529" t="s">
        <v>107</v>
      </c>
      <c r="C7529">
        <v>2017</v>
      </c>
      <c r="D7529">
        <v>6</v>
      </c>
      <c r="E7529">
        <v>2</v>
      </c>
      <c r="F7529" s="1">
        <v>42888</v>
      </c>
      <c r="G7529">
        <v>153</v>
      </c>
      <c r="H7529" t="s">
        <v>17</v>
      </c>
      <c r="I7529" t="s">
        <v>371</v>
      </c>
      <c r="J7529">
        <v>5131</v>
      </c>
      <c r="K7529">
        <v>128.7619</v>
      </c>
      <c r="L7529">
        <v>0.75</v>
      </c>
      <c r="M7529">
        <f t="shared" si="351"/>
        <v>96.571425000000005</v>
      </c>
      <c r="N7529">
        <f t="shared" si="353"/>
        <v>2.1131471959413295</v>
      </c>
      <c r="O7529">
        <f t="shared" si="352"/>
        <v>1.5848603969559971</v>
      </c>
    </row>
    <row r="7530" spans="1:15" x14ac:dyDescent="0.25">
      <c r="A7530" t="s">
        <v>55</v>
      </c>
      <c r="B7530" t="s">
        <v>13</v>
      </c>
      <c r="C7530">
        <v>2003</v>
      </c>
      <c r="D7530">
        <v>3</v>
      </c>
      <c r="E7530">
        <v>17</v>
      </c>
      <c r="F7530" s="1">
        <v>37697</v>
      </c>
      <c r="G7530">
        <v>76</v>
      </c>
      <c r="H7530" t="s">
        <v>14</v>
      </c>
      <c r="I7530" t="s">
        <v>482</v>
      </c>
      <c r="J7530">
        <v>6747</v>
      </c>
      <c r="K7530">
        <v>73.599999999999994</v>
      </c>
      <c r="L7530">
        <v>1.3125</v>
      </c>
      <c r="M7530">
        <f t="shared" si="351"/>
        <v>96.6</v>
      </c>
      <c r="N7530">
        <f t="shared" si="353"/>
        <v>1.8727388274726688</v>
      </c>
      <c r="O7530">
        <f t="shared" si="352"/>
        <v>2.4579697110578778</v>
      </c>
    </row>
    <row r="7531" spans="1:15" x14ac:dyDescent="0.25">
      <c r="A7531" t="s">
        <v>136</v>
      </c>
      <c r="B7531" t="s">
        <v>13</v>
      </c>
      <c r="C7531">
        <v>2015</v>
      </c>
      <c r="D7531">
        <v>6</v>
      </c>
      <c r="E7531">
        <v>16</v>
      </c>
      <c r="F7531" s="1">
        <v>42171</v>
      </c>
      <c r="G7531">
        <v>167</v>
      </c>
      <c r="H7531" t="s">
        <v>14</v>
      </c>
      <c r="I7531" t="s">
        <v>371</v>
      </c>
      <c r="J7531">
        <v>5131</v>
      </c>
      <c r="K7531">
        <v>128.80000000000001</v>
      </c>
      <c r="L7531">
        <v>0.75</v>
      </c>
      <c r="M7531">
        <f t="shared" si="351"/>
        <v>96.600000000000009</v>
      </c>
      <c r="N7531">
        <f t="shared" si="353"/>
        <v>2.1132746924643504</v>
      </c>
      <c r="O7531">
        <f t="shared" si="352"/>
        <v>1.5849560193482628</v>
      </c>
    </row>
    <row r="7532" spans="1:15" x14ac:dyDescent="0.25">
      <c r="A7532" t="s">
        <v>97</v>
      </c>
      <c r="B7532" t="s">
        <v>27</v>
      </c>
      <c r="C7532">
        <v>2011</v>
      </c>
      <c r="D7532">
        <v>7</v>
      </c>
      <c r="E7532">
        <v>26</v>
      </c>
      <c r="F7532" s="1">
        <v>40750</v>
      </c>
      <c r="G7532">
        <v>207</v>
      </c>
      <c r="H7532" t="s">
        <v>14</v>
      </c>
      <c r="I7532" t="s">
        <v>421</v>
      </c>
      <c r="J7532">
        <v>5790</v>
      </c>
      <c r="K7532">
        <v>103.2</v>
      </c>
      <c r="L7532">
        <v>0.9375</v>
      </c>
      <c r="M7532">
        <f t="shared" si="351"/>
        <v>96.75</v>
      </c>
      <c r="N7532">
        <f t="shared" si="353"/>
        <v>2.0178677189635055</v>
      </c>
      <c r="O7532">
        <f t="shared" si="352"/>
        <v>1.8917509865282864</v>
      </c>
    </row>
    <row r="7533" spans="1:15" x14ac:dyDescent="0.25">
      <c r="A7533" t="s">
        <v>130</v>
      </c>
      <c r="B7533" t="s">
        <v>13</v>
      </c>
      <c r="C7533">
        <v>2012</v>
      </c>
      <c r="D7533">
        <v>6</v>
      </c>
      <c r="E7533">
        <v>21</v>
      </c>
      <c r="F7533" s="1">
        <v>41081</v>
      </c>
      <c r="G7533">
        <v>173</v>
      </c>
      <c r="H7533" t="s">
        <v>17</v>
      </c>
      <c r="I7533" t="s">
        <v>609</v>
      </c>
      <c r="J7533">
        <v>4955</v>
      </c>
      <c r="K7533">
        <v>25.90476</v>
      </c>
      <c r="L7533">
        <v>3.75</v>
      </c>
      <c r="M7533">
        <f t="shared" si="351"/>
        <v>97.142849999999996</v>
      </c>
      <c r="N7533">
        <f t="shared" si="353"/>
        <v>1.4298291223390063</v>
      </c>
      <c r="O7533">
        <f t="shared" si="352"/>
        <v>5.3618592087712731</v>
      </c>
    </row>
    <row r="7534" spans="1:15" x14ac:dyDescent="0.25">
      <c r="A7534" t="s">
        <v>98</v>
      </c>
      <c r="B7534" t="s">
        <v>27</v>
      </c>
      <c r="C7534">
        <v>2012</v>
      </c>
      <c r="D7534">
        <v>6</v>
      </c>
      <c r="E7534">
        <v>26</v>
      </c>
      <c r="F7534" s="1">
        <v>41086</v>
      </c>
      <c r="G7534">
        <v>178</v>
      </c>
      <c r="H7534" t="s">
        <v>14</v>
      </c>
      <c r="I7534" t="s">
        <v>585</v>
      </c>
      <c r="J7534">
        <v>16959</v>
      </c>
      <c r="K7534">
        <v>37.028570000000002</v>
      </c>
      <c r="L7534">
        <v>2.625</v>
      </c>
      <c r="M7534">
        <f t="shared" si="351"/>
        <v>97.199996249999998</v>
      </c>
      <c r="N7534">
        <f t="shared" si="353"/>
        <v>1.5801099948098056</v>
      </c>
      <c r="O7534">
        <f t="shared" si="352"/>
        <v>4.1477887363757402</v>
      </c>
    </row>
    <row r="7535" spans="1:15" x14ac:dyDescent="0.25">
      <c r="A7535" t="s">
        <v>335</v>
      </c>
      <c r="B7535" t="s">
        <v>42</v>
      </c>
      <c r="C7535">
        <v>2017</v>
      </c>
      <c r="D7535">
        <v>6</v>
      </c>
      <c r="E7535">
        <v>2</v>
      </c>
      <c r="F7535" s="1">
        <v>42888</v>
      </c>
      <c r="G7535">
        <v>153</v>
      </c>
      <c r="H7535" t="s">
        <v>14</v>
      </c>
      <c r="I7535" t="s">
        <v>371</v>
      </c>
      <c r="J7535">
        <v>5131</v>
      </c>
      <c r="K7535">
        <v>129.6</v>
      </c>
      <c r="L7535">
        <v>0.75</v>
      </c>
      <c r="M7535">
        <f t="shared" si="351"/>
        <v>97.199999999999989</v>
      </c>
      <c r="N7535">
        <f t="shared" si="353"/>
        <v>2.1159431769390551</v>
      </c>
      <c r="O7535">
        <f t="shared" si="352"/>
        <v>1.5869573827042913</v>
      </c>
    </row>
    <row r="7536" spans="1:15" x14ac:dyDescent="0.25">
      <c r="A7536" t="s">
        <v>103</v>
      </c>
      <c r="B7536" t="s">
        <v>27</v>
      </c>
      <c r="C7536">
        <v>2017</v>
      </c>
      <c r="D7536">
        <v>6</v>
      </c>
      <c r="E7536">
        <v>6</v>
      </c>
      <c r="F7536" s="1">
        <v>42892</v>
      </c>
      <c r="G7536">
        <v>157</v>
      </c>
      <c r="H7536" t="s">
        <v>14</v>
      </c>
      <c r="I7536" t="s">
        <v>473</v>
      </c>
      <c r="J7536">
        <v>4366</v>
      </c>
      <c r="K7536">
        <v>86.4</v>
      </c>
      <c r="L7536">
        <v>1.125</v>
      </c>
      <c r="M7536">
        <f t="shared" si="351"/>
        <v>97.2</v>
      </c>
      <c r="N7536">
        <f t="shared" si="353"/>
        <v>1.941511432634403</v>
      </c>
      <c r="O7536">
        <f t="shared" si="352"/>
        <v>2.1842003617137031</v>
      </c>
    </row>
    <row r="7537" spans="1:15" x14ac:dyDescent="0.25">
      <c r="A7537" t="s">
        <v>347</v>
      </c>
      <c r="B7537" t="s">
        <v>29</v>
      </c>
      <c r="C7537">
        <v>2010</v>
      </c>
      <c r="D7537">
        <v>6</v>
      </c>
      <c r="E7537">
        <v>23</v>
      </c>
      <c r="F7537" s="1">
        <v>40352</v>
      </c>
      <c r="G7537">
        <v>174</v>
      </c>
      <c r="H7537" t="s">
        <v>14</v>
      </c>
      <c r="I7537" t="s">
        <v>578</v>
      </c>
      <c r="J7537">
        <v>10323</v>
      </c>
      <c r="K7537">
        <v>43.2</v>
      </c>
      <c r="L7537">
        <v>2.25</v>
      </c>
      <c r="M7537">
        <f t="shared" si="351"/>
        <v>97.2</v>
      </c>
      <c r="N7537">
        <f t="shared" si="353"/>
        <v>1.6454222693490919</v>
      </c>
      <c r="O7537">
        <f t="shared" si="352"/>
        <v>3.7022001060354568</v>
      </c>
    </row>
    <row r="7538" spans="1:15" x14ac:dyDescent="0.25">
      <c r="A7538" t="s">
        <v>266</v>
      </c>
      <c r="B7538" t="s">
        <v>107</v>
      </c>
      <c r="C7538">
        <v>2013</v>
      </c>
      <c r="D7538">
        <v>7</v>
      </c>
      <c r="E7538">
        <v>8</v>
      </c>
      <c r="F7538" s="1">
        <v>41463</v>
      </c>
      <c r="G7538">
        <v>189</v>
      </c>
      <c r="H7538" t="s">
        <v>14</v>
      </c>
      <c r="I7538" t="s">
        <v>609</v>
      </c>
      <c r="J7538">
        <v>4955</v>
      </c>
      <c r="K7538">
        <v>25.92</v>
      </c>
      <c r="L7538">
        <v>3.75</v>
      </c>
      <c r="M7538">
        <f t="shared" si="351"/>
        <v>97.2</v>
      </c>
      <c r="N7538">
        <f t="shared" si="353"/>
        <v>1.4300750555519393</v>
      </c>
      <c r="O7538">
        <f t="shared" si="352"/>
        <v>5.3627814583197724</v>
      </c>
    </row>
    <row r="7539" spans="1:15" x14ac:dyDescent="0.25">
      <c r="A7539" t="s">
        <v>115</v>
      </c>
      <c r="B7539" t="s">
        <v>113</v>
      </c>
      <c r="C7539">
        <v>2018</v>
      </c>
      <c r="D7539">
        <v>6</v>
      </c>
      <c r="E7539">
        <v>6</v>
      </c>
      <c r="F7539" s="1">
        <v>43257</v>
      </c>
      <c r="G7539">
        <v>157</v>
      </c>
      <c r="H7539" t="s">
        <v>14</v>
      </c>
      <c r="I7539" t="s">
        <v>283</v>
      </c>
      <c r="J7539">
        <v>18419</v>
      </c>
      <c r="K7539">
        <v>148.80000000000001</v>
      </c>
      <c r="L7539">
        <v>0.65625</v>
      </c>
      <c r="M7539">
        <f t="shared" si="351"/>
        <v>97.65</v>
      </c>
      <c r="N7539">
        <f t="shared" si="353"/>
        <v>2.1755118133634479</v>
      </c>
      <c r="O7539">
        <f t="shared" si="352"/>
        <v>1.4276796275197627</v>
      </c>
    </row>
    <row r="7540" spans="1:15" x14ac:dyDescent="0.25">
      <c r="A7540" t="s">
        <v>102</v>
      </c>
      <c r="B7540" t="s">
        <v>27</v>
      </c>
      <c r="C7540">
        <v>2016</v>
      </c>
      <c r="D7540">
        <v>6</v>
      </c>
      <c r="E7540">
        <v>30</v>
      </c>
      <c r="F7540" s="1">
        <v>42551</v>
      </c>
      <c r="G7540">
        <v>182</v>
      </c>
      <c r="H7540" t="s">
        <v>17</v>
      </c>
      <c r="I7540" t="s">
        <v>573</v>
      </c>
      <c r="J7540">
        <v>5292</v>
      </c>
      <c r="K7540">
        <v>43.428570000000001</v>
      </c>
      <c r="L7540">
        <v>2.25</v>
      </c>
      <c r="M7540">
        <f t="shared" si="351"/>
        <v>97.714282499999996</v>
      </c>
      <c r="N7540">
        <f t="shared" si="353"/>
        <v>1.6476623350481276</v>
      </c>
      <c r="O7540">
        <f t="shared" si="352"/>
        <v>3.7072402538582874</v>
      </c>
    </row>
    <row r="7541" spans="1:15" x14ac:dyDescent="0.25">
      <c r="A7541" t="s">
        <v>112</v>
      </c>
      <c r="B7541" t="s">
        <v>113</v>
      </c>
      <c r="C7541">
        <v>2011</v>
      </c>
      <c r="D7541">
        <v>7</v>
      </c>
      <c r="E7541">
        <v>27</v>
      </c>
      <c r="F7541" s="1">
        <v>40751</v>
      </c>
      <c r="G7541">
        <v>208</v>
      </c>
      <c r="H7541" t="s">
        <v>14</v>
      </c>
      <c r="I7541" t="s">
        <v>474</v>
      </c>
      <c r="J7541">
        <v>4335</v>
      </c>
      <c r="K7541">
        <v>87.2</v>
      </c>
      <c r="L7541">
        <v>1.125</v>
      </c>
      <c r="M7541">
        <f t="shared" si="351"/>
        <v>98.100000000000009</v>
      </c>
      <c r="N7541">
        <f t="shared" si="353"/>
        <v>1.9454685851318196</v>
      </c>
      <c r="O7541">
        <f t="shared" si="352"/>
        <v>2.188652158273297</v>
      </c>
    </row>
    <row r="7542" spans="1:15" x14ac:dyDescent="0.25">
      <c r="A7542" t="s">
        <v>348</v>
      </c>
      <c r="B7542" t="s">
        <v>31</v>
      </c>
      <c r="C7542">
        <v>2010</v>
      </c>
      <c r="D7542">
        <v>6</v>
      </c>
      <c r="E7542">
        <v>24</v>
      </c>
      <c r="F7542" s="1">
        <v>40353</v>
      </c>
      <c r="G7542">
        <v>175</v>
      </c>
      <c r="H7542" t="s">
        <v>14</v>
      </c>
      <c r="I7542" t="s">
        <v>561</v>
      </c>
      <c r="J7542">
        <v>6823</v>
      </c>
      <c r="K7542">
        <v>46.857140000000001</v>
      </c>
      <c r="L7542">
        <v>2.1</v>
      </c>
      <c r="M7542">
        <f t="shared" si="351"/>
        <v>98.399994000000007</v>
      </c>
      <c r="N7542">
        <f t="shared" si="353"/>
        <v>1.6799467410945588</v>
      </c>
      <c r="O7542">
        <f t="shared" si="352"/>
        <v>3.5278881562985736</v>
      </c>
    </row>
    <row r="7543" spans="1:15" x14ac:dyDescent="0.25">
      <c r="A7543" t="s">
        <v>39</v>
      </c>
      <c r="B7543" t="s">
        <v>40</v>
      </c>
      <c r="C7543">
        <v>2019</v>
      </c>
      <c r="D7543">
        <v>4</v>
      </c>
      <c r="E7543">
        <v>1</v>
      </c>
      <c r="F7543" s="1">
        <v>43556</v>
      </c>
      <c r="G7543">
        <v>91</v>
      </c>
      <c r="H7543" t="s">
        <v>14</v>
      </c>
      <c r="I7543" t="s">
        <v>573</v>
      </c>
      <c r="J7543">
        <v>5292</v>
      </c>
      <c r="K7543">
        <v>43.764710000000001</v>
      </c>
      <c r="L7543">
        <v>2.25</v>
      </c>
      <c r="M7543">
        <f t="shared" si="351"/>
        <v>98.470597499999997</v>
      </c>
      <c r="N7543">
        <f t="shared" si="353"/>
        <v>1.6509357753405411</v>
      </c>
      <c r="O7543">
        <f t="shared" si="352"/>
        <v>3.7146054945162175</v>
      </c>
    </row>
    <row r="7544" spans="1:15" x14ac:dyDescent="0.25">
      <c r="A7544" t="s">
        <v>65</v>
      </c>
      <c r="B7544" t="s">
        <v>13</v>
      </c>
      <c r="C7544">
        <v>2013</v>
      </c>
      <c r="D7544">
        <v>3</v>
      </c>
      <c r="E7544">
        <v>20</v>
      </c>
      <c r="F7544" s="1">
        <v>41353</v>
      </c>
      <c r="G7544">
        <v>79</v>
      </c>
      <c r="H7544" t="s">
        <v>14</v>
      </c>
      <c r="I7544" t="s">
        <v>588</v>
      </c>
      <c r="J7544">
        <v>13125</v>
      </c>
      <c r="K7544">
        <v>33</v>
      </c>
      <c r="L7544">
        <v>3</v>
      </c>
      <c r="M7544">
        <f t="shared" si="351"/>
        <v>99</v>
      </c>
      <c r="N7544">
        <f t="shared" si="353"/>
        <v>1.5314789170422551</v>
      </c>
      <c r="O7544">
        <f t="shared" si="352"/>
        <v>4.5944367511267652</v>
      </c>
    </row>
    <row r="7545" spans="1:15" x14ac:dyDescent="0.25">
      <c r="A7545" t="s">
        <v>139</v>
      </c>
      <c r="B7545" t="s">
        <v>13</v>
      </c>
      <c r="C7545">
        <v>2016</v>
      </c>
      <c r="D7545">
        <v>6</v>
      </c>
      <c r="E7545">
        <v>21</v>
      </c>
      <c r="F7545" s="1">
        <v>42542</v>
      </c>
      <c r="G7545">
        <v>173</v>
      </c>
      <c r="H7545" t="s">
        <v>14</v>
      </c>
      <c r="I7545" t="s">
        <v>418</v>
      </c>
      <c r="J7545">
        <v>4419</v>
      </c>
      <c r="K7545">
        <v>105.6</v>
      </c>
      <c r="L7545">
        <v>0.9375</v>
      </c>
      <c r="M7545">
        <f t="shared" si="351"/>
        <v>99</v>
      </c>
      <c r="N7545">
        <f t="shared" si="353"/>
        <v>2.0277572046905536</v>
      </c>
      <c r="O7545">
        <f t="shared" si="352"/>
        <v>1.9010223793973942</v>
      </c>
    </row>
    <row r="7546" spans="1:15" x14ac:dyDescent="0.25">
      <c r="A7546" t="s">
        <v>100</v>
      </c>
      <c r="B7546" t="s">
        <v>27</v>
      </c>
      <c r="C7546">
        <v>2014</v>
      </c>
      <c r="D7546">
        <v>6</v>
      </c>
      <c r="E7546">
        <v>4</v>
      </c>
      <c r="F7546" s="1">
        <v>41794</v>
      </c>
      <c r="G7546">
        <v>155</v>
      </c>
      <c r="H7546" t="s">
        <v>14</v>
      </c>
      <c r="I7546" t="s">
        <v>371</v>
      </c>
      <c r="J7546">
        <v>5131</v>
      </c>
      <c r="K7546">
        <v>132</v>
      </c>
      <c r="L7546">
        <v>0.75</v>
      </c>
      <c r="M7546">
        <f t="shared" si="351"/>
        <v>99</v>
      </c>
      <c r="N7546">
        <f t="shared" si="353"/>
        <v>2.1238516409670858</v>
      </c>
      <c r="O7546">
        <f t="shared" si="352"/>
        <v>1.5928887307253143</v>
      </c>
    </row>
    <row r="7547" spans="1:15" x14ac:dyDescent="0.25">
      <c r="A7547" t="s">
        <v>108</v>
      </c>
      <c r="B7547" t="s">
        <v>109</v>
      </c>
      <c r="C7547">
        <v>2012</v>
      </c>
      <c r="D7547">
        <v>7</v>
      </c>
      <c r="E7547">
        <v>5</v>
      </c>
      <c r="F7547" s="1">
        <v>41095</v>
      </c>
      <c r="G7547">
        <v>187</v>
      </c>
      <c r="H7547" t="s">
        <v>14</v>
      </c>
      <c r="I7547" t="s">
        <v>418</v>
      </c>
      <c r="J7547">
        <v>4419</v>
      </c>
      <c r="K7547">
        <v>105.6</v>
      </c>
      <c r="L7547">
        <v>0.9375</v>
      </c>
      <c r="M7547">
        <f t="shared" si="351"/>
        <v>99</v>
      </c>
      <c r="N7547">
        <f t="shared" si="353"/>
        <v>2.0277572046905536</v>
      </c>
      <c r="O7547">
        <f t="shared" si="352"/>
        <v>1.9010223793973942</v>
      </c>
    </row>
    <row r="7548" spans="1:15" x14ac:dyDescent="0.25">
      <c r="A7548" t="s">
        <v>110</v>
      </c>
      <c r="B7548" t="s">
        <v>109</v>
      </c>
      <c r="C7548">
        <v>2016</v>
      </c>
      <c r="D7548">
        <v>7</v>
      </c>
      <c r="E7548">
        <v>1</v>
      </c>
      <c r="F7548" s="1">
        <v>42552</v>
      </c>
      <c r="G7548">
        <v>183</v>
      </c>
      <c r="H7548" t="s">
        <v>14</v>
      </c>
      <c r="I7548" t="s">
        <v>223</v>
      </c>
      <c r="J7548">
        <v>8251</v>
      </c>
      <c r="K7548">
        <v>188.8</v>
      </c>
      <c r="L7548">
        <v>0.52500000000000002</v>
      </c>
      <c r="M7548">
        <f t="shared" si="351"/>
        <v>99.12</v>
      </c>
      <c r="N7548">
        <f t="shared" si="353"/>
        <v>2.2782962080912741</v>
      </c>
      <c r="O7548">
        <f t="shared" si="352"/>
        <v>1.1961055092479189</v>
      </c>
    </row>
    <row r="7549" spans="1:15" x14ac:dyDescent="0.25">
      <c r="A7549" t="s">
        <v>112</v>
      </c>
      <c r="B7549" t="s">
        <v>113</v>
      </c>
      <c r="C7549">
        <v>2011</v>
      </c>
      <c r="D7549">
        <v>7</v>
      </c>
      <c r="E7549">
        <v>27</v>
      </c>
      <c r="F7549" s="1">
        <v>40751</v>
      </c>
      <c r="G7549">
        <v>208</v>
      </c>
      <c r="H7549" t="s">
        <v>14</v>
      </c>
      <c r="I7549" t="s">
        <v>575</v>
      </c>
      <c r="J7549">
        <v>5291</v>
      </c>
      <c r="K7549">
        <v>44.16</v>
      </c>
      <c r="L7549">
        <v>2.25</v>
      </c>
      <c r="M7549">
        <f t="shared" si="351"/>
        <v>99.359999999999985</v>
      </c>
      <c r="N7549">
        <f t="shared" si="353"/>
        <v>1.6547539332529302</v>
      </c>
      <c r="O7549">
        <f t="shared" si="352"/>
        <v>3.723196349819093</v>
      </c>
    </row>
    <row r="7550" spans="1:15" x14ac:dyDescent="0.25">
      <c r="A7550" t="s">
        <v>37</v>
      </c>
      <c r="B7550" t="s">
        <v>36</v>
      </c>
      <c r="C7550">
        <v>2017</v>
      </c>
      <c r="D7550">
        <v>6</v>
      </c>
      <c r="E7550">
        <v>7</v>
      </c>
      <c r="F7550" s="1">
        <v>42893</v>
      </c>
      <c r="G7550">
        <v>158</v>
      </c>
      <c r="H7550" t="s">
        <v>14</v>
      </c>
      <c r="I7550" t="s">
        <v>371</v>
      </c>
      <c r="J7550">
        <v>5131</v>
      </c>
      <c r="K7550">
        <v>132.80000000000001</v>
      </c>
      <c r="L7550">
        <v>0.75</v>
      </c>
      <c r="M7550">
        <f t="shared" si="351"/>
        <v>99.600000000000009</v>
      </c>
      <c r="N7550">
        <f t="shared" si="353"/>
        <v>2.1264561134318045</v>
      </c>
      <c r="O7550">
        <f t="shared" si="352"/>
        <v>1.5948420850738534</v>
      </c>
    </row>
    <row r="7551" spans="1:15" x14ac:dyDescent="0.25">
      <c r="A7551" t="s">
        <v>402</v>
      </c>
      <c r="B7551" t="s">
        <v>40</v>
      </c>
      <c r="C7551">
        <v>2009</v>
      </c>
      <c r="D7551">
        <v>5</v>
      </c>
      <c r="E7551">
        <v>7</v>
      </c>
      <c r="F7551" s="1">
        <v>39940</v>
      </c>
      <c r="G7551">
        <v>127</v>
      </c>
      <c r="H7551" t="s">
        <v>14</v>
      </c>
      <c r="I7551" t="s">
        <v>519</v>
      </c>
      <c r="J7551">
        <v>5457</v>
      </c>
      <c r="K7551">
        <v>66.400000000000006</v>
      </c>
      <c r="L7551">
        <v>1.5</v>
      </c>
      <c r="M7551">
        <f t="shared" si="351"/>
        <v>99.600000000000009</v>
      </c>
      <c r="N7551">
        <f t="shared" si="353"/>
        <v>1.8286598965353198</v>
      </c>
      <c r="O7551">
        <f t="shared" si="352"/>
        <v>2.7429898448029797</v>
      </c>
    </row>
    <row r="7552" spans="1:15" x14ac:dyDescent="0.25">
      <c r="A7552" t="s">
        <v>270</v>
      </c>
      <c r="B7552" t="s">
        <v>42</v>
      </c>
      <c r="C7552">
        <v>2012</v>
      </c>
      <c r="D7552">
        <v>6</v>
      </c>
      <c r="E7552">
        <v>27</v>
      </c>
      <c r="F7552" s="1">
        <v>41087</v>
      </c>
      <c r="G7552">
        <v>179</v>
      </c>
      <c r="H7552" t="s">
        <v>14</v>
      </c>
      <c r="I7552" t="s">
        <v>575</v>
      </c>
      <c r="J7552">
        <v>5291</v>
      </c>
      <c r="K7552">
        <v>44.307690000000001</v>
      </c>
      <c r="L7552">
        <v>2.25</v>
      </c>
      <c r="M7552">
        <f t="shared" si="351"/>
        <v>99.692302499999997</v>
      </c>
      <c r="N7552">
        <f t="shared" si="353"/>
        <v>1.656171920360002</v>
      </c>
      <c r="O7552">
        <f t="shared" si="352"/>
        <v>3.7263868208100046</v>
      </c>
    </row>
    <row r="7553" spans="1:15" x14ac:dyDescent="0.25">
      <c r="A7553" t="s">
        <v>85</v>
      </c>
      <c r="B7553" t="s">
        <v>69</v>
      </c>
      <c r="C7553">
        <v>2013</v>
      </c>
      <c r="D7553">
        <v>3</v>
      </c>
      <c r="E7553">
        <v>19</v>
      </c>
      <c r="F7553" s="1">
        <v>41352</v>
      </c>
      <c r="G7553">
        <v>78</v>
      </c>
      <c r="H7553" t="s">
        <v>14</v>
      </c>
      <c r="I7553" t="s">
        <v>283</v>
      </c>
      <c r="J7553">
        <v>18419</v>
      </c>
      <c r="K7553">
        <v>152</v>
      </c>
      <c r="L7553">
        <v>0.65625</v>
      </c>
      <c r="M7553">
        <f t="shared" si="351"/>
        <v>99.75</v>
      </c>
      <c r="N7553">
        <f t="shared" si="353"/>
        <v>2.1846914308175989</v>
      </c>
      <c r="O7553">
        <f t="shared" si="352"/>
        <v>1.4337037514740492</v>
      </c>
    </row>
    <row r="7554" spans="1:15" x14ac:dyDescent="0.25">
      <c r="A7554" t="s">
        <v>114</v>
      </c>
      <c r="B7554" t="s">
        <v>113</v>
      </c>
      <c r="C7554">
        <v>2017</v>
      </c>
      <c r="D7554">
        <v>6</v>
      </c>
      <c r="E7554">
        <v>9</v>
      </c>
      <c r="F7554" s="1">
        <v>42895</v>
      </c>
      <c r="G7554">
        <v>160</v>
      </c>
      <c r="H7554" t="s">
        <v>17</v>
      </c>
      <c r="I7554" t="s">
        <v>609</v>
      </c>
      <c r="J7554">
        <v>4955</v>
      </c>
      <c r="K7554">
        <v>26.66667</v>
      </c>
      <c r="L7554">
        <v>3.75</v>
      </c>
      <c r="M7554">
        <f t="shared" ref="M7554:M7617" si="354">K7554*L7554</f>
        <v>100.0000125</v>
      </c>
      <c r="N7554">
        <f t="shared" si="353"/>
        <v>1.4419568899810447</v>
      </c>
      <c r="O7554">
        <f t="shared" si="352"/>
        <v>5.4073383374289179</v>
      </c>
    </row>
    <row r="7555" spans="1:15" x14ac:dyDescent="0.25">
      <c r="A7555" t="s">
        <v>351</v>
      </c>
      <c r="B7555" t="s">
        <v>250</v>
      </c>
      <c r="C7555">
        <v>2011</v>
      </c>
      <c r="D7555">
        <v>7</v>
      </c>
      <c r="E7555">
        <v>5</v>
      </c>
      <c r="F7555" s="1">
        <v>40729</v>
      </c>
      <c r="G7555">
        <v>186</v>
      </c>
      <c r="H7555" t="s">
        <v>14</v>
      </c>
      <c r="I7555" t="s">
        <v>496</v>
      </c>
      <c r="J7555">
        <v>4481</v>
      </c>
      <c r="K7555">
        <v>76.48</v>
      </c>
      <c r="L7555">
        <v>1.3125</v>
      </c>
      <c r="M7555">
        <f t="shared" si="354"/>
        <v>100.38000000000001</v>
      </c>
      <c r="N7555">
        <f t="shared" si="353"/>
        <v>1.8891896120470733</v>
      </c>
      <c r="O7555">
        <f t="shared" ref="O7555:O7618" si="355">N7555*L7555</f>
        <v>2.4795613658117834</v>
      </c>
    </row>
    <row r="7556" spans="1:15" x14ac:dyDescent="0.25">
      <c r="A7556" t="s">
        <v>194</v>
      </c>
      <c r="B7556" t="s">
        <v>107</v>
      </c>
      <c r="C7556">
        <v>2019</v>
      </c>
      <c r="D7556">
        <v>6</v>
      </c>
      <c r="E7556">
        <v>18</v>
      </c>
      <c r="F7556" s="1">
        <v>43634</v>
      </c>
      <c r="G7556">
        <v>169</v>
      </c>
      <c r="H7556" t="s">
        <v>14</v>
      </c>
      <c r="I7556" t="s">
        <v>573</v>
      </c>
      <c r="J7556">
        <v>5292</v>
      </c>
      <c r="K7556">
        <v>44.64</v>
      </c>
      <c r="L7556">
        <v>2.25</v>
      </c>
      <c r="M7556">
        <f t="shared" si="354"/>
        <v>100.44</v>
      </c>
      <c r="N7556">
        <f t="shared" ref="N7556:N7619" si="356">LOG10(K7556+1)</f>
        <v>1.6593456357461771</v>
      </c>
      <c r="O7556">
        <f t="shared" si="355"/>
        <v>3.7335276804288986</v>
      </c>
    </row>
    <row r="7557" spans="1:15" x14ac:dyDescent="0.25">
      <c r="A7557" t="s">
        <v>162</v>
      </c>
      <c r="B7557" t="s">
        <v>161</v>
      </c>
      <c r="C7557">
        <v>2017</v>
      </c>
      <c r="D7557">
        <v>6</v>
      </c>
      <c r="E7557">
        <v>8</v>
      </c>
      <c r="F7557" s="1">
        <v>42894</v>
      </c>
      <c r="G7557">
        <v>159</v>
      </c>
      <c r="H7557" t="s">
        <v>14</v>
      </c>
      <c r="I7557" t="s">
        <v>547</v>
      </c>
      <c r="J7557">
        <v>6886</v>
      </c>
      <c r="K7557">
        <v>53.6</v>
      </c>
      <c r="L7557">
        <v>1.875</v>
      </c>
      <c r="M7557">
        <f t="shared" si="354"/>
        <v>100.5</v>
      </c>
      <c r="N7557">
        <f t="shared" si="356"/>
        <v>1.7371926427047373</v>
      </c>
      <c r="O7557">
        <f t="shared" si="355"/>
        <v>3.2572362050713823</v>
      </c>
    </row>
    <row r="7558" spans="1:15" x14ac:dyDescent="0.25">
      <c r="A7558" t="s">
        <v>53</v>
      </c>
      <c r="B7558" t="s">
        <v>13</v>
      </c>
      <c r="C7558">
        <v>2002</v>
      </c>
      <c r="D7558">
        <v>6</v>
      </c>
      <c r="E7558">
        <v>14</v>
      </c>
      <c r="F7558" s="1">
        <v>37421</v>
      </c>
      <c r="G7558">
        <v>165</v>
      </c>
      <c r="H7558" t="s">
        <v>14</v>
      </c>
      <c r="I7558" t="s">
        <v>283</v>
      </c>
      <c r="J7558">
        <v>18419</v>
      </c>
      <c r="K7558">
        <v>153.6</v>
      </c>
      <c r="L7558">
        <v>0.65625</v>
      </c>
      <c r="M7558">
        <f t="shared" si="354"/>
        <v>100.8</v>
      </c>
      <c r="N7558">
        <f t="shared" si="356"/>
        <v>2.1892094895823062</v>
      </c>
      <c r="O7558">
        <f t="shared" si="355"/>
        <v>1.4366687275383885</v>
      </c>
    </row>
    <row r="7559" spans="1:15" x14ac:dyDescent="0.25">
      <c r="A7559" t="s">
        <v>234</v>
      </c>
      <c r="B7559" t="s">
        <v>159</v>
      </c>
      <c r="C7559">
        <v>2010</v>
      </c>
      <c r="D7559">
        <v>6</v>
      </c>
      <c r="E7559">
        <v>29</v>
      </c>
      <c r="F7559" s="1">
        <v>40358</v>
      </c>
      <c r="G7559">
        <v>180</v>
      </c>
      <c r="H7559" t="s">
        <v>14</v>
      </c>
      <c r="I7559" t="s">
        <v>574</v>
      </c>
      <c r="J7559">
        <v>5293</v>
      </c>
      <c r="K7559">
        <v>44.8</v>
      </c>
      <c r="L7559">
        <v>2.25</v>
      </c>
      <c r="M7559">
        <f t="shared" si="354"/>
        <v>100.8</v>
      </c>
      <c r="N7559">
        <f t="shared" si="356"/>
        <v>1.6608654780038692</v>
      </c>
      <c r="O7559">
        <f t="shared" si="355"/>
        <v>3.7369473255087056</v>
      </c>
    </row>
    <row r="7560" spans="1:15" x14ac:dyDescent="0.25">
      <c r="A7560" t="s">
        <v>162</v>
      </c>
      <c r="B7560" t="s">
        <v>161</v>
      </c>
      <c r="C7560">
        <v>2017</v>
      </c>
      <c r="D7560">
        <v>6</v>
      </c>
      <c r="E7560">
        <v>8</v>
      </c>
      <c r="F7560" s="1">
        <v>42894</v>
      </c>
      <c r="G7560">
        <v>159</v>
      </c>
      <c r="H7560" t="s">
        <v>14</v>
      </c>
      <c r="I7560" t="s">
        <v>496</v>
      </c>
      <c r="J7560">
        <v>4481</v>
      </c>
      <c r="K7560">
        <v>76.8</v>
      </c>
      <c r="L7560">
        <v>1.3125</v>
      </c>
      <c r="M7560">
        <f t="shared" si="354"/>
        <v>100.8</v>
      </c>
      <c r="N7560">
        <f t="shared" si="356"/>
        <v>1.890979596989689</v>
      </c>
      <c r="O7560">
        <f t="shared" si="355"/>
        <v>2.4819107210489668</v>
      </c>
    </row>
    <row r="7561" spans="1:15" x14ac:dyDescent="0.25">
      <c r="A7561" t="s">
        <v>327</v>
      </c>
      <c r="B7561" t="s">
        <v>260</v>
      </c>
      <c r="C7561">
        <v>2017</v>
      </c>
      <c r="D7561">
        <v>6</v>
      </c>
      <c r="E7561">
        <v>7</v>
      </c>
      <c r="F7561" s="1">
        <v>42893</v>
      </c>
      <c r="G7561">
        <v>158</v>
      </c>
      <c r="H7561" t="s">
        <v>14</v>
      </c>
      <c r="I7561" t="s">
        <v>616</v>
      </c>
      <c r="J7561">
        <v>11176</v>
      </c>
      <c r="K7561">
        <v>19.2</v>
      </c>
      <c r="L7561">
        <v>5.25</v>
      </c>
      <c r="M7561">
        <f t="shared" si="354"/>
        <v>100.8</v>
      </c>
      <c r="N7561">
        <f t="shared" si="356"/>
        <v>1.3053513694466237</v>
      </c>
      <c r="O7561">
        <f t="shared" si="355"/>
        <v>6.8530946895947746</v>
      </c>
    </row>
    <row r="7562" spans="1:15" x14ac:dyDescent="0.25">
      <c r="A7562" t="s">
        <v>112</v>
      </c>
      <c r="B7562" t="s">
        <v>113</v>
      </c>
      <c r="C7562">
        <v>2011</v>
      </c>
      <c r="D7562">
        <v>7</v>
      </c>
      <c r="E7562">
        <v>27</v>
      </c>
      <c r="F7562" s="1">
        <v>40751</v>
      </c>
      <c r="G7562">
        <v>208</v>
      </c>
      <c r="H7562" t="s">
        <v>14</v>
      </c>
      <c r="I7562" t="s">
        <v>609</v>
      </c>
      <c r="J7562">
        <v>4955</v>
      </c>
      <c r="K7562">
        <v>26.88</v>
      </c>
      <c r="L7562">
        <v>3.75</v>
      </c>
      <c r="M7562">
        <f t="shared" si="354"/>
        <v>100.8</v>
      </c>
      <c r="N7562">
        <f t="shared" si="356"/>
        <v>1.4452927694259718</v>
      </c>
      <c r="O7562">
        <f t="shared" si="355"/>
        <v>5.4198478853473944</v>
      </c>
    </row>
    <row r="7563" spans="1:15" x14ac:dyDescent="0.25">
      <c r="A7563" t="s">
        <v>163</v>
      </c>
      <c r="B7563" t="s">
        <v>161</v>
      </c>
      <c r="C7563">
        <v>2018</v>
      </c>
      <c r="D7563">
        <v>6</v>
      </c>
      <c r="E7563">
        <v>6</v>
      </c>
      <c r="F7563" s="1">
        <v>43257</v>
      </c>
      <c r="G7563">
        <v>157</v>
      </c>
      <c r="H7563" t="s">
        <v>14</v>
      </c>
      <c r="I7563" t="s">
        <v>561</v>
      </c>
      <c r="J7563">
        <v>6823</v>
      </c>
      <c r="K7563">
        <v>48</v>
      </c>
      <c r="L7563">
        <v>2.1</v>
      </c>
      <c r="M7563">
        <f t="shared" si="354"/>
        <v>100.80000000000001</v>
      </c>
      <c r="N7563">
        <f t="shared" si="356"/>
        <v>1.6901960800285136</v>
      </c>
      <c r="O7563">
        <f t="shared" si="355"/>
        <v>3.5494117680598789</v>
      </c>
    </row>
    <row r="7564" spans="1:15" x14ac:dyDescent="0.25">
      <c r="A7564" t="s">
        <v>37</v>
      </c>
      <c r="B7564" t="s">
        <v>36</v>
      </c>
      <c r="C7564">
        <v>2017</v>
      </c>
      <c r="D7564">
        <v>6</v>
      </c>
      <c r="E7564">
        <v>7</v>
      </c>
      <c r="F7564" s="1">
        <v>42893</v>
      </c>
      <c r="G7564">
        <v>158</v>
      </c>
      <c r="H7564" t="s">
        <v>14</v>
      </c>
      <c r="I7564" t="s">
        <v>557</v>
      </c>
      <c r="J7564">
        <v>21248</v>
      </c>
      <c r="K7564">
        <v>48</v>
      </c>
      <c r="L7564">
        <v>2.1</v>
      </c>
      <c r="M7564">
        <f t="shared" si="354"/>
        <v>100.80000000000001</v>
      </c>
      <c r="N7564">
        <f t="shared" si="356"/>
        <v>1.6901960800285136</v>
      </c>
      <c r="O7564">
        <f t="shared" si="355"/>
        <v>3.5494117680598789</v>
      </c>
    </row>
    <row r="7565" spans="1:15" x14ac:dyDescent="0.25">
      <c r="A7565" t="s">
        <v>85</v>
      </c>
      <c r="B7565" t="s">
        <v>69</v>
      </c>
      <c r="C7565">
        <v>2013</v>
      </c>
      <c r="D7565">
        <v>3</v>
      </c>
      <c r="E7565">
        <v>19</v>
      </c>
      <c r="F7565" s="1">
        <v>41352</v>
      </c>
      <c r="G7565">
        <v>78</v>
      </c>
      <c r="H7565" t="s">
        <v>14</v>
      </c>
      <c r="I7565" t="s">
        <v>414</v>
      </c>
      <c r="J7565">
        <v>4327</v>
      </c>
      <c r="K7565">
        <v>108</v>
      </c>
      <c r="L7565">
        <v>0.9375</v>
      </c>
      <c r="M7565">
        <f t="shared" si="354"/>
        <v>101.25</v>
      </c>
      <c r="N7565">
        <f t="shared" si="356"/>
        <v>2.0374264979406238</v>
      </c>
      <c r="O7565">
        <f t="shared" si="355"/>
        <v>1.9100873418193349</v>
      </c>
    </row>
    <row r="7566" spans="1:15" x14ac:dyDescent="0.25">
      <c r="A7566" t="s">
        <v>294</v>
      </c>
      <c r="B7566" t="s">
        <v>69</v>
      </c>
      <c r="C7566">
        <v>2014</v>
      </c>
      <c r="D7566">
        <v>6</v>
      </c>
      <c r="E7566">
        <v>17</v>
      </c>
      <c r="F7566" s="1">
        <v>41807</v>
      </c>
      <c r="G7566">
        <v>168</v>
      </c>
      <c r="H7566" t="s">
        <v>14</v>
      </c>
      <c r="I7566" t="s">
        <v>421</v>
      </c>
      <c r="J7566">
        <v>5790</v>
      </c>
      <c r="K7566">
        <v>108</v>
      </c>
      <c r="L7566">
        <v>0.9375</v>
      </c>
      <c r="M7566">
        <f t="shared" si="354"/>
        <v>101.25</v>
      </c>
      <c r="N7566">
        <f t="shared" si="356"/>
        <v>2.0374264979406238</v>
      </c>
      <c r="O7566">
        <f t="shared" si="355"/>
        <v>1.9100873418193349</v>
      </c>
    </row>
    <row r="7567" spans="1:15" x14ac:dyDescent="0.25">
      <c r="A7567" t="s">
        <v>349</v>
      </c>
      <c r="B7567" t="s">
        <v>31</v>
      </c>
      <c r="C7567">
        <v>2011</v>
      </c>
      <c r="D7567">
        <v>7</v>
      </c>
      <c r="E7567">
        <v>4</v>
      </c>
      <c r="F7567" s="1">
        <v>40728</v>
      </c>
      <c r="G7567">
        <v>185</v>
      </c>
      <c r="H7567" t="s">
        <v>14</v>
      </c>
      <c r="I7567" t="s">
        <v>551</v>
      </c>
      <c r="J7567">
        <v>6882</v>
      </c>
      <c r="K7567">
        <v>54</v>
      </c>
      <c r="L7567">
        <v>1.875</v>
      </c>
      <c r="M7567">
        <f t="shared" si="354"/>
        <v>101.25</v>
      </c>
      <c r="N7567">
        <f t="shared" si="356"/>
        <v>1.7403626894942439</v>
      </c>
      <c r="O7567">
        <f t="shared" si="355"/>
        <v>3.2631800428017073</v>
      </c>
    </row>
    <row r="7568" spans="1:15" x14ac:dyDescent="0.25">
      <c r="A7568" t="s">
        <v>16</v>
      </c>
      <c r="B7568" t="s">
        <v>13</v>
      </c>
      <c r="C7568">
        <v>2018</v>
      </c>
      <c r="D7568">
        <v>6</v>
      </c>
      <c r="E7568">
        <v>15</v>
      </c>
      <c r="F7568" s="1">
        <v>43266</v>
      </c>
      <c r="G7568">
        <v>166</v>
      </c>
      <c r="H7568" t="s">
        <v>17</v>
      </c>
      <c r="I7568" t="s">
        <v>421</v>
      </c>
      <c r="J7568">
        <v>5790</v>
      </c>
      <c r="K7568">
        <v>108.1905</v>
      </c>
      <c r="L7568">
        <v>0.9375</v>
      </c>
      <c r="M7568">
        <f t="shared" si="354"/>
        <v>101.42859375</v>
      </c>
      <c r="N7568">
        <f t="shared" si="356"/>
        <v>2.0381848546960706</v>
      </c>
      <c r="O7568">
        <f t="shared" si="355"/>
        <v>1.9107983012775662</v>
      </c>
    </row>
    <row r="7569" spans="1:15" x14ac:dyDescent="0.25">
      <c r="A7569" t="s">
        <v>266</v>
      </c>
      <c r="B7569" t="s">
        <v>107</v>
      </c>
      <c r="C7569">
        <v>2013</v>
      </c>
      <c r="D7569">
        <v>7</v>
      </c>
      <c r="E7569">
        <v>8</v>
      </c>
      <c r="F7569" s="1">
        <v>41463</v>
      </c>
      <c r="G7569">
        <v>189</v>
      </c>
      <c r="H7569" t="s">
        <v>14</v>
      </c>
      <c r="I7569" t="s">
        <v>573</v>
      </c>
      <c r="J7569">
        <v>5292</v>
      </c>
      <c r="K7569">
        <v>45.12</v>
      </c>
      <c r="L7569">
        <v>2.25</v>
      </c>
      <c r="M7569">
        <f t="shared" si="354"/>
        <v>101.52</v>
      </c>
      <c r="N7569">
        <f t="shared" si="356"/>
        <v>1.6638892986226614</v>
      </c>
      <c r="O7569">
        <f t="shared" si="355"/>
        <v>3.7437509219009883</v>
      </c>
    </row>
    <row r="7570" spans="1:15" x14ac:dyDescent="0.25">
      <c r="A7570" t="s">
        <v>345</v>
      </c>
      <c r="B7570" t="s">
        <v>161</v>
      </c>
      <c r="C7570">
        <v>2010</v>
      </c>
      <c r="D7570">
        <v>6</v>
      </c>
      <c r="E7570">
        <v>25</v>
      </c>
      <c r="F7570" s="1">
        <v>40354</v>
      </c>
      <c r="G7570">
        <v>176</v>
      </c>
      <c r="H7570" t="s">
        <v>14</v>
      </c>
      <c r="I7570" t="s">
        <v>371</v>
      </c>
      <c r="J7570">
        <v>5131</v>
      </c>
      <c r="K7570">
        <v>135.65710000000001</v>
      </c>
      <c r="L7570">
        <v>0.75</v>
      </c>
      <c r="M7570">
        <f t="shared" si="354"/>
        <v>101.74282500000001</v>
      </c>
      <c r="N7570">
        <f t="shared" si="356"/>
        <v>2.1356322003222687</v>
      </c>
      <c r="O7570">
        <f t="shared" si="355"/>
        <v>1.6017241502417017</v>
      </c>
    </row>
    <row r="7571" spans="1:15" x14ac:dyDescent="0.25">
      <c r="A7571" t="s">
        <v>224</v>
      </c>
      <c r="B7571" t="s">
        <v>21</v>
      </c>
      <c r="C7571">
        <v>2014</v>
      </c>
      <c r="D7571">
        <v>6</v>
      </c>
      <c r="E7571">
        <v>12</v>
      </c>
      <c r="F7571" s="1">
        <v>41802</v>
      </c>
      <c r="G7571">
        <v>163</v>
      </c>
      <c r="H7571" t="s">
        <v>14</v>
      </c>
      <c r="I7571" t="s">
        <v>496</v>
      </c>
      <c r="J7571">
        <v>4481</v>
      </c>
      <c r="K7571">
        <v>77.599999999999994</v>
      </c>
      <c r="L7571">
        <v>1.3125</v>
      </c>
      <c r="M7571">
        <f t="shared" si="354"/>
        <v>101.85</v>
      </c>
      <c r="N7571">
        <f t="shared" si="356"/>
        <v>1.8954225460394079</v>
      </c>
      <c r="O7571">
        <f t="shared" si="355"/>
        <v>2.487742091676723</v>
      </c>
    </row>
    <row r="7572" spans="1:15" x14ac:dyDescent="0.25">
      <c r="A7572" t="s">
        <v>16</v>
      </c>
      <c r="B7572" t="s">
        <v>13</v>
      </c>
      <c r="C7572">
        <v>2018</v>
      </c>
      <c r="D7572">
        <v>6</v>
      </c>
      <c r="E7572">
        <v>15</v>
      </c>
      <c r="F7572" s="1">
        <v>43266</v>
      </c>
      <c r="G7572">
        <v>166</v>
      </c>
      <c r="H7572" t="s">
        <v>17</v>
      </c>
      <c r="I7572" t="s">
        <v>486</v>
      </c>
      <c r="J7572">
        <v>7744</v>
      </c>
      <c r="K7572">
        <v>77.714290000000005</v>
      </c>
      <c r="L7572">
        <v>1.3125</v>
      </c>
      <c r="M7572">
        <f t="shared" si="354"/>
        <v>102.000005625</v>
      </c>
      <c r="N7572">
        <f t="shared" si="356"/>
        <v>1.8960535824833251</v>
      </c>
      <c r="O7572">
        <f t="shared" si="355"/>
        <v>2.4885703270093642</v>
      </c>
    </row>
    <row r="7573" spans="1:15" x14ac:dyDescent="0.25">
      <c r="A7573" t="s">
        <v>344</v>
      </c>
      <c r="B7573" t="s">
        <v>159</v>
      </c>
      <c r="C7573">
        <v>2014</v>
      </c>
      <c r="D7573">
        <v>6</v>
      </c>
      <c r="E7573">
        <v>13</v>
      </c>
      <c r="F7573" s="1">
        <v>41803</v>
      </c>
      <c r="G7573">
        <v>164</v>
      </c>
      <c r="H7573" t="s">
        <v>14</v>
      </c>
      <c r="I7573" t="s">
        <v>561</v>
      </c>
      <c r="J7573">
        <v>6823</v>
      </c>
      <c r="K7573">
        <v>48.8</v>
      </c>
      <c r="L7573">
        <v>2.1</v>
      </c>
      <c r="M7573">
        <f t="shared" si="354"/>
        <v>102.48</v>
      </c>
      <c r="N7573">
        <f t="shared" si="356"/>
        <v>1.6972293427597176</v>
      </c>
      <c r="O7573">
        <f t="shared" si="355"/>
        <v>3.564181619795407</v>
      </c>
    </row>
    <row r="7574" spans="1:15" x14ac:dyDescent="0.25">
      <c r="A7574" t="s">
        <v>100</v>
      </c>
      <c r="B7574" t="s">
        <v>27</v>
      </c>
      <c r="C7574">
        <v>2014</v>
      </c>
      <c r="D7574">
        <v>6</v>
      </c>
      <c r="E7574">
        <v>4</v>
      </c>
      <c r="F7574" s="1">
        <v>41794</v>
      </c>
      <c r="G7574">
        <v>155</v>
      </c>
      <c r="H7574" t="s">
        <v>14</v>
      </c>
      <c r="I7574" t="s">
        <v>573</v>
      </c>
      <c r="J7574">
        <v>5292</v>
      </c>
      <c r="K7574">
        <v>45.6</v>
      </c>
      <c r="L7574">
        <v>2.25</v>
      </c>
      <c r="M7574">
        <f t="shared" si="354"/>
        <v>102.60000000000001</v>
      </c>
      <c r="N7574">
        <f t="shared" si="356"/>
        <v>1.6683859166900001</v>
      </c>
      <c r="O7574">
        <f t="shared" si="355"/>
        <v>3.7538683125525001</v>
      </c>
    </row>
    <row r="7575" spans="1:15" x14ac:dyDescent="0.25">
      <c r="A7575" t="s">
        <v>362</v>
      </c>
      <c r="B7575" t="s">
        <v>192</v>
      </c>
      <c r="C7575">
        <v>2015</v>
      </c>
      <c r="D7575">
        <v>6</v>
      </c>
      <c r="E7575">
        <v>17</v>
      </c>
      <c r="F7575" s="1">
        <v>42172</v>
      </c>
      <c r="G7575">
        <v>168</v>
      </c>
      <c r="H7575" t="s">
        <v>17</v>
      </c>
      <c r="I7575" t="s">
        <v>609</v>
      </c>
      <c r="J7575">
        <v>4955</v>
      </c>
      <c r="K7575">
        <v>27.428570000000001</v>
      </c>
      <c r="L7575">
        <v>3.75</v>
      </c>
      <c r="M7575">
        <f t="shared" si="354"/>
        <v>102.85713750000001</v>
      </c>
      <c r="N7575">
        <f t="shared" si="356"/>
        <v>1.4537550145716061</v>
      </c>
      <c r="O7575">
        <f t="shared" si="355"/>
        <v>5.4515813046435229</v>
      </c>
    </row>
    <row r="7576" spans="1:15" x14ac:dyDescent="0.25">
      <c r="A7576" t="s">
        <v>210</v>
      </c>
      <c r="B7576" t="s">
        <v>21</v>
      </c>
      <c r="C7576">
        <v>2017</v>
      </c>
      <c r="D7576">
        <v>6</v>
      </c>
      <c r="E7576">
        <v>2</v>
      </c>
      <c r="F7576" s="1">
        <v>42888</v>
      </c>
      <c r="G7576">
        <v>153</v>
      </c>
      <c r="H7576" t="s">
        <v>17</v>
      </c>
      <c r="I7576" t="s">
        <v>573</v>
      </c>
      <c r="J7576">
        <v>5292</v>
      </c>
      <c r="K7576">
        <v>45.714289999999998</v>
      </c>
      <c r="L7576">
        <v>2.25</v>
      </c>
      <c r="M7576">
        <f t="shared" si="354"/>
        <v>102.8571525</v>
      </c>
      <c r="N7576">
        <f t="shared" si="356"/>
        <v>1.669449752489558</v>
      </c>
      <c r="O7576">
        <f t="shared" si="355"/>
        <v>3.7562619431015056</v>
      </c>
    </row>
    <row r="7577" spans="1:15" x14ac:dyDescent="0.25">
      <c r="A7577" t="s">
        <v>35</v>
      </c>
      <c r="B7577" t="s">
        <v>36</v>
      </c>
      <c r="C7577">
        <v>2016</v>
      </c>
      <c r="D7577">
        <v>6</v>
      </c>
      <c r="E7577">
        <v>30</v>
      </c>
      <c r="F7577" s="1">
        <v>42551</v>
      </c>
      <c r="G7577">
        <v>182</v>
      </c>
      <c r="H7577" t="s">
        <v>17</v>
      </c>
      <c r="I7577" t="s">
        <v>574</v>
      </c>
      <c r="J7577">
        <v>5293</v>
      </c>
      <c r="K7577">
        <v>45.714289999999998</v>
      </c>
      <c r="L7577">
        <v>2.25</v>
      </c>
      <c r="M7577">
        <f t="shared" si="354"/>
        <v>102.8571525</v>
      </c>
      <c r="N7577">
        <f t="shared" si="356"/>
        <v>1.669449752489558</v>
      </c>
      <c r="O7577">
        <f t="shared" si="355"/>
        <v>3.7562619431015056</v>
      </c>
    </row>
    <row r="7578" spans="1:15" x14ac:dyDescent="0.25">
      <c r="A7578" t="s">
        <v>331</v>
      </c>
      <c r="B7578" t="s">
        <v>192</v>
      </c>
      <c r="C7578">
        <v>2017</v>
      </c>
      <c r="D7578">
        <v>6</v>
      </c>
      <c r="E7578">
        <v>1</v>
      </c>
      <c r="F7578" s="1">
        <v>42887</v>
      </c>
      <c r="G7578">
        <v>152</v>
      </c>
      <c r="H7578" t="s">
        <v>17</v>
      </c>
      <c r="I7578" t="s">
        <v>573</v>
      </c>
      <c r="J7578">
        <v>5292</v>
      </c>
      <c r="K7578">
        <v>45.714289999999998</v>
      </c>
      <c r="L7578">
        <v>2.25</v>
      </c>
      <c r="M7578">
        <f t="shared" si="354"/>
        <v>102.8571525</v>
      </c>
      <c r="N7578">
        <f t="shared" si="356"/>
        <v>1.669449752489558</v>
      </c>
      <c r="O7578">
        <f t="shared" si="355"/>
        <v>3.7562619431015056</v>
      </c>
    </row>
    <row r="7579" spans="1:15" x14ac:dyDescent="0.25">
      <c r="A7579" t="s">
        <v>63</v>
      </c>
      <c r="B7579" t="s">
        <v>13</v>
      </c>
      <c r="C7579">
        <v>2010</v>
      </c>
      <c r="D7579">
        <v>6</v>
      </c>
      <c r="E7579">
        <v>29</v>
      </c>
      <c r="F7579" s="1">
        <v>40358</v>
      </c>
      <c r="G7579">
        <v>180</v>
      </c>
      <c r="H7579" t="s">
        <v>14</v>
      </c>
      <c r="I7579" t="s">
        <v>609</v>
      </c>
      <c r="J7579">
        <v>4955</v>
      </c>
      <c r="K7579">
        <v>27.466670000000001</v>
      </c>
      <c r="L7579">
        <v>3.75</v>
      </c>
      <c r="M7579">
        <f t="shared" si="354"/>
        <v>103.0000125</v>
      </c>
      <c r="N7579">
        <f t="shared" si="356"/>
        <v>1.4543366668234945</v>
      </c>
      <c r="O7579">
        <f t="shared" si="355"/>
        <v>5.4537625005881045</v>
      </c>
    </row>
    <row r="7580" spans="1:15" x14ac:dyDescent="0.25">
      <c r="A7580" t="s">
        <v>136</v>
      </c>
      <c r="B7580" t="s">
        <v>13</v>
      </c>
      <c r="C7580">
        <v>2015</v>
      </c>
      <c r="D7580">
        <v>6</v>
      </c>
      <c r="E7580">
        <v>16</v>
      </c>
      <c r="F7580" s="1">
        <v>42171</v>
      </c>
      <c r="G7580">
        <v>167</v>
      </c>
      <c r="H7580" t="s">
        <v>14</v>
      </c>
      <c r="I7580" t="s">
        <v>586</v>
      </c>
      <c r="J7580">
        <v>5124</v>
      </c>
      <c r="K7580">
        <v>34.4</v>
      </c>
      <c r="L7580">
        <v>3</v>
      </c>
      <c r="M7580">
        <f t="shared" si="354"/>
        <v>103.19999999999999</v>
      </c>
      <c r="N7580">
        <f t="shared" si="356"/>
        <v>1.5490032620257879</v>
      </c>
      <c r="O7580">
        <f t="shared" si="355"/>
        <v>4.6470097860773638</v>
      </c>
    </row>
    <row r="7581" spans="1:15" x14ac:dyDescent="0.25">
      <c r="A7581" t="s">
        <v>88</v>
      </c>
      <c r="B7581" t="s">
        <v>69</v>
      </c>
      <c r="C7581">
        <v>2017</v>
      </c>
      <c r="D7581">
        <v>3</v>
      </c>
      <c r="E7581">
        <v>16</v>
      </c>
      <c r="F7581" s="1">
        <v>42810</v>
      </c>
      <c r="G7581">
        <v>75</v>
      </c>
      <c r="H7581" t="s">
        <v>14</v>
      </c>
      <c r="I7581" t="s">
        <v>588</v>
      </c>
      <c r="J7581">
        <v>13125</v>
      </c>
      <c r="K7581">
        <v>34.4</v>
      </c>
      <c r="L7581">
        <v>3</v>
      </c>
      <c r="M7581">
        <f t="shared" si="354"/>
        <v>103.19999999999999</v>
      </c>
      <c r="N7581">
        <f t="shared" si="356"/>
        <v>1.5490032620257879</v>
      </c>
      <c r="O7581">
        <f t="shared" si="355"/>
        <v>4.6470097860773638</v>
      </c>
    </row>
    <row r="7582" spans="1:15" x14ac:dyDescent="0.25">
      <c r="A7582" t="s">
        <v>75</v>
      </c>
      <c r="B7582" t="s">
        <v>69</v>
      </c>
      <c r="C7582">
        <v>2004</v>
      </c>
      <c r="D7582">
        <v>4</v>
      </c>
      <c r="E7582">
        <v>5</v>
      </c>
      <c r="F7582" s="1">
        <v>38082</v>
      </c>
      <c r="G7582">
        <v>96</v>
      </c>
      <c r="H7582" t="s">
        <v>14</v>
      </c>
      <c r="I7582" t="s">
        <v>423</v>
      </c>
      <c r="J7582">
        <v>6834</v>
      </c>
      <c r="K7582">
        <v>110.4</v>
      </c>
      <c r="L7582">
        <v>0.9375</v>
      </c>
      <c r="M7582">
        <f t="shared" si="354"/>
        <v>103.5</v>
      </c>
      <c r="N7582">
        <f t="shared" si="356"/>
        <v>2.0468851908377101</v>
      </c>
      <c r="O7582">
        <f t="shared" si="355"/>
        <v>1.9189548664103533</v>
      </c>
    </row>
    <row r="7583" spans="1:15" x14ac:dyDescent="0.25">
      <c r="A7583" t="s">
        <v>26</v>
      </c>
      <c r="B7583" t="s">
        <v>27</v>
      </c>
      <c r="C7583">
        <v>2018</v>
      </c>
      <c r="D7583">
        <v>6</v>
      </c>
      <c r="E7583">
        <v>4</v>
      </c>
      <c r="F7583" s="1">
        <v>43255</v>
      </c>
      <c r="G7583">
        <v>155</v>
      </c>
      <c r="H7583" t="s">
        <v>14</v>
      </c>
      <c r="I7583" t="s">
        <v>418</v>
      </c>
      <c r="J7583">
        <v>4419</v>
      </c>
      <c r="K7583">
        <v>110.4</v>
      </c>
      <c r="L7583">
        <v>0.9375</v>
      </c>
      <c r="M7583">
        <f t="shared" si="354"/>
        <v>103.5</v>
      </c>
      <c r="N7583">
        <f t="shared" si="356"/>
        <v>2.0468851908377101</v>
      </c>
      <c r="O7583">
        <f t="shared" si="355"/>
        <v>1.9189548664103533</v>
      </c>
    </row>
    <row r="7584" spans="1:15" x14ac:dyDescent="0.25">
      <c r="A7584" t="s">
        <v>116</v>
      </c>
      <c r="B7584" t="s">
        <v>113</v>
      </c>
      <c r="C7584">
        <v>2019</v>
      </c>
      <c r="D7584">
        <v>6</v>
      </c>
      <c r="E7584">
        <v>14</v>
      </c>
      <c r="F7584" s="1">
        <v>43630</v>
      </c>
      <c r="G7584">
        <v>165</v>
      </c>
      <c r="H7584" t="s">
        <v>14</v>
      </c>
      <c r="I7584" t="s">
        <v>474</v>
      </c>
      <c r="J7584">
        <v>4335</v>
      </c>
      <c r="K7584">
        <v>92</v>
      </c>
      <c r="L7584">
        <v>1.125</v>
      </c>
      <c r="M7584">
        <f t="shared" si="354"/>
        <v>103.5</v>
      </c>
      <c r="N7584">
        <f t="shared" si="356"/>
        <v>1.968482948553935</v>
      </c>
      <c r="O7584">
        <f t="shared" si="355"/>
        <v>2.214543317123177</v>
      </c>
    </row>
    <row r="7585" spans="1:15" x14ac:dyDescent="0.25">
      <c r="A7585" t="s">
        <v>351</v>
      </c>
      <c r="B7585" t="s">
        <v>250</v>
      </c>
      <c r="C7585">
        <v>2011</v>
      </c>
      <c r="D7585">
        <v>7</v>
      </c>
      <c r="E7585">
        <v>5</v>
      </c>
      <c r="F7585" s="1">
        <v>40729</v>
      </c>
      <c r="G7585">
        <v>186</v>
      </c>
      <c r="H7585" t="s">
        <v>14</v>
      </c>
      <c r="I7585" t="s">
        <v>575</v>
      </c>
      <c r="J7585">
        <v>5291</v>
      </c>
      <c r="K7585">
        <v>46.08</v>
      </c>
      <c r="L7585">
        <v>2.25</v>
      </c>
      <c r="M7585">
        <f t="shared" si="354"/>
        <v>103.67999999999999</v>
      </c>
      <c r="N7585">
        <f t="shared" si="356"/>
        <v>1.6728364541713971</v>
      </c>
      <c r="O7585">
        <f t="shared" si="355"/>
        <v>3.7638820218856437</v>
      </c>
    </row>
    <row r="7586" spans="1:15" x14ac:dyDescent="0.25">
      <c r="A7586" t="s">
        <v>303</v>
      </c>
      <c r="B7586" t="s">
        <v>23</v>
      </c>
      <c r="C7586">
        <v>2008</v>
      </c>
      <c r="D7586">
        <v>4</v>
      </c>
      <c r="E7586">
        <v>28</v>
      </c>
      <c r="F7586" s="1">
        <v>39566</v>
      </c>
      <c r="G7586">
        <v>119</v>
      </c>
      <c r="H7586" t="s">
        <v>17</v>
      </c>
      <c r="I7586" t="s">
        <v>617</v>
      </c>
      <c r="J7586">
        <v>5075</v>
      </c>
      <c r="K7586">
        <v>17.323309999999999</v>
      </c>
      <c r="L7586">
        <v>6</v>
      </c>
      <c r="M7586">
        <f t="shared" si="354"/>
        <v>103.93986</v>
      </c>
      <c r="N7586">
        <f t="shared" si="356"/>
        <v>1.2630039292056263</v>
      </c>
      <c r="O7586">
        <f t="shared" si="355"/>
        <v>7.5780235752337575</v>
      </c>
    </row>
    <row r="7587" spans="1:15" x14ac:dyDescent="0.25">
      <c r="A7587" t="s">
        <v>68</v>
      </c>
      <c r="B7587" t="s">
        <v>69</v>
      </c>
      <c r="C7587">
        <v>2001</v>
      </c>
      <c r="D7587">
        <v>4</v>
      </c>
      <c r="E7587">
        <v>26</v>
      </c>
      <c r="F7587" s="1">
        <v>37007</v>
      </c>
      <c r="G7587">
        <v>116</v>
      </c>
      <c r="H7587" t="s">
        <v>14</v>
      </c>
      <c r="I7587" t="s">
        <v>283</v>
      </c>
      <c r="J7587">
        <v>18419</v>
      </c>
      <c r="K7587">
        <v>158.4</v>
      </c>
      <c r="L7587">
        <v>0.65625</v>
      </c>
      <c r="M7587">
        <f t="shared" si="354"/>
        <v>103.95</v>
      </c>
      <c r="N7587">
        <f t="shared" si="356"/>
        <v>2.2024883170600935</v>
      </c>
      <c r="O7587">
        <f t="shared" si="355"/>
        <v>1.4453829580706863</v>
      </c>
    </row>
    <row r="7588" spans="1:15" x14ac:dyDescent="0.25">
      <c r="A7588" t="s">
        <v>207</v>
      </c>
      <c r="B7588" t="s">
        <v>21</v>
      </c>
      <c r="C7588">
        <v>2011</v>
      </c>
      <c r="D7588">
        <v>7</v>
      </c>
      <c r="E7588">
        <v>14</v>
      </c>
      <c r="F7588" s="1">
        <v>40738</v>
      </c>
      <c r="G7588">
        <v>195</v>
      </c>
      <c r="H7588" t="s">
        <v>14</v>
      </c>
      <c r="I7588" t="s">
        <v>537</v>
      </c>
      <c r="J7588">
        <v>5605</v>
      </c>
      <c r="K7588">
        <v>63.2</v>
      </c>
      <c r="L7588">
        <v>1.65</v>
      </c>
      <c r="M7588">
        <f t="shared" si="354"/>
        <v>104.28</v>
      </c>
      <c r="N7588">
        <f t="shared" si="356"/>
        <v>1.8075350280688534</v>
      </c>
      <c r="O7588">
        <f t="shared" si="355"/>
        <v>2.9824327963136077</v>
      </c>
    </row>
    <row r="7589" spans="1:15" x14ac:dyDescent="0.25">
      <c r="A7589" t="s">
        <v>104</v>
      </c>
      <c r="B7589" t="s">
        <v>27</v>
      </c>
      <c r="C7589">
        <v>2019</v>
      </c>
      <c r="D7589">
        <v>6</v>
      </c>
      <c r="E7589">
        <v>13</v>
      </c>
      <c r="F7589" s="1">
        <v>43629</v>
      </c>
      <c r="G7589">
        <v>164</v>
      </c>
      <c r="H7589" t="s">
        <v>14</v>
      </c>
      <c r="I7589" t="s">
        <v>573</v>
      </c>
      <c r="J7589">
        <v>5292</v>
      </c>
      <c r="K7589">
        <v>46.4</v>
      </c>
      <c r="L7589">
        <v>2.25</v>
      </c>
      <c r="M7589">
        <f t="shared" si="354"/>
        <v>104.39999999999999</v>
      </c>
      <c r="N7589">
        <f t="shared" si="356"/>
        <v>1.675778341674085</v>
      </c>
      <c r="O7589">
        <f t="shared" si="355"/>
        <v>3.7705012687666914</v>
      </c>
    </row>
    <row r="7590" spans="1:15" x14ac:dyDescent="0.25">
      <c r="A7590" t="s">
        <v>331</v>
      </c>
      <c r="B7590" t="s">
        <v>192</v>
      </c>
      <c r="C7590">
        <v>2017</v>
      </c>
      <c r="D7590">
        <v>6</v>
      </c>
      <c r="E7590">
        <v>1</v>
      </c>
      <c r="F7590" s="1">
        <v>42887</v>
      </c>
      <c r="G7590">
        <v>152</v>
      </c>
      <c r="H7590" t="s">
        <v>17</v>
      </c>
      <c r="I7590" t="s">
        <v>618</v>
      </c>
      <c r="J7590">
        <v>5900</v>
      </c>
      <c r="K7590">
        <v>17.523810000000001</v>
      </c>
      <c r="L7590">
        <v>6</v>
      </c>
      <c r="M7590">
        <f t="shared" si="354"/>
        <v>105.14286000000001</v>
      </c>
      <c r="N7590">
        <f t="shared" si="356"/>
        <v>1.267730317756171</v>
      </c>
      <c r="O7590">
        <f t="shared" si="355"/>
        <v>7.6063819065370257</v>
      </c>
    </row>
    <row r="7591" spans="1:15" x14ac:dyDescent="0.25">
      <c r="A7591" t="s">
        <v>199</v>
      </c>
      <c r="B7591" t="s">
        <v>109</v>
      </c>
      <c r="C7591">
        <v>2014</v>
      </c>
      <c r="D7591">
        <v>6</v>
      </c>
      <c r="E7591">
        <v>16</v>
      </c>
      <c r="F7591" s="1">
        <v>41806</v>
      </c>
      <c r="G7591">
        <v>167</v>
      </c>
      <c r="H7591" t="s">
        <v>14</v>
      </c>
      <c r="I7591" t="s">
        <v>371</v>
      </c>
      <c r="J7591">
        <v>5131</v>
      </c>
      <c r="K7591">
        <v>140.34289999999999</v>
      </c>
      <c r="L7591">
        <v>0.75</v>
      </c>
      <c r="M7591">
        <f t="shared" si="354"/>
        <v>105.25717499999999</v>
      </c>
      <c r="N7591">
        <f t="shared" si="356"/>
        <v>2.1502739976980827</v>
      </c>
      <c r="O7591">
        <f t="shared" si="355"/>
        <v>1.612705498273562</v>
      </c>
    </row>
    <row r="7592" spans="1:15" x14ac:dyDescent="0.25">
      <c r="A7592" t="s">
        <v>66</v>
      </c>
      <c r="B7592" t="s">
        <v>13</v>
      </c>
      <c r="C7592">
        <v>2017</v>
      </c>
      <c r="D7592">
        <v>3</v>
      </c>
      <c r="E7592">
        <v>16</v>
      </c>
      <c r="F7592" s="1">
        <v>42810</v>
      </c>
      <c r="G7592">
        <v>75</v>
      </c>
      <c r="H7592" t="s">
        <v>17</v>
      </c>
      <c r="I7592" t="s">
        <v>482</v>
      </c>
      <c r="J7592">
        <v>6747</v>
      </c>
      <c r="K7592">
        <v>80.311689999999999</v>
      </c>
      <c r="L7592">
        <v>1.3125</v>
      </c>
      <c r="M7592">
        <f t="shared" si="354"/>
        <v>105.409093125</v>
      </c>
      <c r="N7592">
        <f t="shared" si="356"/>
        <v>1.9101529876300889</v>
      </c>
      <c r="O7592">
        <f t="shared" si="355"/>
        <v>2.5070757962644916</v>
      </c>
    </row>
    <row r="7593" spans="1:15" x14ac:dyDescent="0.25">
      <c r="A7593" t="s">
        <v>292</v>
      </c>
      <c r="B7593" t="s">
        <v>69</v>
      </c>
      <c r="C7593">
        <v>2002</v>
      </c>
      <c r="D7593">
        <v>6</v>
      </c>
      <c r="E7593">
        <v>12</v>
      </c>
      <c r="F7593" s="1">
        <v>37419</v>
      </c>
      <c r="G7593">
        <v>163</v>
      </c>
      <c r="H7593" t="s">
        <v>14</v>
      </c>
      <c r="I7593" t="s">
        <v>371</v>
      </c>
      <c r="J7593">
        <v>5131</v>
      </c>
      <c r="K7593">
        <v>142.4</v>
      </c>
      <c r="L7593">
        <v>0.75</v>
      </c>
      <c r="M7593">
        <f t="shared" si="354"/>
        <v>106.80000000000001</v>
      </c>
      <c r="N7593">
        <f t="shared" si="356"/>
        <v>2.1565491513317814</v>
      </c>
      <c r="O7593">
        <f t="shared" si="355"/>
        <v>1.6174118634988361</v>
      </c>
    </row>
    <row r="7594" spans="1:15" x14ac:dyDescent="0.25">
      <c r="A7594" t="s">
        <v>205</v>
      </c>
      <c r="B7594" t="s">
        <v>69</v>
      </c>
      <c r="C7594">
        <v>2009</v>
      </c>
      <c r="D7594">
        <v>4</v>
      </c>
      <c r="E7594">
        <v>8</v>
      </c>
      <c r="F7594" s="1">
        <v>39911</v>
      </c>
      <c r="G7594">
        <v>98</v>
      </c>
      <c r="H7594" t="s">
        <v>17</v>
      </c>
      <c r="I7594" t="s">
        <v>283</v>
      </c>
      <c r="J7594">
        <v>18419</v>
      </c>
      <c r="K7594">
        <v>163.3741</v>
      </c>
      <c r="L7594">
        <v>0.65625</v>
      </c>
      <c r="M7594">
        <f t="shared" si="354"/>
        <v>107.214253125</v>
      </c>
      <c r="N7594">
        <f t="shared" si="356"/>
        <v>2.2158333879411867</v>
      </c>
      <c r="O7594">
        <f t="shared" si="355"/>
        <v>1.4541406608364038</v>
      </c>
    </row>
    <row r="7595" spans="1:15" x14ac:dyDescent="0.25">
      <c r="A7595" t="s">
        <v>321</v>
      </c>
      <c r="B7595" t="s">
        <v>40</v>
      </c>
      <c r="C7595">
        <v>2006</v>
      </c>
      <c r="D7595">
        <v>7</v>
      </c>
      <c r="E7595">
        <v>13</v>
      </c>
      <c r="F7595" s="1">
        <v>38911</v>
      </c>
      <c r="G7595">
        <v>194</v>
      </c>
      <c r="H7595" t="s">
        <v>14</v>
      </c>
      <c r="I7595" t="s">
        <v>586</v>
      </c>
      <c r="J7595">
        <v>5124</v>
      </c>
      <c r="K7595">
        <v>35.860869999999998</v>
      </c>
      <c r="L7595">
        <v>3</v>
      </c>
      <c r="M7595">
        <f t="shared" si="354"/>
        <v>107.58260999999999</v>
      </c>
      <c r="N7595">
        <f t="shared" si="356"/>
        <v>1.5665655813372146</v>
      </c>
      <c r="O7595">
        <f t="shared" si="355"/>
        <v>4.6996967440116437</v>
      </c>
    </row>
    <row r="7596" spans="1:15" x14ac:dyDescent="0.25">
      <c r="A7596" t="s">
        <v>58</v>
      </c>
      <c r="B7596" t="s">
        <v>13</v>
      </c>
      <c r="C7596">
        <v>2004</v>
      </c>
      <c r="D7596">
        <v>4</v>
      </c>
      <c r="E7596">
        <v>6</v>
      </c>
      <c r="F7596" s="1">
        <v>38083</v>
      </c>
      <c r="G7596">
        <v>97</v>
      </c>
      <c r="H7596" t="s">
        <v>14</v>
      </c>
      <c r="I7596" t="s">
        <v>609</v>
      </c>
      <c r="J7596">
        <v>4955</v>
      </c>
      <c r="K7596">
        <v>28.8</v>
      </c>
      <c r="L7596">
        <v>3.75</v>
      </c>
      <c r="M7596">
        <f t="shared" si="354"/>
        <v>108</v>
      </c>
      <c r="N7596">
        <f t="shared" si="356"/>
        <v>1.4742162640762553</v>
      </c>
      <c r="O7596">
        <f t="shared" si="355"/>
        <v>5.5283109902859575</v>
      </c>
    </row>
    <row r="7597" spans="1:15" x14ac:dyDescent="0.25">
      <c r="A7597" t="s">
        <v>129</v>
      </c>
      <c r="B7597" t="s">
        <v>13</v>
      </c>
      <c r="C7597">
        <v>2012</v>
      </c>
      <c r="D7597">
        <v>3</v>
      </c>
      <c r="E7597">
        <v>19</v>
      </c>
      <c r="F7597" s="1">
        <v>40987</v>
      </c>
      <c r="G7597">
        <v>79</v>
      </c>
      <c r="H7597" t="s">
        <v>14</v>
      </c>
      <c r="I7597" t="s">
        <v>609</v>
      </c>
      <c r="J7597">
        <v>4955</v>
      </c>
      <c r="K7597">
        <v>28.8</v>
      </c>
      <c r="L7597">
        <v>3.75</v>
      </c>
      <c r="M7597">
        <f t="shared" si="354"/>
        <v>108</v>
      </c>
      <c r="N7597">
        <f t="shared" si="356"/>
        <v>1.4742162640762553</v>
      </c>
      <c r="O7597">
        <f t="shared" si="355"/>
        <v>5.5283109902859575</v>
      </c>
    </row>
    <row r="7598" spans="1:15" x14ac:dyDescent="0.25">
      <c r="A7598" t="s">
        <v>12</v>
      </c>
      <c r="B7598" t="s">
        <v>13</v>
      </c>
      <c r="C7598">
        <v>2018</v>
      </c>
      <c r="D7598">
        <v>3</v>
      </c>
      <c r="E7598">
        <v>7</v>
      </c>
      <c r="F7598" s="1">
        <v>43166</v>
      </c>
      <c r="G7598">
        <v>66</v>
      </c>
      <c r="H7598" t="s">
        <v>14</v>
      </c>
      <c r="I7598" t="s">
        <v>609</v>
      </c>
      <c r="J7598">
        <v>4955</v>
      </c>
      <c r="K7598">
        <v>28.8</v>
      </c>
      <c r="L7598">
        <v>3.75</v>
      </c>
      <c r="M7598">
        <f t="shared" si="354"/>
        <v>108</v>
      </c>
      <c r="N7598">
        <f t="shared" si="356"/>
        <v>1.4742162640762553</v>
      </c>
      <c r="O7598">
        <f t="shared" si="355"/>
        <v>5.5283109902859575</v>
      </c>
    </row>
    <row r="7599" spans="1:15" x14ac:dyDescent="0.25">
      <c r="A7599" t="s">
        <v>73</v>
      </c>
      <c r="B7599" t="s">
        <v>69</v>
      </c>
      <c r="C7599">
        <v>2003</v>
      </c>
      <c r="D7599">
        <v>3</v>
      </c>
      <c r="E7599">
        <v>11</v>
      </c>
      <c r="F7599" s="1">
        <v>37691</v>
      </c>
      <c r="G7599">
        <v>70</v>
      </c>
      <c r="H7599" t="s">
        <v>14</v>
      </c>
      <c r="I7599" t="s">
        <v>609</v>
      </c>
      <c r="J7599">
        <v>4955</v>
      </c>
      <c r="K7599">
        <v>28.8</v>
      </c>
      <c r="L7599">
        <v>3.75</v>
      </c>
      <c r="M7599">
        <f t="shared" si="354"/>
        <v>108</v>
      </c>
      <c r="N7599">
        <f t="shared" si="356"/>
        <v>1.4742162640762553</v>
      </c>
      <c r="O7599">
        <f t="shared" si="355"/>
        <v>5.5283109902859575</v>
      </c>
    </row>
    <row r="7600" spans="1:15" x14ac:dyDescent="0.25">
      <c r="A7600" t="s">
        <v>77</v>
      </c>
      <c r="B7600" t="s">
        <v>69</v>
      </c>
      <c r="C7600">
        <v>2006</v>
      </c>
      <c r="D7600">
        <v>4</v>
      </c>
      <c r="E7600">
        <v>10</v>
      </c>
      <c r="F7600" s="1">
        <v>38817</v>
      </c>
      <c r="G7600">
        <v>100</v>
      </c>
      <c r="H7600" t="s">
        <v>14</v>
      </c>
      <c r="I7600" t="s">
        <v>609</v>
      </c>
      <c r="J7600">
        <v>4955</v>
      </c>
      <c r="K7600">
        <v>28.8</v>
      </c>
      <c r="L7600">
        <v>3.75</v>
      </c>
      <c r="M7600">
        <f t="shared" si="354"/>
        <v>108</v>
      </c>
      <c r="N7600">
        <f t="shared" si="356"/>
        <v>1.4742162640762553</v>
      </c>
      <c r="O7600">
        <f t="shared" si="355"/>
        <v>5.5283109902859575</v>
      </c>
    </row>
    <row r="7601" spans="1:15" x14ac:dyDescent="0.25">
      <c r="A7601" t="s">
        <v>294</v>
      </c>
      <c r="B7601" t="s">
        <v>69</v>
      </c>
      <c r="C7601">
        <v>2014</v>
      </c>
      <c r="D7601">
        <v>6</v>
      </c>
      <c r="E7601">
        <v>17</v>
      </c>
      <c r="F7601" s="1">
        <v>41807</v>
      </c>
      <c r="G7601">
        <v>168</v>
      </c>
      <c r="H7601" t="s">
        <v>14</v>
      </c>
      <c r="I7601" t="s">
        <v>575</v>
      </c>
      <c r="J7601">
        <v>5291</v>
      </c>
      <c r="K7601">
        <v>48</v>
      </c>
      <c r="L7601">
        <v>2.25</v>
      </c>
      <c r="M7601">
        <f t="shared" si="354"/>
        <v>108</v>
      </c>
      <c r="N7601">
        <f t="shared" si="356"/>
        <v>1.6901960800285136</v>
      </c>
      <c r="O7601">
        <f t="shared" si="355"/>
        <v>3.8029411800641557</v>
      </c>
    </row>
    <row r="7602" spans="1:15" x14ac:dyDescent="0.25">
      <c r="A7602" t="s">
        <v>86</v>
      </c>
      <c r="B7602" t="s">
        <v>69</v>
      </c>
      <c r="C7602">
        <v>2015</v>
      </c>
      <c r="D7602">
        <v>3</v>
      </c>
      <c r="E7602">
        <v>25</v>
      </c>
      <c r="F7602" s="1">
        <v>42088</v>
      </c>
      <c r="G7602">
        <v>84</v>
      </c>
      <c r="H7602" t="s">
        <v>14</v>
      </c>
      <c r="I7602" t="s">
        <v>512</v>
      </c>
      <c r="J7602">
        <v>5059</v>
      </c>
      <c r="K7602">
        <v>72</v>
      </c>
      <c r="L7602">
        <v>1.5</v>
      </c>
      <c r="M7602">
        <f t="shared" si="354"/>
        <v>108</v>
      </c>
      <c r="N7602">
        <f t="shared" si="356"/>
        <v>1.8633228601204559</v>
      </c>
      <c r="O7602">
        <f t="shared" si="355"/>
        <v>2.7949842901806838</v>
      </c>
    </row>
    <row r="7603" spans="1:15" x14ac:dyDescent="0.25">
      <c r="A7603" t="s">
        <v>88</v>
      </c>
      <c r="B7603" t="s">
        <v>69</v>
      </c>
      <c r="C7603">
        <v>2017</v>
      </c>
      <c r="D7603">
        <v>3</v>
      </c>
      <c r="E7603">
        <v>16</v>
      </c>
      <c r="F7603" s="1">
        <v>42810</v>
      </c>
      <c r="G7603">
        <v>75</v>
      </c>
      <c r="H7603" t="s">
        <v>14</v>
      </c>
      <c r="I7603" t="s">
        <v>609</v>
      </c>
      <c r="J7603">
        <v>4955</v>
      </c>
      <c r="K7603">
        <v>28.8</v>
      </c>
      <c r="L7603">
        <v>3.75</v>
      </c>
      <c r="M7603">
        <f t="shared" si="354"/>
        <v>108</v>
      </c>
      <c r="N7603">
        <f t="shared" si="356"/>
        <v>1.4742162640762553</v>
      </c>
      <c r="O7603">
        <f t="shared" si="355"/>
        <v>5.5283109902859575</v>
      </c>
    </row>
    <row r="7604" spans="1:15" x14ac:dyDescent="0.25">
      <c r="A7604" t="s">
        <v>89</v>
      </c>
      <c r="B7604" t="s">
        <v>69</v>
      </c>
      <c r="C7604">
        <v>2018</v>
      </c>
      <c r="D7604">
        <v>3</v>
      </c>
      <c r="E7604">
        <v>7</v>
      </c>
      <c r="F7604" s="1">
        <v>43166</v>
      </c>
      <c r="G7604">
        <v>66</v>
      </c>
      <c r="H7604" t="s">
        <v>14</v>
      </c>
      <c r="I7604" t="s">
        <v>609</v>
      </c>
      <c r="J7604">
        <v>4955</v>
      </c>
      <c r="K7604">
        <v>28.8</v>
      </c>
      <c r="L7604">
        <v>3.75</v>
      </c>
      <c r="M7604">
        <f t="shared" si="354"/>
        <v>108</v>
      </c>
      <c r="N7604">
        <f t="shared" si="356"/>
        <v>1.4742162640762553</v>
      </c>
      <c r="O7604">
        <f t="shared" si="355"/>
        <v>5.5283109902859575</v>
      </c>
    </row>
    <row r="7605" spans="1:15" x14ac:dyDescent="0.25">
      <c r="A7605" t="s">
        <v>226</v>
      </c>
      <c r="B7605" t="s">
        <v>23</v>
      </c>
      <c r="C7605">
        <v>2012</v>
      </c>
      <c r="D7605">
        <v>3</v>
      </c>
      <c r="E7605">
        <v>21</v>
      </c>
      <c r="F7605" s="1">
        <v>40989</v>
      </c>
      <c r="G7605">
        <v>81</v>
      </c>
      <c r="H7605" t="s">
        <v>14</v>
      </c>
      <c r="I7605" t="s">
        <v>609</v>
      </c>
      <c r="J7605">
        <v>4955</v>
      </c>
      <c r="K7605">
        <v>28.8</v>
      </c>
      <c r="L7605">
        <v>3.75</v>
      </c>
      <c r="M7605">
        <f t="shared" si="354"/>
        <v>108</v>
      </c>
      <c r="N7605">
        <f t="shared" si="356"/>
        <v>1.4742162640762553</v>
      </c>
      <c r="O7605">
        <f t="shared" si="355"/>
        <v>5.5283109902859575</v>
      </c>
    </row>
    <row r="7606" spans="1:15" x14ac:dyDescent="0.25">
      <c r="A7606" t="s">
        <v>227</v>
      </c>
      <c r="B7606" t="s">
        <v>23</v>
      </c>
      <c r="C7606">
        <v>2013</v>
      </c>
      <c r="D7606">
        <v>4</v>
      </c>
      <c r="E7606">
        <v>25</v>
      </c>
      <c r="F7606" s="1">
        <v>41389</v>
      </c>
      <c r="G7606">
        <v>115</v>
      </c>
      <c r="H7606" t="s">
        <v>14</v>
      </c>
      <c r="I7606" t="s">
        <v>575</v>
      </c>
      <c r="J7606">
        <v>5291</v>
      </c>
      <c r="K7606">
        <v>48</v>
      </c>
      <c r="L7606">
        <v>2.25</v>
      </c>
      <c r="M7606">
        <f t="shared" si="354"/>
        <v>108</v>
      </c>
      <c r="N7606">
        <f t="shared" si="356"/>
        <v>1.6901960800285136</v>
      </c>
      <c r="O7606">
        <f t="shared" si="355"/>
        <v>3.8029411800641557</v>
      </c>
    </row>
    <row r="7607" spans="1:15" x14ac:dyDescent="0.25">
      <c r="A7607" t="s">
        <v>229</v>
      </c>
      <c r="B7607" t="s">
        <v>23</v>
      </c>
      <c r="C7607">
        <v>2015</v>
      </c>
      <c r="D7607">
        <v>7</v>
      </c>
      <c r="E7607">
        <v>1</v>
      </c>
      <c r="F7607" s="1">
        <v>42186</v>
      </c>
      <c r="G7607">
        <v>182</v>
      </c>
      <c r="H7607" t="s">
        <v>14</v>
      </c>
      <c r="I7607" t="s">
        <v>609</v>
      </c>
      <c r="J7607">
        <v>4955</v>
      </c>
      <c r="K7607">
        <v>28.8</v>
      </c>
      <c r="L7607">
        <v>3.75</v>
      </c>
      <c r="M7607">
        <f t="shared" si="354"/>
        <v>108</v>
      </c>
      <c r="N7607">
        <f t="shared" si="356"/>
        <v>1.4742162640762553</v>
      </c>
      <c r="O7607">
        <f t="shared" si="355"/>
        <v>5.5283109902859575</v>
      </c>
    </row>
    <row r="7608" spans="1:15" x14ac:dyDescent="0.25">
      <c r="A7608" t="s">
        <v>237</v>
      </c>
      <c r="B7608" t="s">
        <v>159</v>
      </c>
      <c r="C7608">
        <v>2015</v>
      </c>
      <c r="D7608">
        <v>6</v>
      </c>
      <c r="E7608">
        <v>30</v>
      </c>
      <c r="F7608" s="1">
        <v>42185</v>
      </c>
      <c r="G7608">
        <v>181</v>
      </c>
      <c r="H7608" t="s">
        <v>14</v>
      </c>
      <c r="I7608" t="s">
        <v>517</v>
      </c>
      <c r="J7608">
        <v>8691</v>
      </c>
      <c r="K7608">
        <v>72</v>
      </c>
      <c r="L7608">
        <v>1.5</v>
      </c>
      <c r="M7608">
        <f t="shared" si="354"/>
        <v>108</v>
      </c>
      <c r="N7608">
        <f t="shared" si="356"/>
        <v>1.8633228601204559</v>
      </c>
      <c r="O7608">
        <f t="shared" si="355"/>
        <v>2.7949842901806838</v>
      </c>
    </row>
    <row r="7609" spans="1:15" x14ac:dyDescent="0.25">
      <c r="A7609" t="s">
        <v>45</v>
      </c>
      <c r="B7609" t="s">
        <v>25</v>
      </c>
      <c r="C7609">
        <v>2016</v>
      </c>
      <c r="D7609">
        <v>6</v>
      </c>
      <c r="E7609">
        <v>30</v>
      </c>
      <c r="F7609" s="1">
        <v>42551</v>
      </c>
      <c r="G7609">
        <v>182</v>
      </c>
      <c r="H7609" t="s">
        <v>14</v>
      </c>
      <c r="I7609" t="s">
        <v>421</v>
      </c>
      <c r="J7609">
        <v>5790</v>
      </c>
      <c r="K7609">
        <v>115.2</v>
      </c>
      <c r="L7609">
        <v>0.9375</v>
      </c>
      <c r="M7609">
        <f t="shared" si="354"/>
        <v>108</v>
      </c>
      <c r="N7609">
        <f t="shared" si="356"/>
        <v>2.0652061280543119</v>
      </c>
      <c r="O7609">
        <f t="shared" si="355"/>
        <v>1.9361307450509173</v>
      </c>
    </row>
    <row r="7610" spans="1:15" x14ac:dyDescent="0.25">
      <c r="A7610" t="s">
        <v>45</v>
      </c>
      <c r="B7610" t="s">
        <v>25</v>
      </c>
      <c r="C7610">
        <v>2016</v>
      </c>
      <c r="D7610">
        <v>6</v>
      </c>
      <c r="E7610">
        <v>30</v>
      </c>
      <c r="F7610" s="1">
        <v>42551</v>
      </c>
      <c r="G7610">
        <v>182</v>
      </c>
      <c r="H7610" t="s">
        <v>14</v>
      </c>
      <c r="I7610" t="s">
        <v>609</v>
      </c>
      <c r="J7610">
        <v>4955</v>
      </c>
      <c r="K7610">
        <v>28.8</v>
      </c>
      <c r="L7610">
        <v>3.75</v>
      </c>
      <c r="M7610">
        <f t="shared" si="354"/>
        <v>108</v>
      </c>
      <c r="N7610">
        <f t="shared" si="356"/>
        <v>1.4742162640762553</v>
      </c>
      <c r="O7610">
        <f t="shared" si="355"/>
        <v>5.5283109902859575</v>
      </c>
    </row>
    <row r="7611" spans="1:15" x14ac:dyDescent="0.25">
      <c r="A7611" t="s">
        <v>167</v>
      </c>
      <c r="B7611" t="s">
        <v>25</v>
      </c>
      <c r="C7611">
        <v>2019</v>
      </c>
      <c r="D7611">
        <v>6</v>
      </c>
      <c r="E7611">
        <v>14</v>
      </c>
      <c r="F7611" s="1">
        <v>43630</v>
      </c>
      <c r="G7611">
        <v>165</v>
      </c>
      <c r="H7611" t="s">
        <v>14</v>
      </c>
      <c r="I7611" t="s">
        <v>421</v>
      </c>
      <c r="J7611">
        <v>5790</v>
      </c>
      <c r="K7611">
        <v>115.2</v>
      </c>
      <c r="L7611">
        <v>0.9375</v>
      </c>
      <c r="M7611">
        <f t="shared" si="354"/>
        <v>108</v>
      </c>
      <c r="N7611">
        <f t="shared" si="356"/>
        <v>2.0652061280543119</v>
      </c>
      <c r="O7611">
        <f t="shared" si="355"/>
        <v>1.9361307450509173</v>
      </c>
    </row>
    <row r="7612" spans="1:15" x14ac:dyDescent="0.25">
      <c r="A7612" t="s">
        <v>103</v>
      </c>
      <c r="B7612" t="s">
        <v>27</v>
      </c>
      <c r="C7612">
        <v>2017</v>
      </c>
      <c r="D7612">
        <v>6</v>
      </c>
      <c r="E7612">
        <v>6</v>
      </c>
      <c r="F7612" s="1">
        <v>42892</v>
      </c>
      <c r="G7612">
        <v>157</v>
      </c>
      <c r="H7612" t="s">
        <v>14</v>
      </c>
      <c r="I7612" t="s">
        <v>573</v>
      </c>
      <c r="J7612">
        <v>5292</v>
      </c>
      <c r="K7612">
        <v>48</v>
      </c>
      <c r="L7612">
        <v>2.25</v>
      </c>
      <c r="M7612">
        <f t="shared" si="354"/>
        <v>108</v>
      </c>
      <c r="N7612">
        <f t="shared" si="356"/>
        <v>1.6901960800285136</v>
      </c>
      <c r="O7612">
        <f t="shared" si="355"/>
        <v>3.8029411800641557</v>
      </c>
    </row>
    <row r="7613" spans="1:15" x14ac:dyDescent="0.25">
      <c r="A7613" t="s">
        <v>316</v>
      </c>
      <c r="B7613" t="s">
        <v>171</v>
      </c>
      <c r="C7613">
        <v>2016</v>
      </c>
      <c r="D7613">
        <v>7</v>
      </c>
      <c r="E7613">
        <v>6</v>
      </c>
      <c r="F7613" s="1">
        <v>42557</v>
      </c>
      <c r="G7613">
        <v>188</v>
      </c>
      <c r="H7613" t="s">
        <v>14</v>
      </c>
      <c r="I7613" t="s">
        <v>575</v>
      </c>
      <c r="J7613">
        <v>5291</v>
      </c>
      <c r="K7613">
        <v>48</v>
      </c>
      <c r="L7613">
        <v>2.25</v>
      </c>
      <c r="M7613">
        <f t="shared" si="354"/>
        <v>108</v>
      </c>
      <c r="N7613">
        <f t="shared" si="356"/>
        <v>1.6901960800285136</v>
      </c>
      <c r="O7613">
        <f t="shared" si="355"/>
        <v>3.8029411800641557</v>
      </c>
    </row>
    <row r="7614" spans="1:15" x14ac:dyDescent="0.25">
      <c r="A7614" t="s">
        <v>105</v>
      </c>
      <c r="B7614" t="s">
        <v>40</v>
      </c>
      <c r="C7614">
        <v>2018</v>
      </c>
      <c r="D7614">
        <v>3</v>
      </c>
      <c r="E7614">
        <v>9</v>
      </c>
      <c r="F7614" s="1">
        <v>43168</v>
      </c>
      <c r="G7614">
        <v>68</v>
      </c>
      <c r="H7614" t="s">
        <v>14</v>
      </c>
      <c r="I7614" t="s">
        <v>609</v>
      </c>
      <c r="J7614">
        <v>4955</v>
      </c>
      <c r="K7614">
        <v>28.8</v>
      </c>
      <c r="L7614">
        <v>3.75</v>
      </c>
      <c r="M7614">
        <f t="shared" si="354"/>
        <v>108</v>
      </c>
      <c r="N7614">
        <f t="shared" si="356"/>
        <v>1.4742162640762553</v>
      </c>
      <c r="O7614">
        <f t="shared" si="355"/>
        <v>5.5283109902859575</v>
      </c>
    </row>
    <row r="7615" spans="1:15" x14ac:dyDescent="0.25">
      <c r="A7615" t="s">
        <v>364</v>
      </c>
      <c r="B7615" t="s">
        <v>107</v>
      </c>
      <c r="C7615">
        <v>2015</v>
      </c>
      <c r="D7615">
        <v>7</v>
      </c>
      <c r="E7615">
        <v>1</v>
      </c>
      <c r="F7615" s="1">
        <v>42186</v>
      </c>
      <c r="G7615">
        <v>182</v>
      </c>
      <c r="H7615" t="s">
        <v>14</v>
      </c>
      <c r="I7615" t="s">
        <v>617</v>
      </c>
      <c r="J7615">
        <v>5075</v>
      </c>
      <c r="K7615">
        <v>18</v>
      </c>
      <c r="L7615">
        <v>6</v>
      </c>
      <c r="M7615">
        <f t="shared" si="354"/>
        <v>108</v>
      </c>
      <c r="N7615">
        <f t="shared" si="356"/>
        <v>1.2787536009528289</v>
      </c>
      <c r="O7615">
        <f t="shared" si="355"/>
        <v>7.6725216057169732</v>
      </c>
    </row>
    <row r="7616" spans="1:15" x14ac:dyDescent="0.25">
      <c r="A7616" t="s">
        <v>114</v>
      </c>
      <c r="B7616" t="s">
        <v>113</v>
      </c>
      <c r="C7616">
        <v>2017</v>
      </c>
      <c r="D7616">
        <v>6</v>
      </c>
      <c r="E7616">
        <v>9</v>
      </c>
      <c r="F7616" s="1">
        <v>42895</v>
      </c>
      <c r="G7616">
        <v>160</v>
      </c>
      <c r="H7616" t="s">
        <v>17</v>
      </c>
      <c r="I7616" t="s">
        <v>371</v>
      </c>
      <c r="J7616">
        <v>5131</v>
      </c>
      <c r="K7616">
        <v>144</v>
      </c>
      <c r="L7616">
        <v>0.75</v>
      </c>
      <c r="M7616">
        <f t="shared" si="354"/>
        <v>108</v>
      </c>
      <c r="N7616">
        <f t="shared" si="356"/>
        <v>2.1613680022349748</v>
      </c>
      <c r="O7616">
        <f t="shared" si="355"/>
        <v>1.6210260016762312</v>
      </c>
    </row>
    <row r="7617" spans="1:15" x14ac:dyDescent="0.25">
      <c r="A7617" t="s">
        <v>116</v>
      </c>
      <c r="B7617" t="s">
        <v>113</v>
      </c>
      <c r="C7617">
        <v>2019</v>
      </c>
      <c r="D7617">
        <v>6</v>
      </c>
      <c r="E7617">
        <v>14</v>
      </c>
      <c r="F7617" s="1">
        <v>43630</v>
      </c>
      <c r="G7617">
        <v>165</v>
      </c>
      <c r="H7617" t="s">
        <v>14</v>
      </c>
      <c r="I7617" t="s">
        <v>609</v>
      </c>
      <c r="J7617">
        <v>4955</v>
      </c>
      <c r="K7617">
        <v>28.8</v>
      </c>
      <c r="L7617">
        <v>3.75</v>
      </c>
      <c r="M7617">
        <f t="shared" si="354"/>
        <v>108</v>
      </c>
      <c r="N7617">
        <f t="shared" si="356"/>
        <v>1.4742162640762553</v>
      </c>
      <c r="O7617">
        <f t="shared" si="355"/>
        <v>5.5283109902859575</v>
      </c>
    </row>
    <row r="7618" spans="1:15" x14ac:dyDescent="0.25">
      <c r="A7618" t="s">
        <v>242</v>
      </c>
      <c r="B7618" t="s">
        <v>29</v>
      </c>
      <c r="C7618">
        <v>2015</v>
      </c>
      <c r="D7618">
        <v>6</v>
      </c>
      <c r="E7618">
        <v>16</v>
      </c>
      <c r="F7618" s="1">
        <v>42171</v>
      </c>
      <c r="G7618">
        <v>167</v>
      </c>
      <c r="H7618" t="s">
        <v>14</v>
      </c>
      <c r="I7618" t="s">
        <v>616</v>
      </c>
      <c r="J7618">
        <v>11176</v>
      </c>
      <c r="K7618">
        <v>20.571429999999999</v>
      </c>
      <c r="L7618">
        <v>5.25</v>
      </c>
      <c r="M7618">
        <f t="shared" ref="M7618:M7681" si="357">K7618*L7618</f>
        <v>108.0000075</v>
      </c>
      <c r="N7618">
        <f t="shared" si="356"/>
        <v>1.3338789360401355</v>
      </c>
      <c r="O7618">
        <f t="shared" si="355"/>
        <v>7.0028644142107117</v>
      </c>
    </row>
    <row r="7619" spans="1:15" x14ac:dyDescent="0.25">
      <c r="A7619" t="s">
        <v>58</v>
      </c>
      <c r="B7619" t="s">
        <v>13</v>
      </c>
      <c r="C7619">
        <v>2004</v>
      </c>
      <c r="D7619">
        <v>4</v>
      </c>
      <c r="E7619">
        <v>6</v>
      </c>
      <c r="F7619" s="1">
        <v>38083</v>
      </c>
      <c r="G7619">
        <v>97</v>
      </c>
      <c r="H7619" t="s">
        <v>14</v>
      </c>
      <c r="I7619" t="s">
        <v>480</v>
      </c>
      <c r="J7619">
        <v>5673</v>
      </c>
      <c r="K7619">
        <v>82.4</v>
      </c>
      <c r="L7619">
        <v>1.3125</v>
      </c>
      <c r="M7619">
        <f t="shared" si="357"/>
        <v>108.15</v>
      </c>
      <c r="N7619">
        <f t="shared" si="356"/>
        <v>1.9211660506377388</v>
      </c>
      <c r="O7619">
        <f t="shared" ref="O7619:O7682" si="358">N7619*L7619</f>
        <v>2.5215304414620321</v>
      </c>
    </row>
    <row r="7620" spans="1:15" x14ac:dyDescent="0.25">
      <c r="A7620" t="s">
        <v>197</v>
      </c>
      <c r="B7620" t="s">
        <v>109</v>
      </c>
      <c r="C7620">
        <v>2011</v>
      </c>
      <c r="D7620">
        <v>7</v>
      </c>
      <c r="E7620">
        <v>27</v>
      </c>
      <c r="F7620" s="1">
        <v>40751</v>
      </c>
      <c r="G7620">
        <v>208</v>
      </c>
      <c r="H7620" t="s">
        <v>14</v>
      </c>
      <c r="I7620" t="s">
        <v>496</v>
      </c>
      <c r="J7620">
        <v>4481</v>
      </c>
      <c r="K7620">
        <v>82.4</v>
      </c>
      <c r="L7620">
        <v>1.3125</v>
      </c>
      <c r="M7620">
        <f t="shared" si="357"/>
        <v>108.15</v>
      </c>
      <c r="N7620">
        <f t="shared" ref="N7620:N7683" si="359">LOG10(K7620+1)</f>
        <v>1.9211660506377388</v>
      </c>
      <c r="O7620">
        <f t="shared" si="358"/>
        <v>2.5215304414620321</v>
      </c>
    </row>
    <row r="7621" spans="1:15" x14ac:dyDescent="0.25">
      <c r="A7621" t="s">
        <v>242</v>
      </c>
      <c r="B7621" t="s">
        <v>29</v>
      </c>
      <c r="C7621">
        <v>2015</v>
      </c>
      <c r="D7621">
        <v>6</v>
      </c>
      <c r="E7621">
        <v>16</v>
      </c>
      <c r="F7621" s="1">
        <v>42171</v>
      </c>
      <c r="G7621">
        <v>167</v>
      </c>
      <c r="H7621" t="s">
        <v>14</v>
      </c>
      <c r="I7621" t="s">
        <v>380</v>
      </c>
      <c r="J7621">
        <v>4750</v>
      </c>
      <c r="K7621">
        <v>144.80000000000001</v>
      </c>
      <c r="L7621">
        <v>0.75</v>
      </c>
      <c r="M7621">
        <f t="shared" si="357"/>
        <v>108.60000000000001</v>
      </c>
      <c r="N7621">
        <f t="shared" si="359"/>
        <v>2.163757523981956</v>
      </c>
      <c r="O7621">
        <f t="shared" si="358"/>
        <v>1.622818142986467</v>
      </c>
    </row>
    <row r="7622" spans="1:15" x14ac:dyDescent="0.25">
      <c r="A7622" t="s">
        <v>127</v>
      </c>
      <c r="B7622" t="s">
        <v>13</v>
      </c>
      <c r="C7622">
        <v>2010</v>
      </c>
      <c r="D7622">
        <v>3</v>
      </c>
      <c r="E7622">
        <v>16</v>
      </c>
      <c r="F7622" s="1">
        <v>40253</v>
      </c>
      <c r="G7622">
        <v>75</v>
      </c>
      <c r="H7622" t="s">
        <v>14</v>
      </c>
      <c r="I7622" t="s">
        <v>417</v>
      </c>
      <c r="J7622">
        <v>4415</v>
      </c>
      <c r="K7622">
        <v>116</v>
      </c>
      <c r="L7622">
        <v>0.9375</v>
      </c>
      <c r="M7622">
        <f t="shared" si="357"/>
        <v>108.75</v>
      </c>
      <c r="N7622">
        <f t="shared" si="359"/>
        <v>2.0681858617461617</v>
      </c>
      <c r="O7622">
        <f t="shared" si="358"/>
        <v>1.9389242453870266</v>
      </c>
    </row>
    <row r="7623" spans="1:15" x14ac:dyDescent="0.25">
      <c r="A7623" t="s">
        <v>313</v>
      </c>
      <c r="B7623" t="s">
        <v>250</v>
      </c>
      <c r="C7623">
        <v>2015</v>
      </c>
      <c r="D7623">
        <v>6</v>
      </c>
      <c r="E7623">
        <v>17</v>
      </c>
      <c r="F7623" s="1">
        <v>42172</v>
      </c>
      <c r="G7623">
        <v>168</v>
      </c>
      <c r="H7623" t="s">
        <v>14</v>
      </c>
      <c r="I7623" t="s">
        <v>474</v>
      </c>
      <c r="J7623">
        <v>4335</v>
      </c>
      <c r="K7623">
        <v>96.8</v>
      </c>
      <c r="L7623">
        <v>1.125</v>
      </c>
      <c r="M7623">
        <f t="shared" si="357"/>
        <v>108.89999999999999</v>
      </c>
      <c r="N7623">
        <f t="shared" si="359"/>
        <v>1.9903388547876015</v>
      </c>
      <c r="O7623">
        <f t="shared" si="358"/>
        <v>2.2391312116360518</v>
      </c>
    </row>
    <row r="7624" spans="1:15" x14ac:dyDescent="0.25">
      <c r="A7624" t="s">
        <v>57</v>
      </c>
      <c r="B7624" t="s">
        <v>13</v>
      </c>
      <c r="C7624">
        <v>2003</v>
      </c>
      <c r="D7624">
        <v>7</v>
      </c>
      <c r="E7624">
        <v>15</v>
      </c>
      <c r="F7624" s="1">
        <v>37817</v>
      </c>
      <c r="G7624">
        <v>196</v>
      </c>
      <c r="H7624" t="s">
        <v>14</v>
      </c>
      <c r="I7624" t="s">
        <v>544</v>
      </c>
      <c r="J7624">
        <v>6772</v>
      </c>
      <c r="K7624">
        <v>58.4</v>
      </c>
      <c r="L7624">
        <v>1.875</v>
      </c>
      <c r="M7624">
        <f t="shared" si="357"/>
        <v>109.5</v>
      </c>
      <c r="N7624">
        <f t="shared" si="359"/>
        <v>1.7737864449811935</v>
      </c>
      <c r="O7624">
        <f t="shared" si="358"/>
        <v>3.3258495843397378</v>
      </c>
    </row>
    <row r="7625" spans="1:15" x14ac:dyDescent="0.25">
      <c r="A7625" t="s">
        <v>16</v>
      </c>
      <c r="B7625" t="s">
        <v>13</v>
      </c>
      <c r="C7625">
        <v>2018</v>
      </c>
      <c r="D7625">
        <v>6</v>
      </c>
      <c r="E7625">
        <v>15</v>
      </c>
      <c r="F7625" s="1">
        <v>43266</v>
      </c>
      <c r="G7625">
        <v>166</v>
      </c>
      <c r="H7625" t="s">
        <v>17</v>
      </c>
      <c r="I7625" t="s">
        <v>618</v>
      </c>
      <c r="J7625">
        <v>5900</v>
      </c>
      <c r="K7625">
        <v>18.285710000000002</v>
      </c>
      <c r="L7625">
        <v>6</v>
      </c>
      <c r="M7625">
        <f t="shared" si="357"/>
        <v>109.71426000000001</v>
      </c>
      <c r="N7625">
        <f t="shared" si="359"/>
        <v>1.2852356319708538</v>
      </c>
      <c r="O7625">
        <f t="shared" si="358"/>
        <v>7.7114137918251231</v>
      </c>
    </row>
    <row r="7626" spans="1:15" x14ac:dyDescent="0.25">
      <c r="A7626" t="s">
        <v>231</v>
      </c>
      <c r="B7626" t="s">
        <v>23</v>
      </c>
      <c r="C7626">
        <v>2017</v>
      </c>
      <c r="D7626">
        <v>3</v>
      </c>
      <c r="E7626">
        <v>28</v>
      </c>
      <c r="F7626" s="1">
        <v>42822</v>
      </c>
      <c r="G7626">
        <v>87</v>
      </c>
      <c r="H7626" t="s">
        <v>14</v>
      </c>
      <c r="I7626" t="s">
        <v>618</v>
      </c>
      <c r="J7626">
        <v>5900</v>
      </c>
      <c r="K7626">
        <v>18.285710000000002</v>
      </c>
      <c r="L7626">
        <v>6</v>
      </c>
      <c r="M7626">
        <f t="shared" si="357"/>
        <v>109.71426000000001</v>
      </c>
      <c r="N7626">
        <f t="shared" si="359"/>
        <v>1.2852356319708538</v>
      </c>
      <c r="O7626">
        <f t="shared" si="358"/>
        <v>7.7114137918251231</v>
      </c>
    </row>
    <row r="7627" spans="1:15" x14ac:dyDescent="0.25">
      <c r="A7627" t="s">
        <v>364</v>
      </c>
      <c r="B7627" t="s">
        <v>107</v>
      </c>
      <c r="C7627">
        <v>2015</v>
      </c>
      <c r="D7627">
        <v>7</v>
      </c>
      <c r="E7627">
        <v>1</v>
      </c>
      <c r="F7627" s="1">
        <v>42186</v>
      </c>
      <c r="G7627">
        <v>182</v>
      </c>
      <c r="H7627" t="s">
        <v>14</v>
      </c>
      <c r="I7627" t="s">
        <v>573</v>
      </c>
      <c r="J7627">
        <v>5292</v>
      </c>
      <c r="K7627">
        <v>48.8</v>
      </c>
      <c r="L7627">
        <v>2.25</v>
      </c>
      <c r="M7627">
        <f t="shared" si="357"/>
        <v>109.8</v>
      </c>
      <c r="N7627">
        <f t="shared" si="359"/>
        <v>1.6972293427597176</v>
      </c>
      <c r="O7627">
        <f t="shared" si="358"/>
        <v>3.8187660212093646</v>
      </c>
    </row>
    <row r="7628" spans="1:15" x14ac:dyDescent="0.25">
      <c r="A7628" t="s">
        <v>138</v>
      </c>
      <c r="B7628" t="s">
        <v>13</v>
      </c>
      <c r="C7628">
        <v>2016</v>
      </c>
      <c r="D7628">
        <v>4</v>
      </c>
      <c r="E7628">
        <v>11</v>
      </c>
      <c r="F7628" s="1">
        <v>42471</v>
      </c>
      <c r="G7628">
        <v>102</v>
      </c>
      <c r="H7628" t="s">
        <v>14</v>
      </c>
      <c r="I7628" t="s">
        <v>609</v>
      </c>
      <c r="J7628">
        <v>4955</v>
      </c>
      <c r="K7628">
        <v>29.33333</v>
      </c>
      <c r="L7628">
        <v>3.75</v>
      </c>
      <c r="M7628">
        <f t="shared" si="357"/>
        <v>109.9999875</v>
      </c>
      <c r="N7628">
        <f t="shared" si="359"/>
        <v>1.4819200898767602</v>
      </c>
      <c r="O7628">
        <f t="shared" si="358"/>
        <v>5.5572003370378509</v>
      </c>
    </row>
    <row r="7629" spans="1:15" x14ac:dyDescent="0.25">
      <c r="A7629" t="s">
        <v>300</v>
      </c>
      <c r="B7629" t="s">
        <v>23</v>
      </c>
      <c r="C7629">
        <v>2006</v>
      </c>
      <c r="D7629">
        <v>6</v>
      </c>
      <c r="E7629">
        <v>21</v>
      </c>
      <c r="F7629" s="1">
        <v>38889</v>
      </c>
      <c r="G7629">
        <v>172</v>
      </c>
      <c r="H7629" t="s">
        <v>14</v>
      </c>
      <c r="I7629" t="s">
        <v>287</v>
      </c>
      <c r="J7629">
        <v>6661</v>
      </c>
      <c r="K7629">
        <v>168</v>
      </c>
      <c r="L7629">
        <v>0.65625</v>
      </c>
      <c r="M7629">
        <f t="shared" si="357"/>
        <v>110.25</v>
      </c>
      <c r="N7629">
        <f t="shared" si="359"/>
        <v>2.2278867046136734</v>
      </c>
      <c r="O7629">
        <f t="shared" si="358"/>
        <v>1.4620506499027233</v>
      </c>
    </row>
    <row r="7630" spans="1:15" x14ac:dyDescent="0.25">
      <c r="A7630" t="s">
        <v>263</v>
      </c>
      <c r="B7630" t="s">
        <v>260</v>
      </c>
      <c r="C7630">
        <v>2016</v>
      </c>
      <c r="D7630">
        <v>7</v>
      </c>
      <c r="E7630">
        <v>12</v>
      </c>
      <c r="F7630" s="1">
        <v>42563</v>
      </c>
      <c r="G7630">
        <v>194</v>
      </c>
      <c r="H7630" t="s">
        <v>14</v>
      </c>
      <c r="I7630" t="s">
        <v>618</v>
      </c>
      <c r="J7630">
        <v>5900</v>
      </c>
      <c r="K7630">
        <v>18.461539999999999</v>
      </c>
      <c r="L7630">
        <v>6</v>
      </c>
      <c r="M7630">
        <f t="shared" si="357"/>
        <v>110.76924</v>
      </c>
      <c r="N7630">
        <f t="shared" si="359"/>
        <v>1.2891772032005593</v>
      </c>
      <c r="O7630">
        <f t="shared" si="358"/>
        <v>7.7350632192033562</v>
      </c>
    </row>
    <row r="7631" spans="1:15" x14ac:dyDescent="0.25">
      <c r="A7631" t="s">
        <v>228</v>
      </c>
      <c r="B7631" t="s">
        <v>23</v>
      </c>
      <c r="C7631">
        <v>2014</v>
      </c>
      <c r="D7631">
        <v>3</v>
      </c>
      <c r="E7631">
        <v>10</v>
      </c>
      <c r="F7631" s="1">
        <v>41708</v>
      </c>
      <c r="G7631">
        <v>69</v>
      </c>
      <c r="H7631" t="s">
        <v>17</v>
      </c>
      <c r="I7631" t="s">
        <v>573</v>
      </c>
      <c r="J7631">
        <v>5292</v>
      </c>
      <c r="K7631">
        <v>49.523809999999997</v>
      </c>
      <c r="L7631">
        <v>2.25</v>
      </c>
      <c r="M7631">
        <f t="shared" si="357"/>
        <v>111.4285725</v>
      </c>
      <c r="N7631">
        <f t="shared" si="359"/>
        <v>1.7034960932606775</v>
      </c>
      <c r="O7631">
        <f t="shared" si="358"/>
        <v>3.8328662098365243</v>
      </c>
    </row>
    <row r="7632" spans="1:15" x14ac:dyDescent="0.25">
      <c r="A7632" t="s">
        <v>16</v>
      </c>
      <c r="B7632" t="s">
        <v>13</v>
      </c>
      <c r="C7632">
        <v>2018</v>
      </c>
      <c r="D7632">
        <v>6</v>
      </c>
      <c r="E7632">
        <v>15</v>
      </c>
      <c r="F7632" s="1">
        <v>43266</v>
      </c>
      <c r="G7632">
        <v>166</v>
      </c>
      <c r="H7632" t="s">
        <v>17</v>
      </c>
      <c r="I7632" t="s">
        <v>118</v>
      </c>
      <c r="J7632">
        <v>20171</v>
      </c>
      <c r="K7632">
        <v>297.1429</v>
      </c>
      <c r="L7632">
        <v>0.375</v>
      </c>
      <c r="M7632">
        <f t="shared" si="357"/>
        <v>111.42858749999999</v>
      </c>
      <c r="N7632">
        <f t="shared" si="359"/>
        <v>2.4744244714797241</v>
      </c>
      <c r="O7632">
        <f t="shared" si="358"/>
        <v>0.9279091768048966</v>
      </c>
    </row>
    <row r="7633" spans="1:15" x14ac:dyDescent="0.25">
      <c r="A7633" t="s">
        <v>385</v>
      </c>
      <c r="B7633" t="s">
        <v>161</v>
      </c>
      <c r="C7633">
        <v>2013</v>
      </c>
      <c r="D7633">
        <v>7</v>
      </c>
      <c r="E7633">
        <v>10</v>
      </c>
      <c r="F7633" s="1">
        <v>41465</v>
      </c>
      <c r="G7633">
        <v>191</v>
      </c>
      <c r="H7633" t="s">
        <v>14</v>
      </c>
      <c r="I7633" t="s">
        <v>575</v>
      </c>
      <c r="J7633">
        <v>5291</v>
      </c>
      <c r="K7633">
        <v>49.6</v>
      </c>
      <c r="L7633">
        <v>2.25</v>
      </c>
      <c r="M7633">
        <f t="shared" si="357"/>
        <v>111.60000000000001</v>
      </c>
      <c r="N7633">
        <f t="shared" si="359"/>
        <v>1.7041505168397992</v>
      </c>
      <c r="O7633">
        <f t="shared" si="358"/>
        <v>3.8343386628895484</v>
      </c>
    </row>
    <row r="7634" spans="1:15" x14ac:dyDescent="0.25">
      <c r="A7634" t="s">
        <v>298</v>
      </c>
      <c r="B7634" t="s">
        <v>21</v>
      </c>
      <c r="C7634">
        <v>2015</v>
      </c>
      <c r="D7634">
        <v>7</v>
      </c>
      <c r="E7634">
        <v>3</v>
      </c>
      <c r="F7634" s="1">
        <v>42188</v>
      </c>
      <c r="G7634">
        <v>184</v>
      </c>
      <c r="H7634" t="s">
        <v>17</v>
      </c>
      <c r="I7634" t="s">
        <v>418</v>
      </c>
      <c r="J7634">
        <v>4419</v>
      </c>
      <c r="K7634">
        <v>119.4286</v>
      </c>
      <c r="L7634">
        <v>0.9375</v>
      </c>
      <c r="M7634">
        <f t="shared" si="357"/>
        <v>111.96431250000001</v>
      </c>
      <c r="N7634">
        <f t="shared" si="359"/>
        <v>2.0807296376459377</v>
      </c>
      <c r="O7634">
        <f t="shared" si="358"/>
        <v>1.9506840352930666</v>
      </c>
    </row>
    <row r="7635" spans="1:15" x14ac:dyDescent="0.25">
      <c r="A7635" t="s">
        <v>59</v>
      </c>
      <c r="B7635" t="s">
        <v>13</v>
      </c>
      <c r="C7635">
        <v>2004</v>
      </c>
      <c r="D7635">
        <v>7</v>
      </c>
      <c r="E7635">
        <v>10</v>
      </c>
      <c r="F7635" s="1">
        <v>38178</v>
      </c>
      <c r="G7635">
        <v>192</v>
      </c>
      <c r="H7635" t="s">
        <v>14</v>
      </c>
      <c r="I7635" t="s">
        <v>418</v>
      </c>
      <c r="J7635">
        <v>4419</v>
      </c>
      <c r="K7635">
        <v>120</v>
      </c>
      <c r="L7635">
        <v>0.9375</v>
      </c>
      <c r="M7635">
        <f t="shared" si="357"/>
        <v>112.5</v>
      </c>
      <c r="N7635">
        <f t="shared" si="359"/>
        <v>2.0827853703164503</v>
      </c>
      <c r="O7635">
        <f t="shared" si="358"/>
        <v>1.9526112846716721</v>
      </c>
    </row>
    <row r="7636" spans="1:15" x14ac:dyDescent="0.25">
      <c r="A7636" t="s">
        <v>76</v>
      </c>
      <c r="B7636" t="s">
        <v>69</v>
      </c>
      <c r="C7636">
        <v>2004</v>
      </c>
      <c r="D7636">
        <v>7</v>
      </c>
      <c r="E7636">
        <v>9</v>
      </c>
      <c r="F7636" s="1">
        <v>38177</v>
      </c>
      <c r="G7636">
        <v>191</v>
      </c>
      <c r="H7636" t="s">
        <v>14</v>
      </c>
      <c r="I7636" t="s">
        <v>421</v>
      </c>
      <c r="J7636">
        <v>5790</v>
      </c>
      <c r="K7636">
        <v>120</v>
      </c>
      <c r="L7636">
        <v>0.9375</v>
      </c>
      <c r="M7636">
        <f t="shared" si="357"/>
        <v>112.5</v>
      </c>
      <c r="N7636">
        <f t="shared" si="359"/>
        <v>2.0827853703164503</v>
      </c>
      <c r="O7636">
        <f t="shared" si="358"/>
        <v>1.9526112846716721</v>
      </c>
    </row>
    <row r="7637" spans="1:15" x14ac:dyDescent="0.25">
      <c r="A7637" t="s">
        <v>24</v>
      </c>
      <c r="B7637" t="s">
        <v>25</v>
      </c>
      <c r="C7637">
        <v>2018</v>
      </c>
      <c r="D7637">
        <v>6</v>
      </c>
      <c r="E7637">
        <v>6</v>
      </c>
      <c r="F7637" s="1">
        <v>43257</v>
      </c>
      <c r="G7637">
        <v>157</v>
      </c>
      <c r="H7637" t="s">
        <v>14</v>
      </c>
      <c r="I7637" t="s">
        <v>424</v>
      </c>
      <c r="J7637">
        <v>4398</v>
      </c>
      <c r="K7637">
        <v>120</v>
      </c>
      <c r="L7637">
        <v>0.9375</v>
      </c>
      <c r="M7637">
        <f t="shared" si="357"/>
        <v>112.5</v>
      </c>
      <c r="N7637">
        <f t="shared" si="359"/>
        <v>2.0827853703164503</v>
      </c>
      <c r="O7637">
        <f t="shared" si="358"/>
        <v>1.9526112846716721</v>
      </c>
    </row>
    <row r="7638" spans="1:15" x14ac:dyDescent="0.25">
      <c r="A7638" t="s">
        <v>364</v>
      </c>
      <c r="B7638" t="s">
        <v>107</v>
      </c>
      <c r="C7638">
        <v>2015</v>
      </c>
      <c r="D7638">
        <v>7</v>
      </c>
      <c r="E7638">
        <v>1</v>
      </c>
      <c r="F7638" s="1">
        <v>42186</v>
      </c>
      <c r="G7638">
        <v>182</v>
      </c>
      <c r="H7638" t="s">
        <v>14</v>
      </c>
      <c r="I7638" t="s">
        <v>609</v>
      </c>
      <c r="J7638">
        <v>4955</v>
      </c>
      <c r="K7638">
        <v>30</v>
      </c>
      <c r="L7638">
        <v>3.75</v>
      </c>
      <c r="M7638">
        <f t="shared" si="357"/>
        <v>112.5</v>
      </c>
      <c r="N7638">
        <f t="shared" si="359"/>
        <v>1.4913616938342726</v>
      </c>
      <c r="O7638">
        <f t="shared" si="358"/>
        <v>5.5926063518785227</v>
      </c>
    </row>
    <row r="7639" spans="1:15" x14ac:dyDescent="0.25">
      <c r="A7639" t="s">
        <v>90</v>
      </c>
      <c r="B7639" t="s">
        <v>69</v>
      </c>
      <c r="C7639">
        <v>2018</v>
      </c>
      <c r="D7639">
        <v>6</v>
      </c>
      <c r="E7639">
        <v>15</v>
      </c>
      <c r="F7639" s="1">
        <v>43266</v>
      </c>
      <c r="G7639">
        <v>166</v>
      </c>
      <c r="H7639" t="s">
        <v>14</v>
      </c>
      <c r="I7639" t="s">
        <v>283</v>
      </c>
      <c r="J7639">
        <v>18419</v>
      </c>
      <c r="K7639">
        <v>171.4667</v>
      </c>
      <c r="L7639">
        <v>0.65625</v>
      </c>
      <c r="M7639">
        <f t="shared" si="357"/>
        <v>112.52502187500001</v>
      </c>
      <c r="N7639">
        <f t="shared" si="359"/>
        <v>2.2367052535987129</v>
      </c>
      <c r="O7639">
        <f t="shared" si="358"/>
        <v>1.4678378226741553</v>
      </c>
    </row>
    <row r="7640" spans="1:15" x14ac:dyDescent="0.25">
      <c r="A7640" t="s">
        <v>83</v>
      </c>
      <c r="B7640" t="s">
        <v>69</v>
      </c>
      <c r="C7640">
        <v>2011</v>
      </c>
      <c r="D7640">
        <v>7</v>
      </c>
      <c r="E7640">
        <v>25</v>
      </c>
      <c r="F7640" s="1">
        <v>40749</v>
      </c>
      <c r="G7640">
        <v>206</v>
      </c>
      <c r="H7640" t="s">
        <v>14</v>
      </c>
      <c r="I7640" t="s">
        <v>574</v>
      </c>
      <c r="J7640">
        <v>5293</v>
      </c>
      <c r="K7640">
        <v>50.021050000000002</v>
      </c>
      <c r="L7640">
        <v>2.25</v>
      </c>
      <c r="M7640">
        <f t="shared" si="357"/>
        <v>112.54736250000001</v>
      </c>
      <c r="N7640">
        <f t="shared" si="359"/>
        <v>1.7077493920337417</v>
      </c>
      <c r="O7640">
        <f t="shared" si="358"/>
        <v>3.8424361320759188</v>
      </c>
    </row>
    <row r="7641" spans="1:15" x14ac:dyDescent="0.25">
      <c r="A7641" t="s">
        <v>76</v>
      </c>
      <c r="B7641" t="s">
        <v>69</v>
      </c>
      <c r="C7641">
        <v>2004</v>
      </c>
      <c r="D7641">
        <v>7</v>
      </c>
      <c r="E7641">
        <v>9</v>
      </c>
      <c r="F7641" s="1">
        <v>38177</v>
      </c>
      <c r="G7641">
        <v>191</v>
      </c>
      <c r="H7641" t="s">
        <v>14</v>
      </c>
      <c r="I7641" t="s">
        <v>414</v>
      </c>
      <c r="J7641">
        <v>4327</v>
      </c>
      <c r="K7641">
        <v>120.8</v>
      </c>
      <c r="L7641">
        <v>0.9375</v>
      </c>
      <c r="M7641">
        <f t="shared" si="357"/>
        <v>113.25</v>
      </c>
      <c r="N7641">
        <f t="shared" si="359"/>
        <v>2.0856472882968564</v>
      </c>
      <c r="O7641">
        <f t="shared" si="358"/>
        <v>1.955294332778303</v>
      </c>
    </row>
    <row r="7642" spans="1:15" x14ac:dyDescent="0.25">
      <c r="A7642" t="s">
        <v>49</v>
      </c>
      <c r="B7642" t="s">
        <v>13</v>
      </c>
      <c r="C7642">
        <v>2001</v>
      </c>
      <c r="D7642">
        <v>6</v>
      </c>
      <c r="E7642">
        <v>21</v>
      </c>
      <c r="F7642" s="1">
        <v>37063</v>
      </c>
      <c r="G7642">
        <v>172</v>
      </c>
      <c r="H7642" t="s">
        <v>14</v>
      </c>
      <c r="I7642" t="s">
        <v>283</v>
      </c>
      <c r="J7642">
        <v>18419</v>
      </c>
      <c r="K7642">
        <v>172.8</v>
      </c>
      <c r="L7642">
        <v>0.65625</v>
      </c>
      <c r="M7642">
        <f t="shared" si="357"/>
        <v>113.4</v>
      </c>
      <c r="N7642">
        <f t="shared" si="359"/>
        <v>2.2400497721126476</v>
      </c>
      <c r="O7642">
        <f t="shared" si="358"/>
        <v>1.4700326629489249</v>
      </c>
    </row>
    <row r="7643" spans="1:15" x14ac:dyDescent="0.25">
      <c r="A7643" t="s">
        <v>75</v>
      </c>
      <c r="B7643" t="s">
        <v>69</v>
      </c>
      <c r="C7643">
        <v>2004</v>
      </c>
      <c r="D7643">
        <v>4</v>
      </c>
      <c r="E7643">
        <v>5</v>
      </c>
      <c r="F7643" s="1">
        <v>38082</v>
      </c>
      <c r="G7643">
        <v>96</v>
      </c>
      <c r="H7643" t="s">
        <v>14</v>
      </c>
      <c r="I7643" t="s">
        <v>283</v>
      </c>
      <c r="J7643">
        <v>18419</v>
      </c>
      <c r="K7643">
        <v>172.8</v>
      </c>
      <c r="L7643">
        <v>0.65625</v>
      </c>
      <c r="M7643">
        <f t="shared" si="357"/>
        <v>113.4</v>
      </c>
      <c r="N7643">
        <f t="shared" si="359"/>
        <v>2.2400497721126476</v>
      </c>
      <c r="O7643">
        <f t="shared" si="358"/>
        <v>1.4700326629489249</v>
      </c>
    </row>
    <row r="7644" spans="1:15" x14ac:dyDescent="0.25">
      <c r="A7644" t="s">
        <v>181</v>
      </c>
      <c r="B7644" t="s">
        <v>176</v>
      </c>
      <c r="C7644">
        <v>2016</v>
      </c>
      <c r="D7644">
        <v>7</v>
      </c>
      <c r="E7644">
        <v>1</v>
      </c>
      <c r="F7644" s="1">
        <v>42552</v>
      </c>
      <c r="G7644">
        <v>183</v>
      </c>
      <c r="H7644" t="s">
        <v>14</v>
      </c>
      <c r="I7644" t="s">
        <v>418</v>
      </c>
      <c r="J7644">
        <v>4419</v>
      </c>
      <c r="K7644">
        <v>121.4545</v>
      </c>
      <c r="L7644">
        <v>0.9375</v>
      </c>
      <c r="M7644">
        <f t="shared" si="357"/>
        <v>113.86359374999999</v>
      </c>
      <c r="N7644">
        <f t="shared" si="359"/>
        <v>2.0879747493566825</v>
      </c>
      <c r="O7644">
        <f t="shared" si="358"/>
        <v>1.9574763275218898</v>
      </c>
    </row>
    <row r="7645" spans="1:15" x14ac:dyDescent="0.25">
      <c r="A7645" t="s">
        <v>306</v>
      </c>
      <c r="B7645" t="s">
        <v>23</v>
      </c>
      <c r="C7645">
        <v>2011</v>
      </c>
      <c r="D7645">
        <v>4</v>
      </c>
      <c r="E7645">
        <v>20</v>
      </c>
      <c r="F7645" s="1">
        <v>40653</v>
      </c>
      <c r="G7645">
        <v>110</v>
      </c>
      <c r="H7645" t="s">
        <v>14</v>
      </c>
      <c r="I7645" t="s">
        <v>609</v>
      </c>
      <c r="J7645">
        <v>4955</v>
      </c>
      <c r="K7645">
        <v>30.4</v>
      </c>
      <c r="L7645">
        <v>3.75</v>
      </c>
      <c r="M7645">
        <f t="shared" si="357"/>
        <v>114</v>
      </c>
      <c r="N7645">
        <f t="shared" si="359"/>
        <v>1.4969296480732148</v>
      </c>
      <c r="O7645">
        <f t="shared" si="358"/>
        <v>5.6134861802745553</v>
      </c>
    </row>
    <row r="7646" spans="1:15" x14ac:dyDescent="0.25">
      <c r="A7646" t="s">
        <v>103</v>
      </c>
      <c r="B7646" t="s">
        <v>27</v>
      </c>
      <c r="C7646">
        <v>2017</v>
      </c>
      <c r="D7646">
        <v>6</v>
      </c>
      <c r="E7646">
        <v>6</v>
      </c>
      <c r="F7646" s="1">
        <v>42892</v>
      </c>
      <c r="G7646">
        <v>157</v>
      </c>
      <c r="H7646" t="s">
        <v>14</v>
      </c>
      <c r="I7646" t="s">
        <v>118</v>
      </c>
      <c r="J7646">
        <v>20171</v>
      </c>
      <c r="K7646">
        <v>304</v>
      </c>
      <c r="L7646">
        <v>0.375</v>
      </c>
      <c r="M7646">
        <f t="shared" si="357"/>
        <v>114</v>
      </c>
      <c r="N7646">
        <f t="shared" si="359"/>
        <v>2.4842998393467859</v>
      </c>
      <c r="O7646">
        <f t="shared" si="358"/>
        <v>0.93161243975504471</v>
      </c>
    </row>
    <row r="7647" spans="1:15" x14ac:dyDescent="0.25">
      <c r="A7647" t="s">
        <v>198</v>
      </c>
      <c r="B7647" t="s">
        <v>109</v>
      </c>
      <c r="C7647">
        <v>2013</v>
      </c>
      <c r="D7647">
        <v>7</v>
      </c>
      <c r="E7647">
        <v>4</v>
      </c>
      <c r="F7647" s="1">
        <v>41459</v>
      </c>
      <c r="G7647">
        <v>185</v>
      </c>
      <c r="H7647" t="s">
        <v>14</v>
      </c>
      <c r="I7647" t="s">
        <v>575</v>
      </c>
      <c r="J7647">
        <v>5291</v>
      </c>
      <c r="K7647">
        <v>51.130429999999997</v>
      </c>
      <c r="L7647">
        <v>2.25</v>
      </c>
      <c r="M7647">
        <f t="shared" si="357"/>
        <v>115.04346749999999</v>
      </c>
      <c r="N7647">
        <f t="shared" si="359"/>
        <v>1.7170913072377234</v>
      </c>
      <c r="O7647">
        <f t="shared" si="358"/>
        <v>3.8634554412848776</v>
      </c>
    </row>
    <row r="7648" spans="1:15" x14ac:dyDescent="0.25">
      <c r="A7648" t="s">
        <v>140</v>
      </c>
      <c r="B7648" t="s">
        <v>13</v>
      </c>
      <c r="C7648">
        <v>2017</v>
      </c>
      <c r="D7648">
        <v>6</v>
      </c>
      <c r="E7648">
        <v>12</v>
      </c>
      <c r="F7648" s="1">
        <v>42898</v>
      </c>
      <c r="G7648">
        <v>163</v>
      </c>
      <c r="H7648" t="s">
        <v>14</v>
      </c>
      <c r="I7648" t="s">
        <v>618</v>
      </c>
      <c r="J7648">
        <v>5900</v>
      </c>
      <c r="K7648">
        <v>19.2</v>
      </c>
      <c r="L7648">
        <v>6</v>
      </c>
      <c r="M7648">
        <f t="shared" si="357"/>
        <v>115.19999999999999</v>
      </c>
      <c r="N7648">
        <f t="shared" si="359"/>
        <v>1.3053513694466237</v>
      </c>
      <c r="O7648">
        <f t="shared" si="358"/>
        <v>7.8321082166797424</v>
      </c>
    </row>
    <row r="7649" spans="1:15" x14ac:dyDescent="0.25">
      <c r="A7649" t="s">
        <v>299</v>
      </c>
      <c r="B7649" t="s">
        <v>23</v>
      </c>
      <c r="C7649">
        <v>2002</v>
      </c>
      <c r="D7649">
        <v>7</v>
      </c>
      <c r="E7649">
        <v>2</v>
      </c>
      <c r="F7649" s="1">
        <v>37439</v>
      </c>
      <c r="G7649">
        <v>183</v>
      </c>
      <c r="H7649" t="s">
        <v>14</v>
      </c>
      <c r="I7649" t="s">
        <v>587</v>
      </c>
      <c r="J7649">
        <v>4363</v>
      </c>
      <c r="K7649">
        <v>38.4</v>
      </c>
      <c r="L7649">
        <v>3</v>
      </c>
      <c r="M7649">
        <f t="shared" si="357"/>
        <v>115.19999999999999</v>
      </c>
      <c r="N7649">
        <f t="shared" si="359"/>
        <v>1.5954962218255742</v>
      </c>
      <c r="O7649">
        <f t="shared" si="358"/>
        <v>4.7864886654767229</v>
      </c>
    </row>
    <row r="7650" spans="1:15" x14ac:dyDescent="0.25">
      <c r="A7650" t="s">
        <v>162</v>
      </c>
      <c r="B7650" t="s">
        <v>161</v>
      </c>
      <c r="C7650">
        <v>2017</v>
      </c>
      <c r="D7650">
        <v>6</v>
      </c>
      <c r="E7650">
        <v>8</v>
      </c>
      <c r="F7650" s="1">
        <v>42894</v>
      </c>
      <c r="G7650">
        <v>159</v>
      </c>
      <c r="H7650" t="s">
        <v>14</v>
      </c>
      <c r="I7650" t="s">
        <v>617</v>
      </c>
      <c r="J7650">
        <v>5075</v>
      </c>
      <c r="K7650">
        <v>19.2</v>
      </c>
      <c r="L7650">
        <v>6</v>
      </c>
      <c r="M7650">
        <f t="shared" si="357"/>
        <v>115.19999999999999</v>
      </c>
      <c r="N7650">
        <f t="shared" si="359"/>
        <v>1.3053513694466237</v>
      </c>
      <c r="O7650">
        <f t="shared" si="358"/>
        <v>7.8321082166797424</v>
      </c>
    </row>
    <row r="7651" spans="1:15" x14ac:dyDescent="0.25">
      <c r="A7651" t="s">
        <v>162</v>
      </c>
      <c r="B7651" t="s">
        <v>161</v>
      </c>
      <c r="C7651">
        <v>2017</v>
      </c>
      <c r="D7651">
        <v>6</v>
      </c>
      <c r="E7651">
        <v>8</v>
      </c>
      <c r="F7651" s="1">
        <v>42894</v>
      </c>
      <c r="G7651">
        <v>159</v>
      </c>
      <c r="H7651" t="s">
        <v>14</v>
      </c>
      <c r="I7651" t="s">
        <v>618</v>
      </c>
      <c r="J7651">
        <v>5900</v>
      </c>
      <c r="K7651">
        <v>19.2</v>
      </c>
      <c r="L7651">
        <v>6</v>
      </c>
      <c r="M7651">
        <f t="shared" si="357"/>
        <v>115.19999999999999</v>
      </c>
      <c r="N7651">
        <f t="shared" si="359"/>
        <v>1.3053513694466237</v>
      </c>
      <c r="O7651">
        <f t="shared" si="358"/>
        <v>7.8321082166797424</v>
      </c>
    </row>
    <row r="7652" spans="1:15" x14ac:dyDescent="0.25">
      <c r="A7652" t="s">
        <v>257</v>
      </c>
      <c r="B7652" t="s">
        <v>40</v>
      </c>
      <c r="C7652">
        <v>2016</v>
      </c>
      <c r="D7652">
        <v>4</v>
      </c>
      <c r="E7652">
        <v>25</v>
      </c>
      <c r="F7652" s="1">
        <v>42485</v>
      </c>
      <c r="G7652">
        <v>116</v>
      </c>
      <c r="H7652" t="s">
        <v>14</v>
      </c>
      <c r="I7652" t="s">
        <v>586</v>
      </c>
      <c r="J7652">
        <v>5124</v>
      </c>
      <c r="K7652">
        <v>38.4</v>
      </c>
      <c r="L7652">
        <v>3</v>
      </c>
      <c r="M7652">
        <f t="shared" si="357"/>
        <v>115.19999999999999</v>
      </c>
      <c r="N7652">
        <f t="shared" si="359"/>
        <v>1.5954962218255742</v>
      </c>
      <c r="O7652">
        <f t="shared" si="358"/>
        <v>4.7864886654767229</v>
      </c>
    </row>
    <row r="7653" spans="1:15" x14ac:dyDescent="0.25">
      <c r="A7653" t="s">
        <v>153</v>
      </c>
      <c r="B7653" t="s">
        <v>69</v>
      </c>
      <c r="C7653">
        <v>2016</v>
      </c>
      <c r="D7653">
        <v>4</v>
      </c>
      <c r="E7653">
        <v>11</v>
      </c>
      <c r="F7653" s="1">
        <v>42471</v>
      </c>
      <c r="G7653">
        <v>102</v>
      </c>
      <c r="H7653" t="s">
        <v>14</v>
      </c>
      <c r="I7653" t="s">
        <v>586</v>
      </c>
      <c r="J7653">
        <v>5124</v>
      </c>
      <c r="K7653">
        <v>38.514290000000003</v>
      </c>
      <c r="L7653">
        <v>3</v>
      </c>
      <c r="M7653">
        <f t="shared" si="357"/>
        <v>115.54287000000001</v>
      </c>
      <c r="N7653">
        <f t="shared" si="359"/>
        <v>1.5967541828625553</v>
      </c>
      <c r="O7653">
        <f t="shared" si="358"/>
        <v>4.7902625485876662</v>
      </c>
    </row>
    <row r="7654" spans="1:15" x14ac:dyDescent="0.25">
      <c r="A7654" t="s">
        <v>156</v>
      </c>
      <c r="B7654" t="s">
        <v>21</v>
      </c>
      <c r="C7654">
        <v>2013</v>
      </c>
      <c r="D7654">
        <v>7</v>
      </c>
      <c r="E7654">
        <v>8</v>
      </c>
      <c r="F7654" s="1">
        <v>41463</v>
      </c>
      <c r="G7654">
        <v>189</v>
      </c>
      <c r="H7654" t="s">
        <v>14</v>
      </c>
      <c r="I7654" t="s">
        <v>573</v>
      </c>
      <c r="J7654">
        <v>5292</v>
      </c>
      <c r="K7654">
        <v>51.428570000000001</v>
      </c>
      <c r="L7654">
        <v>2.25</v>
      </c>
      <c r="M7654">
        <f t="shared" si="357"/>
        <v>115.7142825</v>
      </c>
      <c r="N7654">
        <f t="shared" si="359"/>
        <v>1.7195680124041952</v>
      </c>
      <c r="O7654">
        <f t="shared" si="358"/>
        <v>3.8690280279094393</v>
      </c>
    </row>
    <row r="7655" spans="1:15" x14ac:dyDescent="0.25">
      <c r="A7655" t="s">
        <v>81</v>
      </c>
      <c r="B7655" t="s">
        <v>69</v>
      </c>
      <c r="C7655">
        <v>2008</v>
      </c>
      <c r="D7655">
        <v>6</v>
      </c>
      <c r="E7655">
        <v>23</v>
      </c>
      <c r="F7655" s="1">
        <v>39622</v>
      </c>
      <c r="G7655">
        <v>175</v>
      </c>
      <c r="H7655" t="s">
        <v>17</v>
      </c>
      <c r="I7655" t="s">
        <v>544</v>
      </c>
      <c r="J7655">
        <v>6772</v>
      </c>
      <c r="K7655">
        <v>61.714289999999998</v>
      </c>
      <c r="L7655">
        <v>1.875</v>
      </c>
      <c r="M7655">
        <f t="shared" si="357"/>
        <v>115.71429375</v>
      </c>
      <c r="N7655">
        <f t="shared" si="359"/>
        <v>1.7973665099063019</v>
      </c>
      <c r="O7655">
        <f t="shared" si="358"/>
        <v>3.3700622060743162</v>
      </c>
    </row>
    <row r="7656" spans="1:15" x14ac:dyDescent="0.25">
      <c r="A7656" t="s">
        <v>32</v>
      </c>
      <c r="B7656" t="s">
        <v>33</v>
      </c>
      <c r="C7656">
        <v>2017</v>
      </c>
      <c r="D7656">
        <v>6</v>
      </c>
      <c r="E7656">
        <v>8</v>
      </c>
      <c r="F7656" s="1">
        <v>42894</v>
      </c>
      <c r="G7656">
        <v>159</v>
      </c>
      <c r="H7656" t="s">
        <v>14</v>
      </c>
      <c r="I7656" t="s">
        <v>474</v>
      </c>
      <c r="J7656">
        <v>4335</v>
      </c>
      <c r="K7656">
        <v>103.2</v>
      </c>
      <c r="L7656">
        <v>1.125</v>
      </c>
      <c r="M7656">
        <f t="shared" si="357"/>
        <v>116.10000000000001</v>
      </c>
      <c r="N7656">
        <f t="shared" si="359"/>
        <v>2.0178677189635055</v>
      </c>
      <c r="O7656">
        <f t="shared" si="358"/>
        <v>2.2701011838339435</v>
      </c>
    </row>
    <row r="7657" spans="1:15" x14ac:dyDescent="0.25">
      <c r="A7657" t="s">
        <v>322</v>
      </c>
      <c r="B7657" t="s">
        <v>40</v>
      </c>
      <c r="C7657">
        <v>2007</v>
      </c>
      <c r="D7657">
        <v>4</v>
      </c>
      <c r="E7657">
        <v>12</v>
      </c>
      <c r="F7657" s="1">
        <v>39184</v>
      </c>
      <c r="G7657">
        <v>102</v>
      </c>
      <c r="H7657" t="s">
        <v>14</v>
      </c>
      <c r="I7657" t="s">
        <v>513</v>
      </c>
      <c r="J7657">
        <v>5456</v>
      </c>
      <c r="K7657">
        <v>77.599999999999994</v>
      </c>
      <c r="L7657">
        <v>1.5</v>
      </c>
      <c r="M7657">
        <f t="shared" si="357"/>
        <v>116.39999999999999</v>
      </c>
      <c r="N7657">
        <f t="shared" si="359"/>
        <v>1.8954225460394079</v>
      </c>
      <c r="O7657">
        <f t="shared" si="358"/>
        <v>2.843133819059112</v>
      </c>
    </row>
    <row r="7658" spans="1:15" x14ac:dyDescent="0.25">
      <c r="A7658" t="s">
        <v>96</v>
      </c>
      <c r="B7658" t="s">
        <v>25</v>
      </c>
      <c r="C7658">
        <v>2015</v>
      </c>
      <c r="D7658">
        <v>6</v>
      </c>
      <c r="E7658">
        <v>25</v>
      </c>
      <c r="F7658" s="1">
        <v>42180</v>
      </c>
      <c r="G7658">
        <v>176</v>
      </c>
      <c r="H7658" t="s">
        <v>17</v>
      </c>
      <c r="I7658" t="s">
        <v>421</v>
      </c>
      <c r="J7658">
        <v>5790</v>
      </c>
      <c r="K7658">
        <v>124.1905</v>
      </c>
      <c r="L7658">
        <v>0.9375</v>
      </c>
      <c r="M7658">
        <f t="shared" si="357"/>
        <v>116.42859375</v>
      </c>
      <c r="N7658">
        <f t="shared" si="359"/>
        <v>2.0975713739693322</v>
      </c>
      <c r="O7658">
        <f t="shared" si="358"/>
        <v>1.9664731630962491</v>
      </c>
    </row>
    <row r="7659" spans="1:15" x14ac:dyDescent="0.25">
      <c r="A7659" t="s">
        <v>67</v>
      </c>
      <c r="B7659" t="s">
        <v>13</v>
      </c>
      <c r="C7659">
        <v>2019</v>
      </c>
      <c r="D7659">
        <v>7</v>
      </c>
      <c r="E7659">
        <v>5</v>
      </c>
      <c r="F7659" s="1">
        <v>43651</v>
      </c>
      <c r="G7659">
        <v>186</v>
      </c>
      <c r="H7659" t="s">
        <v>14</v>
      </c>
      <c r="I7659" t="s">
        <v>283</v>
      </c>
      <c r="J7659">
        <v>18419</v>
      </c>
      <c r="K7659">
        <v>177.6</v>
      </c>
      <c r="L7659">
        <v>0.65625</v>
      </c>
      <c r="M7659">
        <f t="shared" si="357"/>
        <v>116.55</v>
      </c>
      <c r="N7659">
        <f t="shared" si="359"/>
        <v>2.2518814545525276</v>
      </c>
      <c r="O7659">
        <f t="shared" si="358"/>
        <v>1.4777972045500962</v>
      </c>
    </row>
    <row r="7660" spans="1:15" x14ac:dyDescent="0.25">
      <c r="A7660" t="s">
        <v>354</v>
      </c>
      <c r="B7660" t="s">
        <v>171</v>
      </c>
      <c r="C7660">
        <v>2010</v>
      </c>
      <c r="D7660">
        <v>6</v>
      </c>
      <c r="E7660">
        <v>23</v>
      </c>
      <c r="F7660" s="1">
        <v>40352</v>
      </c>
      <c r="G7660">
        <v>174</v>
      </c>
      <c r="H7660" t="s">
        <v>14</v>
      </c>
      <c r="I7660" t="s">
        <v>573</v>
      </c>
      <c r="J7660">
        <v>5292</v>
      </c>
      <c r="K7660">
        <v>51.84</v>
      </c>
      <c r="L7660">
        <v>2.25</v>
      </c>
      <c r="M7660">
        <f t="shared" si="357"/>
        <v>116.64000000000001</v>
      </c>
      <c r="N7660">
        <f t="shared" si="359"/>
        <v>1.7229628089424895</v>
      </c>
      <c r="O7660">
        <f t="shared" si="358"/>
        <v>3.8766663201206013</v>
      </c>
    </row>
    <row r="7661" spans="1:15" x14ac:dyDescent="0.25">
      <c r="A7661" t="s">
        <v>229</v>
      </c>
      <c r="B7661" t="s">
        <v>23</v>
      </c>
      <c r="C7661">
        <v>2015</v>
      </c>
      <c r="D7661">
        <v>7</v>
      </c>
      <c r="E7661">
        <v>1</v>
      </c>
      <c r="F7661" s="1">
        <v>42186</v>
      </c>
      <c r="G7661">
        <v>182</v>
      </c>
      <c r="H7661" t="s">
        <v>14</v>
      </c>
      <c r="I7661" t="s">
        <v>431</v>
      </c>
      <c r="J7661">
        <v>4380</v>
      </c>
      <c r="K7661">
        <v>124.8</v>
      </c>
      <c r="L7661">
        <v>0.9375</v>
      </c>
      <c r="M7661">
        <f t="shared" si="357"/>
        <v>117</v>
      </c>
      <c r="N7661">
        <f t="shared" si="359"/>
        <v>2.0996806411092499</v>
      </c>
      <c r="O7661">
        <f t="shared" si="358"/>
        <v>1.9684506010399219</v>
      </c>
    </row>
    <row r="7662" spans="1:15" x14ac:dyDescent="0.25">
      <c r="A7662" t="s">
        <v>201</v>
      </c>
      <c r="B7662" t="s">
        <v>113</v>
      </c>
      <c r="C7662">
        <v>2012</v>
      </c>
      <c r="D7662">
        <v>7</v>
      </c>
      <c r="E7662">
        <v>5</v>
      </c>
      <c r="F7662" s="1">
        <v>41095</v>
      </c>
      <c r="G7662">
        <v>187</v>
      </c>
      <c r="H7662" t="s">
        <v>14</v>
      </c>
      <c r="I7662" t="s">
        <v>574</v>
      </c>
      <c r="J7662">
        <v>5293</v>
      </c>
      <c r="K7662">
        <v>52</v>
      </c>
      <c r="L7662">
        <v>2.25</v>
      </c>
      <c r="M7662">
        <f t="shared" si="357"/>
        <v>117</v>
      </c>
      <c r="N7662">
        <f t="shared" si="359"/>
        <v>1.7242758696007889</v>
      </c>
      <c r="O7662">
        <f t="shared" si="358"/>
        <v>3.8796207066017749</v>
      </c>
    </row>
    <row r="7663" spans="1:15" x14ac:dyDescent="0.25">
      <c r="A7663" t="s">
        <v>198</v>
      </c>
      <c r="B7663" t="s">
        <v>109</v>
      </c>
      <c r="C7663">
        <v>2013</v>
      </c>
      <c r="D7663">
        <v>7</v>
      </c>
      <c r="E7663">
        <v>4</v>
      </c>
      <c r="F7663" s="1">
        <v>41459</v>
      </c>
      <c r="G7663">
        <v>185</v>
      </c>
      <c r="H7663" t="s">
        <v>14</v>
      </c>
      <c r="I7663" t="s">
        <v>573</v>
      </c>
      <c r="J7663">
        <v>5292</v>
      </c>
      <c r="K7663">
        <v>52.173909999999999</v>
      </c>
      <c r="L7663">
        <v>2.25</v>
      </c>
      <c r="M7663">
        <f t="shared" si="357"/>
        <v>117.39129749999999</v>
      </c>
      <c r="N7663">
        <f t="shared" si="359"/>
        <v>1.7256985961612807</v>
      </c>
      <c r="O7663">
        <f t="shared" si="358"/>
        <v>3.8828218413628814</v>
      </c>
    </row>
    <row r="7664" spans="1:15" x14ac:dyDescent="0.25">
      <c r="A7664" t="s">
        <v>90</v>
      </c>
      <c r="B7664" t="s">
        <v>69</v>
      </c>
      <c r="C7664">
        <v>2018</v>
      </c>
      <c r="D7664">
        <v>6</v>
      </c>
      <c r="E7664">
        <v>15</v>
      </c>
      <c r="F7664" s="1">
        <v>43266</v>
      </c>
      <c r="G7664">
        <v>166</v>
      </c>
      <c r="H7664" t="s">
        <v>14</v>
      </c>
      <c r="I7664" t="s">
        <v>418</v>
      </c>
      <c r="J7664">
        <v>4419</v>
      </c>
      <c r="K7664">
        <v>125.33329999999999</v>
      </c>
      <c r="L7664">
        <v>0.9375</v>
      </c>
      <c r="M7664">
        <f t="shared" si="357"/>
        <v>117.49996874999999</v>
      </c>
      <c r="N7664">
        <f t="shared" si="359"/>
        <v>2.1015178406588215</v>
      </c>
      <c r="O7664">
        <f t="shared" si="358"/>
        <v>1.9701729756176452</v>
      </c>
    </row>
    <row r="7665" spans="1:15" x14ac:dyDescent="0.25">
      <c r="A7665" t="s">
        <v>170</v>
      </c>
      <c r="B7665" t="s">
        <v>171</v>
      </c>
      <c r="C7665">
        <v>2017</v>
      </c>
      <c r="D7665">
        <v>6</v>
      </c>
      <c r="E7665">
        <v>1</v>
      </c>
      <c r="F7665" s="1">
        <v>42887</v>
      </c>
      <c r="G7665">
        <v>152</v>
      </c>
      <c r="H7665" t="s">
        <v>17</v>
      </c>
      <c r="I7665" t="s">
        <v>618</v>
      </c>
      <c r="J7665">
        <v>5900</v>
      </c>
      <c r="K7665">
        <v>19.591840000000001</v>
      </c>
      <c r="L7665">
        <v>6</v>
      </c>
      <c r="M7665">
        <f t="shared" si="357"/>
        <v>117.55104</v>
      </c>
      <c r="N7665">
        <f t="shared" si="359"/>
        <v>1.3136951550757028</v>
      </c>
      <c r="O7665">
        <f t="shared" si="358"/>
        <v>7.8821709304542171</v>
      </c>
    </row>
    <row r="7666" spans="1:15" x14ac:dyDescent="0.25">
      <c r="A7666" t="s">
        <v>127</v>
      </c>
      <c r="B7666" t="s">
        <v>13</v>
      </c>
      <c r="C7666">
        <v>2010</v>
      </c>
      <c r="D7666">
        <v>3</v>
      </c>
      <c r="E7666">
        <v>16</v>
      </c>
      <c r="F7666" s="1">
        <v>40253</v>
      </c>
      <c r="G7666">
        <v>75</v>
      </c>
      <c r="H7666" t="s">
        <v>14</v>
      </c>
      <c r="I7666" t="s">
        <v>283</v>
      </c>
      <c r="J7666">
        <v>18419</v>
      </c>
      <c r="K7666">
        <v>180</v>
      </c>
      <c r="L7666">
        <v>0.65625</v>
      </c>
      <c r="M7666">
        <f t="shared" si="357"/>
        <v>118.125</v>
      </c>
      <c r="N7666">
        <f t="shared" si="359"/>
        <v>2.2576785748691846</v>
      </c>
      <c r="O7666">
        <f t="shared" si="358"/>
        <v>1.4816015647579024</v>
      </c>
    </row>
    <row r="7667" spans="1:15" x14ac:dyDescent="0.25">
      <c r="A7667" t="s">
        <v>210</v>
      </c>
      <c r="B7667" t="s">
        <v>21</v>
      </c>
      <c r="C7667">
        <v>2017</v>
      </c>
      <c r="D7667">
        <v>6</v>
      </c>
      <c r="E7667">
        <v>2</v>
      </c>
      <c r="F7667" s="1">
        <v>42888</v>
      </c>
      <c r="G7667">
        <v>153</v>
      </c>
      <c r="H7667" t="s">
        <v>17</v>
      </c>
      <c r="I7667" t="s">
        <v>474</v>
      </c>
      <c r="J7667">
        <v>4335</v>
      </c>
      <c r="K7667">
        <v>105.1429</v>
      </c>
      <c r="L7667">
        <v>1.125</v>
      </c>
      <c r="M7667">
        <f t="shared" si="357"/>
        <v>118.2857625</v>
      </c>
      <c r="N7667">
        <f t="shared" si="359"/>
        <v>2.0258909491007171</v>
      </c>
      <c r="O7667">
        <f t="shared" si="358"/>
        <v>2.2791273177383067</v>
      </c>
    </row>
    <row r="7668" spans="1:15" x14ac:dyDescent="0.25">
      <c r="A7668" t="s">
        <v>68</v>
      </c>
      <c r="B7668" t="s">
        <v>69</v>
      </c>
      <c r="C7668">
        <v>2001</v>
      </c>
      <c r="D7668">
        <v>4</v>
      </c>
      <c r="E7668">
        <v>26</v>
      </c>
      <c r="F7668" s="1">
        <v>37007</v>
      </c>
      <c r="G7668">
        <v>116</v>
      </c>
      <c r="H7668" t="s">
        <v>14</v>
      </c>
      <c r="I7668" t="s">
        <v>482</v>
      </c>
      <c r="J7668">
        <v>6747</v>
      </c>
      <c r="K7668">
        <v>90.4</v>
      </c>
      <c r="L7668">
        <v>1.3125</v>
      </c>
      <c r="M7668">
        <f t="shared" si="357"/>
        <v>118.65</v>
      </c>
      <c r="N7668">
        <f t="shared" si="359"/>
        <v>1.9609461957338314</v>
      </c>
      <c r="O7668">
        <f t="shared" si="358"/>
        <v>2.5737418819006539</v>
      </c>
    </row>
    <row r="7669" spans="1:15" x14ac:dyDescent="0.25">
      <c r="A7669" t="s">
        <v>12</v>
      </c>
      <c r="B7669" t="s">
        <v>13</v>
      </c>
      <c r="C7669">
        <v>2018</v>
      </c>
      <c r="D7669">
        <v>3</v>
      </c>
      <c r="E7669">
        <v>7</v>
      </c>
      <c r="F7669" s="1">
        <v>43166</v>
      </c>
      <c r="G7669">
        <v>66</v>
      </c>
      <c r="H7669" t="s">
        <v>14</v>
      </c>
      <c r="I7669" t="s">
        <v>537</v>
      </c>
      <c r="J7669">
        <v>5605</v>
      </c>
      <c r="K7669">
        <v>72</v>
      </c>
      <c r="L7669">
        <v>1.65</v>
      </c>
      <c r="M7669">
        <f t="shared" si="357"/>
        <v>118.8</v>
      </c>
      <c r="N7669">
        <f t="shared" si="359"/>
        <v>1.8633228601204559</v>
      </c>
      <c r="O7669">
        <f t="shared" si="358"/>
        <v>3.0744827191987523</v>
      </c>
    </row>
    <row r="7670" spans="1:15" x14ac:dyDescent="0.25">
      <c r="A7670" t="s">
        <v>207</v>
      </c>
      <c r="B7670" t="s">
        <v>21</v>
      </c>
      <c r="C7670">
        <v>2011</v>
      </c>
      <c r="D7670">
        <v>7</v>
      </c>
      <c r="E7670">
        <v>14</v>
      </c>
      <c r="F7670" s="1">
        <v>40738</v>
      </c>
      <c r="G7670">
        <v>195</v>
      </c>
      <c r="H7670" t="s">
        <v>14</v>
      </c>
      <c r="I7670" t="s">
        <v>474</v>
      </c>
      <c r="J7670">
        <v>4335</v>
      </c>
      <c r="K7670">
        <v>105.6</v>
      </c>
      <c r="L7670">
        <v>1.125</v>
      </c>
      <c r="M7670">
        <f t="shared" si="357"/>
        <v>118.8</v>
      </c>
      <c r="N7670">
        <f t="shared" si="359"/>
        <v>2.0277572046905536</v>
      </c>
      <c r="O7670">
        <f t="shared" si="358"/>
        <v>2.2812268552768726</v>
      </c>
    </row>
    <row r="7671" spans="1:15" x14ac:dyDescent="0.25">
      <c r="A7671" t="s">
        <v>269</v>
      </c>
      <c r="B7671" t="s">
        <v>42</v>
      </c>
      <c r="C7671">
        <v>2011</v>
      </c>
      <c r="D7671">
        <v>7</v>
      </c>
      <c r="E7671">
        <v>21</v>
      </c>
      <c r="F7671" s="1">
        <v>40745</v>
      </c>
      <c r="G7671">
        <v>202</v>
      </c>
      <c r="H7671" t="s">
        <v>14</v>
      </c>
      <c r="I7671" t="s">
        <v>573</v>
      </c>
      <c r="J7671">
        <v>5292</v>
      </c>
      <c r="K7671">
        <v>52.8</v>
      </c>
      <c r="L7671">
        <v>2.25</v>
      </c>
      <c r="M7671">
        <f t="shared" si="357"/>
        <v>118.8</v>
      </c>
      <c r="N7671">
        <f t="shared" si="359"/>
        <v>1.7307822756663891</v>
      </c>
      <c r="O7671">
        <f t="shared" si="358"/>
        <v>3.8942601202493754</v>
      </c>
    </row>
    <row r="7672" spans="1:15" x14ac:dyDescent="0.25">
      <c r="A7672" t="s">
        <v>271</v>
      </c>
      <c r="B7672" t="s">
        <v>42</v>
      </c>
      <c r="C7672">
        <v>2013</v>
      </c>
      <c r="D7672">
        <v>7</v>
      </c>
      <c r="E7672">
        <v>10</v>
      </c>
      <c r="F7672" s="1">
        <v>41465</v>
      </c>
      <c r="G7672">
        <v>191</v>
      </c>
      <c r="H7672" t="s">
        <v>14</v>
      </c>
      <c r="I7672" t="s">
        <v>609</v>
      </c>
      <c r="J7672">
        <v>4955</v>
      </c>
      <c r="K7672">
        <v>31.68</v>
      </c>
      <c r="L7672">
        <v>3.75</v>
      </c>
      <c r="M7672">
        <f t="shared" si="357"/>
        <v>118.8</v>
      </c>
      <c r="N7672">
        <f t="shared" si="359"/>
        <v>1.5142820478603778</v>
      </c>
      <c r="O7672">
        <f t="shared" si="358"/>
        <v>5.678557679476417</v>
      </c>
    </row>
    <row r="7673" spans="1:15" x14ac:dyDescent="0.25">
      <c r="A7673" t="s">
        <v>196</v>
      </c>
      <c r="B7673" t="s">
        <v>42</v>
      </c>
      <c r="C7673">
        <v>2019</v>
      </c>
      <c r="D7673">
        <v>6</v>
      </c>
      <c r="E7673">
        <v>17</v>
      </c>
      <c r="F7673" s="1">
        <v>43633</v>
      </c>
      <c r="G7673">
        <v>168</v>
      </c>
      <c r="H7673" t="s">
        <v>14</v>
      </c>
      <c r="I7673" t="s">
        <v>573</v>
      </c>
      <c r="J7673">
        <v>5292</v>
      </c>
      <c r="K7673">
        <v>52.8</v>
      </c>
      <c r="L7673">
        <v>2.25</v>
      </c>
      <c r="M7673">
        <f t="shared" si="357"/>
        <v>118.8</v>
      </c>
      <c r="N7673">
        <f t="shared" si="359"/>
        <v>1.7307822756663891</v>
      </c>
      <c r="O7673">
        <f t="shared" si="358"/>
        <v>3.8942601202493754</v>
      </c>
    </row>
    <row r="7674" spans="1:15" x14ac:dyDescent="0.25">
      <c r="A7674" t="s">
        <v>273</v>
      </c>
      <c r="B7674" t="s">
        <v>113</v>
      </c>
      <c r="C7674">
        <v>2013</v>
      </c>
      <c r="D7674">
        <v>7</v>
      </c>
      <c r="E7674">
        <v>4</v>
      </c>
      <c r="F7674" s="1">
        <v>41459</v>
      </c>
      <c r="G7674">
        <v>185</v>
      </c>
      <c r="H7674" t="s">
        <v>14</v>
      </c>
      <c r="I7674" t="s">
        <v>574</v>
      </c>
      <c r="J7674">
        <v>5293</v>
      </c>
      <c r="K7674">
        <v>52.8</v>
      </c>
      <c r="L7674">
        <v>2.25</v>
      </c>
      <c r="M7674">
        <f t="shared" si="357"/>
        <v>118.8</v>
      </c>
      <c r="N7674">
        <f t="shared" si="359"/>
        <v>1.7307822756663891</v>
      </c>
      <c r="O7674">
        <f t="shared" si="358"/>
        <v>3.8942601202493754</v>
      </c>
    </row>
    <row r="7675" spans="1:15" x14ac:dyDescent="0.25">
      <c r="A7675" t="s">
        <v>180</v>
      </c>
      <c r="B7675" t="s">
        <v>176</v>
      </c>
      <c r="C7675">
        <v>2015</v>
      </c>
      <c r="D7675">
        <v>6</v>
      </c>
      <c r="E7675">
        <v>26</v>
      </c>
      <c r="F7675" s="1">
        <v>42181</v>
      </c>
      <c r="G7675">
        <v>177</v>
      </c>
      <c r="H7675" t="s">
        <v>17</v>
      </c>
      <c r="I7675" t="s">
        <v>371</v>
      </c>
      <c r="J7675">
        <v>5131</v>
      </c>
      <c r="K7675">
        <v>158.7003</v>
      </c>
      <c r="L7675">
        <v>0.75</v>
      </c>
      <c r="M7675">
        <f t="shared" si="357"/>
        <v>119.02522500000001</v>
      </c>
      <c r="N7675">
        <f t="shared" si="359"/>
        <v>2.203305731969555</v>
      </c>
      <c r="O7675">
        <f t="shared" si="358"/>
        <v>1.6524792989771662</v>
      </c>
    </row>
    <row r="7676" spans="1:15" x14ac:dyDescent="0.25">
      <c r="A7676" t="s">
        <v>405</v>
      </c>
      <c r="B7676" t="s">
        <v>40</v>
      </c>
      <c r="C7676">
        <v>2013</v>
      </c>
      <c r="D7676">
        <v>6</v>
      </c>
      <c r="E7676">
        <v>27</v>
      </c>
      <c r="F7676" s="1">
        <v>41452</v>
      </c>
      <c r="G7676">
        <v>178</v>
      </c>
      <c r="H7676" t="s">
        <v>14</v>
      </c>
      <c r="I7676" t="s">
        <v>586</v>
      </c>
      <c r="J7676">
        <v>5124</v>
      </c>
      <c r="K7676">
        <v>39.799999999999997</v>
      </c>
      <c r="L7676">
        <v>3</v>
      </c>
      <c r="M7676">
        <f t="shared" si="357"/>
        <v>119.39999999999999</v>
      </c>
      <c r="N7676">
        <f t="shared" si="359"/>
        <v>1.61066016308988</v>
      </c>
      <c r="O7676">
        <f t="shared" si="358"/>
        <v>4.8319804892696396</v>
      </c>
    </row>
    <row r="7677" spans="1:15" x14ac:dyDescent="0.25">
      <c r="A7677" t="s">
        <v>179</v>
      </c>
      <c r="B7677" t="s">
        <v>176</v>
      </c>
      <c r="C7677">
        <v>2014</v>
      </c>
      <c r="D7677">
        <v>6</v>
      </c>
      <c r="E7677">
        <v>16</v>
      </c>
      <c r="F7677" s="1">
        <v>41806</v>
      </c>
      <c r="G7677">
        <v>167</v>
      </c>
      <c r="H7677" t="s">
        <v>14</v>
      </c>
      <c r="I7677" t="s">
        <v>575</v>
      </c>
      <c r="J7677">
        <v>5291</v>
      </c>
      <c r="K7677">
        <v>53.142859999999999</v>
      </c>
      <c r="L7677">
        <v>2.25</v>
      </c>
      <c r="M7677">
        <f t="shared" si="357"/>
        <v>119.57143499999999</v>
      </c>
      <c r="N7677">
        <f t="shared" si="359"/>
        <v>1.7335411928717295</v>
      </c>
      <c r="O7677">
        <f t="shared" si="358"/>
        <v>3.9004676839613914</v>
      </c>
    </row>
    <row r="7678" spans="1:15" x14ac:dyDescent="0.25">
      <c r="A7678" t="s">
        <v>181</v>
      </c>
      <c r="B7678" t="s">
        <v>176</v>
      </c>
      <c r="C7678">
        <v>2016</v>
      </c>
      <c r="D7678">
        <v>7</v>
      </c>
      <c r="E7678">
        <v>1</v>
      </c>
      <c r="F7678" s="1">
        <v>42552</v>
      </c>
      <c r="G7678">
        <v>183</v>
      </c>
      <c r="H7678" t="s">
        <v>14</v>
      </c>
      <c r="I7678" t="s">
        <v>575</v>
      </c>
      <c r="J7678">
        <v>5291</v>
      </c>
      <c r="K7678">
        <v>53.163640000000001</v>
      </c>
      <c r="L7678">
        <v>2.25</v>
      </c>
      <c r="M7678">
        <f t="shared" si="357"/>
        <v>119.61819</v>
      </c>
      <c r="N7678">
        <f t="shared" si="359"/>
        <v>1.7337078428778636</v>
      </c>
      <c r="O7678">
        <f t="shared" si="358"/>
        <v>3.9008426464751933</v>
      </c>
    </row>
    <row r="7679" spans="1:15" x14ac:dyDescent="0.25">
      <c r="A7679" t="s">
        <v>74</v>
      </c>
      <c r="B7679" t="s">
        <v>69</v>
      </c>
      <c r="C7679">
        <v>2003</v>
      </c>
      <c r="D7679">
        <v>7</v>
      </c>
      <c r="E7679">
        <v>14</v>
      </c>
      <c r="F7679" s="1">
        <v>37816</v>
      </c>
      <c r="G7679">
        <v>195</v>
      </c>
      <c r="H7679" t="s">
        <v>14</v>
      </c>
      <c r="I7679" t="s">
        <v>283</v>
      </c>
      <c r="J7679">
        <v>18419</v>
      </c>
      <c r="K7679">
        <v>182.4</v>
      </c>
      <c r="L7679">
        <v>0.65625</v>
      </c>
      <c r="M7679">
        <f t="shared" si="357"/>
        <v>119.7</v>
      </c>
      <c r="N7679">
        <f t="shared" si="359"/>
        <v>2.2633993313340022</v>
      </c>
      <c r="O7679">
        <f t="shared" si="358"/>
        <v>1.485355811187939</v>
      </c>
    </row>
    <row r="7680" spans="1:15" x14ac:dyDescent="0.25">
      <c r="A7680" t="s">
        <v>88</v>
      </c>
      <c r="B7680" t="s">
        <v>69</v>
      </c>
      <c r="C7680">
        <v>2017</v>
      </c>
      <c r="D7680">
        <v>3</v>
      </c>
      <c r="E7680">
        <v>16</v>
      </c>
      <c r="F7680" s="1">
        <v>42810</v>
      </c>
      <c r="G7680">
        <v>75</v>
      </c>
      <c r="H7680" t="s">
        <v>14</v>
      </c>
      <c r="I7680" t="s">
        <v>482</v>
      </c>
      <c r="J7680">
        <v>6747</v>
      </c>
      <c r="K7680">
        <v>91.2</v>
      </c>
      <c r="L7680">
        <v>1.3125</v>
      </c>
      <c r="M7680">
        <f t="shared" si="357"/>
        <v>119.7</v>
      </c>
      <c r="N7680">
        <f t="shared" si="359"/>
        <v>1.9647309210536295</v>
      </c>
      <c r="O7680">
        <f t="shared" si="358"/>
        <v>2.5787093338828888</v>
      </c>
    </row>
    <row r="7681" spans="1:15" x14ac:dyDescent="0.25">
      <c r="A7681" t="s">
        <v>46</v>
      </c>
      <c r="B7681" t="s">
        <v>25</v>
      </c>
      <c r="C7681">
        <v>2017</v>
      </c>
      <c r="D7681">
        <v>6</v>
      </c>
      <c r="E7681">
        <v>6</v>
      </c>
      <c r="F7681" s="1">
        <v>42892</v>
      </c>
      <c r="G7681">
        <v>157</v>
      </c>
      <c r="H7681" t="s">
        <v>14</v>
      </c>
      <c r="I7681" t="s">
        <v>483</v>
      </c>
      <c r="J7681">
        <v>21659</v>
      </c>
      <c r="K7681">
        <v>91.2</v>
      </c>
      <c r="L7681">
        <v>1.3125</v>
      </c>
      <c r="M7681">
        <f t="shared" si="357"/>
        <v>119.7</v>
      </c>
      <c r="N7681">
        <f t="shared" si="359"/>
        <v>1.9647309210536295</v>
      </c>
      <c r="O7681">
        <f t="shared" si="358"/>
        <v>2.5787093338828888</v>
      </c>
    </row>
    <row r="7682" spans="1:15" x14ac:dyDescent="0.25">
      <c r="A7682" t="s">
        <v>97</v>
      </c>
      <c r="B7682" t="s">
        <v>27</v>
      </c>
      <c r="C7682">
        <v>2011</v>
      </c>
      <c r="D7682">
        <v>7</v>
      </c>
      <c r="E7682">
        <v>26</v>
      </c>
      <c r="F7682" s="1">
        <v>40750</v>
      </c>
      <c r="G7682">
        <v>207</v>
      </c>
      <c r="H7682" t="s">
        <v>14</v>
      </c>
      <c r="I7682" t="s">
        <v>585</v>
      </c>
      <c r="J7682">
        <v>16959</v>
      </c>
      <c r="K7682">
        <v>45.6</v>
      </c>
      <c r="L7682">
        <v>2.625</v>
      </c>
      <c r="M7682">
        <f t="shared" ref="M7682:M7745" si="360">K7682*L7682</f>
        <v>119.7</v>
      </c>
      <c r="N7682">
        <f t="shared" si="359"/>
        <v>1.6683859166900001</v>
      </c>
      <c r="O7682">
        <f t="shared" si="358"/>
        <v>4.3795130313112507</v>
      </c>
    </row>
    <row r="7683" spans="1:15" x14ac:dyDescent="0.25">
      <c r="A7683" t="s">
        <v>169</v>
      </c>
      <c r="B7683" t="s">
        <v>31</v>
      </c>
      <c r="C7683">
        <v>2017</v>
      </c>
      <c r="D7683">
        <v>6</v>
      </c>
      <c r="E7683">
        <v>1</v>
      </c>
      <c r="F7683" s="1">
        <v>42887</v>
      </c>
      <c r="G7683">
        <v>152</v>
      </c>
      <c r="H7683" t="s">
        <v>17</v>
      </c>
      <c r="I7683" t="s">
        <v>223</v>
      </c>
      <c r="J7683">
        <v>8251</v>
      </c>
      <c r="K7683">
        <v>228.57140000000001</v>
      </c>
      <c r="L7683">
        <v>0.52500000000000002</v>
      </c>
      <c r="M7683">
        <f t="shared" si="360"/>
        <v>119.99998500000001</v>
      </c>
      <c r="N7683">
        <f t="shared" si="359"/>
        <v>2.3609177826987442</v>
      </c>
      <c r="O7683">
        <f t="shared" ref="O7683:O7746" si="361">N7683*L7683</f>
        <v>1.2394818359168407</v>
      </c>
    </row>
    <row r="7684" spans="1:15" x14ac:dyDescent="0.25">
      <c r="A7684" t="s">
        <v>65</v>
      </c>
      <c r="B7684" t="s">
        <v>13</v>
      </c>
      <c r="C7684">
        <v>2013</v>
      </c>
      <c r="D7684">
        <v>3</v>
      </c>
      <c r="E7684">
        <v>20</v>
      </c>
      <c r="F7684" s="1">
        <v>41353</v>
      </c>
      <c r="G7684">
        <v>79</v>
      </c>
      <c r="H7684" t="s">
        <v>14</v>
      </c>
      <c r="I7684" t="s">
        <v>586</v>
      </c>
      <c r="J7684">
        <v>5124</v>
      </c>
      <c r="K7684">
        <v>40</v>
      </c>
      <c r="L7684">
        <v>3</v>
      </c>
      <c r="M7684">
        <f t="shared" si="360"/>
        <v>120</v>
      </c>
      <c r="N7684">
        <f t="shared" ref="N7684:N7747" si="362">LOG10(K7684+1)</f>
        <v>1.6127838567197355</v>
      </c>
      <c r="O7684">
        <f t="shared" si="361"/>
        <v>4.8383515701592064</v>
      </c>
    </row>
    <row r="7685" spans="1:15" x14ac:dyDescent="0.25">
      <c r="A7685" t="s">
        <v>139</v>
      </c>
      <c r="B7685" t="s">
        <v>13</v>
      </c>
      <c r="C7685">
        <v>2016</v>
      </c>
      <c r="D7685">
        <v>6</v>
      </c>
      <c r="E7685">
        <v>21</v>
      </c>
      <c r="F7685" s="1">
        <v>42542</v>
      </c>
      <c r="G7685">
        <v>173</v>
      </c>
      <c r="H7685" t="s">
        <v>14</v>
      </c>
      <c r="I7685" t="s">
        <v>586</v>
      </c>
      <c r="J7685">
        <v>5124</v>
      </c>
      <c r="K7685">
        <v>40</v>
      </c>
      <c r="L7685">
        <v>3</v>
      </c>
      <c r="M7685">
        <f t="shared" si="360"/>
        <v>120</v>
      </c>
      <c r="N7685">
        <f t="shared" si="362"/>
        <v>1.6127838567197355</v>
      </c>
      <c r="O7685">
        <f t="shared" si="361"/>
        <v>4.8383515701592064</v>
      </c>
    </row>
    <row r="7686" spans="1:15" x14ac:dyDescent="0.25">
      <c r="A7686" t="s">
        <v>26</v>
      </c>
      <c r="B7686" t="s">
        <v>27</v>
      </c>
      <c r="C7686">
        <v>2018</v>
      </c>
      <c r="D7686">
        <v>6</v>
      </c>
      <c r="E7686">
        <v>4</v>
      </c>
      <c r="F7686" s="1">
        <v>43255</v>
      </c>
      <c r="G7686">
        <v>155</v>
      </c>
      <c r="H7686" t="s">
        <v>14</v>
      </c>
      <c r="I7686" t="s">
        <v>371</v>
      </c>
      <c r="J7686">
        <v>5131</v>
      </c>
      <c r="K7686">
        <v>160</v>
      </c>
      <c r="L7686">
        <v>0.75</v>
      </c>
      <c r="M7686">
        <f t="shared" si="360"/>
        <v>120</v>
      </c>
      <c r="N7686">
        <f t="shared" si="362"/>
        <v>2.2068258760318495</v>
      </c>
      <c r="O7686">
        <f t="shared" si="361"/>
        <v>1.655119407023887</v>
      </c>
    </row>
    <row r="7687" spans="1:15" x14ac:dyDescent="0.25">
      <c r="A7687" t="s">
        <v>258</v>
      </c>
      <c r="B7687" t="s">
        <v>40</v>
      </c>
      <c r="C7687">
        <v>2017</v>
      </c>
      <c r="D7687">
        <v>6</v>
      </c>
      <c r="E7687">
        <v>7</v>
      </c>
      <c r="F7687" s="1">
        <v>42893</v>
      </c>
      <c r="G7687">
        <v>158</v>
      </c>
      <c r="H7687" t="s">
        <v>14</v>
      </c>
      <c r="I7687" t="s">
        <v>609</v>
      </c>
      <c r="J7687">
        <v>4955</v>
      </c>
      <c r="K7687">
        <v>32</v>
      </c>
      <c r="L7687">
        <v>3.75</v>
      </c>
      <c r="M7687">
        <f t="shared" si="360"/>
        <v>120</v>
      </c>
      <c r="N7687">
        <f t="shared" si="362"/>
        <v>1.5185139398778875</v>
      </c>
      <c r="O7687">
        <f t="shared" si="361"/>
        <v>5.6944272745420781</v>
      </c>
    </row>
    <row r="7688" spans="1:15" x14ac:dyDescent="0.25">
      <c r="A7688" t="s">
        <v>272</v>
      </c>
      <c r="B7688" t="s">
        <v>42</v>
      </c>
      <c r="C7688">
        <v>2014</v>
      </c>
      <c r="D7688">
        <v>6</v>
      </c>
      <c r="E7688">
        <v>12</v>
      </c>
      <c r="F7688" s="1">
        <v>41802</v>
      </c>
      <c r="G7688">
        <v>163</v>
      </c>
      <c r="H7688" t="s">
        <v>14</v>
      </c>
      <c r="I7688" t="s">
        <v>371</v>
      </c>
      <c r="J7688">
        <v>5131</v>
      </c>
      <c r="K7688">
        <v>161.6</v>
      </c>
      <c r="L7688">
        <v>0.75</v>
      </c>
      <c r="M7688">
        <f t="shared" si="360"/>
        <v>121.19999999999999</v>
      </c>
      <c r="N7688">
        <f t="shared" si="362"/>
        <v>2.2111205412580492</v>
      </c>
      <c r="O7688">
        <f t="shared" si="361"/>
        <v>1.6583404059435369</v>
      </c>
    </row>
    <row r="7689" spans="1:15" x14ac:dyDescent="0.25">
      <c r="A7689" t="s">
        <v>111</v>
      </c>
      <c r="B7689" t="s">
        <v>109</v>
      </c>
      <c r="C7689">
        <v>2017</v>
      </c>
      <c r="D7689">
        <v>6</v>
      </c>
      <c r="E7689">
        <v>9</v>
      </c>
      <c r="F7689" s="1">
        <v>42895</v>
      </c>
      <c r="G7689">
        <v>160</v>
      </c>
      <c r="H7689" t="s">
        <v>17</v>
      </c>
      <c r="I7689" t="s">
        <v>547</v>
      </c>
      <c r="J7689">
        <v>6886</v>
      </c>
      <c r="K7689">
        <v>64.761899999999997</v>
      </c>
      <c r="L7689">
        <v>1.875</v>
      </c>
      <c r="M7689">
        <f t="shared" si="360"/>
        <v>121.4285625</v>
      </c>
      <c r="N7689">
        <f t="shared" si="362"/>
        <v>1.8179743523968845</v>
      </c>
      <c r="O7689">
        <f t="shared" si="361"/>
        <v>3.4087019107441585</v>
      </c>
    </row>
    <row r="7690" spans="1:15" x14ac:dyDescent="0.25">
      <c r="A7690" t="s">
        <v>229</v>
      </c>
      <c r="B7690" t="s">
        <v>23</v>
      </c>
      <c r="C7690">
        <v>2015</v>
      </c>
      <c r="D7690">
        <v>7</v>
      </c>
      <c r="E7690">
        <v>1</v>
      </c>
      <c r="F7690" s="1">
        <v>42186</v>
      </c>
      <c r="G7690">
        <v>182</v>
      </c>
      <c r="H7690" t="s">
        <v>14</v>
      </c>
      <c r="I7690" t="s">
        <v>425</v>
      </c>
      <c r="J7690">
        <v>4427</v>
      </c>
      <c r="K7690">
        <v>129.6</v>
      </c>
      <c r="L7690">
        <v>0.9375</v>
      </c>
      <c r="M7690">
        <f t="shared" si="360"/>
        <v>121.5</v>
      </c>
      <c r="N7690">
        <f t="shared" si="362"/>
        <v>2.1159431769390551</v>
      </c>
      <c r="O7690">
        <f t="shared" si="361"/>
        <v>1.9836967283803641</v>
      </c>
    </row>
    <row r="7691" spans="1:15" x14ac:dyDescent="0.25">
      <c r="A7691" t="s">
        <v>102</v>
      </c>
      <c r="B7691" t="s">
        <v>27</v>
      </c>
      <c r="C7691">
        <v>2016</v>
      </c>
      <c r="D7691">
        <v>6</v>
      </c>
      <c r="E7691">
        <v>30</v>
      </c>
      <c r="F7691" s="1">
        <v>42551</v>
      </c>
      <c r="G7691">
        <v>182</v>
      </c>
      <c r="H7691" t="s">
        <v>17</v>
      </c>
      <c r="I7691" t="s">
        <v>574</v>
      </c>
      <c r="J7691">
        <v>5293</v>
      </c>
      <c r="K7691">
        <v>54.095239999999997</v>
      </c>
      <c r="L7691">
        <v>2.25</v>
      </c>
      <c r="M7691">
        <f t="shared" si="360"/>
        <v>121.71428999999999</v>
      </c>
      <c r="N7691">
        <f t="shared" si="362"/>
        <v>1.7411140792323323</v>
      </c>
      <c r="O7691">
        <f t="shared" si="361"/>
        <v>3.9175066782727477</v>
      </c>
    </row>
    <row r="7692" spans="1:15" x14ac:dyDescent="0.25">
      <c r="A7692" t="s">
        <v>145</v>
      </c>
      <c r="B7692" t="s">
        <v>69</v>
      </c>
      <c r="C7692">
        <v>2009</v>
      </c>
      <c r="D7692">
        <v>6</v>
      </c>
      <c r="E7692">
        <v>23</v>
      </c>
      <c r="F7692" s="1">
        <v>39987</v>
      </c>
      <c r="G7692">
        <v>174</v>
      </c>
      <c r="H7692" t="s">
        <v>14</v>
      </c>
      <c r="I7692" t="s">
        <v>371</v>
      </c>
      <c r="J7692">
        <v>5131</v>
      </c>
      <c r="K7692">
        <v>162.4</v>
      </c>
      <c r="L7692">
        <v>0.75</v>
      </c>
      <c r="M7692">
        <f t="shared" si="360"/>
        <v>121.80000000000001</v>
      </c>
      <c r="N7692">
        <f t="shared" si="362"/>
        <v>2.2132520521963968</v>
      </c>
      <c r="O7692">
        <f t="shared" si="361"/>
        <v>1.6599390391472975</v>
      </c>
    </row>
    <row r="7693" spans="1:15" x14ac:dyDescent="0.25">
      <c r="A7693" t="s">
        <v>77</v>
      </c>
      <c r="B7693" t="s">
        <v>69</v>
      </c>
      <c r="C7693">
        <v>2006</v>
      </c>
      <c r="D7693">
        <v>4</v>
      </c>
      <c r="E7693">
        <v>10</v>
      </c>
      <c r="F7693" s="1">
        <v>38817</v>
      </c>
      <c r="G7693">
        <v>100</v>
      </c>
      <c r="H7693" t="s">
        <v>14</v>
      </c>
      <c r="I7693" t="s">
        <v>556</v>
      </c>
      <c r="J7693">
        <v>5809</v>
      </c>
      <c r="K7693">
        <v>62.4</v>
      </c>
      <c r="L7693">
        <v>1.9583333329999999</v>
      </c>
      <c r="M7693">
        <f t="shared" si="360"/>
        <v>122.19999997919999</v>
      </c>
      <c r="N7693">
        <f t="shared" si="362"/>
        <v>1.8020892578817327</v>
      </c>
      <c r="O7693">
        <f t="shared" si="361"/>
        <v>3.5290914627510297</v>
      </c>
    </row>
    <row r="7694" spans="1:15" x14ac:dyDescent="0.25">
      <c r="A7694" t="s">
        <v>103</v>
      </c>
      <c r="B7694" t="s">
        <v>27</v>
      </c>
      <c r="C7694">
        <v>2017</v>
      </c>
      <c r="D7694">
        <v>6</v>
      </c>
      <c r="E7694">
        <v>6</v>
      </c>
      <c r="F7694" s="1">
        <v>42892</v>
      </c>
      <c r="G7694">
        <v>157</v>
      </c>
      <c r="H7694" t="s">
        <v>14</v>
      </c>
      <c r="I7694" t="s">
        <v>421</v>
      </c>
      <c r="J7694">
        <v>5790</v>
      </c>
      <c r="K7694">
        <v>130.4</v>
      </c>
      <c r="L7694">
        <v>0.9375</v>
      </c>
      <c r="M7694">
        <f t="shared" si="360"/>
        <v>122.25</v>
      </c>
      <c r="N7694">
        <f t="shared" si="362"/>
        <v>2.1185953652237619</v>
      </c>
      <c r="O7694">
        <f t="shared" si="361"/>
        <v>1.9861831548972768</v>
      </c>
    </row>
    <row r="7695" spans="1:15" x14ac:dyDescent="0.25">
      <c r="A7695" t="s">
        <v>96</v>
      </c>
      <c r="B7695" t="s">
        <v>25</v>
      </c>
      <c r="C7695">
        <v>2015</v>
      </c>
      <c r="D7695">
        <v>6</v>
      </c>
      <c r="E7695">
        <v>25</v>
      </c>
      <c r="F7695" s="1">
        <v>42180</v>
      </c>
      <c r="G7695">
        <v>176</v>
      </c>
      <c r="H7695" t="s">
        <v>17</v>
      </c>
      <c r="I7695" t="s">
        <v>372</v>
      </c>
      <c r="J7695">
        <v>8408</v>
      </c>
      <c r="K7695">
        <v>163.80950000000001</v>
      </c>
      <c r="L7695">
        <v>0.75</v>
      </c>
      <c r="M7695">
        <f t="shared" si="360"/>
        <v>122.85712500000001</v>
      </c>
      <c r="N7695">
        <f t="shared" si="362"/>
        <v>2.2169822418190188</v>
      </c>
      <c r="O7695">
        <f t="shared" si="361"/>
        <v>1.6627366813642641</v>
      </c>
    </row>
    <row r="7696" spans="1:15" x14ac:dyDescent="0.25">
      <c r="A7696" t="s">
        <v>90</v>
      </c>
      <c r="B7696" t="s">
        <v>69</v>
      </c>
      <c r="C7696">
        <v>2018</v>
      </c>
      <c r="D7696">
        <v>6</v>
      </c>
      <c r="E7696">
        <v>15</v>
      </c>
      <c r="F7696" s="1">
        <v>43266</v>
      </c>
      <c r="G7696">
        <v>166</v>
      </c>
      <c r="H7696" t="s">
        <v>14</v>
      </c>
      <c r="I7696" t="s">
        <v>609</v>
      </c>
      <c r="J7696">
        <v>4955</v>
      </c>
      <c r="K7696">
        <v>32.799999999999997</v>
      </c>
      <c r="L7696">
        <v>3.75</v>
      </c>
      <c r="M7696">
        <f t="shared" si="360"/>
        <v>122.99999999999999</v>
      </c>
      <c r="N7696">
        <f t="shared" si="362"/>
        <v>1.5289167002776547</v>
      </c>
      <c r="O7696">
        <f t="shared" si="361"/>
        <v>5.733437626041205</v>
      </c>
    </row>
    <row r="7697" spans="1:15" x14ac:dyDescent="0.25">
      <c r="A7697" t="s">
        <v>327</v>
      </c>
      <c r="B7697" t="s">
        <v>260</v>
      </c>
      <c r="C7697">
        <v>2017</v>
      </c>
      <c r="D7697">
        <v>6</v>
      </c>
      <c r="E7697">
        <v>7</v>
      </c>
      <c r="F7697" s="1">
        <v>42893</v>
      </c>
      <c r="G7697">
        <v>158</v>
      </c>
      <c r="H7697" t="s">
        <v>14</v>
      </c>
      <c r="I7697" t="s">
        <v>418</v>
      </c>
      <c r="J7697">
        <v>4419</v>
      </c>
      <c r="K7697">
        <v>131.19999999999999</v>
      </c>
      <c r="L7697">
        <v>0.9375</v>
      </c>
      <c r="M7697">
        <f t="shared" si="360"/>
        <v>122.99999999999999</v>
      </c>
      <c r="N7697">
        <f t="shared" si="362"/>
        <v>2.1212314551496214</v>
      </c>
      <c r="O7697">
        <f t="shared" si="361"/>
        <v>1.98865448920277</v>
      </c>
    </row>
    <row r="7698" spans="1:15" x14ac:dyDescent="0.25">
      <c r="A7698" t="s">
        <v>182</v>
      </c>
      <c r="B7698" t="s">
        <v>176</v>
      </c>
      <c r="C7698">
        <v>2017</v>
      </c>
      <c r="D7698">
        <v>6</v>
      </c>
      <c r="E7698">
        <v>9</v>
      </c>
      <c r="F7698" s="1">
        <v>42895</v>
      </c>
      <c r="G7698">
        <v>160</v>
      </c>
      <c r="H7698" t="s">
        <v>14</v>
      </c>
      <c r="I7698" t="s">
        <v>575</v>
      </c>
      <c r="J7698">
        <v>5291</v>
      </c>
      <c r="K7698">
        <v>54.857140000000001</v>
      </c>
      <c r="L7698">
        <v>2.25</v>
      </c>
      <c r="M7698">
        <f t="shared" si="360"/>
        <v>123.42856500000001</v>
      </c>
      <c r="N7698">
        <f t="shared" si="362"/>
        <v>1.7470786951670578</v>
      </c>
      <c r="O7698">
        <f t="shared" si="361"/>
        <v>3.9309270641258802</v>
      </c>
    </row>
    <row r="7699" spans="1:15" x14ac:dyDescent="0.25">
      <c r="A7699" t="s">
        <v>22</v>
      </c>
      <c r="B7699" t="s">
        <v>23</v>
      </c>
      <c r="C7699">
        <v>2018</v>
      </c>
      <c r="D7699">
        <v>3</v>
      </c>
      <c r="E7699">
        <v>9</v>
      </c>
      <c r="F7699" s="1">
        <v>43168</v>
      </c>
      <c r="G7699">
        <v>68</v>
      </c>
      <c r="H7699" t="s">
        <v>14</v>
      </c>
      <c r="I7699" t="s">
        <v>618</v>
      </c>
      <c r="J7699">
        <v>5900</v>
      </c>
      <c r="K7699">
        <v>20.571429999999999</v>
      </c>
      <c r="L7699">
        <v>6</v>
      </c>
      <c r="M7699">
        <f t="shared" si="360"/>
        <v>123.42858</v>
      </c>
      <c r="N7699">
        <f t="shared" si="362"/>
        <v>1.3338789360401355</v>
      </c>
      <c r="O7699">
        <f t="shared" si="361"/>
        <v>8.0032736162408131</v>
      </c>
    </row>
    <row r="7700" spans="1:15" x14ac:dyDescent="0.25">
      <c r="A7700" t="s">
        <v>68</v>
      </c>
      <c r="B7700" t="s">
        <v>69</v>
      </c>
      <c r="C7700">
        <v>2001</v>
      </c>
      <c r="D7700">
        <v>4</v>
      </c>
      <c r="E7700">
        <v>26</v>
      </c>
      <c r="F7700" s="1">
        <v>37007</v>
      </c>
      <c r="G7700">
        <v>116</v>
      </c>
      <c r="H7700" t="s">
        <v>14</v>
      </c>
      <c r="I7700" t="s">
        <v>481</v>
      </c>
      <c r="J7700">
        <v>6745</v>
      </c>
      <c r="K7700">
        <v>94.4</v>
      </c>
      <c r="L7700">
        <v>1.3125</v>
      </c>
      <c r="M7700">
        <f t="shared" si="360"/>
        <v>123.9</v>
      </c>
      <c r="N7700">
        <f t="shared" si="362"/>
        <v>1.9795483747040952</v>
      </c>
      <c r="O7700">
        <f t="shared" si="361"/>
        <v>2.5981572417991248</v>
      </c>
    </row>
    <row r="7701" spans="1:15" x14ac:dyDescent="0.25">
      <c r="A7701" t="s">
        <v>86</v>
      </c>
      <c r="B7701" t="s">
        <v>69</v>
      </c>
      <c r="C7701">
        <v>2015</v>
      </c>
      <c r="D7701">
        <v>3</v>
      </c>
      <c r="E7701">
        <v>25</v>
      </c>
      <c r="F7701" s="1">
        <v>42088</v>
      </c>
      <c r="G7701">
        <v>84</v>
      </c>
      <c r="H7701" t="s">
        <v>14</v>
      </c>
      <c r="I7701" t="s">
        <v>417</v>
      </c>
      <c r="J7701">
        <v>4415</v>
      </c>
      <c r="K7701">
        <v>132.2286</v>
      </c>
      <c r="L7701">
        <v>0.9375</v>
      </c>
      <c r="M7701">
        <f t="shared" si="360"/>
        <v>123.96431250000001</v>
      </c>
      <c r="N7701">
        <f t="shared" si="362"/>
        <v>2.1245974642404883</v>
      </c>
      <c r="O7701">
        <f t="shared" si="361"/>
        <v>1.9918101227254579</v>
      </c>
    </row>
    <row r="7702" spans="1:15" x14ac:dyDescent="0.25">
      <c r="A7702" t="s">
        <v>343</v>
      </c>
      <c r="B7702" t="s">
        <v>23</v>
      </c>
      <c r="C7702">
        <v>2005</v>
      </c>
      <c r="D7702">
        <v>3</v>
      </c>
      <c r="E7702">
        <v>22</v>
      </c>
      <c r="F7702" s="1">
        <v>38433</v>
      </c>
      <c r="G7702">
        <v>81</v>
      </c>
      <c r="H7702" t="s">
        <v>14</v>
      </c>
      <c r="I7702" t="s">
        <v>575</v>
      </c>
      <c r="J7702">
        <v>5291</v>
      </c>
      <c r="K7702">
        <v>55.2</v>
      </c>
      <c r="L7702">
        <v>2.25</v>
      </c>
      <c r="M7702">
        <f t="shared" si="360"/>
        <v>124.2</v>
      </c>
      <c r="N7702">
        <f t="shared" si="362"/>
        <v>1.7497363155690611</v>
      </c>
      <c r="O7702">
        <f t="shared" si="361"/>
        <v>3.9369067100303874</v>
      </c>
    </row>
    <row r="7703" spans="1:15" x14ac:dyDescent="0.25">
      <c r="A7703" t="s">
        <v>257</v>
      </c>
      <c r="B7703" t="s">
        <v>40</v>
      </c>
      <c r="C7703">
        <v>2016</v>
      </c>
      <c r="D7703">
        <v>4</v>
      </c>
      <c r="E7703">
        <v>25</v>
      </c>
      <c r="F7703" s="1">
        <v>42485</v>
      </c>
      <c r="G7703">
        <v>116</v>
      </c>
      <c r="H7703" t="s">
        <v>14</v>
      </c>
      <c r="I7703" t="s">
        <v>575</v>
      </c>
      <c r="J7703">
        <v>5291</v>
      </c>
      <c r="K7703">
        <v>55.2</v>
      </c>
      <c r="L7703">
        <v>2.25</v>
      </c>
      <c r="M7703">
        <f t="shared" si="360"/>
        <v>124.2</v>
      </c>
      <c r="N7703">
        <f t="shared" si="362"/>
        <v>1.7497363155690611</v>
      </c>
      <c r="O7703">
        <f t="shared" si="361"/>
        <v>3.9369067100303874</v>
      </c>
    </row>
    <row r="7704" spans="1:15" x14ac:dyDescent="0.25">
      <c r="A7704" t="s">
        <v>105</v>
      </c>
      <c r="B7704" t="s">
        <v>40</v>
      </c>
      <c r="C7704">
        <v>2018</v>
      </c>
      <c r="D7704">
        <v>3</v>
      </c>
      <c r="E7704">
        <v>9</v>
      </c>
      <c r="F7704" s="1">
        <v>43168</v>
      </c>
      <c r="G7704">
        <v>68</v>
      </c>
      <c r="H7704" t="s">
        <v>14</v>
      </c>
      <c r="I7704" t="s">
        <v>474</v>
      </c>
      <c r="J7704">
        <v>4335</v>
      </c>
      <c r="K7704">
        <v>110.4</v>
      </c>
      <c r="L7704">
        <v>1.125</v>
      </c>
      <c r="M7704">
        <f t="shared" si="360"/>
        <v>124.2</v>
      </c>
      <c r="N7704">
        <f t="shared" si="362"/>
        <v>2.0468851908377101</v>
      </c>
      <c r="O7704">
        <f t="shared" si="361"/>
        <v>2.3027458396924239</v>
      </c>
    </row>
    <row r="7705" spans="1:15" x14ac:dyDescent="0.25">
      <c r="A7705" t="s">
        <v>263</v>
      </c>
      <c r="B7705" t="s">
        <v>260</v>
      </c>
      <c r="C7705">
        <v>2016</v>
      </c>
      <c r="D7705">
        <v>7</v>
      </c>
      <c r="E7705">
        <v>12</v>
      </c>
      <c r="F7705" s="1">
        <v>42563</v>
      </c>
      <c r="G7705">
        <v>194</v>
      </c>
      <c r="H7705" t="s">
        <v>14</v>
      </c>
      <c r="I7705" t="s">
        <v>609</v>
      </c>
      <c r="J7705">
        <v>4955</v>
      </c>
      <c r="K7705">
        <v>33.23077</v>
      </c>
      <c r="L7705">
        <v>3.75</v>
      </c>
      <c r="M7705">
        <f t="shared" si="360"/>
        <v>124.6153875</v>
      </c>
      <c r="N7705">
        <f t="shared" si="362"/>
        <v>1.5344166684335212</v>
      </c>
      <c r="O7705">
        <f t="shared" si="361"/>
        <v>5.7540625066257043</v>
      </c>
    </row>
    <row r="7706" spans="1:15" x14ac:dyDescent="0.25">
      <c r="A7706" t="s">
        <v>123</v>
      </c>
      <c r="B7706" t="s">
        <v>13</v>
      </c>
      <c r="C7706">
        <v>2007</v>
      </c>
      <c r="D7706">
        <v>3</v>
      </c>
      <c r="E7706">
        <v>11</v>
      </c>
      <c r="F7706" s="1">
        <v>39152</v>
      </c>
      <c r="G7706">
        <v>70</v>
      </c>
      <c r="H7706" t="s">
        <v>14</v>
      </c>
      <c r="I7706" t="s">
        <v>536</v>
      </c>
      <c r="J7706">
        <v>5604</v>
      </c>
      <c r="K7706">
        <v>75.680000000000007</v>
      </c>
      <c r="L7706">
        <v>1.65</v>
      </c>
      <c r="M7706">
        <f t="shared" si="360"/>
        <v>124.872</v>
      </c>
      <c r="N7706">
        <f t="shared" si="362"/>
        <v>1.8846821042060251</v>
      </c>
      <c r="O7706">
        <f t="shared" si="361"/>
        <v>3.1097254719399414</v>
      </c>
    </row>
    <row r="7707" spans="1:15" x14ac:dyDescent="0.25">
      <c r="A7707" t="s">
        <v>123</v>
      </c>
      <c r="B7707" t="s">
        <v>13</v>
      </c>
      <c r="C7707">
        <v>2007</v>
      </c>
      <c r="D7707">
        <v>3</v>
      </c>
      <c r="E7707">
        <v>11</v>
      </c>
      <c r="F7707" s="1">
        <v>39152</v>
      </c>
      <c r="G7707">
        <v>70</v>
      </c>
      <c r="H7707" t="s">
        <v>14</v>
      </c>
      <c r="I7707" t="s">
        <v>509</v>
      </c>
      <c r="J7707">
        <v>9747</v>
      </c>
      <c r="K7707">
        <v>83.52</v>
      </c>
      <c r="L7707">
        <v>1.5</v>
      </c>
      <c r="M7707">
        <f t="shared" si="360"/>
        <v>125.28</v>
      </c>
      <c r="N7707">
        <f t="shared" si="362"/>
        <v>1.9269594883802756</v>
      </c>
      <c r="O7707">
        <f t="shared" si="361"/>
        <v>2.8904392325704134</v>
      </c>
    </row>
    <row r="7708" spans="1:15" x14ac:dyDescent="0.25">
      <c r="A7708" t="s">
        <v>340</v>
      </c>
      <c r="B7708" t="s">
        <v>19</v>
      </c>
      <c r="C7708">
        <v>2015</v>
      </c>
      <c r="D7708">
        <v>6</v>
      </c>
      <c r="E7708">
        <v>17</v>
      </c>
      <c r="F7708" s="1">
        <v>42172</v>
      </c>
      <c r="G7708">
        <v>168</v>
      </c>
      <c r="H7708" t="s">
        <v>14</v>
      </c>
      <c r="I7708" t="s">
        <v>336</v>
      </c>
      <c r="J7708">
        <v>6425</v>
      </c>
      <c r="K7708">
        <v>182.4</v>
      </c>
      <c r="L7708">
        <v>0.6875</v>
      </c>
      <c r="M7708">
        <f t="shared" si="360"/>
        <v>125.4</v>
      </c>
      <c r="N7708">
        <f t="shared" si="362"/>
        <v>2.2633993313340022</v>
      </c>
      <c r="O7708">
        <f t="shared" si="361"/>
        <v>1.5560870402921265</v>
      </c>
    </row>
    <row r="7709" spans="1:15" x14ac:dyDescent="0.25">
      <c r="A7709" t="s">
        <v>75</v>
      </c>
      <c r="B7709" t="s">
        <v>69</v>
      </c>
      <c r="C7709">
        <v>2004</v>
      </c>
      <c r="D7709">
        <v>4</v>
      </c>
      <c r="E7709">
        <v>5</v>
      </c>
      <c r="F7709" s="1">
        <v>38082</v>
      </c>
      <c r="G7709">
        <v>96</v>
      </c>
      <c r="H7709" t="s">
        <v>14</v>
      </c>
      <c r="I7709" t="s">
        <v>505</v>
      </c>
      <c r="J7709">
        <v>5458</v>
      </c>
      <c r="K7709">
        <v>86.4</v>
      </c>
      <c r="L7709">
        <v>1.453125</v>
      </c>
      <c r="M7709">
        <f t="shared" si="360"/>
        <v>125.55000000000001</v>
      </c>
      <c r="N7709">
        <f t="shared" si="362"/>
        <v>1.941511432634403</v>
      </c>
      <c r="O7709">
        <f t="shared" si="361"/>
        <v>2.8212588005468668</v>
      </c>
    </row>
    <row r="7710" spans="1:15" x14ac:dyDescent="0.25">
      <c r="A7710" t="s">
        <v>59</v>
      </c>
      <c r="B7710" t="s">
        <v>13</v>
      </c>
      <c r="C7710">
        <v>2004</v>
      </c>
      <c r="D7710">
        <v>7</v>
      </c>
      <c r="E7710">
        <v>10</v>
      </c>
      <c r="F7710" s="1">
        <v>38178</v>
      </c>
      <c r="G7710">
        <v>192</v>
      </c>
      <c r="H7710" t="s">
        <v>14</v>
      </c>
      <c r="I7710" t="s">
        <v>431</v>
      </c>
      <c r="J7710">
        <v>4380</v>
      </c>
      <c r="K7710">
        <v>134.4</v>
      </c>
      <c r="L7710">
        <v>0.9375</v>
      </c>
      <c r="M7710">
        <f t="shared" si="360"/>
        <v>126</v>
      </c>
      <c r="N7710">
        <f t="shared" si="362"/>
        <v>2.1316186643491255</v>
      </c>
      <c r="O7710">
        <f t="shared" si="361"/>
        <v>1.9983924978273051</v>
      </c>
    </row>
    <row r="7711" spans="1:15" x14ac:dyDescent="0.25">
      <c r="A7711" t="s">
        <v>67</v>
      </c>
      <c r="B7711" t="s">
        <v>13</v>
      </c>
      <c r="C7711">
        <v>2019</v>
      </c>
      <c r="D7711">
        <v>7</v>
      </c>
      <c r="E7711">
        <v>5</v>
      </c>
      <c r="F7711" s="1">
        <v>43651</v>
      </c>
      <c r="G7711">
        <v>186</v>
      </c>
      <c r="H7711" t="s">
        <v>14</v>
      </c>
      <c r="I7711" t="s">
        <v>609</v>
      </c>
      <c r="J7711">
        <v>4955</v>
      </c>
      <c r="K7711">
        <v>33.6</v>
      </c>
      <c r="L7711">
        <v>3.75</v>
      </c>
      <c r="M7711">
        <f t="shared" si="360"/>
        <v>126</v>
      </c>
      <c r="N7711">
        <f t="shared" si="362"/>
        <v>1.5390760987927767</v>
      </c>
      <c r="O7711">
        <f t="shared" si="361"/>
        <v>5.7715353704729129</v>
      </c>
    </row>
    <row r="7712" spans="1:15" x14ac:dyDescent="0.25">
      <c r="A7712" t="s">
        <v>71</v>
      </c>
      <c r="B7712" t="s">
        <v>69</v>
      </c>
      <c r="C7712">
        <v>2001</v>
      </c>
      <c r="D7712">
        <v>8</v>
      </c>
      <c r="E7712">
        <v>30</v>
      </c>
      <c r="F7712" s="1">
        <v>37133</v>
      </c>
      <c r="G7712">
        <v>242</v>
      </c>
      <c r="H7712" t="s">
        <v>14</v>
      </c>
      <c r="I7712" t="s">
        <v>609</v>
      </c>
      <c r="J7712">
        <v>4955</v>
      </c>
      <c r="K7712">
        <v>33.6</v>
      </c>
      <c r="L7712">
        <v>3.75</v>
      </c>
      <c r="M7712">
        <f t="shared" si="360"/>
        <v>126</v>
      </c>
      <c r="N7712">
        <f t="shared" si="362"/>
        <v>1.5390760987927767</v>
      </c>
      <c r="O7712">
        <f t="shared" si="361"/>
        <v>5.7715353704729129</v>
      </c>
    </row>
    <row r="7713" spans="1:15" x14ac:dyDescent="0.25">
      <c r="A7713" t="s">
        <v>89</v>
      </c>
      <c r="B7713" t="s">
        <v>69</v>
      </c>
      <c r="C7713">
        <v>2018</v>
      </c>
      <c r="D7713">
        <v>3</v>
      </c>
      <c r="E7713">
        <v>7</v>
      </c>
      <c r="F7713" s="1">
        <v>43166</v>
      </c>
      <c r="G7713">
        <v>66</v>
      </c>
      <c r="H7713" t="s">
        <v>14</v>
      </c>
      <c r="I7713" t="s">
        <v>417</v>
      </c>
      <c r="J7713">
        <v>4415</v>
      </c>
      <c r="K7713">
        <v>134.4</v>
      </c>
      <c r="L7713">
        <v>0.9375</v>
      </c>
      <c r="M7713">
        <f t="shared" si="360"/>
        <v>126</v>
      </c>
      <c r="N7713">
        <f t="shared" si="362"/>
        <v>2.1316186643491255</v>
      </c>
      <c r="O7713">
        <f t="shared" si="361"/>
        <v>1.9983924978273051</v>
      </c>
    </row>
    <row r="7714" spans="1:15" x14ac:dyDescent="0.25">
      <c r="A7714" t="s">
        <v>24</v>
      </c>
      <c r="B7714" t="s">
        <v>25</v>
      </c>
      <c r="C7714">
        <v>2018</v>
      </c>
      <c r="D7714">
        <v>6</v>
      </c>
      <c r="E7714">
        <v>6</v>
      </c>
      <c r="F7714" s="1">
        <v>43257</v>
      </c>
      <c r="G7714">
        <v>157</v>
      </c>
      <c r="H7714" t="s">
        <v>14</v>
      </c>
      <c r="I7714" t="s">
        <v>372</v>
      </c>
      <c r="J7714">
        <v>8408</v>
      </c>
      <c r="K7714">
        <v>168</v>
      </c>
      <c r="L7714">
        <v>0.75</v>
      </c>
      <c r="M7714">
        <f t="shared" si="360"/>
        <v>126</v>
      </c>
      <c r="N7714">
        <f t="shared" si="362"/>
        <v>2.2278867046136734</v>
      </c>
      <c r="O7714">
        <f t="shared" si="361"/>
        <v>1.670915028460255</v>
      </c>
    </row>
    <row r="7715" spans="1:15" x14ac:dyDescent="0.25">
      <c r="A7715" t="s">
        <v>326</v>
      </c>
      <c r="B7715" t="s">
        <v>260</v>
      </c>
      <c r="C7715">
        <v>2011</v>
      </c>
      <c r="D7715">
        <v>7</v>
      </c>
      <c r="E7715">
        <v>5</v>
      </c>
      <c r="F7715" s="1">
        <v>40729</v>
      </c>
      <c r="G7715">
        <v>186</v>
      </c>
      <c r="H7715" t="s">
        <v>14</v>
      </c>
      <c r="I7715" t="s">
        <v>609</v>
      </c>
      <c r="J7715">
        <v>4955</v>
      </c>
      <c r="K7715">
        <v>33.6</v>
      </c>
      <c r="L7715">
        <v>3.75</v>
      </c>
      <c r="M7715">
        <f t="shared" si="360"/>
        <v>126</v>
      </c>
      <c r="N7715">
        <f t="shared" si="362"/>
        <v>1.5390760987927767</v>
      </c>
      <c r="O7715">
        <f t="shared" si="361"/>
        <v>5.7715353704729129</v>
      </c>
    </row>
    <row r="7716" spans="1:15" x14ac:dyDescent="0.25">
      <c r="A7716" t="s">
        <v>264</v>
      </c>
      <c r="B7716" t="s">
        <v>260</v>
      </c>
      <c r="C7716">
        <v>2018</v>
      </c>
      <c r="D7716">
        <v>6</v>
      </c>
      <c r="E7716">
        <v>5</v>
      </c>
      <c r="F7716" s="1">
        <v>43256</v>
      </c>
      <c r="G7716">
        <v>156</v>
      </c>
      <c r="H7716" t="s">
        <v>14</v>
      </c>
      <c r="I7716" t="s">
        <v>609</v>
      </c>
      <c r="J7716">
        <v>4955</v>
      </c>
      <c r="K7716">
        <v>33.6</v>
      </c>
      <c r="L7716">
        <v>3.75</v>
      </c>
      <c r="M7716">
        <f t="shared" si="360"/>
        <v>126</v>
      </c>
      <c r="N7716">
        <f t="shared" si="362"/>
        <v>1.5390760987927767</v>
      </c>
      <c r="O7716">
        <f t="shared" si="361"/>
        <v>5.7715353704729129</v>
      </c>
    </row>
    <row r="7717" spans="1:15" x14ac:dyDescent="0.25">
      <c r="A7717" t="s">
        <v>264</v>
      </c>
      <c r="B7717" t="s">
        <v>260</v>
      </c>
      <c r="C7717">
        <v>2018</v>
      </c>
      <c r="D7717">
        <v>6</v>
      </c>
      <c r="E7717">
        <v>5</v>
      </c>
      <c r="F7717" s="1">
        <v>43256</v>
      </c>
      <c r="G7717">
        <v>156</v>
      </c>
      <c r="H7717" t="s">
        <v>14</v>
      </c>
      <c r="I7717" t="s">
        <v>616</v>
      </c>
      <c r="J7717">
        <v>11176</v>
      </c>
      <c r="K7717">
        <v>24</v>
      </c>
      <c r="L7717">
        <v>5.25</v>
      </c>
      <c r="M7717">
        <f t="shared" si="360"/>
        <v>126</v>
      </c>
      <c r="N7717">
        <f t="shared" si="362"/>
        <v>1.3979400086720377</v>
      </c>
      <c r="O7717">
        <f t="shared" si="361"/>
        <v>7.3391850455281977</v>
      </c>
    </row>
    <row r="7718" spans="1:15" x14ac:dyDescent="0.25">
      <c r="A7718" t="s">
        <v>104</v>
      </c>
      <c r="B7718" t="s">
        <v>27</v>
      </c>
      <c r="C7718">
        <v>2019</v>
      </c>
      <c r="D7718">
        <v>6</v>
      </c>
      <c r="E7718">
        <v>13</v>
      </c>
      <c r="F7718" s="1">
        <v>43629</v>
      </c>
      <c r="G7718">
        <v>164</v>
      </c>
      <c r="H7718" t="s">
        <v>14</v>
      </c>
      <c r="I7718" t="s">
        <v>371</v>
      </c>
      <c r="J7718">
        <v>5131</v>
      </c>
      <c r="K7718">
        <v>168.8</v>
      </c>
      <c r="L7718">
        <v>0.75</v>
      </c>
      <c r="M7718">
        <f t="shared" si="360"/>
        <v>126.60000000000001</v>
      </c>
      <c r="N7718">
        <f t="shared" si="362"/>
        <v>2.2299376859079341</v>
      </c>
      <c r="O7718">
        <f t="shared" si="361"/>
        <v>1.6724532644309504</v>
      </c>
    </row>
    <row r="7719" spans="1:15" x14ac:dyDescent="0.25">
      <c r="A7719" t="s">
        <v>53</v>
      </c>
      <c r="B7719" t="s">
        <v>13</v>
      </c>
      <c r="C7719">
        <v>2002</v>
      </c>
      <c r="D7719">
        <v>6</v>
      </c>
      <c r="E7719">
        <v>14</v>
      </c>
      <c r="F7719" s="1">
        <v>37421</v>
      </c>
      <c r="G7719">
        <v>165</v>
      </c>
      <c r="H7719" t="s">
        <v>14</v>
      </c>
      <c r="I7719" t="s">
        <v>536</v>
      </c>
      <c r="J7719">
        <v>5604</v>
      </c>
      <c r="K7719">
        <v>76.8</v>
      </c>
      <c r="L7719">
        <v>1.65</v>
      </c>
      <c r="M7719">
        <f t="shared" si="360"/>
        <v>126.71999999999998</v>
      </c>
      <c r="N7719">
        <f t="shared" si="362"/>
        <v>1.890979596989689</v>
      </c>
      <c r="O7719">
        <f t="shared" si="361"/>
        <v>3.1201163350329866</v>
      </c>
    </row>
    <row r="7720" spans="1:15" x14ac:dyDescent="0.25">
      <c r="A7720" t="s">
        <v>77</v>
      </c>
      <c r="B7720" t="s">
        <v>69</v>
      </c>
      <c r="C7720">
        <v>2006</v>
      </c>
      <c r="D7720">
        <v>4</v>
      </c>
      <c r="E7720">
        <v>10</v>
      </c>
      <c r="F7720" s="1">
        <v>38817</v>
      </c>
      <c r="G7720">
        <v>100</v>
      </c>
      <c r="H7720" t="s">
        <v>14</v>
      </c>
      <c r="I7720" t="s">
        <v>537</v>
      </c>
      <c r="J7720">
        <v>5605</v>
      </c>
      <c r="K7720">
        <v>76.8</v>
      </c>
      <c r="L7720">
        <v>1.65</v>
      </c>
      <c r="M7720">
        <f t="shared" si="360"/>
        <v>126.71999999999998</v>
      </c>
      <c r="N7720">
        <f t="shared" si="362"/>
        <v>1.890979596989689</v>
      </c>
      <c r="O7720">
        <f t="shared" si="361"/>
        <v>3.1201163350329866</v>
      </c>
    </row>
    <row r="7721" spans="1:15" x14ac:dyDescent="0.25">
      <c r="A7721" t="s">
        <v>88</v>
      </c>
      <c r="B7721" t="s">
        <v>69</v>
      </c>
      <c r="C7721">
        <v>2017</v>
      </c>
      <c r="D7721">
        <v>3</v>
      </c>
      <c r="E7721">
        <v>16</v>
      </c>
      <c r="F7721" s="1">
        <v>42810</v>
      </c>
      <c r="G7721">
        <v>75</v>
      </c>
      <c r="H7721" t="s">
        <v>14</v>
      </c>
      <c r="I7721" t="s">
        <v>418</v>
      </c>
      <c r="J7721">
        <v>4419</v>
      </c>
      <c r="K7721">
        <v>135.19999999999999</v>
      </c>
      <c r="L7721">
        <v>0.9375</v>
      </c>
      <c r="M7721">
        <f t="shared" si="360"/>
        <v>126.74999999999999</v>
      </c>
      <c r="N7721">
        <f t="shared" si="362"/>
        <v>2.1341771075767664</v>
      </c>
      <c r="O7721">
        <f t="shared" si="361"/>
        <v>2.0007910383532184</v>
      </c>
    </row>
    <row r="7722" spans="1:15" x14ac:dyDescent="0.25">
      <c r="A7722" t="s">
        <v>153</v>
      </c>
      <c r="B7722" t="s">
        <v>69</v>
      </c>
      <c r="C7722">
        <v>2016</v>
      </c>
      <c r="D7722">
        <v>4</v>
      </c>
      <c r="E7722">
        <v>11</v>
      </c>
      <c r="F7722" s="1">
        <v>42471</v>
      </c>
      <c r="G7722">
        <v>102</v>
      </c>
      <c r="H7722" t="s">
        <v>14</v>
      </c>
      <c r="I7722" t="s">
        <v>414</v>
      </c>
      <c r="J7722">
        <v>4327</v>
      </c>
      <c r="K7722">
        <v>135.3143</v>
      </c>
      <c r="L7722">
        <v>0.9375</v>
      </c>
      <c r="M7722">
        <f t="shared" si="360"/>
        <v>126.85715625</v>
      </c>
      <c r="N7722">
        <f t="shared" si="362"/>
        <v>2.1345414177226369</v>
      </c>
      <c r="O7722">
        <f t="shared" si="361"/>
        <v>2.0011325791149721</v>
      </c>
    </row>
    <row r="7723" spans="1:15" x14ac:dyDescent="0.25">
      <c r="A7723" t="s">
        <v>264</v>
      </c>
      <c r="B7723" t="s">
        <v>260</v>
      </c>
      <c r="C7723">
        <v>2018</v>
      </c>
      <c r="D7723">
        <v>6</v>
      </c>
      <c r="E7723">
        <v>5</v>
      </c>
      <c r="F7723" s="1">
        <v>43256</v>
      </c>
      <c r="G7723">
        <v>156</v>
      </c>
      <c r="H7723" t="s">
        <v>14</v>
      </c>
      <c r="I7723" t="s">
        <v>474</v>
      </c>
      <c r="J7723">
        <v>4335</v>
      </c>
      <c r="K7723">
        <v>112.8</v>
      </c>
      <c r="L7723">
        <v>1.125</v>
      </c>
      <c r="M7723">
        <f t="shared" si="360"/>
        <v>126.89999999999999</v>
      </c>
      <c r="N7723">
        <f t="shared" si="362"/>
        <v>2.0561422620590522</v>
      </c>
      <c r="O7723">
        <f t="shared" si="361"/>
        <v>2.3131600448164336</v>
      </c>
    </row>
    <row r="7724" spans="1:15" x14ac:dyDescent="0.25">
      <c r="A7724" t="s">
        <v>256</v>
      </c>
      <c r="B7724" t="s">
        <v>40</v>
      </c>
      <c r="C7724">
        <v>2014</v>
      </c>
      <c r="D7724">
        <v>6</v>
      </c>
      <c r="E7724">
        <v>10</v>
      </c>
      <c r="F7724" s="1">
        <v>41800</v>
      </c>
      <c r="G7724">
        <v>161</v>
      </c>
      <c r="H7724" t="s">
        <v>14</v>
      </c>
      <c r="I7724" t="s">
        <v>474</v>
      </c>
      <c r="J7724">
        <v>4335</v>
      </c>
      <c r="K7724">
        <v>113.41540000000001</v>
      </c>
      <c r="L7724">
        <v>1.125</v>
      </c>
      <c r="M7724">
        <f t="shared" si="360"/>
        <v>127.592325</v>
      </c>
      <c r="N7724">
        <f t="shared" si="362"/>
        <v>2.0584844832410858</v>
      </c>
      <c r="O7724">
        <f t="shared" si="361"/>
        <v>2.3157950436462214</v>
      </c>
    </row>
    <row r="7725" spans="1:15" x14ac:dyDescent="0.25">
      <c r="A7725" t="s">
        <v>407</v>
      </c>
      <c r="B7725" t="s">
        <v>192</v>
      </c>
      <c r="C7725">
        <v>2012</v>
      </c>
      <c r="D7725">
        <v>7</v>
      </c>
      <c r="E7725">
        <v>3</v>
      </c>
      <c r="F7725" s="1">
        <v>41093</v>
      </c>
      <c r="G7725">
        <v>185</v>
      </c>
      <c r="H7725" t="s">
        <v>14</v>
      </c>
      <c r="I7725" t="s">
        <v>574</v>
      </c>
      <c r="J7725">
        <v>5293</v>
      </c>
      <c r="K7725">
        <v>56.8</v>
      </c>
      <c r="L7725">
        <v>2.25</v>
      </c>
      <c r="M7725">
        <f t="shared" si="360"/>
        <v>127.8</v>
      </c>
      <c r="N7725">
        <f t="shared" si="362"/>
        <v>1.761927838420529</v>
      </c>
      <c r="O7725">
        <f t="shared" si="361"/>
        <v>3.9643376364461904</v>
      </c>
    </row>
    <row r="7726" spans="1:15" x14ac:dyDescent="0.25">
      <c r="A7726" t="s">
        <v>205</v>
      </c>
      <c r="B7726" t="s">
        <v>69</v>
      </c>
      <c r="C7726">
        <v>2009</v>
      </c>
      <c r="D7726">
        <v>4</v>
      </c>
      <c r="E7726">
        <v>8</v>
      </c>
      <c r="F7726" s="1">
        <v>39911</v>
      </c>
      <c r="G7726">
        <v>98</v>
      </c>
      <c r="H7726" t="s">
        <v>17</v>
      </c>
      <c r="I7726" t="s">
        <v>414</v>
      </c>
      <c r="J7726">
        <v>4327</v>
      </c>
      <c r="K7726">
        <v>137.46940000000001</v>
      </c>
      <c r="L7726">
        <v>0.9375</v>
      </c>
      <c r="M7726">
        <f t="shared" si="360"/>
        <v>128.87756250000001</v>
      </c>
      <c r="N7726">
        <f t="shared" si="362"/>
        <v>2.1413538103720584</v>
      </c>
      <c r="O7726">
        <f t="shared" si="361"/>
        <v>2.0075191972238047</v>
      </c>
    </row>
    <row r="7727" spans="1:15" x14ac:dyDescent="0.25">
      <c r="A7727" t="s">
        <v>79</v>
      </c>
      <c r="B7727" t="s">
        <v>69</v>
      </c>
      <c r="C7727">
        <v>2007</v>
      </c>
      <c r="D7727">
        <v>3</v>
      </c>
      <c r="E7727">
        <v>22</v>
      </c>
      <c r="F7727" s="1">
        <v>39163</v>
      </c>
      <c r="G7727">
        <v>81</v>
      </c>
      <c r="H7727" t="s">
        <v>14</v>
      </c>
      <c r="I7727" t="s">
        <v>417</v>
      </c>
      <c r="J7727">
        <v>4415</v>
      </c>
      <c r="K7727">
        <v>137.6</v>
      </c>
      <c r="L7727">
        <v>0.9375</v>
      </c>
      <c r="M7727">
        <f t="shared" si="360"/>
        <v>129</v>
      </c>
      <c r="N7727">
        <f t="shared" si="362"/>
        <v>2.1417632302757879</v>
      </c>
      <c r="O7727">
        <f t="shared" si="361"/>
        <v>2.0079030283835513</v>
      </c>
    </row>
    <row r="7728" spans="1:15" x14ac:dyDescent="0.25">
      <c r="A7728" t="s">
        <v>300</v>
      </c>
      <c r="B7728" t="s">
        <v>23</v>
      </c>
      <c r="C7728">
        <v>2006</v>
      </c>
      <c r="D7728">
        <v>6</v>
      </c>
      <c r="E7728">
        <v>21</v>
      </c>
      <c r="F7728" s="1">
        <v>38889</v>
      </c>
      <c r="G7728">
        <v>172</v>
      </c>
      <c r="H7728" t="s">
        <v>14</v>
      </c>
      <c r="I7728" t="s">
        <v>609</v>
      </c>
      <c r="J7728">
        <v>4955</v>
      </c>
      <c r="K7728">
        <v>34.4</v>
      </c>
      <c r="L7728">
        <v>3.75</v>
      </c>
      <c r="M7728">
        <f t="shared" si="360"/>
        <v>129</v>
      </c>
      <c r="N7728">
        <f t="shared" si="362"/>
        <v>1.5490032620257879</v>
      </c>
      <c r="O7728">
        <f t="shared" si="361"/>
        <v>5.8087622325967043</v>
      </c>
    </row>
    <row r="7729" spans="1:15" x14ac:dyDescent="0.25">
      <c r="A7729" t="s">
        <v>87</v>
      </c>
      <c r="B7729" t="s">
        <v>69</v>
      </c>
      <c r="C7729">
        <v>2016</v>
      </c>
      <c r="D7729">
        <v>6</v>
      </c>
      <c r="E7729">
        <v>21</v>
      </c>
      <c r="F7729" s="1">
        <v>42542</v>
      </c>
      <c r="G7729">
        <v>173</v>
      </c>
      <c r="H7729" t="s">
        <v>14</v>
      </c>
      <c r="I7729" t="s">
        <v>609</v>
      </c>
      <c r="J7729">
        <v>4955</v>
      </c>
      <c r="K7729">
        <v>34.5</v>
      </c>
      <c r="L7729">
        <v>3.75</v>
      </c>
      <c r="M7729">
        <f t="shared" si="360"/>
        <v>129.375</v>
      </c>
      <c r="N7729">
        <f t="shared" si="362"/>
        <v>1.550228353055094</v>
      </c>
      <c r="O7729">
        <f t="shared" si="361"/>
        <v>5.8133563239566026</v>
      </c>
    </row>
    <row r="7730" spans="1:15" x14ac:dyDescent="0.25">
      <c r="A7730" t="s">
        <v>88</v>
      </c>
      <c r="B7730" t="s">
        <v>69</v>
      </c>
      <c r="C7730">
        <v>2017</v>
      </c>
      <c r="D7730">
        <v>3</v>
      </c>
      <c r="E7730">
        <v>16</v>
      </c>
      <c r="F7730" s="1">
        <v>42810</v>
      </c>
      <c r="G7730">
        <v>75</v>
      </c>
      <c r="H7730" t="s">
        <v>14</v>
      </c>
      <c r="I7730" t="s">
        <v>576</v>
      </c>
      <c r="J7730">
        <v>5288</v>
      </c>
      <c r="K7730">
        <v>57.6</v>
      </c>
      <c r="L7730">
        <v>2.25</v>
      </c>
      <c r="M7730">
        <f t="shared" si="360"/>
        <v>129.6</v>
      </c>
      <c r="N7730">
        <f t="shared" si="362"/>
        <v>1.7678976160180906</v>
      </c>
      <c r="O7730">
        <f t="shared" si="361"/>
        <v>3.977769636040704</v>
      </c>
    </row>
    <row r="7731" spans="1:15" x14ac:dyDescent="0.25">
      <c r="A7731" t="s">
        <v>296</v>
      </c>
      <c r="B7731" t="s">
        <v>19</v>
      </c>
      <c r="C7731">
        <v>2013</v>
      </c>
      <c r="D7731">
        <v>7</v>
      </c>
      <c r="E7731">
        <v>2</v>
      </c>
      <c r="F7731" s="1">
        <v>41457</v>
      </c>
      <c r="G7731">
        <v>183</v>
      </c>
      <c r="H7731" t="s">
        <v>14</v>
      </c>
      <c r="I7731" t="s">
        <v>573</v>
      </c>
      <c r="J7731">
        <v>5292</v>
      </c>
      <c r="K7731">
        <v>57.6</v>
      </c>
      <c r="L7731">
        <v>2.25</v>
      </c>
      <c r="M7731">
        <f t="shared" si="360"/>
        <v>129.6</v>
      </c>
      <c r="N7731">
        <f t="shared" si="362"/>
        <v>1.7678976160180906</v>
      </c>
      <c r="O7731">
        <f t="shared" si="361"/>
        <v>3.977769636040704</v>
      </c>
    </row>
    <row r="7732" spans="1:15" x14ac:dyDescent="0.25">
      <c r="A7732" t="s">
        <v>207</v>
      </c>
      <c r="B7732" t="s">
        <v>21</v>
      </c>
      <c r="C7732">
        <v>2011</v>
      </c>
      <c r="D7732">
        <v>7</v>
      </c>
      <c r="E7732">
        <v>14</v>
      </c>
      <c r="F7732" s="1">
        <v>40738</v>
      </c>
      <c r="G7732">
        <v>195</v>
      </c>
      <c r="H7732" t="s">
        <v>14</v>
      </c>
      <c r="I7732" t="s">
        <v>573</v>
      </c>
      <c r="J7732">
        <v>5292</v>
      </c>
      <c r="K7732">
        <v>57.6</v>
      </c>
      <c r="L7732">
        <v>2.25</v>
      </c>
      <c r="M7732">
        <f t="shared" si="360"/>
        <v>129.6</v>
      </c>
      <c r="N7732">
        <f t="shared" si="362"/>
        <v>1.7678976160180906</v>
      </c>
      <c r="O7732">
        <f t="shared" si="361"/>
        <v>3.977769636040704</v>
      </c>
    </row>
    <row r="7733" spans="1:15" x14ac:dyDescent="0.25">
      <c r="A7733" t="s">
        <v>197</v>
      </c>
      <c r="B7733" t="s">
        <v>109</v>
      </c>
      <c r="C7733">
        <v>2011</v>
      </c>
      <c r="D7733">
        <v>7</v>
      </c>
      <c r="E7733">
        <v>27</v>
      </c>
      <c r="F7733" s="1">
        <v>40751</v>
      </c>
      <c r="G7733">
        <v>208</v>
      </c>
      <c r="H7733" t="s">
        <v>14</v>
      </c>
      <c r="I7733" t="s">
        <v>575</v>
      </c>
      <c r="J7733">
        <v>5291</v>
      </c>
      <c r="K7733">
        <v>57.6</v>
      </c>
      <c r="L7733">
        <v>2.25</v>
      </c>
      <c r="M7733">
        <f t="shared" si="360"/>
        <v>129.6</v>
      </c>
      <c r="N7733">
        <f t="shared" si="362"/>
        <v>1.7678976160180906</v>
      </c>
      <c r="O7733">
        <f t="shared" si="361"/>
        <v>3.977769636040704</v>
      </c>
    </row>
    <row r="7734" spans="1:15" x14ac:dyDescent="0.25">
      <c r="A7734" t="s">
        <v>30</v>
      </c>
      <c r="B7734" t="s">
        <v>31</v>
      </c>
      <c r="C7734">
        <v>2018</v>
      </c>
      <c r="D7734">
        <v>6</v>
      </c>
      <c r="E7734">
        <v>5</v>
      </c>
      <c r="F7734" s="1">
        <v>43256</v>
      </c>
      <c r="G7734">
        <v>156</v>
      </c>
      <c r="H7734" t="s">
        <v>14</v>
      </c>
      <c r="I7734" t="s">
        <v>393</v>
      </c>
      <c r="J7734">
        <v>4749</v>
      </c>
      <c r="K7734">
        <v>172.8</v>
      </c>
      <c r="L7734">
        <v>0.75</v>
      </c>
      <c r="M7734">
        <f t="shared" si="360"/>
        <v>129.60000000000002</v>
      </c>
      <c r="N7734">
        <f t="shared" si="362"/>
        <v>2.2400497721126476</v>
      </c>
      <c r="O7734">
        <f t="shared" si="361"/>
        <v>1.6800373290844857</v>
      </c>
    </row>
    <row r="7735" spans="1:15" x14ac:dyDescent="0.25">
      <c r="A7735" t="s">
        <v>402</v>
      </c>
      <c r="B7735" t="s">
        <v>40</v>
      </c>
      <c r="C7735">
        <v>2009</v>
      </c>
      <c r="D7735">
        <v>5</v>
      </c>
      <c r="E7735">
        <v>7</v>
      </c>
      <c r="F7735" s="1">
        <v>39940</v>
      </c>
      <c r="G7735">
        <v>127</v>
      </c>
      <c r="H7735" t="s">
        <v>14</v>
      </c>
      <c r="I7735" t="s">
        <v>513</v>
      </c>
      <c r="J7735">
        <v>5456</v>
      </c>
      <c r="K7735">
        <v>86.4</v>
      </c>
      <c r="L7735">
        <v>1.5</v>
      </c>
      <c r="M7735">
        <f t="shared" si="360"/>
        <v>129.60000000000002</v>
      </c>
      <c r="N7735">
        <f t="shared" si="362"/>
        <v>1.941511432634403</v>
      </c>
      <c r="O7735">
        <f t="shared" si="361"/>
        <v>2.9122671489516043</v>
      </c>
    </row>
    <row r="7736" spans="1:15" x14ac:dyDescent="0.25">
      <c r="A7736" t="s">
        <v>24</v>
      </c>
      <c r="B7736" t="s">
        <v>25</v>
      </c>
      <c r="C7736">
        <v>2018</v>
      </c>
      <c r="D7736">
        <v>6</v>
      </c>
      <c r="E7736">
        <v>6</v>
      </c>
      <c r="F7736" s="1">
        <v>43257</v>
      </c>
      <c r="G7736">
        <v>157</v>
      </c>
      <c r="H7736" t="s">
        <v>14</v>
      </c>
      <c r="I7736" t="s">
        <v>450</v>
      </c>
      <c r="J7736">
        <v>5237</v>
      </c>
      <c r="K7736">
        <v>138.4</v>
      </c>
      <c r="L7736">
        <v>0.9375</v>
      </c>
      <c r="M7736">
        <f t="shared" si="360"/>
        <v>129.75</v>
      </c>
      <c r="N7736">
        <f t="shared" si="362"/>
        <v>2.1442627737619908</v>
      </c>
      <c r="O7736">
        <f t="shared" si="361"/>
        <v>2.0102463504018662</v>
      </c>
    </row>
    <row r="7737" spans="1:15" x14ac:dyDescent="0.25">
      <c r="A7737" t="s">
        <v>30</v>
      </c>
      <c r="B7737" t="s">
        <v>31</v>
      </c>
      <c r="C7737">
        <v>2018</v>
      </c>
      <c r="D7737">
        <v>6</v>
      </c>
      <c r="E7737">
        <v>5</v>
      </c>
      <c r="F7737" s="1">
        <v>43256</v>
      </c>
      <c r="G7737">
        <v>156</v>
      </c>
      <c r="H7737" t="s">
        <v>14</v>
      </c>
      <c r="I7737" t="s">
        <v>444</v>
      </c>
      <c r="J7737">
        <v>4462</v>
      </c>
      <c r="K7737">
        <v>139.19999999999999</v>
      </c>
      <c r="L7737">
        <v>0.9375</v>
      </c>
      <c r="M7737">
        <f t="shared" si="360"/>
        <v>130.5</v>
      </c>
      <c r="N7737">
        <f t="shared" si="362"/>
        <v>2.1467480136306398</v>
      </c>
      <c r="O7737">
        <f t="shared" si="361"/>
        <v>2.0125762627787247</v>
      </c>
    </row>
    <row r="7738" spans="1:15" x14ac:dyDescent="0.25">
      <c r="A7738" t="s">
        <v>180</v>
      </c>
      <c r="B7738" t="s">
        <v>176</v>
      </c>
      <c r="C7738">
        <v>2015</v>
      </c>
      <c r="D7738">
        <v>6</v>
      </c>
      <c r="E7738">
        <v>26</v>
      </c>
      <c r="F7738" s="1">
        <v>42181</v>
      </c>
      <c r="G7738">
        <v>177</v>
      </c>
      <c r="H7738" t="s">
        <v>17</v>
      </c>
      <c r="I7738" t="s">
        <v>517</v>
      </c>
      <c r="J7738">
        <v>8691</v>
      </c>
      <c r="K7738">
        <v>87.260499999999993</v>
      </c>
      <c r="L7738">
        <v>1.5</v>
      </c>
      <c r="M7738">
        <f t="shared" si="360"/>
        <v>130.89075</v>
      </c>
      <c r="N7738">
        <f t="shared" si="362"/>
        <v>1.9457663834173813</v>
      </c>
      <c r="O7738">
        <f t="shared" si="361"/>
        <v>2.9186495751260719</v>
      </c>
    </row>
    <row r="7739" spans="1:15" x14ac:dyDescent="0.25">
      <c r="A7739" t="s">
        <v>202</v>
      </c>
      <c r="B7739" t="s">
        <v>113</v>
      </c>
      <c r="C7739">
        <v>2014</v>
      </c>
      <c r="D7739">
        <v>6</v>
      </c>
      <c r="E7739">
        <v>16</v>
      </c>
      <c r="F7739" s="1">
        <v>41806</v>
      </c>
      <c r="G7739">
        <v>167</v>
      </c>
      <c r="H7739" t="s">
        <v>14</v>
      </c>
      <c r="I7739" t="s">
        <v>547</v>
      </c>
      <c r="J7739">
        <v>6886</v>
      </c>
      <c r="K7739">
        <v>69.818179999999998</v>
      </c>
      <c r="L7739">
        <v>1.875</v>
      </c>
      <c r="M7739">
        <f t="shared" si="360"/>
        <v>130.9090875</v>
      </c>
      <c r="N7739">
        <f t="shared" si="362"/>
        <v>1.8501447613642883</v>
      </c>
      <c r="O7739">
        <f t="shared" si="361"/>
        <v>3.4690214275580407</v>
      </c>
    </row>
    <row r="7740" spans="1:15" x14ac:dyDescent="0.25">
      <c r="A7740" t="s">
        <v>172</v>
      </c>
      <c r="B7740" t="s">
        <v>33</v>
      </c>
      <c r="C7740">
        <v>2014</v>
      </c>
      <c r="D7740">
        <v>6</v>
      </c>
      <c r="E7740">
        <v>13</v>
      </c>
      <c r="F7740" s="1">
        <v>41803</v>
      </c>
      <c r="G7740">
        <v>164</v>
      </c>
      <c r="H7740" t="s">
        <v>14</v>
      </c>
      <c r="I7740" t="s">
        <v>574</v>
      </c>
      <c r="J7740">
        <v>5293</v>
      </c>
      <c r="K7740">
        <v>58.285710000000002</v>
      </c>
      <c r="L7740">
        <v>2.25</v>
      </c>
      <c r="M7740">
        <f t="shared" si="360"/>
        <v>131.14284750000002</v>
      </c>
      <c r="N7740">
        <f t="shared" si="362"/>
        <v>1.772950025303053</v>
      </c>
      <c r="O7740">
        <f t="shared" si="361"/>
        <v>3.9891375569318694</v>
      </c>
    </row>
    <row r="7741" spans="1:15" x14ac:dyDescent="0.25">
      <c r="A7741" t="s">
        <v>235</v>
      </c>
      <c r="B7741" t="s">
        <v>159</v>
      </c>
      <c r="C7741">
        <v>2011</v>
      </c>
      <c r="D7741">
        <v>7</v>
      </c>
      <c r="E7741">
        <v>21</v>
      </c>
      <c r="F7741" s="1">
        <v>40745</v>
      </c>
      <c r="G7741">
        <v>202</v>
      </c>
      <c r="H7741" t="s">
        <v>14</v>
      </c>
      <c r="I7741" t="s">
        <v>574</v>
      </c>
      <c r="J7741">
        <v>5293</v>
      </c>
      <c r="K7741">
        <v>58.4</v>
      </c>
      <c r="L7741">
        <v>2.25</v>
      </c>
      <c r="M7741">
        <f t="shared" si="360"/>
        <v>131.4</v>
      </c>
      <c r="N7741">
        <f t="shared" si="362"/>
        <v>1.7737864449811935</v>
      </c>
      <c r="O7741">
        <f t="shared" si="361"/>
        <v>3.9910195012076857</v>
      </c>
    </row>
    <row r="7742" spans="1:15" x14ac:dyDescent="0.25">
      <c r="A7742" t="s">
        <v>320</v>
      </c>
      <c r="B7742" t="s">
        <v>40</v>
      </c>
      <c r="C7742">
        <v>2005</v>
      </c>
      <c r="D7742">
        <v>3</v>
      </c>
      <c r="E7742">
        <v>22</v>
      </c>
      <c r="F7742" s="1">
        <v>38433</v>
      </c>
      <c r="G7742">
        <v>81</v>
      </c>
      <c r="H7742" t="s">
        <v>14</v>
      </c>
      <c r="I7742" t="s">
        <v>575</v>
      </c>
      <c r="J7742">
        <v>5291</v>
      </c>
      <c r="K7742">
        <v>58.4</v>
      </c>
      <c r="L7742">
        <v>2.25</v>
      </c>
      <c r="M7742">
        <f t="shared" si="360"/>
        <v>131.4</v>
      </c>
      <c r="N7742">
        <f t="shared" si="362"/>
        <v>1.7737864449811935</v>
      </c>
      <c r="O7742">
        <f t="shared" si="361"/>
        <v>3.9910195012076857</v>
      </c>
    </row>
    <row r="7743" spans="1:15" x14ac:dyDescent="0.25">
      <c r="A7743" t="s">
        <v>204</v>
      </c>
      <c r="B7743" t="s">
        <v>113</v>
      </c>
      <c r="C7743">
        <v>2016</v>
      </c>
      <c r="D7743">
        <v>7</v>
      </c>
      <c r="E7743">
        <v>1</v>
      </c>
      <c r="F7743" s="1">
        <v>42552</v>
      </c>
      <c r="G7743">
        <v>183</v>
      </c>
      <c r="H7743" t="s">
        <v>14</v>
      </c>
      <c r="I7743" t="s">
        <v>474</v>
      </c>
      <c r="J7743">
        <v>4335</v>
      </c>
      <c r="K7743">
        <v>116.8</v>
      </c>
      <c r="L7743">
        <v>1.125</v>
      </c>
      <c r="M7743">
        <f t="shared" si="360"/>
        <v>131.4</v>
      </c>
      <c r="N7743">
        <f t="shared" si="362"/>
        <v>2.0711452904510828</v>
      </c>
      <c r="O7743">
        <f t="shared" si="361"/>
        <v>2.3300384517574679</v>
      </c>
    </row>
    <row r="7744" spans="1:15" x14ac:dyDescent="0.25">
      <c r="A7744" t="s">
        <v>55</v>
      </c>
      <c r="B7744" t="s">
        <v>13</v>
      </c>
      <c r="C7744">
        <v>2003</v>
      </c>
      <c r="D7744">
        <v>3</v>
      </c>
      <c r="E7744">
        <v>17</v>
      </c>
      <c r="F7744" s="1">
        <v>37697</v>
      </c>
      <c r="G7744">
        <v>76</v>
      </c>
      <c r="H7744" t="s">
        <v>14</v>
      </c>
      <c r="I7744" t="s">
        <v>417</v>
      </c>
      <c r="J7744">
        <v>4415</v>
      </c>
      <c r="K7744">
        <v>140.80000000000001</v>
      </c>
      <c r="L7744">
        <v>0.9375</v>
      </c>
      <c r="M7744">
        <f t="shared" si="360"/>
        <v>132</v>
      </c>
      <c r="N7744">
        <f t="shared" si="362"/>
        <v>2.1516762308470478</v>
      </c>
      <c r="O7744">
        <f t="shared" si="361"/>
        <v>2.0171964664191075</v>
      </c>
    </row>
    <row r="7745" spans="1:15" x14ac:dyDescent="0.25">
      <c r="A7745" t="s">
        <v>353</v>
      </c>
      <c r="B7745" t="s">
        <v>250</v>
      </c>
      <c r="C7745">
        <v>2017</v>
      </c>
      <c r="D7745">
        <v>6</v>
      </c>
      <c r="E7745">
        <v>7</v>
      </c>
      <c r="F7745" s="1">
        <v>42893</v>
      </c>
      <c r="G7745">
        <v>158</v>
      </c>
      <c r="H7745" t="s">
        <v>14</v>
      </c>
      <c r="I7745" t="s">
        <v>517</v>
      </c>
      <c r="J7745">
        <v>8691</v>
      </c>
      <c r="K7745">
        <v>88</v>
      </c>
      <c r="L7745">
        <v>1.5</v>
      </c>
      <c r="M7745">
        <f t="shared" si="360"/>
        <v>132</v>
      </c>
      <c r="N7745">
        <f t="shared" si="362"/>
        <v>1.9493900066449128</v>
      </c>
      <c r="O7745">
        <f t="shared" si="361"/>
        <v>2.924085009967369</v>
      </c>
    </row>
    <row r="7746" spans="1:15" x14ac:dyDescent="0.25">
      <c r="A7746" t="s">
        <v>196</v>
      </c>
      <c r="B7746" t="s">
        <v>42</v>
      </c>
      <c r="C7746">
        <v>2019</v>
      </c>
      <c r="D7746">
        <v>6</v>
      </c>
      <c r="E7746">
        <v>17</v>
      </c>
      <c r="F7746" s="1">
        <v>43633</v>
      </c>
      <c r="G7746">
        <v>168</v>
      </c>
      <c r="H7746" t="s">
        <v>14</v>
      </c>
      <c r="I7746" t="s">
        <v>474</v>
      </c>
      <c r="J7746">
        <v>4335</v>
      </c>
      <c r="K7746">
        <v>117.6</v>
      </c>
      <c r="L7746">
        <v>1.125</v>
      </c>
      <c r="M7746">
        <f t="shared" ref="M7746:M7809" si="363">K7746*L7746</f>
        <v>132.29999999999998</v>
      </c>
      <c r="N7746">
        <f t="shared" si="362"/>
        <v>2.0740846890282438</v>
      </c>
      <c r="O7746">
        <f t="shared" si="361"/>
        <v>2.3333452751567743</v>
      </c>
    </row>
    <row r="7747" spans="1:15" x14ac:dyDescent="0.25">
      <c r="A7747" t="s">
        <v>89</v>
      </c>
      <c r="B7747" t="s">
        <v>69</v>
      </c>
      <c r="C7747">
        <v>2018</v>
      </c>
      <c r="D7747">
        <v>3</v>
      </c>
      <c r="E7747">
        <v>7</v>
      </c>
      <c r="F7747" s="1">
        <v>43166</v>
      </c>
      <c r="G7747">
        <v>66</v>
      </c>
      <c r="H7747" t="s">
        <v>14</v>
      </c>
      <c r="I7747" t="s">
        <v>505</v>
      </c>
      <c r="J7747">
        <v>5458</v>
      </c>
      <c r="K7747">
        <v>91.2</v>
      </c>
      <c r="L7747">
        <v>1.453125</v>
      </c>
      <c r="M7747">
        <f t="shared" si="363"/>
        <v>132.52500000000001</v>
      </c>
      <c r="N7747">
        <f t="shared" si="362"/>
        <v>1.9647309210536295</v>
      </c>
      <c r="O7747">
        <f t="shared" ref="O7747:O7810" si="364">N7747*L7747</f>
        <v>2.8549996196560552</v>
      </c>
    </row>
    <row r="7748" spans="1:15" x14ac:dyDescent="0.25">
      <c r="A7748" t="s">
        <v>217</v>
      </c>
      <c r="B7748" t="s">
        <v>31</v>
      </c>
      <c r="C7748">
        <v>2016</v>
      </c>
      <c r="D7748">
        <v>7</v>
      </c>
      <c r="E7748">
        <v>13</v>
      </c>
      <c r="F7748" s="1">
        <v>42564</v>
      </c>
      <c r="G7748">
        <v>195</v>
      </c>
      <c r="H7748" t="s">
        <v>14</v>
      </c>
      <c r="I7748" t="s">
        <v>574</v>
      </c>
      <c r="J7748">
        <v>5293</v>
      </c>
      <c r="K7748">
        <v>58.909089999999999</v>
      </c>
      <c r="L7748">
        <v>2.25</v>
      </c>
      <c r="M7748">
        <f t="shared" si="363"/>
        <v>132.54545250000001</v>
      </c>
      <c r="N7748">
        <f t="shared" ref="N7748:N7811" si="365">LOG10(K7748+1)</f>
        <v>1.7774927228455801</v>
      </c>
      <c r="O7748">
        <f t="shared" si="364"/>
        <v>3.9993586264025551</v>
      </c>
    </row>
    <row r="7749" spans="1:15" x14ac:dyDescent="0.25">
      <c r="A7749" t="s">
        <v>346</v>
      </c>
      <c r="B7749" t="s">
        <v>161</v>
      </c>
      <c r="C7749">
        <v>2019</v>
      </c>
      <c r="D7749">
        <v>6</v>
      </c>
      <c r="E7749">
        <v>17</v>
      </c>
      <c r="F7749" s="1">
        <v>43633</v>
      </c>
      <c r="G7749">
        <v>168</v>
      </c>
      <c r="H7749" t="s">
        <v>14</v>
      </c>
      <c r="I7749" t="s">
        <v>573</v>
      </c>
      <c r="J7749">
        <v>5292</v>
      </c>
      <c r="K7749">
        <v>58.92</v>
      </c>
      <c r="L7749">
        <v>2.25</v>
      </c>
      <c r="M7749">
        <f t="shared" si="363"/>
        <v>132.57</v>
      </c>
      <c r="N7749">
        <f t="shared" si="365"/>
        <v>1.77757180469141</v>
      </c>
      <c r="O7749">
        <f t="shared" si="364"/>
        <v>3.9995365605556725</v>
      </c>
    </row>
    <row r="7750" spans="1:15" x14ac:dyDescent="0.25">
      <c r="A7750" t="s">
        <v>256</v>
      </c>
      <c r="B7750" t="s">
        <v>40</v>
      </c>
      <c r="C7750">
        <v>2014</v>
      </c>
      <c r="D7750">
        <v>6</v>
      </c>
      <c r="E7750">
        <v>10</v>
      </c>
      <c r="F7750" s="1">
        <v>41800</v>
      </c>
      <c r="G7750">
        <v>161</v>
      </c>
      <c r="H7750" t="s">
        <v>14</v>
      </c>
      <c r="I7750" t="s">
        <v>575</v>
      </c>
      <c r="J7750">
        <v>5291</v>
      </c>
      <c r="K7750">
        <v>59.076920000000001</v>
      </c>
      <c r="L7750">
        <v>2.25</v>
      </c>
      <c r="M7750">
        <f t="shared" si="363"/>
        <v>132.92307</v>
      </c>
      <c r="N7750">
        <f t="shared" si="365"/>
        <v>1.7787076593274678</v>
      </c>
      <c r="O7750">
        <f t="shared" si="364"/>
        <v>4.0020922334868025</v>
      </c>
    </row>
    <row r="7751" spans="1:15" x14ac:dyDescent="0.25">
      <c r="A7751" t="s">
        <v>62</v>
      </c>
      <c r="B7751" t="s">
        <v>13</v>
      </c>
      <c r="C7751">
        <v>2009</v>
      </c>
      <c r="D7751">
        <v>6</v>
      </c>
      <c r="E7751">
        <v>23</v>
      </c>
      <c r="F7751" s="1">
        <v>39987</v>
      </c>
      <c r="G7751">
        <v>174</v>
      </c>
      <c r="H7751" t="s">
        <v>14</v>
      </c>
      <c r="I7751" t="s">
        <v>371</v>
      </c>
      <c r="J7751">
        <v>5131</v>
      </c>
      <c r="K7751">
        <v>177.6</v>
      </c>
      <c r="L7751">
        <v>0.75</v>
      </c>
      <c r="M7751">
        <f t="shared" si="363"/>
        <v>133.19999999999999</v>
      </c>
      <c r="N7751">
        <f t="shared" si="365"/>
        <v>2.2518814545525276</v>
      </c>
      <c r="O7751">
        <f t="shared" si="364"/>
        <v>1.6889110909143956</v>
      </c>
    </row>
    <row r="7752" spans="1:15" x14ac:dyDescent="0.25">
      <c r="A7752" t="s">
        <v>63</v>
      </c>
      <c r="B7752" t="s">
        <v>13</v>
      </c>
      <c r="C7752">
        <v>2010</v>
      </c>
      <c r="D7752">
        <v>6</v>
      </c>
      <c r="E7752">
        <v>29</v>
      </c>
      <c r="F7752" s="1">
        <v>40358</v>
      </c>
      <c r="G7752">
        <v>180</v>
      </c>
      <c r="H7752" t="s">
        <v>14</v>
      </c>
      <c r="I7752" t="s">
        <v>371</v>
      </c>
      <c r="J7752">
        <v>5131</v>
      </c>
      <c r="K7752">
        <v>178.9333</v>
      </c>
      <c r="L7752">
        <v>0.75</v>
      </c>
      <c r="M7752">
        <f t="shared" si="363"/>
        <v>134.19997499999999</v>
      </c>
      <c r="N7752">
        <f t="shared" si="365"/>
        <v>2.2551115450461259</v>
      </c>
      <c r="O7752">
        <f t="shared" si="364"/>
        <v>1.6913336587845944</v>
      </c>
    </row>
    <row r="7753" spans="1:15" x14ac:dyDescent="0.25">
      <c r="A7753" t="s">
        <v>341</v>
      </c>
      <c r="B7753" t="s">
        <v>19</v>
      </c>
      <c r="C7753">
        <v>2018</v>
      </c>
      <c r="D7753">
        <v>6</v>
      </c>
      <c r="E7753">
        <v>5</v>
      </c>
      <c r="F7753" s="1">
        <v>43256</v>
      </c>
      <c r="G7753">
        <v>156</v>
      </c>
      <c r="H7753" t="s">
        <v>14</v>
      </c>
      <c r="I7753" t="s">
        <v>561</v>
      </c>
      <c r="J7753">
        <v>6823</v>
      </c>
      <c r="K7753">
        <v>64</v>
      </c>
      <c r="L7753">
        <v>2.1</v>
      </c>
      <c r="M7753">
        <f t="shared" si="363"/>
        <v>134.4</v>
      </c>
      <c r="N7753">
        <f t="shared" si="365"/>
        <v>1.8129133566428555</v>
      </c>
      <c r="O7753">
        <f t="shared" si="364"/>
        <v>3.8071180489499965</v>
      </c>
    </row>
    <row r="7754" spans="1:15" x14ac:dyDescent="0.25">
      <c r="A7754" t="s">
        <v>80</v>
      </c>
      <c r="B7754" t="s">
        <v>69</v>
      </c>
      <c r="C7754">
        <v>2008</v>
      </c>
      <c r="D7754">
        <v>4</v>
      </c>
      <c r="E7754">
        <v>24</v>
      </c>
      <c r="F7754" s="1">
        <v>39562</v>
      </c>
      <c r="G7754">
        <v>115</v>
      </c>
      <c r="H7754" t="s">
        <v>17</v>
      </c>
      <c r="I7754" t="s">
        <v>283</v>
      </c>
      <c r="J7754">
        <v>18419</v>
      </c>
      <c r="K7754">
        <v>204.95240000000001</v>
      </c>
      <c r="L7754">
        <v>0.65625</v>
      </c>
      <c r="M7754">
        <f t="shared" si="363"/>
        <v>134.5000125</v>
      </c>
      <c r="N7754">
        <f t="shared" si="365"/>
        <v>2.3137668572328756</v>
      </c>
      <c r="O7754">
        <f t="shared" si="364"/>
        <v>1.5184095000590745</v>
      </c>
    </row>
    <row r="7755" spans="1:15" x14ac:dyDescent="0.25">
      <c r="A7755" t="s">
        <v>302</v>
      </c>
      <c r="B7755" t="s">
        <v>23</v>
      </c>
      <c r="C7755">
        <v>2007</v>
      </c>
      <c r="D7755">
        <v>7</v>
      </c>
      <c r="E7755">
        <v>20</v>
      </c>
      <c r="F7755" s="1">
        <v>39283</v>
      </c>
      <c r="G7755">
        <v>201</v>
      </c>
      <c r="H7755" t="s">
        <v>14</v>
      </c>
      <c r="I7755" t="s">
        <v>573</v>
      </c>
      <c r="J7755">
        <v>5292</v>
      </c>
      <c r="K7755">
        <v>59.815379999999998</v>
      </c>
      <c r="L7755">
        <v>2.25</v>
      </c>
      <c r="M7755">
        <f t="shared" si="363"/>
        <v>134.58460499999998</v>
      </c>
      <c r="N7755">
        <f t="shared" si="365"/>
        <v>1.7840134247407551</v>
      </c>
      <c r="O7755">
        <f t="shared" si="364"/>
        <v>4.0140302056666988</v>
      </c>
    </row>
    <row r="7756" spans="1:15" x14ac:dyDescent="0.25">
      <c r="A7756" t="s">
        <v>134</v>
      </c>
      <c r="B7756" t="s">
        <v>13</v>
      </c>
      <c r="C7756">
        <v>2014</v>
      </c>
      <c r="D7756">
        <v>6</v>
      </c>
      <c r="E7756">
        <v>17</v>
      </c>
      <c r="F7756" s="1">
        <v>41807</v>
      </c>
      <c r="G7756">
        <v>168</v>
      </c>
      <c r="H7756" t="s">
        <v>14</v>
      </c>
      <c r="I7756" t="s">
        <v>609</v>
      </c>
      <c r="J7756">
        <v>4955</v>
      </c>
      <c r="K7756">
        <v>36</v>
      </c>
      <c r="L7756">
        <v>3.75</v>
      </c>
      <c r="M7756">
        <f t="shared" si="363"/>
        <v>135</v>
      </c>
      <c r="N7756">
        <f t="shared" si="365"/>
        <v>1.568201724066995</v>
      </c>
      <c r="O7756">
        <f t="shared" si="364"/>
        <v>5.8807564652512312</v>
      </c>
    </row>
    <row r="7757" spans="1:15" x14ac:dyDescent="0.25">
      <c r="A7757" t="s">
        <v>258</v>
      </c>
      <c r="B7757" t="s">
        <v>40</v>
      </c>
      <c r="C7757">
        <v>2017</v>
      </c>
      <c r="D7757">
        <v>6</v>
      </c>
      <c r="E7757">
        <v>7</v>
      </c>
      <c r="F7757" s="1">
        <v>42893</v>
      </c>
      <c r="G7757">
        <v>158</v>
      </c>
      <c r="H7757" t="s">
        <v>14</v>
      </c>
      <c r="I7757" t="s">
        <v>573</v>
      </c>
      <c r="J7757">
        <v>5292</v>
      </c>
      <c r="K7757">
        <v>60</v>
      </c>
      <c r="L7757">
        <v>2.25</v>
      </c>
      <c r="M7757">
        <f t="shared" si="363"/>
        <v>135</v>
      </c>
      <c r="N7757">
        <f t="shared" si="365"/>
        <v>1.7853298350107671</v>
      </c>
      <c r="O7757">
        <f t="shared" si="364"/>
        <v>4.0169921287742261</v>
      </c>
    </row>
    <row r="7758" spans="1:15" x14ac:dyDescent="0.25">
      <c r="A7758" t="s">
        <v>108</v>
      </c>
      <c r="B7758" t="s">
        <v>109</v>
      </c>
      <c r="C7758">
        <v>2012</v>
      </c>
      <c r="D7758">
        <v>7</v>
      </c>
      <c r="E7758">
        <v>5</v>
      </c>
      <c r="F7758" s="1">
        <v>41095</v>
      </c>
      <c r="G7758">
        <v>187</v>
      </c>
      <c r="H7758" t="s">
        <v>14</v>
      </c>
      <c r="I7758" t="s">
        <v>474</v>
      </c>
      <c r="J7758">
        <v>4335</v>
      </c>
      <c r="K7758">
        <v>120</v>
      </c>
      <c r="L7758">
        <v>1.125</v>
      </c>
      <c r="M7758">
        <f t="shared" si="363"/>
        <v>135</v>
      </c>
      <c r="N7758">
        <f t="shared" si="365"/>
        <v>2.0827853703164503</v>
      </c>
      <c r="O7758">
        <f t="shared" si="364"/>
        <v>2.3431335416060066</v>
      </c>
    </row>
    <row r="7759" spans="1:15" x14ac:dyDescent="0.25">
      <c r="A7759" t="s">
        <v>85</v>
      </c>
      <c r="B7759" t="s">
        <v>69</v>
      </c>
      <c r="C7759">
        <v>2013</v>
      </c>
      <c r="D7759">
        <v>3</v>
      </c>
      <c r="E7759">
        <v>19</v>
      </c>
      <c r="F7759" s="1">
        <v>41352</v>
      </c>
      <c r="G7759">
        <v>78</v>
      </c>
      <c r="H7759" t="s">
        <v>14</v>
      </c>
      <c r="I7759" t="s">
        <v>505</v>
      </c>
      <c r="J7759">
        <v>5458</v>
      </c>
      <c r="K7759">
        <v>93.6</v>
      </c>
      <c r="L7759">
        <v>1.453125</v>
      </c>
      <c r="M7759">
        <f t="shared" si="363"/>
        <v>136.01249999999999</v>
      </c>
      <c r="N7759">
        <f t="shared" si="365"/>
        <v>1.9758911364017928</v>
      </c>
      <c r="O7759">
        <f t="shared" si="364"/>
        <v>2.8712168075838553</v>
      </c>
    </row>
    <row r="7760" spans="1:15" x14ac:dyDescent="0.25">
      <c r="A7760" t="s">
        <v>66</v>
      </c>
      <c r="B7760" t="s">
        <v>13</v>
      </c>
      <c r="C7760">
        <v>2017</v>
      </c>
      <c r="D7760">
        <v>3</v>
      </c>
      <c r="E7760">
        <v>16</v>
      </c>
      <c r="F7760" s="1">
        <v>42810</v>
      </c>
      <c r="G7760">
        <v>75</v>
      </c>
      <c r="H7760" t="s">
        <v>17</v>
      </c>
      <c r="I7760" t="s">
        <v>422</v>
      </c>
      <c r="J7760">
        <v>6616</v>
      </c>
      <c r="K7760">
        <v>145.48920000000001</v>
      </c>
      <c r="L7760">
        <v>0.9375</v>
      </c>
      <c r="M7760">
        <f t="shared" si="363"/>
        <v>136.39612500000001</v>
      </c>
      <c r="N7760">
        <f t="shared" si="365"/>
        <v>2.1658056072614538</v>
      </c>
      <c r="O7760">
        <f t="shared" si="364"/>
        <v>2.0304427568076129</v>
      </c>
    </row>
    <row r="7761" spans="1:15" x14ac:dyDescent="0.25">
      <c r="A7761" t="s">
        <v>71</v>
      </c>
      <c r="B7761" t="s">
        <v>69</v>
      </c>
      <c r="C7761">
        <v>2001</v>
      </c>
      <c r="D7761">
        <v>8</v>
      </c>
      <c r="E7761">
        <v>30</v>
      </c>
      <c r="F7761" s="1">
        <v>37133</v>
      </c>
      <c r="G7761">
        <v>242</v>
      </c>
      <c r="H7761" t="s">
        <v>14</v>
      </c>
      <c r="I7761" t="s">
        <v>283</v>
      </c>
      <c r="J7761">
        <v>18419</v>
      </c>
      <c r="K7761">
        <v>208</v>
      </c>
      <c r="L7761">
        <v>0.65625</v>
      </c>
      <c r="M7761">
        <f t="shared" si="363"/>
        <v>136.5</v>
      </c>
      <c r="N7761">
        <f t="shared" si="365"/>
        <v>2.3201462861110542</v>
      </c>
      <c r="O7761">
        <f t="shared" si="364"/>
        <v>1.5225960002603793</v>
      </c>
    </row>
    <row r="7762" spans="1:15" x14ac:dyDescent="0.25">
      <c r="A7762" t="s">
        <v>356</v>
      </c>
      <c r="B7762" t="s">
        <v>40</v>
      </c>
      <c r="C7762">
        <v>2010</v>
      </c>
      <c r="D7762">
        <v>6</v>
      </c>
      <c r="E7762">
        <v>25</v>
      </c>
      <c r="F7762" s="1">
        <v>40354</v>
      </c>
      <c r="G7762">
        <v>176</v>
      </c>
      <c r="H7762" t="s">
        <v>14</v>
      </c>
      <c r="I7762" t="s">
        <v>547</v>
      </c>
      <c r="J7762">
        <v>6886</v>
      </c>
      <c r="K7762">
        <v>72.959999999999994</v>
      </c>
      <c r="L7762">
        <v>1.875</v>
      </c>
      <c r="M7762">
        <f t="shared" si="363"/>
        <v>136.79999999999998</v>
      </c>
      <c r="N7762">
        <f t="shared" si="365"/>
        <v>1.8689969024871353</v>
      </c>
      <c r="O7762">
        <f t="shared" si="364"/>
        <v>3.5043691921633786</v>
      </c>
    </row>
    <row r="7763" spans="1:15" x14ac:dyDescent="0.25">
      <c r="A7763" t="s">
        <v>463</v>
      </c>
      <c r="B7763" t="s">
        <v>107</v>
      </c>
      <c r="C7763">
        <v>2011</v>
      </c>
      <c r="D7763">
        <v>7</v>
      </c>
      <c r="E7763">
        <v>27</v>
      </c>
      <c r="F7763" s="1">
        <v>40751</v>
      </c>
      <c r="G7763">
        <v>208</v>
      </c>
      <c r="H7763" t="s">
        <v>14</v>
      </c>
      <c r="I7763" t="s">
        <v>574</v>
      </c>
      <c r="J7763">
        <v>5293</v>
      </c>
      <c r="K7763">
        <v>60.8</v>
      </c>
      <c r="L7763">
        <v>2.25</v>
      </c>
      <c r="M7763">
        <f t="shared" si="363"/>
        <v>136.79999999999998</v>
      </c>
      <c r="N7763">
        <f t="shared" si="365"/>
        <v>1.7909884750888159</v>
      </c>
      <c r="O7763">
        <f t="shared" si="364"/>
        <v>4.0297240689498359</v>
      </c>
    </row>
    <row r="7764" spans="1:15" x14ac:dyDescent="0.25">
      <c r="A7764" t="s">
        <v>162</v>
      </c>
      <c r="B7764" t="s">
        <v>161</v>
      </c>
      <c r="C7764">
        <v>2017</v>
      </c>
      <c r="D7764">
        <v>6</v>
      </c>
      <c r="E7764">
        <v>8</v>
      </c>
      <c r="F7764" s="1">
        <v>42894</v>
      </c>
      <c r="G7764">
        <v>159</v>
      </c>
      <c r="H7764" t="s">
        <v>14</v>
      </c>
      <c r="I7764" t="s">
        <v>371</v>
      </c>
      <c r="J7764">
        <v>5131</v>
      </c>
      <c r="K7764">
        <v>182.4</v>
      </c>
      <c r="L7764">
        <v>0.75</v>
      </c>
      <c r="M7764">
        <f t="shared" si="363"/>
        <v>136.80000000000001</v>
      </c>
      <c r="N7764">
        <f t="shared" si="365"/>
        <v>2.2633993313340022</v>
      </c>
      <c r="O7764">
        <f t="shared" si="364"/>
        <v>1.6975494985005017</v>
      </c>
    </row>
    <row r="7765" spans="1:15" x14ac:dyDescent="0.25">
      <c r="A7765" t="s">
        <v>402</v>
      </c>
      <c r="B7765" t="s">
        <v>40</v>
      </c>
      <c r="C7765">
        <v>2009</v>
      </c>
      <c r="D7765">
        <v>5</v>
      </c>
      <c r="E7765">
        <v>7</v>
      </c>
      <c r="F7765" s="1">
        <v>39940</v>
      </c>
      <c r="G7765">
        <v>127</v>
      </c>
      <c r="H7765" t="s">
        <v>14</v>
      </c>
      <c r="I7765" t="s">
        <v>586</v>
      </c>
      <c r="J7765">
        <v>5124</v>
      </c>
      <c r="K7765">
        <v>45.6</v>
      </c>
      <c r="L7765">
        <v>3</v>
      </c>
      <c r="M7765">
        <f t="shared" si="363"/>
        <v>136.80000000000001</v>
      </c>
      <c r="N7765">
        <f t="shared" si="365"/>
        <v>1.6683859166900001</v>
      </c>
      <c r="O7765">
        <f t="shared" si="364"/>
        <v>5.0051577500700004</v>
      </c>
    </row>
    <row r="7766" spans="1:15" x14ac:dyDescent="0.25">
      <c r="A7766" t="s">
        <v>68</v>
      </c>
      <c r="B7766" t="s">
        <v>69</v>
      </c>
      <c r="C7766">
        <v>2001</v>
      </c>
      <c r="D7766">
        <v>4</v>
      </c>
      <c r="E7766">
        <v>26</v>
      </c>
      <c r="F7766" s="1">
        <v>37007</v>
      </c>
      <c r="G7766">
        <v>116</v>
      </c>
      <c r="H7766" t="s">
        <v>14</v>
      </c>
      <c r="I7766" t="s">
        <v>417</v>
      </c>
      <c r="J7766">
        <v>4415</v>
      </c>
      <c r="K7766">
        <v>146.4</v>
      </c>
      <c r="L7766">
        <v>0.9375</v>
      </c>
      <c r="M7766">
        <f t="shared" si="363"/>
        <v>137.25</v>
      </c>
      <c r="N7766">
        <f t="shared" si="365"/>
        <v>2.1684974835230326</v>
      </c>
      <c r="O7766">
        <f t="shared" si="364"/>
        <v>2.032966390802843</v>
      </c>
    </row>
    <row r="7767" spans="1:15" x14ac:dyDescent="0.25">
      <c r="A7767" t="s">
        <v>134</v>
      </c>
      <c r="B7767" t="s">
        <v>13</v>
      </c>
      <c r="C7767">
        <v>2014</v>
      </c>
      <c r="D7767">
        <v>6</v>
      </c>
      <c r="E7767">
        <v>17</v>
      </c>
      <c r="F7767" s="1">
        <v>41807</v>
      </c>
      <c r="G7767">
        <v>168</v>
      </c>
      <c r="H7767" t="s">
        <v>14</v>
      </c>
      <c r="I7767" t="s">
        <v>283</v>
      </c>
      <c r="J7767">
        <v>18419</v>
      </c>
      <c r="K7767">
        <v>210.8</v>
      </c>
      <c r="L7767">
        <v>0.65625</v>
      </c>
      <c r="M7767">
        <f t="shared" si="363"/>
        <v>138.33750000000001</v>
      </c>
      <c r="N7767">
        <f t="shared" si="365"/>
        <v>2.3259259557714662</v>
      </c>
      <c r="O7767">
        <f t="shared" si="364"/>
        <v>1.5263889084750246</v>
      </c>
    </row>
    <row r="7768" spans="1:15" x14ac:dyDescent="0.25">
      <c r="A7768" t="s">
        <v>243</v>
      </c>
      <c r="B7768" t="s">
        <v>29</v>
      </c>
      <c r="C7768">
        <v>2016</v>
      </c>
      <c r="D7768">
        <v>7</v>
      </c>
      <c r="E7768">
        <v>13</v>
      </c>
      <c r="F7768" s="1">
        <v>42564</v>
      </c>
      <c r="G7768">
        <v>195</v>
      </c>
      <c r="H7768" t="s">
        <v>14</v>
      </c>
      <c r="I7768" t="s">
        <v>574</v>
      </c>
      <c r="J7768">
        <v>5293</v>
      </c>
      <c r="K7768">
        <v>61.714289999999998</v>
      </c>
      <c r="L7768">
        <v>2.25</v>
      </c>
      <c r="M7768">
        <f t="shared" si="363"/>
        <v>138.85715249999998</v>
      </c>
      <c r="N7768">
        <f t="shared" si="365"/>
        <v>1.7973665099063019</v>
      </c>
      <c r="O7768">
        <f t="shared" si="364"/>
        <v>4.0440746472891789</v>
      </c>
    </row>
    <row r="7769" spans="1:15" x14ac:dyDescent="0.25">
      <c r="A7769" t="s">
        <v>103</v>
      </c>
      <c r="B7769" t="s">
        <v>27</v>
      </c>
      <c r="C7769">
        <v>2017</v>
      </c>
      <c r="D7769">
        <v>6</v>
      </c>
      <c r="E7769">
        <v>6</v>
      </c>
      <c r="F7769" s="1">
        <v>42892</v>
      </c>
      <c r="G7769">
        <v>157</v>
      </c>
      <c r="H7769" t="s">
        <v>14</v>
      </c>
      <c r="I7769" t="s">
        <v>455</v>
      </c>
      <c r="J7769">
        <v>4639</v>
      </c>
      <c r="K7769">
        <v>148.80000000000001</v>
      </c>
      <c r="L7769">
        <v>0.9375</v>
      </c>
      <c r="M7769">
        <f t="shared" si="363"/>
        <v>139.5</v>
      </c>
      <c r="N7769">
        <f t="shared" si="365"/>
        <v>2.1755118133634479</v>
      </c>
      <c r="O7769">
        <f t="shared" si="364"/>
        <v>2.0395423250282323</v>
      </c>
    </row>
    <row r="7770" spans="1:15" x14ac:dyDescent="0.25">
      <c r="A7770" t="s">
        <v>165</v>
      </c>
      <c r="B7770" t="s">
        <v>25</v>
      </c>
      <c r="C7770">
        <v>2013</v>
      </c>
      <c r="D7770">
        <v>7</v>
      </c>
      <c r="E7770">
        <v>4</v>
      </c>
      <c r="F7770" s="1">
        <v>41459</v>
      </c>
      <c r="G7770">
        <v>185</v>
      </c>
      <c r="H7770" t="s">
        <v>14</v>
      </c>
      <c r="I7770" t="s">
        <v>371</v>
      </c>
      <c r="J7770">
        <v>5131</v>
      </c>
      <c r="K7770">
        <v>186.4</v>
      </c>
      <c r="L7770">
        <v>0.75</v>
      </c>
      <c r="M7770">
        <f t="shared" si="363"/>
        <v>139.80000000000001</v>
      </c>
      <c r="N7770">
        <f t="shared" si="365"/>
        <v>2.2727695865517594</v>
      </c>
      <c r="O7770">
        <f t="shared" si="364"/>
        <v>1.7045771899138196</v>
      </c>
    </row>
    <row r="7771" spans="1:15" x14ac:dyDescent="0.25">
      <c r="A7771" t="s">
        <v>399</v>
      </c>
      <c r="B7771" t="s">
        <v>171</v>
      </c>
      <c r="C7771">
        <v>2013</v>
      </c>
      <c r="D7771">
        <v>7</v>
      </c>
      <c r="E7771">
        <v>8</v>
      </c>
      <c r="F7771" s="1">
        <v>41463</v>
      </c>
      <c r="G7771">
        <v>189</v>
      </c>
      <c r="H7771" t="s">
        <v>14</v>
      </c>
      <c r="I7771" t="s">
        <v>575</v>
      </c>
      <c r="J7771">
        <v>5291</v>
      </c>
      <c r="K7771">
        <v>62.4</v>
      </c>
      <c r="L7771">
        <v>2.25</v>
      </c>
      <c r="M7771">
        <f t="shared" si="363"/>
        <v>140.4</v>
      </c>
      <c r="N7771">
        <f t="shared" si="365"/>
        <v>1.8020892578817327</v>
      </c>
      <c r="O7771">
        <f t="shared" si="364"/>
        <v>4.0547008302338989</v>
      </c>
    </row>
    <row r="7772" spans="1:15" x14ac:dyDescent="0.25">
      <c r="A7772" t="s">
        <v>258</v>
      </c>
      <c r="B7772" t="s">
        <v>40</v>
      </c>
      <c r="C7772">
        <v>2017</v>
      </c>
      <c r="D7772">
        <v>6</v>
      </c>
      <c r="E7772">
        <v>7</v>
      </c>
      <c r="F7772" s="1">
        <v>42893</v>
      </c>
      <c r="G7772">
        <v>158</v>
      </c>
      <c r="H7772" t="s">
        <v>14</v>
      </c>
      <c r="I7772" t="s">
        <v>474</v>
      </c>
      <c r="J7772">
        <v>4335</v>
      </c>
      <c r="K7772">
        <v>124.8</v>
      </c>
      <c r="L7772">
        <v>1.125</v>
      </c>
      <c r="M7772">
        <f t="shared" si="363"/>
        <v>140.4</v>
      </c>
      <c r="N7772">
        <f t="shared" si="365"/>
        <v>2.0996806411092499</v>
      </c>
      <c r="O7772">
        <f t="shared" si="364"/>
        <v>2.362140721247906</v>
      </c>
    </row>
    <row r="7773" spans="1:15" x14ac:dyDescent="0.25">
      <c r="A7773" t="s">
        <v>105</v>
      </c>
      <c r="B7773" t="s">
        <v>40</v>
      </c>
      <c r="C7773">
        <v>2018</v>
      </c>
      <c r="D7773">
        <v>3</v>
      </c>
      <c r="E7773">
        <v>9</v>
      </c>
      <c r="F7773" s="1">
        <v>43168</v>
      </c>
      <c r="G7773">
        <v>68</v>
      </c>
      <c r="H7773" t="s">
        <v>14</v>
      </c>
      <c r="I7773" t="s">
        <v>573</v>
      </c>
      <c r="J7773">
        <v>5292</v>
      </c>
      <c r="K7773">
        <v>62.4</v>
      </c>
      <c r="L7773">
        <v>2.25</v>
      </c>
      <c r="M7773">
        <f t="shared" si="363"/>
        <v>140.4</v>
      </c>
      <c r="N7773">
        <f t="shared" si="365"/>
        <v>1.8020892578817327</v>
      </c>
      <c r="O7773">
        <f t="shared" si="364"/>
        <v>4.0547008302338989</v>
      </c>
    </row>
    <row r="7774" spans="1:15" x14ac:dyDescent="0.25">
      <c r="A7774" t="s">
        <v>200</v>
      </c>
      <c r="B7774" t="s">
        <v>109</v>
      </c>
      <c r="C7774">
        <v>2015</v>
      </c>
      <c r="D7774">
        <v>6</v>
      </c>
      <c r="E7774">
        <v>26</v>
      </c>
      <c r="F7774" s="1">
        <v>42181</v>
      </c>
      <c r="G7774">
        <v>177</v>
      </c>
      <c r="H7774" t="s">
        <v>14</v>
      </c>
      <c r="I7774" t="s">
        <v>371</v>
      </c>
      <c r="J7774">
        <v>5131</v>
      </c>
      <c r="K7774">
        <v>188</v>
      </c>
      <c r="L7774">
        <v>0.75</v>
      </c>
      <c r="M7774">
        <f t="shared" si="363"/>
        <v>141</v>
      </c>
      <c r="N7774">
        <f t="shared" si="365"/>
        <v>2.2764618041732443</v>
      </c>
      <c r="O7774">
        <f t="shared" si="364"/>
        <v>1.7073463531299331</v>
      </c>
    </row>
    <row r="7775" spans="1:15" x14ac:dyDescent="0.25">
      <c r="A7775" t="s">
        <v>219</v>
      </c>
      <c r="B7775" t="s">
        <v>23</v>
      </c>
      <c r="C7775">
        <v>2008</v>
      </c>
      <c r="D7775">
        <v>6</v>
      </c>
      <c r="E7775">
        <v>11</v>
      </c>
      <c r="F7775" s="1">
        <v>39610</v>
      </c>
      <c r="G7775">
        <v>163</v>
      </c>
      <c r="H7775" t="s">
        <v>17</v>
      </c>
      <c r="I7775" t="s">
        <v>496</v>
      </c>
      <c r="J7775">
        <v>4481</v>
      </c>
      <c r="K7775">
        <v>107.4286</v>
      </c>
      <c r="L7775">
        <v>1.3125</v>
      </c>
      <c r="M7775">
        <f t="shared" si="363"/>
        <v>141.00003749999999</v>
      </c>
      <c r="N7775">
        <f t="shared" si="365"/>
        <v>2.0351438503198072</v>
      </c>
      <c r="O7775">
        <f t="shared" si="364"/>
        <v>2.6711263035447468</v>
      </c>
    </row>
    <row r="7776" spans="1:15" x14ac:dyDescent="0.25">
      <c r="A7776" t="s">
        <v>233</v>
      </c>
      <c r="B7776" t="s">
        <v>23</v>
      </c>
      <c r="C7776">
        <v>2019</v>
      </c>
      <c r="D7776">
        <v>4</v>
      </c>
      <c r="E7776">
        <v>1</v>
      </c>
      <c r="F7776" s="1">
        <v>43556</v>
      </c>
      <c r="G7776">
        <v>91</v>
      </c>
      <c r="H7776" t="s">
        <v>14</v>
      </c>
      <c r="I7776" t="s">
        <v>573</v>
      </c>
      <c r="J7776">
        <v>5292</v>
      </c>
      <c r="K7776">
        <v>62.76923</v>
      </c>
      <c r="L7776">
        <v>2.25</v>
      </c>
      <c r="M7776">
        <f t="shared" si="363"/>
        <v>141.23076750000001</v>
      </c>
      <c r="N7776">
        <f t="shared" si="365"/>
        <v>1.8046111730046612</v>
      </c>
      <c r="O7776">
        <f t="shared" si="364"/>
        <v>4.0603751392604881</v>
      </c>
    </row>
    <row r="7777" spans="1:15" x14ac:dyDescent="0.25">
      <c r="A7777" t="s">
        <v>231</v>
      </c>
      <c r="B7777" t="s">
        <v>23</v>
      </c>
      <c r="C7777">
        <v>2017</v>
      </c>
      <c r="D7777">
        <v>3</v>
      </c>
      <c r="E7777">
        <v>28</v>
      </c>
      <c r="F7777" s="1">
        <v>42822</v>
      </c>
      <c r="G7777">
        <v>87</v>
      </c>
      <c r="H7777" t="s">
        <v>14</v>
      </c>
      <c r="I7777" t="s">
        <v>574</v>
      </c>
      <c r="J7777">
        <v>5293</v>
      </c>
      <c r="K7777">
        <v>62.857140000000001</v>
      </c>
      <c r="L7777">
        <v>2.25</v>
      </c>
      <c r="M7777">
        <f t="shared" si="363"/>
        <v>141.42856499999999</v>
      </c>
      <c r="N7777">
        <f t="shared" si="365"/>
        <v>1.8052094636861589</v>
      </c>
      <c r="O7777">
        <f t="shared" si="364"/>
        <v>4.0617212932938571</v>
      </c>
    </row>
    <row r="7778" spans="1:15" x14ac:dyDescent="0.25">
      <c r="A7778" t="s">
        <v>251</v>
      </c>
      <c r="B7778" t="s">
        <v>250</v>
      </c>
      <c r="C7778">
        <v>2014</v>
      </c>
      <c r="D7778">
        <v>6</v>
      </c>
      <c r="E7778">
        <v>11</v>
      </c>
      <c r="F7778" s="1">
        <v>41801</v>
      </c>
      <c r="G7778">
        <v>162</v>
      </c>
      <c r="H7778" t="s">
        <v>14</v>
      </c>
      <c r="I7778" t="s">
        <v>573</v>
      </c>
      <c r="J7778">
        <v>5292</v>
      </c>
      <c r="K7778">
        <v>62.857140000000001</v>
      </c>
      <c r="L7778">
        <v>2.25</v>
      </c>
      <c r="M7778">
        <f t="shared" si="363"/>
        <v>141.42856499999999</v>
      </c>
      <c r="N7778">
        <f t="shared" si="365"/>
        <v>1.8052094636861589</v>
      </c>
      <c r="O7778">
        <f t="shared" si="364"/>
        <v>4.0617212932938571</v>
      </c>
    </row>
    <row r="7779" spans="1:15" x14ac:dyDescent="0.25">
      <c r="A7779" t="s">
        <v>111</v>
      </c>
      <c r="B7779" t="s">
        <v>109</v>
      </c>
      <c r="C7779">
        <v>2017</v>
      </c>
      <c r="D7779">
        <v>6</v>
      </c>
      <c r="E7779">
        <v>9</v>
      </c>
      <c r="F7779" s="1">
        <v>42895</v>
      </c>
      <c r="G7779">
        <v>160</v>
      </c>
      <c r="H7779" t="s">
        <v>17</v>
      </c>
      <c r="I7779" t="s">
        <v>586</v>
      </c>
      <c r="J7779">
        <v>5124</v>
      </c>
      <c r="K7779">
        <v>47.238100000000003</v>
      </c>
      <c r="L7779">
        <v>3</v>
      </c>
      <c r="M7779">
        <f t="shared" si="363"/>
        <v>141.71430000000001</v>
      </c>
      <c r="N7779">
        <f t="shared" si="365"/>
        <v>1.6833901934984699</v>
      </c>
      <c r="O7779">
        <f t="shared" si="364"/>
        <v>5.0501705804954096</v>
      </c>
    </row>
    <row r="7780" spans="1:15" x14ac:dyDescent="0.25">
      <c r="A7780" t="s">
        <v>329</v>
      </c>
      <c r="B7780" t="s">
        <v>192</v>
      </c>
      <c r="C7780">
        <v>2013</v>
      </c>
      <c r="D7780">
        <v>7</v>
      </c>
      <c r="E7780">
        <v>8</v>
      </c>
      <c r="F7780" s="1">
        <v>41463</v>
      </c>
      <c r="G7780">
        <v>189</v>
      </c>
      <c r="H7780" t="s">
        <v>14</v>
      </c>
      <c r="I7780" t="s">
        <v>547</v>
      </c>
      <c r="J7780">
        <v>6886</v>
      </c>
      <c r="K7780">
        <v>75.84</v>
      </c>
      <c r="L7780">
        <v>1.875</v>
      </c>
      <c r="M7780">
        <f t="shared" si="363"/>
        <v>142.20000000000002</v>
      </c>
      <c r="N7780">
        <f t="shared" si="365"/>
        <v>1.8855873561896561</v>
      </c>
      <c r="O7780">
        <f t="shared" si="364"/>
        <v>3.5354762928556052</v>
      </c>
    </row>
    <row r="7781" spans="1:15" x14ac:dyDescent="0.25">
      <c r="A7781" t="s">
        <v>356</v>
      </c>
      <c r="B7781" t="s">
        <v>40</v>
      </c>
      <c r="C7781">
        <v>2010</v>
      </c>
      <c r="D7781">
        <v>6</v>
      </c>
      <c r="E7781">
        <v>25</v>
      </c>
      <c r="F7781" s="1">
        <v>40354</v>
      </c>
      <c r="G7781">
        <v>176</v>
      </c>
      <c r="H7781" t="s">
        <v>14</v>
      </c>
      <c r="I7781" t="s">
        <v>575</v>
      </c>
      <c r="J7781">
        <v>5291</v>
      </c>
      <c r="K7781">
        <v>63.36</v>
      </c>
      <c r="L7781">
        <v>2.25</v>
      </c>
      <c r="M7781">
        <f t="shared" si="363"/>
        <v>142.56</v>
      </c>
      <c r="N7781">
        <f t="shared" si="365"/>
        <v>1.808616035426992</v>
      </c>
      <c r="O7781">
        <f t="shared" si="364"/>
        <v>4.069386079710732</v>
      </c>
    </row>
    <row r="7782" spans="1:15" x14ac:dyDescent="0.25">
      <c r="A7782" t="s">
        <v>396</v>
      </c>
      <c r="B7782" t="s">
        <v>250</v>
      </c>
      <c r="C7782">
        <v>2012</v>
      </c>
      <c r="D7782">
        <v>7</v>
      </c>
      <c r="E7782">
        <v>12</v>
      </c>
      <c r="F7782" s="1">
        <v>41102</v>
      </c>
      <c r="G7782">
        <v>194</v>
      </c>
      <c r="H7782" t="s">
        <v>14</v>
      </c>
      <c r="I7782" t="s">
        <v>575</v>
      </c>
      <c r="J7782">
        <v>5291</v>
      </c>
      <c r="K7782">
        <v>63.771430000000002</v>
      </c>
      <c r="L7782">
        <v>2.25</v>
      </c>
      <c r="M7782">
        <f t="shared" si="363"/>
        <v>143.48571749999999</v>
      </c>
      <c r="N7782">
        <f t="shared" si="365"/>
        <v>1.8113834853548585</v>
      </c>
      <c r="O7782">
        <f t="shared" si="364"/>
        <v>4.0756128420484314</v>
      </c>
    </row>
    <row r="7783" spans="1:15" x14ac:dyDescent="0.25">
      <c r="A7783" t="s">
        <v>53</v>
      </c>
      <c r="B7783" t="s">
        <v>13</v>
      </c>
      <c r="C7783">
        <v>2002</v>
      </c>
      <c r="D7783">
        <v>6</v>
      </c>
      <c r="E7783">
        <v>14</v>
      </c>
      <c r="F7783" s="1">
        <v>37421</v>
      </c>
      <c r="G7783">
        <v>165</v>
      </c>
      <c r="H7783" t="s">
        <v>14</v>
      </c>
      <c r="I7783" t="s">
        <v>421</v>
      </c>
      <c r="J7783">
        <v>5790</v>
      </c>
      <c r="K7783">
        <v>153.6</v>
      </c>
      <c r="L7783">
        <v>0.9375</v>
      </c>
      <c r="M7783">
        <f t="shared" si="363"/>
        <v>144</v>
      </c>
      <c r="N7783">
        <f t="shared" si="365"/>
        <v>2.1892094895823062</v>
      </c>
      <c r="O7783">
        <f t="shared" si="364"/>
        <v>2.0523838964834122</v>
      </c>
    </row>
    <row r="7784" spans="1:15" x14ac:dyDescent="0.25">
      <c r="A7784" t="s">
        <v>68</v>
      </c>
      <c r="B7784" t="s">
        <v>69</v>
      </c>
      <c r="C7784">
        <v>2001</v>
      </c>
      <c r="D7784">
        <v>4</v>
      </c>
      <c r="E7784">
        <v>26</v>
      </c>
      <c r="F7784" s="1">
        <v>37007</v>
      </c>
      <c r="G7784">
        <v>116</v>
      </c>
      <c r="H7784" t="s">
        <v>14</v>
      </c>
      <c r="I7784" t="s">
        <v>576</v>
      </c>
      <c r="J7784">
        <v>5288</v>
      </c>
      <c r="K7784">
        <v>64</v>
      </c>
      <c r="L7784">
        <v>2.25</v>
      </c>
      <c r="M7784">
        <f t="shared" si="363"/>
        <v>144</v>
      </c>
      <c r="N7784">
        <f t="shared" si="365"/>
        <v>1.8129133566428555</v>
      </c>
      <c r="O7784">
        <f t="shared" si="364"/>
        <v>4.0790550524464244</v>
      </c>
    </row>
    <row r="7785" spans="1:15" x14ac:dyDescent="0.25">
      <c r="A7785" t="s">
        <v>353</v>
      </c>
      <c r="B7785" t="s">
        <v>250</v>
      </c>
      <c r="C7785">
        <v>2017</v>
      </c>
      <c r="D7785">
        <v>6</v>
      </c>
      <c r="E7785">
        <v>7</v>
      </c>
      <c r="F7785" s="1">
        <v>42893</v>
      </c>
      <c r="G7785">
        <v>158</v>
      </c>
      <c r="H7785" t="s">
        <v>14</v>
      </c>
      <c r="I7785" t="s">
        <v>601</v>
      </c>
      <c r="J7785">
        <v>7158</v>
      </c>
      <c r="K7785">
        <v>48</v>
      </c>
      <c r="L7785">
        <v>3</v>
      </c>
      <c r="M7785">
        <f t="shared" si="363"/>
        <v>144</v>
      </c>
      <c r="N7785">
        <f t="shared" si="365"/>
        <v>1.6901960800285136</v>
      </c>
      <c r="O7785">
        <f t="shared" si="364"/>
        <v>5.0705882400855407</v>
      </c>
    </row>
    <row r="7786" spans="1:15" x14ac:dyDescent="0.25">
      <c r="A7786" t="s">
        <v>105</v>
      </c>
      <c r="B7786" t="s">
        <v>40</v>
      </c>
      <c r="C7786">
        <v>2018</v>
      </c>
      <c r="D7786">
        <v>3</v>
      </c>
      <c r="E7786">
        <v>9</v>
      </c>
      <c r="F7786" s="1">
        <v>43168</v>
      </c>
      <c r="G7786">
        <v>68</v>
      </c>
      <c r="H7786" t="s">
        <v>14</v>
      </c>
      <c r="I7786" t="s">
        <v>601</v>
      </c>
      <c r="J7786">
        <v>7158</v>
      </c>
      <c r="K7786">
        <v>48</v>
      </c>
      <c r="L7786">
        <v>3</v>
      </c>
      <c r="M7786">
        <f t="shared" si="363"/>
        <v>144</v>
      </c>
      <c r="N7786">
        <f t="shared" si="365"/>
        <v>1.6901960800285136</v>
      </c>
      <c r="O7786">
        <f t="shared" si="364"/>
        <v>5.0705882400855407</v>
      </c>
    </row>
    <row r="7787" spans="1:15" x14ac:dyDescent="0.25">
      <c r="A7787" t="s">
        <v>197</v>
      </c>
      <c r="B7787" t="s">
        <v>109</v>
      </c>
      <c r="C7787">
        <v>2011</v>
      </c>
      <c r="D7787">
        <v>7</v>
      </c>
      <c r="E7787">
        <v>27</v>
      </c>
      <c r="F7787" s="1">
        <v>40751</v>
      </c>
      <c r="G7787">
        <v>208</v>
      </c>
      <c r="H7787" t="s">
        <v>14</v>
      </c>
      <c r="I7787" t="s">
        <v>609</v>
      </c>
      <c r="J7787">
        <v>4955</v>
      </c>
      <c r="K7787">
        <v>38.4</v>
      </c>
      <c r="L7787">
        <v>3.75</v>
      </c>
      <c r="M7787">
        <f t="shared" si="363"/>
        <v>144</v>
      </c>
      <c r="N7787">
        <f t="shared" si="365"/>
        <v>1.5954962218255742</v>
      </c>
      <c r="O7787">
        <f t="shared" si="364"/>
        <v>5.9831108318459032</v>
      </c>
    </row>
    <row r="7788" spans="1:15" x14ac:dyDescent="0.25">
      <c r="A7788" t="s">
        <v>149</v>
      </c>
      <c r="B7788" t="s">
        <v>69</v>
      </c>
      <c r="C7788">
        <v>2013</v>
      </c>
      <c r="D7788">
        <v>6</v>
      </c>
      <c r="E7788">
        <v>17</v>
      </c>
      <c r="F7788" s="1">
        <v>41442</v>
      </c>
      <c r="G7788">
        <v>168</v>
      </c>
      <c r="H7788" t="s">
        <v>14</v>
      </c>
      <c r="I7788" t="s">
        <v>414</v>
      </c>
      <c r="J7788">
        <v>4327</v>
      </c>
      <c r="K7788">
        <v>153.81819999999999</v>
      </c>
      <c r="L7788">
        <v>0.9375</v>
      </c>
      <c r="M7788">
        <f t="shared" si="363"/>
        <v>144.20456249999998</v>
      </c>
      <c r="N7788">
        <f t="shared" si="365"/>
        <v>2.1898220138078353</v>
      </c>
      <c r="O7788">
        <f t="shared" si="364"/>
        <v>2.0529581379448456</v>
      </c>
    </row>
    <row r="7789" spans="1:15" x14ac:dyDescent="0.25">
      <c r="A7789" t="s">
        <v>140</v>
      </c>
      <c r="B7789" t="s">
        <v>13</v>
      </c>
      <c r="C7789">
        <v>2017</v>
      </c>
      <c r="D7789">
        <v>6</v>
      </c>
      <c r="E7789">
        <v>12</v>
      </c>
      <c r="F7789" s="1">
        <v>42898</v>
      </c>
      <c r="G7789">
        <v>163</v>
      </c>
      <c r="H7789" t="s">
        <v>14</v>
      </c>
      <c r="I7789" t="s">
        <v>283</v>
      </c>
      <c r="J7789">
        <v>18419</v>
      </c>
      <c r="K7789">
        <v>220.8</v>
      </c>
      <c r="L7789">
        <v>0.65625</v>
      </c>
      <c r="M7789">
        <f t="shared" si="363"/>
        <v>144.9</v>
      </c>
      <c r="N7789">
        <f t="shared" si="365"/>
        <v>2.3459615418131414</v>
      </c>
      <c r="O7789">
        <f t="shared" si="364"/>
        <v>1.5395372618148742</v>
      </c>
    </row>
    <row r="7790" spans="1:15" x14ac:dyDescent="0.25">
      <c r="A7790" t="s">
        <v>302</v>
      </c>
      <c r="B7790" t="s">
        <v>23</v>
      </c>
      <c r="C7790">
        <v>2007</v>
      </c>
      <c r="D7790">
        <v>7</v>
      </c>
      <c r="E7790">
        <v>20</v>
      </c>
      <c r="F7790" s="1">
        <v>39283</v>
      </c>
      <c r="G7790">
        <v>201</v>
      </c>
      <c r="H7790" t="s">
        <v>14</v>
      </c>
      <c r="I7790" t="s">
        <v>575</v>
      </c>
      <c r="J7790">
        <v>5291</v>
      </c>
      <c r="K7790">
        <v>64.430769999999995</v>
      </c>
      <c r="L7790">
        <v>2.25</v>
      </c>
      <c r="M7790">
        <f t="shared" si="363"/>
        <v>144.96923249999998</v>
      </c>
      <c r="N7790">
        <f t="shared" si="365"/>
        <v>1.8157820311769104</v>
      </c>
      <c r="O7790">
        <f t="shared" si="364"/>
        <v>4.0855095701480479</v>
      </c>
    </row>
    <row r="7791" spans="1:15" x14ac:dyDescent="0.25">
      <c r="A7791" t="s">
        <v>18</v>
      </c>
      <c r="B7791" t="s">
        <v>19</v>
      </c>
      <c r="C7791">
        <v>2017</v>
      </c>
      <c r="D7791">
        <v>6</v>
      </c>
      <c r="E7791">
        <v>7</v>
      </c>
      <c r="F7791" s="1">
        <v>42893</v>
      </c>
      <c r="G7791">
        <v>158</v>
      </c>
      <c r="H7791" t="s">
        <v>14</v>
      </c>
      <c r="I7791" t="s">
        <v>336</v>
      </c>
      <c r="J7791">
        <v>6425</v>
      </c>
      <c r="K7791">
        <v>211.2</v>
      </c>
      <c r="L7791">
        <v>0.6875</v>
      </c>
      <c r="M7791">
        <f t="shared" si="363"/>
        <v>145.19999999999999</v>
      </c>
      <c r="N7791">
        <f t="shared" si="365"/>
        <v>2.3267453795653217</v>
      </c>
      <c r="O7791">
        <f t="shared" si="364"/>
        <v>1.5996374484511586</v>
      </c>
    </row>
    <row r="7792" spans="1:15" x14ac:dyDescent="0.25">
      <c r="A7792" t="s">
        <v>347</v>
      </c>
      <c r="B7792" t="s">
        <v>29</v>
      </c>
      <c r="C7792">
        <v>2010</v>
      </c>
      <c r="D7792">
        <v>6</v>
      </c>
      <c r="E7792">
        <v>23</v>
      </c>
      <c r="F7792" s="1">
        <v>40352</v>
      </c>
      <c r="G7792">
        <v>174</v>
      </c>
      <c r="H7792" t="s">
        <v>14</v>
      </c>
      <c r="I7792" t="s">
        <v>336</v>
      </c>
      <c r="J7792">
        <v>6425</v>
      </c>
      <c r="K7792">
        <v>211.2</v>
      </c>
      <c r="L7792">
        <v>0.6875</v>
      </c>
      <c r="M7792">
        <f t="shared" si="363"/>
        <v>145.19999999999999</v>
      </c>
      <c r="N7792">
        <f t="shared" si="365"/>
        <v>2.3267453795653217</v>
      </c>
      <c r="O7792">
        <f t="shared" si="364"/>
        <v>1.5996374484511586</v>
      </c>
    </row>
    <row r="7793" spans="1:15" x14ac:dyDescent="0.25">
      <c r="A7793" t="s">
        <v>77</v>
      </c>
      <c r="B7793" t="s">
        <v>69</v>
      </c>
      <c r="C7793">
        <v>2006</v>
      </c>
      <c r="D7793">
        <v>4</v>
      </c>
      <c r="E7793">
        <v>10</v>
      </c>
      <c r="F7793" s="1">
        <v>38817</v>
      </c>
      <c r="G7793">
        <v>100</v>
      </c>
      <c r="H7793" t="s">
        <v>14</v>
      </c>
      <c r="I7793" t="s">
        <v>417</v>
      </c>
      <c r="J7793">
        <v>4415</v>
      </c>
      <c r="K7793">
        <v>155.19999999999999</v>
      </c>
      <c r="L7793">
        <v>0.9375</v>
      </c>
      <c r="M7793">
        <f t="shared" si="363"/>
        <v>145.5</v>
      </c>
      <c r="N7793">
        <f t="shared" si="365"/>
        <v>2.1936810295412816</v>
      </c>
      <c r="O7793">
        <f t="shared" si="364"/>
        <v>2.0565759651949516</v>
      </c>
    </row>
    <row r="7794" spans="1:15" x14ac:dyDescent="0.25">
      <c r="A7794" t="s">
        <v>180</v>
      </c>
      <c r="B7794" t="s">
        <v>176</v>
      </c>
      <c r="C7794">
        <v>2015</v>
      </c>
      <c r="D7794">
        <v>6</v>
      </c>
      <c r="E7794">
        <v>26</v>
      </c>
      <c r="F7794" s="1">
        <v>42181</v>
      </c>
      <c r="G7794">
        <v>177</v>
      </c>
      <c r="H7794" t="s">
        <v>17</v>
      </c>
      <c r="I7794" t="s">
        <v>575</v>
      </c>
      <c r="J7794">
        <v>5291</v>
      </c>
      <c r="K7794">
        <v>64.717089999999999</v>
      </c>
      <c r="L7794">
        <v>2.25</v>
      </c>
      <c r="M7794">
        <f t="shared" si="363"/>
        <v>145.61345249999999</v>
      </c>
      <c r="N7794">
        <f t="shared" si="365"/>
        <v>1.8176783243168457</v>
      </c>
      <c r="O7794">
        <f t="shared" si="364"/>
        <v>4.0897762297129026</v>
      </c>
    </row>
    <row r="7795" spans="1:15" x14ac:dyDescent="0.25">
      <c r="A7795" t="s">
        <v>461</v>
      </c>
      <c r="B7795" t="s">
        <v>40</v>
      </c>
      <c r="C7795">
        <v>2011</v>
      </c>
      <c r="D7795">
        <v>7</v>
      </c>
      <c r="E7795">
        <v>4</v>
      </c>
      <c r="F7795" s="1">
        <v>40728</v>
      </c>
      <c r="G7795">
        <v>185</v>
      </c>
      <c r="H7795" t="s">
        <v>14</v>
      </c>
      <c r="I7795" t="s">
        <v>575</v>
      </c>
      <c r="J7795">
        <v>5291</v>
      </c>
      <c r="K7795">
        <v>64.8</v>
      </c>
      <c r="L7795">
        <v>2.25</v>
      </c>
      <c r="M7795">
        <f t="shared" si="363"/>
        <v>145.79999999999998</v>
      </c>
      <c r="N7795">
        <f t="shared" si="365"/>
        <v>1.8182258936139555</v>
      </c>
      <c r="O7795">
        <f t="shared" si="364"/>
        <v>4.0910082606313996</v>
      </c>
    </row>
    <row r="7796" spans="1:15" x14ac:dyDescent="0.25">
      <c r="A7796" t="s">
        <v>67</v>
      </c>
      <c r="B7796" t="s">
        <v>13</v>
      </c>
      <c r="C7796">
        <v>2019</v>
      </c>
      <c r="D7796">
        <v>7</v>
      </c>
      <c r="E7796">
        <v>5</v>
      </c>
      <c r="F7796" s="1">
        <v>43651</v>
      </c>
      <c r="G7796">
        <v>186</v>
      </c>
      <c r="H7796" t="s">
        <v>14</v>
      </c>
      <c r="I7796" t="s">
        <v>371</v>
      </c>
      <c r="J7796">
        <v>5131</v>
      </c>
      <c r="K7796">
        <v>194.4</v>
      </c>
      <c r="L7796">
        <v>0.75</v>
      </c>
      <c r="M7796">
        <f t="shared" si="363"/>
        <v>145.80000000000001</v>
      </c>
      <c r="N7796">
        <f t="shared" si="365"/>
        <v>2.2909245593827543</v>
      </c>
      <c r="O7796">
        <f t="shared" si="364"/>
        <v>1.7181934195370658</v>
      </c>
    </row>
    <row r="7797" spans="1:15" x14ac:dyDescent="0.25">
      <c r="A7797" t="s">
        <v>26</v>
      </c>
      <c r="B7797" t="s">
        <v>27</v>
      </c>
      <c r="C7797">
        <v>2018</v>
      </c>
      <c r="D7797">
        <v>6</v>
      </c>
      <c r="E7797">
        <v>4</v>
      </c>
      <c r="F7797" s="1">
        <v>43255</v>
      </c>
      <c r="G7797">
        <v>155</v>
      </c>
      <c r="H7797" t="s">
        <v>14</v>
      </c>
      <c r="I7797" t="s">
        <v>586</v>
      </c>
      <c r="J7797">
        <v>5124</v>
      </c>
      <c r="K7797">
        <v>48.8</v>
      </c>
      <c r="L7797">
        <v>3</v>
      </c>
      <c r="M7797">
        <f t="shared" si="363"/>
        <v>146.39999999999998</v>
      </c>
      <c r="N7797">
        <f t="shared" si="365"/>
        <v>1.6972293427597176</v>
      </c>
      <c r="O7797">
        <f t="shared" si="364"/>
        <v>5.0916880282791528</v>
      </c>
    </row>
    <row r="7798" spans="1:15" x14ac:dyDescent="0.25">
      <c r="A7798" t="s">
        <v>58</v>
      </c>
      <c r="B7798" t="s">
        <v>13</v>
      </c>
      <c r="C7798">
        <v>2004</v>
      </c>
      <c r="D7798">
        <v>4</v>
      </c>
      <c r="E7798">
        <v>6</v>
      </c>
      <c r="F7798" s="1">
        <v>38083</v>
      </c>
      <c r="G7798">
        <v>97</v>
      </c>
      <c r="H7798" t="s">
        <v>14</v>
      </c>
      <c r="I7798" t="s">
        <v>481</v>
      </c>
      <c r="J7798">
        <v>6745</v>
      </c>
      <c r="K7798">
        <v>112</v>
      </c>
      <c r="L7798">
        <v>1.3125</v>
      </c>
      <c r="M7798">
        <f t="shared" si="363"/>
        <v>147</v>
      </c>
      <c r="N7798">
        <f t="shared" si="365"/>
        <v>2.0530784434834195</v>
      </c>
      <c r="O7798">
        <f t="shared" si="364"/>
        <v>2.6946654570719879</v>
      </c>
    </row>
    <row r="7799" spans="1:15" x14ac:dyDescent="0.25">
      <c r="A7799" t="s">
        <v>70</v>
      </c>
      <c r="B7799" t="s">
        <v>69</v>
      </c>
      <c r="C7799">
        <v>2001</v>
      </c>
      <c r="D7799">
        <v>6</v>
      </c>
      <c r="E7799">
        <v>22</v>
      </c>
      <c r="F7799" s="1">
        <v>37064</v>
      </c>
      <c r="G7799">
        <v>173</v>
      </c>
      <c r="H7799" t="s">
        <v>14</v>
      </c>
      <c r="I7799" t="s">
        <v>609</v>
      </c>
      <c r="J7799">
        <v>4955</v>
      </c>
      <c r="K7799">
        <v>39.200000000000003</v>
      </c>
      <c r="L7799">
        <v>3.75</v>
      </c>
      <c r="M7799">
        <f t="shared" si="363"/>
        <v>147</v>
      </c>
      <c r="N7799">
        <f t="shared" si="365"/>
        <v>1.6042260530844701</v>
      </c>
      <c r="O7799">
        <f t="shared" si="364"/>
        <v>6.0158476990667626</v>
      </c>
    </row>
    <row r="7800" spans="1:15" x14ac:dyDescent="0.25">
      <c r="A7800" t="s">
        <v>94</v>
      </c>
      <c r="B7800" t="s">
        <v>23</v>
      </c>
      <c r="C7800">
        <v>2019</v>
      </c>
      <c r="D7800">
        <v>6</v>
      </c>
      <c r="E7800">
        <v>18</v>
      </c>
      <c r="F7800" s="1">
        <v>43634</v>
      </c>
      <c r="G7800">
        <v>169</v>
      </c>
      <c r="H7800" t="s">
        <v>14</v>
      </c>
      <c r="I7800" t="s">
        <v>609</v>
      </c>
      <c r="J7800">
        <v>4955</v>
      </c>
      <c r="K7800">
        <v>39.200000000000003</v>
      </c>
      <c r="L7800">
        <v>3.75</v>
      </c>
      <c r="M7800">
        <f t="shared" si="363"/>
        <v>147</v>
      </c>
      <c r="N7800">
        <f t="shared" si="365"/>
        <v>1.6042260530844701</v>
      </c>
      <c r="O7800">
        <f t="shared" si="364"/>
        <v>6.0158476990667626</v>
      </c>
    </row>
    <row r="7801" spans="1:15" x14ac:dyDescent="0.25">
      <c r="A7801" t="s">
        <v>200</v>
      </c>
      <c r="B7801" t="s">
        <v>109</v>
      </c>
      <c r="C7801">
        <v>2015</v>
      </c>
      <c r="D7801">
        <v>6</v>
      </c>
      <c r="E7801">
        <v>26</v>
      </c>
      <c r="F7801" s="1">
        <v>42181</v>
      </c>
      <c r="G7801">
        <v>177</v>
      </c>
      <c r="H7801" t="s">
        <v>14</v>
      </c>
      <c r="I7801" t="s">
        <v>609</v>
      </c>
      <c r="J7801">
        <v>4955</v>
      </c>
      <c r="K7801">
        <v>39.200000000000003</v>
      </c>
      <c r="L7801">
        <v>3.75</v>
      </c>
      <c r="M7801">
        <f t="shared" si="363"/>
        <v>147</v>
      </c>
      <c r="N7801">
        <f t="shared" si="365"/>
        <v>1.6042260530844701</v>
      </c>
      <c r="O7801">
        <f t="shared" si="364"/>
        <v>6.0158476990667626</v>
      </c>
    </row>
    <row r="7802" spans="1:15" x14ac:dyDescent="0.25">
      <c r="A7802" t="s">
        <v>298</v>
      </c>
      <c r="B7802" t="s">
        <v>21</v>
      </c>
      <c r="C7802">
        <v>2015</v>
      </c>
      <c r="D7802">
        <v>7</v>
      </c>
      <c r="E7802">
        <v>3</v>
      </c>
      <c r="F7802" s="1">
        <v>42188</v>
      </c>
      <c r="G7802">
        <v>184</v>
      </c>
      <c r="H7802" t="s">
        <v>17</v>
      </c>
      <c r="I7802" t="s">
        <v>517</v>
      </c>
      <c r="J7802">
        <v>8691</v>
      </c>
      <c r="K7802">
        <v>98.857140000000001</v>
      </c>
      <c r="L7802">
        <v>1.5</v>
      </c>
      <c r="M7802">
        <f t="shared" si="363"/>
        <v>148.28570999999999</v>
      </c>
      <c r="N7802">
        <f t="shared" si="365"/>
        <v>1.9993791233052589</v>
      </c>
      <c r="O7802">
        <f t="shared" si="364"/>
        <v>2.9990686849578885</v>
      </c>
    </row>
    <row r="7803" spans="1:15" x14ac:dyDescent="0.25">
      <c r="A7803" t="s">
        <v>134</v>
      </c>
      <c r="B7803" t="s">
        <v>13</v>
      </c>
      <c r="C7803">
        <v>2014</v>
      </c>
      <c r="D7803">
        <v>6</v>
      </c>
      <c r="E7803">
        <v>17</v>
      </c>
      <c r="F7803" s="1">
        <v>41807</v>
      </c>
      <c r="G7803">
        <v>168</v>
      </c>
      <c r="H7803" t="s">
        <v>14</v>
      </c>
      <c r="I7803" t="s">
        <v>371</v>
      </c>
      <c r="J7803">
        <v>5131</v>
      </c>
      <c r="K7803">
        <v>198.2</v>
      </c>
      <c r="L7803">
        <v>0.75</v>
      </c>
      <c r="M7803">
        <f t="shared" si="363"/>
        <v>148.64999999999998</v>
      </c>
      <c r="N7803">
        <f t="shared" si="365"/>
        <v>2.2992893340876801</v>
      </c>
      <c r="O7803">
        <f t="shared" si="364"/>
        <v>1.7244670005657601</v>
      </c>
    </row>
    <row r="7804" spans="1:15" x14ac:dyDescent="0.25">
      <c r="A7804" t="s">
        <v>138</v>
      </c>
      <c r="B7804" t="s">
        <v>13</v>
      </c>
      <c r="C7804">
        <v>2016</v>
      </c>
      <c r="D7804">
        <v>4</v>
      </c>
      <c r="E7804">
        <v>11</v>
      </c>
      <c r="F7804" s="1">
        <v>42471</v>
      </c>
      <c r="G7804">
        <v>102</v>
      </c>
      <c r="H7804" t="s">
        <v>14</v>
      </c>
      <c r="I7804" t="s">
        <v>283</v>
      </c>
      <c r="J7804">
        <v>18419</v>
      </c>
      <c r="K7804">
        <v>226.66669999999999</v>
      </c>
      <c r="L7804">
        <v>0.65625</v>
      </c>
      <c r="M7804">
        <f t="shared" si="363"/>
        <v>148.75002187499999</v>
      </c>
      <c r="N7804">
        <f t="shared" si="365"/>
        <v>2.357299512548173</v>
      </c>
      <c r="O7804">
        <f t="shared" si="364"/>
        <v>1.5469778051097385</v>
      </c>
    </row>
    <row r="7805" spans="1:15" x14ac:dyDescent="0.25">
      <c r="A7805" t="s">
        <v>59</v>
      </c>
      <c r="B7805" t="s">
        <v>13</v>
      </c>
      <c r="C7805">
        <v>2004</v>
      </c>
      <c r="D7805">
        <v>7</v>
      </c>
      <c r="E7805">
        <v>10</v>
      </c>
      <c r="F7805" s="1">
        <v>38178</v>
      </c>
      <c r="G7805">
        <v>192</v>
      </c>
      <c r="H7805" t="s">
        <v>14</v>
      </c>
      <c r="I7805" t="s">
        <v>586</v>
      </c>
      <c r="J7805">
        <v>5124</v>
      </c>
      <c r="K7805">
        <v>49.6</v>
      </c>
      <c r="L7805">
        <v>3</v>
      </c>
      <c r="M7805">
        <f t="shared" si="363"/>
        <v>148.80000000000001</v>
      </c>
      <c r="N7805">
        <f t="shared" si="365"/>
        <v>1.7041505168397992</v>
      </c>
      <c r="O7805">
        <f t="shared" si="364"/>
        <v>5.1124515505193973</v>
      </c>
    </row>
    <row r="7806" spans="1:15" x14ac:dyDescent="0.25">
      <c r="A7806" t="s">
        <v>88</v>
      </c>
      <c r="B7806" t="s">
        <v>69</v>
      </c>
      <c r="C7806">
        <v>2017</v>
      </c>
      <c r="D7806">
        <v>3</v>
      </c>
      <c r="E7806">
        <v>16</v>
      </c>
      <c r="F7806" s="1">
        <v>42810</v>
      </c>
      <c r="G7806">
        <v>75</v>
      </c>
      <c r="H7806" t="s">
        <v>14</v>
      </c>
      <c r="I7806" t="s">
        <v>414</v>
      </c>
      <c r="J7806">
        <v>4327</v>
      </c>
      <c r="K7806">
        <v>159.19999999999999</v>
      </c>
      <c r="L7806">
        <v>0.9375</v>
      </c>
      <c r="M7806">
        <f t="shared" si="363"/>
        <v>149.25</v>
      </c>
      <c r="N7806">
        <f t="shared" si="365"/>
        <v>2.2046625117482188</v>
      </c>
      <c r="O7806">
        <f t="shared" si="364"/>
        <v>2.0668711047639552</v>
      </c>
    </row>
    <row r="7807" spans="1:15" x14ac:dyDescent="0.25">
      <c r="A7807" t="s">
        <v>88</v>
      </c>
      <c r="B7807" t="s">
        <v>69</v>
      </c>
      <c r="C7807">
        <v>2017</v>
      </c>
      <c r="D7807">
        <v>3</v>
      </c>
      <c r="E7807">
        <v>16</v>
      </c>
      <c r="F7807" s="1">
        <v>42810</v>
      </c>
      <c r="G7807">
        <v>75</v>
      </c>
      <c r="H7807" t="s">
        <v>14</v>
      </c>
      <c r="I7807" t="s">
        <v>417</v>
      </c>
      <c r="J7807">
        <v>4415</v>
      </c>
      <c r="K7807">
        <v>159.19999999999999</v>
      </c>
      <c r="L7807">
        <v>0.9375</v>
      </c>
      <c r="M7807">
        <f t="shared" si="363"/>
        <v>149.25</v>
      </c>
      <c r="N7807">
        <f t="shared" si="365"/>
        <v>2.2046625117482188</v>
      </c>
      <c r="O7807">
        <f t="shared" si="364"/>
        <v>2.0668711047639552</v>
      </c>
    </row>
    <row r="7808" spans="1:15" x14ac:dyDescent="0.25">
      <c r="A7808" t="s">
        <v>157</v>
      </c>
      <c r="B7808" t="s">
        <v>23</v>
      </c>
      <c r="C7808">
        <v>2015</v>
      </c>
      <c r="D7808">
        <v>3</v>
      </c>
      <c r="E7808">
        <v>17</v>
      </c>
      <c r="F7808" s="1">
        <v>42080</v>
      </c>
      <c r="G7808">
        <v>76</v>
      </c>
      <c r="H7808" t="s">
        <v>14</v>
      </c>
      <c r="I7808" t="s">
        <v>573</v>
      </c>
      <c r="J7808">
        <v>5292</v>
      </c>
      <c r="K7808">
        <v>66.352940000000004</v>
      </c>
      <c r="L7808">
        <v>2.25</v>
      </c>
      <c r="M7808">
        <f t="shared" si="363"/>
        <v>149.29411500000001</v>
      </c>
      <c r="N7808">
        <f t="shared" si="365"/>
        <v>1.8283565577117029</v>
      </c>
      <c r="O7808">
        <f t="shared" si="364"/>
        <v>4.1138022548513318</v>
      </c>
    </row>
    <row r="7809" spans="1:15" x14ac:dyDescent="0.25">
      <c r="A7809" t="s">
        <v>298</v>
      </c>
      <c r="B7809" t="s">
        <v>21</v>
      </c>
      <c r="C7809">
        <v>2015</v>
      </c>
      <c r="D7809">
        <v>7</v>
      </c>
      <c r="E7809">
        <v>3</v>
      </c>
      <c r="F7809" s="1">
        <v>42188</v>
      </c>
      <c r="G7809">
        <v>184</v>
      </c>
      <c r="H7809" t="s">
        <v>17</v>
      </c>
      <c r="I7809" t="s">
        <v>609</v>
      </c>
      <c r="J7809">
        <v>4955</v>
      </c>
      <c r="K7809">
        <v>40</v>
      </c>
      <c r="L7809">
        <v>3.75</v>
      </c>
      <c r="M7809">
        <f t="shared" si="363"/>
        <v>150</v>
      </c>
      <c r="N7809">
        <f t="shared" si="365"/>
        <v>1.6127838567197355</v>
      </c>
      <c r="O7809">
        <f t="shared" si="364"/>
        <v>6.0479394626990075</v>
      </c>
    </row>
    <row r="7810" spans="1:15" x14ac:dyDescent="0.25">
      <c r="A7810" t="s">
        <v>70</v>
      </c>
      <c r="B7810" t="s">
        <v>69</v>
      </c>
      <c r="C7810">
        <v>2001</v>
      </c>
      <c r="D7810">
        <v>6</v>
      </c>
      <c r="E7810">
        <v>22</v>
      </c>
      <c r="F7810" s="1">
        <v>37064</v>
      </c>
      <c r="G7810">
        <v>173</v>
      </c>
      <c r="H7810" t="s">
        <v>14</v>
      </c>
      <c r="I7810" t="s">
        <v>371</v>
      </c>
      <c r="J7810">
        <v>5131</v>
      </c>
      <c r="K7810">
        <v>200.8</v>
      </c>
      <c r="L7810">
        <v>0.75</v>
      </c>
      <c r="M7810">
        <f t="shared" ref="M7810:M7873" si="366">K7810*L7810</f>
        <v>150.60000000000002</v>
      </c>
      <c r="N7810">
        <f t="shared" si="365"/>
        <v>2.3049211619008916</v>
      </c>
      <c r="O7810">
        <f t="shared" si="364"/>
        <v>1.7286908714256688</v>
      </c>
    </row>
    <row r="7811" spans="1:15" x14ac:dyDescent="0.25">
      <c r="A7811" t="s">
        <v>146</v>
      </c>
      <c r="B7811" t="s">
        <v>69</v>
      </c>
      <c r="C7811">
        <v>2010</v>
      </c>
      <c r="D7811">
        <v>3</v>
      </c>
      <c r="E7811">
        <v>16</v>
      </c>
      <c r="F7811" s="1">
        <v>40253</v>
      </c>
      <c r="G7811">
        <v>75</v>
      </c>
      <c r="H7811" t="s">
        <v>17</v>
      </c>
      <c r="I7811" t="s">
        <v>414</v>
      </c>
      <c r="J7811">
        <v>4327</v>
      </c>
      <c r="K7811">
        <v>160.72880000000001</v>
      </c>
      <c r="L7811">
        <v>0.9375</v>
      </c>
      <c r="M7811">
        <f t="shared" si="366"/>
        <v>150.68325000000002</v>
      </c>
      <c r="N7811">
        <f t="shared" si="365"/>
        <v>2.2087873641695706</v>
      </c>
      <c r="O7811">
        <f t="shared" ref="O7811:O7874" si="367">N7811*L7811</f>
        <v>2.0707381539089722</v>
      </c>
    </row>
    <row r="7812" spans="1:15" x14ac:dyDescent="0.25">
      <c r="A7812" t="s">
        <v>122</v>
      </c>
      <c r="B7812" t="s">
        <v>13</v>
      </c>
      <c r="C7812">
        <v>2006</v>
      </c>
      <c r="D7812">
        <v>6</v>
      </c>
      <c r="E7812">
        <v>15</v>
      </c>
      <c r="F7812" s="1">
        <v>38883</v>
      </c>
      <c r="G7812">
        <v>166</v>
      </c>
      <c r="H7812" t="s">
        <v>14</v>
      </c>
      <c r="I7812" t="s">
        <v>609</v>
      </c>
      <c r="J7812">
        <v>4955</v>
      </c>
      <c r="K7812">
        <v>40.32</v>
      </c>
      <c r="L7812">
        <v>3.75</v>
      </c>
      <c r="M7812">
        <f t="shared" si="366"/>
        <v>151.19999999999999</v>
      </c>
      <c r="N7812">
        <f t="shared" ref="N7812:N7875" si="368">LOG10(K7812+1)</f>
        <v>1.616160312847583</v>
      </c>
      <c r="O7812">
        <f t="shared" si="367"/>
        <v>6.0606011731784362</v>
      </c>
    </row>
    <row r="7813" spans="1:15" x14ac:dyDescent="0.25">
      <c r="A7813" t="s">
        <v>100</v>
      </c>
      <c r="B7813" t="s">
        <v>27</v>
      </c>
      <c r="C7813">
        <v>2014</v>
      </c>
      <c r="D7813">
        <v>6</v>
      </c>
      <c r="E7813">
        <v>4</v>
      </c>
      <c r="F7813" s="1">
        <v>41794</v>
      </c>
      <c r="G7813">
        <v>155</v>
      </c>
      <c r="H7813" t="s">
        <v>14</v>
      </c>
      <c r="I7813" t="s">
        <v>586</v>
      </c>
      <c r="J7813">
        <v>5124</v>
      </c>
      <c r="K7813">
        <v>50.4</v>
      </c>
      <c r="L7813">
        <v>3</v>
      </c>
      <c r="M7813">
        <f t="shared" si="366"/>
        <v>151.19999999999999</v>
      </c>
      <c r="N7813">
        <f t="shared" si="368"/>
        <v>1.7109631189952756</v>
      </c>
      <c r="O7813">
        <f t="shared" si="367"/>
        <v>5.1328893569858272</v>
      </c>
    </row>
    <row r="7814" spans="1:15" x14ac:dyDescent="0.25">
      <c r="A7814" t="s">
        <v>91</v>
      </c>
      <c r="B7814" t="s">
        <v>69</v>
      </c>
      <c r="C7814">
        <v>2019</v>
      </c>
      <c r="D7814">
        <v>4</v>
      </c>
      <c r="E7814">
        <v>2</v>
      </c>
      <c r="F7814" s="1">
        <v>43557</v>
      </c>
      <c r="G7814">
        <v>92</v>
      </c>
      <c r="H7814" t="s">
        <v>14</v>
      </c>
      <c r="I7814" t="s">
        <v>575</v>
      </c>
      <c r="J7814">
        <v>5291</v>
      </c>
      <c r="K7814">
        <v>67.2</v>
      </c>
      <c r="L7814">
        <v>2.25</v>
      </c>
      <c r="M7814">
        <f t="shared" si="366"/>
        <v>151.20000000000002</v>
      </c>
      <c r="N7814">
        <f t="shared" si="368"/>
        <v>1.833784374656479</v>
      </c>
      <c r="O7814">
        <f t="shared" si="367"/>
        <v>4.126014842977078</v>
      </c>
    </row>
    <row r="7815" spans="1:15" x14ac:dyDescent="0.25">
      <c r="A7815" t="s">
        <v>215</v>
      </c>
      <c r="B7815" t="s">
        <v>161</v>
      </c>
      <c r="C7815">
        <v>2016</v>
      </c>
      <c r="D7815">
        <v>7</v>
      </c>
      <c r="E7815">
        <v>5</v>
      </c>
      <c r="F7815" s="1">
        <v>42556</v>
      </c>
      <c r="G7815">
        <v>187</v>
      </c>
      <c r="H7815" t="s">
        <v>14</v>
      </c>
      <c r="I7815" t="s">
        <v>575</v>
      </c>
      <c r="J7815">
        <v>5291</v>
      </c>
      <c r="K7815">
        <v>67.2</v>
      </c>
      <c r="L7815">
        <v>2.25</v>
      </c>
      <c r="M7815">
        <f t="shared" si="366"/>
        <v>151.20000000000002</v>
      </c>
      <c r="N7815">
        <f t="shared" si="368"/>
        <v>1.833784374656479</v>
      </c>
      <c r="O7815">
        <f t="shared" si="367"/>
        <v>4.126014842977078</v>
      </c>
    </row>
    <row r="7816" spans="1:15" x14ac:dyDescent="0.25">
      <c r="A7816" t="s">
        <v>254</v>
      </c>
      <c r="B7816" t="s">
        <v>36</v>
      </c>
      <c r="C7816">
        <v>2011</v>
      </c>
      <c r="D7816">
        <v>7</v>
      </c>
      <c r="E7816">
        <v>26</v>
      </c>
      <c r="F7816" s="1">
        <v>40750</v>
      </c>
      <c r="G7816">
        <v>207</v>
      </c>
      <c r="H7816" t="s">
        <v>14</v>
      </c>
      <c r="I7816" t="s">
        <v>585</v>
      </c>
      <c r="J7816">
        <v>16959</v>
      </c>
      <c r="K7816">
        <v>57.6</v>
      </c>
      <c r="L7816">
        <v>2.625</v>
      </c>
      <c r="M7816">
        <f t="shared" si="366"/>
        <v>151.20000000000002</v>
      </c>
      <c r="N7816">
        <f t="shared" si="368"/>
        <v>1.7678976160180906</v>
      </c>
      <c r="O7816">
        <f t="shared" si="367"/>
        <v>4.6407312420474875</v>
      </c>
    </row>
    <row r="7817" spans="1:15" x14ac:dyDescent="0.25">
      <c r="A7817" t="s">
        <v>219</v>
      </c>
      <c r="B7817" t="s">
        <v>23</v>
      </c>
      <c r="C7817">
        <v>2008</v>
      </c>
      <c r="D7817">
        <v>6</v>
      </c>
      <c r="E7817">
        <v>11</v>
      </c>
      <c r="F7817" s="1">
        <v>39610</v>
      </c>
      <c r="G7817">
        <v>163</v>
      </c>
      <c r="H7817" t="s">
        <v>17</v>
      </c>
      <c r="I7817" t="s">
        <v>418</v>
      </c>
      <c r="J7817">
        <v>4419</v>
      </c>
      <c r="K7817">
        <v>161.52379999999999</v>
      </c>
      <c r="L7817">
        <v>0.9375</v>
      </c>
      <c r="M7817">
        <f t="shared" si="366"/>
        <v>151.4285625</v>
      </c>
      <c r="N7817">
        <f t="shared" si="368"/>
        <v>2.2109169680952911</v>
      </c>
      <c r="O7817">
        <f t="shared" si="367"/>
        <v>2.0727346575893355</v>
      </c>
    </row>
    <row r="7818" spans="1:15" x14ac:dyDescent="0.25">
      <c r="A7818" t="s">
        <v>194</v>
      </c>
      <c r="B7818" t="s">
        <v>107</v>
      </c>
      <c r="C7818">
        <v>2019</v>
      </c>
      <c r="D7818">
        <v>6</v>
      </c>
      <c r="E7818">
        <v>18</v>
      </c>
      <c r="F7818" s="1">
        <v>43634</v>
      </c>
      <c r="G7818">
        <v>169</v>
      </c>
      <c r="H7818" t="s">
        <v>14</v>
      </c>
      <c r="I7818" t="s">
        <v>223</v>
      </c>
      <c r="J7818">
        <v>8251</v>
      </c>
      <c r="K7818">
        <v>288.8</v>
      </c>
      <c r="L7818">
        <v>0.52500000000000002</v>
      </c>
      <c r="M7818">
        <f t="shared" si="366"/>
        <v>151.62</v>
      </c>
      <c r="N7818">
        <f t="shared" si="368"/>
        <v>2.462098381135156</v>
      </c>
      <c r="O7818">
        <f t="shared" si="367"/>
        <v>1.292601650095957</v>
      </c>
    </row>
    <row r="7819" spans="1:15" x14ac:dyDescent="0.25">
      <c r="A7819" t="s">
        <v>16</v>
      </c>
      <c r="B7819" t="s">
        <v>13</v>
      </c>
      <c r="C7819">
        <v>2018</v>
      </c>
      <c r="D7819">
        <v>6</v>
      </c>
      <c r="E7819">
        <v>15</v>
      </c>
      <c r="F7819" s="1">
        <v>43266</v>
      </c>
      <c r="G7819">
        <v>166</v>
      </c>
      <c r="H7819" t="s">
        <v>17</v>
      </c>
      <c r="I7819" t="s">
        <v>418</v>
      </c>
      <c r="J7819">
        <v>4419</v>
      </c>
      <c r="K7819">
        <v>162.28569999999999</v>
      </c>
      <c r="L7819">
        <v>0.9375</v>
      </c>
      <c r="M7819">
        <f t="shared" si="366"/>
        <v>152.14284375</v>
      </c>
      <c r="N7819">
        <f t="shared" si="368"/>
        <v>2.2129481523850054</v>
      </c>
      <c r="O7819">
        <f t="shared" si="367"/>
        <v>2.0746388928609427</v>
      </c>
    </row>
    <row r="7820" spans="1:15" x14ac:dyDescent="0.25">
      <c r="A7820" t="s">
        <v>139</v>
      </c>
      <c r="B7820" t="s">
        <v>13</v>
      </c>
      <c r="C7820">
        <v>2016</v>
      </c>
      <c r="D7820">
        <v>6</v>
      </c>
      <c r="E7820">
        <v>21</v>
      </c>
      <c r="F7820" s="1">
        <v>42542</v>
      </c>
      <c r="G7820">
        <v>173</v>
      </c>
      <c r="H7820" t="s">
        <v>14</v>
      </c>
      <c r="I7820" t="s">
        <v>609</v>
      </c>
      <c r="J7820">
        <v>4955</v>
      </c>
      <c r="K7820">
        <v>40.799999999999997</v>
      </c>
      <c r="L7820">
        <v>3.75</v>
      </c>
      <c r="M7820">
        <f t="shared" si="366"/>
        <v>153</v>
      </c>
      <c r="N7820">
        <f t="shared" si="368"/>
        <v>1.6211762817750353</v>
      </c>
      <c r="O7820">
        <f t="shared" si="367"/>
        <v>6.0794110566563822</v>
      </c>
    </row>
    <row r="7821" spans="1:15" x14ac:dyDescent="0.25">
      <c r="A7821" t="s">
        <v>167</v>
      </c>
      <c r="B7821" t="s">
        <v>25</v>
      </c>
      <c r="C7821">
        <v>2019</v>
      </c>
      <c r="D7821">
        <v>6</v>
      </c>
      <c r="E7821">
        <v>14</v>
      </c>
      <c r="F7821" s="1">
        <v>43630</v>
      </c>
      <c r="G7821">
        <v>165</v>
      </c>
      <c r="H7821" t="s">
        <v>14</v>
      </c>
      <c r="I7821" t="s">
        <v>418</v>
      </c>
      <c r="J7821">
        <v>4419</v>
      </c>
      <c r="K7821">
        <v>163.19999999999999</v>
      </c>
      <c r="L7821">
        <v>0.9375</v>
      </c>
      <c r="M7821">
        <f t="shared" si="366"/>
        <v>153</v>
      </c>
      <c r="N7821">
        <f t="shared" si="368"/>
        <v>2.215373152783422</v>
      </c>
      <c r="O7821">
        <f t="shared" si="367"/>
        <v>2.0769123307344581</v>
      </c>
    </row>
    <row r="7822" spans="1:15" x14ac:dyDescent="0.25">
      <c r="A7822" t="s">
        <v>30</v>
      </c>
      <c r="B7822" t="s">
        <v>31</v>
      </c>
      <c r="C7822">
        <v>2018</v>
      </c>
      <c r="D7822">
        <v>6</v>
      </c>
      <c r="E7822">
        <v>5</v>
      </c>
      <c r="F7822" s="1">
        <v>43256</v>
      </c>
      <c r="G7822">
        <v>156</v>
      </c>
      <c r="H7822" t="s">
        <v>14</v>
      </c>
      <c r="I7822" t="s">
        <v>561</v>
      </c>
      <c r="J7822">
        <v>6823</v>
      </c>
      <c r="K7822">
        <v>73.599999999999994</v>
      </c>
      <c r="L7822">
        <v>2.1</v>
      </c>
      <c r="M7822">
        <f t="shared" si="366"/>
        <v>154.56</v>
      </c>
      <c r="N7822">
        <f t="shared" si="368"/>
        <v>1.8727388274726688</v>
      </c>
      <c r="O7822">
        <f t="shared" si="367"/>
        <v>3.9327515376926048</v>
      </c>
    </row>
    <row r="7823" spans="1:15" x14ac:dyDescent="0.25">
      <c r="A7823" t="s">
        <v>311</v>
      </c>
      <c r="B7823" t="s">
        <v>161</v>
      </c>
      <c r="C7823">
        <v>2014</v>
      </c>
      <c r="D7823">
        <v>6</v>
      </c>
      <c r="E7823">
        <v>13</v>
      </c>
      <c r="F7823" s="1">
        <v>41803</v>
      </c>
      <c r="G7823">
        <v>164</v>
      </c>
      <c r="H7823" t="s">
        <v>14</v>
      </c>
      <c r="I7823" t="s">
        <v>575</v>
      </c>
      <c r="J7823">
        <v>5291</v>
      </c>
      <c r="K7823">
        <v>68.8</v>
      </c>
      <c r="L7823">
        <v>2.25</v>
      </c>
      <c r="M7823">
        <f t="shared" si="366"/>
        <v>154.79999999999998</v>
      </c>
      <c r="N7823">
        <f t="shared" si="368"/>
        <v>1.8438554226231612</v>
      </c>
      <c r="O7823">
        <f t="shared" si="367"/>
        <v>4.148674700902113</v>
      </c>
    </row>
    <row r="7824" spans="1:15" x14ac:dyDescent="0.25">
      <c r="A7824" t="s">
        <v>46</v>
      </c>
      <c r="B7824" t="s">
        <v>25</v>
      </c>
      <c r="C7824">
        <v>2017</v>
      </c>
      <c r="D7824">
        <v>6</v>
      </c>
      <c r="E7824">
        <v>6</v>
      </c>
      <c r="F7824" s="1">
        <v>42892</v>
      </c>
      <c r="G7824">
        <v>157</v>
      </c>
      <c r="H7824" t="s">
        <v>14</v>
      </c>
      <c r="I7824" t="s">
        <v>450</v>
      </c>
      <c r="J7824">
        <v>5237</v>
      </c>
      <c r="K7824">
        <v>165.6</v>
      </c>
      <c r="L7824">
        <v>0.9375</v>
      </c>
      <c r="M7824">
        <f t="shared" si="366"/>
        <v>155.25</v>
      </c>
      <c r="N7824">
        <f t="shared" si="368"/>
        <v>2.2216749970707688</v>
      </c>
      <c r="O7824">
        <f t="shared" si="367"/>
        <v>2.0828203097538456</v>
      </c>
    </row>
    <row r="7825" spans="1:15" x14ac:dyDescent="0.25">
      <c r="A7825" t="s">
        <v>55</v>
      </c>
      <c r="B7825" t="s">
        <v>13</v>
      </c>
      <c r="C7825">
        <v>2003</v>
      </c>
      <c r="D7825">
        <v>3</v>
      </c>
      <c r="E7825">
        <v>17</v>
      </c>
      <c r="F7825" s="1">
        <v>37697</v>
      </c>
      <c r="G7825">
        <v>76</v>
      </c>
      <c r="H7825" t="s">
        <v>14</v>
      </c>
      <c r="I7825" t="s">
        <v>609</v>
      </c>
      <c r="J7825">
        <v>4955</v>
      </c>
      <c r="K7825">
        <v>41.6</v>
      </c>
      <c r="L7825">
        <v>3.75</v>
      </c>
      <c r="M7825">
        <f t="shared" si="366"/>
        <v>156</v>
      </c>
      <c r="N7825">
        <f t="shared" si="368"/>
        <v>1.6294095991027189</v>
      </c>
      <c r="O7825">
        <f t="shared" si="367"/>
        <v>6.1102859966351959</v>
      </c>
    </row>
    <row r="7826" spans="1:15" x14ac:dyDescent="0.25">
      <c r="A7826" t="s">
        <v>76</v>
      </c>
      <c r="B7826" t="s">
        <v>69</v>
      </c>
      <c r="C7826">
        <v>2004</v>
      </c>
      <c r="D7826">
        <v>7</v>
      </c>
      <c r="E7826">
        <v>9</v>
      </c>
      <c r="F7826" s="1">
        <v>38177</v>
      </c>
      <c r="G7826">
        <v>191</v>
      </c>
      <c r="H7826" t="s">
        <v>14</v>
      </c>
      <c r="I7826" t="s">
        <v>371</v>
      </c>
      <c r="J7826">
        <v>5131</v>
      </c>
      <c r="K7826">
        <v>208</v>
      </c>
      <c r="L7826">
        <v>0.75</v>
      </c>
      <c r="M7826">
        <f t="shared" si="366"/>
        <v>156</v>
      </c>
      <c r="N7826">
        <f t="shared" si="368"/>
        <v>2.3201462861110542</v>
      </c>
      <c r="O7826">
        <f t="shared" si="367"/>
        <v>1.7401097145832907</v>
      </c>
    </row>
    <row r="7827" spans="1:15" x14ac:dyDescent="0.25">
      <c r="A7827" t="s">
        <v>293</v>
      </c>
      <c r="B7827" t="s">
        <v>69</v>
      </c>
      <c r="C7827">
        <v>2007</v>
      </c>
      <c r="D7827">
        <v>7</v>
      </c>
      <c r="E7827">
        <v>12</v>
      </c>
      <c r="F7827" s="1">
        <v>39275</v>
      </c>
      <c r="G7827">
        <v>193</v>
      </c>
      <c r="H7827" t="s">
        <v>14</v>
      </c>
      <c r="I7827" t="s">
        <v>609</v>
      </c>
      <c r="J7827">
        <v>4955</v>
      </c>
      <c r="K7827">
        <v>41.6</v>
      </c>
      <c r="L7827">
        <v>3.75</v>
      </c>
      <c r="M7827">
        <f t="shared" si="366"/>
        <v>156</v>
      </c>
      <c r="N7827">
        <f t="shared" si="368"/>
        <v>1.6294095991027189</v>
      </c>
      <c r="O7827">
        <f t="shared" si="367"/>
        <v>6.1102859966351959</v>
      </c>
    </row>
    <row r="7828" spans="1:15" x14ac:dyDescent="0.25">
      <c r="A7828" t="s">
        <v>200</v>
      </c>
      <c r="B7828" t="s">
        <v>109</v>
      </c>
      <c r="C7828">
        <v>2015</v>
      </c>
      <c r="D7828">
        <v>6</v>
      </c>
      <c r="E7828">
        <v>26</v>
      </c>
      <c r="F7828" s="1">
        <v>42181</v>
      </c>
      <c r="G7828">
        <v>177</v>
      </c>
      <c r="H7828" t="s">
        <v>14</v>
      </c>
      <c r="I7828" t="s">
        <v>496</v>
      </c>
      <c r="J7828">
        <v>4481</v>
      </c>
      <c r="K7828">
        <v>119.2</v>
      </c>
      <c r="L7828">
        <v>1.3125</v>
      </c>
      <c r="M7828">
        <f t="shared" si="366"/>
        <v>156.45000000000002</v>
      </c>
      <c r="N7828">
        <f t="shared" si="368"/>
        <v>2.0799044676667209</v>
      </c>
      <c r="O7828">
        <f t="shared" si="367"/>
        <v>2.7298746138125711</v>
      </c>
    </row>
    <row r="7829" spans="1:15" x14ac:dyDescent="0.25">
      <c r="A7829" t="s">
        <v>93</v>
      </c>
      <c r="B7829" t="s">
        <v>23</v>
      </c>
      <c r="C7829">
        <v>2010</v>
      </c>
      <c r="D7829">
        <v>4</v>
      </c>
      <c r="E7829">
        <v>26</v>
      </c>
      <c r="F7829" s="1">
        <v>40294</v>
      </c>
      <c r="G7829">
        <v>116</v>
      </c>
      <c r="H7829" t="s">
        <v>14</v>
      </c>
      <c r="I7829" t="s">
        <v>574</v>
      </c>
      <c r="J7829">
        <v>5293</v>
      </c>
      <c r="K7829">
        <v>69.599999999999994</v>
      </c>
      <c r="L7829">
        <v>2.25</v>
      </c>
      <c r="M7829">
        <f t="shared" si="366"/>
        <v>156.6</v>
      </c>
      <c r="N7829">
        <f t="shared" si="368"/>
        <v>1.8488047010518038</v>
      </c>
      <c r="O7829">
        <f t="shared" si="367"/>
        <v>4.1598105773665583</v>
      </c>
    </row>
    <row r="7830" spans="1:15" x14ac:dyDescent="0.25">
      <c r="A7830" t="s">
        <v>174</v>
      </c>
      <c r="B7830" t="s">
        <v>33</v>
      </c>
      <c r="C7830">
        <v>2016</v>
      </c>
      <c r="D7830">
        <v>7</v>
      </c>
      <c r="E7830">
        <v>15</v>
      </c>
      <c r="F7830" s="1">
        <v>42566</v>
      </c>
      <c r="G7830">
        <v>197</v>
      </c>
      <c r="H7830" t="s">
        <v>14</v>
      </c>
      <c r="I7830" t="s">
        <v>573</v>
      </c>
      <c r="J7830">
        <v>5292</v>
      </c>
      <c r="K7830">
        <v>69.599999999999994</v>
      </c>
      <c r="L7830">
        <v>2.25</v>
      </c>
      <c r="M7830">
        <f t="shared" si="366"/>
        <v>156.6</v>
      </c>
      <c r="N7830">
        <f t="shared" si="368"/>
        <v>1.8488047010518038</v>
      </c>
      <c r="O7830">
        <f t="shared" si="367"/>
        <v>4.1598105773665583</v>
      </c>
    </row>
    <row r="7831" spans="1:15" x14ac:dyDescent="0.25">
      <c r="A7831" t="s">
        <v>131</v>
      </c>
      <c r="B7831" t="s">
        <v>13</v>
      </c>
      <c r="C7831">
        <v>2013</v>
      </c>
      <c r="D7831">
        <v>6</v>
      </c>
      <c r="E7831">
        <v>17</v>
      </c>
      <c r="F7831" s="1">
        <v>41442</v>
      </c>
      <c r="G7831">
        <v>168</v>
      </c>
      <c r="H7831" t="s">
        <v>14</v>
      </c>
      <c r="I7831" t="s">
        <v>586</v>
      </c>
      <c r="J7831">
        <v>5124</v>
      </c>
      <c r="K7831">
        <v>52.4</v>
      </c>
      <c r="L7831">
        <v>3</v>
      </c>
      <c r="M7831">
        <f t="shared" si="366"/>
        <v>157.19999999999999</v>
      </c>
      <c r="N7831">
        <f t="shared" si="368"/>
        <v>1.7275412570285564</v>
      </c>
      <c r="O7831">
        <f t="shared" si="367"/>
        <v>5.1826237710856695</v>
      </c>
    </row>
    <row r="7832" spans="1:15" x14ac:dyDescent="0.25">
      <c r="A7832" t="s">
        <v>303</v>
      </c>
      <c r="B7832" t="s">
        <v>23</v>
      </c>
      <c r="C7832">
        <v>2008</v>
      </c>
      <c r="D7832">
        <v>4</v>
      </c>
      <c r="E7832">
        <v>28</v>
      </c>
      <c r="F7832" s="1">
        <v>39566</v>
      </c>
      <c r="G7832">
        <v>119</v>
      </c>
      <c r="H7832" t="s">
        <v>17</v>
      </c>
      <c r="I7832" t="s">
        <v>573</v>
      </c>
      <c r="J7832">
        <v>5292</v>
      </c>
      <c r="K7832">
        <v>70.215540000000004</v>
      </c>
      <c r="L7832">
        <v>2.25</v>
      </c>
      <c r="M7832">
        <f t="shared" si="366"/>
        <v>157.98496500000002</v>
      </c>
      <c r="N7832">
        <f t="shared" si="368"/>
        <v>1.8525747717246348</v>
      </c>
      <c r="O7832">
        <f t="shared" si="367"/>
        <v>4.1682932363804284</v>
      </c>
    </row>
    <row r="7833" spans="1:15" x14ac:dyDescent="0.25">
      <c r="A7833" t="s">
        <v>149</v>
      </c>
      <c r="B7833" t="s">
        <v>69</v>
      </c>
      <c r="C7833">
        <v>2013</v>
      </c>
      <c r="D7833">
        <v>6</v>
      </c>
      <c r="E7833">
        <v>17</v>
      </c>
      <c r="F7833" s="1">
        <v>41442</v>
      </c>
      <c r="G7833">
        <v>168</v>
      </c>
      <c r="H7833" t="s">
        <v>14</v>
      </c>
      <c r="I7833" t="s">
        <v>557</v>
      </c>
      <c r="J7833">
        <v>21248</v>
      </c>
      <c r="K7833">
        <v>75.272729999999996</v>
      </c>
      <c r="L7833">
        <v>2.1</v>
      </c>
      <c r="M7833">
        <f t="shared" si="366"/>
        <v>158.072733</v>
      </c>
      <c r="N7833">
        <f t="shared" si="368"/>
        <v>1.8823692911994792</v>
      </c>
      <c r="O7833">
        <f t="shared" si="367"/>
        <v>3.9529755115189062</v>
      </c>
    </row>
    <row r="7834" spans="1:15" x14ac:dyDescent="0.25">
      <c r="A7834" t="s">
        <v>91</v>
      </c>
      <c r="B7834" t="s">
        <v>69</v>
      </c>
      <c r="C7834">
        <v>2019</v>
      </c>
      <c r="D7834">
        <v>4</v>
      </c>
      <c r="E7834">
        <v>2</v>
      </c>
      <c r="F7834" s="1">
        <v>43557</v>
      </c>
      <c r="G7834">
        <v>92</v>
      </c>
      <c r="H7834" t="s">
        <v>14</v>
      </c>
      <c r="I7834" t="s">
        <v>586</v>
      </c>
      <c r="J7834">
        <v>5124</v>
      </c>
      <c r="K7834">
        <v>52.8</v>
      </c>
      <c r="L7834">
        <v>3</v>
      </c>
      <c r="M7834">
        <f t="shared" si="366"/>
        <v>158.39999999999998</v>
      </c>
      <c r="N7834">
        <f t="shared" si="368"/>
        <v>1.7307822756663891</v>
      </c>
      <c r="O7834">
        <f t="shared" si="367"/>
        <v>5.1923468269991675</v>
      </c>
    </row>
    <row r="7835" spans="1:15" x14ac:dyDescent="0.25">
      <c r="A7835" t="s">
        <v>92</v>
      </c>
      <c r="B7835" t="s">
        <v>69</v>
      </c>
      <c r="C7835">
        <v>2019</v>
      </c>
      <c r="D7835">
        <v>7</v>
      </c>
      <c r="E7835">
        <v>5</v>
      </c>
      <c r="F7835" s="1">
        <v>43651</v>
      </c>
      <c r="G7835">
        <v>186</v>
      </c>
      <c r="H7835" t="s">
        <v>14</v>
      </c>
      <c r="I7835" t="s">
        <v>586</v>
      </c>
      <c r="J7835">
        <v>5124</v>
      </c>
      <c r="K7835">
        <v>52.8</v>
      </c>
      <c r="L7835">
        <v>3</v>
      </c>
      <c r="M7835">
        <f t="shared" si="366"/>
        <v>158.39999999999998</v>
      </c>
      <c r="N7835">
        <f t="shared" si="368"/>
        <v>1.7307822756663891</v>
      </c>
      <c r="O7835">
        <f t="shared" si="367"/>
        <v>5.1923468269991675</v>
      </c>
    </row>
    <row r="7836" spans="1:15" x14ac:dyDescent="0.25">
      <c r="A7836" t="s">
        <v>344</v>
      </c>
      <c r="B7836" t="s">
        <v>159</v>
      </c>
      <c r="C7836">
        <v>2014</v>
      </c>
      <c r="D7836">
        <v>6</v>
      </c>
      <c r="E7836">
        <v>13</v>
      </c>
      <c r="F7836" s="1">
        <v>41803</v>
      </c>
      <c r="G7836">
        <v>164</v>
      </c>
      <c r="H7836" t="s">
        <v>14</v>
      </c>
      <c r="I7836" t="s">
        <v>517</v>
      </c>
      <c r="J7836">
        <v>8691</v>
      </c>
      <c r="K7836">
        <v>105.6</v>
      </c>
      <c r="L7836">
        <v>1.5</v>
      </c>
      <c r="M7836">
        <f t="shared" si="366"/>
        <v>158.39999999999998</v>
      </c>
      <c r="N7836">
        <f t="shared" si="368"/>
        <v>2.0277572046905536</v>
      </c>
      <c r="O7836">
        <f t="shared" si="367"/>
        <v>3.0416358070358305</v>
      </c>
    </row>
    <row r="7837" spans="1:15" x14ac:dyDescent="0.25">
      <c r="A7837" t="s">
        <v>325</v>
      </c>
      <c r="B7837" t="s">
        <v>40</v>
      </c>
      <c r="C7837">
        <v>2017</v>
      </c>
      <c r="D7837">
        <v>3</v>
      </c>
      <c r="E7837">
        <v>28</v>
      </c>
      <c r="F7837" s="1">
        <v>42822</v>
      </c>
      <c r="G7837">
        <v>87</v>
      </c>
      <c r="H7837" t="s">
        <v>14</v>
      </c>
      <c r="I7837" t="s">
        <v>618</v>
      </c>
      <c r="J7837">
        <v>5900</v>
      </c>
      <c r="K7837">
        <v>26.4</v>
      </c>
      <c r="L7837">
        <v>6</v>
      </c>
      <c r="M7837">
        <f t="shared" si="366"/>
        <v>158.39999999999998</v>
      </c>
      <c r="N7837">
        <f t="shared" si="368"/>
        <v>1.4377505628203879</v>
      </c>
      <c r="O7837">
        <f t="shared" si="367"/>
        <v>8.6265033769223276</v>
      </c>
    </row>
    <row r="7838" spans="1:15" x14ac:dyDescent="0.25">
      <c r="A7838" t="s">
        <v>202</v>
      </c>
      <c r="B7838" t="s">
        <v>113</v>
      </c>
      <c r="C7838">
        <v>2014</v>
      </c>
      <c r="D7838">
        <v>6</v>
      </c>
      <c r="E7838">
        <v>16</v>
      </c>
      <c r="F7838" s="1">
        <v>41806</v>
      </c>
      <c r="G7838">
        <v>167</v>
      </c>
      <c r="H7838" t="s">
        <v>14</v>
      </c>
      <c r="I7838" t="s">
        <v>474</v>
      </c>
      <c r="J7838">
        <v>4335</v>
      </c>
      <c r="K7838">
        <v>141.2364</v>
      </c>
      <c r="L7838">
        <v>1.125</v>
      </c>
      <c r="M7838">
        <f t="shared" si="366"/>
        <v>158.89095</v>
      </c>
      <c r="N7838">
        <f t="shared" si="368"/>
        <v>2.1530107517819297</v>
      </c>
      <c r="O7838">
        <f t="shared" si="367"/>
        <v>2.4221370957546711</v>
      </c>
    </row>
    <row r="7839" spans="1:15" x14ac:dyDescent="0.25">
      <c r="A7839" t="s">
        <v>327</v>
      </c>
      <c r="B7839" t="s">
        <v>260</v>
      </c>
      <c r="C7839">
        <v>2017</v>
      </c>
      <c r="D7839">
        <v>6</v>
      </c>
      <c r="E7839">
        <v>7</v>
      </c>
      <c r="F7839" s="1">
        <v>42893</v>
      </c>
      <c r="G7839">
        <v>158</v>
      </c>
      <c r="H7839" t="s">
        <v>14</v>
      </c>
      <c r="I7839" t="s">
        <v>371</v>
      </c>
      <c r="J7839">
        <v>5131</v>
      </c>
      <c r="K7839">
        <v>212</v>
      </c>
      <c r="L7839">
        <v>0.75</v>
      </c>
      <c r="M7839">
        <f t="shared" si="366"/>
        <v>159</v>
      </c>
      <c r="N7839">
        <f t="shared" si="368"/>
        <v>2.3283796034387376</v>
      </c>
      <c r="O7839">
        <f t="shared" si="367"/>
        <v>1.7462847025790533</v>
      </c>
    </row>
    <row r="7840" spans="1:15" x14ac:dyDescent="0.25">
      <c r="A7840" t="s">
        <v>300</v>
      </c>
      <c r="B7840" t="s">
        <v>23</v>
      </c>
      <c r="C7840">
        <v>2006</v>
      </c>
      <c r="D7840">
        <v>6</v>
      </c>
      <c r="E7840">
        <v>21</v>
      </c>
      <c r="F7840" s="1">
        <v>38889</v>
      </c>
      <c r="G7840">
        <v>172</v>
      </c>
      <c r="H7840" t="s">
        <v>14</v>
      </c>
      <c r="I7840" t="s">
        <v>474</v>
      </c>
      <c r="J7840">
        <v>4335</v>
      </c>
      <c r="K7840">
        <v>141.6</v>
      </c>
      <c r="L7840">
        <v>1.125</v>
      </c>
      <c r="M7840">
        <f t="shared" si="366"/>
        <v>159.29999999999998</v>
      </c>
      <c r="N7840">
        <f t="shared" si="368"/>
        <v>2.154119525515847</v>
      </c>
      <c r="O7840">
        <f t="shared" si="367"/>
        <v>2.4233844662053277</v>
      </c>
    </row>
    <row r="7841" spans="1:15" x14ac:dyDescent="0.25">
      <c r="A7841" t="s">
        <v>327</v>
      </c>
      <c r="B7841" t="s">
        <v>260</v>
      </c>
      <c r="C7841">
        <v>2017</v>
      </c>
      <c r="D7841">
        <v>6</v>
      </c>
      <c r="E7841">
        <v>7</v>
      </c>
      <c r="F7841" s="1">
        <v>42893</v>
      </c>
      <c r="G7841">
        <v>158</v>
      </c>
      <c r="H7841" t="s">
        <v>14</v>
      </c>
      <c r="I7841" t="s">
        <v>474</v>
      </c>
      <c r="J7841">
        <v>4335</v>
      </c>
      <c r="K7841">
        <v>141.6</v>
      </c>
      <c r="L7841">
        <v>1.125</v>
      </c>
      <c r="M7841">
        <f t="shared" si="366"/>
        <v>159.29999999999998</v>
      </c>
      <c r="N7841">
        <f t="shared" si="368"/>
        <v>2.154119525515847</v>
      </c>
      <c r="O7841">
        <f t="shared" si="367"/>
        <v>2.4233844662053277</v>
      </c>
    </row>
    <row r="7842" spans="1:15" x14ac:dyDescent="0.25">
      <c r="A7842" t="s">
        <v>181</v>
      </c>
      <c r="B7842" t="s">
        <v>176</v>
      </c>
      <c r="C7842">
        <v>2016</v>
      </c>
      <c r="D7842">
        <v>7</v>
      </c>
      <c r="E7842">
        <v>1</v>
      </c>
      <c r="F7842" s="1">
        <v>42552</v>
      </c>
      <c r="G7842">
        <v>183</v>
      </c>
      <c r="H7842" t="s">
        <v>14</v>
      </c>
      <c r="I7842" t="s">
        <v>547</v>
      </c>
      <c r="J7842">
        <v>6886</v>
      </c>
      <c r="K7842">
        <v>85.309089999999998</v>
      </c>
      <c r="L7842">
        <v>1.875</v>
      </c>
      <c r="M7842">
        <f t="shared" si="366"/>
        <v>159.95454375</v>
      </c>
      <c r="N7842">
        <f t="shared" si="368"/>
        <v>1.9360565376497061</v>
      </c>
      <c r="O7842">
        <f t="shared" si="367"/>
        <v>3.6301060080931991</v>
      </c>
    </row>
    <row r="7843" spans="1:15" x14ac:dyDescent="0.25">
      <c r="A7843" t="s">
        <v>230</v>
      </c>
      <c r="B7843" t="s">
        <v>23</v>
      </c>
      <c r="C7843">
        <v>2016</v>
      </c>
      <c r="D7843">
        <v>4</v>
      </c>
      <c r="E7843">
        <v>25</v>
      </c>
      <c r="F7843" s="1">
        <v>42485</v>
      </c>
      <c r="G7843">
        <v>116</v>
      </c>
      <c r="H7843" t="s">
        <v>14</v>
      </c>
      <c r="I7843" t="s">
        <v>609</v>
      </c>
      <c r="J7843">
        <v>4955</v>
      </c>
      <c r="K7843">
        <v>42.857140000000001</v>
      </c>
      <c r="L7843">
        <v>3.75</v>
      </c>
      <c r="M7843">
        <f t="shared" si="366"/>
        <v>160.71427500000001</v>
      </c>
      <c r="N7843">
        <f t="shared" si="368"/>
        <v>1.6420403071701286</v>
      </c>
      <c r="O7843">
        <f t="shared" si="367"/>
        <v>6.1576511518879826</v>
      </c>
    </row>
    <row r="7844" spans="1:15" x14ac:dyDescent="0.25">
      <c r="A7844" t="s">
        <v>111</v>
      </c>
      <c r="B7844" t="s">
        <v>109</v>
      </c>
      <c r="C7844">
        <v>2017</v>
      </c>
      <c r="D7844">
        <v>6</v>
      </c>
      <c r="E7844">
        <v>9</v>
      </c>
      <c r="F7844" s="1">
        <v>42895</v>
      </c>
      <c r="G7844">
        <v>160</v>
      </c>
      <c r="H7844" t="s">
        <v>17</v>
      </c>
      <c r="I7844" t="s">
        <v>223</v>
      </c>
      <c r="J7844">
        <v>8251</v>
      </c>
      <c r="K7844">
        <v>306.28570000000002</v>
      </c>
      <c r="L7844">
        <v>0.52500000000000002</v>
      </c>
      <c r="M7844">
        <f t="shared" si="366"/>
        <v>160.79999250000003</v>
      </c>
      <c r="N7844">
        <f t="shared" si="368"/>
        <v>2.4875423501828529</v>
      </c>
      <c r="O7844">
        <f t="shared" si="367"/>
        <v>1.3059597338459978</v>
      </c>
    </row>
    <row r="7845" spans="1:15" x14ac:dyDescent="0.25">
      <c r="A7845" t="s">
        <v>24</v>
      </c>
      <c r="B7845" t="s">
        <v>25</v>
      </c>
      <c r="C7845">
        <v>2018</v>
      </c>
      <c r="D7845">
        <v>6</v>
      </c>
      <c r="E7845">
        <v>6</v>
      </c>
      <c r="F7845" s="1">
        <v>43257</v>
      </c>
      <c r="G7845">
        <v>157</v>
      </c>
      <c r="H7845" t="s">
        <v>14</v>
      </c>
      <c r="I7845" t="s">
        <v>586</v>
      </c>
      <c r="J7845">
        <v>5124</v>
      </c>
      <c r="K7845">
        <v>53.6</v>
      </c>
      <c r="L7845">
        <v>3</v>
      </c>
      <c r="M7845">
        <f t="shared" si="366"/>
        <v>160.80000000000001</v>
      </c>
      <c r="N7845">
        <f t="shared" si="368"/>
        <v>1.7371926427047373</v>
      </c>
      <c r="O7845">
        <f t="shared" si="367"/>
        <v>5.2115779281142114</v>
      </c>
    </row>
    <row r="7846" spans="1:15" x14ac:dyDescent="0.25">
      <c r="A7846" t="s">
        <v>340</v>
      </c>
      <c r="B7846" t="s">
        <v>19</v>
      </c>
      <c r="C7846">
        <v>2015</v>
      </c>
      <c r="D7846">
        <v>6</v>
      </c>
      <c r="E7846">
        <v>17</v>
      </c>
      <c r="F7846" s="1">
        <v>42172</v>
      </c>
      <c r="G7846">
        <v>168</v>
      </c>
      <c r="H7846" t="s">
        <v>14</v>
      </c>
      <c r="I7846" t="s">
        <v>551</v>
      </c>
      <c r="J7846">
        <v>6882</v>
      </c>
      <c r="K7846">
        <v>86.4</v>
      </c>
      <c r="L7846">
        <v>1.875</v>
      </c>
      <c r="M7846">
        <f t="shared" si="366"/>
        <v>162</v>
      </c>
      <c r="N7846">
        <f t="shared" si="368"/>
        <v>1.941511432634403</v>
      </c>
      <c r="O7846">
        <f t="shared" si="367"/>
        <v>3.6403339361895055</v>
      </c>
    </row>
    <row r="7847" spans="1:15" x14ac:dyDescent="0.25">
      <c r="A7847" t="s">
        <v>225</v>
      </c>
      <c r="B7847" t="s">
        <v>23</v>
      </c>
      <c r="C7847">
        <v>2011</v>
      </c>
      <c r="D7847">
        <v>7</v>
      </c>
      <c r="E7847">
        <v>21</v>
      </c>
      <c r="F7847" s="1">
        <v>40745</v>
      </c>
      <c r="G7847">
        <v>202</v>
      </c>
      <c r="H7847" t="s">
        <v>14</v>
      </c>
      <c r="I7847" t="s">
        <v>609</v>
      </c>
      <c r="J7847">
        <v>4955</v>
      </c>
      <c r="K7847">
        <v>43.2</v>
      </c>
      <c r="L7847">
        <v>3.75</v>
      </c>
      <c r="M7847">
        <f t="shared" si="366"/>
        <v>162</v>
      </c>
      <c r="N7847">
        <f t="shared" si="368"/>
        <v>1.6454222693490919</v>
      </c>
      <c r="O7847">
        <f t="shared" si="367"/>
        <v>6.1703335100590948</v>
      </c>
    </row>
    <row r="7848" spans="1:15" x14ac:dyDescent="0.25">
      <c r="A7848" t="s">
        <v>253</v>
      </c>
      <c r="B7848" t="s">
        <v>33</v>
      </c>
      <c r="C7848">
        <v>2019</v>
      </c>
      <c r="D7848">
        <v>6</v>
      </c>
      <c r="E7848">
        <v>17</v>
      </c>
      <c r="F7848" s="1">
        <v>43633</v>
      </c>
      <c r="G7848">
        <v>168</v>
      </c>
      <c r="H7848" t="s">
        <v>14</v>
      </c>
      <c r="I7848" t="s">
        <v>574</v>
      </c>
      <c r="J7848">
        <v>5293</v>
      </c>
      <c r="K7848">
        <v>72</v>
      </c>
      <c r="L7848">
        <v>2.25</v>
      </c>
      <c r="M7848">
        <f t="shared" si="366"/>
        <v>162</v>
      </c>
      <c r="N7848">
        <f t="shared" si="368"/>
        <v>1.8633228601204559</v>
      </c>
      <c r="O7848">
        <f t="shared" si="367"/>
        <v>4.1924764352710255</v>
      </c>
    </row>
    <row r="7849" spans="1:15" x14ac:dyDescent="0.25">
      <c r="A7849" t="s">
        <v>460</v>
      </c>
      <c r="B7849" t="s">
        <v>40</v>
      </c>
      <c r="C7849">
        <v>2007</v>
      </c>
      <c r="D7849">
        <v>7</v>
      </c>
      <c r="E7849">
        <v>22</v>
      </c>
      <c r="F7849" s="1">
        <v>39285</v>
      </c>
      <c r="G7849">
        <v>203</v>
      </c>
      <c r="H7849" t="s">
        <v>14</v>
      </c>
      <c r="I7849" t="s">
        <v>575</v>
      </c>
      <c r="J7849">
        <v>5291</v>
      </c>
      <c r="K7849">
        <v>72</v>
      </c>
      <c r="L7849">
        <v>2.25</v>
      </c>
      <c r="M7849">
        <f t="shared" si="366"/>
        <v>162</v>
      </c>
      <c r="N7849">
        <f t="shared" si="368"/>
        <v>1.8633228601204559</v>
      </c>
      <c r="O7849">
        <f t="shared" si="367"/>
        <v>4.1924764352710255</v>
      </c>
    </row>
    <row r="7850" spans="1:15" x14ac:dyDescent="0.25">
      <c r="A7850" t="s">
        <v>37</v>
      </c>
      <c r="B7850" t="s">
        <v>36</v>
      </c>
      <c r="C7850">
        <v>2017</v>
      </c>
      <c r="D7850">
        <v>6</v>
      </c>
      <c r="E7850">
        <v>7</v>
      </c>
      <c r="F7850" s="1">
        <v>42893</v>
      </c>
      <c r="G7850">
        <v>158</v>
      </c>
      <c r="H7850" t="s">
        <v>14</v>
      </c>
      <c r="I7850" t="s">
        <v>418</v>
      </c>
      <c r="J7850">
        <v>4419</v>
      </c>
      <c r="K7850">
        <v>173.6</v>
      </c>
      <c r="L7850">
        <v>0.9375</v>
      </c>
      <c r="M7850">
        <f t="shared" si="366"/>
        <v>162.75</v>
      </c>
      <c r="N7850">
        <f t="shared" si="368"/>
        <v>2.2420442393695508</v>
      </c>
      <c r="O7850">
        <f t="shared" si="367"/>
        <v>2.101916474408954</v>
      </c>
    </row>
    <row r="7851" spans="1:15" x14ac:dyDescent="0.25">
      <c r="A7851" t="s">
        <v>16</v>
      </c>
      <c r="B7851" t="s">
        <v>13</v>
      </c>
      <c r="C7851">
        <v>2018</v>
      </c>
      <c r="D7851">
        <v>6</v>
      </c>
      <c r="E7851">
        <v>15</v>
      </c>
      <c r="F7851" s="1">
        <v>43266</v>
      </c>
      <c r="G7851">
        <v>166</v>
      </c>
      <c r="H7851" t="s">
        <v>17</v>
      </c>
      <c r="I7851" t="s">
        <v>609</v>
      </c>
      <c r="J7851">
        <v>4955</v>
      </c>
      <c r="K7851">
        <v>43.428570000000001</v>
      </c>
      <c r="L7851">
        <v>3.75</v>
      </c>
      <c r="M7851">
        <f t="shared" si="366"/>
        <v>162.85713749999999</v>
      </c>
      <c r="N7851">
        <f t="shared" si="368"/>
        <v>1.6476623350481276</v>
      </c>
      <c r="O7851">
        <f t="shared" si="367"/>
        <v>6.1787337564304785</v>
      </c>
    </row>
    <row r="7852" spans="1:15" x14ac:dyDescent="0.25">
      <c r="A7852" t="s">
        <v>185</v>
      </c>
      <c r="B7852" t="s">
        <v>36</v>
      </c>
      <c r="C7852">
        <v>2014</v>
      </c>
      <c r="D7852">
        <v>6</v>
      </c>
      <c r="E7852">
        <v>4</v>
      </c>
      <c r="F7852" s="1">
        <v>41794</v>
      </c>
      <c r="G7852">
        <v>155</v>
      </c>
      <c r="H7852" t="s">
        <v>14</v>
      </c>
      <c r="I7852" t="s">
        <v>586</v>
      </c>
      <c r="J7852">
        <v>5124</v>
      </c>
      <c r="K7852">
        <v>54.4</v>
      </c>
      <c r="L7852">
        <v>3</v>
      </c>
      <c r="M7852">
        <f t="shared" si="366"/>
        <v>163.19999999999999</v>
      </c>
      <c r="N7852">
        <f t="shared" si="368"/>
        <v>1.7435097647284297</v>
      </c>
      <c r="O7852">
        <f t="shared" si="367"/>
        <v>5.2305292941852892</v>
      </c>
    </row>
    <row r="7853" spans="1:15" x14ac:dyDescent="0.25">
      <c r="A7853" t="s">
        <v>265</v>
      </c>
      <c r="B7853" t="s">
        <v>260</v>
      </c>
      <c r="C7853">
        <v>2019</v>
      </c>
      <c r="D7853">
        <v>6</v>
      </c>
      <c r="E7853">
        <v>19</v>
      </c>
      <c r="F7853" s="1">
        <v>43635</v>
      </c>
      <c r="G7853">
        <v>170</v>
      </c>
      <c r="H7853" t="s">
        <v>14</v>
      </c>
      <c r="I7853" t="s">
        <v>575</v>
      </c>
      <c r="J7853">
        <v>5291</v>
      </c>
      <c r="K7853">
        <v>73.066670000000002</v>
      </c>
      <c r="L7853">
        <v>2.25</v>
      </c>
      <c r="M7853">
        <f t="shared" si="366"/>
        <v>164.40000750000002</v>
      </c>
      <c r="N7853">
        <f t="shared" si="368"/>
        <v>1.8696228194303921</v>
      </c>
      <c r="O7853">
        <f t="shared" si="367"/>
        <v>4.2066513437183826</v>
      </c>
    </row>
    <row r="7854" spans="1:15" x14ac:dyDescent="0.25">
      <c r="A7854" t="s">
        <v>244</v>
      </c>
      <c r="B7854" t="s">
        <v>29</v>
      </c>
      <c r="C7854">
        <v>2017</v>
      </c>
      <c r="D7854">
        <v>6</v>
      </c>
      <c r="E7854">
        <v>1</v>
      </c>
      <c r="F7854" s="1">
        <v>42887</v>
      </c>
      <c r="G7854">
        <v>152</v>
      </c>
      <c r="H7854" t="s">
        <v>17</v>
      </c>
      <c r="I7854" t="s">
        <v>617</v>
      </c>
      <c r="J7854">
        <v>5075</v>
      </c>
      <c r="K7854">
        <v>27.428570000000001</v>
      </c>
      <c r="L7854">
        <v>6</v>
      </c>
      <c r="M7854">
        <f t="shared" si="366"/>
        <v>164.57141999999999</v>
      </c>
      <c r="N7854">
        <f t="shared" si="368"/>
        <v>1.4537550145716061</v>
      </c>
      <c r="O7854">
        <f t="shared" si="367"/>
        <v>8.7225300874296359</v>
      </c>
    </row>
    <row r="7855" spans="1:15" x14ac:dyDescent="0.25">
      <c r="A7855" t="s">
        <v>353</v>
      </c>
      <c r="B7855" t="s">
        <v>250</v>
      </c>
      <c r="C7855">
        <v>2017</v>
      </c>
      <c r="D7855">
        <v>6</v>
      </c>
      <c r="E7855">
        <v>7</v>
      </c>
      <c r="F7855" s="1">
        <v>42893</v>
      </c>
      <c r="G7855">
        <v>158</v>
      </c>
      <c r="H7855" t="s">
        <v>14</v>
      </c>
      <c r="I7855" t="s">
        <v>474</v>
      </c>
      <c r="J7855">
        <v>4335</v>
      </c>
      <c r="K7855">
        <v>147.19999999999999</v>
      </c>
      <c r="L7855">
        <v>1.125</v>
      </c>
      <c r="M7855">
        <f t="shared" si="366"/>
        <v>165.6</v>
      </c>
      <c r="N7855">
        <f t="shared" si="368"/>
        <v>2.1708482036433092</v>
      </c>
      <c r="O7855">
        <f t="shared" si="367"/>
        <v>2.4422042290987229</v>
      </c>
    </row>
    <row r="7856" spans="1:15" x14ac:dyDescent="0.25">
      <c r="A7856" t="s">
        <v>115</v>
      </c>
      <c r="B7856" t="s">
        <v>113</v>
      </c>
      <c r="C7856">
        <v>2018</v>
      </c>
      <c r="D7856">
        <v>6</v>
      </c>
      <c r="E7856">
        <v>6</v>
      </c>
      <c r="F7856" s="1">
        <v>43257</v>
      </c>
      <c r="G7856">
        <v>157</v>
      </c>
      <c r="H7856" t="s">
        <v>14</v>
      </c>
      <c r="I7856" t="s">
        <v>496</v>
      </c>
      <c r="J7856">
        <v>4481</v>
      </c>
      <c r="K7856">
        <v>126.4</v>
      </c>
      <c r="L7856">
        <v>1.3125</v>
      </c>
      <c r="M7856">
        <f t="shared" si="366"/>
        <v>165.9</v>
      </c>
      <c r="N7856">
        <f t="shared" si="368"/>
        <v>2.1051694279993316</v>
      </c>
      <c r="O7856">
        <f t="shared" si="367"/>
        <v>2.7630348742491226</v>
      </c>
    </row>
    <row r="7857" spans="1:15" x14ac:dyDescent="0.25">
      <c r="A7857" t="s">
        <v>96</v>
      </c>
      <c r="B7857" t="s">
        <v>25</v>
      </c>
      <c r="C7857">
        <v>2015</v>
      </c>
      <c r="D7857">
        <v>6</v>
      </c>
      <c r="E7857">
        <v>25</v>
      </c>
      <c r="F7857" s="1">
        <v>42180</v>
      </c>
      <c r="G7857">
        <v>176</v>
      </c>
      <c r="H7857" t="s">
        <v>17</v>
      </c>
      <c r="I7857" t="s">
        <v>586</v>
      </c>
      <c r="J7857">
        <v>5124</v>
      </c>
      <c r="K7857">
        <v>55.619050000000001</v>
      </c>
      <c r="L7857">
        <v>3</v>
      </c>
      <c r="M7857">
        <f t="shared" si="366"/>
        <v>166.85714999999999</v>
      </c>
      <c r="N7857">
        <f t="shared" si="368"/>
        <v>1.7529625781477862</v>
      </c>
      <c r="O7857">
        <f t="shared" si="367"/>
        <v>5.2588877344433591</v>
      </c>
    </row>
    <row r="7858" spans="1:15" x14ac:dyDescent="0.25">
      <c r="A7858" t="s">
        <v>73</v>
      </c>
      <c r="B7858" t="s">
        <v>69</v>
      </c>
      <c r="C7858">
        <v>2003</v>
      </c>
      <c r="D7858">
        <v>3</v>
      </c>
      <c r="E7858">
        <v>11</v>
      </c>
      <c r="F7858" s="1">
        <v>37691</v>
      </c>
      <c r="G7858">
        <v>70</v>
      </c>
      <c r="H7858" t="s">
        <v>14</v>
      </c>
      <c r="I7858" t="s">
        <v>417</v>
      </c>
      <c r="J7858">
        <v>4415</v>
      </c>
      <c r="K7858">
        <v>178.51429999999999</v>
      </c>
      <c r="L7858">
        <v>0.9375</v>
      </c>
      <c r="M7858">
        <f t="shared" si="366"/>
        <v>167.35715625</v>
      </c>
      <c r="N7858">
        <f t="shared" si="368"/>
        <v>2.2540990499267384</v>
      </c>
      <c r="O7858">
        <f t="shared" si="367"/>
        <v>2.1132178593063173</v>
      </c>
    </row>
    <row r="7859" spans="1:15" x14ac:dyDescent="0.25">
      <c r="A7859" t="s">
        <v>341</v>
      </c>
      <c r="B7859" t="s">
        <v>19</v>
      </c>
      <c r="C7859">
        <v>2018</v>
      </c>
      <c r="D7859">
        <v>6</v>
      </c>
      <c r="E7859">
        <v>5</v>
      </c>
      <c r="F7859" s="1">
        <v>43256</v>
      </c>
      <c r="G7859">
        <v>156</v>
      </c>
      <c r="H7859" t="s">
        <v>14</v>
      </c>
      <c r="I7859" t="s">
        <v>469</v>
      </c>
      <c r="J7859">
        <v>4310</v>
      </c>
      <c r="K7859">
        <v>148.80000000000001</v>
      </c>
      <c r="L7859">
        <v>1.125</v>
      </c>
      <c r="M7859">
        <f t="shared" si="366"/>
        <v>167.4</v>
      </c>
      <c r="N7859">
        <f t="shared" si="368"/>
        <v>2.1755118133634479</v>
      </c>
      <c r="O7859">
        <f t="shared" si="367"/>
        <v>2.4474507900338791</v>
      </c>
    </row>
    <row r="7860" spans="1:15" x14ac:dyDescent="0.25">
      <c r="A7860" t="s">
        <v>325</v>
      </c>
      <c r="B7860" t="s">
        <v>40</v>
      </c>
      <c r="C7860">
        <v>2017</v>
      </c>
      <c r="D7860">
        <v>3</v>
      </c>
      <c r="E7860">
        <v>28</v>
      </c>
      <c r="F7860" s="1">
        <v>42822</v>
      </c>
      <c r="G7860">
        <v>87</v>
      </c>
      <c r="H7860" t="s">
        <v>14</v>
      </c>
      <c r="I7860" t="s">
        <v>573</v>
      </c>
      <c r="J7860">
        <v>5292</v>
      </c>
      <c r="K7860">
        <v>74.400000000000006</v>
      </c>
      <c r="L7860">
        <v>2.25</v>
      </c>
      <c r="M7860">
        <f t="shared" si="366"/>
        <v>167.4</v>
      </c>
      <c r="N7860">
        <f t="shared" si="368"/>
        <v>1.8773713458697741</v>
      </c>
      <c r="O7860">
        <f t="shared" si="367"/>
        <v>4.2240855282069916</v>
      </c>
    </row>
    <row r="7861" spans="1:15" x14ac:dyDescent="0.25">
      <c r="A7861" t="s">
        <v>103</v>
      </c>
      <c r="B7861" t="s">
        <v>27</v>
      </c>
      <c r="C7861">
        <v>2017</v>
      </c>
      <c r="D7861">
        <v>6</v>
      </c>
      <c r="E7861">
        <v>6</v>
      </c>
      <c r="F7861" s="1">
        <v>42892</v>
      </c>
      <c r="G7861">
        <v>157</v>
      </c>
      <c r="H7861" t="s">
        <v>14</v>
      </c>
      <c r="I7861" t="s">
        <v>536</v>
      </c>
      <c r="J7861">
        <v>5604</v>
      </c>
      <c r="K7861">
        <v>101.6</v>
      </c>
      <c r="L7861">
        <v>1.65</v>
      </c>
      <c r="M7861">
        <f t="shared" si="366"/>
        <v>167.64</v>
      </c>
      <c r="N7861">
        <f t="shared" si="368"/>
        <v>2.0111473607757975</v>
      </c>
      <c r="O7861">
        <f t="shared" si="367"/>
        <v>3.3183931452800657</v>
      </c>
    </row>
    <row r="7862" spans="1:15" x14ac:dyDescent="0.25">
      <c r="A7862" t="s">
        <v>149</v>
      </c>
      <c r="B7862" t="s">
        <v>69</v>
      </c>
      <c r="C7862">
        <v>2013</v>
      </c>
      <c r="D7862">
        <v>6</v>
      </c>
      <c r="E7862">
        <v>17</v>
      </c>
      <c r="F7862" s="1">
        <v>41442</v>
      </c>
      <c r="G7862">
        <v>168</v>
      </c>
      <c r="H7862" t="s">
        <v>14</v>
      </c>
      <c r="I7862" t="s">
        <v>609</v>
      </c>
      <c r="J7862">
        <v>4955</v>
      </c>
      <c r="K7862">
        <v>44.727269999999997</v>
      </c>
      <c r="L7862">
        <v>3.75</v>
      </c>
      <c r="M7862">
        <f t="shared" si="366"/>
        <v>167.72726249999999</v>
      </c>
      <c r="N7862">
        <f t="shared" si="368"/>
        <v>1.6601752739954461</v>
      </c>
      <c r="O7862">
        <f t="shared" si="367"/>
        <v>6.2256572774829229</v>
      </c>
    </row>
    <row r="7863" spans="1:15" x14ac:dyDescent="0.25">
      <c r="A7863" t="s">
        <v>303</v>
      </c>
      <c r="B7863" t="s">
        <v>23</v>
      </c>
      <c r="C7863">
        <v>2008</v>
      </c>
      <c r="D7863">
        <v>4</v>
      </c>
      <c r="E7863">
        <v>28</v>
      </c>
      <c r="F7863" s="1">
        <v>39566</v>
      </c>
      <c r="G7863">
        <v>119</v>
      </c>
      <c r="H7863" t="s">
        <v>17</v>
      </c>
      <c r="I7863" t="s">
        <v>609</v>
      </c>
      <c r="J7863">
        <v>4955</v>
      </c>
      <c r="K7863">
        <v>44.75188</v>
      </c>
      <c r="L7863">
        <v>3.75</v>
      </c>
      <c r="M7863">
        <f t="shared" si="366"/>
        <v>167.81954999999999</v>
      </c>
      <c r="N7863">
        <f t="shared" si="368"/>
        <v>1.6604089444538508</v>
      </c>
      <c r="O7863">
        <f t="shared" si="367"/>
        <v>6.2265335417019401</v>
      </c>
    </row>
    <row r="7864" spans="1:15" x14ac:dyDescent="0.25">
      <c r="A7864" t="s">
        <v>61</v>
      </c>
      <c r="B7864" t="s">
        <v>13</v>
      </c>
      <c r="C7864">
        <v>2008</v>
      </c>
      <c r="D7864">
        <v>6</v>
      </c>
      <c r="E7864">
        <v>23</v>
      </c>
      <c r="F7864" s="1">
        <v>39622</v>
      </c>
      <c r="G7864">
        <v>175</v>
      </c>
      <c r="H7864" t="s">
        <v>17</v>
      </c>
      <c r="I7864" t="s">
        <v>371</v>
      </c>
      <c r="J7864">
        <v>5131</v>
      </c>
      <c r="K7864">
        <v>223.82419999999999</v>
      </c>
      <c r="L7864">
        <v>0.75</v>
      </c>
      <c r="M7864">
        <f t="shared" si="366"/>
        <v>167.86814999999999</v>
      </c>
      <c r="N7864">
        <f t="shared" si="368"/>
        <v>2.3518430567226432</v>
      </c>
      <c r="O7864">
        <f t="shared" si="367"/>
        <v>1.7638822925419824</v>
      </c>
    </row>
    <row r="7865" spans="1:15" x14ac:dyDescent="0.25">
      <c r="A7865" t="s">
        <v>59</v>
      </c>
      <c r="B7865" t="s">
        <v>13</v>
      </c>
      <c r="C7865">
        <v>2004</v>
      </c>
      <c r="D7865">
        <v>7</v>
      </c>
      <c r="E7865">
        <v>10</v>
      </c>
      <c r="F7865" s="1">
        <v>38178</v>
      </c>
      <c r="G7865">
        <v>192</v>
      </c>
      <c r="H7865" t="s">
        <v>14</v>
      </c>
      <c r="I7865" t="s">
        <v>607</v>
      </c>
      <c r="J7865">
        <v>6935</v>
      </c>
      <c r="K7865">
        <v>48</v>
      </c>
      <c r="L7865">
        <v>3.5</v>
      </c>
      <c r="M7865">
        <f t="shared" si="366"/>
        <v>168</v>
      </c>
      <c r="N7865">
        <f t="shared" si="368"/>
        <v>1.6901960800285136</v>
      </c>
      <c r="O7865">
        <f t="shared" si="367"/>
        <v>5.9156862800997976</v>
      </c>
    </row>
    <row r="7866" spans="1:15" x14ac:dyDescent="0.25">
      <c r="A7866" t="s">
        <v>46</v>
      </c>
      <c r="B7866" t="s">
        <v>25</v>
      </c>
      <c r="C7866">
        <v>2017</v>
      </c>
      <c r="D7866">
        <v>6</v>
      </c>
      <c r="E7866">
        <v>6</v>
      </c>
      <c r="F7866" s="1">
        <v>42892</v>
      </c>
      <c r="G7866">
        <v>157</v>
      </c>
      <c r="H7866" t="s">
        <v>14</v>
      </c>
      <c r="I7866" t="s">
        <v>118</v>
      </c>
      <c r="J7866">
        <v>20171</v>
      </c>
      <c r="K7866">
        <v>448</v>
      </c>
      <c r="L7866">
        <v>0.375</v>
      </c>
      <c r="M7866">
        <f t="shared" si="366"/>
        <v>168</v>
      </c>
      <c r="N7866">
        <f t="shared" si="368"/>
        <v>2.6522463410033232</v>
      </c>
      <c r="O7866">
        <f t="shared" si="367"/>
        <v>0.99459237787624621</v>
      </c>
    </row>
    <row r="7867" spans="1:15" x14ac:dyDescent="0.25">
      <c r="A7867" t="s">
        <v>100</v>
      </c>
      <c r="B7867" t="s">
        <v>27</v>
      </c>
      <c r="C7867">
        <v>2014</v>
      </c>
      <c r="D7867">
        <v>6</v>
      </c>
      <c r="E7867">
        <v>4</v>
      </c>
      <c r="F7867" s="1">
        <v>41794</v>
      </c>
      <c r="G7867">
        <v>155</v>
      </c>
      <c r="H7867" t="s">
        <v>14</v>
      </c>
      <c r="I7867" t="s">
        <v>223</v>
      </c>
      <c r="J7867">
        <v>8251</v>
      </c>
      <c r="K7867">
        <v>320</v>
      </c>
      <c r="L7867">
        <v>0.52500000000000002</v>
      </c>
      <c r="M7867">
        <f t="shared" si="366"/>
        <v>168</v>
      </c>
      <c r="N7867">
        <f t="shared" si="368"/>
        <v>2.5065050324048719</v>
      </c>
      <c r="O7867">
        <f t="shared" si="367"/>
        <v>1.3159151420125579</v>
      </c>
    </row>
    <row r="7868" spans="1:15" x14ac:dyDescent="0.25">
      <c r="A7868" t="s">
        <v>16</v>
      </c>
      <c r="B7868" t="s">
        <v>13</v>
      </c>
      <c r="C7868">
        <v>2018</v>
      </c>
      <c r="D7868">
        <v>6</v>
      </c>
      <c r="E7868">
        <v>15</v>
      </c>
      <c r="F7868" s="1">
        <v>43266</v>
      </c>
      <c r="G7868">
        <v>166</v>
      </c>
      <c r="H7868" t="s">
        <v>17</v>
      </c>
      <c r="I7868" t="s">
        <v>283</v>
      </c>
      <c r="J7868">
        <v>18419</v>
      </c>
      <c r="K7868">
        <v>257.52379999999999</v>
      </c>
      <c r="L7868">
        <v>0.65625</v>
      </c>
      <c r="M7868">
        <f t="shared" si="366"/>
        <v>168.99999374999999</v>
      </c>
      <c r="N7868">
        <f t="shared" si="368"/>
        <v>2.4125005309227001</v>
      </c>
      <c r="O7868">
        <f t="shared" si="367"/>
        <v>1.583203473418022</v>
      </c>
    </row>
    <row r="7869" spans="1:15" x14ac:dyDescent="0.25">
      <c r="A7869" t="s">
        <v>89</v>
      </c>
      <c r="B7869" t="s">
        <v>69</v>
      </c>
      <c r="C7869">
        <v>2018</v>
      </c>
      <c r="D7869">
        <v>3</v>
      </c>
      <c r="E7869">
        <v>7</v>
      </c>
      <c r="F7869" s="1">
        <v>43166</v>
      </c>
      <c r="G7869">
        <v>66</v>
      </c>
      <c r="H7869" t="s">
        <v>14</v>
      </c>
      <c r="I7869" t="s">
        <v>556</v>
      </c>
      <c r="J7869">
        <v>5809</v>
      </c>
      <c r="K7869">
        <v>86.4</v>
      </c>
      <c r="L7869">
        <v>1.9583333329999999</v>
      </c>
      <c r="M7869">
        <f t="shared" si="366"/>
        <v>169.19999997120001</v>
      </c>
      <c r="N7869">
        <f t="shared" si="368"/>
        <v>1.941511432634403</v>
      </c>
      <c r="O7869">
        <f t="shared" si="367"/>
        <v>3.802126554928535</v>
      </c>
    </row>
    <row r="7870" spans="1:15" x14ac:dyDescent="0.25">
      <c r="A7870" t="s">
        <v>214</v>
      </c>
      <c r="B7870" t="s">
        <v>161</v>
      </c>
      <c r="C7870">
        <v>2012</v>
      </c>
      <c r="D7870">
        <v>6</v>
      </c>
      <c r="E7870">
        <v>27</v>
      </c>
      <c r="F7870" s="1">
        <v>41087</v>
      </c>
      <c r="G7870">
        <v>179</v>
      </c>
      <c r="H7870" t="s">
        <v>14</v>
      </c>
      <c r="I7870" t="s">
        <v>573</v>
      </c>
      <c r="J7870">
        <v>5292</v>
      </c>
      <c r="K7870">
        <v>75.2</v>
      </c>
      <c r="L7870">
        <v>2.25</v>
      </c>
      <c r="M7870">
        <f t="shared" si="366"/>
        <v>169.20000000000002</v>
      </c>
      <c r="N7870">
        <f t="shared" si="368"/>
        <v>1.8819549713396004</v>
      </c>
      <c r="O7870">
        <f t="shared" si="367"/>
        <v>4.2343986855141011</v>
      </c>
    </row>
    <row r="7871" spans="1:15" x14ac:dyDescent="0.25">
      <c r="A7871" t="s">
        <v>182</v>
      </c>
      <c r="B7871" t="s">
        <v>176</v>
      </c>
      <c r="C7871">
        <v>2017</v>
      </c>
      <c r="D7871">
        <v>6</v>
      </c>
      <c r="E7871">
        <v>9</v>
      </c>
      <c r="F7871" s="1">
        <v>42895</v>
      </c>
      <c r="G7871">
        <v>160</v>
      </c>
      <c r="H7871" t="s">
        <v>14</v>
      </c>
      <c r="I7871" t="s">
        <v>517</v>
      </c>
      <c r="J7871">
        <v>8691</v>
      </c>
      <c r="K7871">
        <v>112.9143</v>
      </c>
      <c r="L7871">
        <v>1.5</v>
      </c>
      <c r="M7871">
        <f t="shared" si="366"/>
        <v>169.37144999999998</v>
      </c>
      <c r="N7871">
        <f t="shared" si="368"/>
        <v>2.056578245775933</v>
      </c>
      <c r="O7871">
        <f t="shared" si="367"/>
        <v>3.0848673686638994</v>
      </c>
    </row>
    <row r="7872" spans="1:15" x14ac:dyDescent="0.25">
      <c r="A7872" t="s">
        <v>198</v>
      </c>
      <c r="B7872" t="s">
        <v>109</v>
      </c>
      <c r="C7872">
        <v>2013</v>
      </c>
      <c r="D7872">
        <v>7</v>
      </c>
      <c r="E7872">
        <v>4</v>
      </c>
      <c r="F7872" s="1">
        <v>41459</v>
      </c>
      <c r="G7872">
        <v>185</v>
      </c>
      <c r="H7872" t="s">
        <v>14</v>
      </c>
      <c r="I7872" t="s">
        <v>371</v>
      </c>
      <c r="J7872">
        <v>5131</v>
      </c>
      <c r="K7872">
        <v>226.26089999999999</v>
      </c>
      <c r="L7872">
        <v>0.75</v>
      </c>
      <c r="M7872">
        <f t="shared" si="366"/>
        <v>169.69567499999999</v>
      </c>
      <c r="N7872">
        <f t="shared" si="368"/>
        <v>2.3565247222408843</v>
      </c>
      <c r="O7872">
        <f t="shared" si="367"/>
        <v>1.7673935416806632</v>
      </c>
    </row>
    <row r="7873" spans="1:15" x14ac:dyDescent="0.25">
      <c r="A7873" t="s">
        <v>299</v>
      </c>
      <c r="B7873" t="s">
        <v>23</v>
      </c>
      <c r="C7873">
        <v>2002</v>
      </c>
      <c r="D7873">
        <v>7</v>
      </c>
      <c r="E7873">
        <v>2</v>
      </c>
      <c r="F7873" s="1">
        <v>37439</v>
      </c>
      <c r="G7873">
        <v>183</v>
      </c>
      <c r="H7873" t="s">
        <v>14</v>
      </c>
      <c r="I7873" t="s">
        <v>371</v>
      </c>
      <c r="J7873">
        <v>5131</v>
      </c>
      <c r="K7873">
        <v>227.2</v>
      </c>
      <c r="L7873">
        <v>0.75</v>
      </c>
      <c r="M7873">
        <f t="shared" si="366"/>
        <v>170.39999999999998</v>
      </c>
      <c r="N7873">
        <f t="shared" si="368"/>
        <v>2.3583156400821959</v>
      </c>
      <c r="O7873">
        <f t="shared" si="367"/>
        <v>1.7687367300616468</v>
      </c>
    </row>
    <row r="7874" spans="1:15" x14ac:dyDescent="0.25">
      <c r="A7874" t="s">
        <v>306</v>
      </c>
      <c r="B7874" t="s">
        <v>23</v>
      </c>
      <c r="C7874">
        <v>2011</v>
      </c>
      <c r="D7874">
        <v>4</v>
      </c>
      <c r="E7874">
        <v>20</v>
      </c>
      <c r="F7874" s="1">
        <v>40653</v>
      </c>
      <c r="G7874">
        <v>110</v>
      </c>
      <c r="H7874" t="s">
        <v>14</v>
      </c>
      <c r="I7874" t="s">
        <v>574</v>
      </c>
      <c r="J7874">
        <v>5293</v>
      </c>
      <c r="K7874">
        <v>76</v>
      </c>
      <c r="L7874">
        <v>2.25</v>
      </c>
      <c r="M7874">
        <f t="shared" ref="M7874:M7937" si="369">K7874*L7874</f>
        <v>171</v>
      </c>
      <c r="N7874">
        <f t="shared" si="368"/>
        <v>1.8864907251724818</v>
      </c>
      <c r="O7874">
        <f t="shared" si="367"/>
        <v>4.2446041316380843</v>
      </c>
    </row>
    <row r="7875" spans="1:15" x14ac:dyDescent="0.25">
      <c r="A7875" t="s">
        <v>219</v>
      </c>
      <c r="B7875" t="s">
        <v>23</v>
      </c>
      <c r="C7875">
        <v>2008</v>
      </c>
      <c r="D7875">
        <v>6</v>
      </c>
      <c r="E7875">
        <v>11</v>
      </c>
      <c r="F7875" s="1">
        <v>39610</v>
      </c>
      <c r="G7875">
        <v>163</v>
      </c>
      <c r="H7875" t="s">
        <v>17</v>
      </c>
      <c r="I7875" t="s">
        <v>609</v>
      </c>
      <c r="J7875">
        <v>4955</v>
      </c>
      <c r="K7875">
        <v>45.714289999999998</v>
      </c>
      <c r="L7875">
        <v>3.75</v>
      </c>
      <c r="M7875">
        <f t="shared" si="369"/>
        <v>171.42858749999999</v>
      </c>
      <c r="N7875">
        <f t="shared" si="368"/>
        <v>1.669449752489558</v>
      </c>
      <c r="O7875">
        <f t="shared" ref="O7875:O7938" si="370">N7875*L7875</f>
        <v>6.2604365718358421</v>
      </c>
    </row>
    <row r="7876" spans="1:15" x14ac:dyDescent="0.25">
      <c r="A7876" t="s">
        <v>204</v>
      </c>
      <c r="B7876" t="s">
        <v>113</v>
      </c>
      <c r="C7876">
        <v>2016</v>
      </c>
      <c r="D7876">
        <v>7</v>
      </c>
      <c r="E7876">
        <v>1</v>
      </c>
      <c r="F7876" s="1">
        <v>42552</v>
      </c>
      <c r="G7876">
        <v>183</v>
      </c>
      <c r="H7876" t="s">
        <v>14</v>
      </c>
      <c r="I7876" t="s">
        <v>573</v>
      </c>
      <c r="J7876">
        <v>5292</v>
      </c>
      <c r="K7876">
        <v>76.8</v>
      </c>
      <c r="L7876">
        <v>2.25</v>
      </c>
      <c r="M7876">
        <f t="shared" si="369"/>
        <v>172.79999999999998</v>
      </c>
      <c r="N7876">
        <f t="shared" ref="N7876:N7939" si="371">LOG10(K7876+1)</f>
        <v>1.890979596989689</v>
      </c>
      <c r="O7876">
        <f t="shared" si="370"/>
        <v>4.2547040932267999</v>
      </c>
    </row>
    <row r="7877" spans="1:15" x14ac:dyDescent="0.25">
      <c r="A7877" t="s">
        <v>55</v>
      </c>
      <c r="B7877" t="s">
        <v>13</v>
      </c>
      <c r="C7877">
        <v>2003</v>
      </c>
      <c r="D7877">
        <v>3</v>
      </c>
      <c r="E7877">
        <v>17</v>
      </c>
      <c r="F7877" s="1">
        <v>37697</v>
      </c>
      <c r="G7877">
        <v>76</v>
      </c>
      <c r="H7877" t="s">
        <v>14</v>
      </c>
      <c r="I7877" t="s">
        <v>509</v>
      </c>
      <c r="J7877">
        <v>9747</v>
      </c>
      <c r="K7877">
        <v>115.2</v>
      </c>
      <c r="L7877">
        <v>1.5</v>
      </c>
      <c r="M7877">
        <f t="shared" si="369"/>
        <v>172.8</v>
      </c>
      <c r="N7877">
        <f t="shared" si="371"/>
        <v>2.0652061280543119</v>
      </c>
      <c r="O7877">
        <f t="shared" si="370"/>
        <v>3.0978091920814679</v>
      </c>
    </row>
    <row r="7878" spans="1:15" x14ac:dyDescent="0.25">
      <c r="A7878" t="s">
        <v>197</v>
      </c>
      <c r="B7878" t="s">
        <v>109</v>
      </c>
      <c r="C7878">
        <v>2011</v>
      </c>
      <c r="D7878">
        <v>7</v>
      </c>
      <c r="E7878">
        <v>27</v>
      </c>
      <c r="F7878" s="1">
        <v>40751</v>
      </c>
      <c r="G7878">
        <v>208</v>
      </c>
      <c r="H7878" t="s">
        <v>14</v>
      </c>
      <c r="I7878" t="s">
        <v>587</v>
      </c>
      <c r="J7878">
        <v>4363</v>
      </c>
      <c r="K7878">
        <v>57.6</v>
      </c>
      <c r="L7878">
        <v>3</v>
      </c>
      <c r="M7878">
        <f t="shared" si="369"/>
        <v>172.8</v>
      </c>
      <c r="N7878">
        <f t="shared" si="371"/>
        <v>1.7678976160180906</v>
      </c>
      <c r="O7878">
        <f t="shared" si="370"/>
        <v>5.303692848054272</v>
      </c>
    </row>
    <row r="7879" spans="1:15" x14ac:dyDescent="0.25">
      <c r="A7879" t="s">
        <v>359</v>
      </c>
      <c r="B7879" t="s">
        <v>40</v>
      </c>
      <c r="C7879">
        <v>2016</v>
      </c>
      <c r="D7879">
        <v>7</v>
      </c>
      <c r="E7879">
        <v>12</v>
      </c>
      <c r="F7879" s="1">
        <v>42563</v>
      </c>
      <c r="G7879">
        <v>194</v>
      </c>
      <c r="H7879" t="s">
        <v>14</v>
      </c>
      <c r="I7879" t="s">
        <v>576</v>
      </c>
      <c r="J7879">
        <v>5288</v>
      </c>
      <c r="K7879">
        <v>76.959999999999994</v>
      </c>
      <c r="L7879">
        <v>2.25</v>
      </c>
      <c r="M7879">
        <f t="shared" si="369"/>
        <v>173.16</v>
      </c>
      <c r="N7879">
        <f t="shared" si="371"/>
        <v>1.8918718304455837</v>
      </c>
      <c r="O7879">
        <f t="shared" si="370"/>
        <v>4.2567116185025631</v>
      </c>
    </row>
    <row r="7880" spans="1:15" x14ac:dyDescent="0.25">
      <c r="A7880" t="s">
        <v>58</v>
      </c>
      <c r="B7880" t="s">
        <v>13</v>
      </c>
      <c r="C7880">
        <v>2004</v>
      </c>
      <c r="D7880">
        <v>4</v>
      </c>
      <c r="E7880">
        <v>6</v>
      </c>
      <c r="F7880" s="1">
        <v>38083</v>
      </c>
      <c r="G7880">
        <v>97</v>
      </c>
      <c r="H7880" t="s">
        <v>14</v>
      </c>
      <c r="I7880" t="s">
        <v>536</v>
      </c>
      <c r="J7880">
        <v>5604</v>
      </c>
      <c r="K7880">
        <v>105.6</v>
      </c>
      <c r="L7880">
        <v>1.65</v>
      </c>
      <c r="M7880">
        <f t="shared" si="369"/>
        <v>174.23999999999998</v>
      </c>
      <c r="N7880">
        <f t="shared" si="371"/>
        <v>2.0277572046905536</v>
      </c>
      <c r="O7880">
        <f t="shared" si="370"/>
        <v>3.3457993877394134</v>
      </c>
    </row>
    <row r="7881" spans="1:15" x14ac:dyDescent="0.25">
      <c r="A7881" t="s">
        <v>141</v>
      </c>
      <c r="B7881" t="s">
        <v>13</v>
      </c>
      <c r="C7881">
        <v>2019</v>
      </c>
      <c r="D7881">
        <v>4</v>
      </c>
      <c r="E7881">
        <v>2</v>
      </c>
      <c r="F7881" s="1">
        <v>43557</v>
      </c>
      <c r="G7881">
        <v>92</v>
      </c>
      <c r="H7881" t="s">
        <v>17</v>
      </c>
      <c r="I7881" t="s">
        <v>609</v>
      </c>
      <c r="J7881">
        <v>4955</v>
      </c>
      <c r="K7881">
        <v>46.476190000000003</v>
      </c>
      <c r="L7881">
        <v>3.75</v>
      </c>
      <c r="M7881">
        <f t="shared" si="369"/>
        <v>174.28571250000002</v>
      </c>
      <c r="N7881">
        <f t="shared" si="371"/>
        <v>1.6764758592217235</v>
      </c>
      <c r="O7881">
        <f t="shared" si="370"/>
        <v>6.2867844720814627</v>
      </c>
    </row>
    <row r="7882" spans="1:15" x14ac:dyDescent="0.25">
      <c r="A7882" t="s">
        <v>193</v>
      </c>
      <c r="B7882" t="s">
        <v>107</v>
      </c>
      <c r="C7882">
        <v>2017</v>
      </c>
      <c r="D7882">
        <v>6</v>
      </c>
      <c r="E7882">
        <v>2</v>
      </c>
      <c r="F7882" s="1">
        <v>42888</v>
      </c>
      <c r="G7882">
        <v>153</v>
      </c>
      <c r="H7882" t="s">
        <v>17</v>
      </c>
      <c r="I7882" t="s">
        <v>609</v>
      </c>
      <c r="J7882">
        <v>4955</v>
      </c>
      <c r="K7882">
        <v>46.476190000000003</v>
      </c>
      <c r="L7882">
        <v>3.75</v>
      </c>
      <c r="M7882">
        <f t="shared" si="369"/>
        <v>174.28571250000002</v>
      </c>
      <c r="N7882">
        <f t="shared" si="371"/>
        <v>1.6764758592217235</v>
      </c>
      <c r="O7882">
        <f t="shared" si="370"/>
        <v>6.2867844720814627</v>
      </c>
    </row>
    <row r="7883" spans="1:15" x14ac:dyDescent="0.25">
      <c r="A7883" t="s">
        <v>324</v>
      </c>
      <c r="B7883" t="s">
        <v>40</v>
      </c>
      <c r="C7883">
        <v>2014</v>
      </c>
      <c r="D7883">
        <v>3</v>
      </c>
      <c r="E7883">
        <v>10</v>
      </c>
      <c r="F7883" s="1">
        <v>41708</v>
      </c>
      <c r="G7883">
        <v>69</v>
      </c>
      <c r="H7883" t="s">
        <v>14</v>
      </c>
      <c r="I7883" t="s">
        <v>574</v>
      </c>
      <c r="J7883">
        <v>5293</v>
      </c>
      <c r="K7883">
        <v>77.760000000000005</v>
      </c>
      <c r="L7883">
        <v>2.25</v>
      </c>
      <c r="M7883">
        <f t="shared" si="369"/>
        <v>174.96</v>
      </c>
      <c r="N7883">
        <f t="shared" si="371"/>
        <v>1.8963057074660807</v>
      </c>
      <c r="O7883">
        <f t="shared" si="370"/>
        <v>4.2666878417986815</v>
      </c>
    </row>
    <row r="7884" spans="1:15" x14ac:dyDescent="0.25">
      <c r="A7884" t="s">
        <v>88</v>
      </c>
      <c r="B7884" t="s">
        <v>69</v>
      </c>
      <c r="C7884">
        <v>2017</v>
      </c>
      <c r="D7884">
        <v>3</v>
      </c>
      <c r="E7884">
        <v>16</v>
      </c>
      <c r="F7884" s="1">
        <v>42810</v>
      </c>
      <c r="G7884">
        <v>75</v>
      </c>
      <c r="H7884" t="s">
        <v>14</v>
      </c>
      <c r="I7884" t="s">
        <v>586</v>
      </c>
      <c r="J7884">
        <v>5124</v>
      </c>
      <c r="K7884">
        <v>58.4</v>
      </c>
      <c r="L7884">
        <v>3</v>
      </c>
      <c r="M7884">
        <f t="shared" si="369"/>
        <v>175.2</v>
      </c>
      <c r="N7884">
        <f t="shared" si="371"/>
        <v>1.7737864449811935</v>
      </c>
      <c r="O7884">
        <f t="shared" si="370"/>
        <v>5.3213593349435806</v>
      </c>
    </row>
    <row r="7885" spans="1:15" x14ac:dyDescent="0.25">
      <c r="A7885" t="s">
        <v>150</v>
      </c>
      <c r="B7885" t="s">
        <v>69</v>
      </c>
      <c r="C7885">
        <v>2014</v>
      </c>
      <c r="D7885">
        <v>3</v>
      </c>
      <c r="E7885">
        <v>11</v>
      </c>
      <c r="F7885" s="1">
        <v>41709</v>
      </c>
      <c r="G7885">
        <v>70</v>
      </c>
      <c r="H7885" t="s">
        <v>14</v>
      </c>
      <c r="I7885" t="s">
        <v>576</v>
      </c>
      <c r="J7885">
        <v>5288</v>
      </c>
      <c r="K7885">
        <v>78</v>
      </c>
      <c r="L7885">
        <v>2.25</v>
      </c>
      <c r="M7885">
        <f t="shared" si="369"/>
        <v>175.5</v>
      </c>
      <c r="N7885">
        <f t="shared" si="371"/>
        <v>1.8976270912904414</v>
      </c>
      <c r="O7885">
        <f t="shared" si="370"/>
        <v>4.2696609554034932</v>
      </c>
    </row>
    <row r="7886" spans="1:15" x14ac:dyDescent="0.25">
      <c r="A7886" t="s">
        <v>408</v>
      </c>
      <c r="B7886" t="s">
        <v>107</v>
      </c>
      <c r="C7886">
        <v>2012</v>
      </c>
      <c r="D7886">
        <v>7</v>
      </c>
      <c r="E7886">
        <v>4</v>
      </c>
      <c r="F7886" s="1">
        <v>41094</v>
      </c>
      <c r="G7886">
        <v>186</v>
      </c>
      <c r="H7886" t="s">
        <v>14</v>
      </c>
      <c r="I7886" t="s">
        <v>609</v>
      </c>
      <c r="J7886">
        <v>4955</v>
      </c>
      <c r="K7886">
        <v>46.8</v>
      </c>
      <c r="L7886">
        <v>3.75</v>
      </c>
      <c r="M7886">
        <f t="shared" si="369"/>
        <v>175.5</v>
      </c>
      <c r="N7886">
        <f t="shared" si="371"/>
        <v>1.6794278966121188</v>
      </c>
      <c r="O7886">
        <f t="shared" si="370"/>
        <v>6.2978546122954455</v>
      </c>
    </row>
    <row r="7887" spans="1:15" x14ac:dyDescent="0.25">
      <c r="A7887" t="s">
        <v>101</v>
      </c>
      <c r="B7887" t="s">
        <v>27</v>
      </c>
      <c r="C7887">
        <v>2015</v>
      </c>
      <c r="D7887">
        <v>6</v>
      </c>
      <c r="E7887">
        <v>25</v>
      </c>
      <c r="F7887" s="1">
        <v>42180</v>
      </c>
      <c r="G7887">
        <v>176</v>
      </c>
      <c r="H7887" t="s">
        <v>17</v>
      </c>
      <c r="I7887" t="s">
        <v>371</v>
      </c>
      <c r="J7887">
        <v>5131</v>
      </c>
      <c r="K7887">
        <v>235.42859999999999</v>
      </c>
      <c r="L7887">
        <v>0.75</v>
      </c>
      <c r="M7887">
        <f t="shared" si="369"/>
        <v>176.57145</v>
      </c>
      <c r="N7887">
        <f t="shared" si="371"/>
        <v>2.3737000105801944</v>
      </c>
      <c r="O7887">
        <f t="shared" si="370"/>
        <v>1.7802750079351459</v>
      </c>
    </row>
    <row r="7888" spans="1:15" x14ac:dyDescent="0.25">
      <c r="A7888" t="s">
        <v>242</v>
      </c>
      <c r="B7888" t="s">
        <v>29</v>
      </c>
      <c r="C7888">
        <v>2015</v>
      </c>
      <c r="D7888">
        <v>6</v>
      </c>
      <c r="E7888">
        <v>16</v>
      </c>
      <c r="F7888" s="1">
        <v>42171</v>
      </c>
      <c r="G7888">
        <v>167</v>
      </c>
      <c r="H7888" t="s">
        <v>14</v>
      </c>
      <c r="I7888" t="s">
        <v>394</v>
      </c>
      <c r="J7888">
        <v>20515</v>
      </c>
      <c r="K7888">
        <v>235.5429</v>
      </c>
      <c r="L7888">
        <v>0.75</v>
      </c>
      <c r="M7888">
        <f t="shared" si="369"/>
        <v>176.657175</v>
      </c>
      <c r="N7888">
        <f t="shared" si="371"/>
        <v>2.3739099169286653</v>
      </c>
      <c r="O7888">
        <f t="shared" si="370"/>
        <v>1.7804324376964988</v>
      </c>
    </row>
    <row r="7889" spans="1:15" x14ac:dyDescent="0.25">
      <c r="A7889" t="s">
        <v>227</v>
      </c>
      <c r="B7889" t="s">
        <v>23</v>
      </c>
      <c r="C7889">
        <v>2013</v>
      </c>
      <c r="D7889">
        <v>4</v>
      </c>
      <c r="E7889">
        <v>25</v>
      </c>
      <c r="F7889" s="1">
        <v>41389</v>
      </c>
      <c r="G7889">
        <v>115</v>
      </c>
      <c r="H7889" t="s">
        <v>14</v>
      </c>
      <c r="I7889" t="s">
        <v>609</v>
      </c>
      <c r="J7889">
        <v>4955</v>
      </c>
      <c r="K7889">
        <v>47.2</v>
      </c>
      <c r="L7889">
        <v>3.75</v>
      </c>
      <c r="M7889">
        <f t="shared" si="369"/>
        <v>177</v>
      </c>
      <c r="N7889">
        <f t="shared" si="371"/>
        <v>1.6830470382388496</v>
      </c>
      <c r="O7889">
        <f t="shared" si="370"/>
        <v>6.3114263933956858</v>
      </c>
    </row>
    <row r="7890" spans="1:15" x14ac:dyDescent="0.25">
      <c r="A7890" t="s">
        <v>22</v>
      </c>
      <c r="B7890" t="s">
        <v>23</v>
      </c>
      <c r="C7890">
        <v>2018</v>
      </c>
      <c r="D7890">
        <v>3</v>
      </c>
      <c r="E7890">
        <v>9</v>
      </c>
      <c r="F7890" s="1">
        <v>43168</v>
      </c>
      <c r="G7890">
        <v>68</v>
      </c>
      <c r="H7890" t="s">
        <v>14</v>
      </c>
      <c r="I7890" t="s">
        <v>573</v>
      </c>
      <c r="J7890">
        <v>5292</v>
      </c>
      <c r="K7890">
        <v>78.857140000000001</v>
      </c>
      <c r="L7890">
        <v>2.25</v>
      </c>
      <c r="M7890">
        <f t="shared" si="369"/>
        <v>177.42856499999999</v>
      </c>
      <c r="N7890">
        <f t="shared" si="371"/>
        <v>1.902313752333902</v>
      </c>
      <c r="O7890">
        <f t="shared" si="370"/>
        <v>4.2802059427512793</v>
      </c>
    </row>
    <row r="7891" spans="1:15" x14ac:dyDescent="0.25">
      <c r="A7891" t="s">
        <v>88</v>
      </c>
      <c r="B7891" t="s">
        <v>69</v>
      </c>
      <c r="C7891">
        <v>2017</v>
      </c>
      <c r="D7891">
        <v>3</v>
      </c>
      <c r="E7891">
        <v>16</v>
      </c>
      <c r="F7891" s="1">
        <v>42810</v>
      </c>
      <c r="G7891">
        <v>75</v>
      </c>
      <c r="H7891" t="s">
        <v>14</v>
      </c>
      <c r="I7891" t="s">
        <v>617</v>
      </c>
      <c r="J7891">
        <v>5075</v>
      </c>
      <c r="K7891">
        <v>29.6</v>
      </c>
      <c r="L7891">
        <v>6</v>
      </c>
      <c r="M7891">
        <f t="shared" si="369"/>
        <v>177.60000000000002</v>
      </c>
      <c r="N7891">
        <f t="shared" si="371"/>
        <v>1.4857214264815801</v>
      </c>
      <c r="O7891">
        <f t="shared" si="370"/>
        <v>8.9143285588894798</v>
      </c>
    </row>
    <row r="7892" spans="1:15" x14ac:dyDescent="0.25">
      <c r="A7892" t="s">
        <v>114</v>
      </c>
      <c r="B7892" t="s">
        <v>113</v>
      </c>
      <c r="C7892">
        <v>2017</v>
      </c>
      <c r="D7892">
        <v>6</v>
      </c>
      <c r="E7892">
        <v>9</v>
      </c>
      <c r="F7892" s="1">
        <v>42895</v>
      </c>
      <c r="G7892">
        <v>160</v>
      </c>
      <c r="H7892" t="s">
        <v>17</v>
      </c>
      <c r="I7892" t="s">
        <v>444</v>
      </c>
      <c r="J7892">
        <v>4462</v>
      </c>
      <c r="K7892">
        <v>189.71430000000001</v>
      </c>
      <c r="L7892">
        <v>0.9375</v>
      </c>
      <c r="M7892">
        <f t="shared" si="369"/>
        <v>177.85715625</v>
      </c>
      <c r="N7892">
        <f t="shared" si="371"/>
        <v>2.2803832582177579</v>
      </c>
      <c r="O7892">
        <f t="shared" si="370"/>
        <v>2.1378593045791479</v>
      </c>
    </row>
    <row r="7893" spans="1:15" x14ac:dyDescent="0.25">
      <c r="A7893" t="s">
        <v>187</v>
      </c>
      <c r="B7893" t="s">
        <v>36</v>
      </c>
      <c r="C7893">
        <v>2019</v>
      </c>
      <c r="D7893">
        <v>6</v>
      </c>
      <c r="E7893">
        <v>13</v>
      </c>
      <c r="F7893" s="1">
        <v>43629</v>
      </c>
      <c r="G7893">
        <v>164</v>
      </c>
      <c r="H7893" t="s">
        <v>14</v>
      </c>
      <c r="I7893" t="s">
        <v>586</v>
      </c>
      <c r="J7893">
        <v>5124</v>
      </c>
      <c r="K7893">
        <v>59.34545</v>
      </c>
      <c r="L7893">
        <v>3</v>
      </c>
      <c r="M7893">
        <f t="shared" si="369"/>
        <v>178.03635</v>
      </c>
      <c r="N7893">
        <f t="shared" si="371"/>
        <v>1.7806445302016078</v>
      </c>
      <c r="O7893">
        <f t="shared" si="370"/>
        <v>5.3419335906048238</v>
      </c>
    </row>
    <row r="7894" spans="1:15" x14ac:dyDescent="0.25">
      <c r="A7894" t="s">
        <v>50</v>
      </c>
      <c r="B7894" t="s">
        <v>13</v>
      </c>
      <c r="C7894">
        <v>2001</v>
      </c>
      <c r="D7894">
        <v>9</v>
      </c>
      <c r="E7894">
        <v>4</v>
      </c>
      <c r="F7894" s="1">
        <v>37138</v>
      </c>
      <c r="G7894">
        <v>247</v>
      </c>
      <c r="H7894" t="s">
        <v>14</v>
      </c>
      <c r="I7894" t="s">
        <v>418</v>
      </c>
      <c r="J7894">
        <v>4419</v>
      </c>
      <c r="K7894">
        <v>190.4</v>
      </c>
      <c r="L7894">
        <v>0.9375</v>
      </c>
      <c r="M7894">
        <f t="shared" si="369"/>
        <v>178.5</v>
      </c>
      <c r="N7894">
        <f t="shared" si="371"/>
        <v>2.2819419334408249</v>
      </c>
      <c r="O7894">
        <f t="shared" si="370"/>
        <v>2.1393205626007732</v>
      </c>
    </row>
    <row r="7895" spans="1:15" x14ac:dyDescent="0.25">
      <c r="A7895" t="s">
        <v>315</v>
      </c>
      <c r="B7895" t="s">
        <v>171</v>
      </c>
      <c r="C7895">
        <v>2015</v>
      </c>
      <c r="D7895">
        <v>7</v>
      </c>
      <c r="E7895">
        <v>2</v>
      </c>
      <c r="F7895" s="1">
        <v>42187</v>
      </c>
      <c r="G7895">
        <v>183</v>
      </c>
      <c r="H7895" t="s">
        <v>14</v>
      </c>
      <c r="I7895" t="s">
        <v>517</v>
      </c>
      <c r="J7895">
        <v>8691</v>
      </c>
      <c r="K7895">
        <v>119.2</v>
      </c>
      <c r="L7895">
        <v>1.5</v>
      </c>
      <c r="M7895">
        <f t="shared" si="369"/>
        <v>178.8</v>
      </c>
      <c r="N7895">
        <f t="shared" si="371"/>
        <v>2.0799044676667209</v>
      </c>
      <c r="O7895">
        <f t="shared" si="370"/>
        <v>3.1198567015000815</v>
      </c>
    </row>
    <row r="7896" spans="1:15" x14ac:dyDescent="0.25">
      <c r="A7896" t="s">
        <v>210</v>
      </c>
      <c r="B7896" t="s">
        <v>21</v>
      </c>
      <c r="C7896">
        <v>2017</v>
      </c>
      <c r="D7896">
        <v>6</v>
      </c>
      <c r="E7896">
        <v>2</v>
      </c>
      <c r="F7896" s="1">
        <v>42888</v>
      </c>
      <c r="G7896">
        <v>153</v>
      </c>
      <c r="H7896" t="s">
        <v>17</v>
      </c>
      <c r="I7896" t="s">
        <v>371</v>
      </c>
      <c r="J7896">
        <v>5131</v>
      </c>
      <c r="K7896">
        <v>238.47620000000001</v>
      </c>
      <c r="L7896">
        <v>0.75</v>
      </c>
      <c r="M7896">
        <f t="shared" si="369"/>
        <v>178.85714999999999</v>
      </c>
      <c r="N7896">
        <f t="shared" si="371"/>
        <v>2.3792623581586114</v>
      </c>
      <c r="O7896">
        <f t="shared" si="370"/>
        <v>1.7844467686189587</v>
      </c>
    </row>
    <row r="7897" spans="1:15" x14ac:dyDescent="0.25">
      <c r="A7897" t="s">
        <v>88</v>
      </c>
      <c r="B7897" t="s">
        <v>69</v>
      </c>
      <c r="C7897">
        <v>2017</v>
      </c>
      <c r="D7897">
        <v>3</v>
      </c>
      <c r="E7897">
        <v>16</v>
      </c>
      <c r="F7897" s="1">
        <v>42810</v>
      </c>
      <c r="G7897">
        <v>75</v>
      </c>
      <c r="H7897" t="s">
        <v>14</v>
      </c>
      <c r="I7897" t="s">
        <v>283</v>
      </c>
      <c r="J7897">
        <v>18419</v>
      </c>
      <c r="K7897">
        <v>273.60000000000002</v>
      </c>
      <c r="L7897">
        <v>0.65625</v>
      </c>
      <c r="M7897">
        <f t="shared" si="369"/>
        <v>179.55</v>
      </c>
      <c r="N7897">
        <f t="shared" si="371"/>
        <v>2.4387005329007363</v>
      </c>
      <c r="O7897">
        <f t="shared" si="370"/>
        <v>1.6003972247161082</v>
      </c>
    </row>
    <row r="7898" spans="1:15" x14ac:dyDescent="0.25">
      <c r="A7898" t="s">
        <v>55</v>
      </c>
      <c r="B7898" t="s">
        <v>13</v>
      </c>
      <c r="C7898">
        <v>2003</v>
      </c>
      <c r="D7898">
        <v>3</v>
      </c>
      <c r="E7898">
        <v>17</v>
      </c>
      <c r="F7898" s="1">
        <v>37697</v>
      </c>
      <c r="G7898">
        <v>76</v>
      </c>
      <c r="H7898" t="s">
        <v>14</v>
      </c>
      <c r="I7898" t="s">
        <v>414</v>
      </c>
      <c r="J7898">
        <v>4327</v>
      </c>
      <c r="K7898">
        <v>192</v>
      </c>
      <c r="L7898">
        <v>0.9375</v>
      </c>
      <c r="M7898">
        <f t="shared" si="369"/>
        <v>180</v>
      </c>
      <c r="N7898">
        <f t="shared" si="371"/>
        <v>2.2855573090077739</v>
      </c>
      <c r="O7898">
        <f t="shared" si="370"/>
        <v>2.1427099771947882</v>
      </c>
    </row>
    <row r="7899" spans="1:15" x14ac:dyDescent="0.25">
      <c r="A7899" t="s">
        <v>331</v>
      </c>
      <c r="B7899" t="s">
        <v>192</v>
      </c>
      <c r="C7899">
        <v>2017</v>
      </c>
      <c r="D7899">
        <v>6</v>
      </c>
      <c r="E7899">
        <v>1</v>
      </c>
      <c r="F7899" s="1">
        <v>42887</v>
      </c>
      <c r="G7899">
        <v>152</v>
      </c>
      <c r="H7899" t="s">
        <v>17</v>
      </c>
      <c r="I7899" t="s">
        <v>547</v>
      </c>
      <c r="J7899">
        <v>6886</v>
      </c>
      <c r="K7899">
        <v>96</v>
      </c>
      <c r="L7899">
        <v>1.875</v>
      </c>
      <c r="M7899">
        <f t="shared" si="369"/>
        <v>180</v>
      </c>
      <c r="N7899">
        <f t="shared" si="371"/>
        <v>1.9867717342662448</v>
      </c>
      <c r="O7899">
        <f t="shared" si="370"/>
        <v>3.7251970017492089</v>
      </c>
    </row>
    <row r="7900" spans="1:15" x14ac:dyDescent="0.25">
      <c r="A7900" t="s">
        <v>170</v>
      </c>
      <c r="B7900" t="s">
        <v>171</v>
      </c>
      <c r="C7900">
        <v>2017</v>
      </c>
      <c r="D7900">
        <v>6</v>
      </c>
      <c r="E7900">
        <v>1</v>
      </c>
      <c r="F7900" s="1">
        <v>42887</v>
      </c>
      <c r="G7900">
        <v>152</v>
      </c>
      <c r="H7900" t="s">
        <v>17</v>
      </c>
      <c r="I7900" t="s">
        <v>517</v>
      </c>
      <c r="J7900">
        <v>8691</v>
      </c>
      <c r="K7900">
        <v>120.16330000000001</v>
      </c>
      <c r="L7900">
        <v>1.5</v>
      </c>
      <c r="M7900">
        <f t="shared" si="369"/>
        <v>180.24495000000002</v>
      </c>
      <c r="N7900">
        <f t="shared" si="371"/>
        <v>2.0833710932533669</v>
      </c>
      <c r="O7900">
        <f t="shared" si="370"/>
        <v>3.1250566398800501</v>
      </c>
    </row>
    <row r="7901" spans="1:15" x14ac:dyDescent="0.25">
      <c r="A7901" t="s">
        <v>139</v>
      </c>
      <c r="B7901" t="s">
        <v>13</v>
      </c>
      <c r="C7901">
        <v>2016</v>
      </c>
      <c r="D7901">
        <v>6</v>
      </c>
      <c r="E7901">
        <v>21</v>
      </c>
      <c r="F7901" s="1">
        <v>42542</v>
      </c>
      <c r="G7901">
        <v>173</v>
      </c>
      <c r="H7901" t="s">
        <v>14</v>
      </c>
      <c r="I7901" t="s">
        <v>371</v>
      </c>
      <c r="J7901">
        <v>5131</v>
      </c>
      <c r="K7901">
        <v>240.8</v>
      </c>
      <c r="L7901">
        <v>0.75</v>
      </c>
      <c r="M7901">
        <f t="shared" si="369"/>
        <v>180.60000000000002</v>
      </c>
      <c r="N7901">
        <f t="shared" si="371"/>
        <v>2.383456296524753</v>
      </c>
      <c r="O7901">
        <f t="shared" si="370"/>
        <v>1.7875922223935647</v>
      </c>
    </row>
    <row r="7902" spans="1:15" x14ac:dyDescent="0.25">
      <c r="A7902" t="s">
        <v>120</v>
      </c>
      <c r="B7902" t="s">
        <v>13</v>
      </c>
      <c r="C7902">
        <v>2005</v>
      </c>
      <c r="D7902">
        <v>3</v>
      </c>
      <c r="E7902">
        <v>24</v>
      </c>
      <c r="F7902" s="1">
        <v>38435</v>
      </c>
      <c r="G7902">
        <v>83</v>
      </c>
      <c r="H7902" t="s">
        <v>14</v>
      </c>
      <c r="I7902" t="s">
        <v>283</v>
      </c>
      <c r="J7902">
        <v>18419</v>
      </c>
      <c r="K7902">
        <v>275.65710000000001</v>
      </c>
      <c r="L7902">
        <v>0.65625</v>
      </c>
      <c r="M7902">
        <f t="shared" si="369"/>
        <v>180.89997187500001</v>
      </c>
      <c r="N7902">
        <f t="shared" si="371"/>
        <v>2.4419418202261318</v>
      </c>
      <c r="O7902">
        <f t="shared" si="370"/>
        <v>1.6025243195233989</v>
      </c>
    </row>
    <row r="7903" spans="1:15" x14ac:dyDescent="0.25">
      <c r="A7903" t="s">
        <v>346</v>
      </c>
      <c r="B7903" t="s">
        <v>161</v>
      </c>
      <c r="C7903">
        <v>2019</v>
      </c>
      <c r="D7903">
        <v>6</v>
      </c>
      <c r="E7903">
        <v>17</v>
      </c>
      <c r="F7903" s="1">
        <v>43633</v>
      </c>
      <c r="G7903">
        <v>168</v>
      </c>
      <c r="H7903" t="s">
        <v>14</v>
      </c>
      <c r="I7903" t="s">
        <v>575</v>
      </c>
      <c r="J7903">
        <v>5291</v>
      </c>
      <c r="K7903">
        <v>80.400000000000006</v>
      </c>
      <c r="L7903">
        <v>2.25</v>
      </c>
      <c r="M7903">
        <f t="shared" si="369"/>
        <v>180.9</v>
      </c>
      <c r="N7903">
        <f t="shared" si="371"/>
        <v>1.9106244048892012</v>
      </c>
      <c r="O7903">
        <f t="shared" si="370"/>
        <v>4.2989049110007027</v>
      </c>
    </row>
    <row r="7904" spans="1:15" x14ac:dyDescent="0.25">
      <c r="A7904" t="s">
        <v>233</v>
      </c>
      <c r="B7904" t="s">
        <v>23</v>
      </c>
      <c r="C7904">
        <v>2019</v>
      </c>
      <c r="D7904">
        <v>4</v>
      </c>
      <c r="E7904">
        <v>1</v>
      </c>
      <c r="F7904" s="1">
        <v>43556</v>
      </c>
      <c r="G7904">
        <v>91</v>
      </c>
      <c r="H7904" t="s">
        <v>14</v>
      </c>
      <c r="I7904" t="s">
        <v>576</v>
      </c>
      <c r="J7904">
        <v>5288</v>
      </c>
      <c r="K7904">
        <v>81.230770000000007</v>
      </c>
      <c r="L7904">
        <v>2.25</v>
      </c>
      <c r="M7904">
        <f t="shared" si="369"/>
        <v>182.76923250000002</v>
      </c>
      <c r="N7904">
        <f t="shared" si="371"/>
        <v>1.9150343569645651</v>
      </c>
      <c r="O7904">
        <f t="shared" si="370"/>
        <v>4.308827303170272</v>
      </c>
    </row>
    <row r="7905" spans="1:15" x14ac:dyDescent="0.25">
      <c r="A7905" t="s">
        <v>233</v>
      </c>
      <c r="B7905" t="s">
        <v>23</v>
      </c>
      <c r="C7905">
        <v>2019</v>
      </c>
      <c r="D7905">
        <v>4</v>
      </c>
      <c r="E7905">
        <v>1</v>
      </c>
      <c r="F7905" s="1">
        <v>43556</v>
      </c>
      <c r="G7905">
        <v>91</v>
      </c>
      <c r="H7905" t="s">
        <v>14</v>
      </c>
      <c r="I7905" t="s">
        <v>574</v>
      </c>
      <c r="J7905">
        <v>5293</v>
      </c>
      <c r="K7905">
        <v>81.230770000000007</v>
      </c>
      <c r="L7905">
        <v>2.25</v>
      </c>
      <c r="M7905">
        <f t="shared" si="369"/>
        <v>182.76923250000002</v>
      </c>
      <c r="N7905">
        <f t="shared" si="371"/>
        <v>1.9150343569645651</v>
      </c>
      <c r="O7905">
        <f t="shared" si="370"/>
        <v>4.308827303170272</v>
      </c>
    </row>
    <row r="7906" spans="1:15" x14ac:dyDescent="0.25">
      <c r="A7906" t="s">
        <v>49</v>
      </c>
      <c r="B7906" t="s">
        <v>13</v>
      </c>
      <c r="C7906">
        <v>2001</v>
      </c>
      <c r="D7906">
        <v>6</v>
      </c>
      <c r="E7906">
        <v>21</v>
      </c>
      <c r="F7906" s="1">
        <v>37063</v>
      </c>
      <c r="G7906">
        <v>172</v>
      </c>
      <c r="H7906" t="s">
        <v>14</v>
      </c>
      <c r="I7906" t="s">
        <v>609</v>
      </c>
      <c r="J7906">
        <v>4955</v>
      </c>
      <c r="K7906">
        <v>48.8</v>
      </c>
      <c r="L7906">
        <v>3.75</v>
      </c>
      <c r="M7906">
        <f t="shared" si="369"/>
        <v>183</v>
      </c>
      <c r="N7906">
        <f t="shared" si="371"/>
        <v>1.6972293427597176</v>
      </c>
      <c r="O7906">
        <f t="shared" si="370"/>
        <v>6.3646100353489405</v>
      </c>
    </row>
    <row r="7907" spans="1:15" x14ac:dyDescent="0.25">
      <c r="A7907" t="s">
        <v>50</v>
      </c>
      <c r="B7907" t="s">
        <v>13</v>
      </c>
      <c r="C7907">
        <v>2001</v>
      </c>
      <c r="D7907">
        <v>9</v>
      </c>
      <c r="E7907">
        <v>4</v>
      </c>
      <c r="F7907" s="1">
        <v>37138</v>
      </c>
      <c r="G7907">
        <v>247</v>
      </c>
      <c r="H7907" t="s">
        <v>14</v>
      </c>
      <c r="I7907" t="s">
        <v>609</v>
      </c>
      <c r="J7907">
        <v>4955</v>
      </c>
      <c r="K7907">
        <v>48.8</v>
      </c>
      <c r="L7907">
        <v>3.75</v>
      </c>
      <c r="M7907">
        <f t="shared" si="369"/>
        <v>183</v>
      </c>
      <c r="N7907">
        <f t="shared" si="371"/>
        <v>1.6972293427597176</v>
      </c>
      <c r="O7907">
        <f t="shared" si="370"/>
        <v>6.3646100353489405</v>
      </c>
    </row>
    <row r="7908" spans="1:15" x14ac:dyDescent="0.25">
      <c r="A7908" t="s">
        <v>114</v>
      </c>
      <c r="B7908" t="s">
        <v>113</v>
      </c>
      <c r="C7908">
        <v>2017</v>
      </c>
      <c r="D7908">
        <v>6</v>
      </c>
      <c r="E7908">
        <v>9</v>
      </c>
      <c r="F7908" s="1">
        <v>42895</v>
      </c>
      <c r="G7908">
        <v>160</v>
      </c>
      <c r="H7908" t="s">
        <v>17</v>
      </c>
      <c r="I7908" t="s">
        <v>474</v>
      </c>
      <c r="J7908">
        <v>4335</v>
      </c>
      <c r="K7908">
        <v>163.04759999999999</v>
      </c>
      <c r="L7908">
        <v>1.125</v>
      </c>
      <c r="M7908">
        <f t="shared" si="369"/>
        <v>183.42854999999997</v>
      </c>
      <c r="N7908">
        <f t="shared" si="371"/>
        <v>2.2149698810836576</v>
      </c>
      <c r="O7908">
        <f t="shared" si="370"/>
        <v>2.4918411162191147</v>
      </c>
    </row>
    <row r="7909" spans="1:15" x14ac:dyDescent="0.25">
      <c r="A7909" t="s">
        <v>26</v>
      </c>
      <c r="B7909" t="s">
        <v>27</v>
      </c>
      <c r="C7909">
        <v>2018</v>
      </c>
      <c r="D7909">
        <v>6</v>
      </c>
      <c r="E7909">
        <v>4</v>
      </c>
      <c r="F7909" s="1">
        <v>43255</v>
      </c>
      <c r="G7909">
        <v>155</v>
      </c>
      <c r="H7909" t="s">
        <v>14</v>
      </c>
      <c r="I7909" t="s">
        <v>573</v>
      </c>
      <c r="J7909">
        <v>5292</v>
      </c>
      <c r="K7909">
        <v>81.599999999999994</v>
      </c>
      <c r="L7909">
        <v>2.25</v>
      </c>
      <c r="M7909">
        <f t="shared" si="369"/>
        <v>183.6</v>
      </c>
      <c r="N7909">
        <f t="shared" si="371"/>
        <v>1.9169800473203822</v>
      </c>
      <c r="O7909">
        <f t="shared" si="370"/>
        <v>4.3132051064708596</v>
      </c>
    </row>
    <row r="7910" spans="1:15" x14ac:dyDescent="0.25">
      <c r="A7910" t="s">
        <v>323</v>
      </c>
      <c r="B7910" t="s">
        <v>40</v>
      </c>
      <c r="C7910">
        <v>2008</v>
      </c>
      <c r="D7910">
        <v>4</v>
      </c>
      <c r="E7910">
        <v>28</v>
      </c>
      <c r="F7910" s="1">
        <v>39566</v>
      </c>
      <c r="G7910">
        <v>119</v>
      </c>
      <c r="H7910" t="s">
        <v>14</v>
      </c>
      <c r="I7910" t="s">
        <v>575</v>
      </c>
      <c r="J7910">
        <v>5291</v>
      </c>
      <c r="K7910">
        <v>81.969229999999996</v>
      </c>
      <c r="L7910">
        <v>2.25</v>
      </c>
      <c r="M7910">
        <f t="shared" si="369"/>
        <v>184.4307675</v>
      </c>
      <c r="N7910">
        <f t="shared" si="371"/>
        <v>1.9189170596188421</v>
      </c>
      <c r="O7910">
        <f t="shared" si="370"/>
        <v>4.317563384142395</v>
      </c>
    </row>
    <row r="7911" spans="1:15" x14ac:dyDescent="0.25">
      <c r="A7911" t="s">
        <v>123</v>
      </c>
      <c r="B7911" t="s">
        <v>13</v>
      </c>
      <c r="C7911">
        <v>2007</v>
      </c>
      <c r="D7911">
        <v>3</v>
      </c>
      <c r="E7911">
        <v>11</v>
      </c>
      <c r="F7911" s="1">
        <v>39152</v>
      </c>
      <c r="G7911">
        <v>70</v>
      </c>
      <c r="H7911" t="s">
        <v>14</v>
      </c>
      <c r="I7911" t="s">
        <v>283</v>
      </c>
      <c r="J7911">
        <v>18419</v>
      </c>
      <c r="K7911">
        <v>282.24</v>
      </c>
      <c r="L7911">
        <v>0.65625</v>
      </c>
      <c r="M7911">
        <f t="shared" si="369"/>
        <v>185.22</v>
      </c>
      <c r="N7911">
        <f t="shared" si="371"/>
        <v>2.4521545857146632</v>
      </c>
      <c r="O7911">
        <f t="shared" si="370"/>
        <v>1.6092264468752477</v>
      </c>
    </row>
    <row r="7912" spans="1:15" x14ac:dyDescent="0.25">
      <c r="A7912" t="s">
        <v>57</v>
      </c>
      <c r="B7912" t="s">
        <v>13</v>
      </c>
      <c r="C7912">
        <v>2003</v>
      </c>
      <c r="D7912">
        <v>7</v>
      </c>
      <c r="E7912">
        <v>15</v>
      </c>
      <c r="F7912" s="1">
        <v>37817</v>
      </c>
      <c r="G7912">
        <v>196</v>
      </c>
      <c r="H7912" t="s">
        <v>14</v>
      </c>
      <c r="I7912" t="s">
        <v>283</v>
      </c>
      <c r="J7912">
        <v>18419</v>
      </c>
      <c r="K7912">
        <v>283.2</v>
      </c>
      <c r="L7912">
        <v>0.65625</v>
      </c>
      <c r="M7912">
        <f t="shared" si="369"/>
        <v>185.85</v>
      </c>
      <c r="N7912">
        <f t="shared" si="371"/>
        <v>2.4536240735914507</v>
      </c>
      <c r="O7912">
        <f t="shared" si="370"/>
        <v>1.6101907982943895</v>
      </c>
    </row>
    <row r="7913" spans="1:15" x14ac:dyDescent="0.25">
      <c r="A7913" t="s">
        <v>92</v>
      </c>
      <c r="B7913" t="s">
        <v>69</v>
      </c>
      <c r="C7913">
        <v>2019</v>
      </c>
      <c r="D7913">
        <v>7</v>
      </c>
      <c r="E7913">
        <v>5</v>
      </c>
      <c r="F7913" s="1">
        <v>43651</v>
      </c>
      <c r="G7913">
        <v>186</v>
      </c>
      <c r="H7913" t="s">
        <v>14</v>
      </c>
      <c r="I7913" t="s">
        <v>283</v>
      </c>
      <c r="J7913">
        <v>18419</v>
      </c>
      <c r="K7913">
        <v>283.2</v>
      </c>
      <c r="L7913">
        <v>0.65625</v>
      </c>
      <c r="M7913">
        <f t="shared" si="369"/>
        <v>185.85</v>
      </c>
      <c r="N7913">
        <f t="shared" si="371"/>
        <v>2.4536240735914507</v>
      </c>
      <c r="O7913">
        <f t="shared" si="370"/>
        <v>1.6101907982943895</v>
      </c>
    </row>
    <row r="7914" spans="1:15" x14ac:dyDescent="0.25">
      <c r="A7914" t="s">
        <v>178</v>
      </c>
      <c r="B7914" t="s">
        <v>176</v>
      </c>
      <c r="C7914">
        <v>2013</v>
      </c>
      <c r="D7914">
        <v>7</v>
      </c>
      <c r="E7914">
        <v>4</v>
      </c>
      <c r="F7914" s="1">
        <v>41459</v>
      </c>
      <c r="G7914">
        <v>185</v>
      </c>
      <c r="H7914" t="s">
        <v>14</v>
      </c>
      <c r="I7914" t="s">
        <v>547</v>
      </c>
      <c r="J7914">
        <v>6886</v>
      </c>
      <c r="K7914">
        <v>99.2</v>
      </c>
      <c r="L7914">
        <v>1.875</v>
      </c>
      <c r="M7914">
        <f t="shared" si="369"/>
        <v>186</v>
      </c>
      <c r="N7914">
        <f t="shared" si="371"/>
        <v>2.0008677215312267</v>
      </c>
      <c r="O7914">
        <f t="shared" si="370"/>
        <v>3.7516269778710503</v>
      </c>
    </row>
    <row r="7915" spans="1:15" x14ac:dyDescent="0.25">
      <c r="A7915" t="s">
        <v>327</v>
      </c>
      <c r="B7915" t="s">
        <v>260</v>
      </c>
      <c r="C7915">
        <v>2017</v>
      </c>
      <c r="D7915">
        <v>6</v>
      </c>
      <c r="E7915">
        <v>7</v>
      </c>
      <c r="F7915" s="1">
        <v>42893</v>
      </c>
      <c r="G7915">
        <v>158</v>
      </c>
      <c r="H7915" t="s">
        <v>14</v>
      </c>
      <c r="I7915" t="s">
        <v>609</v>
      </c>
      <c r="J7915">
        <v>4955</v>
      </c>
      <c r="K7915">
        <v>49.6</v>
      </c>
      <c r="L7915">
        <v>3.75</v>
      </c>
      <c r="M7915">
        <f t="shared" si="369"/>
        <v>186</v>
      </c>
      <c r="N7915">
        <f t="shared" si="371"/>
        <v>1.7041505168397992</v>
      </c>
      <c r="O7915">
        <f t="shared" si="370"/>
        <v>6.390564438149247</v>
      </c>
    </row>
    <row r="7916" spans="1:15" x14ac:dyDescent="0.25">
      <c r="A7916" t="s">
        <v>153</v>
      </c>
      <c r="B7916" t="s">
        <v>69</v>
      </c>
      <c r="C7916">
        <v>2016</v>
      </c>
      <c r="D7916">
        <v>4</v>
      </c>
      <c r="E7916">
        <v>11</v>
      </c>
      <c r="F7916" s="1">
        <v>42471</v>
      </c>
      <c r="G7916">
        <v>102</v>
      </c>
      <c r="H7916" t="s">
        <v>14</v>
      </c>
      <c r="I7916" t="s">
        <v>536</v>
      </c>
      <c r="J7916">
        <v>5604</v>
      </c>
      <c r="K7916">
        <v>112.9143</v>
      </c>
      <c r="L7916">
        <v>1.65</v>
      </c>
      <c r="M7916">
        <f t="shared" si="369"/>
        <v>186.308595</v>
      </c>
      <c r="N7916">
        <f t="shared" si="371"/>
        <v>2.056578245775933</v>
      </c>
      <c r="O7916">
        <f t="shared" si="370"/>
        <v>3.3933541055302894</v>
      </c>
    </row>
    <row r="7917" spans="1:15" x14ac:dyDescent="0.25">
      <c r="A7917" t="s">
        <v>145</v>
      </c>
      <c r="B7917" t="s">
        <v>69</v>
      </c>
      <c r="C7917">
        <v>2009</v>
      </c>
      <c r="D7917">
        <v>6</v>
      </c>
      <c r="E7917">
        <v>23</v>
      </c>
      <c r="F7917" s="1">
        <v>39987</v>
      </c>
      <c r="G7917">
        <v>174</v>
      </c>
      <c r="H7917" t="s">
        <v>14</v>
      </c>
      <c r="I7917" t="s">
        <v>609</v>
      </c>
      <c r="J7917">
        <v>4955</v>
      </c>
      <c r="K7917">
        <v>49.745449999999998</v>
      </c>
      <c r="L7917">
        <v>3.75</v>
      </c>
      <c r="M7917">
        <f t="shared" si="369"/>
        <v>186.54543749999999</v>
      </c>
      <c r="N7917">
        <f t="shared" si="371"/>
        <v>1.7053971080930523</v>
      </c>
      <c r="O7917">
        <f t="shared" si="370"/>
        <v>6.3952391553489463</v>
      </c>
    </row>
    <row r="7918" spans="1:15" x14ac:dyDescent="0.25">
      <c r="A7918" t="s">
        <v>83</v>
      </c>
      <c r="B7918" t="s">
        <v>69</v>
      </c>
      <c r="C7918">
        <v>2011</v>
      </c>
      <c r="D7918">
        <v>7</v>
      </c>
      <c r="E7918">
        <v>25</v>
      </c>
      <c r="F7918" s="1">
        <v>40749</v>
      </c>
      <c r="G7918">
        <v>206</v>
      </c>
      <c r="H7918" t="s">
        <v>14</v>
      </c>
      <c r="I7918" t="s">
        <v>609</v>
      </c>
      <c r="J7918">
        <v>4955</v>
      </c>
      <c r="K7918">
        <v>50.021050000000002</v>
      </c>
      <c r="L7918">
        <v>3.75</v>
      </c>
      <c r="M7918">
        <f t="shared" si="369"/>
        <v>187.57893749999999</v>
      </c>
      <c r="N7918">
        <f t="shared" si="371"/>
        <v>1.7077493920337417</v>
      </c>
      <c r="O7918">
        <f t="shared" si="370"/>
        <v>6.4040602201265315</v>
      </c>
    </row>
    <row r="7919" spans="1:15" x14ac:dyDescent="0.25">
      <c r="A7919" t="s">
        <v>57</v>
      </c>
      <c r="B7919" t="s">
        <v>13</v>
      </c>
      <c r="C7919">
        <v>2003</v>
      </c>
      <c r="D7919">
        <v>7</v>
      </c>
      <c r="E7919">
        <v>15</v>
      </c>
      <c r="F7919" s="1">
        <v>37817</v>
      </c>
      <c r="G7919">
        <v>196</v>
      </c>
      <c r="H7919" t="s">
        <v>14</v>
      </c>
      <c r="I7919" t="s">
        <v>421</v>
      </c>
      <c r="J7919">
        <v>5790</v>
      </c>
      <c r="K7919">
        <v>201.6</v>
      </c>
      <c r="L7919">
        <v>0.9375</v>
      </c>
      <c r="M7919">
        <f t="shared" si="369"/>
        <v>189</v>
      </c>
      <c r="N7919">
        <f t="shared" si="371"/>
        <v>2.3066394410242617</v>
      </c>
      <c r="O7919">
        <f t="shared" si="370"/>
        <v>2.1624744759602454</v>
      </c>
    </row>
    <row r="7920" spans="1:15" x14ac:dyDescent="0.25">
      <c r="A7920" t="s">
        <v>108</v>
      </c>
      <c r="B7920" t="s">
        <v>109</v>
      </c>
      <c r="C7920">
        <v>2012</v>
      </c>
      <c r="D7920">
        <v>7</v>
      </c>
      <c r="E7920">
        <v>5</v>
      </c>
      <c r="F7920" s="1">
        <v>41095</v>
      </c>
      <c r="G7920">
        <v>187</v>
      </c>
      <c r="H7920" t="s">
        <v>14</v>
      </c>
      <c r="I7920" t="s">
        <v>283</v>
      </c>
      <c r="J7920">
        <v>18419</v>
      </c>
      <c r="K7920">
        <v>288</v>
      </c>
      <c r="L7920">
        <v>0.65625</v>
      </c>
      <c r="M7920">
        <f t="shared" si="369"/>
        <v>189</v>
      </c>
      <c r="N7920">
        <f t="shared" si="371"/>
        <v>2.4608978427565478</v>
      </c>
      <c r="O7920">
        <f t="shared" si="370"/>
        <v>1.6149642093089844</v>
      </c>
    </row>
    <row r="7921" spans="1:15" x14ac:dyDescent="0.25">
      <c r="A7921" t="s">
        <v>232</v>
      </c>
      <c r="B7921" t="s">
        <v>23</v>
      </c>
      <c r="C7921">
        <v>2017</v>
      </c>
      <c r="D7921">
        <v>6</v>
      </c>
      <c r="E7921">
        <v>2</v>
      </c>
      <c r="F7921" s="1">
        <v>42888</v>
      </c>
      <c r="G7921">
        <v>153</v>
      </c>
      <c r="H7921" t="s">
        <v>17</v>
      </c>
      <c r="I7921" t="s">
        <v>371</v>
      </c>
      <c r="J7921">
        <v>5131</v>
      </c>
      <c r="K7921">
        <v>252.57140000000001</v>
      </c>
      <c r="L7921">
        <v>0.75</v>
      </c>
      <c r="M7921">
        <f t="shared" si="369"/>
        <v>189.42855</v>
      </c>
      <c r="N7921">
        <f t="shared" si="371"/>
        <v>2.4041002684422637</v>
      </c>
      <c r="O7921">
        <f t="shared" si="370"/>
        <v>1.8030752013316977</v>
      </c>
    </row>
    <row r="7922" spans="1:15" x14ac:dyDescent="0.25">
      <c r="A7922" t="s">
        <v>167</v>
      </c>
      <c r="B7922" t="s">
        <v>25</v>
      </c>
      <c r="C7922">
        <v>2019</v>
      </c>
      <c r="D7922">
        <v>6</v>
      </c>
      <c r="E7922">
        <v>14</v>
      </c>
      <c r="F7922" s="1">
        <v>43630</v>
      </c>
      <c r="G7922">
        <v>165</v>
      </c>
      <c r="H7922" t="s">
        <v>14</v>
      </c>
      <c r="I7922" t="s">
        <v>586</v>
      </c>
      <c r="J7922">
        <v>5124</v>
      </c>
      <c r="K7922">
        <v>63.2</v>
      </c>
      <c r="L7922">
        <v>3</v>
      </c>
      <c r="M7922">
        <f t="shared" si="369"/>
        <v>189.60000000000002</v>
      </c>
      <c r="N7922">
        <f t="shared" si="371"/>
        <v>1.8075350280688534</v>
      </c>
      <c r="O7922">
        <f t="shared" si="370"/>
        <v>5.4226050842065598</v>
      </c>
    </row>
    <row r="7923" spans="1:15" x14ac:dyDescent="0.25">
      <c r="A7923" t="s">
        <v>66</v>
      </c>
      <c r="B7923" t="s">
        <v>13</v>
      </c>
      <c r="C7923">
        <v>2017</v>
      </c>
      <c r="D7923">
        <v>3</v>
      </c>
      <c r="E7923">
        <v>16</v>
      </c>
      <c r="F7923" s="1">
        <v>42810</v>
      </c>
      <c r="G7923">
        <v>75</v>
      </c>
      <c r="H7923" t="s">
        <v>17</v>
      </c>
      <c r="I7923" t="s">
        <v>586</v>
      </c>
      <c r="J7923">
        <v>5124</v>
      </c>
      <c r="K7923">
        <v>63.549779999999998</v>
      </c>
      <c r="L7923">
        <v>3</v>
      </c>
      <c r="M7923">
        <f t="shared" si="369"/>
        <v>190.64934</v>
      </c>
      <c r="N7923">
        <f t="shared" si="371"/>
        <v>1.8098947664328211</v>
      </c>
      <c r="O7923">
        <f t="shared" si="370"/>
        <v>5.4296842992984633</v>
      </c>
    </row>
    <row r="7924" spans="1:15" x14ac:dyDescent="0.25">
      <c r="A7924" t="s">
        <v>198</v>
      </c>
      <c r="B7924" t="s">
        <v>109</v>
      </c>
      <c r="C7924">
        <v>2013</v>
      </c>
      <c r="D7924">
        <v>7</v>
      </c>
      <c r="E7924">
        <v>4</v>
      </c>
      <c r="F7924" s="1">
        <v>41459</v>
      </c>
      <c r="G7924">
        <v>185</v>
      </c>
      <c r="H7924" t="s">
        <v>14</v>
      </c>
      <c r="I7924" t="s">
        <v>609</v>
      </c>
      <c r="J7924">
        <v>4955</v>
      </c>
      <c r="K7924">
        <v>51.130429999999997</v>
      </c>
      <c r="L7924">
        <v>3.75</v>
      </c>
      <c r="M7924">
        <f t="shared" si="369"/>
        <v>191.73911249999998</v>
      </c>
      <c r="N7924">
        <f t="shared" si="371"/>
        <v>1.7170913072377234</v>
      </c>
      <c r="O7924">
        <f t="shared" si="370"/>
        <v>6.4390924021414628</v>
      </c>
    </row>
    <row r="7925" spans="1:15" x14ac:dyDescent="0.25">
      <c r="A7925" t="s">
        <v>325</v>
      </c>
      <c r="B7925" t="s">
        <v>40</v>
      </c>
      <c r="C7925">
        <v>2017</v>
      </c>
      <c r="D7925">
        <v>3</v>
      </c>
      <c r="E7925">
        <v>28</v>
      </c>
      <c r="F7925" s="1">
        <v>42822</v>
      </c>
      <c r="G7925">
        <v>87</v>
      </c>
      <c r="H7925" t="s">
        <v>14</v>
      </c>
      <c r="I7925" t="s">
        <v>519</v>
      </c>
      <c r="J7925">
        <v>5457</v>
      </c>
      <c r="K7925">
        <v>128</v>
      </c>
      <c r="L7925">
        <v>1.5</v>
      </c>
      <c r="M7925">
        <f t="shared" si="369"/>
        <v>192</v>
      </c>
      <c r="N7925">
        <f t="shared" si="371"/>
        <v>2.1105897102992488</v>
      </c>
      <c r="O7925">
        <f t="shared" si="370"/>
        <v>3.1658845654488732</v>
      </c>
    </row>
    <row r="7926" spans="1:15" x14ac:dyDescent="0.25">
      <c r="A7926" t="s">
        <v>309</v>
      </c>
      <c r="B7926" t="s">
        <v>23</v>
      </c>
      <c r="C7926">
        <v>2016</v>
      </c>
      <c r="D7926">
        <v>7</v>
      </c>
      <c r="E7926">
        <v>6</v>
      </c>
      <c r="F7926" s="1">
        <v>42557</v>
      </c>
      <c r="G7926">
        <v>188</v>
      </c>
      <c r="H7926" t="s">
        <v>14</v>
      </c>
      <c r="I7926" t="s">
        <v>609</v>
      </c>
      <c r="J7926">
        <v>4955</v>
      </c>
      <c r="K7926">
        <v>51.428570000000001</v>
      </c>
      <c r="L7926">
        <v>3.75</v>
      </c>
      <c r="M7926">
        <f t="shared" si="369"/>
        <v>192.85713749999999</v>
      </c>
      <c r="N7926">
        <f t="shared" si="371"/>
        <v>1.7195680124041952</v>
      </c>
      <c r="O7926">
        <f t="shared" si="370"/>
        <v>6.4483800465157319</v>
      </c>
    </row>
    <row r="7927" spans="1:15" x14ac:dyDescent="0.25">
      <c r="A7927" t="s">
        <v>358</v>
      </c>
      <c r="B7927" t="s">
        <v>40</v>
      </c>
      <c r="C7927">
        <v>2015</v>
      </c>
      <c r="D7927">
        <v>7</v>
      </c>
      <c r="E7927">
        <v>2</v>
      </c>
      <c r="F7927" s="1">
        <v>42187</v>
      </c>
      <c r="G7927">
        <v>183</v>
      </c>
      <c r="H7927" t="s">
        <v>14</v>
      </c>
      <c r="I7927" t="s">
        <v>573</v>
      </c>
      <c r="J7927">
        <v>5292</v>
      </c>
      <c r="K7927">
        <v>85.714290000000005</v>
      </c>
      <c r="L7927">
        <v>2.25</v>
      </c>
      <c r="M7927">
        <f t="shared" si="369"/>
        <v>192.85715250000001</v>
      </c>
      <c r="N7927">
        <f t="shared" si="371"/>
        <v>1.9380906725253075</v>
      </c>
      <c r="O7927">
        <f t="shared" si="370"/>
        <v>4.3607040131819419</v>
      </c>
    </row>
    <row r="7928" spans="1:15" x14ac:dyDescent="0.25">
      <c r="A7928" t="s">
        <v>39</v>
      </c>
      <c r="B7928" t="s">
        <v>40</v>
      </c>
      <c r="C7928">
        <v>2019</v>
      </c>
      <c r="D7928">
        <v>4</v>
      </c>
      <c r="E7928">
        <v>1</v>
      </c>
      <c r="F7928" s="1">
        <v>43556</v>
      </c>
      <c r="G7928">
        <v>91</v>
      </c>
      <c r="H7928" t="s">
        <v>14</v>
      </c>
      <c r="I7928" t="s">
        <v>575</v>
      </c>
      <c r="J7928">
        <v>5291</v>
      </c>
      <c r="K7928">
        <v>86.117649999999998</v>
      </c>
      <c r="L7928">
        <v>2.25</v>
      </c>
      <c r="M7928">
        <f t="shared" si="369"/>
        <v>193.7647125</v>
      </c>
      <c r="N7928">
        <f t="shared" si="371"/>
        <v>1.9401061518051383</v>
      </c>
      <c r="O7928">
        <f t="shared" si="370"/>
        <v>4.3652388415615615</v>
      </c>
    </row>
    <row r="7929" spans="1:15" x14ac:dyDescent="0.25">
      <c r="A7929" t="s">
        <v>76</v>
      </c>
      <c r="B7929" t="s">
        <v>69</v>
      </c>
      <c r="C7929">
        <v>2004</v>
      </c>
      <c r="D7929">
        <v>7</v>
      </c>
      <c r="E7929">
        <v>9</v>
      </c>
      <c r="F7929" s="1">
        <v>38177</v>
      </c>
      <c r="G7929">
        <v>191</v>
      </c>
      <c r="H7929" t="s">
        <v>14</v>
      </c>
      <c r="I7929" t="s">
        <v>576</v>
      </c>
      <c r="J7929">
        <v>5288</v>
      </c>
      <c r="K7929">
        <v>86.4</v>
      </c>
      <c r="L7929">
        <v>2.25</v>
      </c>
      <c r="M7929">
        <f t="shared" si="369"/>
        <v>194.4</v>
      </c>
      <c r="N7929">
        <f t="shared" si="371"/>
        <v>1.941511432634403</v>
      </c>
      <c r="O7929">
        <f t="shared" si="370"/>
        <v>4.3684007234274063</v>
      </c>
    </row>
    <row r="7930" spans="1:15" x14ac:dyDescent="0.25">
      <c r="A7930" t="s">
        <v>152</v>
      </c>
      <c r="B7930" t="s">
        <v>69</v>
      </c>
      <c r="C7930">
        <v>2015</v>
      </c>
      <c r="D7930">
        <v>6</v>
      </c>
      <c r="E7930">
        <v>16</v>
      </c>
      <c r="F7930" s="1">
        <v>42171</v>
      </c>
      <c r="G7930">
        <v>167</v>
      </c>
      <c r="H7930" t="s">
        <v>14</v>
      </c>
      <c r="I7930" t="s">
        <v>575</v>
      </c>
      <c r="J7930">
        <v>5291</v>
      </c>
      <c r="K7930">
        <v>86.4</v>
      </c>
      <c r="L7930">
        <v>2.25</v>
      </c>
      <c r="M7930">
        <f t="shared" si="369"/>
        <v>194.4</v>
      </c>
      <c r="N7930">
        <f t="shared" si="371"/>
        <v>1.941511432634403</v>
      </c>
      <c r="O7930">
        <f t="shared" si="370"/>
        <v>4.3684007234274063</v>
      </c>
    </row>
    <row r="7931" spans="1:15" x14ac:dyDescent="0.25">
      <c r="A7931" t="s">
        <v>93</v>
      </c>
      <c r="B7931" t="s">
        <v>23</v>
      </c>
      <c r="C7931">
        <v>2010</v>
      </c>
      <c r="D7931">
        <v>4</v>
      </c>
      <c r="E7931">
        <v>26</v>
      </c>
      <c r="F7931" s="1">
        <v>40294</v>
      </c>
      <c r="G7931">
        <v>116</v>
      </c>
      <c r="H7931" t="s">
        <v>14</v>
      </c>
      <c r="I7931" t="s">
        <v>575</v>
      </c>
      <c r="J7931">
        <v>5291</v>
      </c>
      <c r="K7931">
        <v>86.4</v>
      </c>
      <c r="L7931">
        <v>2.25</v>
      </c>
      <c r="M7931">
        <f t="shared" si="369"/>
        <v>194.4</v>
      </c>
      <c r="N7931">
        <f t="shared" si="371"/>
        <v>1.941511432634403</v>
      </c>
      <c r="O7931">
        <f t="shared" si="370"/>
        <v>4.3684007234274063</v>
      </c>
    </row>
    <row r="7932" spans="1:15" x14ac:dyDescent="0.25">
      <c r="A7932" t="s">
        <v>408</v>
      </c>
      <c r="B7932" t="s">
        <v>107</v>
      </c>
      <c r="C7932">
        <v>2012</v>
      </c>
      <c r="D7932">
        <v>7</v>
      </c>
      <c r="E7932">
        <v>4</v>
      </c>
      <c r="F7932" s="1">
        <v>41094</v>
      </c>
      <c r="G7932">
        <v>186</v>
      </c>
      <c r="H7932" t="s">
        <v>14</v>
      </c>
      <c r="I7932" t="s">
        <v>573</v>
      </c>
      <c r="J7932">
        <v>5292</v>
      </c>
      <c r="K7932">
        <v>86.4</v>
      </c>
      <c r="L7932">
        <v>2.25</v>
      </c>
      <c r="M7932">
        <f t="shared" si="369"/>
        <v>194.4</v>
      </c>
      <c r="N7932">
        <f t="shared" si="371"/>
        <v>1.941511432634403</v>
      </c>
      <c r="O7932">
        <f t="shared" si="370"/>
        <v>4.3684007234274063</v>
      </c>
    </row>
    <row r="7933" spans="1:15" x14ac:dyDescent="0.25">
      <c r="A7933" t="s">
        <v>335</v>
      </c>
      <c r="B7933" t="s">
        <v>42</v>
      </c>
      <c r="C7933">
        <v>2017</v>
      </c>
      <c r="D7933">
        <v>6</v>
      </c>
      <c r="E7933">
        <v>2</v>
      </c>
      <c r="F7933" s="1">
        <v>42888</v>
      </c>
      <c r="G7933">
        <v>153</v>
      </c>
      <c r="H7933" t="s">
        <v>14</v>
      </c>
      <c r="I7933" t="s">
        <v>573</v>
      </c>
      <c r="J7933">
        <v>5292</v>
      </c>
      <c r="K7933">
        <v>86.4</v>
      </c>
      <c r="L7933">
        <v>2.25</v>
      </c>
      <c r="M7933">
        <f t="shared" si="369"/>
        <v>194.4</v>
      </c>
      <c r="N7933">
        <f t="shared" si="371"/>
        <v>1.941511432634403</v>
      </c>
      <c r="O7933">
        <f t="shared" si="370"/>
        <v>4.3684007234274063</v>
      </c>
    </row>
    <row r="7934" spans="1:15" x14ac:dyDescent="0.25">
      <c r="A7934" t="s">
        <v>170</v>
      </c>
      <c r="B7934" t="s">
        <v>171</v>
      </c>
      <c r="C7934">
        <v>2017</v>
      </c>
      <c r="D7934">
        <v>6</v>
      </c>
      <c r="E7934">
        <v>1</v>
      </c>
      <c r="F7934" s="1">
        <v>42887</v>
      </c>
      <c r="G7934">
        <v>152</v>
      </c>
      <c r="H7934" t="s">
        <v>17</v>
      </c>
      <c r="I7934" t="s">
        <v>575</v>
      </c>
      <c r="J7934">
        <v>5291</v>
      </c>
      <c r="K7934">
        <v>86.965990000000005</v>
      </c>
      <c r="L7934">
        <v>2.25</v>
      </c>
      <c r="M7934">
        <f t="shared" si="369"/>
        <v>195.67347750000002</v>
      </c>
      <c r="N7934">
        <f t="shared" si="371"/>
        <v>1.9443147947607544</v>
      </c>
      <c r="O7934">
        <f t="shared" si="370"/>
        <v>4.3747082882116972</v>
      </c>
    </row>
    <row r="7935" spans="1:15" x14ac:dyDescent="0.25">
      <c r="A7935" t="s">
        <v>261</v>
      </c>
      <c r="B7935" t="s">
        <v>260</v>
      </c>
      <c r="C7935">
        <v>2014</v>
      </c>
      <c r="D7935">
        <v>6</v>
      </c>
      <c r="E7935">
        <v>10</v>
      </c>
      <c r="F7935" s="1">
        <v>41800</v>
      </c>
      <c r="G7935">
        <v>161</v>
      </c>
      <c r="H7935" t="s">
        <v>14</v>
      </c>
      <c r="I7935" t="s">
        <v>609</v>
      </c>
      <c r="J7935">
        <v>4955</v>
      </c>
      <c r="K7935">
        <v>52.228569999999998</v>
      </c>
      <c r="L7935">
        <v>3.75</v>
      </c>
      <c r="M7935">
        <f t="shared" si="369"/>
        <v>195.85713749999999</v>
      </c>
      <c r="N7935">
        <f t="shared" si="371"/>
        <v>1.7261447988901837</v>
      </c>
      <c r="O7935">
        <f t="shared" si="370"/>
        <v>6.4730429958381892</v>
      </c>
    </row>
    <row r="7936" spans="1:15" x14ac:dyDescent="0.25">
      <c r="A7936" t="s">
        <v>37</v>
      </c>
      <c r="B7936" t="s">
        <v>36</v>
      </c>
      <c r="C7936">
        <v>2017</v>
      </c>
      <c r="D7936">
        <v>6</v>
      </c>
      <c r="E7936">
        <v>7</v>
      </c>
      <c r="F7936" s="1">
        <v>42893</v>
      </c>
      <c r="G7936">
        <v>158</v>
      </c>
      <c r="H7936" t="s">
        <v>14</v>
      </c>
      <c r="I7936" t="s">
        <v>586</v>
      </c>
      <c r="J7936">
        <v>5124</v>
      </c>
      <c r="K7936">
        <v>65.599999999999994</v>
      </c>
      <c r="L7936">
        <v>3</v>
      </c>
      <c r="M7936">
        <f t="shared" si="369"/>
        <v>196.79999999999998</v>
      </c>
      <c r="N7936">
        <f t="shared" si="371"/>
        <v>1.823474229170301</v>
      </c>
      <c r="O7936">
        <f t="shared" si="370"/>
        <v>5.4704226875109025</v>
      </c>
    </row>
    <row r="7937" spans="1:15" x14ac:dyDescent="0.25">
      <c r="A7937" t="s">
        <v>132</v>
      </c>
      <c r="B7937" t="s">
        <v>13</v>
      </c>
      <c r="C7937">
        <v>2014</v>
      </c>
      <c r="D7937">
        <v>3</v>
      </c>
      <c r="E7937">
        <v>11</v>
      </c>
      <c r="F7937" s="1">
        <v>41709</v>
      </c>
      <c r="G7937">
        <v>70</v>
      </c>
      <c r="H7937" t="s">
        <v>14</v>
      </c>
      <c r="I7937" t="s">
        <v>283</v>
      </c>
      <c r="J7937">
        <v>18419</v>
      </c>
      <c r="K7937">
        <v>301.60000000000002</v>
      </c>
      <c r="L7937">
        <v>0.65625</v>
      </c>
      <c r="M7937">
        <f t="shared" si="369"/>
        <v>197.92500000000001</v>
      </c>
      <c r="N7937">
        <f t="shared" si="371"/>
        <v>2.4808689236871682</v>
      </c>
      <c r="O7937">
        <f t="shared" si="370"/>
        <v>1.6280702311697042</v>
      </c>
    </row>
    <row r="7938" spans="1:15" x14ac:dyDescent="0.25">
      <c r="A7938" t="s">
        <v>53</v>
      </c>
      <c r="B7938" t="s">
        <v>13</v>
      </c>
      <c r="C7938">
        <v>2002</v>
      </c>
      <c r="D7938">
        <v>6</v>
      </c>
      <c r="E7938">
        <v>14</v>
      </c>
      <c r="F7938" s="1">
        <v>37421</v>
      </c>
      <c r="G7938">
        <v>165</v>
      </c>
      <c r="H7938" t="s">
        <v>14</v>
      </c>
      <c r="I7938" t="s">
        <v>609</v>
      </c>
      <c r="J7938">
        <v>4955</v>
      </c>
      <c r="K7938">
        <v>52.8</v>
      </c>
      <c r="L7938">
        <v>3.75</v>
      </c>
      <c r="M7938">
        <f t="shared" ref="M7938:M8001" si="372">K7938*L7938</f>
        <v>198</v>
      </c>
      <c r="N7938">
        <f t="shared" si="371"/>
        <v>1.7307822756663891</v>
      </c>
      <c r="O7938">
        <f t="shared" si="370"/>
        <v>6.4904335337489591</v>
      </c>
    </row>
    <row r="7939" spans="1:15" x14ac:dyDescent="0.25">
      <c r="A7939" t="s">
        <v>55</v>
      </c>
      <c r="B7939" t="s">
        <v>13</v>
      </c>
      <c r="C7939">
        <v>2003</v>
      </c>
      <c r="D7939">
        <v>3</v>
      </c>
      <c r="E7939">
        <v>17</v>
      </c>
      <c r="F7939" s="1">
        <v>37697</v>
      </c>
      <c r="G7939">
        <v>76</v>
      </c>
      <c r="H7939" t="s">
        <v>14</v>
      </c>
      <c r="I7939" t="s">
        <v>422</v>
      </c>
      <c r="J7939">
        <v>6616</v>
      </c>
      <c r="K7939">
        <v>211.2</v>
      </c>
      <c r="L7939">
        <v>0.9375</v>
      </c>
      <c r="M7939">
        <f t="shared" si="372"/>
        <v>198</v>
      </c>
      <c r="N7939">
        <f t="shared" si="371"/>
        <v>2.3267453795653217</v>
      </c>
      <c r="O7939">
        <f t="shared" ref="O7939:O8002" si="373">N7939*L7939</f>
        <v>2.1813237933424889</v>
      </c>
    </row>
    <row r="7940" spans="1:15" x14ac:dyDescent="0.25">
      <c r="A7940" t="s">
        <v>59</v>
      </c>
      <c r="B7940" t="s">
        <v>13</v>
      </c>
      <c r="C7940">
        <v>2004</v>
      </c>
      <c r="D7940">
        <v>7</v>
      </c>
      <c r="E7940">
        <v>10</v>
      </c>
      <c r="F7940" s="1">
        <v>38178</v>
      </c>
      <c r="G7940">
        <v>192</v>
      </c>
      <c r="H7940" t="s">
        <v>14</v>
      </c>
      <c r="I7940" t="s">
        <v>609</v>
      </c>
      <c r="J7940">
        <v>4955</v>
      </c>
      <c r="K7940">
        <v>52.8</v>
      </c>
      <c r="L7940">
        <v>3.75</v>
      </c>
      <c r="M7940">
        <f t="shared" si="372"/>
        <v>198</v>
      </c>
      <c r="N7940">
        <f t="shared" ref="N7940:N8003" si="374">LOG10(K7940+1)</f>
        <v>1.7307822756663891</v>
      </c>
      <c r="O7940">
        <f t="shared" si="373"/>
        <v>6.4904335337489591</v>
      </c>
    </row>
    <row r="7941" spans="1:15" x14ac:dyDescent="0.25">
      <c r="A7941" t="s">
        <v>79</v>
      </c>
      <c r="B7941" t="s">
        <v>69</v>
      </c>
      <c r="C7941">
        <v>2007</v>
      </c>
      <c r="D7941">
        <v>3</v>
      </c>
      <c r="E7941">
        <v>22</v>
      </c>
      <c r="F7941" s="1">
        <v>39163</v>
      </c>
      <c r="G7941">
        <v>81</v>
      </c>
      <c r="H7941" t="s">
        <v>14</v>
      </c>
      <c r="I7941" t="s">
        <v>536</v>
      </c>
      <c r="J7941">
        <v>5604</v>
      </c>
      <c r="K7941">
        <v>120</v>
      </c>
      <c r="L7941">
        <v>1.65</v>
      </c>
      <c r="M7941">
        <f t="shared" si="372"/>
        <v>198</v>
      </c>
      <c r="N7941">
        <f t="shared" si="374"/>
        <v>2.0827853703164503</v>
      </c>
      <c r="O7941">
        <f t="shared" si="373"/>
        <v>3.436595861022143</v>
      </c>
    </row>
    <row r="7942" spans="1:15" x14ac:dyDescent="0.25">
      <c r="A7942" t="s">
        <v>136</v>
      </c>
      <c r="B7942" t="s">
        <v>13</v>
      </c>
      <c r="C7942">
        <v>2015</v>
      </c>
      <c r="D7942">
        <v>6</v>
      </c>
      <c r="E7942">
        <v>16</v>
      </c>
      <c r="F7942" s="1">
        <v>42171</v>
      </c>
      <c r="G7942">
        <v>167</v>
      </c>
      <c r="H7942" t="s">
        <v>14</v>
      </c>
      <c r="I7942" t="s">
        <v>283</v>
      </c>
      <c r="J7942">
        <v>18419</v>
      </c>
      <c r="K7942">
        <v>304</v>
      </c>
      <c r="L7942">
        <v>0.65625</v>
      </c>
      <c r="M7942">
        <f t="shared" si="372"/>
        <v>199.5</v>
      </c>
      <c r="N7942">
        <f t="shared" si="374"/>
        <v>2.4842998393467859</v>
      </c>
      <c r="O7942">
        <f t="shared" si="373"/>
        <v>1.6303217695713283</v>
      </c>
    </row>
    <row r="7943" spans="1:15" x14ac:dyDescent="0.25">
      <c r="A7943" t="s">
        <v>167</v>
      </c>
      <c r="B7943" t="s">
        <v>25</v>
      </c>
      <c r="C7943">
        <v>2019</v>
      </c>
      <c r="D7943">
        <v>6</v>
      </c>
      <c r="E7943">
        <v>14</v>
      </c>
      <c r="F7943" s="1">
        <v>43630</v>
      </c>
      <c r="G7943">
        <v>165</v>
      </c>
      <c r="H7943" t="s">
        <v>14</v>
      </c>
      <c r="I7943" t="s">
        <v>574</v>
      </c>
      <c r="J7943">
        <v>5293</v>
      </c>
      <c r="K7943">
        <v>89.28</v>
      </c>
      <c r="L7943">
        <v>2.25</v>
      </c>
      <c r="M7943">
        <f t="shared" si="372"/>
        <v>200.88</v>
      </c>
      <c r="N7943">
        <f t="shared" si="374"/>
        <v>1.9555915504057244</v>
      </c>
      <c r="O7943">
        <f t="shared" si="373"/>
        <v>4.4000809884128795</v>
      </c>
    </row>
    <row r="7944" spans="1:15" x14ac:dyDescent="0.25">
      <c r="A7944" t="s">
        <v>272</v>
      </c>
      <c r="B7944" t="s">
        <v>42</v>
      </c>
      <c r="C7944">
        <v>2014</v>
      </c>
      <c r="D7944">
        <v>6</v>
      </c>
      <c r="E7944">
        <v>12</v>
      </c>
      <c r="F7944" s="1">
        <v>41802</v>
      </c>
      <c r="G7944">
        <v>163</v>
      </c>
      <c r="H7944" t="s">
        <v>14</v>
      </c>
      <c r="I7944" t="s">
        <v>609</v>
      </c>
      <c r="J7944">
        <v>4955</v>
      </c>
      <c r="K7944">
        <v>53.6</v>
      </c>
      <c r="L7944">
        <v>3.75</v>
      </c>
      <c r="M7944">
        <f t="shared" si="372"/>
        <v>201</v>
      </c>
      <c r="N7944">
        <f t="shared" si="374"/>
        <v>1.7371926427047373</v>
      </c>
      <c r="O7944">
        <f t="shared" si="373"/>
        <v>6.5144724101427647</v>
      </c>
    </row>
    <row r="7945" spans="1:15" x14ac:dyDescent="0.25">
      <c r="A7945" t="s">
        <v>39</v>
      </c>
      <c r="B7945" t="s">
        <v>40</v>
      </c>
      <c r="C7945">
        <v>2019</v>
      </c>
      <c r="D7945">
        <v>4</v>
      </c>
      <c r="E7945">
        <v>1</v>
      </c>
      <c r="F7945" s="1">
        <v>43556</v>
      </c>
      <c r="G7945">
        <v>91</v>
      </c>
      <c r="H7945" t="s">
        <v>14</v>
      </c>
      <c r="I7945" t="s">
        <v>586</v>
      </c>
      <c r="J7945">
        <v>5124</v>
      </c>
      <c r="K7945">
        <v>67.152940000000001</v>
      </c>
      <c r="L7945">
        <v>3</v>
      </c>
      <c r="M7945">
        <f t="shared" si="372"/>
        <v>201.45882</v>
      </c>
      <c r="N7945">
        <f t="shared" si="374"/>
        <v>1.8334845952878804</v>
      </c>
      <c r="O7945">
        <f t="shared" si="373"/>
        <v>5.5004537858636411</v>
      </c>
    </row>
    <row r="7946" spans="1:15" x14ac:dyDescent="0.25">
      <c r="A7946" t="s">
        <v>178</v>
      </c>
      <c r="B7946" t="s">
        <v>176</v>
      </c>
      <c r="C7946">
        <v>2013</v>
      </c>
      <c r="D7946">
        <v>7</v>
      </c>
      <c r="E7946">
        <v>4</v>
      </c>
      <c r="F7946" s="1">
        <v>41459</v>
      </c>
      <c r="G7946">
        <v>185</v>
      </c>
      <c r="H7946" t="s">
        <v>14</v>
      </c>
      <c r="I7946" t="s">
        <v>574</v>
      </c>
      <c r="J7946">
        <v>5293</v>
      </c>
      <c r="K7946">
        <v>89.6</v>
      </c>
      <c r="L7946">
        <v>2.25</v>
      </c>
      <c r="M7946">
        <f t="shared" si="372"/>
        <v>201.6</v>
      </c>
      <c r="N7946">
        <f t="shared" si="374"/>
        <v>1.9571281976768131</v>
      </c>
      <c r="O7946">
        <f t="shared" si="373"/>
        <v>4.4035384447728294</v>
      </c>
    </row>
    <row r="7947" spans="1:15" x14ac:dyDescent="0.25">
      <c r="A7947" t="s">
        <v>190</v>
      </c>
      <c r="B7947" t="s">
        <v>40</v>
      </c>
      <c r="C7947">
        <v>2019</v>
      </c>
      <c r="D7947">
        <v>6</v>
      </c>
      <c r="E7947">
        <v>28</v>
      </c>
      <c r="F7947" s="1">
        <v>43644</v>
      </c>
      <c r="G7947">
        <v>179</v>
      </c>
      <c r="H7947" t="s">
        <v>14</v>
      </c>
      <c r="I7947" t="s">
        <v>616</v>
      </c>
      <c r="J7947">
        <v>11176</v>
      </c>
      <c r="K7947">
        <v>38.4</v>
      </c>
      <c r="L7947">
        <v>5.25</v>
      </c>
      <c r="M7947">
        <f t="shared" si="372"/>
        <v>201.6</v>
      </c>
      <c r="N7947">
        <f t="shared" si="374"/>
        <v>1.5954962218255742</v>
      </c>
      <c r="O7947">
        <f t="shared" si="373"/>
        <v>8.3763551645842647</v>
      </c>
    </row>
    <row r="7948" spans="1:15" x14ac:dyDescent="0.25">
      <c r="A7948" t="s">
        <v>88</v>
      </c>
      <c r="B7948" t="s">
        <v>69</v>
      </c>
      <c r="C7948">
        <v>2017</v>
      </c>
      <c r="D7948">
        <v>3</v>
      </c>
      <c r="E7948">
        <v>16</v>
      </c>
      <c r="F7948" s="1">
        <v>42810</v>
      </c>
      <c r="G7948">
        <v>75</v>
      </c>
      <c r="H7948" t="s">
        <v>14</v>
      </c>
      <c r="I7948" t="s">
        <v>618</v>
      </c>
      <c r="J7948">
        <v>5900</v>
      </c>
      <c r="K7948">
        <v>33.6</v>
      </c>
      <c r="L7948">
        <v>6</v>
      </c>
      <c r="M7948">
        <f t="shared" si="372"/>
        <v>201.60000000000002</v>
      </c>
      <c r="N7948">
        <f t="shared" si="374"/>
        <v>1.5390760987927767</v>
      </c>
      <c r="O7948">
        <f t="shared" si="373"/>
        <v>9.2344565927566613</v>
      </c>
    </row>
    <row r="7949" spans="1:15" x14ac:dyDescent="0.25">
      <c r="A7949" t="s">
        <v>101</v>
      </c>
      <c r="B7949" t="s">
        <v>27</v>
      </c>
      <c r="C7949">
        <v>2015</v>
      </c>
      <c r="D7949">
        <v>6</v>
      </c>
      <c r="E7949">
        <v>25</v>
      </c>
      <c r="F7949" s="1">
        <v>42180</v>
      </c>
      <c r="G7949">
        <v>176</v>
      </c>
      <c r="H7949" t="s">
        <v>17</v>
      </c>
      <c r="I7949" t="s">
        <v>573</v>
      </c>
      <c r="J7949">
        <v>5292</v>
      </c>
      <c r="K7949">
        <v>89.650790000000001</v>
      </c>
      <c r="L7949">
        <v>2.25</v>
      </c>
      <c r="M7949">
        <f t="shared" si="372"/>
        <v>201.71427750000001</v>
      </c>
      <c r="N7949">
        <f t="shared" si="374"/>
        <v>1.9573715932207796</v>
      </c>
      <c r="O7949">
        <f t="shared" si="373"/>
        <v>4.404086084746754</v>
      </c>
    </row>
    <row r="7950" spans="1:15" x14ac:dyDescent="0.25">
      <c r="A7950" t="s">
        <v>202</v>
      </c>
      <c r="B7950" t="s">
        <v>113</v>
      </c>
      <c r="C7950">
        <v>2014</v>
      </c>
      <c r="D7950">
        <v>6</v>
      </c>
      <c r="E7950">
        <v>16</v>
      </c>
      <c r="F7950" s="1">
        <v>41806</v>
      </c>
      <c r="G7950">
        <v>167</v>
      </c>
      <c r="H7950" t="s">
        <v>14</v>
      </c>
      <c r="I7950" t="s">
        <v>609</v>
      </c>
      <c r="J7950">
        <v>4955</v>
      </c>
      <c r="K7950">
        <v>53.963639999999998</v>
      </c>
      <c r="L7950">
        <v>3.75</v>
      </c>
      <c r="M7950">
        <f t="shared" si="372"/>
        <v>202.36365000000001</v>
      </c>
      <c r="N7950">
        <f t="shared" si="374"/>
        <v>1.7400754864162538</v>
      </c>
      <c r="O7950">
        <f t="shared" si="373"/>
        <v>6.525283074060952</v>
      </c>
    </row>
    <row r="7951" spans="1:15" x14ac:dyDescent="0.25">
      <c r="A7951" t="s">
        <v>100</v>
      </c>
      <c r="B7951" t="s">
        <v>27</v>
      </c>
      <c r="C7951">
        <v>2014</v>
      </c>
      <c r="D7951">
        <v>6</v>
      </c>
      <c r="E7951">
        <v>4</v>
      </c>
      <c r="F7951" s="1">
        <v>41794</v>
      </c>
      <c r="G7951">
        <v>155</v>
      </c>
      <c r="H7951" t="s">
        <v>14</v>
      </c>
      <c r="I7951" t="s">
        <v>587</v>
      </c>
      <c r="J7951">
        <v>4363</v>
      </c>
      <c r="K7951">
        <v>68</v>
      </c>
      <c r="L7951">
        <v>3</v>
      </c>
      <c r="M7951">
        <f t="shared" si="372"/>
        <v>204</v>
      </c>
      <c r="N7951">
        <f t="shared" si="374"/>
        <v>1.8388490907372552</v>
      </c>
      <c r="O7951">
        <f t="shared" si="373"/>
        <v>5.5165472722117652</v>
      </c>
    </row>
    <row r="7952" spans="1:15" x14ac:dyDescent="0.25">
      <c r="A7952" t="s">
        <v>363</v>
      </c>
      <c r="B7952" t="s">
        <v>192</v>
      </c>
      <c r="C7952">
        <v>2016</v>
      </c>
      <c r="D7952">
        <v>7</v>
      </c>
      <c r="E7952">
        <v>12</v>
      </c>
      <c r="F7952" s="1">
        <v>42563</v>
      </c>
      <c r="G7952">
        <v>194</v>
      </c>
      <c r="H7952" t="s">
        <v>14</v>
      </c>
      <c r="I7952" t="s">
        <v>575</v>
      </c>
      <c r="J7952">
        <v>5291</v>
      </c>
      <c r="K7952">
        <v>90.72</v>
      </c>
      <c r="L7952">
        <v>2.25</v>
      </c>
      <c r="M7952">
        <f t="shared" si="372"/>
        <v>204.12</v>
      </c>
      <c r="N7952">
        <f t="shared" si="374"/>
        <v>1.9624640460579013</v>
      </c>
      <c r="O7952">
        <f t="shared" si="373"/>
        <v>4.4155441036302783</v>
      </c>
    </row>
    <row r="7953" spans="1:15" x14ac:dyDescent="0.25">
      <c r="A7953" t="s">
        <v>122</v>
      </c>
      <c r="B7953" t="s">
        <v>13</v>
      </c>
      <c r="C7953">
        <v>2006</v>
      </c>
      <c r="D7953">
        <v>6</v>
      </c>
      <c r="E7953">
        <v>15</v>
      </c>
      <c r="F7953" s="1">
        <v>38883</v>
      </c>
      <c r="G7953">
        <v>166</v>
      </c>
      <c r="H7953" t="s">
        <v>14</v>
      </c>
      <c r="I7953" t="s">
        <v>371</v>
      </c>
      <c r="J7953">
        <v>5131</v>
      </c>
      <c r="K7953">
        <v>273.44</v>
      </c>
      <c r="L7953">
        <v>0.75</v>
      </c>
      <c r="M7953">
        <f t="shared" si="372"/>
        <v>205.07999999999998</v>
      </c>
      <c r="N7953">
        <f t="shared" si="374"/>
        <v>2.4384474106543732</v>
      </c>
      <c r="O7953">
        <f t="shared" si="373"/>
        <v>1.82883555799078</v>
      </c>
    </row>
    <row r="7954" spans="1:15" x14ac:dyDescent="0.25">
      <c r="A7954" t="s">
        <v>337</v>
      </c>
      <c r="B7954" t="s">
        <v>19</v>
      </c>
      <c r="C7954">
        <v>2011</v>
      </c>
      <c r="D7954">
        <v>7</v>
      </c>
      <c r="E7954">
        <v>5</v>
      </c>
      <c r="F7954" s="1">
        <v>40729</v>
      </c>
      <c r="G7954">
        <v>186</v>
      </c>
      <c r="H7954" t="s">
        <v>14</v>
      </c>
      <c r="I7954" t="s">
        <v>575</v>
      </c>
      <c r="J7954">
        <v>5291</v>
      </c>
      <c r="K7954">
        <v>91.2</v>
      </c>
      <c r="L7954">
        <v>2.25</v>
      </c>
      <c r="M7954">
        <f t="shared" si="372"/>
        <v>205.20000000000002</v>
      </c>
      <c r="N7954">
        <f t="shared" si="374"/>
        <v>1.9647309210536295</v>
      </c>
      <c r="O7954">
        <f t="shared" si="373"/>
        <v>4.4206445723706667</v>
      </c>
    </row>
    <row r="7955" spans="1:15" x14ac:dyDescent="0.25">
      <c r="A7955" t="s">
        <v>229</v>
      </c>
      <c r="B7955" t="s">
        <v>23</v>
      </c>
      <c r="C7955">
        <v>2015</v>
      </c>
      <c r="D7955">
        <v>7</v>
      </c>
      <c r="E7955">
        <v>1</v>
      </c>
      <c r="F7955" s="1">
        <v>42186</v>
      </c>
      <c r="G7955">
        <v>182</v>
      </c>
      <c r="H7955" t="s">
        <v>14</v>
      </c>
      <c r="I7955" t="s">
        <v>573</v>
      </c>
      <c r="J7955">
        <v>5292</v>
      </c>
      <c r="K7955">
        <v>91.2</v>
      </c>
      <c r="L7955">
        <v>2.25</v>
      </c>
      <c r="M7955">
        <f t="shared" si="372"/>
        <v>205.20000000000002</v>
      </c>
      <c r="N7955">
        <f t="shared" si="374"/>
        <v>1.9647309210536295</v>
      </c>
      <c r="O7955">
        <f t="shared" si="373"/>
        <v>4.4206445723706667</v>
      </c>
    </row>
    <row r="7956" spans="1:15" x14ac:dyDescent="0.25">
      <c r="A7956" t="s">
        <v>347</v>
      </c>
      <c r="B7956" t="s">
        <v>29</v>
      </c>
      <c r="C7956">
        <v>2010</v>
      </c>
      <c r="D7956">
        <v>6</v>
      </c>
      <c r="E7956">
        <v>23</v>
      </c>
      <c r="F7956" s="1">
        <v>40352</v>
      </c>
      <c r="G7956">
        <v>174</v>
      </c>
      <c r="H7956" t="s">
        <v>14</v>
      </c>
      <c r="I7956" t="s">
        <v>393</v>
      </c>
      <c r="J7956">
        <v>4749</v>
      </c>
      <c r="K7956">
        <v>273.60000000000002</v>
      </c>
      <c r="L7956">
        <v>0.75</v>
      </c>
      <c r="M7956">
        <f t="shared" si="372"/>
        <v>205.20000000000002</v>
      </c>
      <c r="N7956">
        <f t="shared" si="374"/>
        <v>2.4387005329007363</v>
      </c>
      <c r="O7956">
        <f t="shared" si="373"/>
        <v>1.8290253996755523</v>
      </c>
    </row>
    <row r="7957" spans="1:15" x14ac:dyDescent="0.25">
      <c r="A7957" t="s">
        <v>37</v>
      </c>
      <c r="B7957" t="s">
        <v>36</v>
      </c>
      <c r="C7957">
        <v>2017</v>
      </c>
      <c r="D7957">
        <v>6</v>
      </c>
      <c r="E7957">
        <v>7</v>
      </c>
      <c r="F7957" s="1">
        <v>42893</v>
      </c>
      <c r="G7957">
        <v>158</v>
      </c>
      <c r="H7957" t="s">
        <v>14</v>
      </c>
      <c r="I7957" t="s">
        <v>573</v>
      </c>
      <c r="J7957">
        <v>5292</v>
      </c>
      <c r="K7957">
        <v>91.2</v>
      </c>
      <c r="L7957">
        <v>2.25</v>
      </c>
      <c r="M7957">
        <f t="shared" si="372"/>
        <v>205.20000000000002</v>
      </c>
      <c r="N7957">
        <f t="shared" si="374"/>
        <v>1.9647309210536295</v>
      </c>
      <c r="O7957">
        <f t="shared" si="373"/>
        <v>4.4206445723706667</v>
      </c>
    </row>
    <row r="7958" spans="1:15" x14ac:dyDescent="0.25">
      <c r="A7958" t="s">
        <v>55</v>
      </c>
      <c r="B7958" t="s">
        <v>13</v>
      </c>
      <c r="C7958">
        <v>2003</v>
      </c>
      <c r="D7958">
        <v>3</v>
      </c>
      <c r="E7958">
        <v>17</v>
      </c>
      <c r="F7958" s="1">
        <v>37697</v>
      </c>
      <c r="G7958">
        <v>76</v>
      </c>
      <c r="H7958" t="s">
        <v>14</v>
      </c>
      <c r="I7958" t="s">
        <v>480</v>
      </c>
      <c r="J7958">
        <v>5673</v>
      </c>
      <c r="K7958">
        <v>156.80000000000001</v>
      </c>
      <c r="L7958">
        <v>1.3125</v>
      </c>
      <c r="M7958">
        <f t="shared" si="372"/>
        <v>205.8</v>
      </c>
      <c r="N7958">
        <f t="shared" si="374"/>
        <v>2.1981069988734014</v>
      </c>
      <c r="O7958">
        <f t="shared" si="373"/>
        <v>2.8850154360213396</v>
      </c>
    </row>
    <row r="7959" spans="1:15" x14ac:dyDescent="0.25">
      <c r="A7959" t="s">
        <v>213</v>
      </c>
      <c r="B7959" t="s">
        <v>159</v>
      </c>
      <c r="C7959">
        <v>2016</v>
      </c>
      <c r="D7959">
        <v>7</v>
      </c>
      <c r="E7959">
        <v>5</v>
      </c>
      <c r="F7959" s="1">
        <v>42556</v>
      </c>
      <c r="G7959">
        <v>187</v>
      </c>
      <c r="H7959" t="s">
        <v>14</v>
      </c>
      <c r="I7959" t="s">
        <v>573</v>
      </c>
      <c r="J7959">
        <v>5292</v>
      </c>
      <c r="K7959">
        <v>91.6</v>
      </c>
      <c r="L7959">
        <v>2.25</v>
      </c>
      <c r="M7959">
        <f t="shared" si="372"/>
        <v>206.1</v>
      </c>
      <c r="N7959">
        <f t="shared" si="374"/>
        <v>1.9666109866819343</v>
      </c>
      <c r="O7959">
        <f t="shared" si="373"/>
        <v>4.4248747200343521</v>
      </c>
    </row>
    <row r="7960" spans="1:15" x14ac:dyDescent="0.25">
      <c r="A7960" t="s">
        <v>307</v>
      </c>
      <c r="B7960" t="s">
        <v>23</v>
      </c>
      <c r="C7960">
        <v>2013</v>
      </c>
      <c r="D7960">
        <v>7</v>
      </c>
      <c r="E7960">
        <v>1</v>
      </c>
      <c r="F7960" s="1">
        <v>41456</v>
      </c>
      <c r="G7960">
        <v>182</v>
      </c>
      <c r="H7960" t="s">
        <v>14</v>
      </c>
      <c r="I7960" t="s">
        <v>575</v>
      </c>
      <c r="J7960">
        <v>5291</v>
      </c>
      <c r="K7960">
        <v>92</v>
      </c>
      <c r="L7960">
        <v>2.25</v>
      </c>
      <c r="M7960">
        <f t="shared" si="372"/>
        <v>207</v>
      </c>
      <c r="N7960">
        <f t="shared" si="374"/>
        <v>1.968482948553935</v>
      </c>
      <c r="O7960">
        <f t="shared" si="373"/>
        <v>4.429086634246354</v>
      </c>
    </row>
    <row r="7961" spans="1:15" x14ac:dyDescent="0.25">
      <c r="A7961" t="s">
        <v>211</v>
      </c>
      <c r="B7961" t="s">
        <v>23</v>
      </c>
      <c r="C7961">
        <v>2009</v>
      </c>
      <c r="D7961">
        <v>4</v>
      </c>
      <c r="E7961">
        <v>9</v>
      </c>
      <c r="F7961" s="1">
        <v>39912</v>
      </c>
      <c r="G7961">
        <v>99</v>
      </c>
      <c r="H7961" t="s">
        <v>17</v>
      </c>
      <c r="I7961" t="s">
        <v>575</v>
      </c>
      <c r="J7961">
        <v>5291</v>
      </c>
      <c r="K7961">
        <v>93.714290000000005</v>
      </c>
      <c r="L7961">
        <v>2.25</v>
      </c>
      <c r="M7961">
        <f t="shared" si="372"/>
        <v>210.85715250000001</v>
      </c>
      <c r="N7961">
        <f t="shared" si="374"/>
        <v>1.97641550804185</v>
      </c>
      <c r="O7961">
        <f t="shared" si="373"/>
        <v>4.4469348930941628</v>
      </c>
    </row>
    <row r="7962" spans="1:15" x14ac:dyDescent="0.25">
      <c r="A7962" t="s">
        <v>218</v>
      </c>
      <c r="B7962" t="s">
        <v>40</v>
      </c>
      <c r="C7962">
        <v>2010</v>
      </c>
      <c r="D7962">
        <v>4</v>
      </c>
      <c r="E7962">
        <v>26</v>
      </c>
      <c r="F7962" s="1">
        <v>40294</v>
      </c>
      <c r="G7962">
        <v>116</v>
      </c>
      <c r="H7962" t="s">
        <v>14</v>
      </c>
      <c r="I7962" t="s">
        <v>575</v>
      </c>
      <c r="J7962">
        <v>5291</v>
      </c>
      <c r="K7962">
        <v>93.978949999999998</v>
      </c>
      <c r="L7962">
        <v>2.25</v>
      </c>
      <c r="M7962">
        <f t="shared" si="372"/>
        <v>211.45263749999998</v>
      </c>
      <c r="N7962">
        <f t="shared" si="374"/>
        <v>1.9776273641117965</v>
      </c>
      <c r="O7962">
        <f t="shared" si="373"/>
        <v>4.4496615692515418</v>
      </c>
    </row>
    <row r="7963" spans="1:15" x14ac:dyDescent="0.25">
      <c r="A7963" t="s">
        <v>217</v>
      </c>
      <c r="B7963" t="s">
        <v>31</v>
      </c>
      <c r="C7963">
        <v>2016</v>
      </c>
      <c r="D7963">
        <v>7</v>
      </c>
      <c r="E7963">
        <v>13</v>
      </c>
      <c r="F7963" s="1">
        <v>42564</v>
      </c>
      <c r="G7963">
        <v>195</v>
      </c>
      <c r="H7963" t="s">
        <v>14</v>
      </c>
      <c r="I7963" t="s">
        <v>380</v>
      </c>
      <c r="J7963">
        <v>4750</v>
      </c>
      <c r="K7963">
        <v>282.25450000000001</v>
      </c>
      <c r="L7963">
        <v>0.75</v>
      </c>
      <c r="M7963">
        <f t="shared" si="372"/>
        <v>211.69087500000001</v>
      </c>
      <c r="N7963">
        <f t="shared" si="374"/>
        <v>2.4521768181281782</v>
      </c>
      <c r="O7963">
        <f t="shared" si="373"/>
        <v>1.8391326135961337</v>
      </c>
    </row>
    <row r="7964" spans="1:15" x14ac:dyDescent="0.25">
      <c r="A7964" t="s">
        <v>91</v>
      </c>
      <c r="B7964" t="s">
        <v>69</v>
      </c>
      <c r="C7964">
        <v>2019</v>
      </c>
      <c r="D7964">
        <v>4</v>
      </c>
      <c r="E7964">
        <v>2</v>
      </c>
      <c r="F7964" s="1">
        <v>43557</v>
      </c>
      <c r="G7964">
        <v>92</v>
      </c>
      <c r="H7964" t="s">
        <v>14</v>
      </c>
      <c r="I7964" t="s">
        <v>574</v>
      </c>
      <c r="J7964">
        <v>5293</v>
      </c>
      <c r="K7964">
        <v>94.4</v>
      </c>
      <c r="L7964">
        <v>2.25</v>
      </c>
      <c r="M7964">
        <f t="shared" si="372"/>
        <v>212.4</v>
      </c>
      <c r="N7964">
        <f t="shared" si="374"/>
        <v>1.9795483747040952</v>
      </c>
      <c r="O7964">
        <f t="shared" si="373"/>
        <v>4.453983843084214</v>
      </c>
    </row>
    <row r="7965" spans="1:15" x14ac:dyDescent="0.25">
      <c r="A7965" t="s">
        <v>164</v>
      </c>
      <c r="B7965" t="s">
        <v>25</v>
      </c>
      <c r="C7965">
        <v>2011</v>
      </c>
      <c r="D7965">
        <v>7</v>
      </c>
      <c r="E7965">
        <v>26</v>
      </c>
      <c r="F7965" s="1">
        <v>40750</v>
      </c>
      <c r="G7965">
        <v>207</v>
      </c>
      <c r="H7965" t="s">
        <v>14</v>
      </c>
      <c r="I7965" t="s">
        <v>573</v>
      </c>
      <c r="J7965">
        <v>5292</v>
      </c>
      <c r="K7965">
        <v>94.8</v>
      </c>
      <c r="L7965">
        <v>2.25</v>
      </c>
      <c r="M7965">
        <f t="shared" si="372"/>
        <v>213.29999999999998</v>
      </c>
      <c r="N7965">
        <f t="shared" si="374"/>
        <v>1.9813655090785445</v>
      </c>
      <c r="O7965">
        <f t="shared" si="373"/>
        <v>4.4580723954267247</v>
      </c>
    </row>
    <row r="7966" spans="1:15" x14ac:dyDescent="0.25">
      <c r="A7966" t="s">
        <v>16</v>
      </c>
      <c r="B7966" t="s">
        <v>13</v>
      </c>
      <c r="C7966">
        <v>2018</v>
      </c>
      <c r="D7966">
        <v>6</v>
      </c>
      <c r="E7966">
        <v>15</v>
      </c>
      <c r="F7966" s="1">
        <v>43266</v>
      </c>
      <c r="G7966">
        <v>166</v>
      </c>
      <c r="H7966" t="s">
        <v>17</v>
      </c>
      <c r="I7966" t="s">
        <v>371</v>
      </c>
      <c r="J7966">
        <v>5131</v>
      </c>
      <c r="K7966">
        <v>284.95240000000001</v>
      </c>
      <c r="L7966">
        <v>0.75</v>
      </c>
      <c r="M7966">
        <f t="shared" si="372"/>
        <v>213.71430000000001</v>
      </c>
      <c r="N7966">
        <f t="shared" si="374"/>
        <v>2.4562937459338627</v>
      </c>
      <c r="O7966">
        <f t="shared" si="373"/>
        <v>1.8422203094503971</v>
      </c>
    </row>
    <row r="7967" spans="1:15" x14ac:dyDescent="0.25">
      <c r="A7967" t="s">
        <v>256</v>
      </c>
      <c r="B7967" t="s">
        <v>40</v>
      </c>
      <c r="C7967">
        <v>2014</v>
      </c>
      <c r="D7967">
        <v>6</v>
      </c>
      <c r="E7967">
        <v>10</v>
      </c>
      <c r="F7967" s="1">
        <v>41800</v>
      </c>
      <c r="G7967">
        <v>161</v>
      </c>
      <c r="H7967" t="s">
        <v>14</v>
      </c>
      <c r="I7967" t="s">
        <v>586</v>
      </c>
      <c r="J7967">
        <v>5124</v>
      </c>
      <c r="K7967">
        <v>71.261539999999997</v>
      </c>
      <c r="L7967">
        <v>3</v>
      </c>
      <c r="M7967">
        <f t="shared" si="372"/>
        <v>213.78461999999999</v>
      </c>
      <c r="N7967">
        <f t="shared" si="374"/>
        <v>1.8589072127866031</v>
      </c>
      <c r="O7967">
        <f t="shared" si="373"/>
        <v>5.5767216383598095</v>
      </c>
    </row>
    <row r="7968" spans="1:15" x14ac:dyDescent="0.25">
      <c r="A7968" t="s">
        <v>67</v>
      </c>
      <c r="B7968" t="s">
        <v>13</v>
      </c>
      <c r="C7968">
        <v>2019</v>
      </c>
      <c r="D7968">
        <v>7</v>
      </c>
      <c r="E7968">
        <v>5</v>
      </c>
      <c r="F7968" s="1">
        <v>43651</v>
      </c>
      <c r="G7968">
        <v>186</v>
      </c>
      <c r="H7968" t="s">
        <v>14</v>
      </c>
      <c r="I7968" t="s">
        <v>509</v>
      </c>
      <c r="J7968">
        <v>9747</v>
      </c>
      <c r="K7968">
        <v>144</v>
      </c>
      <c r="L7968">
        <v>1.5</v>
      </c>
      <c r="M7968">
        <f t="shared" si="372"/>
        <v>216</v>
      </c>
      <c r="N7968">
        <f t="shared" si="374"/>
        <v>2.1613680022349748</v>
      </c>
      <c r="O7968">
        <f t="shared" si="373"/>
        <v>3.2420520033524625</v>
      </c>
    </row>
    <row r="7969" spans="1:15" x14ac:dyDescent="0.25">
      <c r="A7969" t="s">
        <v>297</v>
      </c>
      <c r="B7969" t="s">
        <v>19</v>
      </c>
      <c r="C7969">
        <v>2016</v>
      </c>
      <c r="D7969">
        <v>7</v>
      </c>
      <c r="E7969">
        <v>13</v>
      </c>
      <c r="F7969" s="1">
        <v>42564</v>
      </c>
      <c r="G7969">
        <v>195</v>
      </c>
      <c r="H7969" t="s">
        <v>14</v>
      </c>
      <c r="I7969" t="s">
        <v>573</v>
      </c>
      <c r="J7969">
        <v>5292</v>
      </c>
      <c r="K7969">
        <v>96</v>
      </c>
      <c r="L7969">
        <v>2.25</v>
      </c>
      <c r="M7969">
        <f t="shared" si="372"/>
        <v>216</v>
      </c>
      <c r="N7969">
        <f t="shared" si="374"/>
        <v>1.9867717342662448</v>
      </c>
      <c r="O7969">
        <f t="shared" si="373"/>
        <v>4.4702364020990508</v>
      </c>
    </row>
    <row r="7970" spans="1:15" x14ac:dyDescent="0.25">
      <c r="A7970" t="s">
        <v>341</v>
      </c>
      <c r="B7970" t="s">
        <v>19</v>
      </c>
      <c r="C7970">
        <v>2018</v>
      </c>
      <c r="D7970">
        <v>6</v>
      </c>
      <c r="E7970">
        <v>5</v>
      </c>
      <c r="F7970" s="1">
        <v>43256</v>
      </c>
      <c r="G7970">
        <v>156</v>
      </c>
      <c r="H7970" t="s">
        <v>14</v>
      </c>
      <c r="I7970" t="s">
        <v>547</v>
      </c>
      <c r="J7970">
        <v>6886</v>
      </c>
      <c r="K7970">
        <v>115.2</v>
      </c>
      <c r="L7970">
        <v>1.875</v>
      </c>
      <c r="M7970">
        <f t="shared" si="372"/>
        <v>216</v>
      </c>
      <c r="N7970">
        <f t="shared" si="374"/>
        <v>2.0652061280543119</v>
      </c>
      <c r="O7970">
        <f t="shared" si="373"/>
        <v>3.8722614901018346</v>
      </c>
    </row>
    <row r="7971" spans="1:15" x14ac:dyDescent="0.25">
      <c r="A7971" t="s">
        <v>230</v>
      </c>
      <c r="B7971" t="s">
        <v>23</v>
      </c>
      <c r="C7971">
        <v>2016</v>
      </c>
      <c r="D7971">
        <v>4</v>
      </c>
      <c r="E7971">
        <v>25</v>
      </c>
      <c r="F7971" s="1">
        <v>42485</v>
      </c>
      <c r="G7971">
        <v>116</v>
      </c>
      <c r="H7971" t="s">
        <v>14</v>
      </c>
      <c r="I7971" t="s">
        <v>573</v>
      </c>
      <c r="J7971">
        <v>5292</v>
      </c>
      <c r="K7971">
        <v>96</v>
      </c>
      <c r="L7971">
        <v>2.25</v>
      </c>
      <c r="M7971">
        <f t="shared" si="372"/>
        <v>216</v>
      </c>
      <c r="N7971">
        <f t="shared" si="374"/>
        <v>1.9867717342662448</v>
      </c>
      <c r="O7971">
        <f t="shared" si="373"/>
        <v>4.4702364020990508</v>
      </c>
    </row>
    <row r="7972" spans="1:15" x14ac:dyDescent="0.25">
      <c r="A7972" t="s">
        <v>95</v>
      </c>
      <c r="B7972" t="s">
        <v>25</v>
      </c>
      <c r="C7972">
        <v>2012</v>
      </c>
      <c r="D7972">
        <v>7</v>
      </c>
      <c r="E7972">
        <v>9</v>
      </c>
      <c r="F7972" s="1">
        <v>41099</v>
      </c>
      <c r="G7972">
        <v>191</v>
      </c>
      <c r="H7972" t="s">
        <v>14</v>
      </c>
      <c r="I7972" t="s">
        <v>573</v>
      </c>
      <c r="J7972">
        <v>5292</v>
      </c>
      <c r="K7972">
        <v>96</v>
      </c>
      <c r="L7972">
        <v>2.25</v>
      </c>
      <c r="M7972">
        <f t="shared" si="372"/>
        <v>216</v>
      </c>
      <c r="N7972">
        <f t="shared" si="374"/>
        <v>1.9867717342662448</v>
      </c>
      <c r="O7972">
        <f t="shared" si="373"/>
        <v>4.4702364020990508</v>
      </c>
    </row>
    <row r="7973" spans="1:15" x14ac:dyDescent="0.25">
      <c r="A7973" t="s">
        <v>166</v>
      </c>
      <c r="B7973" t="s">
        <v>25</v>
      </c>
      <c r="C7973">
        <v>2014</v>
      </c>
      <c r="D7973">
        <v>6</v>
      </c>
      <c r="E7973">
        <v>4</v>
      </c>
      <c r="F7973" s="1">
        <v>41794</v>
      </c>
      <c r="G7973">
        <v>155</v>
      </c>
      <c r="H7973" t="s">
        <v>14</v>
      </c>
      <c r="I7973" t="s">
        <v>574</v>
      </c>
      <c r="J7973">
        <v>5293</v>
      </c>
      <c r="K7973">
        <v>96</v>
      </c>
      <c r="L7973">
        <v>2.25</v>
      </c>
      <c r="M7973">
        <f t="shared" si="372"/>
        <v>216</v>
      </c>
      <c r="N7973">
        <f t="shared" si="374"/>
        <v>1.9867717342662448</v>
      </c>
      <c r="O7973">
        <f t="shared" si="373"/>
        <v>4.4702364020990508</v>
      </c>
    </row>
    <row r="7974" spans="1:15" x14ac:dyDescent="0.25">
      <c r="A7974" t="s">
        <v>313</v>
      </c>
      <c r="B7974" t="s">
        <v>250</v>
      </c>
      <c r="C7974">
        <v>2015</v>
      </c>
      <c r="D7974">
        <v>6</v>
      </c>
      <c r="E7974">
        <v>17</v>
      </c>
      <c r="F7974" s="1">
        <v>42172</v>
      </c>
      <c r="G7974">
        <v>168</v>
      </c>
      <c r="H7974" t="s">
        <v>14</v>
      </c>
      <c r="I7974" t="s">
        <v>517</v>
      </c>
      <c r="J7974">
        <v>8691</v>
      </c>
      <c r="K7974">
        <v>144</v>
      </c>
      <c r="L7974">
        <v>1.5</v>
      </c>
      <c r="M7974">
        <f t="shared" si="372"/>
        <v>216</v>
      </c>
      <c r="N7974">
        <f t="shared" si="374"/>
        <v>2.1613680022349748</v>
      </c>
      <c r="O7974">
        <f t="shared" si="373"/>
        <v>3.2420520033524625</v>
      </c>
    </row>
    <row r="7975" spans="1:15" x14ac:dyDescent="0.25">
      <c r="A7975" t="s">
        <v>150</v>
      </c>
      <c r="B7975" t="s">
        <v>69</v>
      </c>
      <c r="C7975">
        <v>2014</v>
      </c>
      <c r="D7975">
        <v>3</v>
      </c>
      <c r="E7975">
        <v>11</v>
      </c>
      <c r="F7975" s="1">
        <v>41709</v>
      </c>
      <c r="G7975">
        <v>70</v>
      </c>
      <c r="H7975" t="s">
        <v>14</v>
      </c>
      <c r="I7975" t="s">
        <v>505</v>
      </c>
      <c r="J7975">
        <v>5458</v>
      </c>
      <c r="K7975">
        <v>150</v>
      </c>
      <c r="L7975">
        <v>1.453125</v>
      </c>
      <c r="M7975">
        <f t="shared" si="372"/>
        <v>217.96875</v>
      </c>
      <c r="N7975">
        <f t="shared" si="374"/>
        <v>2.1789769472931693</v>
      </c>
      <c r="O7975">
        <f t="shared" si="373"/>
        <v>3.1663258765353866</v>
      </c>
    </row>
    <row r="7976" spans="1:15" x14ac:dyDescent="0.25">
      <c r="A7976" t="s">
        <v>270</v>
      </c>
      <c r="B7976" t="s">
        <v>42</v>
      </c>
      <c r="C7976">
        <v>2012</v>
      </c>
      <c r="D7976">
        <v>6</v>
      </c>
      <c r="E7976">
        <v>27</v>
      </c>
      <c r="F7976" s="1">
        <v>41087</v>
      </c>
      <c r="G7976">
        <v>179</v>
      </c>
      <c r="H7976" t="s">
        <v>14</v>
      </c>
      <c r="I7976" t="s">
        <v>573</v>
      </c>
      <c r="J7976">
        <v>5292</v>
      </c>
      <c r="K7976">
        <v>97.476920000000007</v>
      </c>
      <c r="L7976">
        <v>2.25</v>
      </c>
      <c r="M7976">
        <f t="shared" si="372"/>
        <v>219.32307000000003</v>
      </c>
      <c r="N7976">
        <f t="shared" si="374"/>
        <v>1.9933344569833524</v>
      </c>
      <c r="O7976">
        <f t="shared" si="373"/>
        <v>4.4850025282125427</v>
      </c>
    </row>
    <row r="7977" spans="1:15" x14ac:dyDescent="0.25">
      <c r="A7977" t="s">
        <v>55</v>
      </c>
      <c r="B7977" t="s">
        <v>13</v>
      </c>
      <c r="C7977">
        <v>2003</v>
      </c>
      <c r="D7977">
        <v>3</v>
      </c>
      <c r="E7977">
        <v>17</v>
      </c>
      <c r="F7977" s="1">
        <v>37697</v>
      </c>
      <c r="G7977">
        <v>76</v>
      </c>
      <c r="H7977" t="s">
        <v>14</v>
      </c>
      <c r="I7977" t="s">
        <v>556</v>
      </c>
      <c r="J7977">
        <v>5809</v>
      </c>
      <c r="K7977">
        <v>112</v>
      </c>
      <c r="L7977">
        <v>1.9583333329999999</v>
      </c>
      <c r="M7977">
        <f t="shared" si="372"/>
        <v>219.33333329599998</v>
      </c>
      <c r="N7977">
        <f t="shared" si="374"/>
        <v>2.0530784434834195</v>
      </c>
      <c r="O7977">
        <f t="shared" si="373"/>
        <v>4.0206119511373366</v>
      </c>
    </row>
    <row r="7978" spans="1:15" x14ac:dyDescent="0.25">
      <c r="A7978" t="s">
        <v>101</v>
      </c>
      <c r="B7978" t="s">
        <v>27</v>
      </c>
      <c r="C7978">
        <v>2015</v>
      </c>
      <c r="D7978">
        <v>6</v>
      </c>
      <c r="E7978">
        <v>25</v>
      </c>
      <c r="F7978" s="1">
        <v>42180</v>
      </c>
      <c r="G7978">
        <v>176</v>
      </c>
      <c r="H7978" t="s">
        <v>17</v>
      </c>
      <c r="I7978" t="s">
        <v>586</v>
      </c>
      <c r="J7978">
        <v>5124</v>
      </c>
      <c r="K7978">
        <v>73.142859999999999</v>
      </c>
      <c r="L7978">
        <v>3</v>
      </c>
      <c r="M7978">
        <f t="shared" si="372"/>
        <v>219.42858000000001</v>
      </c>
      <c r="N7978">
        <f t="shared" si="374"/>
        <v>1.8700693345700188</v>
      </c>
      <c r="O7978">
        <f t="shared" si="373"/>
        <v>5.6102080037100563</v>
      </c>
    </row>
    <row r="7979" spans="1:15" x14ac:dyDescent="0.25">
      <c r="A7979" t="s">
        <v>114</v>
      </c>
      <c r="B7979" t="s">
        <v>113</v>
      </c>
      <c r="C7979">
        <v>2017</v>
      </c>
      <c r="D7979">
        <v>6</v>
      </c>
      <c r="E7979">
        <v>9</v>
      </c>
      <c r="F7979" s="1">
        <v>42895</v>
      </c>
      <c r="G7979">
        <v>160</v>
      </c>
      <c r="H7979" t="s">
        <v>17</v>
      </c>
      <c r="I7979" t="s">
        <v>223</v>
      </c>
      <c r="J7979">
        <v>8251</v>
      </c>
      <c r="K7979">
        <v>419.04759999999999</v>
      </c>
      <c r="L7979">
        <v>0.52500000000000002</v>
      </c>
      <c r="M7979">
        <f t="shared" si="372"/>
        <v>219.99999</v>
      </c>
      <c r="N7979">
        <f t="shared" si="374"/>
        <v>2.623298507650258</v>
      </c>
      <c r="O7979">
        <f t="shared" si="373"/>
        <v>1.3772317165163854</v>
      </c>
    </row>
    <row r="7980" spans="1:15" x14ac:dyDescent="0.25">
      <c r="A7980" t="s">
        <v>46</v>
      </c>
      <c r="B7980" t="s">
        <v>25</v>
      </c>
      <c r="C7980">
        <v>2017</v>
      </c>
      <c r="D7980">
        <v>6</v>
      </c>
      <c r="E7980">
        <v>6</v>
      </c>
      <c r="F7980" s="1">
        <v>42892</v>
      </c>
      <c r="G7980">
        <v>157</v>
      </c>
      <c r="H7980" t="s">
        <v>14</v>
      </c>
      <c r="I7980" t="s">
        <v>421</v>
      </c>
      <c r="J7980">
        <v>5790</v>
      </c>
      <c r="K7980">
        <v>235.2</v>
      </c>
      <c r="L7980">
        <v>0.9375</v>
      </c>
      <c r="M7980">
        <f t="shared" si="372"/>
        <v>220.5</v>
      </c>
      <c r="N7980">
        <f t="shared" si="374"/>
        <v>2.3732798932774961</v>
      </c>
      <c r="O7980">
        <f t="shared" si="373"/>
        <v>2.2249498999476525</v>
      </c>
    </row>
    <row r="7981" spans="1:15" x14ac:dyDescent="0.25">
      <c r="A7981" t="s">
        <v>383</v>
      </c>
      <c r="B7981" t="s">
        <v>161</v>
      </c>
      <c r="C7981">
        <v>2011</v>
      </c>
      <c r="D7981">
        <v>7</v>
      </c>
      <c r="E7981">
        <v>12</v>
      </c>
      <c r="F7981" s="1">
        <v>40736</v>
      </c>
      <c r="G7981">
        <v>193</v>
      </c>
      <c r="H7981" t="s">
        <v>14</v>
      </c>
      <c r="I7981" t="s">
        <v>574</v>
      </c>
      <c r="J7981">
        <v>5293</v>
      </c>
      <c r="K7981">
        <v>98.4</v>
      </c>
      <c r="L7981">
        <v>2.25</v>
      </c>
      <c r="M7981">
        <f t="shared" si="372"/>
        <v>221.4</v>
      </c>
      <c r="N7981">
        <f t="shared" si="374"/>
        <v>1.9973863843973134</v>
      </c>
      <c r="O7981">
        <f t="shared" si="373"/>
        <v>4.4941193648939555</v>
      </c>
    </row>
    <row r="7982" spans="1:15" x14ac:dyDescent="0.25">
      <c r="A7982" t="s">
        <v>335</v>
      </c>
      <c r="B7982" t="s">
        <v>42</v>
      </c>
      <c r="C7982">
        <v>2017</v>
      </c>
      <c r="D7982">
        <v>6</v>
      </c>
      <c r="E7982">
        <v>2</v>
      </c>
      <c r="F7982" s="1">
        <v>42888</v>
      </c>
      <c r="G7982">
        <v>153</v>
      </c>
      <c r="H7982" t="s">
        <v>14</v>
      </c>
      <c r="I7982" t="s">
        <v>609</v>
      </c>
      <c r="J7982">
        <v>4955</v>
      </c>
      <c r="K7982">
        <v>59.2</v>
      </c>
      <c r="L7982">
        <v>3.75</v>
      </c>
      <c r="M7982">
        <f t="shared" si="372"/>
        <v>222</v>
      </c>
      <c r="N7982">
        <f t="shared" si="374"/>
        <v>1.7795964912578246</v>
      </c>
      <c r="O7982">
        <f t="shared" si="373"/>
        <v>6.6734868422168425</v>
      </c>
    </row>
    <row r="7983" spans="1:15" x14ac:dyDescent="0.25">
      <c r="A7983" t="s">
        <v>255</v>
      </c>
      <c r="B7983" t="s">
        <v>40</v>
      </c>
      <c r="C7983">
        <v>2011</v>
      </c>
      <c r="D7983">
        <v>4</v>
      </c>
      <c r="E7983">
        <v>20</v>
      </c>
      <c r="F7983" s="1">
        <v>40653</v>
      </c>
      <c r="G7983">
        <v>110</v>
      </c>
      <c r="H7983" t="s">
        <v>14</v>
      </c>
      <c r="I7983" t="s">
        <v>575</v>
      </c>
      <c r="J7983">
        <v>5291</v>
      </c>
      <c r="K7983">
        <v>98.88</v>
      </c>
      <c r="L7983">
        <v>2.25</v>
      </c>
      <c r="M7983">
        <f t="shared" si="372"/>
        <v>222.48</v>
      </c>
      <c r="N7983">
        <f t="shared" si="374"/>
        <v>1.9994785336793102</v>
      </c>
      <c r="O7983">
        <f t="shared" si="373"/>
        <v>4.4988267007784479</v>
      </c>
    </row>
    <row r="7984" spans="1:15" x14ac:dyDescent="0.25">
      <c r="A7984" t="s">
        <v>150</v>
      </c>
      <c r="B7984" t="s">
        <v>69</v>
      </c>
      <c r="C7984">
        <v>2014</v>
      </c>
      <c r="D7984">
        <v>3</v>
      </c>
      <c r="E7984">
        <v>11</v>
      </c>
      <c r="F7984" s="1">
        <v>41709</v>
      </c>
      <c r="G7984">
        <v>70</v>
      </c>
      <c r="H7984" t="s">
        <v>14</v>
      </c>
      <c r="I7984" t="s">
        <v>574</v>
      </c>
      <c r="J7984">
        <v>5293</v>
      </c>
      <c r="K7984">
        <v>99</v>
      </c>
      <c r="L7984">
        <v>2.25</v>
      </c>
      <c r="M7984">
        <f t="shared" si="372"/>
        <v>222.75</v>
      </c>
      <c r="N7984">
        <f t="shared" si="374"/>
        <v>2</v>
      </c>
      <c r="O7984">
        <f t="shared" si="373"/>
        <v>4.5</v>
      </c>
    </row>
    <row r="7985" spans="1:15" x14ac:dyDescent="0.25">
      <c r="A7985" t="s">
        <v>38</v>
      </c>
      <c r="B7985" t="s">
        <v>36</v>
      </c>
      <c r="C7985">
        <v>2018</v>
      </c>
      <c r="D7985">
        <v>6</v>
      </c>
      <c r="E7985">
        <v>4</v>
      </c>
      <c r="F7985" s="1">
        <v>43255</v>
      </c>
      <c r="G7985">
        <v>155</v>
      </c>
      <c r="H7985" t="s">
        <v>14</v>
      </c>
      <c r="I7985" t="s">
        <v>574</v>
      </c>
      <c r="J7985">
        <v>5293</v>
      </c>
      <c r="K7985">
        <v>99</v>
      </c>
      <c r="L7985">
        <v>2.25</v>
      </c>
      <c r="M7985">
        <f t="shared" si="372"/>
        <v>222.75</v>
      </c>
      <c r="N7985">
        <f t="shared" si="374"/>
        <v>2</v>
      </c>
      <c r="O7985">
        <f t="shared" si="373"/>
        <v>4.5</v>
      </c>
    </row>
    <row r="7986" spans="1:15" x14ac:dyDescent="0.25">
      <c r="A7986" t="s">
        <v>232</v>
      </c>
      <c r="B7986" t="s">
        <v>23</v>
      </c>
      <c r="C7986">
        <v>2017</v>
      </c>
      <c r="D7986">
        <v>6</v>
      </c>
      <c r="E7986">
        <v>2</v>
      </c>
      <c r="F7986" s="1">
        <v>42888</v>
      </c>
      <c r="G7986">
        <v>153</v>
      </c>
      <c r="H7986" t="s">
        <v>17</v>
      </c>
      <c r="I7986" t="s">
        <v>576</v>
      </c>
      <c r="J7986">
        <v>5288</v>
      </c>
      <c r="K7986">
        <v>99.047619999999995</v>
      </c>
      <c r="L7986">
        <v>2.25</v>
      </c>
      <c r="M7986">
        <f t="shared" si="372"/>
        <v>222.857145</v>
      </c>
      <c r="N7986">
        <f t="shared" si="374"/>
        <v>2.0002067618062025</v>
      </c>
      <c r="O7986">
        <f t="shared" si="373"/>
        <v>4.5004652140639561</v>
      </c>
    </row>
    <row r="7987" spans="1:15" x14ac:dyDescent="0.25">
      <c r="A7987" t="s">
        <v>251</v>
      </c>
      <c r="B7987" t="s">
        <v>250</v>
      </c>
      <c r="C7987">
        <v>2014</v>
      </c>
      <c r="D7987">
        <v>6</v>
      </c>
      <c r="E7987">
        <v>11</v>
      </c>
      <c r="F7987" s="1">
        <v>41801</v>
      </c>
      <c r="G7987">
        <v>162</v>
      </c>
      <c r="H7987" t="s">
        <v>14</v>
      </c>
      <c r="I7987" t="s">
        <v>574</v>
      </c>
      <c r="J7987">
        <v>5293</v>
      </c>
      <c r="K7987">
        <v>99.428569999999993</v>
      </c>
      <c r="L7987">
        <v>2.25</v>
      </c>
      <c r="M7987">
        <f t="shared" si="372"/>
        <v>223.7142825</v>
      </c>
      <c r="N7987">
        <f t="shared" si="374"/>
        <v>2.0018572788278362</v>
      </c>
      <c r="O7987">
        <f t="shared" si="373"/>
        <v>4.504178877362631</v>
      </c>
    </row>
    <row r="7988" spans="1:15" x14ac:dyDescent="0.25">
      <c r="A7988" t="s">
        <v>353</v>
      </c>
      <c r="B7988" t="s">
        <v>250</v>
      </c>
      <c r="C7988">
        <v>2017</v>
      </c>
      <c r="D7988">
        <v>6</v>
      </c>
      <c r="E7988">
        <v>7</v>
      </c>
      <c r="F7988" s="1">
        <v>42893</v>
      </c>
      <c r="G7988">
        <v>158</v>
      </c>
      <c r="H7988" t="s">
        <v>14</v>
      </c>
      <c r="I7988" t="s">
        <v>547</v>
      </c>
      <c r="J7988">
        <v>6886</v>
      </c>
      <c r="K7988">
        <v>120</v>
      </c>
      <c r="L7988">
        <v>1.875</v>
      </c>
      <c r="M7988">
        <f t="shared" si="372"/>
        <v>225</v>
      </c>
      <c r="N7988">
        <f t="shared" si="374"/>
        <v>2.0827853703164503</v>
      </c>
      <c r="O7988">
        <f t="shared" si="373"/>
        <v>3.9052225693433442</v>
      </c>
    </row>
    <row r="7989" spans="1:15" x14ac:dyDescent="0.25">
      <c r="A7989" t="s">
        <v>66</v>
      </c>
      <c r="B7989" t="s">
        <v>13</v>
      </c>
      <c r="C7989">
        <v>2017</v>
      </c>
      <c r="D7989">
        <v>3</v>
      </c>
      <c r="E7989">
        <v>16</v>
      </c>
      <c r="F7989" s="1">
        <v>42810</v>
      </c>
      <c r="G7989">
        <v>75</v>
      </c>
      <c r="H7989" t="s">
        <v>17</v>
      </c>
      <c r="I7989" t="s">
        <v>283</v>
      </c>
      <c r="J7989">
        <v>18419</v>
      </c>
      <c r="K7989">
        <v>343.09960000000001</v>
      </c>
      <c r="L7989">
        <v>0.65625</v>
      </c>
      <c r="M7989">
        <f t="shared" si="372"/>
        <v>225.15911249999999</v>
      </c>
      <c r="N7989">
        <f t="shared" si="374"/>
        <v>2.536684167773811</v>
      </c>
      <c r="O7989">
        <f t="shared" si="373"/>
        <v>1.6646989851015634</v>
      </c>
    </row>
    <row r="7990" spans="1:15" x14ac:dyDescent="0.25">
      <c r="A7990" t="s">
        <v>182</v>
      </c>
      <c r="B7990" t="s">
        <v>176</v>
      </c>
      <c r="C7990">
        <v>2017</v>
      </c>
      <c r="D7990">
        <v>6</v>
      </c>
      <c r="E7990">
        <v>9</v>
      </c>
      <c r="F7990" s="1">
        <v>42895</v>
      </c>
      <c r="G7990">
        <v>160</v>
      </c>
      <c r="H7990" t="s">
        <v>14</v>
      </c>
      <c r="I7990" t="s">
        <v>371</v>
      </c>
      <c r="J7990">
        <v>5131</v>
      </c>
      <c r="K7990">
        <v>301.25709999999998</v>
      </c>
      <c r="L7990">
        <v>0.75</v>
      </c>
      <c r="M7990">
        <f t="shared" si="372"/>
        <v>225.94282499999997</v>
      </c>
      <c r="N7990">
        <f t="shared" si="374"/>
        <v>2.4803765112023073</v>
      </c>
      <c r="O7990">
        <f t="shared" si="373"/>
        <v>1.8602823834017306</v>
      </c>
    </row>
    <row r="7991" spans="1:15" x14ac:dyDescent="0.25">
      <c r="A7991" t="s">
        <v>308</v>
      </c>
      <c r="B7991" t="s">
        <v>23</v>
      </c>
      <c r="C7991">
        <v>2014</v>
      </c>
      <c r="D7991">
        <v>6</v>
      </c>
      <c r="E7991">
        <v>12</v>
      </c>
      <c r="F7991" s="1">
        <v>41802</v>
      </c>
      <c r="G7991">
        <v>163</v>
      </c>
      <c r="H7991" t="s">
        <v>14</v>
      </c>
      <c r="I7991" t="s">
        <v>573</v>
      </c>
      <c r="J7991">
        <v>5292</v>
      </c>
      <c r="K7991">
        <v>100.8</v>
      </c>
      <c r="L7991">
        <v>2.25</v>
      </c>
      <c r="M7991">
        <f t="shared" si="372"/>
        <v>226.79999999999998</v>
      </c>
      <c r="N7991">
        <f t="shared" si="374"/>
        <v>2.00774777800074</v>
      </c>
      <c r="O7991">
        <f t="shared" si="373"/>
        <v>4.5174325005016653</v>
      </c>
    </row>
    <row r="7992" spans="1:15" x14ac:dyDescent="0.25">
      <c r="A7992" t="s">
        <v>334</v>
      </c>
      <c r="B7992" t="s">
        <v>42</v>
      </c>
      <c r="C7992">
        <v>2016</v>
      </c>
      <c r="D7992">
        <v>7</v>
      </c>
      <c r="E7992">
        <v>5</v>
      </c>
      <c r="F7992" s="1">
        <v>42556</v>
      </c>
      <c r="G7992">
        <v>187</v>
      </c>
      <c r="H7992" t="s">
        <v>14</v>
      </c>
      <c r="I7992" t="s">
        <v>573</v>
      </c>
      <c r="J7992">
        <v>5292</v>
      </c>
      <c r="K7992">
        <v>100.8</v>
      </c>
      <c r="L7992">
        <v>2.25</v>
      </c>
      <c r="M7992">
        <f t="shared" si="372"/>
        <v>226.79999999999998</v>
      </c>
      <c r="N7992">
        <f t="shared" si="374"/>
        <v>2.00774777800074</v>
      </c>
      <c r="O7992">
        <f t="shared" si="373"/>
        <v>4.5174325005016653</v>
      </c>
    </row>
    <row r="7993" spans="1:15" x14ac:dyDescent="0.25">
      <c r="A7993" t="s">
        <v>102</v>
      </c>
      <c r="B7993" t="s">
        <v>27</v>
      </c>
      <c r="C7993">
        <v>2016</v>
      </c>
      <c r="D7993">
        <v>6</v>
      </c>
      <c r="E7993">
        <v>30</v>
      </c>
      <c r="F7993" s="1">
        <v>42551</v>
      </c>
      <c r="G7993">
        <v>182</v>
      </c>
      <c r="H7993" t="s">
        <v>17</v>
      </c>
      <c r="I7993" t="s">
        <v>421</v>
      </c>
      <c r="J7993">
        <v>5790</v>
      </c>
      <c r="K7993">
        <v>243.04759999999999</v>
      </c>
      <c r="L7993">
        <v>0.9375</v>
      </c>
      <c r="M7993">
        <f t="shared" si="372"/>
        <v>227.857125</v>
      </c>
      <c r="N7993">
        <f t="shared" si="374"/>
        <v>2.3874745410977165</v>
      </c>
      <c r="O7993">
        <f t="shared" si="373"/>
        <v>2.2382573822791092</v>
      </c>
    </row>
    <row r="7994" spans="1:15" x14ac:dyDescent="0.25">
      <c r="A7994" t="s">
        <v>103</v>
      </c>
      <c r="B7994" t="s">
        <v>27</v>
      </c>
      <c r="C7994">
        <v>2017</v>
      </c>
      <c r="D7994">
        <v>6</v>
      </c>
      <c r="E7994">
        <v>6</v>
      </c>
      <c r="F7994" s="1">
        <v>42892</v>
      </c>
      <c r="G7994">
        <v>157</v>
      </c>
      <c r="H7994" t="s">
        <v>14</v>
      </c>
      <c r="I7994" t="s">
        <v>557</v>
      </c>
      <c r="J7994">
        <v>21248</v>
      </c>
      <c r="K7994">
        <v>108.8</v>
      </c>
      <c r="L7994">
        <v>2.1</v>
      </c>
      <c r="M7994">
        <f t="shared" si="372"/>
        <v>228.48</v>
      </c>
      <c r="N7994">
        <f t="shared" si="374"/>
        <v>2.0406023401140732</v>
      </c>
      <c r="O7994">
        <f t="shared" si="373"/>
        <v>4.285264914239554</v>
      </c>
    </row>
    <row r="7995" spans="1:15" x14ac:dyDescent="0.25">
      <c r="A7995" t="s">
        <v>79</v>
      </c>
      <c r="B7995" t="s">
        <v>69</v>
      </c>
      <c r="C7995">
        <v>2007</v>
      </c>
      <c r="D7995">
        <v>3</v>
      </c>
      <c r="E7995">
        <v>22</v>
      </c>
      <c r="F7995" s="1">
        <v>39163</v>
      </c>
      <c r="G7995">
        <v>81</v>
      </c>
      <c r="H7995" t="s">
        <v>14</v>
      </c>
      <c r="I7995" t="s">
        <v>429</v>
      </c>
      <c r="J7995">
        <v>5713</v>
      </c>
      <c r="K7995">
        <v>244.8</v>
      </c>
      <c r="L7995">
        <v>0.9375</v>
      </c>
      <c r="M7995">
        <f t="shared" si="372"/>
        <v>229.5</v>
      </c>
      <c r="N7995">
        <f t="shared" si="374"/>
        <v>2.3905818785504351</v>
      </c>
      <c r="O7995">
        <f t="shared" si="373"/>
        <v>2.2411705111410329</v>
      </c>
    </row>
    <row r="7996" spans="1:15" x14ac:dyDescent="0.25">
      <c r="A7996" t="s">
        <v>458</v>
      </c>
      <c r="B7996" t="s">
        <v>250</v>
      </c>
      <c r="C7996">
        <v>2016</v>
      </c>
      <c r="D7996">
        <v>7</v>
      </c>
      <c r="E7996">
        <v>12</v>
      </c>
      <c r="F7996" s="1">
        <v>42563</v>
      </c>
      <c r="G7996">
        <v>194</v>
      </c>
      <c r="H7996" t="s">
        <v>14</v>
      </c>
      <c r="I7996" t="s">
        <v>574</v>
      </c>
      <c r="J7996">
        <v>5293</v>
      </c>
      <c r="K7996">
        <v>102</v>
      </c>
      <c r="L7996">
        <v>2.25</v>
      </c>
      <c r="M7996">
        <f t="shared" si="372"/>
        <v>229.5</v>
      </c>
      <c r="N7996">
        <f t="shared" si="374"/>
        <v>2.012837224705172</v>
      </c>
      <c r="O7996">
        <f t="shared" si="373"/>
        <v>4.5288837555866372</v>
      </c>
    </row>
    <row r="7997" spans="1:15" x14ac:dyDescent="0.25">
      <c r="A7997" t="s">
        <v>180</v>
      </c>
      <c r="B7997" t="s">
        <v>176</v>
      </c>
      <c r="C7997">
        <v>2015</v>
      </c>
      <c r="D7997">
        <v>6</v>
      </c>
      <c r="E7997">
        <v>26</v>
      </c>
      <c r="F7997" s="1">
        <v>42181</v>
      </c>
      <c r="G7997">
        <v>177</v>
      </c>
      <c r="H7997" t="s">
        <v>17</v>
      </c>
      <c r="I7997" t="s">
        <v>551</v>
      </c>
      <c r="J7997">
        <v>6882</v>
      </c>
      <c r="K7997">
        <v>122.7115</v>
      </c>
      <c r="L7997">
        <v>1.875</v>
      </c>
      <c r="M7997">
        <f t="shared" si="372"/>
        <v>230.08406250000002</v>
      </c>
      <c r="N7997">
        <f t="shared" si="374"/>
        <v>2.0924100727447237</v>
      </c>
      <c r="O7997">
        <f t="shared" si="373"/>
        <v>3.923268886396357</v>
      </c>
    </row>
    <row r="7998" spans="1:15" x14ac:dyDescent="0.25">
      <c r="A7998" t="s">
        <v>12</v>
      </c>
      <c r="B7998" t="s">
        <v>13</v>
      </c>
      <c r="C7998">
        <v>2018</v>
      </c>
      <c r="D7998">
        <v>3</v>
      </c>
      <c r="E7998">
        <v>7</v>
      </c>
      <c r="F7998" s="1">
        <v>43166</v>
      </c>
      <c r="G7998">
        <v>66</v>
      </c>
      <c r="H7998" t="s">
        <v>14</v>
      </c>
      <c r="I7998" t="s">
        <v>618</v>
      </c>
      <c r="J7998">
        <v>5900</v>
      </c>
      <c r="K7998">
        <v>38.4</v>
      </c>
      <c r="L7998">
        <v>6</v>
      </c>
      <c r="M7998">
        <f t="shared" si="372"/>
        <v>230.39999999999998</v>
      </c>
      <c r="N7998">
        <f t="shared" si="374"/>
        <v>1.5954962218255742</v>
      </c>
      <c r="O7998">
        <f t="shared" si="373"/>
        <v>9.5729773309534458</v>
      </c>
    </row>
    <row r="7999" spans="1:15" x14ac:dyDescent="0.25">
      <c r="A7999" t="s">
        <v>173</v>
      </c>
      <c r="B7999" t="s">
        <v>33</v>
      </c>
      <c r="C7999">
        <v>2015</v>
      </c>
      <c r="D7999">
        <v>6</v>
      </c>
      <c r="E7999">
        <v>16</v>
      </c>
      <c r="F7999" s="1">
        <v>42171</v>
      </c>
      <c r="G7999">
        <v>167</v>
      </c>
      <c r="H7999" t="s">
        <v>14</v>
      </c>
      <c r="I7999" t="s">
        <v>618</v>
      </c>
      <c r="J7999">
        <v>5900</v>
      </c>
      <c r="K7999">
        <v>38.4</v>
      </c>
      <c r="L7999">
        <v>6</v>
      </c>
      <c r="M7999">
        <f t="shared" si="372"/>
        <v>230.39999999999998</v>
      </c>
      <c r="N7999">
        <f t="shared" si="374"/>
        <v>1.5954962218255742</v>
      </c>
      <c r="O7999">
        <f t="shared" si="373"/>
        <v>9.5729773309534458</v>
      </c>
    </row>
    <row r="8000" spans="1:15" x14ac:dyDescent="0.25">
      <c r="A8000" t="s">
        <v>267</v>
      </c>
      <c r="B8000" t="s">
        <v>107</v>
      </c>
      <c r="C8000">
        <v>2014</v>
      </c>
      <c r="D8000">
        <v>6</v>
      </c>
      <c r="E8000">
        <v>12</v>
      </c>
      <c r="F8000" s="1">
        <v>41802</v>
      </c>
      <c r="G8000">
        <v>163</v>
      </c>
      <c r="H8000" t="s">
        <v>14</v>
      </c>
      <c r="I8000" t="s">
        <v>574</v>
      </c>
      <c r="J8000">
        <v>5293</v>
      </c>
      <c r="K8000">
        <v>102.4</v>
      </c>
      <c r="L8000">
        <v>2.25</v>
      </c>
      <c r="M8000">
        <f t="shared" si="372"/>
        <v>230.4</v>
      </c>
      <c r="N8000">
        <f t="shared" si="374"/>
        <v>2.0145205387579237</v>
      </c>
      <c r="O8000">
        <f t="shared" si="373"/>
        <v>4.5326712122053285</v>
      </c>
    </row>
    <row r="8001" spans="1:15" x14ac:dyDescent="0.25">
      <c r="A8001" t="s">
        <v>362</v>
      </c>
      <c r="B8001" t="s">
        <v>192</v>
      </c>
      <c r="C8001">
        <v>2015</v>
      </c>
      <c r="D8001">
        <v>6</v>
      </c>
      <c r="E8001">
        <v>17</v>
      </c>
      <c r="F8001" s="1">
        <v>42172</v>
      </c>
      <c r="G8001">
        <v>168</v>
      </c>
      <c r="H8001" t="s">
        <v>17</v>
      </c>
      <c r="I8001" t="s">
        <v>573</v>
      </c>
      <c r="J8001">
        <v>5292</v>
      </c>
      <c r="K8001">
        <v>102.8571</v>
      </c>
      <c r="L8001">
        <v>2.25</v>
      </c>
      <c r="M8001">
        <f t="shared" si="372"/>
        <v>231.42847499999999</v>
      </c>
      <c r="N8001">
        <f t="shared" si="374"/>
        <v>2.0164361916310649</v>
      </c>
      <c r="O8001">
        <f t="shared" si="373"/>
        <v>4.5369814311698962</v>
      </c>
    </row>
    <row r="8002" spans="1:15" x14ac:dyDescent="0.25">
      <c r="A8002" t="s">
        <v>199</v>
      </c>
      <c r="B8002" t="s">
        <v>109</v>
      </c>
      <c r="C8002">
        <v>2014</v>
      </c>
      <c r="D8002">
        <v>6</v>
      </c>
      <c r="E8002">
        <v>16</v>
      </c>
      <c r="F8002" s="1">
        <v>41806</v>
      </c>
      <c r="G8002">
        <v>167</v>
      </c>
      <c r="H8002" t="s">
        <v>14</v>
      </c>
      <c r="I8002" t="s">
        <v>609</v>
      </c>
      <c r="J8002">
        <v>4955</v>
      </c>
      <c r="K8002">
        <v>62.514290000000003</v>
      </c>
      <c r="L8002">
        <v>3.75</v>
      </c>
      <c r="M8002">
        <f t="shared" ref="M8002:M8065" si="375">K8002*L8002</f>
        <v>234.42858750000002</v>
      </c>
      <c r="N8002">
        <f t="shared" si="374"/>
        <v>1.802871447653335</v>
      </c>
      <c r="O8002">
        <f t="shared" si="373"/>
        <v>6.7607679287000062</v>
      </c>
    </row>
    <row r="8003" spans="1:15" x14ac:dyDescent="0.25">
      <c r="A8003" t="s">
        <v>340</v>
      </c>
      <c r="B8003" t="s">
        <v>19</v>
      </c>
      <c r="C8003">
        <v>2015</v>
      </c>
      <c r="D8003">
        <v>6</v>
      </c>
      <c r="E8003">
        <v>17</v>
      </c>
      <c r="F8003" s="1">
        <v>42172</v>
      </c>
      <c r="G8003">
        <v>168</v>
      </c>
      <c r="H8003" t="s">
        <v>14</v>
      </c>
      <c r="I8003" t="s">
        <v>561</v>
      </c>
      <c r="J8003">
        <v>6823</v>
      </c>
      <c r="K8003">
        <v>112</v>
      </c>
      <c r="L8003">
        <v>2.1</v>
      </c>
      <c r="M8003">
        <f t="shared" si="375"/>
        <v>235.20000000000002</v>
      </c>
      <c r="N8003">
        <f t="shared" si="374"/>
        <v>2.0530784434834195</v>
      </c>
      <c r="O8003">
        <f t="shared" ref="O8003:O8066" si="376">N8003*L8003</f>
        <v>4.3114647313151808</v>
      </c>
    </row>
    <row r="8004" spans="1:15" x14ac:dyDescent="0.25">
      <c r="A8004" t="s">
        <v>103</v>
      </c>
      <c r="B8004" t="s">
        <v>27</v>
      </c>
      <c r="C8004">
        <v>2017</v>
      </c>
      <c r="D8004">
        <v>6</v>
      </c>
      <c r="E8004">
        <v>6</v>
      </c>
      <c r="F8004" s="1">
        <v>42892</v>
      </c>
      <c r="G8004">
        <v>157</v>
      </c>
      <c r="H8004" t="s">
        <v>14</v>
      </c>
      <c r="I8004" t="s">
        <v>586</v>
      </c>
      <c r="J8004">
        <v>5124</v>
      </c>
      <c r="K8004">
        <v>78.400000000000006</v>
      </c>
      <c r="L8004">
        <v>3</v>
      </c>
      <c r="M8004">
        <f t="shared" si="375"/>
        <v>235.20000000000002</v>
      </c>
      <c r="N8004">
        <f t="shared" ref="N8004:N8067" si="377">LOG10(K8004+1)</f>
        <v>1.8998205024270962</v>
      </c>
      <c r="O8004">
        <f t="shared" si="376"/>
        <v>5.6994615072812884</v>
      </c>
    </row>
    <row r="8005" spans="1:15" x14ac:dyDescent="0.25">
      <c r="A8005" t="s">
        <v>324</v>
      </c>
      <c r="B8005" t="s">
        <v>40</v>
      </c>
      <c r="C8005">
        <v>2014</v>
      </c>
      <c r="D8005">
        <v>3</v>
      </c>
      <c r="E8005">
        <v>10</v>
      </c>
      <c r="F8005" s="1">
        <v>41708</v>
      </c>
      <c r="G8005">
        <v>69</v>
      </c>
      <c r="H8005" t="s">
        <v>14</v>
      </c>
      <c r="I8005" t="s">
        <v>575</v>
      </c>
      <c r="J8005">
        <v>5291</v>
      </c>
      <c r="K8005">
        <v>104.64</v>
      </c>
      <c r="L8005">
        <v>2.25</v>
      </c>
      <c r="M8005">
        <f t="shared" si="375"/>
        <v>235.44</v>
      </c>
      <c r="N8005">
        <f t="shared" si="377"/>
        <v>2.0238283925348863</v>
      </c>
      <c r="O8005">
        <f t="shared" si="376"/>
        <v>4.5536138832034947</v>
      </c>
    </row>
    <row r="8006" spans="1:15" x14ac:dyDescent="0.25">
      <c r="A8006" t="s">
        <v>167</v>
      </c>
      <c r="B8006" t="s">
        <v>25</v>
      </c>
      <c r="C8006">
        <v>2019</v>
      </c>
      <c r="D8006">
        <v>6</v>
      </c>
      <c r="E8006">
        <v>14</v>
      </c>
      <c r="F8006" s="1">
        <v>43630</v>
      </c>
      <c r="G8006">
        <v>165</v>
      </c>
      <c r="H8006" t="s">
        <v>14</v>
      </c>
      <c r="I8006" t="s">
        <v>371</v>
      </c>
      <c r="J8006">
        <v>5131</v>
      </c>
      <c r="K8006">
        <v>315.2</v>
      </c>
      <c r="L8006">
        <v>0.75</v>
      </c>
      <c r="M8006">
        <f t="shared" si="375"/>
        <v>236.39999999999998</v>
      </c>
      <c r="N8006">
        <f t="shared" si="377"/>
        <v>2.4999618655961902</v>
      </c>
      <c r="O8006">
        <f t="shared" si="376"/>
        <v>1.8749713991971426</v>
      </c>
    </row>
    <row r="8007" spans="1:15" x14ac:dyDescent="0.25">
      <c r="A8007" t="s">
        <v>232</v>
      </c>
      <c r="B8007" t="s">
        <v>23</v>
      </c>
      <c r="C8007">
        <v>2017</v>
      </c>
      <c r="D8007">
        <v>6</v>
      </c>
      <c r="E8007">
        <v>2</v>
      </c>
      <c r="F8007" s="1">
        <v>42888</v>
      </c>
      <c r="G8007">
        <v>153</v>
      </c>
      <c r="H8007" t="s">
        <v>17</v>
      </c>
      <c r="I8007" t="s">
        <v>573</v>
      </c>
      <c r="J8007">
        <v>5292</v>
      </c>
      <c r="K8007">
        <v>105.1429</v>
      </c>
      <c r="L8007">
        <v>2.25</v>
      </c>
      <c r="M8007">
        <f t="shared" si="375"/>
        <v>236.57152500000001</v>
      </c>
      <c r="N8007">
        <f t="shared" si="377"/>
        <v>2.0258909491007171</v>
      </c>
      <c r="O8007">
        <f t="shared" si="376"/>
        <v>4.5582546354766134</v>
      </c>
    </row>
    <row r="8008" spans="1:15" x14ac:dyDescent="0.25">
      <c r="A8008" t="s">
        <v>140</v>
      </c>
      <c r="B8008" t="s">
        <v>13</v>
      </c>
      <c r="C8008">
        <v>2017</v>
      </c>
      <c r="D8008">
        <v>6</v>
      </c>
      <c r="E8008">
        <v>12</v>
      </c>
      <c r="F8008" s="1">
        <v>42898</v>
      </c>
      <c r="G8008">
        <v>163</v>
      </c>
      <c r="H8008" t="s">
        <v>14</v>
      </c>
      <c r="I8008" t="s">
        <v>609</v>
      </c>
      <c r="J8008">
        <v>4955</v>
      </c>
      <c r="K8008">
        <v>63.2</v>
      </c>
      <c r="L8008">
        <v>3.75</v>
      </c>
      <c r="M8008">
        <f t="shared" si="375"/>
        <v>237</v>
      </c>
      <c r="N8008">
        <f t="shared" si="377"/>
        <v>1.8075350280688534</v>
      </c>
      <c r="O8008">
        <f t="shared" si="376"/>
        <v>6.7782563552582005</v>
      </c>
    </row>
    <row r="8009" spans="1:15" x14ac:dyDescent="0.25">
      <c r="A8009" t="s">
        <v>383</v>
      </c>
      <c r="B8009" t="s">
        <v>161</v>
      </c>
      <c r="C8009">
        <v>2011</v>
      </c>
      <c r="D8009">
        <v>7</v>
      </c>
      <c r="E8009">
        <v>12</v>
      </c>
      <c r="F8009" s="1">
        <v>40736</v>
      </c>
      <c r="G8009">
        <v>193</v>
      </c>
      <c r="H8009" t="s">
        <v>14</v>
      </c>
      <c r="I8009" t="s">
        <v>573</v>
      </c>
      <c r="J8009">
        <v>5292</v>
      </c>
      <c r="K8009">
        <v>105.6</v>
      </c>
      <c r="L8009">
        <v>2.25</v>
      </c>
      <c r="M8009">
        <f t="shared" si="375"/>
        <v>237.6</v>
      </c>
      <c r="N8009">
        <f t="shared" si="377"/>
        <v>2.0277572046905536</v>
      </c>
      <c r="O8009">
        <f t="shared" si="376"/>
        <v>4.5624537105537453</v>
      </c>
    </row>
    <row r="8010" spans="1:15" x14ac:dyDescent="0.25">
      <c r="A8010" t="s">
        <v>108</v>
      </c>
      <c r="B8010" t="s">
        <v>109</v>
      </c>
      <c r="C8010">
        <v>2012</v>
      </c>
      <c r="D8010">
        <v>7</v>
      </c>
      <c r="E8010">
        <v>5</v>
      </c>
      <c r="F8010" s="1">
        <v>41095</v>
      </c>
      <c r="G8010">
        <v>187</v>
      </c>
      <c r="H8010" t="s">
        <v>14</v>
      </c>
      <c r="I8010" t="s">
        <v>371</v>
      </c>
      <c r="J8010">
        <v>5131</v>
      </c>
      <c r="K8010">
        <v>316.8</v>
      </c>
      <c r="L8010">
        <v>0.75</v>
      </c>
      <c r="M8010">
        <f t="shared" si="375"/>
        <v>237.60000000000002</v>
      </c>
      <c r="N8010">
        <f t="shared" si="377"/>
        <v>2.5021538928713607</v>
      </c>
      <c r="O8010">
        <f t="shared" si="376"/>
        <v>1.8766154196535205</v>
      </c>
    </row>
    <row r="8011" spans="1:15" x14ac:dyDescent="0.25">
      <c r="A8011" t="s">
        <v>115</v>
      </c>
      <c r="B8011" t="s">
        <v>113</v>
      </c>
      <c r="C8011">
        <v>2018</v>
      </c>
      <c r="D8011">
        <v>6</v>
      </c>
      <c r="E8011">
        <v>6</v>
      </c>
      <c r="F8011" s="1">
        <v>43257</v>
      </c>
      <c r="G8011">
        <v>157</v>
      </c>
      <c r="H8011" t="s">
        <v>14</v>
      </c>
      <c r="I8011" t="s">
        <v>474</v>
      </c>
      <c r="J8011">
        <v>4335</v>
      </c>
      <c r="K8011">
        <v>212</v>
      </c>
      <c r="L8011">
        <v>1.125</v>
      </c>
      <c r="M8011">
        <f t="shared" si="375"/>
        <v>238.5</v>
      </c>
      <c r="N8011">
        <f t="shared" si="377"/>
        <v>2.3283796034387376</v>
      </c>
      <c r="O8011">
        <f t="shared" si="376"/>
        <v>2.6194270538685798</v>
      </c>
    </row>
    <row r="8012" spans="1:15" x14ac:dyDescent="0.25">
      <c r="A8012" t="s">
        <v>64</v>
      </c>
      <c r="B8012" t="s">
        <v>13</v>
      </c>
      <c r="C8012">
        <v>2011</v>
      </c>
      <c r="D8012">
        <v>7</v>
      </c>
      <c r="E8012">
        <v>25</v>
      </c>
      <c r="F8012" s="1">
        <v>40749</v>
      </c>
      <c r="G8012">
        <v>206</v>
      </c>
      <c r="H8012" t="s">
        <v>14</v>
      </c>
      <c r="I8012" t="s">
        <v>609</v>
      </c>
      <c r="J8012">
        <v>4955</v>
      </c>
      <c r="K8012">
        <v>63.733330000000002</v>
      </c>
      <c r="L8012">
        <v>3.75</v>
      </c>
      <c r="M8012">
        <f t="shared" si="375"/>
        <v>238.9999875</v>
      </c>
      <c r="N8012">
        <f t="shared" si="377"/>
        <v>1.8111279484890643</v>
      </c>
      <c r="O8012">
        <f t="shared" si="376"/>
        <v>6.7917298068339909</v>
      </c>
    </row>
    <row r="8013" spans="1:15" x14ac:dyDescent="0.25">
      <c r="A8013" t="s">
        <v>300</v>
      </c>
      <c r="B8013" t="s">
        <v>23</v>
      </c>
      <c r="C8013">
        <v>2006</v>
      </c>
      <c r="D8013">
        <v>6</v>
      </c>
      <c r="E8013">
        <v>21</v>
      </c>
      <c r="F8013" s="1">
        <v>38889</v>
      </c>
      <c r="G8013">
        <v>172</v>
      </c>
      <c r="H8013" t="s">
        <v>14</v>
      </c>
      <c r="I8013" t="s">
        <v>371</v>
      </c>
      <c r="J8013">
        <v>5131</v>
      </c>
      <c r="K8013">
        <v>319.2</v>
      </c>
      <c r="L8013">
        <v>0.75</v>
      </c>
      <c r="M8013">
        <f t="shared" si="375"/>
        <v>239.39999999999998</v>
      </c>
      <c r="N8013">
        <f t="shared" si="377"/>
        <v>2.5054213275832811</v>
      </c>
      <c r="O8013">
        <f t="shared" si="376"/>
        <v>1.8790659956874607</v>
      </c>
    </row>
    <row r="8014" spans="1:15" x14ac:dyDescent="0.25">
      <c r="A8014" t="s">
        <v>70</v>
      </c>
      <c r="B8014" t="s">
        <v>69</v>
      </c>
      <c r="C8014">
        <v>2001</v>
      </c>
      <c r="D8014">
        <v>6</v>
      </c>
      <c r="E8014">
        <v>22</v>
      </c>
      <c r="F8014" s="1">
        <v>37064</v>
      </c>
      <c r="G8014">
        <v>173</v>
      </c>
      <c r="H8014" t="s">
        <v>14</v>
      </c>
      <c r="I8014" t="s">
        <v>576</v>
      </c>
      <c r="J8014">
        <v>5288</v>
      </c>
      <c r="K8014">
        <v>106.4</v>
      </c>
      <c r="L8014">
        <v>2.25</v>
      </c>
      <c r="M8014">
        <f t="shared" si="375"/>
        <v>239.4</v>
      </c>
      <c r="N8014">
        <f t="shared" si="377"/>
        <v>2.0310042813635367</v>
      </c>
      <c r="O8014">
        <f t="shared" si="376"/>
        <v>4.5697596330679575</v>
      </c>
    </row>
    <row r="8015" spans="1:15" x14ac:dyDescent="0.25">
      <c r="A8015" t="s">
        <v>77</v>
      </c>
      <c r="B8015" t="s">
        <v>69</v>
      </c>
      <c r="C8015">
        <v>2006</v>
      </c>
      <c r="D8015">
        <v>4</v>
      </c>
      <c r="E8015">
        <v>10</v>
      </c>
      <c r="F8015" s="1">
        <v>38817</v>
      </c>
      <c r="G8015">
        <v>100</v>
      </c>
      <c r="H8015" t="s">
        <v>14</v>
      </c>
      <c r="I8015" t="s">
        <v>481</v>
      </c>
      <c r="J8015">
        <v>6745</v>
      </c>
      <c r="K8015">
        <v>182.4</v>
      </c>
      <c r="L8015">
        <v>1.3125</v>
      </c>
      <c r="M8015">
        <f t="shared" si="375"/>
        <v>239.4</v>
      </c>
      <c r="N8015">
        <f t="shared" si="377"/>
        <v>2.2633993313340022</v>
      </c>
      <c r="O8015">
        <f t="shared" si="376"/>
        <v>2.970711622375878</v>
      </c>
    </row>
    <row r="8016" spans="1:15" x14ac:dyDescent="0.25">
      <c r="A8016" t="s">
        <v>153</v>
      </c>
      <c r="B8016" t="s">
        <v>69</v>
      </c>
      <c r="C8016">
        <v>2016</v>
      </c>
      <c r="D8016">
        <v>4</v>
      </c>
      <c r="E8016">
        <v>11</v>
      </c>
      <c r="F8016" s="1">
        <v>42471</v>
      </c>
      <c r="G8016">
        <v>102</v>
      </c>
      <c r="H8016" t="s">
        <v>14</v>
      </c>
      <c r="I8016" t="s">
        <v>481</v>
      </c>
      <c r="J8016">
        <v>6745</v>
      </c>
      <c r="K8016">
        <v>182.51429999999999</v>
      </c>
      <c r="L8016">
        <v>1.3125</v>
      </c>
      <c r="M8016">
        <f t="shared" si="375"/>
        <v>239.55001874999999</v>
      </c>
      <c r="N8016">
        <f t="shared" si="377"/>
        <v>2.2636699114715837</v>
      </c>
      <c r="O8016">
        <f t="shared" si="376"/>
        <v>2.9710667588064537</v>
      </c>
    </row>
    <row r="8017" spans="1:15" x14ac:dyDescent="0.25">
      <c r="A8017" t="s">
        <v>55</v>
      </c>
      <c r="B8017" t="s">
        <v>13</v>
      </c>
      <c r="C8017">
        <v>2003</v>
      </c>
      <c r="D8017">
        <v>3</v>
      </c>
      <c r="E8017">
        <v>17</v>
      </c>
      <c r="F8017" s="1">
        <v>37697</v>
      </c>
      <c r="G8017">
        <v>76</v>
      </c>
      <c r="H8017" t="s">
        <v>14</v>
      </c>
      <c r="I8017" t="s">
        <v>421</v>
      </c>
      <c r="J8017">
        <v>5790</v>
      </c>
      <c r="K8017">
        <v>256</v>
      </c>
      <c r="L8017">
        <v>0.9375</v>
      </c>
      <c r="M8017">
        <f t="shared" si="375"/>
        <v>240</v>
      </c>
      <c r="N8017">
        <f t="shared" si="377"/>
        <v>2.4099331233312946</v>
      </c>
      <c r="O8017">
        <f t="shared" si="376"/>
        <v>2.2593123031230888</v>
      </c>
    </row>
    <row r="8018" spans="1:15" x14ac:dyDescent="0.25">
      <c r="A8018" t="s">
        <v>16</v>
      </c>
      <c r="B8018" t="s">
        <v>13</v>
      </c>
      <c r="C8018">
        <v>2018</v>
      </c>
      <c r="D8018">
        <v>6</v>
      </c>
      <c r="E8018">
        <v>15</v>
      </c>
      <c r="F8018" s="1">
        <v>43266</v>
      </c>
      <c r="G8018">
        <v>166</v>
      </c>
      <c r="H8018" t="s">
        <v>17</v>
      </c>
      <c r="I8018" t="s">
        <v>586</v>
      </c>
      <c r="J8018">
        <v>5124</v>
      </c>
      <c r="K8018">
        <v>80</v>
      </c>
      <c r="L8018">
        <v>3</v>
      </c>
      <c r="M8018">
        <f t="shared" si="375"/>
        <v>240</v>
      </c>
      <c r="N8018">
        <f t="shared" si="377"/>
        <v>1.9084850188786497</v>
      </c>
      <c r="O8018">
        <f t="shared" si="376"/>
        <v>5.7254550566359494</v>
      </c>
    </row>
    <row r="8019" spans="1:15" x14ac:dyDescent="0.25">
      <c r="A8019" t="s">
        <v>292</v>
      </c>
      <c r="B8019" t="s">
        <v>69</v>
      </c>
      <c r="C8019">
        <v>2002</v>
      </c>
      <c r="D8019">
        <v>6</v>
      </c>
      <c r="E8019">
        <v>12</v>
      </c>
      <c r="F8019" s="1">
        <v>37419</v>
      </c>
      <c r="G8019">
        <v>163</v>
      </c>
      <c r="H8019" t="s">
        <v>14</v>
      </c>
      <c r="I8019" t="s">
        <v>609</v>
      </c>
      <c r="J8019">
        <v>4955</v>
      </c>
      <c r="K8019">
        <v>64</v>
      </c>
      <c r="L8019">
        <v>3.75</v>
      </c>
      <c r="M8019">
        <f t="shared" si="375"/>
        <v>240</v>
      </c>
      <c r="N8019">
        <f t="shared" si="377"/>
        <v>1.8129133566428555</v>
      </c>
      <c r="O8019">
        <f t="shared" si="376"/>
        <v>6.7984250874107079</v>
      </c>
    </row>
    <row r="8020" spans="1:15" x14ac:dyDescent="0.25">
      <c r="A8020" t="s">
        <v>131</v>
      </c>
      <c r="B8020" t="s">
        <v>13</v>
      </c>
      <c r="C8020">
        <v>2013</v>
      </c>
      <c r="D8020">
        <v>6</v>
      </c>
      <c r="E8020">
        <v>17</v>
      </c>
      <c r="F8020" s="1">
        <v>41442</v>
      </c>
      <c r="G8020">
        <v>168</v>
      </c>
      <c r="H8020" t="s">
        <v>14</v>
      </c>
      <c r="I8020" t="s">
        <v>371</v>
      </c>
      <c r="J8020">
        <v>5131</v>
      </c>
      <c r="K8020">
        <v>320.39999999999998</v>
      </c>
      <c r="L8020">
        <v>0.75</v>
      </c>
      <c r="M8020">
        <f t="shared" si="375"/>
        <v>240.29999999999998</v>
      </c>
      <c r="N8020">
        <f t="shared" si="377"/>
        <v>2.5070458724273257</v>
      </c>
      <c r="O8020">
        <f t="shared" si="376"/>
        <v>1.8802844043204943</v>
      </c>
    </row>
    <row r="8021" spans="1:15" x14ac:dyDescent="0.25">
      <c r="A8021" t="s">
        <v>363</v>
      </c>
      <c r="B8021" t="s">
        <v>192</v>
      </c>
      <c r="C8021">
        <v>2016</v>
      </c>
      <c r="D8021">
        <v>7</v>
      </c>
      <c r="E8021">
        <v>12</v>
      </c>
      <c r="F8021" s="1">
        <v>42563</v>
      </c>
      <c r="G8021">
        <v>194</v>
      </c>
      <c r="H8021" t="s">
        <v>14</v>
      </c>
      <c r="I8021" t="s">
        <v>573</v>
      </c>
      <c r="J8021">
        <v>5292</v>
      </c>
      <c r="K8021">
        <v>107.04</v>
      </c>
      <c r="L8021">
        <v>2.25</v>
      </c>
      <c r="M8021">
        <f t="shared" si="375"/>
        <v>240.84</v>
      </c>
      <c r="N8021">
        <f t="shared" si="377"/>
        <v>2.0335845755154134</v>
      </c>
      <c r="O8021">
        <f t="shared" si="376"/>
        <v>4.5755652949096799</v>
      </c>
    </row>
    <row r="8022" spans="1:15" x14ac:dyDescent="0.25">
      <c r="A8022" t="s">
        <v>18</v>
      </c>
      <c r="B8022" t="s">
        <v>19</v>
      </c>
      <c r="C8022">
        <v>2017</v>
      </c>
      <c r="D8022">
        <v>6</v>
      </c>
      <c r="E8022">
        <v>7</v>
      </c>
      <c r="F8022" s="1">
        <v>42893</v>
      </c>
      <c r="G8022">
        <v>158</v>
      </c>
      <c r="H8022" t="s">
        <v>14</v>
      </c>
      <c r="I8022" t="s">
        <v>517</v>
      </c>
      <c r="J8022">
        <v>8691</v>
      </c>
      <c r="K8022">
        <v>163.19999999999999</v>
      </c>
      <c r="L8022">
        <v>1.5</v>
      </c>
      <c r="M8022">
        <f t="shared" si="375"/>
        <v>244.79999999999998</v>
      </c>
      <c r="N8022">
        <f t="shared" si="377"/>
        <v>2.215373152783422</v>
      </c>
      <c r="O8022">
        <f t="shared" si="376"/>
        <v>3.3230597291751329</v>
      </c>
    </row>
    <row r="8023" spans="1:15" x14ac:dyDescent="0.25">
      <c r="A8023" t="s">
        <v>186</v>
      </c>
      <c r="B8023" t="s">
        <v>36</v>
      </c>
      <c r="C8023">
        <v>2015</v>
      </c>
      <c r="D8023">
        <v>6</v>
      </c>
      <c r="E8023">
        <v>25</v>
      </c>
      <c r="F8023" s="1">
        <v>42180</v>
      </c>
      <c r="G8023">
        <v>176</v>
      </c>
      <c r="H8023" t="s">
        <v>17</v>
      </c>
      <c r="I8023" t="s">
        <v>573</v>
      </c>
      <c r="J8023">
        <v>5292</v>
      </c>
      <c r="K8023">
        <v>108.9524</v>
      </c>
      <c r="L8023">
        <v>2.25</v>
      </c>
      <c r="M8023">
        <f t="shared" si="375"/>
        <v>245.1429</v>
      </c>
      <c r="N8023">
        <f t="shared" si="377"/>
        <v>2.0412047134183275</v>
      </c>
      <c r="O8023">
        <f t="shared" si="376"/>
        <v>4.592710605191237</v>
      </c>
    </row>
    <row r="8024" spans="1:15" x14ac:dyDescent="0.25">
      <c r="A8024" t="s">
        <v>49</v>
      </c>
      <c r="B8024" t="s">
        <v>13</v>
      </c>
      <c r="C8024">
        <v>2001</v>
      </c>
      <c r="D8024">
        <v>6</v>
      </c>
      <c r="E8024">
        <v>21</v>
      </c>
      <c r="F8024" s="1">
        <v>37063</v>
      </c>
      <c r="G8024">
        <v>172</v>
      </c>
      <c r="H8024" t="s">
        <v>14</v>
      </c>
      <c r="I8024" t="s">
        <v>371</v>
      </c>
      <c r="J8024">
        <v>5131</v>
      </c>
      <c r="K8024">
        <v>328.8</v>
      </c>
      <c r="L8024">
        <v>0.75</v>
      </c>
      <c r="M8024">
        <f t="shared" si="375"/>
        <v>246.60000000000002</v>
      </c>
      <c r="N8024">
        <f t="shared" si="377"/>
        <v>2.5182506513085001</v>
      </c>
      <c r="O8024">
        <f t="shared" si="376"/>
        <v>1.888687988481375</v>
      </c>
    </row>
    <row r="8025" spans="1:15" x14ac:dyDescent="0.25">
      <c r="A8025" t="s">
        <v>207</v>
      </c>
      <c r="B8025" t="s">
        <v>21</v>
      </c>
      <c r="C8025">
        <v>2011</v>
      </c>
      <c r="D8025">
        <v>7</v>
      </c>
      <c r="E8025">
        <v>14</v>
      </c>
      <c r="F8025" s="1">
        <v>40738</v>
      </c>
      <c r="G8025">
        <v>195</v>
      </c>
      <c r="H8025" t="s">
        <v>14</v>
      </c>
      <c r="I8025" t="s">
        <v>575</v>
      </c>
      <c r="J8025">
        <v>5291</v>
      </c>
      <c r="K8025">
        <v>110.4</v>
      </c>
      <c r="L8025">
        <v>2.25</v>
      </c>
      <c r="M8025">
        <f t="shared" si="375"/>
        <v>248.4</v>
      </c>
      <c r="N8025">
        <f t="shared" si="377"/>
        <v>2.0468851908377101</v>
      </c>
      <c r="O8025">
        <f t="shared" si="376"/>
        <v>4.6054916793848477</v>
      </c>
    </row>
    <row r="8026" spans="1:15" x14ac:dyDescent="0.25">
      <c r="A8026" t="s">
        <v>253</v>
      </c>
      <c r="B8026" t="s">
        <v>33</v>
      </c>
      <c r="C8026">
        <v>2019</v>
      </c>
      <c r="D8026">
        <v>6</v>
      </c>
      <c r="E8026">
        <v>17</v>
      </c>
      <c r="F8026" s="1">
        <v>43633</v>
      </c>
      <c r="G8026">
        <v>168</v>
      </c>
      <c r="H8026" t="s">
        <v>14</v>
      </c>
      <c r="I8026" t="s">
        <v>573</v>
      </c>
      <c r="J8026">
        <v>5292</v>
      </c>
      <c r="K8026">
        <v>110.4</v>
      </c>
      <c r="L8026">
        <v>2.25</v>
      </c>
      <c r="M8026">
        <f t="shared" si="375"/>
        <v>248.4</v>
      </c>
      <c r="N8026">
        <f t="shared" si="377"/>
        <v>2.0468851908377101</v>
      </c>
      <c r="O8026">
        <f t="shared" si="376"/>
        <v>4.6054916793848477</v>
      </c>
    </row>
    <row r="8027" spans="1:15" x14ac:dyDescent="0.25">
      <c r="A8027" t="s">
        <v>333</v>
      </c>
      <c r="B8027" t="s">
        <v>42</v>
      </c>
      <c r="C8027">
        <v>2010</v>
      </c>
      <c r="D8027">
        <v>6</v>
      </c>
      <c r="E8027">
        <v>23</v>
      </c>
      <c r="F8027" s="1">
        <v>40352</v>
      </c>
      <c r="G8027">
        <v>174</v>
      </c>
      <c r="H8027" t="s">
        <v>14</v>
      </c>
      <c r="I8027" t="s">
        <v>573</v>
      </c>
      <c r="J8027">
        <v>5292</v>
      </c>
      <c r="K8027">
        <v>110.4</v>
      </c>
      <c r="L8027">
        <v>2.25</v>
      </c>
      <c r="M8027">
        <f t="shared" si="375"/>
        <v>248.4</v>
      </c>
      <c r="N8027">
        <f t="shared" si="377"/>
        <v>2.0468851908377101</v>
      </c>
      <c r="O8027">
        <f t="shared" si="376"/>
        <v>4.6054916793848477</v>
      </c>
    </row>
    <row r="8028" spans="1:15" x14ac:dyDescent="0.25">
      <c r="A8028" t="s">
        <v>195</v>
      </c>
      <c r="B8028" t="s">
        <v>42</v>
      </c>
      <c r="C8028">
        <v>2015</v>
      </c>
      <c r="D8028">
        <v>7</v>
      </c>
      <c r="E8028">
        <v>1</v>
      </c>
      <c r="F8028" s="1">
        <v>42186</v>
      </c>
      <c r="G8028">
        <v>182</v>
      </c>
      <c r="H8028" t="s">
        <v>14</v>
      </c>
      <c r="I8028" t="s">
        <v>573</v>
      </c>
      <c r="J8028">
        <v>5292</v>
      </c>
      <c r="K8028">
        <v>110.4</v>
      </c>
      <c r="L8028">
        <v>2.25</v>
      </c>
      <c r="M8028">
        <f t="shared" si="375"/>
        <v>248.4</v>
      </c>
      <c r="N8028">
        <f t="shared" si="377"/>
        <v>2.0468851908377101</v>
      </c>
      <c r="O8028">
        <f t="shared" si="376"/>
        <v>4.6054916793848477</v>
      </c>
    </row>
    <row r="8029" spans="1:15" x14ac:dyDescent="0.25">
      <c r="A8029" t="s">
        <v>104</v>
      </c>
      <c r="B8029" t="s">
        <v>27</v>
      </c>
      <c r="C8029">
        <v>2019</v>
      </c>
      <c r="D8029">
        <v>6</v>
      </c>
      <c r="E8029">
        <v>13</v>
      </c>
      <c r="F8029" s="1">
        <v>43629</v>
      </c>
      <c r="G8029">
        <v>164</v>
      </c>
      <c r="H8029" t="s">
        <v>14</v>
      </c>
      <c r="I8029" t="s">
        <v>586</v>
      </c>
      <c r="J8029">
        <v>5124</v>
      </c>
      <c r="K8029">
        <v>83.2</v>
      </c>
      <c r="L8029">
        <v>3</v>
      </c>
      <c r="M8029">
        <f t="shared" si="375"/>
        <v>249.60000000000002</v>
      </c>
      <c r="N8029">
        <f t="shared" si="377"/>
        <v>1.9253120914996495</v>
      </c>
      <c r="O8029">
        <f t="shared" si="376"/>
        <v>5.7759362744989486</v>
      </c>
    </row>
    <row r="8030" spans="1:15" x14ac:dyDescent="0.25">
      <c r="A8030" t="s">
        <v>43</v>
      </c>
      <c r="B8030" t="s">
        <v>23</v>
      </c>
      <c r="C8030">
        <v>2018</v>
      </c>
      <c r="D8030">
        <v>6</v>
      </c>
      <c r="E8030">
        <v>7</v>
      </c>
      <c r="F8030" s="1">
        <v>43258</v>
      </c>
      <c r="G8030">
        <v>158</v>
      </c>
      <c r="H8030" t="s">
        <v>17</v>
      </c>
      <c r="I8030" t="s">
        <v>573</v>
      </c>
      <c r="J8030">
        <v>5292</v>
      </c>
      <c r="K8030">
        <v>111.2381</v>
      </c>
      <c r="L8030">
        <v>2.25</v>
      </c>
      <c r="M8030">
        <f t="shared" si="375"/>
        <v>250.28572500000001</v>
      </c>
      <c r="N8030">
        <f t="shared" si="377"/>
        <v>2.0501403062161354</v>
      </c>
      <c r="O8030">
        <f t="shared" si="376"/>
        <v>4.6128156889863048</v>
      </c>
    </row>
    <row r="8031" spans="1:15" x14ac:dyDescent="0.25">
      <c r="A8031" t="s">
        <v>140</v>
      </c>
      <c r="B8031" t="s">
        <v>13</v>
      </c>
      <c r="C8031">
        <v>2017</v>
      </c>
      <c r="D8031">
        <v>6</v>
      </c>
      <c r="E8031">
        <v>12</v>
      </c>
      <c r="F8031" s="1">
        <v>42898</v>
      </c>
      <c r="G8031">
        <v>163</v>
      </c>
      <c r="H8031" t="s">
        <v>14</v>
      </c>
      <c r="I8031" t="s">
        <v>371</v>
      </c>
      <c r="J8031">
        <v>5131</v>
      </c>
      <c r="K8031">
        <v>335.2</v>
      </c>
      <c r="L8031">
        <v>0.75</v>
      </c>
      <c r="M8031">
        <f t="shared" si="375"/>
        <v>251.39999999999998</v>
      </c>
      <c r="N8031">
        <f t="shared" si="377"/>
        <v>2.5265977091034522</v>
      </c>
      <c r="O8031">
        <f t="shared" si="376"/>
        <v>1.8949482818275891</v>
      </c>
    </row>
    <row r="8032" spans="1:15" x14ac:dyDescent="0.25">
      <c r="A8032" t="s">
        <v>46</v>
      </c>
      <c r="B8032" t="s">
        <v>25</v>
      </c>
      <c r="C8032">
        <v>2017</v>
      </c>
      <c r="D8032">
        <v>6</v>
      </c>
      <c r="E8032">
        <v>6</v>
      </c>
      <c r="F8032" s="1">
        <v>42892</v>
      </c>
      <c r="G8032">
        <v>157</v>
      </c>
      <c r="H8032" t="s">
        <v>14</v>
      </c>
      <c r="I8032" t="s">
        <v>372</v>
      </c>
      <c r="J8032">
        <v>8408</v>
      </c>
      <c r="K8032">
        <v>336</v>
      </c>
      <c r="L8032">
        <v>0.75</v>
      </c>
      <c r="M8032">
        <f t="shared" si="375"/>
        <v>252</v>
      </c>
      <c r="N8032">
        <f t="shared" si="377"/>
        <v>2.5276299008713385</v>
      </c>
      <c r="O8032">
        <f t="shared" si="376"/>
        <v>1.8957224256535039</v>
      </c>
    </row>
    <row r="8033" spans="1:15" x14ac:dyDescent="0.25">
      <c r="A8033" t="s">
        <v>28</v>
      </c>
      <c r="B8033" t="s">
        <v>29</v>
      </c>
      <c r="C8033">
        <v>2018</v>
      </c>
      <c r="D8033">
        <v>6</v>
      </c>
      <c r="E8033">
        <v>5</v>
      </c>
      <c r="F8033" s="1">
        <v>43256</v>
      </c>
      <c r="G8033">
        <v>156</v>
      </c>
      <c r="H8033" t="s">
        <v>14</v>
      </c>
      <c r="I8033" t="s">
        <v>616</v>
      </c>
      <c r="J8033">
        <v>11176</v>
      </c>
      <c r="K8033">
        <v>48</v>
      </c>
      <c r="L8033">
        <v>5.25</v>
      </c>
      <c r="M8033">
        <f t="shared" si="375"/>
        <v>252</v>
      </c>
      <c r="N8033">
        <f t="shared" si="377"/>
        <v>1.6901960800285136</v>
      </c>
      <c r="O8033">
        <f t="shared" si="376"/>
        <v>8.8735294201496959</v>
      </c>
    </row>
    <row r="8034" spans="1:15" x14ac:dyDescent="0.25">
      <c r="A8034" t="s">
        <v>352</v>
      </c>
      <c r="B8034" t="s">
        <v>250</v>
      </c>
      <c r="C8034">
        <v>2013</v>
      </c>
      <c r="D8034">
        <v>7</v>
      </c>
      <c r="E8034">
        <v>2</v>
      </c>
      <c r="F8034" s="1">
        <v>41457</v>
      </c>
      <c r="G8034">
        <v>183</v>
      </c>
      <c r="H8034" t="s">
        <v>14</v>
      </c>
      <c r="I8034" t="s">
        <v>573</v>
      </c>
      <c r="J8034">
        <v>5292</v>
      </c>
      <c r="K8034">
        <v>112</v>
      </c>
      <c r="L8034">
        <v>2.25</v>
      </c>
      <c r="M8034">
        <f t="shared" si="375"/>
        <v>252</v>
      </c>
      <c r="N8034">
        <f t="shared" si="377"/>
        <v>2.0530784434834195</v>
      </c>
      <c r="O8034">
        <f t="shared" si="376"/>
        <v>4.6194264978376935</v>
      </c>
    </row>
    <row r="8035" spans="1:15" x14ac:dyDescent="0.25">
      <c r="A8035" t="s">
        <v>301</v>
      </c>
      <c r="B8035" t="s">
        <v>23</v>
      </c>
      <c r="C8035">
        <v>2007</v>
      </c>
      <c r="D8035">
        <v>4</v>
      </c>
      <c r="E8035">
        <v>12</v>
      </c>
      <c r="F8035" s="1">
        <v>39184</v>
      </c>
      <c r="G8035">
        <v>102</v>
      </c>
      <c r="H8035" t="s">
        <v>14</v>
      </c>
      <c r="I8035" t="s">
        <v>575</v>
      </c>
      <c r="J8035">
        <v>5291</v>
      </c>
      <c r="K8035">
        <v>112.32</v>
      </c>
      <c r="L8035">
        <v>2.25</v>
      </c>
      <c r="M8035">
        <f t="shared" si="375"/>
        <v>252.71999999999997</v>
      </c>
      <c r="N8035">
        <f t="shared" si="377"/>
        <v>2.0543065658483997</v>
      </c>
      <c r="O8035">
        <f t="shared" si="376"/>
        <v>4.6221897731588992</v>
      </c>
    </row>
    <row r="8036" spans="1:15" x14ac:dyDescent="0.25">
      <c r="A8036" t="s">
        <v>147</v>
      </c>
      <c r="B8036" t="s">
        <v>69</v>
      </c>
      <c r="C8036">
        <v>2010</v>
      </c>
      <c r="D8036">
        <v>6</v>
      </c>
      <c r="E8036">
        <v>29</v>
      </c>
      <c r="F8036" s="1">
        <v>40358</v>
      </c>
      <c r="G8036">
        <v>180</v>
      </c>
      <c r="H8036" t="s">
        <v>14</v>
      </c>
      <c r="I8036" t="s">
        <v>609</v>
      </c>
      <c r="J8036">
        <v>4955</v>
      </c>
      <c r="K8036">
        <v>68</v>
      </c>
      <c r="L8036">
        <v>3.75</v>
      </c>
      <c r="M8036">
        <f t="shared" si="375"/>
        <v>255</v>
      </c>
      <c r="N8036">
        <f t="shared" si="377"/>
        <v>1.8388490907372552</v>
      </c>
      <c r="O8036">
        <f t="shared" si="376"/>
        <v>6.895684090264707</v>
      </c>
    </row>
    <row r="8037" spans="1:15" x14ac:dyDescent="0.25">
      <c r="A8037" t="s">
        <v>308</v>
      </c>
      <c r="B8037" t="s">
        <v>23</v>
      </c>
      <c r="C8037">
        <v>2014</v>
      </c>
      <c r="D8037">
        <v>6</v>
      </c>
      <c r="E8037">
        <v>12</v>
      </c>
      <c r="F8037" s="1">
        <v>41802</v>
      </c>
      <c r="G8037">
        <v>163</v>
      </c>
      <c r="H8037" t="s">
        <v>14</v>
      </c>
      <c r="I8037" t="s">
        <v>609</v>
      </c>
      <c r="J8037">
        <v>4955</v>
      </c>
      <c r="K8037">
        <v>68</v>
      </c>
      <c r="L8037">
        <v>3.75</v>
      </c>
      <c r="M8037">
        <f t="shared" si="375"/>
        <v>255</v>
      </c>
      <c r="N8037">
        <f t="shared" si="377"/>
        <v>1.8388490907372552</v>
      </c>
      <c r="O8037">
        <f t="shared" si="376"/>
        <v>6.895684090264707</v>
      </c>
    </row>
    <row r="8038" spans="1:15" x14ac:dyDescent="0.25">
      <c r="A8038" t="s">
        <v>194</v>
      </c>
      <c r="B8038" t="s">
        <v>107</v>
      </c>
      <c r="C8038">
        <v>2019</v>
      </c>
      <c r="D8038">
        <v>6</v>
      </c>
      <c r="E8038">
        <v>18</v>
      </c>
      <c r="F8038" s="1">
        <v>43634</v>
      </c>
      <c r="G8038">
        <v>169</v>
      </c>
      <c r="H8038" t="s">
        <v>14</v>
      </c>
      <c r="I8038" t="s">
        <v>609</v>
      </c>
      <c r="J8038">
        <v>4955</v>
      </c>
      <c r="K8038">
        <v>68</v>
      </c>
      <c r="L8038">
        <v>3.75</v>
      </c>
      <c r="M8038">
        <f t="shared" si="375"/>
        <v>255</v>
      </c>
      <c r="N8038">
        <f t="shared" si="377"/>
        <v>1.8388490907372552</v>
      </c>
      <c r="O8038">
        <f t="shared" si="376"/>
        <v>6.895684090264707</v>
      </c>
    </row>
    <row r="8039" spans="1:15" x14ac:dyDescent="0.25">
      <c r="A8039" t="s">
        <v>79</v>
      </c>
      <c r="B8039" t="s">
        <v>69</v>
      </c>
      <c r="C8039">
        <v>2007</v>
      </c>
      <c r="D8039">
        <v>3</v>
      </c>
      <c r="E8039">
        <v>22</v>
      </c>
      <c r="F8039" s="1">
        <v>39163</v>
      </c>
      <c r="G8039">
        <v>81</v>
      </c>
      <c r="H8039" t="s">
        <v>14</v>
      </c>
      <c r="I8039" t="s">
        <v>481</v>
      </c>
      <c r="J8039">
        <v>6745</v>
      </c>
      <c r="K8039">
        <v>196.8</v>
      </c>
      <c r="L8039">
        <v>1.3125</v>
      </c>
      <c r="M8039">
        <f t="shared" si="375"/>
        <v>258.3</v>
      </c>
      <c r="N8039">
        <f t="shared" si="377"/>
        <v>2.2962262872611605</v>
      </c>
      <c r="O8039">
        <f t="shared" si="376"/>
        <v>3.0137970020302731</v>
      </c>
    </row>
    <row r="8040" spans="1:15" x14ac:dyDescent="0.25">
      <c r="A8040" t="s">
        <v>73</v>
      </c>
      <c r="B8040" t="s">
        <v>69</v>
      </c>
      <c r="C8040">
        <v>2003</v>
      </c>
      <c r="D8040">
        <v>3</v>
      </c>
      <c r="E8040">
        <v>11</v>
      </c>
      <c r="F8040" s="1">
        <v>37691</v>
      </c>
      <c r="G8040">
        <v>70</v>
      </c>
      <c r="H8040" t="s">
        <v>14</v>
      </c>
      <c r="I8040" t="s">
        <v>482</v>
      </c>
      <c r="J8040">
        <v>6747</v>
      </c>
      <c r="K8040">
        <v>197.48570000000001</v>
      </c>
      <c r="L8040">
        <v>1.3125</v>
      </c>
      <c r="M8040">
        <f t="shared" si="375"/>
        <v>259.19998125000001</v>
      </c>
      <c r="N8040">
        <f t="shared" si="377"/>
        <v>2.2977292232663786</v>
      </c>
      <c r="O8040">
        <f t="shared" si="376"/>
        <v>3.0157696055371219</v>
      </c>
    </row>
    <row r="8041" spans="1:15" x14ac:dyDescent="0.25">
      <c r="A8041" t="s">
        <v>162</v>
      </c>
      <c r="B8041" t="s">
        <v>161</v>
      </c>
      <c r="C8041">
        <v>2017</v>
      </c>
      <c r="D8041">
        <v>6</v>
      </c>
      <c r="E8041">
        <v>8</v>
      </c>
      <c r="F8041" s="1">
        <v>42894</v>
      </c>
      <c r="G8041">
        <v>159</v>
      </c>
      <c r="H8041" t="s">
        <v>14</v>
      </c>
      <c r="I8041" t="s">
        <v>575</v>
      </c>
      <c r="J8041">
        <v>5291</v>
      </c>
      <c r="K8041">
        <v>115.2</v>
      </c>
      <c r="L8041">
        <v>2.25</v>
      </c>
      <c r="M8041">
        <f t="shared" si="375"/>
        <v>259.2</v>
      </c>
      <c r="N8041">
        <f t="shared" si="377"/>
        <v>2.0652061280543119</v>
      </c>
      <c r="O8041">
        <f t="shared" si="376"/>
        <v>4.6467137881222023</v>
      </c>
    </row>
    <row r="8042" spans="1:15" x14ac:dyDescent="0.25">
      <c r="A8042" t="s">
        <v>237</v>
      </c>
      <c r="B8042" t="s">
        <v>159</v>
      </c>
      <c r="C8042">
        <v>2015</v>
      </c>
      <c r="D8042">
        <v>6</v>
      </c>
      <c r="E8042">
        <v>30</v>
      </c>
      <c r="F8042" s="1">
        <v>42185</v>
      </c>
      <c r="G8042">
        <v>181</v>
      </c>
      <c r="H8042" t="s">
        <v>14</v>
      </c>
      <c r="I8042" t="s">
        <v>618</v>
      </c>
      <c r="J8042">
        <v>5900</v>
      </c>
      <c r="K8042">
        <v>43.2</v>
      </c>
      <c r="L8042">
        <v>6</v>
      </c>
      <c r="M8042">
        <f t="shared" si="375"/>
        <v>259.20000000000005</v>
      </c>
      <c r="N8042">
        <f t="shared" si="377"/>
        <v>1.6454222693490919</v>
      </c>
      <c r="O8042">
        <f t="shared" si="376"/>
        <v>9.8725336160945503</v>
      </c>
    </row>
    <row r="8043" spans="1:15" x14ac:dyDescent="0.25">
      <c r="A8043" t="s">
        <v>211</v>
      </c>
      <c r="B8043" t="s">
        <v>23</v>
      </c>
      <c r="C8043">
        <v>2009</v>
      </c>
      <c r="D8043">
        <v>4</v>
      </c>
      <c r="E8043">
        <v>9</v>
      </c>
      <c r="F8043" s="1">
        <v>39912</v>
      </c>
      <c r="G8043">
        <v>99</v>
      </c>
      <c r="H8043" t="s">
        <v>17</v>
      </c>
      <c r="I8043" t="s">
        <v>574</v>
      </c>
      <c r="J8043">
        <v>5293</v>
      </c>
      <c r="K8043">
        <v>115.8095</v>
      </c>
      <c r="L8043">
        <v>2.25</v>
      </c>
      <c r="M8043">
        <f t="shared" si="375"/>
        <v>260.57137499999999</v>
      </c>
      <c r="N8043">
        <f t="shared" si="377"/>
        <v>2.0674781649493261</v>
      </c>
      <c r="O8043">
        <f t="shared" si="376"/>
        <v>4.6518258711359834</v>
      </c>
    </row>
    <row r="8044" spans="1:15" x14ac:dyDescent="0.25">
      <c r="A8044" t="s">
        <v>102</v>
      </c>
      <c r="B8044" t="s">
        <v>27</v>
      </c>
      <c r="C8044">
        <v>2016</v>
      </c>
      <c r="D8044">
        <v>6</v>
      </c>
      <c r="E8044">
        <v>30</v>
      </c>
      <c r="F8044" s="1">
        <v>42551</v>
      </c>
      <c r="G8044">
        <v>182</v>
      </c>
      <c r="H8044" t="s">
        <v>17</v>
      </c>
      <c r="I8044" t="s">
        <v>418</v>
      </c>
      <c r="J8044">
        <v>4419</v>
      </c>
      <c r="K8044">
        <v>284.95240000000001</v>
      </c>
      <c r="L8044">
        <v>0.9375</v>
      </c>
      <c r="M8044">
        <f t="shared" si="375"/>
        <v>267.142875</v>
      </c>
      <c r="N8044">
        <f t="shared" si="377"/>
        <v>2.4562937459338627</v>
      </c>
      <c r="O8044">
        <f t="shared" si="376"/>
        <v>2.3027753868129963</v>
      </c>
    </row>
    <row r="8045" spans="1:15" x14ac:dyDescent="0.25">
      <c r="A8045" t="s">
        <v>212</v>
      </c>
      <c r="B8045" t="s">
        <v>23</v>
      </c>
      <c r="C8045">
        <v>2012</v>
      </c>
      <c r="D8045">
        <v>7</v>
      </c>
      <c r="E8045">
        <v>12</v>
      </c>
      <c r="F8045" s="1">
        <v>41102</v>
      </c>
      <c r="G8045">
        <v>194</v>
      </c>
      <c r="H8045" t="s">
        <v>14</v>
      </c>
      <c r="I8045" t="s">
        <v>575</v>
      </c>
      <c r="J8045">
        <v>5291</v>
      </c>
      <c r="K8045">
        <v>119.3143</v>
      </c>
      <c r="L8045">
        <v>2.25</v>
      </c>
      <c r="M8045">
        <f t="shared" si="375"/>
        <v>268.45717500000001</v>
      </c>
      <c r="N8045">
        <f t="shared" si="377"/>
        <v>2.0803172486366548</v>
      </c>
      <c r="O8045">
        <f t="shared" si="376"/>
        <v>4.6807138094324729</v>
      </c>
    </row>
    <row r="8046" spans="1:15" x14ac:dyDescent="0.25">
      <c r="A8046" t="s">
        <v>55</v>
      </c>
      <c r="B8046" t="s">
        <v>13</v>
      </c>
      <c r="C8046">
        <v>2003</v>
      </c>
      <c r="D8046">
        <v>3</v>
      </c>
      <c r="E8046">
        <v>17</v>
      </c>
      <c r="F8046" s="1">
        <v>37697</v>
      </c>
      <c r="G8046">
        <v>76</v>
      </c>
      <c r="H8046" t="s">
        <v>14</v>
      </c>
      <c r="I8046" t="s">
        <v>537</v>
      </c>
      <c r="J8046">
        <v>5605</v>
      </c>
      <c r="K8046">
        <v>163.19999999999999</v>
      </c>
      <c r="L8046">
        <v>1.65</v>
      </c>
      <c r="M8046">
        <f t="shared" si="375"/>
        <v>269.27999999999997</v>
      </c>
      <c r="N8046">
        <f t="shared" si="377"/>
        <v>2.215373152783422</v>
      </c>
      <c r="O8046">
        <f t="shared" si="376"/>
        <v>3.655365702092646</v>
      </c>
    </row>
    <row r="8047" spans="1:15" x14ac:dyDescent="0.25">
      <c r="A8047" t="s">
        <v>359</v>
      </c>
      <c r="B8047" t="s">
        <v>40</v>
      </c>
      <c r="C8047">
        <v>2016</v>
      </c>
      <c r="D8047">
        <v>7</v>
      </c>
      <c r="E8047">
        <v>12</v>
      </c>
      <c r="F8047" s="1">
        <v>42563</v>
      </c>
      <c r="G8047">
        <v>194</v>
      </c>
      <c r="H8047" t="s">
        <v>14</v>
      </c>
      <c r="I8047" t="s">
        <v>575</v>
      </c>
      <c r="J8047">
        <v>5291</v>
      </c>
      <c r="K8047">
        <v>119.68</v>
      </c>
      <c r="L8047">
        <v>2.25</v>
      </c>
      <c r="M8047">
        <f t="shared" si="375"/>
        <v>269.28000000000003</v>
      </c>
      <c r="N8047">
        <f t="shared" si="377"/>
        <v>2.081635301502951</v>
      </c>
      <c r="O8047">
        <f t="shared" si="376"/>
        <v>4.6836794283816392</v>
      </c>
    </row>
    <row r="8048" spans="1:15" x14ac:dyDescent="0.25">
      <c r="A8048" t="s">
        <v>74</v>
      </c>
      <c r="B8048" t="s">
        <v>69</v>
      </c>
      <c r="C8048">
        <v>2003</v>
      </c>
      <c r="D8048">
        <v>7</v>
      </c>
      <c r="E8048">
        <v>14</v>
      </c>
      <c r="F8048" s="1">
        <v>37816</v>
      </c>
      <c r="G8048">
        <v>195</v>
      </c>
      <c r="H8048" t="s">
        <v>14</v>
      </c>
      <c r="I8048" t="s">
        <v>421</v>
      </c>
      <c r="J8048">
        <v>5790</v>
      </c>
      <c r="K8048">
        <v>288</v>
      </c>
      <c r="L8048">
        <v>0.9375</v>
      </c>
      <c r="M8048">
        <f t="shared" si="375"/>
        <v>270</v>
      </c>
      <c r="N8048">
        <f t="shared" si="377"/>
        <v>2.4608978427565478</v>
      </c>
      <c r="O8048">
        <f t="shared" si="376"/>
        <v>2.3070917275842637</v>
      </c>
    </row>
    <row r="8049" spans="1:15" x14ac:dyDescent="0.25">
      <c r="A8049" t="s">
        <v>385</v>
      </c>
      <c r="B8049" t="s">
        <v>161</v>
      </c>
      <c r="C8049">
        <v>2013</v>
      </c>
      <c r="D8049">
        <v>7</v>
      </c>
      <c r="E8049">
        <v>10</v>
      </c>
      <c r="F8049" s="1">
        <v>41465</v>
      </c>
      <c r="G8049">
        <v>191</v>
      </c>
      <c r="H8049" t="s">
        <v>14</v>
      </c>
      <c r="I8049" t="s">
        <v>573</v>
      </c>
      <c r="J8049">
        <v>5292</v>
      </c>
      <c r="K8049">
        <v>120</v>
      </c>
      <c r="L8049">
        <v>2.25</v>
      </c>
      <c r="M8049">
        <f t="shared" si="375"/>
        <v>270</v>
      </c>
      <c r="N8049">
        <f t="shared" si="377"/>
        <v>2.0827853703164503</v>
      </c>
      <c r="O8049">
        <f t="shared" si="376"/>
        <v>4.6862670832120132</v>
      </c>
    </row>
    <row r="8050" spans="1:15" x14ac:dyDescent="0.25">
      <c r="A8050" t="s">
        <v>26</v>
      </c>
      <c r="B8050" t="s">
        <v>27</v>
      </c>
      <c r="C8050">
        <v>2018</v>
      </c>
      <c r="D8050">
        <v>6</v>
      </c>
      <c r="E8050">
        <v>4</v>
      </c>
      <c r="F8050" s="1">
        <v>43255</v>
      </c>
      <c r="G8050">
        <v>155</v>
      </c>
      <c r="H8050" t="s">
        <v>14</v>
      </c>
      <c r="I8050" t="s">
        <v>574</v>
      </c>
      <c r="J8050">
        <v>5293</v>
      </c>
      <c r="K8050">
        <v>120</v>
      </c>
      <c r="L8050">
        <v>2.25</v>
      </c>
      <c r="M8050">
        <f t="shared" si="375"/>
        <v>270</v>
      </c>
      <c r="N8050">
        <f t="shared" si="377"/>
        <v>2.0827853703164503</v>
      </c>
      <c r="O8050">
        <f t="shared" si="376"/>
        <v>4.6862670832120132</v>
      </c>
    </row>
    <row r="8051" spans="1:15" x14ac:dyDescent="0.25">
      <c r="A8051" t="s">
        <v>204</v>
      </c>
      <c r="B8051" t="s">
        <v>113</v>
      </c>
      <c r="C8051">
        <v>2016</v>
      </c>
      <c r="D8051">
        <v>7</v>
      </c>
      <c r="E8051">
        <v>1</v>
      </c>
      <c r="F8051" s="1">
        <v>42552</v>
      </c>
      <c r="G8051">
        <v>183</v>
      </c>
      <c r="H8051" t="s">
        <v>14</v>
      </c>
      <c r="I8051" t="s">
        <v>575</v>
      </c>
      <c r="J8051">
        <v>5291</v>
      </c>
      <c r="K8051">
        <v>120</v>
      </c>
      <c r="L8051">
        <v>2.25</v>
      </c>
      <c r="M8051">
        <f t="shared" si="375"/>
        <v>270</v>
      </c>
      <c r="N8051">
        <f t="shared" si="377"/>
        <v>2.0827853703164503</v>
      </c>
      <c r="O8051">
        <f t="shared" si="376"/>
        <v>4.6862670832120132</v>
      </c>
    </row>
    <row r="8052" spans="1:15" x14ac:dyDescent="0.25">
      <c r="A8052" t="s">
        <v>209</v>
      </c>
      <c r="B8052" t="s">
        <v>21</v>
      </c>
      <c r="C8052">
        <v>2012</v>
      </c>
      <c r="D8052">
        <v>7</v>
      </c>
      <c r="E8052">
        <v>4</v>
      </c>
      <c r="F8052" s="1">
        <v>41094</v>
      </c>
      <c r="G8052">
        <v>186</v>
      </c>
      <c r="H8052" t="s">
        <v>14</v>
      </c>
      <c r="I8052" t="s">
        <v>575</v>
      </c>
      <c r="J8052">
        <v>5291</v>
      </c>
      <c r="K8052">
        <v>120.96</v>
      </c>
      <c r="L8052">
        <v>2.25</v>
      </c>
      <c r="M8052">
        <f t="shared" si="375"/>
        <v>272.15999999999997</v>
      </c>
      <c r="N8052">
        <f t="shared" si="377"/>
        <v>2.0862174156933428</v>
      </c>
      <c r="O8052">
        <f t="shared" si="376"/>
        <v>4.6939891853100217</v>
      </c>
    </row>
    <row r="8053" spans="1:15" x14ac:dyDescent="0.25">
      <c r="A8053" t="s">
        <v>243</v>
      </c>
      <c r="B8053" t="s">
        <v>29</v>
      </c>
      <c r="C8053">
        <v>2016</v>
      </c>
      <c r="D8053">
        <v>7</v>
      </c>
      <c r="E8053">
        <v>13</v>
      </c>
      <c r="F8053" s="1">
        <v>42564</v>
      </c>
      <c r="G8053">
        <v>195</v>
      </c>
      <c r="H8053" t="s">
        <v>14</v>
      </c>
      <c r="I8053" t="s">
        <v>393</v>
      </c>
      <c r="J8053">
        <v>4749</v>
      </c>
      <c r="K8053">
        <v>363.42860000000002</v>
      </c>
      <c r="L8053">
        <v>0.75</v>
      </c>
      <c r="M8053">
        <f t="shared" si="375"/>
        <v>272.57145000000003</v>
      </c>
      <c r="N8053">
        <f t="shared" si="377"/>
        <v>2.5616124526444914</v>
      </c>
      <c r="O8053">
        <f t="shared" si="376"/>
        <v>1.9212093394833687</v>
      </c>
    </row>
    <row r="8054" spans="1:15" x14ac:dyDescent="0.25">
      <c r="A8054" t="s">
        <v>167</v>
      </c>
      <c r="B8054" t="s">
        <v>25</v>
      </c>
      <c r="C8054">
        <v>2019</v>
      </c>
      <c r="D8054">
        <v>6</v>
      </c>
      <c r="E8054">
        <v>14</v>
      </c>
      <c r="F8054" s="1">
        <v>43630</v>
      </c>
      <c r="G8054">
        <v>165</v>
      </c>
      <c r="H8054" t="s">
        <v>14</v>
      </c>
      <c r="I8054" t="s">
        <v>609</v>
      </c>
      <c r="J8054">
        <v>4955</v>
      </c>
      <c r="K8054">
        <v>72.8</v>
      </c>
      <c r="L8054">
        <v>3.75</v>
      </c>
      <c r="M8054">
        <f t="shared" si="375"/>
        <v>273</v>
      </c>
      <c r="N8054">
        <f t="shared" si="377"/>
        <v>1.8680563618230415</v>
      </c>
      <c r="O8054">
        <f t="shared" si="376"/>
        <v>7.0052113568364058</v>
      </c>
    </row>
    <row r="8055" spans="1:15" x14ac:dyDescent="0.25">
      <c r="A8055" t="s">
        <v>193</v>
      </c>
      <c r="B8055" t="s">
        <v>107</v>
      </c>
      <c r="C8055">
        <v>2017</v>
      </c>
      <c r="D8055">
        <v>6</v>
      </c>
      <c r="E8055">
        <v>2</v>
      </c>
      <c r="F8055" s="1">
        <v>42888</v>
      </c>
      <c r="G8055">
        <v>153</v>
      </c>
      <c r="H8055" t="s">
        <v>17</v>
      </c>
      <c r="I8055" t="s">
        <v>573</v>
      </c>
      <c r="J8055">
        <v>5292</v>
      </c>
      <c r="K8055">
        <v>121.90479999999999</v>
      </c>
      <c r="L8055">
        <v>2.25</v>
      </c>
      <c r="M8055">
        <f t="shared" si="375"/>
        <v>274.28579999999999</v>
      </c>
      <c r="N8055">
        <f t="shared" si="377"/>
        <v>2.089568844422709</v>
      </c>
      <c r="O8055">
        <f t="shared" si="376"/>
        <v>4.7015298999510948</v>
      </c>
    </row>
    <row r="8056" spans="1:15" x14ac:dyDescent="0.25">
      <c r="A8056" t="s">
        <v>92</v>
      </c>
      <c r="B8056" t="s">
        <v>69</v>
      </c>
      <c r="C8056">
        <v>2019</v>
      </c>
      <c r="D8056">
        <v>7</v>
      </c>
      <c r="E8056">
        <v>5</v>
      </c>
      <c r="F8056" s="1">
        <v>43651</v>
      </c>
      <c r="G8056">
        <v>186</v>
      </c>
      <c r="H8056" t="s">
        <v>14</v>
      </c>
      <c r="I8056" t="s">
        <v>418</v>
      </c>
      <c r="J8056">
        <v>4419</v>
      </c>
      <c r="K8056">
        <v>292.8</v>
      </c>
      <c r="L8056">
        <v>0.9375</v>
      </c>
      <c r="M8056">
        <f t="shared" si="375"/>
        <v>274.5</v>
      </c>
      <c r="N8056">
        <f t="shared" si="377"/>
        <v>2.4680517914542377</v>
      </c>
      <c r="O8056">
        <f t="shared" si="376"/>
        <v>2.3137985544883479</v>
      </c>
    </row>
    <row r="8057" spans="1:15" x14ac:dyDescent="0.25">
      <c r="A8057" t="s">
        <v>237</v>
      </c>
      <c r="B8057" t="s">
        <v>159</v>
      </c>
      <c r="C8057">
        <v>2015</v>
      </c>
      <c r="D8057">
        <v>6</v>
      </c>
      <c r="E8057">
        <v>30</v>
      </c>
      <c r="F8057" s="1">
        <v>42185</v>
      </c>
      <c r="G8057">
        <v>181</v>
      </c>
      <c r="H8057" t="s">
        <v>14</v>
      </c>
      <c r="I8057" t="s">
        <v>561</v>
      </c>
      <c r="J8057">
        <v>6823</v>
      </c>
      <c r="K8057">
        <v>131.19999999999999</v>
      </c>
      <c r="L8057">
        <v>2.1</v>
      </c>
      <c r="M8057">
        <f t="shared" si="375"/>
        <v>275.52</v>
      </c>
      <c r="N8057">
        <f t="shared" si="377"/>
        <v>2.1212314551496214</v>
      </c>
      <c r="O8057">
        <f t="shared" si="376"/>
        <v>4.4545860558142047</v>
      </c>
    </row>
    <row r="8058" spans="1:15" x14ac:dyDescent="0.25">
      <c r="A8058" t="s">
        <v>271</v>
      </c>
      <c r="B8058" t="s">
        <v>42</v>
      </c>
      <c r="C8058">
        <v>2013</v>
      </c>
      <c r="D8058">
        <v>7</v>
      </c>
      <c r="E8058">
        <v>10</v>
      </c>
      <c r="F8058" s="1">
        <v>41465</v>
      </c>
      <c r="G8058">
        <v>191</v>
      </c>
      <c r="H8058" t="s">
        <v>14</v>
      </c>
      <c r="I8058" t="s">
        <v>575</v>
      </c>
      <c r="J8058">
        <v>5291</v>
      </c>
      <c r="K8058">
        <v>122.88</v>
      </c>
      <c r="L8058">
        <v>2.25</v>
      </c>
      <c r="M8058">
        <f t="shared" si="375"/>
        <v>276.48</v>
      </c>
      <c r="N8058">
        <f t="shared" si="377"/>
        <v>2.093001196684749</v>
      </c>
      <c r="O8058">
        <f t="shared" si="376"/>
        <v>4.7092526925406855</v>
      </c>
    </row>
    <row r="8059" spans="1:15" x14ac:dyDescent="0.25">
      <c r="A8059" t="s">
        <v>84</v>
      </c>
      <c r="B8059" t="s">
        <v>69</v>
      </c>
      <c r="C8059">
        <v>2012</v>
      </c>
      <c r="D8059">
        <v>6</v>
      </c>
      <c r="E8059">
        <v>21</v>
      </c>
      <c r="F8059" s="1">
        <v>41081</v>
      </c>
      <c r="G8059">
        <v>173</v>
      </c>
      <c r="H8059" t="s">
        <v>14</v>
      </c>
      <c r="I8059" t="s">
        <v>574</v>
      </c>
      <c r="J8059">
        <v>5293</v>
      </c>
      <c r="K8059">
        <v>123.0545</v>
      </c>
      <c r="L8059">
        <v>2.25</v>
      </c>
      <c r="M8059">
        <f t="shared" si="375"/>
        <v>276.87262500000003</v>
      </c>
      <c r="N8059">
        <f t="shared" si="377"/>
        <v>2.0936125226567741</v>
      </c>
      <c r="O8059">
        <f t="shared" si="376"/>
        <v>4.7106281759777415</v>
      </c>
    </row>
    <row r="8060" spans="1:15" x14ac:dyDescent="0.25">
      <c r="A8060" t="s">
        <v>228</v>
      </c>
      <c r="B8060" t="s">
        <v>23</v>
      </c>
      <c r="C8060">
        <v>2014</v>
      </c>
      <c r="D8060">
        <v>3</v>
      </c>
      <c r="E8060">
        <v>10</v>
      </c>
      <c r="F8060" s="1">
        <v>41708</v>
      </c>
      <c r="G8060">
        <v>69</v>
      </c>
      <c r="H8060" t="s">
        <v>17</v>
      </c>
      <c r="I8060" t="s">
        <v>609</v>
      </c>
      <c r="J8060">
        <v>4955</v>
      </c>
      <c r="K8060">
        <v>73.904759999999996</v>
      </c>
      <c r="L8060">
        <v>3.75</v>
      </c>
      <c r="M8060">
        <f t="shared" si="375"/>
        <v>277.14285000000001</v>
      </c>
      <c r="N8060">
        <f t="shared" si="377"/>
        <v>1.8745094168456424</v>
      </c>
      <c r="O8060">
        <f t="shared" si="376"/>
        <v>7.0294103131711587</v>
      </c>
    </row>
    <row r="8061" spans="1:15" x14ac:dyDescent="0.25">
      <c r="A8061" t="s">
        <v>257</v>
      </c>
      <c r="B8061" t="s">
        <v>40</v>
      </c>
      <c r="C8061">
        <v>2016</v>
      </c>
      <c r="D8061">
        <v>4</v>
      </c>
      <c r="E8061">
        <v>25</v>
      </c>
      <c r="F8061" s="1">
        <v>42485</v>
      </c>
      <c r="G8061">
        <v>116</v>
      </c>
      <c r="H8061" t="s">
        <v>14</v>
      </c>
      <c r="I8061" t="s">
        <v>574</v>
      </c>
      <c r="J8061">
        <v>5293</v>
      </c>
      <c r="K8061">
        <v>123.2</v>
      </c>
      <c r="L8061">
        <v>2.25</v>
      </c>
      <c r="M8061">
        <f t="shared" si="375"/>
        <v>277.2</v>
      </c>
      <c r="N8061">
        <f t="shared" si="377"/>
        <v>2.0941215958405612</v>
      </c>
      <c r="O8061">
        <f t="shared" si="376"/>
        <v>4.711773590641263</v>
      </c>
    </row>
    <row r="8062" spans="1:15" x14ac:dyDescent="0.25">
      <c r="A8062" t="s">
        <v>462</v>
      </c>
      <c r="B8062" t="s">
        <v>40</v>
      </c>
      <c r="C8062">
        <v>2015</v>
      </c>
      <c r="D8062">
        <v>3</v>
      </c>
      <c r="E8062">
        <v>17</v>
      </c>
      <c r="F8062" s="1">
        <v>42080</v>
      </c>
      <c r="G8062">
        <v>76</v>
      </c>
      <c r="H8062" t="s">
        <v>14</v>
      </c>
      <c r="I8062" t="s">
        <v>574</v>
      </c>
      <c r="J8062">
        <v>5293</v>
      </c>
      <c r="K8062">
        <v>124</v>
      </c>
      <c r="L8062">
        <v>2.25</v>
      </c>
      <c r="M8062">
        <f t="shared" si="375"/>
        <v>279</v>
      </c>
      <c r="N8062">
        <f t="shared" si="377"/>
        <v>2.0969100130080562</v>
      </c>
      <c r="O8062">
        <f t="shared" si="376"/>
        <v>4.7180475292681265</v>
      </c>
    </row>
    <row r="8063" spans="1:15" x14ac:dyDescent="0.25">
      <c r="A8063" t="s">
        <v>300</v>
      </c>
      <c r="B8063" t="s">
        <v>23</v>
      </c>
      <c r="C8063">
        <v>2006</v>
      </c>
      <c r="D8063">
        <v>6</v>
      </c>
      <c r="E8063">
        <v>21</v>
      </c>
      <c r="F8063" s="1">
        <v>38889</v>
      </c>
      <c r="G8063">
        <v>172</v>
      </c>
      <c r="H8063" t="s">
        <v>14</v>
      </c>
      <c r="I8063" t="s">
        <v>575</v>
      </c>
      <c r="J8063">
        <v>5291</v>
      </c>
      <c r="K8063">
        <v>124.8</v>
      </c>
      <c r="L8063">
        <v>2.25</v>
      </c>
      <c r="M8063">
        <f t="shared" si="375"/>
        <v>280.8</v>
      </c>
      <c r="N8063">
        <f t="shared" si="377"/>
        <v>2.0996806411092499</v>
      </c>
      <c r="O8063">
        <f t="shared" si="376"/>
        <v>4.7242814424958119</v>
      </c>
    </row>
    <row r="8064" spans="1:15" x14ac:dyDescent="0.25">
      <c r="A8064" t="s">
        <v>103</v>
      </c>
      <c r="B8064" t="s">
        <v>27</v>
      </c>
      <c r="C8064">
        <v>2017</v>
      </c>
      <c r="D8064">
        <v>6</v>
      </c>
      <c r="E8064">
        <v>6</v>
      </c>
      <c r="F8064" s="1">
        <v>42892</v>
      </c>
      <c r="G8064">
        <v>157</v>
      </c>
      <c r="H8064" t="s">
        <v>14</v>
      </c>
      <c r="I8064" t="s">
        <v>574</v>
      </c>
      <c r="J8064">
        <v>5293</v>
      </c>
      <c r="K8064">
        <v>124.8</v>
      </c>
      <c r="L8064">
        <v>2.25</v>
      </c>
      <c r="M8064">
        <f t="shared" si="375"/>
        <v>280.8</v>
      </c>
      <c r="N8064">
        <f t="shared" si="377"/>
        <v>2.0996806411092499</v>
      </c>
      <c r="O8064">
        <f t="shared" si="376"/>
        <v>4.7242814424958119</v>
      </c>
    </row>
    <row r="8065" spans="1:15" x14ac:dyDescent="0.25">
      <c r="A8065" t="s">
        <v>212</v>
      </c>
      <c r="B8065" t="s">
        <v>23</v>
      </c>
      <c r="C8065">
        <v>2012</v>
      </c>
      <c r="D8065">
        <v>7</v>
      </c>
      <c r="E8065">
        <v>12</v>
      </c>
      <c r="F8065" s="1">
        <v>41102</v>
      </c>
      <c r="G8065">
        <v>194</v>
      </c>
      <c r="H8065" t="s">
        <v>14</v>
      </c>
      <c r="I8065" t="s">
        <v>573</v>
      </c>
      <c r="J8065">
        <v>5292</v>
      </c>
      <c r="K8065">
        <v>125.48569999999999</v>
      </c>
      <c r="L8065">
        <v>2.25</v>
      </c>
      <c r="M8065">
        <f t="shared" si="375"/>
        <v>282.342825</v>
      </c>
      <c r="N8065">
        <f t="shared" si="377"/>
        <v>2.1020414285779165</v>
      </c>
      <c r="O8065">
        <f t="shared" si="376"/>
        <v>4.7295932143003121</v>
      </c>
    </row>
    <row r="8066" spans="1:15" x14ac:dyDescent="0.25">
      <c r="A8066" t="s">
        <v>249</v>
      </c>
      <c r="B8066" t="s">
        <v>250</v>
      </c>
      <c r="C8066">
        <v>2010</v>
      </c>
      <c r="D8066">
        <v>6</v>
      </c>
      <c r="E8066">
        <v>24</v>
      </c>
      <c r="F8066" s="1">
        <v>40353</v>
      </c>
      <c r="G8066">
        <v>175</v>
      </c>
      <c r="H8066" t="s">
        <v>14</v>
      </c>
      <c r="I8066" t="s">
        <v>573</v>
      </c>
      <c r="J8066">
        <v>5292</v>
      </c>
      <c r="K8066">
        <v>125.6</v>
      </c>
      <c r="L8066">
        <v>2.25</v>
      </c>
      <c r="M8066">
        <f t="shared" ref="M8066:M8129" si="378">K8066*L8066</f>
        <v>282.59999999999997</v>
      </c>
      <c r="N8066">
        <f t="shared" si="377"/>
        <v>2.1024337056813365</v>
      </c>
      <c r="O8066">
        <f t="shared" si="376"/>
        <v>4.7304758377830067</v>
      </c>
    </row>
    <row r="8067" spans="1:15" x14ac:dyDescent="0.25">
      <c r="A8067" t="s">
        <v>169</v>
      </c>
      <c r="B8067" t="s">
        <v>31</v>
      </c>
      <c r="C8067">
        <v>2017</v>
      </c>
      <c r="D8067">
        <v>6</v>
      </c>
      <c r="E8067">
        <v>1</v>
      </c>
      <c r="F8067" s="1">
        <v>42887</v>
      </c>
      <c r="G8067">
        <v>152</v>
      </c>
      <c r="H8067" t="s">
        <v>17</v>
      </c>
      <c r="I8067" t="s">
        <v>617</v>
      </c>
      <c r="J8067">
        <v>5075</v>
      </c>
      <c r="K8067">
        <v>47.238100000000003</v>
      </c>
      <c r="L8067">
        <v>6</v>
      </c>
      <c r="M8067">
        <f t="shared" si="378"/>
        <v>283.42860000000002</v>
      </c>
      <c r="N8067">
        <f t="shared" si="377"/>
        <v>1.6833901934984699</v>
      </c>
      <c r="O8067">
        <f t="shared" ref="O8067:O8130" si="379">N8067*L8067</f>
        <v>10.100341160990819</v>
      </c>
    </row>
    <row r="8068" spans="1:15" x14ac:dyDescent="0.25">
      <c r="A8068" t="s">
        <v>77</v>
      </c>
      <c r="B8068" t="s">
        <v>69</v>
      </c>
      <c r="C8068">
        <v>2006</v>
      </c>
      <c r="D8068">
        <v>4</v>
      </c>
      <c r="E8068">
        <v>10</v>
      </c>
      <c r="F8068" s="1">
        <v>38817</v>
      </c>
      <c r="G8068">
        <v>100</v>
      </c>
      <c r="H8068" t="s">
        <v>14</v>
      </c>
      <c r="I8068" t="s">
        <v>283</v>
      </c>
      <c r="J8068">
        <v>18419</v>
      </c>
      <c r="K8068">
        <v>432</v>
      </c>
      <c r="L8068">
        <v>0.65625</v>
      </c>
      <c r="M8068">
        <f t="shared" si="378"/>
        <v>283.5</v>
      </c>
      <c r="N8068">
        <f t="shared" ref="N8068:N8131" si="380">LOG10(K8068+1)</f>
        <v>2.6364878963533656</v>
      </c>
      <c r="O8068">
        <f t="shared" si="379"/>
        <v>1.7301951819818961</v>
      </c>
    </row>
    <row r="8069" spans="1:15" x14ac:dyDescent="0.25">
      <c r="A8069" t="s">
        <v>87</v>
      </c>
      <c r="B8069" t="s">
        <v>69</v>
      </c>
      <c r="C8069">
        <v>2016</v>
      </c>
      <c r="D8069">
        <v>6</v>
      </c>
      <c r="E8069">
        <v>21</v>
      </c>
      <c r="F8069" s="1">
        <v>42542</v>
      </c>
      <c r="G8069">
        <v>173</v>
      </c>
      <c r="H8069" t="s">
        <v>14</v>
      </c>
      <c r="I8069" t="s">
        <v>575</v>
      </c>
      <c r="J8069">
        <v>5291</v>
      </c>
      <c r="K8069">
        <v>126</v>
      </c>
      <c r="L8069">
        <v>2.25</v>
      </c>
      <c r="M8069">
        <f t="shared" si="378"/>
        <v>283.5</v>
      </c>
      <c r="N8069">
        <f t="shared" si="380"/>
        <v>2.1038037209559568</v>
      </c>
      <c r="O8069">
        <f t="shared" si="379"/>
        <v>4.7335583721509025</v>
      </c>
    </row>
    <row r="8070" spans="1:15" x14ac:dyDescent="0.25">
      <c r="A8070" t="s">
        <v>301</v>
      </c>
      <c r="B8070" t="s">
        <v>23</v>
      </c>
      <c r="C8070">
        <v>2007</v>
      </c>
      <c r="D8070">
        <v>4</v>
      </c>
      <c r="E8070">
        <v>12</v>
      </c>
      <c r="F8070" s="1">
        <v>39184</v>
      </c>
      <c r="G8070">
        <v>102</v>
      </c>
      <c r="H8070" t="s">
        <v>14</v>
      </c>
      <c r="I8070" t="s">
        <v>573</v>
      </c>
      <c r="J8070">
        <v>5292</v>
      </c>
      <c r="K8070">
        <v>126.72</v>
      </c>
      <c r="L8070">
        <v>2.25</v>
      </c>
      <c r="M8070">
        <f t="shared" si="378"/>
        <v>285.12</v>
      </c>
      <c r="N8070">
        <f t="shared" si="380"/>
        <v>2.1062589098674072</v>
      </c>
      <c r="O8070">
        <f t="shared" si="379"/>
        <v>4.739082547201666</v>
      </c>
    </row>
    <row r="8071" spans="1:15" x14ac:dyDescent="0.25">
      <c r="A8071" t="s">
        <v>96</v>
      </c>
      <c r="B8071" t="s">
        <v>25</v>
      </c>
      <c r="C8071">
        <v>2015</v>
      </c>
      <c r="D8071">
        <v>6</v>
      </c>
      <c r="E8071">
        <v>25</v>
      </c>
      <c r="F8071" s="1">
        <v>42180</v>
      </c>
      <c r="G8071">
        <v>176</v>
      </c>
      <c r="H8071" t="s">
        <v>17</v>
      </c>
      <c r="I8071" t="s">
        <v>418</v>
      </c>
      <c r="J8071">
        <v>4419</v>
      </c>
      <c r="K8071">
        <v>307.80950000000001</v>
      </c>
      <c r="L8071">
        <v>0.9375</v>
      </c>
      <c r="M8071">
        <f t="shared" si="378"/>
        <v>288.57140625</v>
      </c>
      <c r="N8071">
        <f t="shared" si="380"/>
        <v>2.4896906522016384</v>
      </c>
      <c r="O8071">
        <f t="shared" si="379"/>
        <v>2.3340849864390361</v>
      </c>
    </row>
    <row r="8072" spans="1:15" x14ac:dyDescent="0.25">
      <c r="A8072" t="s">
        <v>97</v>
      </c>
      <c r="B8072" t="s">
        <v>27</v>
      </c>
      <c r="C8072">
        <v>2011</v>
      </c>
      <c r="D8072">
        <v>7</v>
      </c>
      <c r="E8072">
        <v>26</v>
      </c>
      <c r="F8072" s="1">
        <v>40750</v>
      </c>
      <c r="G8072">
        <v>207</v>
      </c>
      <c r="H8072" t="s">
        <v>14</v>
      </c>
      <c r="I8072" t="s">
        <v>537</v>
      </c>
      <c r="J8072">
        <v>5605</v>
      </c>
      <c r="K8072">
        <v>175.2</v>
      </c>
      <c r="L8072">
        <v>1.65</v>
      </c>
      <c r="M8072">
        <f t="shared" si="378"/>
        <v>289.08</v>
      </c>
      <c r="N8072">
        <f t="shared" si="380"/>
        <v>2.246005904076029</v>
      </c>
      <c r="O8072">
        <f t="shared" si="379"/>
        <v>3.7059097417254474</v>
      </c>
    </row>
    <row r="8073" spans="1:15" x14ac:dyDescent="0.25">
      <c r="A8073" t="s">
        <v>303</v>
      </c>
      <c r="B8073" t="s">
        <v>23</v>
      </c>
      <c r="C8073">
        <v>2008</v>
      </c>
      <c r="D8073">
        <v>4</v>
      </c>
      <c r="E8073">
        <v>28</v>
      </c>
      <c r="F8073" s="1">
        <v>39566</v>
      </c>
      <c r="G8073">
        <v>119</v>
      </c>
      <c r="H8073" t="s">
        <v>17</v>
      </c>
      <c r="I8073" t="s">
        <v>575</v>
      </c>
      <c r="J8073">
        <v>5291</v>
      </c>
      <c r="K8073">
        <v>128.84209999999999</v>
      </c>
      <c r="L8073">
        <v>2.25</v>
      </c>
      <c r="M8073">
        <f t="shared" si="378"/>
        <v>289.89472499999999</v>
      </c>
      <c r="N8073">
        <f t="shared" si="380"/>
        <v>2.1134155309327527</v>
      </c>
      <c r="O8073">
        <f t="shared" si="379"/>
        <v>4.7551849445986933</v>
      </c>
    </row>
    <row r="8074" spans="1:15" x14ac:dyDescent="0.25">
      <c r="A8074" t="s">
        <v>73</v>
      </c>
      <c r="B8074" t="s">
        <v>69</v>
      </c>
      <c r="C8074">
        <v>2003</v>
      </c>
      <c r="D8074">
        <v>3</v>
      </c>
      <c r="E8074">
        <v>11</v>
      </c>
      <c r="F8074" s="1">
        <v>37691</v>
      </c>
      <c r="G8074">
        <v>70</v>
      </c>
      <c r="H8074" t="s">
        <v>14</v>
      </c>
      <c r="I8074" t="s">
        <v>556</v>
      </c>
      <c r="J8074">
        <v>5809</v>
      </c>
      <c r="K8074">
        <v>148.11429999999999</v>
      </c>
      <c r="L8074">
        <v>1.9583333329999999</v>
      </c>
      <c r="M8074">
        <f t="shared" si="378"/>
        <v>290.05717078396185</v>
      </c>
      <c r="N8074">
        <f t="shared" si="380"/>
        <v>2.1735192941122419</v>
      </c>
      <c r="O8074">
        <f t="shared" si="379"/>
        <v>4.2564752835786335</v>
      </c>
    </row>
    <row r="8075" spans="1:15" x14ac:dyDescent="0.25">
      <c r="A8075" t="s">
        <v>47</v>
      </c>
      <c r="B8075" t="s">
        <v>13</v>
      </c>
      <c r="C8075">
        <v>2001</v>
      </c>
      <c r="D8075">
        <v>4</v>
      </c>
      <c r="E8075">
        <v>23</v>
      </c>
      <c r="F8075" s="1">
        <v>37004</v>
      </c>
      <c r="G8075">
        <v>113</v>
      </c>
      <c r="H8075" t="s">
        <v>14</v>
      </c>
      <c r="I8075" t="s">
        <v>283</v>
      </c>
      <c r="J8075">
        <v>18419</v>
      </c>
      <c r="K8075">
        <v>442.4</v>
      </c>
      <c r="L8075">
        <v>0.65625</v>
      </c>
      <c r="M8075">
        <f t="shared" si="378"/>
        <v>290.32499999999999</v>
      </c>
      <c r="N8075">
        <f t="shared" si="380"/>
        <v>2.6467956887784694</v>
      </c>
      <c r="O8075">
        <f t="shared" si="379"/>
        <v>1.7369596707608705</v>
      </c>
    </row>
    <row r="8076" spans="1:15" x14ac:dyDescent="0.25">
      <c r="A8076" t="s">
        <v>182</v>
      </c>
      <c r="B8076" t="s">
        <v>176</v>
      </c>
      <c r="C8076">
        <v>2017</v>
      </c>
      <c r="D8076">
        <v>6</v>
      </c>
      <c r="E8076">
        <v>9</v>
      </c>
      <c r="F8076" s="1">
        <v>42895</v>
      </c>
      <c r="G8076">
        <v>160</v>
      </c>
      <c r="H8076" t="s">
        <v>14</v>
      </c>
      <c r="I8076" t="s">
        <v>574</v>
      </c>
      <c r="J8076">
        <v>5293</v>
      </c>
      <c r="K8076">
        <v>129.25710000000001</v>
      </c>
      <c r="L8076">
        <v>2.25</v>
      </c>
      <c r="M8076">
        <f t="shared" si="378"/>
        <v>290.82847500000003</v>
      </c>
      <c r="N8076">
        <f t="shared" si="380"/>
        <v>2.1148014049603003</v>
      </c>
      <c r="O8076">
        <f t="shared" si="379"/>
        <v>4.7583031611606756</v>
      </c>
    </row>
    <row r="8077" spans="1:15" x14ac:dyDescent="0.25">
      <c r="A8077" t="s">
        <v>81</v>
      </c>
      <c r="B8077" t="s">
        <v>69</v>
      </c>
      <c r="C8077">
        <v>2008</v>
      </c>
      <c r="D8077">
        <v>6</v>
      </c>
      <c r="E8077">
        <v>23</v>
      </c>
      <c r="F8077" s="1">
        <v>39622</v>
      </c>
      <c r="G8077">
        <v>175</v>
      </c>
      <c r="H8077" t="s">
        <v>17</v>
      </c>
      <c r="I8077" t="s">
        <v>609</v>
      </c>
      <c r="J8077">
        <v>4955</v>
      </c>
      <c r="K8077">
        <v>77.714290000000005</v>
      </c>
      <c r="L8077">
        <v>3.75</v>
      </c>
      <c r="M8077">
        <f t="shared" si="378"/>
        <v>291.42858750000005</v>
      </c>
      <c r="N8077">
        <f t="shared" si="380"/>
        <v>1.8960535824833251</v>
      </c>
      <c r="O8077">
        <f t="shared" si="379"/>
        <v>7.110200934312469</v>
      </c>
    </row>
    <row r="8078" spans="1:15" x14ac:dyDescent="0.25">
      <c r="A8078" t="s">
        <v>330</v>
      </c>
      <c r="B8078" t="s">
        <v>192</v>
      </c>
      <c r="C8078">
        <v>2014</v>
      </c>
      <c r="D8078">
        <v>6</v>
      </c>
      <c r="E8078">
        <v>11</v>
      </c>
      <c r="F8078" s="1">
        <v>41801</v>
      </c>
      <c r="G8078">
        <v>162</v>
      </c>
      <c r="H8078" t="s">
        <v>14</v>
      </c>
      <c r="I8078" t="s">
        <v>575</v>
      </c>
      <c r="J8078">
        <v>5291</v>
      </c>
      <c r="K8078">
        <v>129.6</v>
      </c>
      <c r="L8078">
        <v>2.25</v>
      </c>
      <c r="M8078">
        <f t="shared" si="378"/>
        <v>291.59999999999997</v>
      </c>
      <c r="N8078">
        <f t="shared" si="380"/>
        <v>2.1159431769390551</v>
      </c>
      <c r="O8078">
        <f t="shared" si="379"/>
        <v>4.760872148112874</v>
      </c>
    </row>
    <row r="8079" spans="1:15" x14ac:dyDescent="0.25">
      <c r="A8079" t="s">
        <v>108</v>
      </c>
      <c r="B8079" t="s">
        <v>109</v>
      </c>
      <c r="C8079">
        <v>2012</v>
      </c>
      <c r="D8079">
        <v>7</v>
      </c>
      <c r="E8079">
        <v>5</v>
      </c>
      <c r="F8079" s="1">
        <v>41095</v>
      </c>
      <c r="G8079">
        <v>187</v>
      </c>
      <c r="H8079" t="s">
        <v>14</v>
      </c>
      <c r="I8079" t="s">
        <v>573</v>
      </c>
      <c r="J8079">
        <v>5292</v>
      </c>
      <c r="K8079">
        <v>129.6</v>
      </c>
      <c r="L8079">
        <v>2.25</v>
      </c>
      <c r="M8079">
        <f t="shared" si="378"/>
        <v>291.59999999999997</v>
      </c>
      <c r="N8079">
        <f t="shared" si="380"/>
        <v>2.1159431769390551</v>
      </c>
      <c r="O8079">
        <f t="shared" si="379"/>
        <v>4.760872148112874</v>
      </c>
    </row>
    <row r="8080" spans="1:15" x14ac:dyDescent="0.25">
      <c r="A8080" t="s">
        <v>230</v>
      </c>
      <c r="B8080" t="s">
        <v>23</v>
      </c>
      <c r="C8080">
        <v>2016</v>
      </c>
      <c r="D8080">
        <v>4</v>
      </c>
      <c r="E8080">
        <v>25</v>
      </c>
      <c r="F8080" s="1">
        <v>42485</v>
      </c>
      <c r="G8080">
        <v>116</v>
      </c>
      <c r="H8080" t="s">
        <v>14</v>
      </c>
      <c r="I8080" t="s">
        <v>575</v>
      </c>
      <c r="J8080">
        <v>5291</v>
      </c>
      <c r="K8080">
        <v>130.28569999999999</v>
      </c>
      <c r="L8080">
        <v>2.25</v>
      </c>
      <c r="M8080">
        <f t="shared" si="378"/>
        <v>293.14282499999996</v>
      </c>
      <c r="N8080">
        <f t="shared" si="380"/>
        <v>2.1182174241145635</v>
      </c>
      <c r="O8080">
        <f t="shared" si="379"/>
        <v>4.7659892042577674</v>
      </c>
    </row>
    <row r="8081" spans="1:15" x14ac:dyDescent="0.25">
      <c r="A8081" t="s">
        <v>199</v>
      </c>
      <c r="B8081" t="s">
        <v>109</v>
      </c>
      <c r="C8081">
        <v>2014</v>
      </c>
      <c r="D8081">
        <v>6</v>
      </c>
      <c r="E8081">
        <v>16</v>
      </c>
      <c r="F8081" s="1">
        <v>41806</v>
      </c>
      <c r="G8081">
        <v>167</v>
      </c>
      <c r="H8081" t="s">
        <v>14</v>
      </c>
      <c r="I8081" t="s">
        <v>575</v>
      </c>
      <c r="J8081">
        <v>5291</v>
      </c>
      <c r="K8081">
        <v>130.28569999999999</v>
      </c>
      <c r="L8081">
        <v>2.25</v>
      </c>
      <c r="M8081">
        <f t="shared" si="378"/>
        <v>293.14282499999996</v>
      </c>
      <c r="N8081">
        <f t="shared" si="380"/>
        <v>2.1182174241145635</v>
      </c>
      <c r="O8081">
        <f t="shared" si="379"/>
        <v>4.7659892042577674</v>
      </c>
    </row>
    <row r="8082" spans="1:15" x14ac:dyDescent="0.25">
      <c r="A8082" t="s">
        <v>404</v>
      </c>
      <c r="B8082" t="s">
        <v>40</v>
      </c>
      <c r="C8082">
        <v>2012</v>
      </c>
      <c r="D8082">
        <v>3</v>
      </c>
      <c r="E8082">
        <v>21</v>
      </c>
      <c r="F8082" s="1">
        <v>40989</v>
      </c>
      <c r="G8082">
        <v>81</v>
      </c>
      <c r="H8082" t="s">
        <v>14</v>
      </c>
      <c r="I8082" t="s">
        <v>574</v>
      </c>
      <c r="J8082">
        <v>5293</v>
      </c>
      <c r="K8082">
        <v>130.4</v>
      </c>
      <c r="L8082">
        <v>2.25</v>
      </c>
      <c r="M8082">
        <f t="shared" si="378"/>
        <v>293.40000000000003</v>
      </c>
      <c r="N8082">
        <f t="shared" si="380"/>
        <v>2.1185953652237619</v>
      </c>
      <c r="O8082">
        <f t="shared" si="379"/>
        <v>4.7668395717534642</v>
      </c>
    </row>
    <row r="8083" spans="1:15" x14ac:dyDescent="0.25">
      <c r="A8083" t="s">
        <v>91</v>
      </c>
      <c r="B8083" t="s">
        <v>69</v>
      </c>
      <c r="C8083">
        <v>2019</v>
      </c>
      <c r="D8083">
        <v>4</v>
      </c>
      <c r="E8083">
        <v>2</v>
      </c>
      <c r="F8083" s="1">
        <v>43557</v>
      </c>
      <c r="G8083">
        <v>92</v>
      </c>
      <c r="H8083" t="s">
        <v>14</v>
      </c>
      <c r="I8083" t="s">
        <v>481</v>
      </c>
      <c r="J8083">
        <v>6745</v>
      </c>
      <c r="K8083">
        <v>224</v>
      </c>
      <c r="L8083">
        <v>1.3125</v>
      </c>
      <c r="M8083">
        <f t="shared" si="378"/>
        <v>294</v>
      </c>
      <c r="N8083">
        <f t="shared" si="380"/>
        <v>2.3521825181113627</v>
      </c>
      <c r="O8083">
        <f t="shared" si="379"/>
        <v>3.0872395550211635</v>
      </c>
    </row>
    <row r="8084" spans="1:15" x14ac:dyDescent="0.25">
      <c r="A8084" t="s">
        <v>230</v>
      </c>
      <c r="B8084" t="s">
        <v>23</v>
      </c>
      <c r="C8084">
        <v>2016</v>
      </c>
      <c r="D8084">
        <v>4</v>
      </c>
      <c r="E8084">
        <v>25</v>
      </c>
      <c r="F8084" s="1">
        <v>42485</v>
      </c>
      <c r="G8084">
        <v>116</v>
      </c>
      <c r="H8084" t="s">
        <v>14</v>
      </c>
      <c r="I8084" t="s">
        <v>574</v>
      </c>
      <c r="J8084">
        <v>5293</v>
      </c>
      <c r="K8084">
        <v>131.0857</v>
      </c>
      <c r="L8084">
        <v>2.25</v>
      </c>
      <c r="M8084">
        <f t="shared" si="378"/>
        <v>294.94282500000003</v>
      </c>
      <c r="N8084">
        <f t="shared" si="380"/>
        <v>2.1208558021167372</v>
      </c>
      <c r="O8084">
        <f t="shared" si="379"/>
        <v>4.7719255547626585</v>
      </c>
    </row>
    <row r="8085" spans="1:15" x14ac:dyDescent="0.25">
      <c r="A8085" t="s">
        <v>96</v>
      </c>
      <c r="B8085" t="s">
        <v>25</v>
      </c>
      <c r="C8085">
        <v>2015</v>
      </c>
      <c r="D8085">
        <v>6</v>
      </c>
      <c r="E8085">
        <v>25</v>
      </c>
      <c r="F8085" s="1">
        <v>42180</v>
      </c>
      <c r="G8085">
        <v>176</v>
      </c>
      <c r="H8085" t="s">
        <v>17</v>
      </c>
      <c r="I8085" t="s">
        <v>574</v>
      </c>
      <c r="J8085">
        <v>5293</v>
      </c>
      <c r="K8085">
        <v>131.80950000000001</v>
      </c>
      <c r="L8085">
        <v>2.25</v>
      </c>
      <c r="M8085">
        <f t="shared" si="378"/>
        <v>296.57137500000005</v>
      </c>
      <c r="N8085">
        <f t="shared" si="380"/>
        <v>2.1232291416736651</v>
      </c>
      <c r="O8085">
        <f t="shared" si="379"/>
        <v>4.7772655687657464</v>
      </c>
    </row>
    <row r="8086" spans="1:15" x14ac:dyDescent="0.25">
      <c r="A8086" t="s">
        <v>325</v>
      </c>
      <c r="B8086" t="s">
        <v>40</v>
      </c>
      <c r="C8086">
        <v>2017</v>
      </c>
      <c r="D8086">
        <v>3</v>
      </c>
      <c r="E8086">
        <v>28</v>
      </c>
      <c r="F8086" s="1">
        <v>42822</v>
      </c>
      <c r="G8086">
        <v>87</v>
      </c>
      <c r="H8086" t="s">
        <v>14</v>
      </c>
      <c r="I8086" t="s">
        <v>586</v>
      </c>
      <c r="J8086">
        <v>5124</v>
      </c>
      <c r="K8086">
        <v>99.2</v>
      </c>
      <c r="L8086">
        <v>3</v>
      </c>
      <c r="M8086">
        <f t="shared" si="378"/>
        <v>297.60000000000002</v>
      </c>
      <c r="N8086">
        <f t="shared" si="380"/>
        <v>2.0008677215312267</v>
      </c>
      <c r="O8086">
        <f t="shared" si="379"/>
        <v>6.0026031645936797</v>
      </c>
    </row>
    <row r="8087" spans="1:15" x14ac:dyDescent="0.25">
      <c r="A8087" t="s">
        <v>30</v>
      </c>
      <c r="B8087" t="s">
        <v>31</v>
      </c>
      <c r="C8087">
        <v>2018</v>
      </c>
      <c r="D8087">
        <v>6</v>
      </c>
      <c r="E8087">
        <v>5</v>
      </c>
      <c r="F8087" s="1">
        <v>43256</v>
      </c>
      <c r="G8087">
        <v>156</v>
      </c>
      <c r="H8087" t="s">
        <v>14</v>
      </c>
      <c r="I8087" t="s">
        <v>573</v>
      </c>
      <c r="J8087">
        <v>5292</v>
      </c>
      <c r="K8087">
        <v>132.80000000000001</v>
      </c>
      <c r="L8087">
        <v>2.25</v>
      </c>
      <c r="M8087">
        <f t="shared" si="378"/>
        <v>298.8</v>
      </c>
      <c r="N8087">
        <f t="shared" si="380"/>
        <v>2.1264561134318045</v>
      </c>
      <c r="O8087">
        <f t="shared" si="379"/>
        <v>4.7845262552215599</v>
      </c>
    </row>
    <row r="8088" spans="1:15" x14ac:dyDescent="0.25">
      <c r="A8088" t="s">
        <v>307</v>
      </c>
      <c r="B8088" t="s">
        <v>23</v>
      </c>
      <c r="C8088">
        <v>2013</v>
      </c>
      <c r="D8088">
        <v>7</v>
      </c>
      <c r="E8088">
        <v>1</v>
      </c>
      <c r="F8088" s="1">
        <v>41456</v>
      </c>
      <c r="G8088">
        <v>182</v>
      </c>
      <c r="H8088" t="s">
        <v>14</v>
      </c>
      <c r="I8088" t="s">
        <v>574</v>
      </c>
      <c r="J8088">
        <v>5293</v>
      </c>
      <c r="K8088">
        <v>134.4</v>
      </c>
      <c r="L8088">
        <v>2.25</v>
      </c>
      <c r="M8088">
        <f t="shared" si="378"/>
        <v>302.40000000000003</v>
      </c>
      <c r="N8088">
        <f t="shared" si="380"/>
        <v>2.1316186643491255</v>
      </c>
      <c r="O8088">
        <f t="shared" si="379"/>
        <v>4.7961419947855326</v>
      </c>
    </row>
    <row r="8089" spans="1:15" x14ac:dyDescent="0.25">
      <c r="A8089" t="s">
        <v>185</v>
      </c>
      <c r="B8089" t="s">
        <v>36</v>
      </c>
      <c r="C8089">
        <v>2014</v>
      </c>
      <c r="D8089">
        <v>6</v>
      </c>
      <c r="E8089">
        <v>4</v>
      </c>
      <c r="F8089" s="1">
        <v>41794</v>
      </c>
      <c r="G8089">
        <v>155</v>
      </c>
      <c r="H8089" t="s">
        <v>14</v>
      </c>
      <c r="I8089" t="s">
        <v>573</v>
      </c>
      <c r="J8089">
        <v>5292</v>
      </c>
      <c r="K8089">
        <v>134.4</v>
      </c>
      <c r="L8089">
        <v>2.25</v>
      </c>
      <c r="M8089">
        <f t="shared" si="378"/>
        <v>302.40000000000003</v>
      </c>
      <c r="N8089">
        <f t="shared" si="380"/>
        <v>2.1316186643491255</v>
      </c>
      <c r="O8089">
        <f t="shared" si="379"/>
        <v>4.7961419947855326</v>
      </c>
    </row>
    <row r="8090" spans="1:15" x14ac:dyDescent="0.25">
      <c r="A8090" t="s">
        <v>89</v>
      </c>
      <c r="B8090" t="s">
        <v>69</v>
      </c>
      <c r="C8090">
        <v>2018</v>
      </c>
      <c r="D8090">
        <v>3</v>
      </c>
      <c r="E8090">
        <v>7</v>
      </c>
      <c r="F8090" s="1">
        <v>43166</v>
      </c>
      <c r="G8090">
        <v>66</v>
      </c>
      <c r="H8090" t="s">
        <v>14</v>
      </c>
      <c r="I8090" t="s">
        <v>418</v>
      </c>
      <c r="J8090">
        <v>4419</v>
      </c>
      <c r="K8090">
        <v>327.2</v>
      </c>
      <c r="L8090">
        <v>0.9375</v>
      </c>
      <c r="M8090">
        <f t="shared" si="378"/>
        <v>306.75</v>
      </c>
      <c r="N8090">
        <f t="shared" si="380"/>
        <v>2.5161385767170743</v>
      </c>
      <c r="O8090">
        <f t="shared" si="379"/>
        <v>2.3588799156722571</v>
      </c>
    </row>
    <row r="8091" spans="1:15" x14ac:dyDescent="0.25">
      <c r="A8091" t="s">
        <v>45</v>
      </c>
      <c r="B8091" t="s">
        <v>25</v>
      </c>
      <c r="C8091">
        <v>2016</v>
      </c>
      <c r="D8091">
        <v>6</v>
      </c>
      <c r="E8091">
        <v>30</v>
      </c>
      <c r="F8091" s="1">
        <v>42551</v>
      </c>
      <c r="G8091">
        <v>182</v>
      </c>
      <c r="H8091" t="s">
        <v>14</v>
      </c>
      <c r="I8091" t="s">
        <v>418</v>
      </c>
      <c r="J8091">
        <v>4419</v>
      </c>
      <c r="K8091">
        <v>327.2</v>
      </c>
      <c r="L8091">
        <v>0.9375</v>
      </c>
      <c r="M8091">
        <f t="shared" si="378"/>
        <v>306.75</v>
      </c>
      <c r="N8091">
        <f t="shared" si="380"/>
        <v>2.5161385767170743</v>
      </c>
      <c r="O8091">
        <f t="shared" si="379"/>
        <v>2.3588799156722571</v>
      </c>
    </row>
    <row r="8092" spans="1:15" x14ac:dyDescent="0.25">
      <c r="A8092" t="s">
        <v>111</v>
      </c>
      <c r="B8092" t="s">
        <v>109</v>
      </c>
      <c r="C8092">
        <v>2017</v>
      </c>
      <c r="D8092">
        <v>6</v>
      </c>
      <c r="E8092">
        <v>9</v>
      </c>
      <c r="F8092" s="1">
        <v>42895</v>
      </c>
      <c r="G8092">
        <v>160</v>
      </c>
      <c r="H8092" t="s">
        <v>17</v>
      </c>
      <c r="I8092" t="s">
        <v>474</v>
      </c>
      <c r="J8092">
        <v>4335</v>
      </c>
      <c r="K8092">
        <v>273.52379999999999</v>
      </c>
      <c r="L8092">
        <v>1.125</v>
      </c>
      <c r="M8092">
        <f t="shared" si="378"/>
        <v>307.71427499999999</v>
      </c>
      <c r="N8092">
        <f t="shared" si="380"/>
        <v>2.4385800018302075</v>
      </c>
      <c r="O8092">
        <f t="shared" si="379"/>
        <v>2.7434025020589834</v>
      </c>
    </row>
    <row r="8093" spans="1:15" x14ac:dyDescent="0.25">
      <c r="A8093" t="s">
        <v>408</v>
      </c>
      <c r="B8093" t="s">
        <v>107</v>
      </c>
      <c r="C8093">
        <v>2012</v>
      </c>
      <c r="D8093">
        <v>7</v>
      </c>
      <c r="E8093">
        <v>4</v>
      </c>
      <c r="F8093" s="1">
        <v>41094</v>
      </c>
      <c r="G8093">
        <v>186</v>
      </c>
      <c r="H8093" t="s">
        <v>14</v>
      </c>
      <c r="I8093" t="s">
        <v>575</v>
      </c>
      <c r="J8093">
        <v>5291</v>
      </c>
      <c r="K8093">
        <v>136.80000000000001</v>
      </c>
      <c r="L8093">
        <v>2.25</v>
      </c>
      <c r="M8093">
        <f t="shared" si="378"/>
        <v>307.8</v>
      </c>
      <c r="N8093">
        <f t="shared" si="380"/>
        <v>2.1392492175716069</v>
      </c>
      <c r="O8093">
        <f t="shared" si="379"/>
        <v>4.8133107395361154</v>
      </c>
    </row>
    <row r="8094" spans="1:15" x14ac:dyDescent="0.25">
      <c r="A8094" t="s">
        <v>120</v>
      </c>
      <c r="B8094" t="s">
        <v>13</v>
      </c>
      <c r="C8094">
        <v>2005</v>
      </c>
      <c r="D8094">
        <v>3</v>
      </c>
      <c r="E8094">
        <v>24</v>
      </c>
      <c r="F8094" s="1">
        <v>38435</v>
      </c>
      <c r="G8094">
        <v>83</v>
      </c>
      <c r="H8094" t="s">
        <v>14</v>
      </c>
      <c r="I8094" t="s">
        <v>586</v>
      </c>
      <c r="J8094">
        <v>5124</v>
      </c>
      <c r="K8094">
        <v>102.8571</v>
      </c>
      <c r="L8094">
        <v>3</v>
      </c>
      <c r="M8094">
        <f t="shared" si="378"/>
        <v>308.57130000000001</v>
      </c>
      <c r="N8094">
        <f t="shared" si="380"/>
        <v>2.0164361916310649</v>
      </c>
      <c r="O8094">
        <f t="shared" si="379"/>
        <v>6.0493085748931943</v>
      </c>
    </row>
    <row r="8095" spans="1:15" x14ac:dyDescent="0.25">
      <c r="A8095" t="s">
        <v>86</v>
      </c>
      <c r="B8095" t="s">
        <v>69</v>
      </c>
      <c r="C8095">
        <v>2015</v>
      </c>
      <c r="D8095">
        <v>3</v>
      </c>
      <c r="E8095">
        <v>25</v>
      </c>
      <c r="F8095" s="1">
        <v>42088</v>
      </c>
      <c r="G8095">
        <v>84</v>
      </c>
      <c r="H8095" t="s">
        <v>14</v>
      </c>
      <c r="I8095" t="s">
        <v>576</v>
      </c>
      <c r="J8095">
        <v>5288</v>
      </c>
      <c r="K8095">
        <v>137.1429</v>
      </c>
      <c r="L8095">
        <v>2.25</v>
      </c>
      <c r="M8095">
        <f t="shared" si="378"/>
        <v>308.57152500000001</v>
      </c>
      <c r="N8095">
        <f t="shared" si="380"/>
        <v>2.14032856880331</v>
      </c>
      <c r="O8095">
        <f t="shared" si="379"/>
        <v>4.8157392798074472</v>
      </c>
    </row>
    <row r="8096" spans="1:15" x14ac:dyDescent="0.25">
      <c r="A8096" t="s">
        <v>74</v>
      </c>
      <c r="B8096" t="s">
        <v>69</v>
      </c>
      <c r="C8096">
        <v>2003</v>
      </c>
      <c r="D8096">
        <v>7</v>
      </c>
      <c r="E8096">
        <v>14</v>
      </c>
      <c r="F8096" s="1">
        <v>37816</v>
      </c>
      <c r="G8096">
        <v>195</v>
      </c>
      <c r="H8096" t="s">
        <v>14</v>
      </c>
      <c r="I8096" t="s">
        <v>609</v>
      </c>
      <c r="J8096">
        <v>4955</v>
      </c>
      <c r="K8096">
        <v>82.4</v>
      </c>
      <c r="L8096">
        <v>3.75</v>
      </c>
      <c r="M8096">
        <f t="shared" si="378"/>
        <v>309</v>
      </c>
      <c r="N8096">
        <f t="shared" si="380"/>
        <v>1.9211660506377388</v>
      </c>
      <c r="O8096">
        <f t="shared" si="379"/>
        <v>7.204372689891521</v>
      </c>
    </row>
    <row r="8097" spans="1:15" x14ac:dyDescent="0.25">
      <c r="A8097" t="s">
        <v>89</v>
      </c>
      <c r="B8097" t="s">
        <v>69</v>
      </c>
      <c r="C8097">
        <v>2018</v>
      </c>
      <c r="D8097">
        <v>3</v>
      </c>
      <c r="E8097">
        <v>7</v>
      </c>
      <c r="F8097" s="1">
        <v>43166</v>
      </c>
      <c r="G8097">
        <v>66</v>
      </c>
      <c r="H8097" t="s">
        <v>14</v>
      </c>
      <c r="I8097" t="s">
        <v>482</v>
      </c>
      <c r="J8097">
        <v>6747</v>
      </c>
      <c r="K8097">
        <v>236</v>
      </c>
      <c r="L8097">
        <v>1.3125</v>
      </c>
      <c r="M8097">
        <f t="shared" si="378"/>
        <v>309.75</v>
      </c>
      <c r="N8097">
        <f t="shared" si="380"/>
        <v>2.374748346010104</v>
      </c>
      <c r="O8097">
        <f t="shared" si="379"/>
        <v>3.1168572041382614</v>
      </c>
    </row>
    <row r="8098" spans="1:15" x14ac:dyDescent="0.25">
      <c r="A8098" t="s">
        <v>94</v>
      </c>
      <c r="B8098" t="s">
        <v>23</v>
      </c>
      <c r="C8098">
        <v>2019</v>
      </c>
      <c r="D8098">
        <v>6</v>
      </c>
      <c r="E8098">
        <v>18</v>
      </c>
      <c r="F8098" s="1">
        <v>43634</v>
      </c>
      <c r="G8098">
        <v>169</v>
      </c>
      <c r="H8098" t="s">
        <v>14</v>
      </c>
      <c r="I8098" t="s">
        <v>575</v>
      </c>
      <c r="J8098">
        <v>5291</v>
      </c>
      <c r="K8098">
        <v>137.76</v>
      </c>
      <c r="L8098">
        <v>2.25</v>
      </c>
      <c r="M8098">
        <f t="shared" si="378"/>
        <v>309.95999999999998</v>
      </c>
      <c r="N8098">
        <f t="shared" si="380"/>
        <v>2.1422642911700223</v>
      </c>
      <c r="O8098">
        <f t="shared" si="379"/>
        <v>4.8200946551325501</v>
      </c>
    </row>
    <row r="8099" spans="1:15" x14ac:dyDescent="0.25">
      <c r="A8099" t="s">
        <v>271</v>
      </c>
      <c r="B8099" t="s">
        <v>42</v>
      </c>
      <c r="C8099">
        <v>2013</v>
      </c>
      <c r="D8099">
        <v>7</v>
      </c>
      <c r="E8099">
        <v>10</v>
      </c>
      <c r="F8099" s="1">
        <v>41465</v>
      </c>
      <c r="G8099">
        <v>191</v>
      </c>
      <c r="H8099" t="s">
        <v>14</v>
      </c>
      <c r="I8099" t="s">
        <v>573</v>
      </c>
      <c r="J8099">
        <v>5292</v>
      </c>
      <c r="K8099">
        <v>138.24</v>
      </c>
      <c r="L8099">
        <v>2.25</v>
      </c>
      <c r="M8099">
        <f t="shared" si="378"/>
        <v>311.04000000000002</v>
      </c>
      <c r="N8099">
        <f t="shared" si="380"/>
        <v>2.143764014612251</v>
      </c>
      <c r="O8099">
        <f t="shared" si="379"/>
        <v>4.8234690328775649</v>
      </c>
    </row>
    <row r="8100" spans="1:15" x14ac:dyDescent="0.25">
      <c r="A8100" t="s">
        <v>141</v>
      </c>
      <c r="B8100" t="s">
        <v>13</v>
      </c>
      <c r="C8100">
        <v>2019</v>
      </c>
      <c r="D8100">
        <v>4</v>
      </c>
      <c r="E8100">
        <v>2</v>
      </c>
      <c r="F8100" s="1">
        <v>43557</v>
      </c>
      <c r="G8100">
        <v>92</v>
      </c>
      <c r="H8100" t="s">
        <v>17</v>
      </c>
      <c r="I8100" t="s">
        <v>586</v>
      </c>
      <c r="J8100">
        <v>5124</v>
      </c>
      <c r="K8100">
        <v>103.8961</v>
      </c>
      <c r="L8100">
        <v>3</v>
      </c>
      <c r="M8100">
        <f t="shared" si="378"/>
        <v>311.68830000000003</v>
      </c>
      <c r="N8100">
        <f t="shared" si="380"/>
        <v>2.0207593415780618</v>
      </c>
      <c r="O8100">
        <f t="shared" si="379"/>
        <v>6.0622780247341854</v>
      </c>
    </row>
    <row r="8101" spans="1:15" x14ac:dyDescent="0.25">
      <c r="A8101" t="s">
        <v>90</v>
      </c>
      <c r="B8101" t="s">
        <v>69</v>
      </c>
      <c r="C8101">
        <v>2018</v>
      </c>
      <c r="D8101">
        <v>6</v>
      </c>
      <c r="E8101">
        <v>15</v>
      </c>
      <c r="F8101" s="1">
        <v>43266</v>
      </c>
      <c r="G8101">
        <v>166</v>
      </c>
      <c r="H8101" t="s">
        <v>14</v>
      </c>
      <c r="I8101" t="s">
        <v>575</v>
      </c>
      <c r="J8101">
        <v>5291</v>
      </c>
      <c r="K8101">
        <v>138.66669999999999</v>
      </c>
      <c r="L8101">
        <v>2.25</v>
      </c>
      <c r="M8101">
        <f t="shared" si="378"/>
        <v>312.00007499999998</v>
      </c>
      <c r="N8101">
        <f t="shared" si="380"/>
        <v>2.1450928718968547</v>
      </c>
      <c r="O8101">
        <f t="shared" si="379"/>
        <v>4.8264589617679228</v>
      </c>
    </row>
    <row r="8102" spans="1:15" x14ac:dyDescent="0.25">
      <c r="A8102" t="s">
        <v>310</v>
      </c>
      <c r="B8102" t="s">
        <v>159</v>
      </c>
      <c r="C8102">
        <v>2013</v>
      </c>
      <c r="D8102">
        <v>7</v>
      </c>
      <c r="E8102">
        <v>10</v>
      </c>
      <c r="F8102" s="1">
        <v>41465</v>
      </c>
      <c r="G8102">
        <v>191</v>
      </c>
      <c r="H8102" t="s">
        <v>14</v>
      </c>
      <c r="I8102" t="s">
        <v>574</v>
      </c>
      <c r="J8102">
        <v>5293</v>
      </c>
      <c r="K8102">
        <v>139.19999999999999</v>
      </c>
      <c r="L8102">
        <v>2.25</v>
      </c>
      <c r="M8102">
        <f t="shared" si="378"/>
        <v>313.2</v>
      </c>
      <c r="N8102">
        <f t="shared" si="380"/>
        <v>2.1467480136306398</v>
      </c>
      <c r="O8102">
        <f t="shared" si="379"/>
        <v>4.8301830306689393</v>
      </c>
    </row>
    <row r="8103" spans="1:15" x14ac:dyDescent="0.25">
      <c r="A8103" t="s">
        <v>311</v>
      </c>
      <c r="B8103" t="s">
        <v>161</v>
      </c>
      <c r="C8103">
        <v>2014</v>
      </c>
      <c r="D8103">
        <v>6</v>
      </c>
      <c r="E8103">
        <v>13</v>
      </c>
      <c r="F8103" s="1">
        <v>41803</v>
      </c>
      <c r="G8103">
        <v>164</v>
      </c>
      <c r="H8103" t="s">
        <v>14</v>
      </c>
      <c r="I8103" t="s">
        <v>573</v>
      </c>
      <c r="J8103">
        <v>5292</v>
      </c>
      <c r="K8103">
        <v>139.19999999999999</v>
      </c>
      <c r="L8103">
        <v>2.25</v>
      </c>
      <c r="M8103">
        <f t="shared" si="378"/>
        <v>313.2</v>
      </c>
      <c r="N8103">
        <f t="shared" si="380"/>
        <v>2.1467480136306398</v>
      </c>
      <c r="O8103">
        <f t="shared" si="379"/>
        <v>4.8301830306689393</v>
      </c>
    </row>
    <row r="8104" spans="1:15" x14ac:dyDescent="0.25">
      <c r="A8104" t="s">
        <v>357</v>
      </c>
      <c r="B8104" t="s">
        <v>40</v>
      </c>
      <c r="C8104">
        <v>2013</v>
      </c>
      <c r="D8104">
        <v>4</v>
      </c>
      <c r="E8104">
        <v>9</v>
      </c>
      <c r="F8104" s="1">
        <v>41373</v>
      </c>
      <c r="G8104">
        <v>99</v>
      </c>
      <c r="H8104" t="s">
        <v>14</v>
      </c>
      <c r="I8104" t="s">
        <v>575</v>
      </c>
      <c r="J8104">
        <v>5291</v>
      </c>
      <c r="K8104">
        <v>139.19999999999999</v>
      </c>
      <c r="L8104">
        <v>2.25</v>
      </c>
      <c r="M8104">
        <f t="shared" si="378"/>
        <v>313.2</v>
      </c>
      <c r="N8104">
        <f t="shared" si="380"/>
        <v>2.1467480136306398</v>
      </c>
      <c r="O8104">
        <f t="shared" si="379"/>
        <v>4.8301830306689393</v>
      </c>
    </row>
    <row r="8105" spans="1:15" x14ac:dyDescent="0.25">
      <c r="A8105" t="s">
        <v>219</v>
      </c>
      <c r="B8105" t="s">
        <v>23</v>
      </c>
      <c r="C8105">
        <v>2008</v>
      </c>
      <c r="D8105">
        <v>6</v>
      </c>
      <c r="E8105">
        <v>11</v>
      </c>
      <c r="F8105" s="1">
        <v>39610</v>
      </c>
      <c r="G8105">
        <v>163</v>
      </c>
      <c r="H8105" t="s">
        <v>17</v>
      </c>
      <c r="I8105" t="s">
        <v>371</v>
      </c>
      <c r="J8105">
        <v>5131</v>
      </c>
      <c r="K8105">
        <v>419.80950000000001</v>
      </c>
      <c r="L8105">
        <v>0.75</v>
      </c>
      <c r="M8105">
        <f t="shared" si="378"/>
        <v>314.857125</v>
      </c>
      <c r="N8105">
        <f t="shared" si="380"/>
        <v>2.6240855356870485</v>
      </c>
      <c r="O8105">
        <f t="shared" si="379"/>
        <v>1.9680641517652864</v>
      </c>
    </row>
    <row r="8106" spans="1:15" x14ac:dyDescent="0.25">
      <c r="A8106" t="s">
        <v>26</v>
      </c>
      <c r="B8106" t="s">
        <v>27</v>
      </c>
      <c r="C8106">
        <v>2018</v>
      </c>
      <c r="D8106">
        <v>6</v>
      </c>
      <c r="E8106">
        <v>4</v>
      </c>
      <c r="F8106" s="1">
        <v>43255</v>
      </c>
      <c r="G8106">
        <v>155</v>
      </c>
      <c r="H8106" t="s">
        <v>14</v>
      </c>
      <c r="I8106" t="s">
        <v>421</v>
      </c>
      <c r="J8106">
        <v>5790</v>
      </c>
      <c r="K8106">
        <v>336</v>
      </c>
      <c r="L8106">
        <v>0.9375</v>
      </c>
      <c r="M8106">
        <f t="shared" si="378"/>
        <v>315</v>
      </c>
      <c r="N8106">
        <f t="shared" si="380"/>
        <v>2.5276299008713385</v>
      </c>
      <c r="O8106">
        <f t="shared" si="379"/>
        <v>2.3696530320668798</v>
      </c>
    </row>
    <row r="8107" spans="1:15" x14ac:dyDescent="0.25">
      <c r="A8107" t="s">
        <v>345</v>
      </c>
      <c r="B8107" t="s">
        <v>161</v>
      </c>
      <c r="C8107">
        <v>2010</v>
      </c>
      <c r="D8107">
        <v>6</v>
      </c>
      <c r="E8107">
        <v>25</v>
      </c>
      <c r="F8107" s="1">
        <v>40354</v>
      </c>
      <c r="G8107">
        <v>176</v>
      </c>
      <c r="H8107" t="s">
        <v>14</v>
      </c>
      <c r="I8107" t="s">
        <v>573</v>
      </c>
      <c r="J8107">
        <v>5292</v>
      </c>
      <c r="K8107">
        <v>141.94290000000001</v>
      </c>
      <c r="L8107">
        <v>2.25</v>
      </c>
      <c r="M8107">
        <f t="shared" si="378"/>
        <v>319.37152500000002</v>
      </c>
      <c r="N8107">
        <f t="shared" si="380"/>
        <v>2.1551625887433326</v>
      </c>
      <c r="O8107">
        <f t="shared" si="379"/>
        <v>4.8491158246724986</v>
      </c>
    </row>
    <row r="8108" spans="1:15" x14ac:dyDescent="0.25">
      <c r="A8108" t="s">
        <v>242</v>
      </c>
      <c r="B8108" t="s">
        <v>29</v>
      </c>
      <c r="C8108">
        <v>2015</v>
      </c>
      <c r="D8108">
        <v>6</v>
      </c>
      <c r="E8108">
        <v>16</v>
      </c>
      <c r="F8108" s="1">
        <v>42171</v>
      </c>
      <c r="G8108">
        <v>167</v>
      </c>
      <c r="H8108" t="s">
        <v>14</v>
      </c>
      <c r="I8108" t="s">
        <v>393</v>
      </c>
      <c r="J8108">
        <v>4749</v>
      </c>
      <c r="K8108">
        <v>425.94290000000001</v>
      </c>
      <c r="L8108">
        <v>0.75</v>
      </c>
      <c r="M8108">
        <f t="shared" si="378"/>
        <v>319.45717500000001</v>
      </c>
      <c r="N8108">
        <f t="shared" si="380"/>
        <v>2.6303697956968777</v>
      </c>
      <c r="O8108">
        <f t="shared" si="379"/>
        <v>1.9727773467726584</v>
      </c>
    </row>
    <row r="8109" spans="1:15" x14ac:dyDescent="0.25">
      <c r="A8109" t="s">
        <v>77</v>
      </c>
      <c r="B8109" t="s">
        <v>69</v>
      </c>
      <c r="C8109">
        <v>2006</v>
      </c>
      <c r="D8109">
        <v>4</v>
      </c>
      <c r="E8109">
        <v>10</v>
      </c>
      <c r="F8109" s="1">
        <v>38817</v>
      </c>
      <c r="G8109">
        <v>100</v>
      </c>
      <c r="H8109" t="s">
        <v>14</v>
      </c>
      <c r="I8109" t="s">
        <v>414</v>
      </c>
      <c r="J8109">
        <v>4327</v>
      </c>
      <c r="K8109">
        <v>340.8</v>
      </c>
      <c r="L8109">
        <v>0.9375</v>
      </c>
      <c r="M8109">
        <f t="shared" si="378"/>
        <v>319.5</v>
      </c>
      <c r="N8109">
        <f t="shared" si="380"/>
        <v>2.5337720583847179</v>
      </c>
      <c r="O8109">
        <f t="shared" si="379"/>
        <v>2.3754113047356729</v>
      </c>
    </row>
    <row r="8110" spans="1:15" x14ac:dyDescent="0.25">
      <c r="A8110" t="s">
        <v>24</v>
      </c>
      <c r="B8110" t="s">
        <v>25</v>
      </c>
      <c r="C8110">
        <v>2018</v>
      </c>
      <c r="D8110">
        <v>6</v>
      </c>
      <c r="E8110">
        <v>6</v>
      </c>
      <c r="F8110" s="1">
        <v>43257</v>
      </c>
      <c r="G8110">
        <v>157</v>
      </c>
      <c r="H8110" t="s">
        <v>14</v>
      </c>
      <c r="I8110" t="s">
        <v>421</v>
      </c>
      <c r="J8110">
        <v>5790</v>
      </c>
      <c r="K8110">
        <v>340.8</v>
      </c>
      <c r="L8110">
        <v>0.9375</v>
      </c>
      <c r="M8110">
        <f t="shared" si="378"/>
        <v>319.5</v>
      </c>
      <c r="N8110">
        <f t="shared" si="380"/>
        <v>2.5337720583847179</v>
      </c>
      <c r="O8110">
        <f t="shared" si="379"/>
        <v>2.3754113047356729</v>
      </c>
    </row>
    <row r="8111" spans="1:15" x14ac:dyDescent="0.25">
      <c r="A8111" t="s">
        <v>100</v>
      </c>
      <c r="B8111" t="s">
        <v>27</v>
      </c>
      <c r="C8111">
        <v>2014</v>
      </c>
      <c r="D8111">
        <v>6</v>
      </c>
      <c r="E8111">
        <v>4</v>
      </c>
      <c r="F8111" s="1">
        <v>41794</v>
      </c>
      <c r="G8111">
        <v>155</v>
      </c>
      <c r="H8111" t="s">
        <v>14</v>
      </c>
      <c r="I8111" t="s">
        <v>619</v>
      </c>
      <c r="J8111">
        <v>5401</v>
      </c>
      <c r="K8111">
        <v>32</v>
      </c>
      <c r="L8111">
        <v>10</v>
      </c>
      <c r="M8111">
        <f t="shared" si="378"/>
        <v>320</v>
      </c>
      <c r="N8111">
        <f t="shared" si="380"/>
        <v>1.5185139398778875</v>
      </c>
      <c r="O8111">
        <f t="shared" si="379"/>
        <v>15.185139398778876</v>
      </c>
    </row>
    <row r="8112" spans="1:15" x14ac:dyDescent="0.25">
      <c r="A8112" t="s">
        <v>85</v>
      </c>
      <c r="B8112" t="s">
        <v>69</v>
      </c>
      <c r="C8112">
        <v>2013</v>
      </c>
      <c r="D8112">
        <v>3</v>
      </c>
      <c r="E8112">
        <v>19</v>
      </c>
      <c r="F8112" s="1">
        <v>41352</v>
      </c>
      <c r="G8112">
        <v>78</v>
      </c>
      <c r="H8112" t="s">
        <v>14</v>
      </c>
      <c r="I8112" t="s">
        <v>482</v>
      </c>
      <c r="J8112">
        <v>6747</v>
      </c>
      <c r="K8112">
        <v>245.6</v>
      </c>
      <c r="L8112">
        <v>1.3125</v>
      </c>
      <c r="M8112">
        <f t="shared" si="378"/>
        <v>322.34999999999997</v>
      </c>
      <c r="N8112">
        <f t="shared" si="380"/>
        <v>2.3919930722597127</v>
      </c>
      <c r="O8112">
        <f t="shared" si="379"/>
        <v>3.139490907340873</v>
      </c>
    </row>
    <row r="8113" spans="1:15" x14ac:dyDescent="0.25">
      <c r="A8113" t="s">
        <v>297</v>
      </c>
      <c r="B8113" t="s">
        <v>19</v>
      </c>
      <c r="C8113">
        <v>2016</v>
      </c>
      <c r="D8113">
        <v>7</v>
      </c>
      <c r="E8113">
        <v>13</v>
      </c>
      <c r="F8113" s="1">
        <v>42564</v>
      </c>
      <c r="G8113">
        <v>195</v>
      </c>
      <c r="H8113" t="s">
        <v>14</v>
      </c>
      <c r="I8113" t="s">
        <v>575</v>
      </c>
      <c r="J8113">
        <v>5291</v>
      </c>
      <c r="K8113">
        <v>144</v>
      </c>
      <c r="L8113">
        <v>2.25</v>
      </c>
      <c r="M8113">
        <f t="shared" si="378"/>
        <v>324</v>
      </c>
      <c r="N8113">
        <f t="shared" si="380"/>
        <v>2.1613680022349748</v>
      </c>
      <c r="O8113">
        <f t="shared" si="379"/>
        <v>4.8630780050286937</v>
      </c>
    </row>
    <row r="8114" spans="1:15" x14ac:dyDescent="0.25">
      <c r="A8114" t="s">
        <v>299</v>
      </c>
      <c r="B8114" t="s">
        <v>23</v>
      </c>
      <c r="C8114">
        <v>2002</v>
      </c>
      <c r="D8114">
        <v>7</v>
      </c>
      <c r="E8114">
        <v>2</v>
      </c>
      <c r="F8114" s="1">
        <v>37439</v>
      </c>
      <c r="G8114">
        <v>183</v>
      </c>
      <c r="H8114" t="s">
        <v>14</v>
      </c>
      <c r="I8114" t="s">
        <v>609</v>
      </c>
      <c r="J8114">
        <v>4955</v>
      </c>
      <c r="K8114">
        <v>86.4</v>
      </c>
      <c r="L8114">
        <v>3.75</v>
      </c>
      <c r="M8114">
        <f t="shared" si="378"/>
        <v>324</v>
      </c>
      <c r="N8114">
        <f t="shared" si="380"/>
        <v>1.941511432634403</v>
      </c>
      <c r="O8114">
        <f t="shared" si="379"/>
        <v>7.280667872379011</v>
      </c>
    </row>
    <row r="8115" spans="1:15" x14ac:dyDescent="0.25">
      <c r="A8115" t="s">
        <v>191</v>
      </c>
      <c r="B8115" t="s">
        <v>192</v>
      </c>
      <c r="C8115">
        <v>2011</v>
      </c>
      <c r="D8115">
        <v>7</v>
      </c>
      <c r="E8115">
        <v>12</v>
      </c>
      <c r="F8115" s="1">
        <v>40736</v>
      </c>
      <c r="G8115">
        <v>193</v>
      </c>
      <c r="H8115" t="s">
        <v>14</v>
      </c>
      <c r="I8115" t="s">
        <v>575</v>
      </c>
      <c r="J8115">
        <v>5291</v>
      </c>
      <c r="K8115">
        <v>144</v>
      </c>
      <c r="L8115">
        <v>2.25</v>
      </c>
      <c r="M8115">
        <f t="shared" si="378"/>
        <v>324</v>
      </c>
      <c r="N8115">
        <f t="shared" si="380"/>
        <v>2.1613680022349748</v>
      </c>
      <c r="O8115">
        <f t="shared" si="379"/>
        <v>4.8630780050286937</v>
      </c>
    </row>
    <row r="8116" spans="1:15" x14ac:dyDescent="0.25">
      <c r="A8116" t="s">
        <v>106</v>
      </c>
      <c r="B8116" t="s">
        <v>107</v>
      </c>
      <c r="C8116">
        <v>2016</v>
      </c>
      <c r="D8116">
        <v>7</v>
      </c>
      <c r="E8116">
        <v>6</v>
      </c>
      <c r="F8116" s="1">
        <v>42557</v>
      </c>
      <c r="G8116">
        <v>188</v>
      </c>
      <c r="H8116" t="s">
        <v>14</v>
      </c>
      <c r="I8116" t="s">
        <v>575</v>
      </c>
      <c r="J8116">
        <v>5291</v>
      </c>
      <c r="K8116">
        <v>144</v>
      </c>
      <c r="L8116">
        <v>2.25</v>
      </c>
      <c r="M8116">
        <f t="shared" si="378"/>
        <v>324</v>
      </c>
      <c r="N8116">
        <f t="shared" si="380"/>
        <v>2.1613680022349748</v>
      </c>
      <c r="O8116">
        <f t="shared" si="379"/>
        <v>4.8630780050286937</v>
      </c>
    </row>
    <row r="8117" spans="1:15" x14ac:dyDescent="0.25">
      <c r="A8117" t="s">
        <v>344</v>
      </c>
      <c r="B8117" t="s">
        <v>159</v>
      </c>
      <c r="C8117">
        <v>2014</v>
      </c>
      <c r="D8117">
        <v>6</v>
      </c>
      <c r="E8117">
        <v>13</v>
      </c>
      <c r="F8117" s="1">
        <v>41803</v>
      </c>
      <c r="G8117">
        <v>164</v>
      </c>
      <c r="H8117" t="s">
        <v>14</v>
      </c>
      <c r="I8117" t="s">
        <v>575</v>
      </c>
      <c r="J8117">
        <v>5291</v>
      </c>
      <c r="K8117">
        <v>144.80000000000001</v>
      </c>
      <c r="L8117">
        <v>2.25</v>
      </c>
      <c r="M8117">
        <f t="shared" si="378"/>
        <v>325.8</v>
      </c>
      <c r="N8117">
        <f t="shared" si="380"/>
        <v>2.163757523981956</v>
      </c>
      <c r="O8117">
        <f t="shared" si="379"/>
        <v>4.8684544289594012</v>
      </c>
    </row>
    <row r="8118" spans="1:15" x14ac:dyDescent="0.25">
      <c r="A8118" t="s">
        <v>39</v>
      </c>
      <c r="B8118" t="s">
        <v>40</v>
      </c>
      <c r="C8118">
        <v>2019</v>
      </c>
      <c r="D8118">
        <v>4</v>
      </c>
      <c r="E8118">
        <v>1</v>
      </c>
      <c r="F8118" s="1">
        <v>43556</v>
      </c>
      <c r="G8118">
        <v>91</v>
      </c>
      <c r="H8118" t="s">
        <v>14</v>
      </c>
      <c r="I8118" t="s">
        <v>616</v>
      </c>
      <c r="J8118">
        <v>11176</v>
      </c>
      <c r="K8118">
        <v>62.117649999999998</v>
      </c>
      <c r="L8118">
        <v>5.25</v>
      </c>
      <c r="M8118">
        <f t="shared" si="378"/>
        <v>326.11766249999999</v>
      </c>
      <c r="N8118">
        <f t="shared" si="380"/>
        <v>1.8001508208250709</v>
      </c>
      <c r="O8118">
        <f t="shared" si="379"/>
        <v>9.4507918093316228</v>
      </c>
    </row>
    <row r="8119" spans="1:15" x14ac:dyDescent="0.25">
      <c r="A8119" t="s">
        <v>172</v>
      </c>
      <c r="B8119" t="s">
        <v>33</v>
      </c>
      <c r="C8119">
        <v>2014</v>
      </c>
      <c r="D8119">
        <v>6</v>
      </c>
      <c r="E8119">
        <v>13</v>
      </c>
      <c r="F8119" s="1">
        <v>41803</v>
      </c>
      <c r="G8119">
        <v>164</v>
      </c>
      <c r="H8119" t="s">
        <v>14</v>
      </c>
      <c r="I8119" t="s">
        <v>573</v>
      </c>
      <c r="J8119">
        <v>5292</v>
      </c>
      <c r="K8119">
        <v>145.37139999999999</v>
      </c>
      <c r="L8119">
        <v>2.25</v>
      </c>
      <c r="M8119">
        <f t="shared" si="378"/>
        <v>327.08564999999999</v>
      </c>
      <c r="N8119">
        <f t="shared" si="380"/>
        <v>2.1654562267525881</v>
      </c>
      <c r="O8119">
        <f t="shared" si="379"/>
        <v>4.8722765101933234</v>
      </c>
    </row>
    <row r="8120" spans="1:15" x14ac:dyDescent="0.25">
      <c r="A8120" t="s">
        <v>342</v>
      </c>
      <c r="B8120" t="s">
        <v>21</v>
      </c>
      <c r="C8120">
        <v>2010</v>
      </c>
      <c r="D8120">
        <v>6</v>
      </c>
      <c r="E8120">
        <v>28</v>
      </c>
      <c r="F8120" s="1">
        <v>40357</v>
      </c>
      <c r="G8120">
        <v>179</v>
      </c>
      <c r="H8120" t="s">
        <v>14</v>
      </c>
      <c r="I8120" t="s">
        <v>574</v>
      </c>
      <c r="J8120">
        <v>5293</v>
      </c>
      <c r="K8120">
        <v>145.6</v>
      </c>
      <c r="L8120">
        <v>2.25</v>
      </c>
      <c r="M8120">
        <f t="shared" si="378"/>
        <v>327.59999999999997</v>
      </c>
      <c r="N8120">
        <f t="shared" si="380"/>
        <v>2.166133970305109</v>
      </c>
      <c r="O8120">
        <f t="shared" si="379"/>
        <v>4.8738014331864949</v>
      </c>
    </row>
    <row r="8121" spans="1:15" x14ac:dyDescent="0.25">
      <c r="A8121" t="s">
        <v>103</v>
      </c>
      <c r="B8121" t="s">
        <v>27</v>
      </c>
      <c r="C8121">
        <v>2017</v>
      </c>
      <c r="D8121">
        <v>6</v>
      </c>
      <c r="E8121">
        <v>6</v>
      </c>
      <c r="F8121" s="1">
        <v>42892</v>
      </c>
      <c r="G8121">
        <v>157</v>
      </c>
      <c r="H8121" t="s">
        <v>14</v>
      </c>
      <c r="I8121" t="s">
        <v>429</v>
      </c>
      <c r="J8121">
        <v>5713</v>
      </c>
      <c r="K8121">
        <v>350.4</v>
      </c>
      <c r="L8121">
        <v>0.9375</v>
      </c>
      <c r="M8121">
        <f t="shared" si="378"/>
        <v>328.5</v>
      </c>
      <c r="N8121">
        <f t="shared" si="380"/>
        <v>2.5458017571592761</v>
      </c>
      <c r="O8121">
        <f t="shared" si="379"/>
        <v>2.3866891473368215</v>
      </c>
    </row>
    <row r="8122" spans="1:15" x14ac:dyDescent="0.25">
      <c r="A8122" t="s">
        <v>169</v>
      </c>
      <c r="B8122" t="s">
        <v>31</v>
      </c>
      <c r="C8122">
        <v>2017</v>
      </c>
      <c r="D8122">
        <v>6</v>
      </c>
      <c r="E8122">
        <v>1</v>
      </c>
      <c r="F8122" s="1">
        <v>42887</v>
      </c>
      <c r="G8122">
        <v>152</v>
      </c>
      <c r="H8122" t="s">
        <v>17</v>
      </c>
      <c r="I8122" t="s">
        <v>618</v>
      </c>
      <c r="J8122">
        <v>5900</v>
      </c>
      <c r="K8122">
        <v>54.857140000000001</v>
      </c>
      <c r="L8122">
        <v>6</v>
      </c>
      <c r="M8122">
        <f t="shared" si="378"/>
        <v>329.14283999999998</v>
      </c>
      <c r="N8122">
        <f t="shared" si="380"/>
        <v>1.7470786951670578</v>
      </c>
      <c r="O8122">
        <f t="shared" si="379"/>
        <v>10.482472171002346</v>
      </c>
    </row>
    <row r="8123" spans="1:15" x14ac:dyDescent="0.25">
      <c r="A8123" t="s">
        <v>157</v>
      </c>
      <c r="B8123" t="s">
        <v>23</v>
      </c>
      <c r="C8123">
        <v>2015</v>
      </c>
      <c r="D8123">
        <v>3</v>
      </c>
      <c r="E8123">
        <v>17</v>
      </c>
      <c r="F8123" s="1">
        <v>42080</v>
      </c>
      <c r="G8123">
        <v>76</v>
      </c>
      <c r="H8123" t="s">
        <v>14</v>
      </c>
      <c r="I8123" t="s">
        <v>574</v>
      </c>
      <c r="J8123">
        <v>5293</v>
      </c>
      <c r="K8123">
        <v>146.8235</v>
      </c>
      <c r="L8123">
        <v>2.25</v>
      </c>
      <c r="M8123">
        <f t="shared" si="378"/>
        <v>330.35287499999998</v>
      </c>
      <c r="N8123">
        <f t="shared" si="380"/>
        <v>2.1697434808047267</v>
      </c>
      <c r="O8123">
        <f t="shared" si="379"/>
        <v>4.8819228318106349</v>
      </c>
    </row>
    <row r="8124" spans="1:15" x14ac:dyDescent="0.25">
      <c r="A8124" t="s">
        <v>28</v>
      </c>
      <c r="B8124" t="s">
        <v>29</v>
      </c>
      <c r="C8124">
        <v>2018</v>
      </c>
      <c r="D8124">
        <v>6</v>
      </c>
      <c r="E8124">
        <v>5</v>
      </c>
      <c r="F8124" s="1">
        <v>43256</v>
      </c>
      <c r="G8124">
        <v>156</v>
      </c>
      <c r="H8124" t="s">
        <v>14</v>
      </c>
      <c r="I8124" t="s">
        <v>393</v>
      </c>
      <c r="J8124">
        <v>4749</v>
      </c>
      <c r="K8124">
        <v>441.6</v>
      </c>
      <c r="L8124">
        <v>0.75</v>
      </c>
      <c r="M8124">
        <f t="shared" si="378"/>
        <v>331.20000000000005</v>
      </c>
      <c r="N8124">
        <f t="shared" si="380"/>
        <v>2.6460114095912393</v>
      </c>
      <c r="O8124">
        <f t="shared" si="379"/>
        <v>1.9845085571934296</v>
      </c>
    </row>
    <row r="8125" spans="1:15" x14ac:dyDescent="0.25">
      <c r="A8125" t="s">
        <v>110</v>
      </c>
      <c r="B8125" t="s">
        <v>109</v>
      </c>
      <c r="C8125">
        <v>2016</v>
      </c>
      <c r="D8125">
        <v>7</v>
      </c>
      <c r="E8125">
        <v>1</v>
      </c>
      <c r="F8125" s="1">
        <v>42552</v>
      </c>
      <c r="G8125">
        <v>183</v>
      </c>
      <c r="H8125" t="s">
        <v>14</v>
      </c>
      <c r="I8125" t="s">
        <v>573</v>
      </c>
      <c r="J8125">
        <v>5292</v>
      </c>
      <c r="K8125">
        <v>148</v>
      </c>
      <c r="L8125">
        <v>2.25</v>
      </c>
      <c r="M8125">
        <f t="shared" si="378"/>
        <v>333</v>
      </c>
      <c r="N8125">
        <f t="shared" si="380"/>
        <v>2.173186268412274</v>
      </c>
      <c r="O8125">
        <f t="shared" si="379"/>
        <v>4.8896691039276163</v>
      </c>
    </row>
    <row r="8126" spans="1:15" x14ac:dyDescent="0.25">
      <c r="A8126" t="s">
        <v>218</v>
      </c>
      <c r="B8126" t="s">
        <v>40</v>
      </c>
      <c r="C8126">
        <v>2010</v>
      </c>
      <c r="D8126">
        <v>4</v>
      </c>
      <c r="E8126">
        <v>26</v>
      </c>
      <c r="F8126" s="1">
        <v>40294</v>
      </c>
      <c r="G8126">
        <v>116</v>
      </c>
      <c r="H8126" t="s">
        <v>14</v>
      </c>
      <c r="I8126" t="s">
        <v>574</v>
      </c>
      <c r="J8126">
        <v>5293</v>
      </c>
      <c r="K8126">
        <v>148.54740000000001</v>
      </c>
      <c r="L8126">
        <v>2.25</v>
      </c>
      <c r="M8126">
        <f t="shared" si="378"/>
        <v>334.23165</v>
      </c>
      <c r="N8126">
        <f t="shared" si="380"/>
        <v>2.1747788668794157</v>
      </c>
      <c r="O8126">
        <f t="shared" si="379"/>
        <v>4.893252450478685</v>
      </c>
    </row>
    <row r="8127" spans="1:15" x14ac:dyDescent="0.25">
      <c r="A8127" t="s">
        <v>75</v>
      </c>
      <c r="B8127" t="s">
        <v>69</v>
      </c>
      <c r="C8127">
        <v>2004</v>
      </c>
      <c r="D8127">
        <v>4</v>
      </c>
      <c r="E8127">
        <v>5</v>
      </c>
      <c r="F8127" s="1">
        <v>38082</v>
      </c>
      <c r="G8127">
        <v>96</v>
      </c>
      <c r="H8127" t="s">
        <v>14</v>
      </c>
      <c r="I8127" t="s">
        <v>574</v>
      </c>
      <c r="J8127">
        <v>5293</v>
      </c>
      <c r="K8127">
        <v>148.80000000000001</v>
      </c>
      <c r="L8127">
        <v>2.25</v>
      </c>
      <c r="M8127">
        <f t="shared" si="378"/>
        <v>334.8</v>
      </c>
      <c r="N8127">
        <f t="shared" si="380"/>
        <v>2.1755118133634479</v>
      </c>
      <c r="O8127">
        <f t="shared" si="379"/>
        <v>4.8949015800677582</v>
      </c>
    </row>
    <row r="8128" spans="1:15" x14ac:dyDescent="0.25">
      <c r="A8128" t="s">
        <v>314</v>
      </c>
      <c r="B8128" t="s">
        <v>171</v>
      </c>
      <c r="C8128">
        <v>2014</v>
      </c>
      <c r="D8128">
        <v>6</v>
      </c>
      <c r="E8128">
        <v>11</v>
      </c>
      <c r="F8128" s="1">
        <v>41801</v>
      </c>
      <c r="G8128">
        <v>162</v>
      </c>
      <c r="H8128" t="s">
        <v>14</v>
      </c>
      <c r="I8128" t="s">
        <v>575</v>
      </c>
      <c r="J8128">
        <v>5291</v>
      </c>
      <c r="K8128">
        <v>148.80000000000001</v>
      </c>
      <c r="L8128">
        <v>2.25</v>
      </c>
      <c r="M8128">
        <f t="shared" si="378"/>
        <v>334.8</v>
      </c>
      <c r="N8128">
        <f t="shared" si="380"/>
        <v>2.1755118133634479</v>
      </c>
      <c r="O8128">
        <f t="shared" si="379"/>
        <v>4.8949015800677582</v>
      </c>
    </row>
    <row r="8129" spans="1:15" x14ac:dyDescent="0.25">
      <c r="A8129" t="s">
        <v>316</v>
      </c>
      <c r="B8129" t="s">
        <v>171</v>
      </c>
      <c r="C8129">
        <v>2016</v>
      </c>
      <c r="D8129">
        <v>7</v>
      </c>
      <c r="E8129">
        <v>6</v>
      </c>
      <c r="F8129" s="1">
        <v>42557</v>
      </c>
      <c r="G8129">
        <v>188</v>
      </c>
      <c r="H8129" t="s">
        <v>14</v>
      </c>
      <c r="I8129" t="s">
        <v>573</v>
      </c>
      <c r="J8129">
        <v>5292</v>
      </c>
      <c r="K8129">
        <v>148.80000000000001</v>
      </c>
      <c r="L8129">
        <v>2.25</v>
      </c>
      <c r="M8129">
        <f t="shared" si="378"/>
        <v>334.8</v>
      </c>
      <c r="N8129">
        <f t="shared" si="380"/>
        <v>2.1755118133634479</v>
      </c>
      <c r="O8129">
        <f t="shared" si="379"/>
        <v>4.8949015800677582</v>
      </c>
    </row>
    <row r="8130" spans="1:15" x14ac:dyDescent="0.25">
      <c r="A8130" t="s">
        <v>58</v>
      </c>
      <c r="B8130" t="s">
        <v>13</v>
      </c>
      <c r="C8130">
        <v>2004</v>
      </c>
      <c r="D8130">
        <v>4</v>
      </c>
      <c r="E8130">
        <v>6</v>
      </c>
      <c r="F8130" s="1">
        <v>38083</v>
      </c>
      <c r="G8130">
        <v>97</v>
      </c>
      <c r="H8130" t="s">
        <v>14</v>
      </c>
      <c r="I8130" t="s">
        <v>283</v>
      </c>
      <c r="J8130">
        <v>18419</v>
      </c>
      <c r="K8130">
        <v>513.6</v>
      </c>
      <c r="L8130">
        <v>0.65625</v>
      </c>
      <c r="M8130">
        <f t="shared" ref="M8130:M8193" si="381">K8130*L8130</f>
        <v>337.05</v>
      </c>
      <c r="N8130">
        <f t="shared" si="380"/>
        <v>2.7114697818743276</v>
      </c>
      <c r="O8130">
        <f t="shared" si="379"/>
        <v>1.7794020443550276</v>
      </c>
    </row>
    <row r="8131" spans="1:15" x14ac:dyDescent="0.25">
      <c r="A8131" t="s">
        <v>53</v>
      </c>
      <c r="B8131" t="s">
        <v>13</v>
      </c>
      <c r="C8131">
        <v>2002</v>
      </c>
      <c r="D8131">
        <v>6</v>
      </c>
      <c r="E8131">
        <v>14</v>
      </c>
      <c r="F8131" s="1">
        <v>37421</v>
      </c>
      <c r="G8131">
        <v>165</v>
      </c>
      <c r="H8131" t="s">
        <v>14</v>
      </c>
      <c r="I8131" t="s">
        <v>371</v>
      </c>
      <c r="J8131">
        <v>5131</v>
      </c>
      <c r="K8131">
        <v>451.2</v>
      </c>
      <c r="L8131">
        <v>0.75</v>
      </c>
      <c r="M8131">
        <f t="shared" si="381"/>
        <v>338.4</v>
      </c>
      <c r="N8131">
        <f t="shared" si="380"/>
        <v>2.6553305580093407</v>
      </c>
      <c r="O8131">
        <f t="shared" ref="O8131:O8194" si="382">N8131*L8131</f>
        <v>1.9914979185070054</v>
      </c>
    </row>
    <row r="8132" spans="1:15" x14ac:dyDescent="0.25">
      <c r="A8132" t="s">
        <v>199</v>
      </c>
      <c r="B8132" t="s">
        <v>109</v>
      </c>
      <c r="C8132">
        <v>2014</v>
      </c>
      <c r="D8132">
        <v>6</v>
      </c>
      <c r="E8132">
        <v>16</v>
      </c>
      <c r="F8132" s="1">
        <v>41806</v>
      </c>
      <c r="G8132">
        <v>167</v>
      </c>
      <c r="H8132" t="s">
        <v>14</v>
      </c>
      <c r="I8132" t="s">
        <v>573</v>
      </c>
      <c r="J8132">
        <v>5292</v>
      </c>
      <c r="K8132">
        <v>150.8571</v>
      </c>
      <c r="L8132">
        <v>2.25</v>
      </c>
      <c r="M8132">
        <f t="shared" si="381"/>
        <v>339.42847499999999</v>
      </c>
      <c r="N8132">
        <f t="shared" ref="N8132:N8195" si="383">LOG10(K8132+1)</f>
        <v>2.1814351019423768</v>
      </c>
      <c r="O8132">
        <f t="shared" si="382"/>
        <v>4.9082289793703477</v>
      </c>
    </row>
    <row r="8133" spans="1:15" x14ac:dyDescent="0.25">
      <c r="A8133" t="s">
        <v>57</v>
      </c>
      <c r="B8133" t="s">
        <v>13</v>
      </c>
      <c r="C8133">
        <v>2003</v>
      </c>
      <c r="D8133">
        <v>7</v>
      </c>
      <c r="E8133">
        <v>15</v>
      </c>
      <c r="F8133" s="1">
        <v>37817</v>
      </c>
      <c r="G8133">
        <v>196</v>
      </c>
      <c r="H8133" t="s">
        <v>14</v>
      </c>
      <c r="I8133" t="s">
        <v>609</v>
      </c>
      <c r="J8133">
        <v>4955</v>
      </c>
      <c r="K8133">
        <v>91.2</v>
      </c>
      <c r="L8133">
        <v>3.75</v>
      </c>
      <c r="M8133">
        <f t="shared" si="381"/>
        <v>342</v>
      </c>
      <c r="N8133">
        <f t="shared" si="383"/>
        <v>1.9647309210536295</v>
      </c>
      <c r="O8133">
        <f t="shared" si="382"/>
        <v>7.3677409539511105</v>
      </c>
    </row>
    <row r="8134" spans="1:15" x14ac:dyDescent="0.25">
      <c r="A8134" t="s">
        <v>403</v>
      </c>
      <c r="B8134" t="s">
        <v>40</v>
      </c>
      <c r="C8134">
        <v>2009</v>
      </c>
      <c r="D8134">
        <v>6</v>
      </c>
      <c r="E8134">
        <v>13</v>
      </c>
      <c r="F8134" s="1">
        <v>39977</v>
      </c>
      <c r="G8134">
        <v>164</v>
      </c>
      <c r="H8134" t="s">
        <v>14</v>
      </c>
      <c r="I8134" t="s">
        <v>547</v>
      </c>
      <c r="J8134">
        <v>6886</v>
      </c>
      <c r="K8134">
        <v>182.4</v>
      </c>
      <c r="L8134">
        <v>1.875</v>
      </c>
      <c r="M8134">
        <f t="shared" si="381"/>
        <v>342</v>
      </c>
      <c r="N8134">
        <f t="shared" si="383"/>
        <v>2.2633993313340022</v>
      </c>
      <c r="O8134">
        <f t="shared" si="382"/>
        <v>4.2438737462512544</v>
      </c>
    </row>
    <row r="8135" spans="1:15" x14ac:dyDescent="0.25">
      <c r="A8135" t="s">
        <v>405</v>
      </c>
      <c r="B8135" t="s">
        <v>40</v>
      </c>
      <c r="C8135">
        <v>2013</v>
      </c>
      <c r="D8135">
        <v>6</v>
      </c>
      <c r="E8135">
        <v>27</v>
      </c>
      <c r="F8135" s="1">
        <v>41452</v>
      </c>
      <c r="G8135">
        <v>178</v>
      </c>
      <c r="H8135" t="s">
        <v>14</v>
      </c>
      <c r="I8135" t="s">
        <v>575</v>
      </c>
      <c r="J8135">
        <v>5291</v>
      </c>
      <c r="K8135">
        <v>153</v>
      </c>
      <c r="L8135">
        <v>2.25</v>
      </c>
      <c r="M8135">
        <f t="shared" si="381"/>
        <v>344.25</v>
      </c>
      <c r="N8135">
        <f t="shared" si="383"/>
        <v>2.1875207208364631</v>
      </c>
      <c r="O8135">
        <f t="shared" si="382"/>
        <v>4.9219216218820421</v>
      </c>
    </row>
    <row r="8136" spans="1:15" x14ac:dyDescent="0.25">
      <c r="A8136" t="s">
        <v>61</v>
      </c>
      <c r="B8136" t="s">
        <v>13</v>
      </c>
      <c r="C8136">
        <v>2008</v>
      </c>
      <c r="D8136">
        <v>6</v>
      </c>
      <c r="E8136">
        <v>23</v>
      </c>
      <c r="F8136" s="1">
        <v>39622</v>
      </c>
      <c r="G8136">
        <v>175</v>
      </c>
      <c r="H8136" t="s">
        <v>17</v>
      </c>
      <c r="I8136" t="s">
        <v>609</v>
      </c>
      <c r="J8136">
        <v>4955</v>
      </c>
      <c r="K8136">
        <v>92.835160000000002</v>
      </c>
      <c r="L8136">
        <v>3.75</v>
      </c>
      <c r="M8136">
        <f t="shared" si="381"/>
        <v>348.13184999999999</v>
      </c>
      <c r="N8136">
        <f t="shared" si="383"/>
        <v>1.9723655988570308</v>
      </c>
      <c r="O8136">
        <f t="shared" si="382"/>
        <v>7.3963709957138652</v>
      </c>
    </row>
    <row r="8137" spans="1:15" x14ac:dyDescent="0.25">
      <c r="A8137" t="s">
        <v>263</v>
      </c>
      <c r="B8137" t="s">
        <v>260</v>
      </c>
      <c r="C8137">
        <v>2016</v>
      </c>
      <c r="D8137">
        <v>7</v>
      </c>
      <c r="E8137">
        <v>12</v>
      </c>
      <c r="F8137" s="1">
        <v>42563</v>
      </c>
      <c r="G8137">
        <v>194</v>
      </c>
      <c r="H8137" t="s">
        <v>14</v>
      </c>
      <c r="I8137" t="s">
        <v>575</v>
      </c>
      <c r="J8137">
        <v>5291</v>
      </c>
      <c r="K8137">
        <v>155.07689999999999</v>
      </c>
      <c r="L8137">
        <v>2.25</v>
      </c>
      <c r="M8137">
        <f t="shared" si="381"/>
        <v>348.923025</v>
      </c>
      <c r="N8137">
        <f t="shared" si="383"/>
        <v>2.1933386305134217</v>
      </c>
      <c r="O8137">
        <f t="shared" si="382"/>
        <v>4.9350119186551993</v>
      </c>
    </row>
    <row r="8138" spans="1:15" x14ac:dyDescent="0.25">
      <c r="A8138" t="s">
        <v>462</v>
      </c>
      <c r="B8138" t="s">
        <v>40</v>
      </c>
      <c r="C8138">
        <v>2015</v>
      </c>
      <c r="D8138">
        <v>3</v>
      </c>
      <c r="E8138">
        <v>17</v>
      </c>
      <c r="F8138" s="1">
        <v>42080</v>
      </c>
      <c r="G8138">
        <v>76</v>
      </c>
      <c r="H8138" t="s">
        <v>14</v>
      </c>
      <c r="I8138" t="s">
        <v>575</v>
      </c>
      <c r="J8138">
        <v>5291</v>
      </c>
      <c r="K8138">
        <v>156</v>
      </c>
      <c r="L8138">
        <v>2.25</v>
      </c>
      <c r="M8138">
        <f t="shared" si="381"/>
        <v>351</v>
      </c>
      <c r="N8138">
        <f t="shared" si="383"/>
        <v>2.1958996524092336</v>
      </c>
      <c r="O8138">
        <f t="shared" si="382"/>
        <v>4.9407742179207759</v>
      </c>
    </row>
    <row r="8139" spans="1:15" x14ac:dyDescent="0.25">
      <c r="A8139" t="s">
        <v>79</v>
      </c>
      <c r="B8139" t="s">
        <v>69</v>
      </c>
      <c r="C8139">
        <v>2007</v>
      </c>
      <c r="D8139">
        <v>3</v>
      </c>
      <c r="E8139">
        <v>22</v>
      </c>
      <c r="F8139" s="1">
        <v>39163</v>
      </c>
      <c r="G8139">
        <v>81</v>
      </c>
      <c r="H8139" t="s">
        <v>14</v>
      </c>
      <c r="I8139" t="s">
        <v>283</v>
      </c>
      <c r="J8139">
        <v>18419</v>
      </c>
      <c r="K8139">
        <v>537.6</v>
      </c>
      <c r="L8139">
        <v>0.65625</v>
      </c>
      <c r="M8139">
        <f t="shared" si="381"/>
        <v>352.8</v>
      </c>
      <c r="N8139">
        <f t="shared" si="383"/>
        <v>2.7312663490754918</v>
      </c>
      <c r="O8139">
        <f t="shared" si="382"/>
        <v>1.7923935415807914</v>
      </c>
    </row>
    <row r="8140" spans="1:15" x14ac:dyDescent="0.25">
      <c r="A8140" t="s">
        <v>140</v>
      </c>
      <c r="B8140" t="s">
        <v>13</v>
      </c>
      <c r="C8140">
        <v>2017</v>
      </c>
      <c r="D8140">
        <v>6</v>
      </c>
      <c r="E8140">
        <v>12</v>
      </c>
      <c r="F8140" s="1">
        <v>42898</v>
      </c>
      <c r="G8140">
        <v>163</v>
      </c>
      <c r="H8140" t="s">
        <v>14</v>
      </c>
      <c r="I8140" t="s">
        <v>586</v>
      </c>
      <c r="J8140">
        <v>5124</v>
      </c>
      <c r="K8140">
        <v>119.2</v>
      </c>
      <c r="L8140">
        <v>3</v>
      </c>
      <c r="M8140">
        <f t="shared" si="381"/>
        <v>357.6</v>
      </c>
      <c r="N8140">
        <f t="shared" si="383"/>
        <v>2.0799044676667209</v>
      </c>
      <c r="O8140">
        <f t="shared" si="382"/>
        <v>6.2397134030001631</v>
      </c>
    </row>
    <row r="8141" spans="1:15" x14ac:dyDescent="0.25">
      <c r="A8141" t="s">
        <v>76</v>
      </c>
      <c r="B8141" t="s">
        <v>69</v>
      </c>
      <c r="C8141">
        <v>2004</v>
      </c>
      <c r="D8141">
        <v>7</v>
      </c>
      <c r="E8141">
        <v>9</v>
      </c>
      <c r="F8141" s="1">
        <v>38177</v>
      </c>
      <c r="G8141">
        <v>191</v>
      </c>
      <c r="H8141" t="s">
        <v>14</v>
      </c>
      <c r="I8141" t="s">
        <v>283</v>
      </c>
      <c r="J8141">
        <v>18419</v>
      </c>
      <c r="K8141">
        <v>548</v>
      </c>
      <c r="L8141">
        <v>0.65625</v>
      </c>
      <c r="M8141">
        <f t="shared" si="381"/>
        <v>359.625</v>
      </c>
      <c r="N8141">
        <f t="shared" si="383"/>
        <v>2.7395723444500919</v>
      </c>
      <c r="O8141">
        <f t="shared" si="382"/>
        <v>1.7978443510453728</v>
      </c>
    </row>
    <row r="8142" spans="1:15" x14ac:dyDescent="0.25">
      <c r="A8142" t="s">
        <v>92</v>
      </c>
      <c r="B8142" t="s">
        <v>69</v>
      </c>
      <c r="C8142">
        <v>2019</v>
      </c>
      <c r="D8142">
        <v>7</v>
      </c>
      <c r="E8142">
        <v>5</v>
      </c>
      <c r="F8142" s="1">
        <v>43651</v>
      </c>
      <c r="G8142">
        <v>186</v>
      </c>
      <c r="H8142" t="s">
        <v>14</v>
      </c>
      <c r="I8142" t="s">
        <v>609</v>
      </c>
      <c r="J8142">
        <v>4955</v>
      </c>
      <c r="K8142">
        <v>96</v>
      </c>
      <c r="L8142">
        <v>3.75</v>
      </c>
      <c r="M8142">
        <f t="shared" si="381"/>
        <v>360</v>
      </c>
      <c r="N8142">
        <f t="shared" si="383"/>
        <v>1.9867717342662448</v>
      </c>
      <c r="O8142">
        <f t="shared" si="382"/>
        <v>7.4503940034984177</v>
      </c>
    </row>
    <row r="8143" spans="1:15" x14ac:dyDescent="0.25">
      <c r="A8143" t="s">
        <v>195</v>
      </c>
      <c r="B8143" t="s">
        <v>42</v>
      </c>
      <c r="C8143">
        <v>2015</v>
      </c>
      <c r="D8143">
        <v>7</v>
      </c>
      <c r="E8143">
        <v>1</v>
      </c>
      <c r="F8143" s="1">
        <v>42186</v>
      </c>
      <c r="G8143">
        <v>182</v>
      </c>
      <c r="H8143" t="s">
        <v>14</v>
      </c>
      <c r="I8143" t="s">
        <v>575</v>
      </c>
      <c r="J8143">
        <v>5291</v>
      </c>
      <c r="K8143">
        <v>160</v>
      </c>
      <c r="L8143">
        <v>2.25</v>
      </c>
      <c r="M8143">
        <f t="shared" si="381"/>
        <v>360</v>
      </c>
      <c r="N8143">
        <f t="shared" si="383"/>
        <v>2.2068258760318495</v>
      </c>
      <c r="O8143">
        <f t="shared" si="382"/>
        <v>4.9653582210716616</v>
      </c>
    </row>
    <row r="8144" spans="1:15" x14ac:dyDescent="0.25">
      <c r="A8144" t="s">
        <v>224</v>
      </c>
      <c r="B8144" t="s">
        <v>21</v>
      </c>
      <c r="C8144">
        <v>2014</v>
      </c>
      <c r="D8144">
        <v>6</v>
      </c>
      <c r="E8144">
        <v>12</v>
      </c>
      <c r="F8144" s="1">
        <v>41802</v>
      </c>
      <c r="G8144">
        <v>163</v>
      </c>
      <c r="H8144" t="s">
        <v>14</v>
      </c>
      <c r="I8144" t="s">
        <v>609</v>
      </c>
      <c r="J8144">
        <v>4955</v>
      </c>
      <c r="K8144">
        <v>96.8</v>
      </c>
      <c r="L8144">
        <v>3.75</v>
      </c>
      <c r="M8144">
        <f t="shared" si="381"/>
        <v>363</v>
      </c>
      <c r="N8144">
        <f t="shared" si="383"/>
        <v>1.9903388547876015</v>
      </c>
      <c r="O8144">
        <f t="shared" si="382"/>
        <v>7.4637707054535056</v>
      </c>
    </row>
    <row r="8145" spans="1:15" x14ac:dyDescent="0.25">
      <c r="A8145" t="s">
        <v>114</v>
      </c>
      <c r="B8145" t="s">
        <v>113</v>
      </c>
      <c r="C8145">
        <v>2017</v>
      </c>
      <c r="D8145">
        <v>6</v>
      </c>
      <c r="E8145">
        <v>9</v>
      </c>
      <c r="F8145" s="1">
        <v>42895</v>
      </c>
      <c r="G8145">
        <v>160</v>
      </c>
      <c r="H8145" t="s">
        <v>17</v>
      </c>
      <c r="I8145" t="s">
        <v>575</v>
      </c>
      <c r="J8145">
        <v>5291</v>
      </c>
      <c r="K8145">
        <v>162.28569999999999</v>
      </c>
      <c r="L8145">
        <v>2.25</v>
      </c>
      <c r="M8145">
        <f t="shared" si="381"/>
        <v>365.14282499999996</v>
      </c>
      <c r="N8145">
        <f t="shared" si="383"/>
        <v>2.2129481523850054</v>
      </c>
      <c r="O8145">
        <f t="shared" si="382"/>
        <v>4.9791333428662625</v>
      </c>
    </row>
    <row r="8146" spans="1:15" x14ac:dyDescent="0.25">
      <c r="A8146" t="s">
        <v>46</v>
      </c>
      <c r="B8146" t="s">
        <v>25</v>
      </c>
      <c r="C8146">
        <v>2017</v>
      </c>
      <c r="D8146">
        <v>6</v>
      </c>
      <c r="E8146">
        <v>6</v>
      </c>
      <c r="F8146" s="1">
        <v>42892</v>
      </c>
      <c r="G8146">
        <v>157</v>
      </c>
      <c r="H8146" t="s">
        <v>14</v>
      </c>
      <c r="I8146" t="s">
        <v>418</v>
      </c>
      <c r="J8146">
        <v>4419</v>
      </c>
      <c r="K8146">
        <v>389.6</v>
      </c>
      <c r="L8146">
        <v>0.9375</v>
      </c>
      <c r="M8146">
        <f t="shared" si="381"/>
        <v>365.25</v>
      </c>
      <c r="N8146">
        <f t="shared" si="383"/>
        <v>2.5917322389518356</v>
      </c>
      <c r="O8146">
        <f t="shared" si="382"/>
        <v>2.4297489740173459</v>
      </c>
    </row>
    <row r="8147" spans="1:15" x14ac:dyDescent="0.25">
      <c r="A8147" t="s">
        <v>313</v>
      </c>
      <c r="B8147" t="s">
        <v>250</v>
      </c>
      <c r="C8147">
        <v>2015</v>
      </c>
      <c r="D8147">
        <v>6</v>
      </c>
      <c r="E8147">
        <v>17</v>
      </c>
      <c r="F8147" s="1">
        <v>42172</v>
      </c>
      <c r="G8147">
        <v>168</v>
      </c>
      <c r="H8147" t="s">
        <v>14</v>
      </c>
      <c r="I8147" t="s">
        <v>573</v>
      </c>
      <c r="J8147">
        <v>5292</v>
      </c>
      <c r="K8147">
        <v>163.19999999999999</v>
      </c>
      <c r="L8147">
        <v>2.25</v>
      </c>
      <c r="M8147">
        <f t="shared" si="381"/>
        <v>367.2</v>
      </c>
      <c r="N8147">
        <f t="shared" si="383"/>
        <v>2.215373152783422</v>
      </c>
      <c r="O8147">
        <f t="shared" si="382"/>
        <v>4.9845895937626992</v>
      </c>
    </row>
    <row r="8148" spans="1:15" x14ac:dyDescent="0.25">
      <c r="A8148" t="s">
        <v>326</v>
      </c>
      <c r="B8148" t="s">
        <v>260</v>
      </c>
      <c r="C8148">
        <v>2011</v>
      </c>
      <c r="D8148">
        <v>7</v>
      </c>
      <c r="E8148">
        <v>5</v>
      </c>
      <c r="F8148" s="1">
        <v>40729</v>
      </c>
      <c r="G8148">
        <v>186</v>
      </c>
      <c r="H8148" t="s">
        <v>14</v>
      </c>
      <c r="I8148" t="s">
        <v>575</v>
      </c>
      <c r="J8148">
        <v>5291</v>
      </c>
      <c r="K8148">
        <v>163.19999999999999</v>
      </c>
      <c r="L8148">
        <v>2.25</v>
      </c>
      <c r="M8148">
        <f t="shared" si="381"/>
        <v>367.2</v>
      </c>
      <c r="N8148">
        <f t="shared" si="383"/>
        <v>2.215373152783422</v>
      </c>
      <c r="O8148">
        <f t="shared" si="382"/>
        <v>4.9845895937626992</v>
      </c>
    </row>
    <row r="8149" spans="1:15" x14ac:dyDescent="0.25">
      <c r="A8149" t="s">
        <v>197</v>
      </c>
      <c r="B8149" t="s">
        <v>109</v>
      </c>
      <c r="C8149">
        <v>2011</v>
      </c>
      <c r="D8149">
        <v>7</v>
      </c>
      <c r="E8149">
        <v>27</v>
      </c>
      <c r="F8149" s="1">
        <v>40751</v>
      </c>
      <c r="G8149">
        <v>208</v>
      </c>
      <c r="H8149" t="s">
        <v>14</v>
      </c>
      <c r="I8149" t="s">
        <v>573</v>
      </c>
      <c r="J8149">
        <v>5292</v>
      </c>
      <c r="K8149">
        <v>163.19999999999999</v>
      </c>
      <c r="L8149">
        <v>2.25</v>
      </c>
      <c r="M8149">
        <f t="shared" si="381"/>
        <v>367.2</v>
      </c>
      <c r="N8149">
        <f t="shared" si="383"/>
        <v>2.215373152783422</v>
      </c>
      <c r="O8149">
        <f t="shared" si="382"/>
        <v>4.9845895937626992</v>
      </c>
    </row>
    <row r="8150" spans="1:15" x14ac:dyDescent="0.25">
      <c r="A8150" t="s">
        <v>182</v>
      </c>
      <c r="B8150" t="s">
        <v>176</v>
      </c>
      <c r="C8150">
        <v>2017</v>
      </c>
      <c r="D8150">
        <v>6</v>
      </c>
      <c r="E8150">
        <v>9</v>
      </c>
      <c r="F8150" s="1">
        <v>42895</v>
      </c>
      <c r="G8150">
        <v>160</v>
      </c>
      <c r="H8150" t="s">
        <v>14</v>
      </c>
      <c r="I8150" t="s">
        <v>573</v>
      </c>
      <c r="J8150">
        <v>5292</v>
      </c>
      <c r="K8150">
        <v>163.5429</v>
      </c>
      <c r="L8150">
        <v>2.25</v>
      </c>
      <c r="M8150">
        <f t="shared" si="381"/>
        <v>367.97152499999999</v>
      </c>
      <c r="N8150">
        <f t="shared" si="383"/>
        <v>2.2162791472967758</v>
      </c>
      <c r="O8150">
        <f t="shared" si="382"/>
        <v>4.9866280814177451</v>
      </c>
    </row>
    <row r="8151" spans="1:15" x14ac:dyDescent="0.25">
      <c r="A8151" t="s">
        <v>78</v>
      </c>
      <c r="B8151" t="s">
        <v>69</v>
      </c>
      <c r="C8151">
        <v>2006</v>
      </c>
      <c r="D8151">
        <v>7</v>
      </c>
      <c r="E8151">
        <v>13</v>
      </c>
      <c r="F8151" s="1">
        <v>38911</v>
      </c>
      <c r="G8151">
        <v>194</v>
      </c>
      <c r="H8151" t="s">
        <v>14</v>
      </c>
      <c r="I8151" t="s">
        <v>609</v>
      </c>
      <c r="J8151">
        <v>4955</v>
      </c>
      <c r="K8151">
        <v>98.4</v>
      </c>
      <c r="L8151">
        <v>3.75</v>
      </c>
      <c r="M8151">
        <f t="shared" si="381"/>
        <v>369</v>
      </c>
      <c r="N8151">
        <f t="shared" si="383"/>
        <v>1.9973863843973134</v>
      </c>
      <c r="O8151">
        <f t="shared" si="382"/>
        <v>7.4901989414899255</v>
      </c>
    </row>
    <row r="8152" spans="1:15" x14ac:dyDescent="0.25">
      <c r="A8152" t="s">
        <v>399</v>
      </c>
      <c r="B8152" t="s">
        <v>171</v>
      </c>
      <c r="C8152">
        <v>2013</v>
      </c>
      <c r="D8152">
        <v>7</v>
      </c>
      <c r="E8152">
        <v>8</v>
      </c>
      <c r="F8152" s="1">
        <v>41463</v>
      </c>
      <c r="G8152">
        <v>189</v>
      </c>
      <c r="H8152" t="s">
        <v>14</v>
      </c>
      <c r="I8152" t="s">
        <v>573</v>
      </c>
      <c r="J8152">
        <v>5292</v>
      </c>
      <c r="K8152">
        <v>164</v>
      </c>
      <c r="L8152">
        <v>2.25</v>
      </c>
      <c r="M8152">
        <f t="shared" si="381"/>
        <v>369</v>
      </c>
      <c r="N8152">
        <f t="shared" si="383"/>
        <v>2.2174839442139063</v>
      </c>
      <c r="O8152">
        <f t="shared" si="382"/>
        <v>4.9893388744812892</v>
      </c>
    </row>
    <row r="8153" spans="1:15" x14ac:dyDescent="0.25">
      <c r="A8153" t="s">
        <v>173</v>
      </c>
      <c r="B8153" t="s">
        <v>33</v>
      </c>
      <c r="C8153">
        <v>2015</v>
      </c>
      <c r="D8153">
        <v>6</v>
      </c>
      <c r="E8153">
        <v>16</v>
      </c>
      <c r="F8153" s="1">
        <v>42171</v>
      </c>
      <c r="G8153">
        <v>167</v>
      </c>
      <c r="H8153" t="s">
        <v>14</v>
      </c>
      <c r="I8153" t="s">
        <v>574</v>
      </c>
      <c r="J8153">
        <v>5293</v>
      </c>
      <c r="K8153">
        <v>164</v>
      </c>
      <c r="L8153">
        <v>2.25</v>
      </c>
      <c r="M8153">
        <f t="shared" si="381"/>
        <v>369</v>
      </c>
      <c r="N8153">
        <f t="shared" si="383"/>
        <v>2.2174839442139063</v>
      </c>
      <c r="O8153">
        <f t="shared" si="382"/>
        <v>4.9893388744812892</v>
      </c>
    </row>
    <row r="8154" spans="1:15" x14ac:dyDescent="0.25">
      <c r="A8154" t="s">
        <v>50</v>
      </c>
      <c r="B8154" t="s">
        <v>13</v>
      </c>
      <c r="C8154">
        <v>2001</v>
      </c>
      <c r="D8154">
        <v>9</v>
      </c>
      <c r="E8154">
        <v>4</v>
      </c>
      <c r="F8154" s="1">
        <v>37138</v>
      </c>
      <c r="G8154">
        <v>247</v>
      </c>
      <c r="H8154" t="s">
        <v>14</v>
      </c>
      <c r="I8154" t="s">
        <v>283</v>
      </c>
      <c r="J8154">
        <v>18419</v>
      </c>
      <c r="K8154">
        <v>562.4</v>
      </c>
      <c r="L8154">
        <v>0.65625</v>
      </c>
      <c r="M8154">
        <f t="shared" si="381"/>
        <v>369.07499999999999</v>
      </c>
      <c r="N8154">
        <f t="shared" si="383"/>
        <v>2.7508168426497543</v>
      </c>
      <c r="O8154">
        <f t="shared" si="382"/>
        <v>1.8052235529889014</v>
      </c>
    </row>
    <row r="8155" spans="1:15" x14ac:dyDescent="0.25">
      <c r="A8155" t="s">
        <v>209</v>
      </c>
      <c r="B8155" t="s">
        <v>21</v>
      </c>
      <c r="C8155">
        <v>2012</v>
      </c>
      <c r="D8155">
        <v>7</v>
      </c>
      <c r="E8155">
        <v>4</v>
      </c>
      <c r="F8155" s="1">
        <v>41094</v>
      </c>
      <c r="G8155">
        <v>186</v>
      </c>
      <c r="H8155" t="s">
        <v>14</v>
      </c>
      <c r="I8155" t="s">
        <v>609</v>
      </c>
      <c r="J8155">
        <v>4955</v>
      </c>
      <c r="K8155">
        <v>98.72</v>
      </c>
      <c r="L8155">
        <v>3.75</v>
      </c>
      <c r="M8155">
        <f t="shared" si="381"/>
        <v>370.2</v>
      </c>
      <c r="N8155">
        <f t="shared" si="383"/>
        <v>1.9987822698317359</v>
      </c>
      <c r="O8155">
        <f t="shared" si="382"/>
        <v>7.4954335118690096</v>
      </c>
    </row>
    <row r="8156" spans="1:15" x14ac:dyDescent="0.25">
      <c r="A8156" t="s">
        <v>210</v>
      </c>
      <c r="B8156" t="s">
        <v>21</v>
      </c>
      <c r="C8156">
        <v>2017</v>
      </c>
      <c r="D8156">
        <v>6</v>
      </c>
      <c r="E8156">
        <v>2</v>
      </c>
      <c r="F8156" s="1">
        <v>42888</v>
      </c>
      <c r="G8156">
        <v>153</v>
      </c>
      <c r="H8156" t="s">
        <v>17</v>
      </c>
      <c r="I8156" t="s">
        <v>609</v>
      </c>
      <c r="J8156">
        <v>4955</v>
      </c>
      <c r="K8156">
        <v>99.047619999999995</v>
      </c>
      <c r="L8156">
        <v>3.75</v>
      </c>
      <c r="M8156">
        <f t="shared" si="381"/>
        <v>371.42857499999997</v>
      </c>
      <c r="N8156">
        <f t="shared" si="383"/>
        <v>2.0002067618062025</v>
      </c>
      <c r="O8156">
        <f t="shared" si="382"/>
        <v>7.5007753567732589</v>
      </c>
    </row>
    <row r="8157" spans="1:15" x14ac:dyDescent="0.25">
      <c r="A8157" t="s">
        <v>323</v>
      </c>
      <c r="B8157" t="s">
        <v>40</v>
      </c>
      <c r="C8157">
        <v>2008</v>
      </c>
      <c r="D8157">
        <v>4</v>
      </c>
      <c r="E8157">
        <v>28</v>
      </c>
      <c r="F8157" s="1">
        <v>39566</v>
      </c>
      <c r="G8157">
        <v>119</v>
      </c>
      <c r="H8157" t="s">
        <v>14</v>
      </c>
      <c r="I8157" t="s">
        <v>574</v>
      </c>
      <c r="J8157">
        <v>5293</v>
      </c>
      <c r="K8157">
        <v>166.33850000000001</v>
      </c>
      <c r="L8157">
        <v>2.25</v>
      </c>
      <c r="M8157">
        <f t="shared" si="381"/>
        <v>374.26162500000004</v>
      </c>
      <c r="N8157">
        <f t="shared" si="383"/>
        <v>2.2235958717093172</v>
      </c>
      <c r="O8157">
        <f t="shared" si="382"/>
        <v>5.0030907113459637</v>
      </c>
    </row>
    <row r="8158" spans="1:15" x14ac:dyDescent="0.25">
      <c r="A8158" t="s">
        <v>358</v>
      </c>
      <c r="B8158" t="s">
        <v>40</v>
      </c>
      <c r="C8158">
        <v>2015</v>
      </c>
      <c r="D8158">
        <v>7</v>
      </c>
      <c r="E8158">
        <v>2</v>
      </c>
      <c r="F8158" s="1">
        <v>42187</v>
      </c>
      <c r="G8158">
        <v>183</v>
      </c>
      <c r="H8158" t="s">
        <v>14</v>
      </c>
      <c r="I8158" t="s">
        <v>575</v>
      </c>
      <c r="J8158">
        <v>5291</v>
      </c>
      <c r="K8158">
        <v>167.7714</v>
      </c>
      <c r="L8158">
        <v>2.25</v>
      </c>
      <c r="M8158">
        <f t="shared" si="381"/>
        <v>377.48565000000002</v>
      </c>
      <c r="N8158">
        <f t="shared" si="383"/>
        <v>2.227298852985494</v>
      </c>
      <c r="O8158">
        <f t="shared" si="382"/>
        <v>5.0114224192173618</v>
      </c>
    </row>
    <row r="8159" spans="1:15" x14ac:dyDescent="0.25">
      <c r="A8159" t="s">
        <v>207</v>
      </c>
      <c r="B8159" t="s">
        <v>21</v>
      </c>
      <c r="C8159">
        <v>2011</v>
      </c>
      <c r="D8159">
        <v>7</v>
      </c>
      <c r="E8159">
        <v>14</v>
      </c>
      <c r="F8159" s="1">
        <v>40738</v>
      </c>
      <c r="G8159">
        <v>195</v>
      </c>
      <c r="H8159" t="s">
        <v>14</v>
      </c>
      <c r="I8159" t="s">
        <v>609</v>
      </c>
      <c r="J8159">
        <v>4955</v>
      </c>
      <c r="K8159">
        <v>100.8</v>
      </c>
      <c r="L8159">
        <v>3.75</v>
      </c>
      <c r="M8159">
        <f t="shared" si="381"/>
        <v>378</v>
      </c>
      <c r="N8159">
        <f t="shared" si="383"/>
        <v>2.00774777800074</v>
      </c>
      <c r="O8159">
        <f t="shared" si="382"/>
        <v>7.5290541675027747</v>
      </c>
    </row>
    <row r="8160" spans="1:15" x14ac:dyDescent="0.25">
      <c r="A8160" t="s">
        <v>304</v>
      </c>
      <c r="B8160" t="s">
        <v>23</v>
      </c>
      <c r="C8160">
        <v>2009</v>
      </c>
      <c r="D8160">
        <v>6</v>
      </c>
      <c r="E8160">
        <v>23</v>
      </c>
      <c r="F8160" s="1">
        <v>39987</v>
      </c>
      <c r="G8160">
        <v>174</v>
      </c>
      <c r="H8160" t="s">
        <v>14</v>
      </c>
      <c r="I8160" t="s">
        <v>575</v>
      </c>
      <c r="J8160">
        <v>5291</v>
      </c>
      <c r="K8160">
        <v>168</v>
      </c>
      <c r="L8160">
        <v>2.25</v>
      </c>
      <c r="M8160">
        <f t="shared" si="381"/>
        <v>378</v>
      </c>
      <c r="N8160">
        <f t="shared" si="383"/>
        <v>2.2278867046136734</v>
      </c>
      <c r="O8160">
        <f t="shared" si="382"/>
        <v>5.0127450853807654</v>
      </c>
    </row>
    <row r="8161" spans="1:15" x14ac:dyDescent="0.25">
      <c r="A8161" t="s">
        <v>353</v>
      </c>
      <c r="B8161" t="s">
        <v>250</v>
      </c>
      <c r="C8161">
        <v>2017</v>
      </c>
      <c r="D8161">
        <v>6</v>
      </c>
      <c r="E8161">
        <v>7</v>
      </c>
      <c r="F8161" s="1">
        <v>42893</v>
      </c>
      <c r="G8161">
        <v>158</v>
      </c>
      <c r="H8161" t="s">
        <v>14</v>
      </c>
      <c r="I8161" t="s">
        <v>575</v>
      </c>
      <c r="J8161">
        <v>5291</v>
      </c>
      <c r="K8161">
        <v>168</v>
      </c>
      <c r="L8161">
        <v>2.25</v>
      </c>
      <c r="M8161">
        <f t="shared" si="381"/>
        <v>378</v>
      </c>
      <c r="N8161">
        <f t="shared" si="383"/>
        <v>2.2278867046136734</v>
      </c>
      <c r="O8161">
        <f t="shared" si="382"/>
        <v>5.0127450853807654</v>
      </c>
    </row>
    <row r="8162" spans="1:15" x14ac:dyDescent="0.25">
      <c r="A8162" t="s">
        <v>353</v>
      </c>
      <c r="B8162" t="s">
        <v>250</v>
      </c>
      <c r="C8162">
        <v>2017</v>
      </c>
      <c r="D8162">
        <v>6</v>
      </c>
      <c r="E8162">
        <v>7</v>
      </c>
      <c r="F8162" s="1">
        <v>42893</v>
      </c>
      <c r="G8162">
        <v>158</v>
      </c>
      <c r="H8162" t="s">
        <v>14</v>
      </c>
      <c r="I8162" t="s">
        <v>573</v>
      </c>
      <c r="J8162">
        <v>5292</v>
      </c>
      <c r="K8162">
        <v>168.8</v>
      </c>
      <c r="L8162">
        <v>2.25</v>
      </c>
      <c r="M8162">
        <f t="shared" si="381"/>
        <v>379.8</v>
      </c>
      <c r="N8162">
        <f t="shared" si="383"/>
        <v>2.2299376859079341</v>
      </c>
      <c r="O8162">
        <f t="shared" si="382"/>
        <v>5.0173597932928518</v>
      </c>
    </row>
    <row r="8163" spans="1:15" x14ac:dyDescent="0.25">
      <c r="A8163" t="s">
        <v>255</v>
      </c>
      <c r="B8163" t="s">
        <v>40</v>
      </c>
      <c r="C8163">
        <v>2011</v>
      </c>
      <c r="D8163">
        <v>4</v>
      </c>
      <c r="E8163">
        <v>20</v>
      </c>
      <c r="F8163" s="1">
        <v>40653</v>
      </c>
      <c r="G8163">
        <v>110</v>
      </c>
      <c r="H8163" t="s">
        <v>14</v>
      </c>
      <c r="I8163" t="s">
        <v>574</v>
      </c>
      <c r="J8163">
        <v>5293</v>
      </c>
      <c r="K8163">
        <v>168.96</v>
      </c>
      <c r="L8163">
        <v>2.25</v>
      </c>
      <c r="M8163">
        <f t="shared" si="381"/>
        <v>380.16</v>
      </c>
      <c r="N8163">
        <f t="shared" si="383"/>
        <v>2.2303467224174769</v>
      </c>
      <c r="O8163">
        <f t="shared" si="382"/>
        <v>5.0182801254393228</v>
      </c>
    </row>
    <row r="8164" spans="1:15" x14ac:dyDescent="0.25">
      <c r="A8164" t="s">
        <v>89</v>
      </c>
      <c r="B8164" t="s">
        <v>69</v>
      </c>
      <c r="C8164">
        <v>2018</v>
      </c>
      <c r="D8164">
        <v>3</v>
      </c>
      <c r="E8164">
        <v>7</v>
      </c>
      <c r="F8164" s="1">
        <v>43166</v>
      </c>
      <c r="G8164">
        <v>66</v>
      </c>
      <c r="H8164" t="s">
        <v>14</v>
      </c>
      <c r="I8164" t="s">
        <v>481</v>
      </c>
      <c r="J8164">
        <v>6745</v>
      </c>
      <c r="K8164">
        <v>290.39999999999998</v>
      </c>
      <c r="L8164">
        <v>1.3125</v>
      </c>
      <c r="M8164">
        <f t="shared" si="381"/>
        <v>381.15</v>
      </c>
      <c r="N8164">
        <f t="shared" si="383"/>
        <v>2.4644895474339714</v>
      </c>
      <c r="O8164">
        <f t="shared" si="382"/>
        <v>3.2346425310070877</v>
      </c>
    </row>
    <row r="8165" spans="1:15" x14ac:dyDescent="0.25">
      <c r="A8165" t="s">
        <v>59</v>
      </c>
      <c r="B8165" t="s">
        <v>13</v>
      </c>
      <c r="C8165">
        <v>2004</v>
      </c>
      <c r="D8165">
        <v>7</v>
      </c>
      <c r="E8165">
        <v>10</v>
      </c>
      <c r="F8165" s="1">
        <v>38178</v>
      </c>
      <c r="G8165">
        <v>192</v>
      </c>
      <c r="H8165" t="s">
        <v>14</v>
      </c>
      <c r="I8165" t="s">
        <v>118</v>
      </c>
      <c r="J8165">
        <v>20171</v>
      </c>
      <c r="K8165">
        <v>1018.4</v>
      </c>
      <c r="L8165">
        <v>0.375</v>
      </c>
      <c r="M8165">
        <f t="shared" si="381"/>
        <v>381.9</v>
      </c>
      <c r="N8165">
        <f t="shared" si="383"/>
        <v>3.0083446292526892</v>
      </c>
      <c r="O8165">
        <f t="shared" si="382"/>
        <v>1.1281292359697583</v>
      </c>
    </row>
    <row r="8166" spans="1:15" x14ac:dyDescent="0.25">
      <c r="A8166" t="s">
        <v>182</v>
      </c>
      <c r="B8166" t="s">
        <v>176</v>
      </c>
      <c r="C8166">
        <v>2017</v>
      </c>
      <c r="D8166">
        <v>6</v>
      </c>
      <c r="E8166">
        <v>9</v>
      </c>
      <c r="F8166" s="1">
        <v>42895</v>
      </c>
      <c r="G8166">
        <v>160</v>
      </c>
      <c r="H8166" t="s">
        <v>14</v>
      </c>
      <c r="I8166" t="s">
        <v>547</v>
      </c>
      <c r="J8166">
        <v>6886</v>
      </c>
      <c r="K8166">
        <v>203.88570000000001</v>
      </c>
      <c r="L8166">
        <v>1.875</v>
      </c>
      <c r="M8166">
        <f t="shared" si="381"/>
        <v>382.28568750000005</v>
      </c>
      <c r="N8166">
        <f t="shared" si="383"/>
        <v>2.3115116478701356</v>
      </c>
      <c r="O8166">
        <f t="shared" si="382"/>
        <v>4.3340843397565045</v>
      </c>
    </row>
    <row r="8167" spans="1:15" x14ac:dyDescent="0.25">
      <c r="A8167" t="s">
        <v>140</v>
      </c>
      <c r="B8167" t="s">
        <v>13</v>
      </c>
      <c r="C8167">
        <v>2017</v>
      </c>
      <c r="D8167">
        <v>6</v>
      </c>
      <c r="E8167">
        <v>12</v>
      </c>
      <c r="F8167" s="1">
        <v>42898</v>
      </c>
      <c r="G8167">
        <v>163</v>
      </c>
      <c r="H8167" t="s">
        <v>14</v>
      </c>
      <c r="I8167" t="s">
        <v>557</v>
      </c>
      <c r="J8167">
        <v>21248</v>
      </c>
      <c r="K8167">
        <v>183.2</v>
      </c>
      <c r="L8167">
        <v>2.1</v>
      </c>
      <c r="M8167">
        <f t="shared" si="381"/>
        <v>384.71999999999997</v>
      </c>
      <c r="N8167">
        <f t="shared" si="383"/>
        <v>2.2652896258608299</v>
      </c>
      <c r="O8167">
        <f t="shared" si="382"/>
        <v>4.7571082143077428</v>
      </c>
    </row>
    <row r="8168" spans="1:15" x14ac:dyDescent="0.25">
      <c r="A8168" t="s">
        <v>296</v>
      </c>
      <c r="B8168" t="s">
        <v>19</v>
      </c>
      <c r="C8168">
        <v>2013</v>
      </c>
      <c r="D8168">
        <v>7</v>
      </c>
      <c r="E8168">
        <v>2</v>
      </c>
      <c r="F8168" s="1">
        <v>41457</v>
      </c>
      <c r="G8168">
        <v>183</v>
      </c>
      <c r="H8168" t="s">
        <v>14</v>
      </c>
      <c r="I8168" t="s">
        <v>575</v>
      </c>
      <c r="J8168">
        <v>5291</v>
      </c>
      <c r="K8168">
        <v>172</v>
      </c>
      <c r="L8168">
        <v>2.25</v>
      </c>
      <c r="M8168">
        <f t="shared" si="381"/>
        <v>387</v>
      </c>
      <c r="N8168">
        <f t="shared" si="383"/>
        <v>2.2380461031287955</v>
      </c>
      <c r="O8168">
        <f t="shared" si="382"/>
        <v>5.0356037320397897</v>
      </c>
    </row>
    <row r="8169" spans="1:15" x14ac:dyDescent="0.25">
      <c r="A8169" t="s">
        <v>277</v>
      </c>
      <c r="B8169" t="s">
        <v>19</v>
      </c>
      <c r="C8169">
        <v>2019</v>
      </c>
      <c r="D8169">
        <v>6</v>
      </c>
      <c r="E8169">
        <v>19</v>
      </c>
      <c r="F8169" s="1">
        <v>43635</v>
      </c>
      <c r="G8169">
        <v>170</v>
      </c>
      <c r="H8169" t="s">
        <v>14</v>
      </c>
      <c r="I8169" t="s">
        <v>573</v>
      </c>
      <c r="J8169">
        <v>5292</v>
      </c>
      <c r="K8169">
        <v>172.26669999999999</v>
      </c>
      <c r="L8169">
        <v>2.25</v>
      </c>
      <c r="M8169">
        <f t="shared" si="381"/>
        <v>387.60007499999995</v>
      </c>
      <c r="N8169">
        <f t="shared" si="383"/>
        <v>2.2387151039956277</v>
      </c>
      <c r="O8169">
        <f t="shared" si="382"/>
        <v>5.0371089839901622</v>
      </c>
    </row>
    <row r="8170" spans="1:15" x14ac:dyDescent="0.25">
      <c r="A8170" t="s">
        <v>301</v>
      </c>
      <c r="B8170" t="s">
        <v>23</v>
      </c>
      <c r="C8170">
        <v>2007</v>
      </c>
      <c r="D8170">
        <v>4</v>
      </c>
      <c r="E8170">
        <v>12</v>
      </c>
      <c r="F8170" s="1">
        <v>39184</v>
      </c>
      <c r="G8170">
        <v>102</v>
      </c>
      <c r="H8170" t="s">
        <v>14</v>
      </c>
      <c r="I8170" t="s">
        <v>574</v>
      </c>
      <c r="J8170">
        <v>5293</v>
      </c>
      <c r="K8170">
        <v>172.8</v>
      </c>
      <c r="L8170">
        <v>2.25</v>
      </c>
      <c r="M8170">
        <f t="shared" si="381"/>
        <v>388.8</v>
      </c>
      <c r="N8170">
        <f t="shared" si="383"/>
        <v>2.2400497721126476</v>
      </c>
      <c r="O8170">
        <f t="shared" si="382"/>
        <v>5.0401119872534572</v>
      </c>
    </row>
    <row r="8171" spans="1:15" x14ac:dyDescent="0.25">
      <c r="A8171" t="s">
        <v>115</v>
      </c>
      <c r="B8171" t="s">
        <v>113</v>
      </c>
      <c r="C8171">
        <v>2018</v>
      </c>
      <c r="D8171">
        <v>6</v>
      </c>
      <c r="E8171">
        <v>6</v>
      </c>
      <c r="F8171" s="1">
        <v>43257</v>
      </c>
      <c r="G8171">
        <v>157</v>
      </c>
      <c r="H8171" t="s">
        <v>14</v>
      </c>
      <c r="I8171" t="s">
        <v>575</v>
      </c>
      <c r="J8171">
        <v>5291</v>
      </c>
      <c r="K8171">
        <v>172.8</v>
      </c>
      <c r="L8171">
        <v>2.25</v>
      </c>
      <c r="M8171">
        <f t="shared" si="381"/>
        <v>388.8</v>
      </c>
      <c r="N8171">
        <f t="shared" si="383"/>
        <v>2.2400497721126476</v>
      </c>
      <c r="O8171">
        <f t="shared" si="382"/>
        <v>5.0401119872534572</v>
      </c>
    </row>
    <row r="8172" spans="1:15" x14ac:dyDescent="0.25">
      <c r="A8172" t="s">
        <v>221</v>
      </c>
      <c r="B8172" t="s">
        <v>171</v>
      </c>
      <c r="C8172">
        <v>2018</v>
      </c>
      <c r="D8172">
        <v>6</v>
      </c>
      <c r="E8172">
        <v>7</v>
      </c>
      <c r="F8172" s="1">
        <v>43258</v>
      </c>
      <c r="G8172">
        <v>158</v>
      </c>
      <c r="H8172" t="s">
        <v>14</v>
      </c>
      <c r="I8172" t="s">
        <v>575</v>
      </c>
      <c r="J8172">
        <v>5291</v>
      </c>
      <c r="K8172">
        <v>173.6</v>
      </c>
      <c r="L8172">
        <v>2.25</v>
      </c>
      <c r="M8172">
        <f t="shared" si="381"/>
        <v>390.59999999999997</v>
      </c>
      <c r="N8172">
        <f t="shared" si="383"/>
        <v>2.2420442393695508</v>
      </c>
      <c r="O8172">
        <f t="shared" si="382"/>
        <v>5.0445995385814895</v>
      </c>
    </row>
    <row r="8173" spans="1:15" x14ac:dyDescent="0.25">
      <c r="A8173" t="s">
        <v>202</v>
      </c>
      <c r="B8173" t="s">
        <v>113</v>
      </c>
      <c r="C8173">
        <v>2014</v>
      </c>
      <c r="D8173">
        <v>6</v>
      </c>
      <c r="E8173">
        <v>16</v>
      </c>
      <c r="F8173" s="1">
        <v>41806</v>
      </c>
      <c r="G8173">
        <v>167</v>
      </c>
      <c r="H8173" t="s">
        <v>14</v>
      </c>
      <c r="I8173" t="s">
        <v>575</v>
      </c>
      <c r="J8173">
        <v>5291</v>
      </c>
      <c r="K8173">
        <v>176.94550000000001</v>
      </c>
      <c r="L8173">
        <v>2.25</v>
      </c>
      <c r="M8173">
        <f t="shared" si="381"/>
        <v>398.12737500000003</v>
      </c>
      <c r="N8173">
        <f t="shared" si="383"/>
        <v>2.2502870097611658</v>
      </c>
      <c r="O8173">
        <f t="shared" si="382"/>
        <v>5.0631457719626232</v>
      </c>
    </row>
    <row r="8174" spans="1:15" x14ac:dyDescent="0.25">
      <c r="A8174" t="s">
        <v>258</v>
      </c>
      <c r="B8174" t="s">
        <v>40</v>
      </c>
      <c r="C8174">
        <v>2017</v>
      </c>
      <c r="D8174">
        <v>6</v>
      </c>
      <c r="E8174">
        <v>7</v>
      </c>
      <c r="F8174" s="1">
        <v>42893</v>
      </c>
      <c r="G8174">
        <v>158</v>
      </c>
      <c r="H8174" t="s">
        <v>14</v>
      </c>
      <c r="I8174" t="s">
        <v>586</v>
      </c>
      <c r="J8174">
        <v>5124</v>
      </c>
      <c r="K8174">
        <v>132.80000000000001</v>
      </c>
      <c r="L8174">
        <v>3</v>
      </c>
      <c r="M8174">
        <f t="shared" si="381"/>
        <v>398.40000000000003</v>
      </c>
      <c r="N8174">
        <f t="shared" si="383"/>
        <v>2.1264561134318045</v>
      </c>
      <c r="O8174">
        <f t="shared" si="382"/>
        <v>6.3793683402954136</v>
      </c>
    </row>
    <row r="8175" spans="1:15" x14ac:dyDescent="0.25">
      <c r="A8175" t="s">
        <v>108</v>
      </c>
      <c r="B8175" t="s">
        <v>109</v>
      </c>
      <c r="C8175">
        <v>2012</v>
      </c>
      <c r="D8175">
        <v>7</v>
      </c>
      <c r="E8175">
        <v>5</v>
      </c>
      <c r="F8175" s="1">
        <v>41095</v>
      </c>
      <c r="G8175">
        <v>187</v>
      </c>
      <c r="H8175" t="s">
        <v>14</v>
      </c>
      <c r="I8175" t="s">
        <v>575</v>
      </c>
      <c r="J8175">
        <v>5291</v>
      </c>
      <c r="K8175">
        <v>177.6</v>
      </c>
      <c r="L8175">
        <v>2.25</v>
      </c>
      <c r="M8175">
        <f t="shared" si="381"/>
        <v>399.59999999999997</v>
      </c>
      <c r="N8175">
        <f t="shared" si="383"/>
        <v>2.2518814545525276</v>
      </c>
      <c r="O8175">
        <f t="shared" si="382"/>
        <v>5.0667332727431873</v>
      </c>
    </row>
    <row r="8176" spans="1:15" x14ac:dyDescent="0.25">
      <c r="A8176" t="s">
        <v>191</v>
      </c>
      <c r="B8176" t="s">
        <v>192</v>
      </c>
      <c r="C8176">
        <v>2011</v>
      </c>
      <c r="D8176">
        <v>7</v>
      </c>
      <c r="E8176">
        <v>12</v>
      </c>
      <c r="F8176" s="1">
        <v>40736</v>
      </c>
      <c r="G8176">
        <v>193</v>
      </c>
      <c r="H8176" t="s">
        <v>14</v>
      </c>
      <c r="I8176" t="s">
        <v>609</v>
      </c>
      <c r="J8176">
        <v>4955</v>
      </c>
      <c r="K8176">
        <v>107.2</v>
      </c>
      <c r="L8176">
        <v>3.75</v>
      </c>
      <c r="M8176">
        <f t="shared" si="381"/>
        <v>402</v>
      </c>
      <c r="N8176">
        <f t="shared" si="383"/>
        <v>2.0342272607705505</v>
      </c>
      <c r="O8176">
        <f t="shared" si="382"/>
        <v>7.6283522278895646</v>
      </c>
    </row>
    <row r="8177" spans="1:15" x14ac:dyDescent="0.25">
      <c r="A8177" t="s">
        <v>362</v>
      </c>
      <c r="B8177" t="s">
        <v>192</v>
      </c>
      <c r="C8177">
        <v>2015</v>
      </c>
      <c r="D8177">
        <v>6</v>
      </c>
      <c r="E8177">
        <v>17</v>
      </c>
      <c r="F8177" s="1">
        <v>42172</v>
      </c>
      <c r="G8177">
        <v>168</v>
      </c>
      <c r="H8177" t="s">
        <v>17</v>
      </c>
      <c r="I8177" t="s">
        <v>575</v>
      </c>
      <c r="J8177">
        <v>5291</v>
      </c>
      <c r="K8177">
        <v>179.04759999999999</v>
      </c>
      <c r="L8177">
        <v>2.25</v>
      </c>
      <c r="M8177">
        <f t="shared" si="381"/>
        <v>402.85709999999995</v>
      </c>
      <c r="N8177">
        <f t="shared" si="383"/>
        <v>2.2553873366836807</v>
      </c>
      <c r="O8177">
        <f t="shared" si="382"/>
        <v>5.0746215075382821</v>
      </c>
    </row>
    <row r="8178" spans="1:15" x14ac:dyDescent="0.25">
      <c r="A8178" t="s">
        <v>55</v>
      </c>
      <c r="B8178" t="s">
        <v>13</v>
      </c>
      <c r="C8178">
        <v>2003</v>
      </c>
      <c r="D8178">
        <v>3</v>
      </c>
      <c r="E8178">
        <v>17</v>
      </c>
      <c r="F8178" s="1">
        <v>37697</v>
      </c>
      <c r="G8178">
        <v>76</v>
      </c>
      <c r="H8178" t="s">
        <v>14</v>
      </c>
      <c r="I8178" t="s">
        <v>481</v>
      </c>
      <c r="J8178">
        <v>6745</v>
      </c>
      <c r="K8178">
        <v>307.2</v>
      </c>
      <c r="L8178">
        <v>1.3125</v>
      </c>
      <c r="M8178">
        <f t="shared" si="381"/>
        <v>403.2</v>
      </c>
      <c r="N8178">
        <f t="shared" si="383"/>
        <v>2.4888326343824003</v>
      </c>
      <c r="O8178">
        <f t="shared" si="382"/>
        <v>3.2665928326269005</v>
      </c>
    </row>
    <row r="8179" spans="1:15" x14ac:dyDescent="0.25">
      <c r="A8179" t="s">
        <v>340</v>
      </c>
      <c r="B8179" t="s">
        <v>19</v>
      </c>
      <c r="C8179">
        <v>2015</v>
      </c>
      <c r="D8179">
        <v>6</v>
      </c>
      <c r="E8179">
        <v>17</v>
      </c>
      <c r="F8179" s="1">
        <v>42172</v>
      </c>
      <c r="G8179">
        <v>168</v>
      </c>
      <c r="H8179" t="s">
        <v>14</v>
      </c>
      <c r="I8179" t="s">
        <v>617</v>
      </c>
      <c r="J8179">
        <v>5075</v>
      </c>
      <c r="K8179">
        <v>67.2</v>
      </c>
      <c r="L8179">
        <v>6</v>
      </c>
      <c r="M8179">
        <f t="shared" si="381"/>
        <v>403.20000000000005</v>
      </c>
      <c r="N8179">
        <f t="shared" si="383"/>
        <v>1.833784374656479</v>
      </c>
      <c r="O8179">
        <f t="shared" si="382"/>
        <v>11.002706247938875</v>
      </c>
    </row>
    <row r="8180" spans="1:15" x14ac:dyDescent="0.25">
      <c r="A8180" t="s">
        <v>158</v>
      </c>
      <c r="B8180" t="s">
        <v>159</v>
      </c>
      <c r="C8180">
        <v>2017</v>
      </c>
      <c r="D8180">
        <v>6</v>
      </c>
      <c r="E8180">
        <v>8</v>
      </c>
      <c r="F8180" s="1">
        <v>42894</v>
      </c>
      <c r="G8180">
        <v>159</v>
      </c>
      <c r="H8180" t="s">
        <v>14</v>
      </c>
      <c r="I8180" t="s">
        <v>618</v>
      </c>
      <c r="J8180">
        <v>5900</v>
      </c>
      <c r="K8180">
        <v>67.2</v>
      </c>
      <c r="L8180">
        <v>6</v>
      </c>
      <c r="M8180">
        <f t="shared" si="381"/>
        <v>403.20000000000005</v>
      </c>
      <c r="N8180">
        <f t="shared" si="383"/>
        <v>1.833784374656479</v>
      </c>
      <c r="O8180">
        <f t="shared" si="382"/>
        <v>11.002706247938875</v>
      </c>
    </row>
    <row r="8181" spans="1:15" x14ac:dyDescent="0.25">
      <c r="A8181" t="s">
        <v>73</v>
      </c>
      <c r="B8181" t="s">
        <v>69</v>
      </c>
      <c r="C8181">
        <v>2003</v>
      </c>
      <c r="D8181">
        <v>3</v>
      </c>
      <c r="E8181">
        <v>11</v>
      </c>
      <c r="F8181" s="1">
        <v>37691</v>
      </c>
      <c r="G8181">
        <v>70</v>
      </c>
      <c r="H8181" t="s">
        <v>14</v>
      </c>
      <c r="I8181" t="s">
        <v>283</v>
      </c>
      <c r="J8181">
        <v>18419</v>
      </c>
      <c r="K8181">
        <v>617.14290000000005</v>
      </c>
      <c r="L8181">
        <v>0.65625</v>
      </c>
      <c r="M8181">
        <f t="shared" si="381"/>
        <v>405.00002812500003</v>
      </c>
      <c r="N8181">
        <f t="shared" si="383"/>
        <v>2.7910888852950153</v>
      </c>
      <c r="O8181">
        <f t="shared" si="382"/>
        <v>1.8316520809748538</v>
      </c>
    </row>
    <row r="8182" spans="1:15" x14ac:dyDescent="0.25">
      <c r="A8182" t="s">
        <v>232</v>
      </c>
      <c r="B8182" t="s">
        <v>23</v>
      </c>
      <c r="C8182">
        <v>2017</v>
      </c>
      <c r="D8182">
        <v>6</v>
      </c>
      <c r="E8182">
        <v>2</v>
      </c>
      <c r="F8182" s="1">
        <v>42888</v>
      </c>
      <c r="G8182">
        <v>153</v>
      </c>
      <c r="H8182" t="s">
        <v>17</v>
      </c>
      <c r="I8182" t="s">
        <v>609</v>
      </c>
      <c r="J8182">
        <v>4955</v>
      </c>
      <c r="K8182">
        <v>108.1905</v>
      </c>
      <c r="L8182">
        <v>3.75</v>
      </c>
      <c r="M8182">
        <f t="shared" si="381"/>
        <v>405.71437500000002</v>
      </c>
      <c r="N8182">
        <f t="shared" si="383"/>
        <v>2.0381848546960706</v>
      </c>
      <c r="O8182">
        <f t="shared" si="382"/>
        <v>7.6431932051102649</v>
      </c>
    </row>
    <row r="8183" spans="1:15" x14ac:dyDescent="0.25">
      <c r="A8183" t="s">
        <v>228</v>
      </c>
      <c r="B8183" t="s">
        <v>23</v>
      </c>
      <c r="C8183">
        <v>2014</v>
      </c>
      <c r="D8183">
        <v>3</v>
      </c>
      <c r="E8183">
        <v>10</v>
      </c>
      <c r="F8183" s="1">
        <v>41708</v>
      </c>
      <c r="G8183">
        <v>69</v>
      </c>
      <c r="H8183" t="s">
        <v>17</v>
      </c>
      <c r="I8183" t="s">
        <v>574</v>
      </c>
      <c r="J8183">
        <v>5293</v>
      </c>
      <c r="K8183">
        <v>181.33330000000001</v>
      </c>
      <c r="L8183">
        <v>2.25</v>
      </c>
      <c r="M8183">
        <f t="shared" si="381"/>
        <v>407.99992500000002</v>
      </c>
      <c r="N8183">
        <f t="shared" si="383"/>
        <v>2.2608659922180605</v>
      </c>
      <c r="O8183">
        <f t="shared" si="382"/>
        <v>5.0869484824906364</v>
      </c>
    </row>
    <row r="8184" spans="1:15" x14ac:dyDescent="0.25">
      <c r="A8184" t="s">
        <v>346</v>
      </c>
      <c r="B8184" t="s">
        <v>161</v>
      </c>
      <c r="C8184">
        <v>2019</v>
      </c>
      <c r="D8184">
        <v>6</v>
      </c>
      <c r="E8184">
        <v>17</v>
      </c>
      <c r="F8184" s="1">
        <v>43633</v>
      </c>
      <c r="G8184">
        <v>168</v>
      </c>
      <c r="H8184" t="s">
        <v>14</v>
      </c>
      <c r="I8184" t="s">
        <v>574</v>
      </c>
      <c r="J8184">
        <v>5293</v>
      </c>
      <c r="K8184">
        <v>182.28</v>
      </c>
      <c r="L8184">
        <v>2.25</v>
      </c>
      <c r="M8184">
        <f t="shared" si="381"/>
        <v>410.13</v>
      </c>
      <c r="N8184">
        <f t="shared" si="383"/>
        <v>2.2631150761813412</v>
      </c>
      <c r="O8184">
        <f t="shared" si="382"/>
        <v>5.0920089214080182</v>
      </c>
    </row>
    <row r="8185" spans="1:15" x14ac:dyDescent="0.25">
      <c r="A8185" t="s">
        <v>352</v>
      </c>
      <c r="B8185" t="s">
        <v>250</v>
      </c>
      <c r="C8185">
        <v>2013</v>
      </c>
      <c r="D8185">
        <v>7</v>
      </c>
      <c r="E8185">
        <v>2</v>
      </c>
      <c r="F8185" s="1">
        <v>41457</v>
      </c>
      <c r="G8185">
        <v>183</v>
      </c>
      <c r="H8185" t="s">
        <v>14</v>
      </c>
      <c r="I8185" t="s">
        <v>574</v>
      </c>
      <c r="J8185">
        <v>5293</v>
      </c>
      <c r="K8185">
        <v>182.4</v>
      </c>
      <c r="L8185">
        <v>2.25</v>
      </c>
      <c r="M8185">
        <f t="shared" si="381"/>
        <v>410.40000000000003</v>
      </c>
      <c r="N8185">
        <f t="shared" si="383"/>
        <v>2.2633993313340022</v>
      </c>
      <c r="O8185">
        <f t="shared" si="382"/>
        <v>5.0926484955015052</v>
      </c>
    </row>
    <row r="8186" spans="1:15" x14ac:dyDescent="0.25">
      <c r="A8186" t="s">
        <v>76</v>
      </c>
      <c r="B8186" t="s">
        <v>69</v>
      </c>
      <c r="C8186">
        <v>2004</v>
      </c>
      <c r="D8186">
        <v>7</v>
      </c>
      <c r="E8186">
        <v>9</v>
      </c>
      <c r="F8186" s="1">
        <v>38177</v>
      </c>
      <c r="G8186">
        <v>191</v>
      </c>
      <c r="H8186" t="s">
        <v>14</v>
      </c>
      <c r="I8186" t="s">
        <v>609</v>
      </c>
      <c r="J8186">
        <v>4955</v>
      </c>
      <c r="K8186">
        <v>110.4</v>
      </c>
      <c r="L8186">
        <v>3.75</v>
      </c>
      <c r="M8186">
        <f t="shared" si="381"/>
        <v>414</v>
      </c>
      <c r="N8186">
        <f t="shared" si="383"/>
        <v>2.0468851908377101</v>
      </c>
      <c r="O8186">
        <f t="shared" si="382"/>
        <v>7.6758194656414132</v>
      </c>
    </row>
    <row r="8187" spans="1:15" x14ac:dyDescent="0.25">
      <c r="A8187" t="s">
        <v>361</v>
      </c>
      <c r="B8187" t="s">
        <v>260</v>
      </c>
      <c r="C8187">
        <v>2013</v>
      </c>
      <c r="D8187">
        <v>7</v>
      </c>
      <c r="E8187">
        <v>2</v>
      </c>
      <c r="F8187" s="1">
        <v>41457</v>
      </c>
      <c r="G8187">
        <v>183</v>
      </c>
      <c r="H8187" t="s">
        <v>14</v>
      </c>
      <c r="I8187" t="s">
        <v>574</v>
      </c>
      <c r="J8187">
        <v>5293</v>
      </c>
      <c r="K8187">
        <v>184</v>
      </c>
      <c r="L8187">
        <v>2.25</v>
      </c>
      <c r="M8187">
        <f t="shared" si="381"/>
        <v>414</v>
      </c>
      <c r="N8187">
        <f t="shared" si="383"/>
        <v>2.2671717284030137</v>
      </c>
      <c r="O8187">
        <f t="shared" si="382"/>
        <v>5.1011363889067809</v>
      </c>
    </row>
    <row r="8188" spans="1:15" x14ac:dyDescent="0.25">
      <c r="A8188" t="s">
        <v>87</v>
      </c>
      <c r="B8188" t="s">
        <v>69</v>
      </c>
      <c r="C8188">
        <v>2016</v>
      </c>
      <c r="D8188">
        <v>6</v>
      </c>
      <c r="E8188">
        <v>21</v>
      </c>
      <c r="F8188" s="1">
        <v>42542</v>
      </c>
      <c r="G8188">
        <v>173</v>
      </c>
      <c r="H8188" t="s">
        <v>14</v>
      </c>
      <c r="I8188" t="s">
        <v>574</v>
      </c>
      <c r="J8188">
        <v>5293</v>
      </c>
      <c r="K8188">
        <v>184.5</v>
      </c>
      <c r="L8188">
        <v>2.25</v>
      </c>
      <c r="M8188">
        <f t="shared" si="381"/>
        <v>415.125</v>
      </c>
      <c r="N8188">
        <f t="shared" si="383"/>
        <v>2.2683439139510648</v>
      </c>
      <c r="O8188">
        <f t="shared" si="382"/>
        <v>5.1037738063898956</v>
      </c>
    </row>
    <row r="8189" spans="1:15" x14ac:dyDescent="0.25">
      <c r="A8189" t="s">
        <v>106</v>
      </c>
      <c r="B8189" t="s">
        <v>107</v>
      </c>
      <c r="C8189">
        <v>2016</v>
      </c>
      <c r="D8189">
        <v>7</v>
      </c>
      <c r="E8189">
        <v>6</v>
      </c>
      <c r="F8189" s="1">
        <v>42557</v>
      </c>
      <c r="G8189">
        <v>188</v>
      </c>
      <c r="H8189" t="s">
        <v>14</v>
      </c>
      <c r="I8189" t="s">
        <v>573</v>
      </c>
      <c r="J8189">
        <v>5292</v>
      </c>
      <c r="K8189">
        <v>185.1429</v>
      </c>
      <c r="L8189">
        <v>2.25</v>
      </c>
      <c r="M8189">
        <f t="shared" si="381"/>
        <v>416.57152500000001</v>
      </c>
      <c r="N8189">
        <f t="shared" si="383"/>
        <v>2.2698464756893713</v>
      </c>
      <c r="O8189">
        <f t="shared" si="382"/>
        <v>5.107154570301085</v>
      </c>
    </row>
    <row r="8190" spans="1:15" x14ac:dyDescent="0.25">
      <c r="A8190" t="s">
        <v>97</v>
      </c>
      <c r="B8190" t="s">
        <v>27</v>
      </c>
      <c r="C8190">
        <v>2011</v>
      </c>
      <c r="D8190">
        <v>7</v>
      </c>
      <c r="E8190">
        <v>26</v>
      </c>
      <c r="F8190" s="1">
        <v>40750</v>
      </c>
      <c r="G8190">
        <v>207</v>
      </c>
      <c r="H8190" t="s">
        <v>14</v>
      </c>
      <c r="I8190" t="s">
        <v>587</v>
      </c>
      <c r="J8190">
        <v>4363</v>
      </c>
      <c r="K8190">
        <v>139.19999999999999</v>
      </c>
      <c r="L8190">
        <v>3</v>
      </c>
      <c r="M8190">
        <f t="shared" si="381"/>
        <v>417.59999999999997</v>
      </c>
      <c r="N8190">
        <f t="shared" si="383"/>
        <v>2.1467480136306398</v>
      </c>
      <c r="O8190">
        <f t="shared" si="382"/>
        <v>6.440244040891919</v>
      </c>
    </row>
    <row r="8191" spans="1:15" x14ac:dyDescent="0.25">
      <c r="A8191" t="s">
        <v>77</v>
      </c>
      <c r="B8191" t="s">
        <v>69</v>
      </c>
      <c r="C8191">
        <v>2006</v>
      </c>
      <c r="D8191">
        <v>4</v>
      </c>
      <c r="E8191">
        <v>10</v>
      </c>
      <c r="F8191" s="1">
        <v>38817</v>
      </c>
      <c r="G8191">
        <v>100</v>
      </c>
      <c r="H8191" t="s">
        <v>14</v>
      </c>
      <c r="I8191" t="s">
        <v>576</v>
      </c>
      <c r="J8191">
        <v>5288</v>
      </c>
      <c r="K8191">
        <v>187.2</v>
      </c>
      <c r="L8191">
        <v>2.25</v>
      </c>
      <c r="M8191">
        <f t="shared" si="381"/>
        <v>421.2</v>
      </c>
      <c r="N8191">
        <f t="shared" si="383"/>
        <v>2.2746196190912382</v>
      </c>
      <c r="O8191">
        <f t="shared" si="382"/>
        <v>5.1178941429552864</v>
      </c>
    </row>
    <row r="8192" spans="1:15" x14ac:dyDescent="0.25">
      <c r="A8192" t="s">
        <v>79</v>
      </c>
      <c r="B8192" t="s">
        <v>69</v>
      </c>
      <c r="C8192">
        <v>2007</v>
      </c>
      <c r="D8192">
        <v>3</v>
      </c>
      <c r="E8192">
        <v>22</v>
      </c>
      <c r="F8192" s="1">
        <v>39163</v>
      </c>
      <c r="G8192">
        <v>81</v>
      </c>
      <c r="H8192" t="s">
        <v>14</v>
      </c>
      <c r="I8192" t="s">
        <v>576</v>
      </c>
      <c r="J8192">
        <v>5288</v>
      </c>
      <c r="K8192">
        <v>187.2</v>
      </c>
      <c r="L8192">
        <v>2.25</v>
      </c>
      <c r="M8192">
        <f t="shared" si="381"/>
        <v>421.2</v>
      </c>
      <c r="N8192">
        <f t="shared" si="383"/>
        <v>2.2746196190912382</v>
      </c>
      <c r="O8192">
        <f t="shared" si="382"/>
        <v>5.1178941429552864</v>
      </c>
    </row>
    <row r="8193" spans="1:15" x14ac:dyDescent="0.25">
      <c r="A8193" t="s">
        <v>30</v>
      </c>
      <c r="B8193" t="s">
        <v>31</v>
      </c>
      <c r="C8193">
        <v>2018</v>
      </c>
      <c r="D8193">
        <v>6</v>
      </c>
      <c r="E8193">
        <v>5</v>
      </c>
      <c r="F8193" s="1">
        <v>43256</v>
      </c>
      <c r="G8193">
        <v>156</v>
      </c>
      <c r="H8193" t="s">
        <v>14</v>
      </c>
      <c r="I8193" t="s">
        <v>575</v>
      </c>
      <c r="J8193">
        <v>5291</v>
      </c>
      <c r="K8193">
        <v>187.2</v>
      </c>
      <c r="L8193">
        <v>2.25</v>
      </c>
      <c r="M8193">
        <f t="shared" si="381"/>
        <v>421.2</v>
      </c>
      <c r="N8193">
        <f t="shared" si="383"/>
        <v>2.2746196190912382</v>
      </c>
      <c r="O8193">
        <f t="shared" si="382"/>
        <v>5.1178941429552864</v>
      </c>
    </row>
    <row r="8194" spans="1:15" x14ac:dyDescent="0.25">
      <c r="A8194" t="s">
        <v>59</v>
      </c>
      <c r="B8194" t="s">
        <v>13</v>
      </c>
      <c r="C8194">
        <v>2004</v>
      </c>
      <c r="D8194">
        <v>7</v>
      </c>
      <c r="E8194">
        <v>10</v>
      </c>
      <c r="F8194" s="1">
        <v>38178</v>
      </c>
      <c r="G8194">
        <v>192</v>
      </c>
      <c r="H8194" t="s">
        <v>14</v>
      </c>
      <c r="I8194" t="s">
        <v>371</v>
      </c>
      <c r="J8194">
        <v>5131</v>
      </c>
      <c r="K8194">
        <v>564.79999999999995</v>
      </c>
      <c r="L8194">
        <v>0.75</v>
      </c>
      <c r="M8194">
        <f t="shared" ref="M8194:M8257" si="384">K8194*L8194</f>
        <v>423.59999999999997</v>
      </c>
      <c r="N8194">
        <f t="shared" si="383"/>
        <v>2.7526629431209719</v>
      </c>
      <c r="O8194">
        <f t="shared" si="382"/>
        <v>2.0644972073407288</v>
      </c>
    </row>
    <row r="8195" spans="1:15" x14ac:dyDescent="0.25">
      <c r="A8195" t="s">
        <v>86</v>
      </c>
      <c r="B8195" t="s">
        <v>69</v>
      </c>
      <c r="C8195">
        <v>2015</v>
      </c>
      <c r="D8195">
        <v>3</v>
      </c>
      <c r="E8195">
        <v>25</v>
      </c>
      <c r="F8195" s="1">
        <v>42088</v>
      </c>
      <c r="G8195">
        <v>84</v>
      </c>
      <c r="H8195" t="s">
        <v>14</v>
      </c>
      <c r="I8195" t="s">
        <v>575</v>
      </c>
      <c r="J8195">
        <v>5291</v>
      </c>
      <c r="K8195">
        <v>188.57140000000001</v>
      </c>
      <c r="L8195">
        <v>2.25</v>
      </c>
      <c r="M8195">
        <f t="shared" si="384"/>
        <v>424.28565000000003</v>
      </c>
      <c r="N8195">
        <f t="shared" si="383"/>
        <v>2.27777281739509</v>
      </c>
      <c r="O8195">
        <f t="shared" ref="O8195:O8258" si="385">N8195*L8195</f>
        <v>5.1249888391389522</v>
      </c>
    </row>
    <row r="8196" spans="1:15" x14ac:dyDescent="0.25">
      <c r="A8196" t="s">
        <v>102</v>
      </c>
      <c r="B8196" t="s">
        <v>27</v>
      </c>
      <c r="C8196">
        <v>2016</v>
      </c>
      <c r="D8196">
        <v>6</v>
      </c>
      <c r="E8196">
        <v>30</v>
      </c>
      <c r="F8196" s="1">
        <v>42551</v>
      </c>
      <c r="G8196">
        <v>182</v>
      </c>
      <c r="H8196" t="s">
        <v>17</v>
      </c>
      <c r="I8196" t="s">
        <v>371</v>
      </c>
      <c r="J8196">
        <v>5131</v>
      </c>
      <c r="K8196">
        <v>568.38099999999997</v>
      </c>
      <c r="L8196">
        <v>0.75</v>
      </c>
      <c r="M8196">
        <f t="shared" si="384"/>
        <v>426.28575000000001</v>
      </c>
      <c r="N8196">
        <f t="shared" ref="N8196:N8259" si="386">LOG10(K8196+1)</f>
        <v>2.7554029708319572</v>
      </c>
      <c r="O8196">
        <f t="shared" si="385"/>
        <v>2.0665522281239679</v>
      </c>
    </row>
    <row r="8197" spans="1:15" x14ac:dyDescent="0.25">
      <c r="A8197" t="s">
        <v>360</v>
      </c>
      <c r="B8197" t="s">
        <v>40</v>
      </c>
      <c r="C8197">
        <v>2018</v>
      </c>
      <c r="D8197">
        <v>6</v>
      </c>
      <c r="E8197">
        <v>5</v>
      </c>
      <c r="F8197" s="1">
        <v>43256</v>
      </c>
      <c r="G8197">
        <v>156</v>
      </c>
      <c r="H8197" t="s">
        <v>14</v>
      </c>
      <c r="I8197" t="s">
        <v>616</v>
      </c>
      <c r="J8197">
        <v>11176</v>
      </c>
      <c r="K8197">
        <v>81.599999999999994</v>
      </c>
      <c r="L8197">
        <v>5.25</v>
      </c>
      <c r="M8197">
        <f t="shared" si="384"/>
        <v>428.4</v>
      </c>
      <c r="N8197">
        <f t="shared" si="386"/>
        <v>1.9169800473203822</v>
      </c>
      <c r="O8197">
        <f t="shared" si="385"/>
        <v>10.064145248432007</v>
      </c>
    </row>
    <row r="8198" spans="1:15" x14ac:dyDescent="0.25">
      <c r="A8198" t="s">
        <v>322</v>
      </c>
      <c r="B8198" t="s">
        <v>40</v>
      </c>
      <c r="C8198">
        <v>2007</v>
      </c>
      <c r="D8198">
        <v>4</v>
      </c>
      <c r="E8198">
        <v>12</v>
      </c>
      <c r="F8198" s="1">
        <v>39184</v>
      </c>
      <c r="G8198">
        <v>102</v>
      </c>
      <c r="H8198" t="s">
        <v>14</v>
      </c>
      <c r="I8198" t="s">
        <v>575</v>
      </c>
      <c r="J8198">
        <v>5291</v>
      </c>
      <c r="K8198">
        <v>190.4</v>
      </c>
      <c r="L8198">
        <v>2.25</v>
      </c>
      <c r="M8198">
        <f t="shared" si="384"/>
        <v>428.40000000000003</v>
      </c>
      <c r="N8198">
        <f t="shared" si="386"/>
        <v>2.2819419334408249</v>
      </c>
      <c r="O8198">
        <f t="shared" si="385"/>
        <v>5.1343693502418564</v>
      </c>
    </row>
    <row r="8199" spans="1:15" x14ac:dyDescent="0.25">
      <c r="A8199" t="s">
        <v>398</v>
      </c>
      <c r="B8199" t="s">
        <v>171</v>
      </c>
      <c r="C8199">
        <v>2012</v>
      </c>
      <c r="D8199">
        <v>7</v>
      </c>
      <c r="E8199">
        <v>12</v>
      </c>
      <c r="F8199" s="1">
        <v>41102</v>
      </c>
      <c r="G8199">
        <v>194</v>
      </c>
      <c r="H8199" t="s">
        <v>14</v>
      </c>
      <c r="I8199" t="s">
        <v>575</v>
      </c>
      <c r="J8199">
        <v>5291</v>
      </c>
      <c r="K8199">
        <v>192</v>
      </c>
      <c r="L8199">
        <v>2.25</v>
      </c>
      <c r="M8199">
        <f t="shared" si="384"/>
        <v>432</v>
      </c>
      <c r="N8199">
        <f t="shared" si="386"/>
        <v>2.2855573090077739</v>
      </c>
      <c r="O8199">
        <f t="shared" si="385"/>
        <v>5.1425039452674914</v>
      </c>
    </row>
    <row r="8200" spans="1:15" x14ac:dyDescent="0.25">
      <c r="A8200" t="s">
        <v>32</v>
      </c>
      <c r="B8200" t="s">
        <v>33</v>
      </c>
      <c r="C8200">
        <v>2017</v>
      </c>
      <c r="D8200">
        <v>6</v>
      </c>
      <c r="E8200">
        <v>8</v>
      </c>
      <c r="F8200" s="1">
        <v>42894</v>
      </c>
      <c r="G8200">
        <v>159</v>
      </c>
      <c r="H8200" t="s">
        <v>14</v>
      </c>
      <c r="I8200" t="s">
        <v>618</v>
      </c>
      <c r="J8200">
        <v>5900</v>
      </c>
      <c r="K8200">
        <v>72</v>
      </c>
      <c r="L8200">
        <v>6</v>
      </c>
      <c r="M8200">
        <f t="shared" si="384"/>
        <v>432</v>
      </c>
      <c r="N8200">
        <f t="shared" si="386"/>
        <v>1.8633228601204559</v>
      </c>
      <c r="O8200">
        <f t="shared" si="385"/>
        <v>11.179937160722735</v>
      </c>
    </row>
    <row r="8201" spans="1:15" x14ac:dyDescent="0.25">
      <c r="A8201" t="s">
        <v>105</v>
      </c>
      <c r="B8201" t="s">
        <v>40</v>
      </c>
      <c r="C8201">
        <v>2018</v>
      </c>
      <c r="D8201">
        <v>3</v>
      </c>
      <c r="E8201">
        <v>9</v>
      </c>
      <c r="F8201" s="1">
        <v>43168</v>
      </c>
      <c r="G8201">
        <v>68</v>
      </c>
      <c r="H8201" t="s">
        <v>14</v>
      </c>
      <c r="I8201" t="s">
        <v>513</v>
      </c>
      <c r="J8201">
        <v>5456</v>
      </c>
      <c r="K8201">
        <v>288</v>
      </c>
      <c r="L8201">
        <v>1.5</v>
      </c>
      <c r="M8201">
        <f t="shared" si="384"/>
        <v>432</v>
      </c>
      <c r="N8201">
        <f t="shared" si="386"/>
        <v>2.4608978427565478</v>
      </c>
      <c r="O8201">
        <f t="shared" si="385"/>
        <v>3.6913467641348214</v>
      </c>
    </row>
    <row r="8202" spans="1:15" x14ac:dyDescent="0.25">
      <c r="A8202" t="s">
        <v>332</v>
      </c>
      <c r="B8202" t="s">
        <v>107</v>
      </c>
      <c r="C8202">
        <v>2010</v>
      </c>
      <c r="D8202">
        <v>6</v>
      </c>
      <c r="E8202">
        <v>23</v>
      </c>
      <c r="F8202" s="1">
        <v>40352</v>
      </c>
      <c r="G8202">
        <v>174</v>
      </c>
      <c r="H8202" t="s">
        <v>14</v>
      </c>
      <c r="I8202" t="s">
        <v>575</v>
      </c>
      <c r="J8202">
        <v>5291</v>
      </c>
      <c r="K8202">
        <v>192</v>
      </c>
      <c r="L8202">
        <v>2.25</v>
      </c>
      <c r="M8202">
        <f t="shared" si="384"/>
        <v>432</v>
      </c>
      <c r="N8202">
        <f t="shared" si="386"/>
        <v>2.2855573090077739</v>
      </c>
      <c r="O8202">
        <f t="shared" si="385"/>
        <v>5.1425039452674914</v>
      </c>
    </row>
    <row r="8203" spans="1:15" x14ac:dyDescent="0.25">
      <c r="A8203" t="s">
        <v>55</v>
      </c>
      <c r="B8203" t="s">
        <v>13</v>
      </c>
      <c r="C8203">
        <v>2003</v>
      </c>
      <c r="D8203">
        <v>3</v>
      </c>
      <c r="E8203">
        <v>17</v>
      </c>
      <c r="F8203" s="1">
        <v>37697</v>
      </c>
      <c r="G8203">
        <v>76</v>
      </c>
      <c r="H8203" t="s">
        <v>14</v>
      </c>
      <c r="I8203" t="s">
        <v>536</v>
      </c>
      <c r="J8203">
        <v>5604</v>
      </c>
      <c r="K8203">
        <v>262.39999999999998</v>
      </c>
      <c r="L8203">
        <v>1.65</v>
      </c>
      <c r="M8203">
        <f t="shared" si="384"/>
        <v>432.95999999999992</v>
      </c>
      <c r="N8203">
        <f t="shared" si="386"/>
        <v>2.4206157706257652</v>
      </c>
      <c r="O8203">
        <f t="shared" si="385"/>
        <v>3.9940160215325125</v>
      </c>
    </row>
    <row r="8204" spans="1:15" x14ac:dyDescent="0.25">
      <c r="A8204" t="s">
        <v>299</v>
      </c>
      <c r="B8204" t="s">
        <v>23</v>
      </c>
      <c r="C8204">
        <v>2002</v>
      </c>
      <c r="D8204">
        <v>7</v>
      </c>
      <c r="E8204">
        <v>2</v>
      </c>
      <c r="F8204" s="1">
        <v>37439</v>
      </c>
      <c r="G8204">
        <v>183</v>
      </c>
      <c r="H8204" t="s">
        <v>14</v>
      </c>
      <c r="I8204" t="s">
        <v>575</v>
      </c>
      <c r="J8204">
        <v>5291</v>
      </c>
      <c r="K8204">
        <v>193.6</v>
      </c>
      <c r="L8204">
        <v>2.25</v>
      </c>
      <c r="M8204">
        <f t="shared" si="384"/>
        <v>435.59999999999997</v>
      </c>
      <c r="N8204">
        <f t="shared" si="386"/>
        <v>2.2891428359323331</v>
      </c>
      <c r="O8204">
        <f t="shared" si="385"/>
        <v>5.1505713808477491</v>
      </c>
    </row>
    <row r="8205" spans="1:15" x14ac:dyDescent="0.25">
      <c r="A8205" t="s">
        <v>338</v>
      </c>
      <c r="B8205" t="s">
        <v>19</v>
      </c>
      <c r="C8205">
        <v>2012</v>
      </c>
      <c r="D8205">
        <v>7</v>
      </c>
      <c r="E8205">
        <v>12</v>
      </c>
      <c r="F8205" s="1">
        <v>41102</v>
      </c>
      <c r="G8205">
        <v>194</v>
      </c>
      <c r="H8205" t="s">
        <v>14</v>
      </c>
      <c r="I8205" t="s">
        <v>574</v>
      </c>
      <c r="J8205">
        <v>5293</v>
      </c>
      <c r="K8205">
        <v>195.84</v>
      </c>
      <c r="L8205">
        <v>2.25</v>
      </c>
      <c r="M8205">
        <f t="shared" si="384"/>
        <v>440.64</v>
      </c>
      <c r="N8205">
        <f t="shared" si="386"/>
        <v>2.2941133563620433</v>
      </c>
      <c r="O8205">
        <f t="shared" si="385"/>
        <v>5.1617550518145974</v>
      </c>
    </row>
    <row r="8206" spans="1:15" x14ac:dyDescent="0.25">
      <c r="A8206" t="s">
        <v>111</v>
      </c>
      <c r="B8206" t="s">
        <v>109</v>
      </c>
      <c r="C8206">
        <v>2017</v>
      </c>
      <c r="D8206">
        <v>6</v>
      </c>
      <c r="E8206">
        <v>9</v>
      </c>
      <c r="F8206" s="1">
        <v>42895</v>
      </c>
      <c r="G8206">
        <v>160</v>
      </c>
      <c r="H8206" t="s">
        <v>17</v>
      </c>
      <c r="I8206" t="s">
        <v>371</v>
      </c>
      <c r="J8206">
        <v>5131</v>
      </c>
      <c r="K8206">
        <v>592.76189999999997</v>
      </c>
      <c r="L8206">
        <v>0.75</v>
      </c>
      <c r="M8206">
        <f t="shared" si="384"/>
        <v>444.57142499999998</v>
      </c>
      <c r="N8206">
        <f t="shared" si="386"/>
        <v>2.7736123267214206</v>
      </c>
      <c r="O8206">
        <f t="shared" si="385"/>
        <v>2.0802092450410656</v>
      </c>
    </row>
    <row r="8207" spans="1:15" x14ac:dyDescent="0.25">
      <c r="A8207" t="s">
        <v>30</v>
      </c>
      <c r="B8207" t="s">
        <v>31</v>
      </c>
      <c r="C8207">
        <v>2018</v>
      </c>
      <c r="D8207">
        <v>6</v>
      </c>
      <c r="E8207">
        <v>5</v>
      </c>
      <c r="F8207" s="1">
        <v>43256</v>
      </c>
      <c r="G8207">
        <v>156</v>
      </c>
      <c r="H8207" t="s">
        <v>14</v>
      </c>
      <c r="I8207" t="s">
        <v>380</v>
      </c>
      <c r="J8207">
        <v>4750</v>
      </c>
      <c r="K8207">
        <v>595.20000000000005</v>
      </c>
      <c r="L8207">
        <v>0.75</v>
      </c>
      <c r="M8207">
        <f t="shared" si="384"/>
        <v>446.40000000000003</v>
      </c>
      <c r="N8207">
        <f t="shared" si="386"/>
        <v>2.775391971696612</v>
      </c>
      <c r="O8207">
        <f t="shared" si="385"/>
        <v>2.081543978772459</v>
      </c>
    </row>
    <row r="8208" spans="1:15" x14ac:dyDescent="0.25">
      <c r="A8208" t="s">
        <v>59</v>
      </c>
      <c r="B8208" t="s">
        <v>13</v>
      </c>
      <c r="C8208">
        <v>2004</v>
      </c>
      <c r="D8208">
        <v>7</v>
      </c>
      <c r="E8208">
        <v>10</v>
      </c>
      <c r="F8208" s="1">
        <v>38178</v>
      </c>
      <c r="G8208">
        <v>192</v>
      </c>
      <c r="H8208" t="s">
        <v>14</v>
      </c>
      <c r="I8208" t="s">
        <v>283</v>
      </c>
      <c r="J8208">
        <v>18419</v>
      </c>
      <c r="K8208">
        <v>686.4</v>
      </c>
      <c r="L8208">
        <v>0.65625</v>
      </c>
      <c r="M8208">
        <f t="shared" si="384"/>
        <v>450.45</v>
      </c>
      <c r="N8208">
        <f t="shared" si="386"/>
        <v>2.8372095278012064</v>
      </c>
      <c r="O8208">
        <f t="shared" si="385"/>
        <v>1.8619187526195418</v>
      </c>
    </row>
    <row r="8209" spans="1:15" x14ac:dyDescent="0.25">
      <c r="A8209" t="s">
        <v>341</v>
      </c>
      <c r="B8209" t="s">
        <v>19</v>
      </c>
      <c r="C8209">
        <v>2018</v>
      </c>
      <c r="D8209">
        <v>6</v>
      </c>
      <c r="E8209">
        <v>5</v>
      </c>
      <c r="F8209" s="1">
        <v>43256</v>
      </c>
      <c r="G8209">
        <v>156</v>
      </c>
      <c r="H8209" t="s">
        <v>14</v>
      </c>
      <c r="I8209" t="s">
        <v>575</v>
      </c>
      <c r="J8209">
        <v>5291</v>
      </c>
      <c r="K8209">
        <v>201.6</v>
      </c>
      <c r="L8209">
        <v>2.25</v>
      </c>
      <c r="M8209">
        <f t="shared" si="384"/>
        <v>453.59999999999997</v>
      </c>
      <c r="N8209">
        <f t="shared" si="386"/>
        <v>2.3066394410242617</v>
      </c>
      <c r="O8209">
        <f t="shared" si="385"/>
        <v>5.1899387423045891</v>
      </c>
    </row>
    <row r="8210" spans="1:15" x14ac:dyDescent="0.25">
      <c r="A8210" t="s">
        <v>258</v>
      </c>
      <c r="B8210" t="s">
        <v>40</v>
      </c>
      <c r="C8210">
        <v>2017</v>
      </c>
      <c r="D8210">
        <v>6</v>
      </c>
      <c r="E8210">
        <v>7</v>
      </c>
      <c r="F8210" s="1">
        <v>42893</v>
      </c>
      <c r="G8210">
        <v>158</v>
      </c>
      <c r="H8210" t="s">
        <v>14</v>
      </c>
      <c r="I8210" t="s">
        <v>575</v>
      </c>
      <c r="J8210">
        <v>5291</v>
      </c>
      <c r="K8210">
        <v>201.6</v>
      </c>
      <c r="L8210">
        <v>2.25</v>
      </c>
      <c r="M8210">
        <f t="shared" si="384"/>
        <v>453.59999999999997</v>
      </c>
      <c r="N8210">
        <f t="shared" si="386"/>
        <v>2.3066394410242617</v>
      </c>
      <c r="O8210">
        <f t="shared" si="385"/>
        <v>5.1899387423045891</v>
      </c>
    </row>
    <row r="8211" spans="1:15" x14ac:dyDescent="0.25">
      <c r="A8211" t="s">
        <v>45</v>
      </c>
      <c r="B8211" t="s">
        <v>25</v>
      </c>
      <c r="C8211">
        <v>2016</v>
      </c>
      <c r="D8211">
        <v>6</v>
      </c>
      <c r="E8211">
        <v>30</v>
      </c>
      <c r="F8211" s="1">
        <v>42551</v>
      </c>
      <c r="G8211">
        <v>182</v>
      </c>
      <c r="H8211" t="s">
        <v>14</v>
      </c>
      <c r="I8211" t="s">
        <v>371</v>
      </c>
      <c r="J8211">
        <v>5131</v>
      </c>
      <c r="K8211">
        <v>605.6</v>
      </c>
      <c r="L8211">
        <v>0.75</v>
      </c>
      <c r="M8211">
        <f t="shared" si="384"/>
        <v>454.20000000000005</v>
      </c>
      <c r="N8211">
        <f t="shared" si="386"/>
        <v>2.7829024059746446</v>
      </c>
      <c r="O8211">
        <f t="shared" si="385"/>
        <v>2.0871768044809835</v>
      </c>
    </row>
    <row r="8212" spans="1:15" x14ac:dyDescent="0.25">
      <c r="A8212" t="s">
        <v>458</v>
      </c>
      <c r="B8212" t="s">
        <v>250</v>
      </c>
      <c r="C8212">
        <v>2016</v>
      </c>
      <c r="D8212">
        <v>7</v>
      </c>
      <c r="E8212">
        <v>12</v>
      </c>
      <c r="F8212" s="1">
        <v>42563</v>
      </c>
      <c r="G8212">
        <v>194</v>
      </c>
      <c r="H8212" t="s">
        <v>14</v>
      </c>
      <c r="I8212" t="s">
        <v>573</v>
      </c>
      <c r="J8212">
        <v>5292</v>
      </c>
      <c r="K8212">
        <v>204</v>
      </c>
      <c r="L8212">
        <v>2.25</v>
      </c>
      <c r="M8212">
        <f t="shared" si="384"/>
        <v>459</v>
      </c>
      <c r="N8212">
        <f t="shared" si="386"/>
        <v>2.3117538610557542</v>
      </c>
      <c r="O8212">
        <f t="shared" si="385"/>
        <v>5.2014461873754474</v>
      </c>
    </row>
    <row r="8213" spans="1:15" x14ac:dyDescent="0.25">
      <c r="A8213" t="s">
        <v>303</v>
      </c>
      <c r="B8213" t="s">
        <v>23</v>
      </c>
      <c r="C8213">
        <v>2008</v>
      </c>
      <c r="D8213">
        <v>4</v>
      </c>
      <c r="E8213">
        <v>28</v>
      </c>
      <c r="F8213" s="1">
        <v>39566</v>
      </c>
      <c r="G8213">
        <v>119</v>
      </c>
      <c r="H8213" t="s">
        <v>17</v>
      </c>
      <c r="I8213" t="s">
        <v>574</v>
      </c>
      <c r="J8213">
        <v>5293</v>
      </c>
      <c r="K8213">
        <v>204.3509</v>
      </c>
      <c r="L8213">
        <v>2.25</v>
      </c>
      <c r="M8213">
        <f t="shared" si="384"/>
        <v>459.78952499999997</v>
      </c>
      <c r="N8213">
        <f t="shared" si="386"/>
        <v>2.3124966105944784</v>
      </c>
      <c r="O8213">
        <f t="shared" si="385"/>
        <v>5.2031173738375767</v>
      </c>
    </row>
    <row r="8214" spans="1:15" x14ac:dyDescent="0.25">
      <c r="A8214" t="s">
        <v>30</v>
      </c>
      <c r="B8214" t="s">
        <v>31</v>
      </c>
      <c r="C8214">
        <v>2018</v>
      </c>
      <c r="D8214">
        <v>6</v>
      </c>
      <c r="E8214">
        <v>5</v>
      </c>
      <c r="F8214" s="1">
        <v>43256</v>
      </c>
      <c r="G8214">
        <v>156</v>
      </c>
      <c r="H8214" t="s">
        <v>14</v>
      </c>
      <c r="I8214" t="s">
        <v>618</v>
      </c>
      <c r="J8214">
        <v>5900</v>
      </c>
      <c r="K8214">
        <v>76.8</v>
      </c>
      <c r="L8214">
        <v>6</v>
      </c>
      <c r="M8214">
        <f t="shared" si="384"/>
        <v>460.79999999999995</v>
      </c>
      <c r="N8214">
        <f t="shared" si="386"/>
        <v>1.890979596989689</v>
      </c>
      <c r="O8214">
        <f t="shared" si="385"/>
        <v>11.345877581938133</v>
      </c>
    </row>
    <row r="8215" spans="1:15" x14ac:dyDescent="0.25">
      <c r="A8215" t="s">
        <v>229</v>
      </c>
      <c r="B8215" t="s">
        <v>23</v>
      </c>
      <c r="C8215">
        <v>2015</v>
      </c>
      <c r="D8215">
        <v>7</v>
      </c>
      <c r="E8215">
        <v>1</v>
      </c>
      <c r="F8215" s="1">
        <v>42186</v>
      </c>
      <c r="G8215">
        <v>182</v>
      </c>
      <c r="H8215" t="s">
        <v>14</v>
      </c>
      <c r="I8215" t="s">
        <v>575</v>
      </c>
      <c r="J8215">
        <v>5291</v>
      </c>
      <c r="K8215">
        <v>204.8</v>
      </c>
      <c r="L8215">
        <v>2.25</v>
      </c>
      <c r="M8215">
        <f t="shared" si="384"/>
        <v>460.8</v>
      </c>
      <c r="N8215">
        <f t="shared" si="386"/>
        <v>2.3134453704264142</v>
      </c>
      <c r="O8215">
        <f t="shared" si="385"/>
        <v>5.205252083459432</v>
      </c>
    </row>
    <row r="8216" spans="1:15" x14ac:dyDescent="0.25">
      <c r="A8216" t="s">
        <v>88</v>
      </c>
      <c r="B8216" t="s">
        <v>69</v>
      </c>
      <c r="C8216">
        <v>2017</v>
      </c>
      <c r="D8216">
        <v>3</v>
      </c>
      <c r="E8216">
        <v>16</v>
      </c>
      <c r="F8216" s="1">
        <v>42810</v>
      </c>
      <c r="G8216">
        <v>75</v>
      </c>
      <c r="H8216" t="s">
        <v>14</v>
      </c>
      <c r="I8216" t="s">
        <v>575</v>
      </c>
      <c r="J8216">
        <v>5291</v>
      </c>
      <c r="K8216">
        <v>206.4</v>
      </c>
      <c r="L8216">
        <v>2.25</v>
      </c>
      <c r="M8216">
        <f t="shared" si="384"/>
        <v>464.40000000000003</v>
      </c>
      <c r="N8216">
        <f t="shared" si="386"/>
        <v>2.3168087520530221</v>
      </c>
      <c r="O8216">
        <f t="shared" si="385"/>
        <v>5.2128196921192993</v>
      </c>
    </row>
    <row r="8217" spans="1:15" x14ac:dyDescent="0.25">
      <c r="A8217" t="s">
        <v>300</v>
      </c>
      <c r="B8217" t="s">
        <v>23</v>
      </c>
      <c r="C8217">
        <v>2006</v>
      </c>
      <c r="D8217">
        <v>6</v>
      </c>
      <c r="E8217">
        <v>21</v>
      </c>
      <c r="F8217" s="1">
        <v>38889</v>
      </c>
      <c r="G8217">
        <v>172</v>
      </c>
      <c r="H8217" t="s">
        <v>14</v>
      </c>
      <c r="I8217" t="s">
        <v>573</v>
      </c>
      <c r="J8217">
        <v>5292</v>
      </c>
      <c r="K8217">
        <v>206.4</v>
      </c>
      <c r="L8217">
        <v>2.25</v>
      </c>
      <c r="M8217">
        <f t="shared" si="384"/>
        <v>464.40000000000003</v>
      </c>
      <c r="N8217">
        <f t="shared" si="386"/>
        <v>2.3168087520530221</v>
      </c>
      <c r="O8217">
        <f t="shared" si="385"/>
        <v>5.2128196921192993</v>
      </c>
    </row>
    <row r="8218" spans="1:15" x14ac:dyDescent="0.25">
      <c r="A8218" t="s">
        <v>24</v>
      </c>
      <c r="B8218" t="s">
        <v>25</v>
      </c>
      <c r="C8218">
        <v>2018</v>
      </c>
      <c r="D8218">
        <v>6</v>
      </c>
      <c r="E8218">
        <v>6</v>
      </c>
      <c r="F8218" s="1">
        <v>43257</v>
      </c>
      <c r="G8218">
        <v>157</v>
      </c>
      <c r="H8218" t="s">
        <v>14</v>
      </c>
      <c r="I8218" t="s">
        <v>371</v>
      </c>
      <c r="J8218">
        <v>5131</v>
      </c>
      <c r="K8218">
        <v>623.20000000000005</v>
      </c>
      <c r="L8218">
        <v>0.75</v>
      </c>
      <c r="M8218">
        <f t="shared" si="384"/>
        <v>467.40000000000003</v>
      </c>
      <c r="N8218">
        <f t="shared" si="386"/>
        <v>2.7953237643293138</v>
      </c>
      <c r="O8218">
        <f t="shared" si="385"/>
        <v>2.0964928232469853</v>
      </c>
    </row>
    <row r="8219" spans="1:15" x14ac:dyDescent="0.25">
      <c r="A8219" t="s">
        <v>339</v>
      </c>
      <c r="B8219" t="s">
        <v>19</v>
      </c>
      <c r="C8219">
        <v>2014</v>
      </c>
      <c r="D8219">
        <v>6</v>
      </c>
      <c r="E8219">
        <v>11</v>
      </c>
      <c r="F8219" s="1">
        <v>41801</v>
      </c>
      <c r="G8219">
        <v>162</v>
      </c>
      <c r="H8219" t="s">
        <v>14</v>
      </c>
      <c r="I8219" t="s">
        <v>573</v>
      </c>
      <c r="J8219">
        <v>5292</v>
      </c>
      <c r="K8219">
        <v>208.5333</v>
      </c>
      <c r="L8219">
        <v>2.25</v>
      </c>
      <c r="M8219">
        <f t="shared" si="384"/>
        <v>469.19992500000001</v>
      </c>
      <c r="N8219">
        <f t="shared" si="386"/>
        <v>2.3212530528727298</v>
      </c>
      <c r="O8219">
        <f t="shared" si="385"/>
        <v>5.2228193689636422</v>
      </c>
    </row>
    <row r="8220" spans="1:15" x14ac:dyDescent="0.25">
      <c r="A8220" t="s">
        <v>193</v>
      </c>
      <c r="B8220" t="s">
        <v>107</v>
      </c>
      <c r="C8220">
        <v>2017</v>
      </c>
      <c r="D8220">
        <v>6</v>
      </c>
      <c r="E8220">
        <v>2</v>
      </c>
      <c r="F8220" s="1">
        <v>42888</v>
      </c>
      <c r="G8220">
        <v>153</v>
      </c>
      <c r="H8220" t="s">
        <v>17</v>
      </c>
      <c r="I8220" t="s">
        <v>618</v>
      </c>
      <c r="J8220">
        <v>5900</v>
      </c>
      <c r="K8220">
        <v>78.476190000000003</v>
      </c>
      <c r="L8220">
        <v>6</v>
      </c>
      <c r="M8220">
        <f t="shared" si="384"/>
        <v>470.85714000000002</v>
      </c>
      <c r="N8220">
        <f t="shared" si="386"/>
        <v>1.9002370393432035</v>
      </c>
      <c r="O8220">
        <f t="shared" si="385"/>
        <v>11.401422236059222</v>
      </c>
    </row>
    <row r="8221" spans="1:15" x14ac:dyDescent="0.25">
      <c r="A8221" t="s">
        <v>170</v>
      </c>
      <c r="B8221" t="s">
        <v>171</v>
      </c>
      <c r="C8221">
        <v>2017</v>
      </c>
      <c r="D8221">
        <v>6</v>
      </c>
      <c r="E8221">
        <v>1</v>
      </c>
      <c r="F8221" s="1">
        <v>42887</v>
      </c>
      <c r="G8221">
        <v>152</v>
      </c>
      <c r="H8221" t="s">
        <v>17</v>
      </c>
      <c r="I8221" t="s">
        <v>573</v>
      </c>
      <c r="J8221">
        <v>5292</v>
      </c>
      <c r="K8221">
        <v>209.41499999999999</v>
      </c>
      <c r="L8221">
        <v>2.25</v>
      </c>
      <c r="M8221">
        <f t="shared" si="384"/>
        <v>471.18374999999997</v>
      </c>
      <c r="N8221">
        <f t="shared" si="386"/>
        <v>2.3230766964371394</v>
      </c>
      <c r="O8221">
        <f t="shared" si="385"/>
        <v>5.2269225669835642</v>
      </c>
    </row>
    <row r="8222" spans="1:15" x14ac:dyDescent="0.25">
      <c r="A8222" t="s">
        <v>244</v>
      </c>
      <c r="B8222" t="s">
        <v>29</v>
      </c>
      <c r="C8222">
        <v>2017</v>
      </c>
      <c r="D8222">
        <v>6</v>
      </c>
      <c r="E8222">
        <v>1</v>
      </c>
      <c r="F8222" s="1">
        <v>42887</v>
      </c>
      <c r="G8222">
        <v>152</v>
      </c>
      <c r="H8222" t="s">
        <v>17</v>
      </c>
      <c r="I8222" t="s">
        <v>393</v>
      </c>
      <c r="J8222">
        <v>4749</v>
      </c>
      <c r="K8222">
        <v>628.57140000000004</v>
      </c>
      <c r="L8222">
        <v>0.75</v>
      </c>
      <c r="M8222">
        <f t="shared" si="384"/>
        <v>471.42855000000003</v>
      </c>
      <c r="N8222">
        <f t="shared" si="386"/>
        <v>2.799044990786359</v>
      </c>
      <c r="O8222">
        <f t="shared" si="385"/>
        <v>2.0992837430897691</v>
      </c>
    </row>
    <row r="8223" spans="1:15" x14ac:dyDescent="0.25">
      <c r="A8223" t="s">
        <v>325</v>
      </c>
      <c r="B8223" t="s">
        <v>40</v>
      </c>
      <c r="C8223">
        <v>2017</v>
      </c>
      <c r="D8223">
        <v>3</v>
      </c>
      <c r="E8223">
        <v>28</v>
      </c>
      <c r="F8223" s="1">
        <v>42822</v>
      </c>
      <c r="G8223">
        <v>87</v>
      </c>
      <c r="H8223" t="s">
        <v>14</v>
      </c>
      <c r="I8223" t="s">
        <v>574</v>
      </c>
      <c r="J8223">
        <v>5293</v>
      </c>
      <c r="K8223">
        <v>209.6</v>
      </c>
      <c r="L8223">
        <v>2.25</v>
      </c>
      <c r="M8223">
        <f t="shared" si="384"/>
        <v>471.59999999999997</v>
      </c>
      <c r="N8223">
        <f t="shared" si="386"/>
        <v>2.3234583668494677</v>
      </c>
      <c r="O8223">
        <f t="shared" si="385"/>
        <v>5.2277813254113026</v>
      </c>
    </row>
    <row r="8224" spans="1:15" x14ac:dyDescent="0.25">
      <c r="A8224" t="s">
        <v>75</v>
      </c>
      <c r="B8224" t="s">
        <v>69</v>
      </c>
      <c r="C8224">
        <v>2004</v>
      </c>
      <c r="D8224">
        <v>4</v>
      </c>
      <c r="E8224">
        <v>5</v>
      </c>
      <c r="F8224" s="1">
        <v>38082</v>
      </c>
      <c r="G8224">
        <v>96</v>
      </c>
      <c r="H8224" t="s">
        <v>14</v>
      </c>
      <c r="I8224" t="s">
        <v>414</v>
      </c>
      <c r="J8224">
        <v>4327</v>
      </c>
      <c r="K8224">
        <v>504.8</v>
      </c>
      <c r="L8224">
        <v>0.9375</v>
      </c>
      <c r="M8224">
        <f t="shared" si="384"/>
        <v>473.25</v>
      </c>
      <c r="N8224">
        <f t="shared" si="386"/>
        <v>2.7039788250083858</v>
      </c>
      <c r="O8224">
        <f t="shared" si="385"/>
        <v>2.5349801484453618</v>
      </c>
    </row>
    <row r="8225" spans="1:15" x14ac:dyDescent="0.25">
      <c r="A8225" t="s">
        <v>39</v>
      </c>
      <c r="B8225" t="s">
        <v>40</v>
      </c>
      <c r="C8225">
        <v>2019</v>
      </c>
      <c r="D8225">
        <v>4</v>
      </c>
      <c r="E8225">
        <v>1</v>
      </c>
      <c r="F8225" s="1">
        <v>43556</v>
      </c>
      <c r="G8225">
        <v>91</v>
      </c>
      <c r="H8225" t="s">
        <v>14</v>
      </c>
      <c r="I8225" t="s">
        <v>574</v>
      </c>
      <c r="J8225">
        <v>5293</v>
      </c>
      <c r="K8225">
        <v>210.35290000000001</v>
      </c>
      <c r="L8225">
        <v>2.25</v>
      </c>
      <c r="M8225">
        <f t="shared" si="384"/>
        <v>473.29402500000003</v>
      </c>
      <c r="N8225">
        <f t="shared" si="386"/>
        <v>2.3250082112156973</v>
      </c>
      <c r="O8225">
        <f t="shared" si="385"/>
        <v>5.2312684752353187</v>
      </c>
    </row>
    <row r="8226" spans="1:15" x14ac:dyDescent="0.25">
      <c r="A8226" t="s">
        <v>74</v>
      </c>
      <c r="B8226" t="s">
        <v>69</v>
      </c>
      <c r="C8226">
        <v>2003</v>
      </c>
      <c r="D8226">
        <v>7</v>
      </c>
      <c r="E8226">
        <v>14</v>
      </c>
      <c r="F8226" s="1">
        <v>37816</v>
      </c>
      <c r="G8226">
        <v>195</v>
      </c>
      <c r="H8226" t="s">
        <v>14</v>
      </c>
      <c r="I8226" t="s">
        <v>576</v>
      </c>
      <c r="J8226">
        <v>5288</v>
      </c>
      <c r="K8226">
        <v>211.2</v>
      </c>
      <c r="L8226">
        <v>2.25</v>
      </c>
      <c r="M8226">
        <f t="shared" si="384"/>
        <v>475.2</v>
      </c>
      <c r="N8226">
        <f t="shared" si="386"/>
        <v>2.3267453795653217</v>
      </c>
      <c r="O8226">
        <f t="shared" si="385"/>
        <v>5.2351771040219734</v>
      </c>
    </row>
    <row r="8227" spans="1:15" x14ac:dyDescent="0.25">
      <c r="A8227" t="s">
        <v>401</v>
      </c>
      <c r="B8227" t="s">
        <v>40</v>
      </c>
      <c r="C8227">
        <v>2008</v>
      </c>
      <c r="D8227">
        <v>6</v>
      </c>
      <c r="E8227">
        <v>11</v>
      </c>
      <c r="F8227" s="1">
        <v>39610</v>
      </c>
      <c r="G8227">
        <v>163</v>
      </c>
      <c r="H8227" t="s">
        <v>17</v>
      </c>
      <c r="I8227" t="s">
        <v>575</v>
      </c>
      <c r="J8227">
        <v>5291</v>
      </c>
      <c r="K8227">
        <v>213.02860000000001</v>
      </c>
      <c r="L8227">
        <v>2.25</v>
      </c>
      <c r="M8227">
        <f t="shared" si="384"/>
        <v>479.31435000000005</v>
      </c>
      <c r="N8227">
        <f t="shared" si="386"/>
        <v>2.3304718106962321</v>
      </c>
      <c r="O8227">
        <f t="shared" si="385"/>
        <v>5.243561574066522</v>
      </c>
    </row>
    <row r="8228" spans="1:15" x14ac:dyDescent="0.25">
      <c r="A8228" t="s">
        <v>77</v>
      </c>
      <c r="B8228" t="s">
        <v>69</v>
      </c>
      <c r="C8228">
        <v>2006</v>
      </c>
      <c r="D8228">
        <v>4</v>
      </c>
      <c r="E8228">
        <v>10</v>
      </c>
      <c r="F8228" s="1">
        <v>38817</v>
      </c>
      <c r="G8228">
        <v>100</v>
      </c>
      <c r="H8228" t="s">
        <v>14</v>
      </c>
      <c r="I8228" t="s">
        <v>574</v>
      </c>
      <c r="J8228">
        <v>5293</v>
      </c>
      <c r="K8228">
        <v>216</v>
      </c>
      <c r="L8228">
        <v>2.25</v>
      </c>
      <c r="M8228">
        <f t="shared" si="384"/>
        <v>486</v>
      </c>
      <c r="N8228">
        <f t="shared" si="386"/>
        <v>2.3364597338485296</v>
      </c>
      <c r="O8228">
        <f t="shared" si="385"/>
        <v>5.2570344011591912</v>
      </c>
    </row>
    <row r="8229" spans="1:15" x14ac:dyDescent="0.25">
      <c r="A8229" t="s">
        <v>399</v>
      </c>
      <c r="B8229" t="s">
        <v>171</v>
      </c>
      <c r="C8229">
        <v>2013</v>
      </c>
      <c r="D8229">
        <v>7</v>
      </c>
      <c r="E8229">
        <v>8</v>
      </c>
      <c r="F8229" s="1">
        <v>41463</v>
      </c>
      <c r="G8229">
        <v>189</v>
      </c>
      <c r="H8229" t="s">
        <v>14</v>
      </c>
      <c r="I8229" t="s">
        <v>574</v>
      </c>
      <c r="J8229">
        <v>5293</v>
      </c>
      <c r="K8229">
        <v>216</v>
      </c>
      <c r="L8229">
        <v>2.25</v>
      </c>
      <c r="M8229">
        <f t="shared" si="384"/>
        <v>486</v>
      </c>
      <c r="N8229">
        <f t="shared" si="386"/>
        <v>2.3364597338485296</v>
      </c>
      <c r="O8229">
        <f t="shared" si="385"/>
        <v>5.2570344011591912</v>
      </c>
    </row>
    <row r="8230" spans="1:15" x14ac:dyDescent="0.25">
      <c r="A8230" t="s">
        <v>322</v>
      </c>
      <c r="B8230" t="s">
        <v>40</v>
      </c>
      <c r="C8230">
        <v>2007</v>
      </c>
      <c r="D8230">
        <v>4</v>
      </c>
      <c r="E8230">
        <v>12</v>
      </c>
      <c r="F8230" s="1">
        <v>39184</v>
      </c>
      <c r="G8230">
        <v>102</v>
      </c>
      <c r="H8230" t="s">
        <v>14</v>
      </c>
      <c r="I8230" t="s">
        <v>574</v>
      </c>
      <c r="J8230">
        <v>5293</v>
      </c>
      <c r="K8230">
        <v>217.6</v>
      </c>
      <c r="L8230">
        <v>2.25</v>
      </c>
      <c r="M8230">
        <f t="shared" si="384"/>
        <v>489.59999999999997</v>
      </c>
      <c r="N8230">
        <f t="shared" si="386"/>
        <v>2.3396501576136841</v>
      </c>
      <c r="O8230">
        <f t="shared" si="385"/>
        <v>5.2642128546307889</v>
      </c>
    </row>
    <row r="8231" spans="1:15" x14ac:dyDescent="0.25">
      <c r="A8231" t="s">
        <v>154</v>
      </c>
      <c r="B8231" t="s">
        <v>69</v>
      </c>
      <c r="C8231">
        <v>2017</v>
      </c>
      <c r="D8231">
        <v>6</v>
      </c>
      <c r="E8231">
        <v>12</v>
      </c>
      <c r="F8231" s="1">
        <v>42898</v>
      </c>
      <c r="G8231">
        <v>163</v>
      </c>
      <c r="H8231" t="s">
        <v>14</v>
      </c>
      <c r="I8231" t="s">
        <v>557</v>
      </c>
      <c r="J8231">
        <v>21248</v>
      </c>
      <c r="K8231">
        <v>233.94290000000001</v>
      </c>
      <c r="L8231">
        <v>2.1</v>
      </c>
      <c r="M8231">
        <f t="shared" si="384"/>
        <v>491.28009000000003</v>
      </c>
      <c r="N8231">
        <f t="shared" si="386"/>
        <v>2.3709623251307828</v>
      </c>
      <c r="O8231">
        <f t="shared" si="385"/>
        <v>4.9790208827746438</v>
      </c>
    </row>
    <row r="8232" spans="1:15" x14ac:dyDescent="0.25">
      <c r="A8232" t="s">
        <v>32</v>
      </c>
      <c r="B8232" t="s">
        <v>33</v>
      </c>
      <c r="C8232">
        <v>2017</v>
      </c>
      <c r="D8232">
        <v>6</v>
      </c>
      <c r="E8232">
        <v>8</v>
      </c>
      <c r="F8232" s="1">
        <v>42894</v>
      </c>
      <c r="G8232">
        <v>159</v>
      </c>
      <c r="H8232" t="s">
        <v>14</v>
      </c>
      <c r="I8232" t="s">
        <v>573</v>
      </c>
      <c r="J8232">
        <v>5292</v>
      </c>
      <c r="K8232">
        <v>220.8</v>
      </c>
      <c r="L8232">
        <v>2.25</v>
      </c>
      <c r="M8232">
        <f t="shared" si="384"/>
        <v>496.8</v>
      </c>
      <c r="N8232">
        <f t="shared" si="386"/>
        <v>2.3459615418131414</v>
      </c>
      <c r="O8232">
        <f t="shared" si="385"/>
        <v>5.2784134690795685</v>
      </c>
    </row>
    <row r="8233" spans="1:15" x14ac:dyDescent="0.25">
      <c r="A8233" t="s">
        <v>231</v>
      </c>
      <c r="B8233" t="s">
        <v>23</v>
      </c>
      <c r="C8233">
        <v>2017</v>
      </c>
      <c r="D8233">
        <v>3</v>
      </c>
      <c r="E8233">
        <v>28</v>
      </c>
      <c r="F8233" s="1">
        <v>42822</v>
      </c>
      <c r="G8233">
        <v>87</v>
      </c>
      <c r="H8233" t="s">
        <v>14</v>
      </c>
      <c r="I8233" t="s">
        <v>575</v>
      </c>
      <c r="J8233">
        <v>5291</v>
      </c>
      <c r="K8233">
        <v>221.71430000000001</v>
      </c>
      <c r="L8233">
        <v>2.25</v>
      </c>
      <c r="M8233">
        <f t="shared" si="384"/>
        <v>498.85717500000004</v>
      </c>
      <c r="N8233">
        <f t="shared" si="386"/>
        <v>2.3477481030318312</v>
      </c>
      <c r="O8233">
        <f t="shared" si="385"/>
        <v>5.2824332318216207</v>
      </c>
    </row>
    <row r="8234" spans="1:15" x14ac:dyDescent="0.25">
      <c r="A8234" t="s">
        <v>297</v>
      </c>
      <c r="B8234" t="s">
        <v>19</v>
      </c>
      <c r="C8234">
        <v>2016</v>
      </c>
      <c r="D8234">
        <v>7</v>
      </c>
      <c r="E8234">
        <v>13</v>
      </c>
      <c r="F8234" s="1">
        <v>42564</v>
      </c>
      <c r="G8234">
        <v>195</v>
      </c>
      <c r="H8234" t="s">
        <v>14</v>
      </c>
      <c r="I8234" t="s">
        <v>594</v>
      </c>
      <c r="J8234">
        <v>7034</v>
      </c>
      <c r="K8234">
        <v>166.4</v>
      </c>
      <c r="L8234">
        <v>3</v>
      </c>
      <c r="M8234">
        <f t="shared" si="384"/>
        <v>499.20000000000005</v>
      </c>
      <c r="N8234">
        <f t="shared" si="386"/>
        <v>2.2237554536572413</v>
      </c>
      <c r="O8234">
        <f t="shared" si="385"/>
        <v>6.6712663609717238</v>
      </c>
    </row>
    <row r="8235" spans="1:15" x14ac:dyDescent="0.25">
      <c r="A8235" t="s">
        <v>179</v>
      </c>
      <c r="B8235" t="s">
        <v>176</v>
      </c>
      <c r="C8235">
        <v>2014</v>
      </c>
      <c r="D8235">
        <v>6</v>
      </c>
      <c r="E8235">
        <v>16</v>
      </c>
      <c r="F8235" s="1">
        <v>41806</v>
      </c>
      <c r="G8235">
        <v>167</v>
      </c>
      <c r="H8235" t="s">
        <v>14</v>
      </c>
      <c r="I8235" t="s">
        <v>573</v>
      </c>
      <c r="J8235">
        <v>5292</v>
      </c>
      <c r="K8235">
        <v>226.28569999999999</v>
      </c>
      <c r="L8235">
        <v>2.25</v>
      </c>
      <c r="M8235">
        <f t="shared" si="384"/>
        <v>509.14282499999996</v>
      </c>
      <c r="N8235">
        <f t="shared" si="386"/>
        <v>2.3565721123353733</v>
      </c>
      <c r="O8235">
        <f t="shared" si="385"/>
        <v>5.3022872527545903</v>
      </c>
    </row>
    <row r="8236" spans="1:15" x14ac:dyDescent="0.25">
      <c r="A8236" t="s">
        <v>102</v>
      </c>
      <c r="B8236" t="s">
        <v>27</v>
      </c>
      <c r="C8236">
        <v>2016</v>
      </c>
      <c r="D8236">
        <v>6</v>
      </c>
      <c r="E8236">
        <v>30</v>
      </c>
      <c r="F8236" s="1">
        <v>42551</v>
      </c>
      <c r="G8236">
        <v>182</v>
      </c>
      <c r="H8236" t="s">
        <v>17</v>
      </c>
      <c r="I8236" t="s">
        <v>444</v>
      </c>
      <c r="J8236">
        <v>4462</v>
      </c>
      <c r="K8236">
        <v>543.23810000000003</v>
      </c>
      <c r="L8236">
        <v>0.9375</v>
      </c>
      <c r="M8236">
        <f t="shared" si="384"/>
        <v>509.28571875</v>
      </c>
      <c r="N8236">
        <f t="shared" si="386"/>
        <v>2.7357889417814176</v>
      </c>
      <c r="O8236">
        <f t="shared" si="385"/>
        <v>2.5648021329200792</v>
      </c>
    </row>
    <row r="8237" spans="1:15" x14ac:dyDescent="0.25">
      <c r="A8237" t="s">
        <v>338</v>
      </c>
      <c r="B8237" t="s">
        <v>19</v>
      </c>
      <c r="C8237">
        <v>2012</v>
      </c>
      <c r="D8237">
        <v>7</v>
      </c>
      <c r="E8237">
        <v>12</v>
      </c>
      <c r="F8237" s="1">
        <v>41102</v>
      </c>
      <c r="G8237">
        <v>194</v>
      </c>
      <c r="H8237" t="s">
        <v>14</v>
      </c>
      <c r="I8237" t="s">
        <v>573</v>
      </c>
      <c r="J8237">
        <v>5292</v>
      </c>
      <c r="K8237">
        <v>227.52</v>
      </c>
      <c r="L8237">
        <v>2.25</v>
      </c>
      <c r="M8237">
        <f t="shared" si="384"/>
        <v>511.92</v>
      </c>
      <c r="N8237">
        <f t="shared" si="386"/>
        <v>2.3589242153885115</v>
      </c>
      <c r="O8237">
        <f t="shared" si="385"/>
        <v>5.3075794846241511</v>
      </c>
    </row>
    <row r="8238" spans="1:15" x14ac:dyDescent="0.25">
      <c r="A8238" t="s">
        <v>249</v>
      </c>
      <c r="B8238" t="s">
        <v>250</v>
      </c>
      <c r="C8238">
        <v>2010</v>
      </c>
      <c r="D8238">
        <v>6</v>
      </c>
      <c r="E8238">
        <v>24</v>
      </c>
      <c r="F8238" s="1">
        <v>40353</v>
      </c>
      <c r="G8238">
        <v>175</v>
      </c>
      <c r="H8238" t="s">
        <v>14</v>
      </c>
      <c r="I8238" t="s">
        <v>574</v>
      </c>
      <c r="J8238">
        <v>5293</v>
      </c>
      <c r="K8238">
        <v>228.48</v>
      </c>
      <c r="L8238">
        <v>2.25</v>
      </c>
      <c r="M8238">
        <f t="shared" si="384"/>
        <v>514.07999999999993</v>
      </c>
      <c r="N8238">
        <f t="shared" si="386"/>
        <v>2.3607448412104035</v>
      </c>
      <c r="O8238">
        <f t="shared" si="385"/>
        <v>5.3116758927234082</v>
      </c>
    </row>
    <row r="8239" spans="1:15" x14ac:dyDescent="0.25">
      <c r="A8239" t="s">
        <v>243</v>
      </c>
      <c r="B8239" t="s">
        <v>29</v>
      </c>
      <c r="C8239">
        <v>2016</v>
      </c>
      <c r="D8239">
        <v>7</v>
      </c>
      <c r="E8239">
        <v>13</v>
      </c>
      <c r="F8239" s="1">
        <v>42564</v>
      </c>
      <c r="G8239">
        <v>195</v>
      </c>
      <c r="H8239" t="s">
        <v>14</v>
      </c>
      <c r="I8239" t="s">
        <v>618</v>
      </c>
      <c r="J8239">
        <v>5900</v>
      </c>
      <c r="K8239">
        <v>85.714290000000005</v>
      </c>
      <c r="L8239">
        <v>6</v>
      </c>
      <c r="M8239">
        <f t="shared" si="384"/>
        <v>514.28574000000003</v>
      </c>
      <c r="N8239">
        <f t="shared" si="386"/>
        <v>1.9380906725253075</v>
      </c>
      <c r="O8239">
        <f t="shared" si="385"/>
        <v>11.628544035151846</v>
      </c>
    </row>
    <row r="8240" spans="1:15" x14ac:dyDescent="0.25">
      <c r="A8240" t="s">
        <v>157</v>
      </c>
      <c r="B8240" t="s">
        <v>23</v>
      </c>
      <c r="C8240">
        <v>2015</v>
      </c>
      <c r="D8240">
        <v>3</v>
      </c>
      <c r="E8240">
        <v>17</v>
      </c>
      <c r="F8240" s="1">
        <v>42080</v>
      </c>
      <c r="G8240">
        <v>76</v>
      </c>
      <c r="H8240" t="s">
        <v>14</v>
      </c>
      <c r="I8240" t="s">
        <v>575</v>
      </c>
      <c r="J8240">
        <v>5291</v>
      </c>
      <c r="K8240">
        <v>230.11760000000001</v>
      </c>
      <c r="L8240">
        <v>2.25</v>
      </c>
      <c r="M8240">
        <f t="shared" si="384"/>
        <v>517.76459999999997</v>
      </c>
      <c r="N8240">
        <f t="shared" si="386"/>
        <v>2.3638330190050207</v>
      </c>
      <c r="O8240">
        <f t="shared" si="385"/>
        <v>5.3186242927612968</v>
      </c>
    </row>
    <row r="8241" spans="1:15" x14ac:dyDescent="0.25">
      <c r="A8241" t="s">
        <v>325</v>
      </c>
      <c r="B8241" t="s">
        <v>40</v>
      </c>
      <c r="C8241">
        <v>2017</v>
      </c>
      <c r="D8241">
        <v>3</v>
      </c>
      <c r="E8241">
        <v>28</v>
      </c>
      <c r="F8241" s="1">
        <v>42822</v>
      </c>
      <c r="G8241">
        <v>87</v>
      </c>
      <c r="H8241" t="s">
        <v>14</v>
      </c>
      <c r="I8241" t="s">
        <v>575</v>
      </c>
      <c r="J8241">
        <v>5291</v>
      </c>
      <c r="K8241">
        <v>230.4</v>
      </c>
      <c r="L8241">
        <v>2.25</v>
      </c>
      <c r="M8241">
        <f t="shared" si="384"/>
        <v>518.4</v>
      </c>
      <c r="N8241">
        <f t="shared" si="386"/>
        <v>2.3643633546157306</v>
      </c>
      <c r="O8241">
        <f t="shared" si="385"/>
        <v>5.3198175478853935</v>
      </c>
    </row>
    <row r="8242" spans="1:15" x14ac:dyDescent="0.25">
      <c r="A8242" t="s">
        <v>105</v>
      </c>
      <c r="B8242" t="s">
        <v>40</v>
      </c>
      <c r="C8242">
        <v>2018</v>
      </c>
      <c r="D8242">
        <v>3</v>
      </c>
      <c r="E8242">
        <v>9</v>
      </c>
      <c r="F8242" s="1">
        <v>43168</v>
      </c>
      <c r="G8242">
        <v>68</v>
      </c>
      <c r="H8242" t="s">
        <v>14</v>
      </c>
      <c r="I8242" t="s">
        <v>618</v>
      </c>
      <c r="J8242">
        <v>5900</v>
      </c>
      <c r="K8242">
        <v>86.4</v>
      </c>
      <c r="L8242">
        <v>6</v>
      </c>
      <c r="M8242">
        <f t="shared" si="384"/>
        <v>518.40000000000009</v>
      </c>
      <c r="N8242">
        <f t="shared" si="386"/>
        <v>1.941511432634403</v>
      </c>
      <c r="O8242">
        <f t="shared" si="385"/>
        <v>11.649068595806417</v>
      </c>
    </row>
    <row r="8243" spans="1:15" x14ac:dyDescent="0.25">
      <c r="A8243" t="s">
        <v>328</v>
      </c>
      <c r="B8243" t="s">
        <v>192</v>
      </c>
      <c r="C8243">
        <v>2010</v>
      </c>
      <c r="D8243">
        <v>6</v>
      </c>
      <c r="E8243">
        <v>28</v>
      </c>
      <c r="F8243" s="1">
        <v>40357</v>
      </c>
      <c r="G8243">
        <v>179</v>
      </c>
      <c r="H8243" t="s">
        <v>14</v>
      </c>
      <c r="I8243" t="s">
        <v>574</v>
      </c>
      <c r="J8243">
        <v>5293</v>
      </c>
      <c r="K8243">
        <v>232.3862</v>
      </c>
      <c r="L8243">
        <v>2.25</v>
      </c>
      <c r="M8243">
        <f t="shared" si="384"/>
        <v>522.86895000000004</v>
      </c>
      <c r="N8243">
        <f t="shared" si="386"/>
        <v>2.3680751728702938</v>
      </c>
      <c r="O8243">
        <f t="shared" si="385"/>
        <v>5.3281691389581614</v>
      </c>
    </row>
    <row r="8244" spans="1:15" x14ac:dyDescent="0.25">
      <c r="A8244" t="s">
        <v>24</v>
      </c>
      <c r="B8244" t="s">
        <v>25</v>
      </c>
      <c r="C8244">
        <v>2018</v>
      </c>
      <c r="D8244">
        <v>6</v>
      </c>
      <c r="E8244">
        <v>6</v>
      </c>
      <c r="F8244" s="1">
        <v>43257</v>
      </c>
      <c r="G8244">
        <v>157</v>
      </c>
      <c r="H8244" t="s">
        <v>14</v>
      </c>
      <c r="I8244" t="s">
        <v>418</v>
      </c>
      <c r="J8244">
        <v>4419</v>
      </c>
      <c r="K8244">
        <v>561.6</v>
      </c>
      <c r="L8244">
        <v>0.9375</v>
      </c>
      <c r="M8244">
        <f t="shared" si="384"/>
        <v>526.5</v>
      </c>
      <c r="N8244">
        <f t="shared" si="386"/>
        <v>2.7501997278291821</v>
      </c>
      <c r="O8244">
        <f t="shared" si="385"/>
        <v>2.5783122448398581</v>
      </c>
    </row>
    <row r="8245" spans="1:15" x14ac:dyDescent="0.25">
      <c r="A8245" t="s">
        <v>364</v>
      </c>
      <c r="B8245" t="s">
        <v>107</v>
      </c>
      <c r="C8245">
        <v>2015</v>
      </c>
      <c r="D8245">
        <v>7</v>
      </c>
      <c r="E8245">
        <v>1</v>
      </c>
      <c r="F8245" s="1">
        <v>42186</v>
      </c>
      <c r="G8245">
        <v>182</v>
      </c>
      <c r="H8245" t="s">
        <v>14</v>
      </c>
      <c r="I8245" t="s">
        <v>575</v>
      </c>
      <c r="J8245">
        <v>5291</v>
      </c>
      <c r="K8245">
        <v>235</v>
      </c>
      <c r="L8245">
        <v>2.25</v>
      </c>
      <c r="M8245">
        <f t="shared" si="384"/>
        <v>528.75</v>
      </c>
      <c r="N8245">
        <f t="shared" si="386"/>
        <v>2.3729120029701067</v>
      </c>
      <c r="O8245">
        <f t="shared" si="385"/>
        <v>5.3390520066827403</v>
      </c>
    </row>
    <row r="8246" spans="1:15" x14ac:dyDescent="0.25">
      <c r="A8246" t="s">
        <v>262</v>
      </c>
      <c r="B8246" t="s">
        <v>260</v>
      </c>
      <c r="C8246">
        <v>2015</v>
      </c>
      <c r="D8246">
        <v>7</v>
      </c>
      <c r="E8246">
        <v>2</v>
      </c>
      <c r="F8246" s="1">
        <v>42187</v>
      </c>
      <c r="G8246">
        <v>183</v>
      </c>
      <c r="H8246" t="s">
        <v>14</v>
      </c>
      <c r="I8246" t="s">
        <v>573</v>
      </c>
      <c r="J8246">
        <v>5292</v>
      </c>
      <c r="K8246">
        <v>235.2</v>
      </c>
      <c r="L8246">
        <v>2.25</v>
      </c>
      <c r="M8246">
        <f t="shared" si="384"/>
        <v>529.19999999999993</v>
      </c>
      <c r="N8246">
        <f t="shared" si="386"/>
        <v>2.3732798932774961</v>
      </c>
      <c r="O8246">
        <f t="shared" si="385"/>
        <v>5.3398797598743659</v>
      </c>
    </row>
    <row r="8247" spans="1:15" x14ac:dyDescent="0.25">
      <c r="A8247" t="s">
        <v>18</v>
      </c>
      <c r="B8247" t="s">
        <v>19</v>
      </c>
      <c r="C8247">
        <v>2017</v>
      </c>
      <c r="D8247">
        <v>6</v>
      </c>
      <c r="E8247">
        <v>7</v>
      </c>
      <c r="F8247" s="1">
        <v>42893</v>
      </c>
      <c r="G8247">
        <v>158</v>
      </c>
      <c r="H8247" t="s">
        <v>14</v>
      </c>
      <c r="I8247" t="s">
        <v>547</v>
      </c>
      <c r="J8247">
        <v>6886</v>
      </c>
      <c r="K8247">
        <v>283.2</v>
      </c>
      <c r="L8247">
        <v>1.875</v>
      </c>
      <c r="M8247">
        <f t="shared" si="384"/>
        <v>531</v>
      </c>
      <c r="N8247">
        <f t="shared" si="386"/>
        <v>2.4536240735914507</v>
      </c>
      <c r="O8247">
        <f t="shared" si="385"/>
        <v>4.6005451379839704</v>
      </c>
    </row>
    <row r="8248" spans="1:15" x14ac:dyDescent="0.25">
      <c r="A8248" t="s">
        <v>179</v>
      </c>
      <c r="B8248" t="s">
        <v>176</v>
      </c>
      <c r="C8248">
        <v>2014</v>
      </c>
      <c r="D8248">
        <v>6</v>
      </c>
      <c r="E8248">
        <v>16</v>
      </c>
      <c r="F8248" s="1">
        <v>41806</v>
      </c>
      <c r="G8248">
        <v>167</v>
      </c>
      <c r="H8248" t="s">
        <v>14</v>
      </c>
      <c r="I8248" t="s">
        <v>574</v>
      </c>
      <c r="J8248">
        <v>5293</v>
      </c>
      <c r="K8248">
        <v>236.57140000000001</v>
      </c>
      <c r="L8248">
        <v>2.25</v>
      </c>
      <c r="M8248">
        <f t="shared" si="384"/>
        <v>532.28565000000003</v>
      </c>
      <c r="N8248">
        <f t="shared" si="386"/>
        <v>2.3757941569750147</v>
      </c>
      <c r="O8248">
        <f t="shared" si="385"/>
        <v>5.3455368531937832</v>
      </c>
    </row>
    <row r="8249" spans="1:15" x14ac:dyDescent="0.25">
      <c r="A8249" t="s">
        <v>219</v>
      </c>
      <c r="B8249" t="s">
        <v>23</v>
      </c>
      <c r="C8249">
        <v>2008</v>
      </c>
      <c r="D8249">
        <v>6</v>
      </c>
      <c r="E8249">
        <v>11</v>
      </c>
      <c r="F8249" s="1">
        <v>39610</v>
      </c>
      <c r="G8249">
        <v>163</v>
      </c>
      <c r="H8249" t="s">
        <v>17</v>
      </c>
      <c r="I8249" t="s">
        <v>575</v>
      </c>
      <c r="J8249">
        <v>5291</v>
      </c>
      <c r="K8249">
        <v>239.2381</v>
      </c>
      <c r="L8249">
        <v>2.25</v>
      </c>
      <c r="M8249">
        <f t="shared" si="384"/>
        <v>538.28572499999996</v>
      </c>
      <c r="N8249">
        <f t="shared" si="386"/>
        <v>2.380641884447424</v>
      </c>
      <c r="O8249">
        <f t="shared" si="385"/>
        <v>5.356444240006704</v>
      </c>
    </row>
    <row r="8250" spans="1:15" x14ac:dyDescent="0.25">
      <c r="A8250" t="s">
        <v>108</v>
      </c>
      <c r="B8250" t="s">
        <v>109</v>
      </c>
      <c r="C8250">
        <v>2012</v>
      </c>
      <c r="D8250">
        <v>7</v>
      </c>
      <c r="E8250">
        <v>5</v>
      </c>
      <c r="F8250" s="1">
        <v>41095</v>
      </c>
      <c r="G8250">
        <v>187</v>
      </c>
      <c r="H8250" t="s">
        <v>14</v>
      </c>
      <c r="I8250" t="s">
        <v>609</v>
      </c>
      <c r="J8250">
        <v>4955</v>
      </c>
      <c r="K8250">
        <v>144.80000000000001</v>
      </c>
      <c r="L8250">
        <v>3.75</v>
      </c>
      <c r="M8250">
        <f t="shared" si="384"/>
        <v>543</v>
      </c>
      <c r="N8250">
        <f t="shared" si="386"/>
        <v>2.163757523981956</v>
      </c>
      <c r="O8250">
        <f t="shared" si="385"/>
        <v>8.1140907149323347</v>
      </c>
    </row>
    <row r="8251" spans="1:15" x14ac:dyDescent="0.25">
      <c r="A8251" t="s">
        <v>203</v>
      </c>
      <c r="B8251" t="s">
        <v>113</v>
      </c>
      <c r="C8251">
        <v>2015</v>
      </c>
      <c r="D8251">
        <v>6</v>
      </c>
      <c r="E8251">
        <v>26</v>
      </c>
      <c r="F8251" s="1">
        <v>42181</v>
      </c>
      <c r="G8251">
        <v>177</v>
      </c>
      <c r="H8251" t="s">
        <v>14</v>
      </c>
      <c r="I8251" t="s">
        <v>574</v>
      </c>
      <c r="J8251">
        <v>5293</v>
      </c>
      <c r="K8251">
        <v>243.62350000000001</v>
      </c>
      <c r="L8251">
        <v>2.25</v>
      </c>
      <c r="M8251">
        <f t="shared" si="384"/>
        <v>548.15287499999999</v>
      </c>
      <c r="N8251">
        <f t="shared" si="386"/>
        <v>2.3884981756360317</v>
      </c>
      <c r="O8251">
        <f t="shared" si="385"/>
        <v>5.3741208951810711</v>
      </c>
    </row>
    <row r="8252" spans="1:15" x14ac:dyDescent="0.25">
      <c r="A8252" t="s">
        <v>329</v>
      </c>
      <c r="B8252" t="s">
        <v>192</v>
      </c>
      <c r="C8252">
        <v>2013</v>
      </c>
      <c r="D8252">
        <v>7</v>
      </c>
      <c r="E8252">
        <v>8</v>
      </c>
      <c r="F8252" s="1">
        <v>41463</v>
      </c>
      <c r="G8252">
        <v>189</v>
      </c>
      <c r="H8252" t="s">
        <v>14</v>
      </c>
      <c r="I8252" t="s">
        <v>575</v>
      </c>
      <c r="J8252">
        <v>5291</v>
      </c>
      <c r="K8252">
        <v>243.84</v>
      </c>
      <c r="L8252">
        <v>2.25</v>
      </c>
      <c r="M8252">
        <f t="shared" si="384"/>
        <v>548.64</v>
      </c>
      <c r="N8252">
        <f t="shared" si="386"/>
        <v>2.3888823708271496</v>
      </c>
      <c r="O8252">
        <f t="shared" si="385"/>
        <v>5.3749853343610869</v>
      </c>
    </row>
    <row r="8253" spans="1:15" x14ac:dyDescent="0.25">
      <c r="A8253" t="s">
        <v>41</v>
      </c>
      <c r="B8253" t="s">
        <v>42</v>
      </c>
      <c r="C8253">
        <v>2018</v>
      </c>
      <c r="D8253">
        <v>6</v>
      </c>
      <c r="E8253">
        <v>11</v>
      </c>
      <c r="F8253" s="1">
        <v>43262</v>
      </c>
      <c r="G8253">
        <v>162</v>
      </c>
      <c r="H8253" t="s">
        <v>17</v>
      </c>
      <c r="I8253" t="s">
        <v>573</v>
      </c>
      <c r="J8253">
        <v>5292</v>
      </c>
      <c r="K8253">
        <v>244.57140000000001</v>
      </c>
      <c r="L8253">
        <v>2.25</v>
      </c>
      <c r="M8253">
        <f t="shared" si="384"/>
        <v>550.28565000000003</v>
      </c>
      <c r="N8253">
        <f t="shared" si="386"/>
        <v>2.390177786144057</v>
      </c>
      <c r="O8253">
        <f t="shared" si="385"/>
        <v>5.3779000188241284</v>
      </c>
    </row>
    <row r="8254" spans="1:15" x14ac:dyDescent="0.25">
      <c r="A8254" t="s">
        <v>28</v>
      </c>
      <c r="B8254" t="s">
        <v>29</v>
      </c>
      <c r="C8254">
        <v>2018</v>
      </c>
      <c r="D8254">
        <v>6</v>
      </c>
      <c r="E8254">
        <v>5</v>
      </c>
      <c r="F8254" s="1">
        <v>43256</v>
      </c>
      <c r="G8254">
        <v>156</v>
      </c>
      <c r="H8254" t="s">
        <v>14</v>
      </c>
      <c r="I8254" t="s">
        <v>380</v>
      </c>
      <c r="J8254">
        <v>4750</v>
      </c>
      <c r="K8254">
        <v>734.4</v>
      </c>
      <c r="L8254">
        <v>0.75</v>
      </c>
      <c r="M8254">
        <f t="shared" si="384"/>
        <v>550.79999999999995</v>
      </c>
      <c r="N8254">
        <f t="shared" si="386"/>
        <v>2.8665236255328437</v>
      </c>
      <c r="O8254">
        <f t="shared" si="385"/>
        <v>2.1498927191496326</v>
      </c>
    </row>
    <row r="8255" spans="1:15" x14ac:dyDescent="0.25">
      <c r="A8255" t="s">
        <v>403</v>
      </c>
      <c r="B8255" t="s">
        <v>40</v>
      </c>
      <c r="C8255">
        <v>2009</v>
      </c>
      <c r="D8255">
        <v>6</v>
      </c>
      <c r="E8255">
        <v>13</v>
      </c>
      <c r="F8255" s="1">
        <v>39977</v>
      </c>
      <c r="G8255">
        <v>164</v>
      </c>
      <c r="H8255" t="s">
        <v>14</v>
      </c>
      <c r="I8255" t="s">
        <v>575</v>
      </c>
      <c r="J8255">
        <v>5291</v>
      </c>
      <c r="K8255">
        <v>244.8</v>
      </c>
      <c r="L8255">
        <v>2.25</v>
      </c>
      <c r="M8255">
        <f t="shared" si="384"/>
        <v>550.80000000000007</v>
      </c>
      <c r="N8255">
        <f t="shared" si="386"/>
        <v>2.3905818785504351</v>
      </c>
      <c r="O8255">
        <f t="shared" si="385"/>
        <v>5.3788092267384791</v>
      </c>
    </row>
    <row r="8256" spans="1:15" x14ac:dyDescent="0.25">
      <c r="A8256" t="s">
        <v>309</v>
      </c>
      <c r="B8256" t="s">
        <v>23</v>
      </c>
      <c r="C8256">
        <v>2016</v>
      </c>
      <c r="D8256">
        <v>7</v>
      </c>
      <c r="E8256">
        <v>6</v>
      </c>
      <c r="F8256" s="1">
        <v>42557</v>
      </c>
      <c r="G8256">
        <v>188</v>
      </c>
      <c r="H8256" t="s">
        <v>14</v>
      </c>
      <c r="I8256" t="s">
        <v>575</v>
      </c>
      <c r="J8256">
        <v>5291</v>
      </c>
      <c r="K8256">
        <v>246.4229</v>
      </c>
      <c r="L8256">
        <v>2.25</v>
      </c>
      <c r="M8256">
        <f t="shared" si="384"/>
        <v>554.45152499999995</v>
      </c>
      <c r="N8256">
        <f t="shared" si="386"/>
        <v>2.3934398928815428</v>
      </c>
      <c r="O8256">
        <f t="shared" si="385"/>
        <v>5.3852397589834711</v>
      </c>
    </row>
    <row r="8257" spans="1:15" x14ac:dyDescent="0.25">
      <c r="A8257" t="s">
        <v>213</v>
      </c>
      <c r="B8257" t="s">
        <v>159</v>
      </c>
      <c r="C8257">
        <v>2016</v>
      </c>
      <c r="D8257">
        <v>7</v>
      </c>
      <c r="E8257">
        <v>5</v>
      </c>
      <c r="F8257" s="1">
        <v>42556</v>
      </c>
      <c r="G8257">
        <v>187</v>
      </c>
      <c r="H8257" t="s">
        <v>14</v>
      </c>
      <c r="I8257" t="s">
        <v>574</v>
      </c>
      <c r="J8257">
        <v>5293</v>
      </c>
      <c r="K8257">
        <v>246.8</v>
      </c>
      <c r="L8257">
        <v>2.25</v>
      </c>
      <c r="M8257">
        <f t="shared" si="384"/>
        <v>555.30000000000007</v>
      </c>
      <c r="N8257">
        <f t="shared" si="386"/>
        <v>2.3941013020400446</v>
      </c>
      <c r="O8257">
        <f t="shared" si="385"/>
        <v>5.3867279295901005</v>
      </c>
    </row>
    <row r="8258" spans="1:15" x14ac:dyDescent="0.25">
      <c r="A8258" t="s">
        <v>114</v>
      </c>
      <c r="B8258" t="s">
        <v>113</v>
      </c>
      <c r="C8258">
        <v>2017</v>
      </c>
      <c r="D8258">
        <v>6</v>
      </c>
      <c r="E8258">
        <v>9</v>
      </c>
      <c r="F8258" s="1">
        <v>42895</v>
      </c>
      <c r="G8258">
        <v>160</v>
      </c>
      <c r="H8258" t="s">
        <v>17</v>
      </c>
      <c r="I8258" t="s">
        <v>574</v>
      </c>
      <c r="J8258">
        <v>5293</v>
      </c>
      <c r="K8258">
        <v>247.619</v>
      </c>
      <c r="L8258">
        <v>2.25</v>
      </c>
      <c r="M8258">
        <f t="shared" ref="M8258:M8321" si="387">K8258*L8258</f>
        <v>557.14274999999998</v>
      </c>
      <c r="N8258">
        <f t="shared" si="386"/>
        <v>2.395534315294547</v>
      </c>
      <c r="O8258">
        <f t="shared" si="385"/>
        <v>5.3899522094127308</v>
      </c>
    </row>
    <row r="8259" spans="1:15" x14ac:dyDescent="0.25">
      <c r="A8259" t="s">
        <v>259</v>
      </c>
      <c r="B8259" t="s">
        <v>260</v>
      </c>
      <c r="C8259">
        <v>2012</v>
      </c>
      <c r="D8259">
        <v>6</v>
      </c>
      <c r="E8259">
        <v>28</v>
      </c>
      <c r="F8259" s="1">
        <v>41088</v>
      </c>
      <c r="G8259">
        <v>180</v>
      </c>
      <c r="H8259" t="s">
        <v>14</v>
      </c>
      <c r="I8259" t="s">
        <v>574</v>
      </c>
      <c r="J8259">
        <v>5293</v>
      </c>
      <c r="K8259">
        <v>248.8</v>
      </c>
      <c r="L8259">
        <v>2.25</v>
      </c>
      <c r="M8259">
        <f t="shared" si="387"/>
        <v>559.80000000000007</v>
      </c>
      <c r="N8259">
        <f t="shared" si="386"/>
        <v>2.3975924340381169</v>
      </c>
      <c r="O8259">
        <f t="shared" ref="O8259:O8322" si="388">N8259*L8259</f>
        <v>5.3945829765857631</v>
      </c>
    </row>
    <row r="8260" spans="1:15" x14ac:dyDescent="0.25">
      <c r="A8260" t="s">
        <v>45</v>
      </c>
      <c r="B8260" t="s">
        <v>25</v>
      </c>
      <c r="C8260">
        <v>2016</v>
      </c>
      <c r="D8260">
        <v>6</v>
      </c>
      <c r="E8260">
        <v>30</v>
      </c>
      <c r="F8260" s="1">
        <v>42551</v>
      </c>
      <c r="G8260">
        <v>182</v>
      </c>
      <c r="H8260" t="s">
        <v>14</v>
      </c>
      <c r="I8260" t="s">
        <v>574</v>
      </c>
      <c r="J8260">
        <v>5293</v>
      </c>
      <c r="K8260">
        <v>249.6</v>
      </c>
      <c r="L8260">
        <v>2.25</v>
      </c>
      <c r="M8260">
        <f t="shared" si="387"/>
        <v>561.6</v>
      </c>
      <c r="N8260">
        <f t="shared" ref="N8260:N8323" si="389">LOG10(K8260+1)</f>
        <v>2.398981066658131</v>
      </c>
      <c r="O8260">
        <f t="shared" si="388"/>
        <v>5.3977073999807947</v>
      </c>
    </row>
    <row r="8261" spans="1:15" x14ac:dyDescent="0.25">
      <c r="A8261" t="s">
        <v>116</v>
      </c>
      <c r="B8261" t="s">
        <v>113</v>
      </c>
      <c r="C8261">
        <v>2019</v>
      </c>
      <c r="D8261">
        <v>6</v>
      </c>
      <c r="E8261">
        <v>14</v>
      </c>
      <c r="F8261" s="1">
        <v>43630</v>
      </c>
      <c r="G8261">
        <v>165</v>
      </c>
      <c r="H8261" t="s">
        <v>14</v>
      </c>
      <c r="I8261" t="s">
        <v>223</v>
      </c>
      <c r="J8261">
        <v>8251</v>
      </c>
      <c r="K8261">
        <v>1071.2</v>
      </c>
      <c r="L8261">
        <v>0.52500000000000002</v>
      </c>
      <c r="M8261">
        <f t="shared" si="387"/>
        <v>562.38</v>
      </c>
      <c r="N8261">
        <f t="shared" si="389"/>
        <v>3.030275802889288</v>
      </c>
      <c r="O8261">
        <f t="shared" si="388"/>
        <v>1.5908947965168763</v>
      </c>
    </row>
    <row r="8262" spans="1:15" x14ac:dyDescent="0.25">
      <c r="A8262" t="s">
        <v>158</v>
      </c>
      <c r="B8262" t="s">
        <v>159</v>
      </c>
      <c r="C8262">
        <v>2017</v>
      </c>
      <c r="D8262">
        <v>6</v>
      </c>
      <c r="E8262">
        <v>8</v>
      </c>
      <c r="F8262" s="1">
        <v>42894</v>
      </c>
      <c r="G8262">
        <v>159</v>
      </c>
      <c r="H8262" t="s">
        <v>14</v>
      </c>
      <c r="I8262" t="s">
        <v>517</v>
      </c>
      <c r="J8262">
        <v>8691</v>
      </c>
      <c r="K8262">
        <v>376.8</v>
      </c>
      <c r="L8262">
        <v>1.5</v>
      </c>
      <c r="M8262">
        <f t="shared" si="387"/>
        <v>565.20000000000005</v>
      </c>
      <c r="N8262">
        <f t="shared" si="389"/>
        <v>2.5772619535858148</v>
      </c>
      <c r="O8262">
        <f t="shared" si="388"/>
        <v>3.8658929303787222</v>
      </c>
    </row>
    <row r="8263" spans="1:15" x14ac:dyDescent="0.25">
      <c r="A8263" t="s">
        <v>105</v>
      </c>
      <c r="B8263" t="s">
        <v>40</v>
      </c>
      <c r="C8263">
        <v>2018</v>
      </c>
      <c r="D8263">
        <v>3</v>
      </c>
      <c r="E8263">
        <v>9</v>
      </c>
      <c r="F8263" s="1">
        <v>43168</v>
      </c>
      <c r="G8263">
        <v>68</v>
      </c>
      <c r="H8263" t="s">
        <v>14</v>
      </c>
      <c r="I8263" t="s">
        <v>586</v>
      </c>
      <c r="J8263">
        <v>5124</v>
      </c>
      <c r="K8263">
        <v>188.8</v>
      </c>
      <c r="L8263">
        <v>3</v>
      </c>
      <c r="M8263">
        <f t="shared" si="387"/>
        <v>566.40000000000009</v>
      </c>
      <c r="N8263">
        <f t="shared" si="389"/>
        <v>2.2782962080912741</v>
      </c>
      <c r="O8263">
        <f t="shared" si="388"/>
        <v>6.8348886242738223</v>
      </c>
    </row>
    <row r="8264" spans="1:15" x14ac:dyDescent="0.25">
      <c r="A8264" t="s">
        <v>88</v>
      </c>
      <c r="B8264" t="s">
        <v>69</v>
      </c>
      <c r="C8264">
        <v>2017</v>
      </c>
      <c r="D8264">
        <v>3</v>
      </c>
      <c r="E8264">
        <v>16</v>
      </c>
      <c r="F8264" s="1">
        <v>42810</v>
      </c>
      <c r="G8264">
        <v>75</v>
      </c>
      <c r="H8264" t="s">
        <v>14</v>
      </c>
      <c r="I8264" t="s">
        <v>481</v>
      </c>
      <c r="J8264">
        <v>6745</v>
      </c>
      <c r="K8264">
        <v>432.8</v>
      </c>
      <c r="L8264">
        <v>1.3125</v>
      </c>
      <c r="M8264">
        <f t="shared" si="387"/>
        <v>568.05000000000007</v>
      </c>
      <c r="N8264">
        <f t="shared" si="389"/>
        <v>2.6372895476781744</v>
      </c>
      <c r="O8264">
        <f t="shared" si="388"/>
        <v>3.461442531327604</v>
      </c>
    </row>
    <row r="8265" spans="1:15" x14ac:dyDescent="0.25">
      <c r="A8265" t="s">
        <v>188</v>
      </c>
      <c r="B8265" t="s">
        <v>40</v>
      </c>
      <c r="C8265">
        <v>2012</v>
      </c>
      <c r="D8265">
        <v>6</v>
      </c>
      <c r="E8265">
        <v>28</v>
      </c>
      <c r="F8265" s="1">
        <v>41088</v>
      </c>
      <c r="G8265">
        <v>180</v>
      </c>
      <c r="H8265" t="s">
        <v>14</v>
      </c>
      <c r="I8265" t="s">
        <v>574</v>
      </c>
      <c r="J8265">
        <v>5293</v>
      </c>
      <c r="K8265">
        <v>252.8</v>
      </c>
      <c r="L8265">
        <v>2.25</v>
      </c>
      <c r="M8265">
        <f t="shared" si="387"/>
        <v>568.80000000000007</v>
      </c>
      <c r="N8265">
        <f t="shared" si="389"/>
        <v>2.4044916177586861</v>
      </c>
      <c r="O8265">
        <f t="shared" si="388"/>
        <v>5.410106139957044</v>
      </c>
    </row>
    <row r="8266" spans="1:15" x14ac:dyDescent="0.25">
      <c r="A8266" t="s">
        <v>79</v>
      </c>
      <c r="B8266" t="s">
        <v>69</v>
      </c>
      <c r="C8266">
        <v>2007</v>
      </c>
      <c r="D8266">
        <v>3</v>
      </c>
      <c r="E8266">
        <v>22</v>
      </c>
      <c r="F8266" s="1">
        <v>39163</v>
      </c>
      <c r="G8266">
        <v>81</v>
      </c>
      <c r="H8266" t="s">
        <v>14</v>
      </c>
      <c r="I8266" t="s">
        <v>574</v>
      </c>
      <c r="J8266">
        <v>5293</v>
      </c>
      <c r="K8266">
        <v>254.4</v>
      </c>
      <c r="L8266">
        <v>2.25</v>
      </c>
      <c r="M8266">
        <f t="shared" si="387"/>
        <v>572.4</v>
      </c>
      <c r="N8266">
        <f t="shared" si="389"/>
        <v>2.4072208929273966</v>
      </c>
      <c r="O8266">
        <f t="shared" si="388"/>
        <v>5.4162470090866428</v>
      </c>
    </row>
    <row r="8267" spans="1:15" x14ac:dyDescent="0.25">
      <c r="A8267" t="s">
        <v>34</v>
      </c>
      <c r="B8267" t="s">
        <v>33</v>
      </c>
      <c r="C8267">
        <v>2018</v>
      </c>
      <c r="D8267">
        <v>6</v>
      </c>
      <c r="E8267">
        <v>6</v>
      </c>
      <c r="F8267" s="1">
        <v>43257</v>
      </c>
      <c r="G8267">
        <v>157</v>
      </c>
      <c r="H8267" t="s">
        <v>14</v>
      </c>
      <c r="I8267" t="s">
        <v>574</v>
      </c>
      <c r="J8267">
        <v>5293</v>
      </c>
      <c r="K8267">
        <v>256</v>
      </c>
      <c r="L8267">
        <v>2.25</v>
      </c>
      <c r="M8267">
        <f t="shared" si="387"/>
        <v>576</v>
      </c>
      <c r="N8267">
        <f t="shared" si="389"/>
        <v>2.4099331233312946</v>
      </c>
      <c r="O8267">
        <f t="shared" si="388"/>
        <v>5.4223495274954132</v>
      </c>
    </row>
    <row r="8268" spans="1:15" x14ac:dyDescent="0.25">
      <c r="A8268" t="s">
        <v>111</v>
      </c>
      <c r="B8268" t="s">
        <v>109</v>
      </c>
      <c r="C8268">
        <v>2017</v>
      </c>
      <c r="D8268">
        <v>6</v>
      </c>
      <c r="E8268">
        <v>9</v>
      </c>
      <c r="F8268" s="1">
        <v>42895</v>
      </c>
      <c r="G8268">
        <v>160</v>
      </c>
      <c r="H8268" t="s">
        <v>17</v>
      </c>
      <c r="I8268" t="s">
        <v>575</v>
      </c>
      <c r="J8268">
        <v>5291</v>
      </c>
      <c r="K8268">
        <v>256</v>
      </c>
      <c r="L8268">
        <v>2.25</v>
      </c>
      <c r="M8268">
        <f t="shared" si="387"/>
        <v>576</v>
      </c>
      <c r="N8268">
        <f t="shared" si="389"/>
        <v>2.4099331233312946</v>
      </c>
      <c r="O8268">
        <f t="shared" si="388"/>
        <v>5.4223495274954132</v>
      </c>
    </row>
    <row r="8269" spans="1:15" x14ac:dyDescent="0.25">
      <c r="A8269" t="s">
        <v>311</v>
      </c>
      <c r="B8269" t="s">
        <v>161</v>
      </c>
      <c r="C8269">
        <v>2014</v>
      </c>
      <c r="D8269">
        <v>6</v>
      </c>
      <c r="E8269">
        <v>13</v>
      </c>
      <c r="F8269" s="1">
        <v>41803</v>
      </c>
      <c r="G8269">
        <v>164</v>
      </c>
      <c r="H8269" t="s">
        <v>14</v>
      </c>
      <c r="I8269" t="s">
        <v>574</v>
      </c>
      <c r="J8269">
        <v>5293</v>
      </c>
      <c r="K8269">
        <v>256.8</v>
      </c>
      <c r="L8269">
        <v>2.25</v>
      </c>
      <c r="M8269">
        <f t="shared" si="387"/>
        <v>577.80000000000007</v>
      </c>
      <c r="N8269">
        <f t="shared" si="389"/>
        <v>2.4112829130173843</v>
      </c>
      <c r="O8269">
        <f t="shared" si="388"/>
        <v>5.4253865542891146</v>
      </c>
    </row>
    <row r="8270" spans="1:15" x14ac:dyDescent="0.25">
      <c r="A8270" t="s">
        <v>215</v>
      </c>
      <c r="B8270" t="s">
        <v>161</v>
      </c>
      <c r="C8270">
        <v>2016</v>
      </c>
      <c r="D8270">
        <v>7</v>
      </c>
      <c r="E8270">
        <v>5</v>
      </c>
      <c r="F8270" s="1">
        <v>42556</v>
      </c>
      <c r="G8270">
        <v>187</v>
      </c>
      <c r="H8270" t="s">
        <v>14</v>
      </c>
      <c r="I8270" t="s">
        <v>573</v>
      </c>
      <c r="J8270">
        <v>5292</v>
      </c>
      <c r="K8270">
        <v>256.8</v>
      </c>
      <c r="L8270">
        <v>2.25</v>
      </c>
      <c r="M8270">
        <f t="shared" si="387"/>
        <v>577.80000000000007</v>
      </c>
      <c r="N8270">
        <f t="shared" si="389"/>
        <v>2.4112829130173843</v>
      </c>
      <c r="O8270">
        <f t="shared" si="388"/>
        <v>5.4253865542891146</v>
      </c>
    </row>
    <row r="8271" spans="1:15" x14ac:dyDescent="0.25">
      <c r="A8271" t="s">
        <v>163</v>
      </c>
      <c r="B8271" t="s">
        <v>161</v>
      </c>
      <c r="C8271">
        <v>2018</v>
      </c>
      <c r="D8271">
        <v>6</v>
      </c>
      <c r="E8271">
        <v>6</v>
      </c>
      <c r="F8271" s="1">
        <v>43257</v>
      </c>
      <c r="G8271">
        <v>157</v>
      </c>
      <c r="H8271" t="s">
        <v>14</v>
      </c>
      <c r="I8271" t="s">
        <v>575</v>
      </c>
      <c r="J8271">
        <v>5291</v>
      </c>
      <c r="K8271">
        <v>259.2</v>
      </c>
      <c r="L8271">
        <v>2.25</v>
      </c>
      <c r="M8271">
        <f t="shared" si="387"/>
        <v>583.19999999999993</v>
      </c>
      <c r="N8271">
        <f t="shared" si="389"/>
        <v>2.4153072922255676</v>
      </c>
      <c r="O8271">
        <f t="shared" si="388"/>
        <v>5.4344414075075269</v>
      </c>
    </row>
    <row r="8272" spans="1:15" x14ac:dyDescent="0.25">
      <c r="A8272" t="s">
        <v>363</v>
      </c>
      <c r="B8272" t="s">
        <v>192</v>
      </c>
      <c r="C8272">
        <v>2016</v>
      </c>
      <c r="D8272">
        <v>7</v>
      </c>
      <c r="E8272">
        <v>12</v>
      </c>
      <c r="F8272" s="1">
        <v>42563</v>
      </c>
      <c r="G8272">
        <v>194</v>
      </c>
      <c r="H8272" t="s">
        <v>14</v>
      </c>
      <c r="I8272" t="s">
        <v>574</v>
      </c>
      <c r="J8272">
        <v>5293</v>
      </c>
      <c r="K8272">
        <v>261.83999999999997</v>
      </c>
      <c r="L8272">
        <v>2.25</v>
      </c>
      <c r="M8272">
        <f t="shared" si="387"/>
        <v>589.14</v>
      </c>
      <c r="N8272">
        <f t="shared" si="389"/>
        <v>2.4196914585184777</v>
      </c>
      <c r="O8272">
        <f t="shared" si="388"/>
        <v>5.444305781666575</v>
      </c>
    </row>
    <row r="8273" spans="1:15" x14ac:dyDescent="0.25">
      <c r="A8273" t="s">
        <v>153</v>
      </c>
      <c r="B8273" t="s">
        <v>69</v>
      </c>
      <c r="C8273">
        <v>2016</v>
      </c>
      <c r="D8273">
        <v>4</v>
      </c>
      <c r="E8273">
        <v>11</v>
      </c>
      <c r="F8273" s="1">
        <v>42471</v>
      </c>
      <c r="G8273">
        <v>102</v>
      </c>
      <c r="H8273" t="s">
        <v>14</v>
      </c>
      <c r="I8273" t="s">
        <v>574</v>
      </c>
      <c r="J8273">
        <v>5293</v>
      </c>
      <c r="K8273">
        <v>264</v>
      </c>
      <c r="L8273">
        <v>2.25</v>
      </c>
      <c r="M8273">
        <f t="shared" si="387"/>
        <v>594</v>
      </c>
      <c r="N8273">
        <f t="shared" si="389"/>
        <v>2.4232458739368079</v>
      </c>
      <c r="O8273">
        <f t="shared" si="388"/>
        <v>5.4523032163578176</v>
      </c>
    </row>
    <row r="8274" spans="1:15" x14ac:dyDescent="0.25">
      <c r="A8274" t="s">
        <v>37</v>
      </c>
      <c r="B8274" t="s">
        <v>36</v>
      </c>
      <c r="C8274">
        <v>2017</v>
      </c>
      <c r="D8274">
        <v>6</v>
      </c>
      <c r="E8274">
        <v>7</v>
      </c>
      <c r="F8274" s="1">
        <v>42893</v>
      </c>
      <c r="G8274">
        <v>158</v>
      </c>
      <c r="H8274" t="s">
        <v>14</v>
      </c>
      <c r="I8274" t="s">
        <v>574</v>
      </c>
      <c r="J8274">
        <v>5293</v>
      </c>
      <c r="K8274">
        <v>264</v>
      </c>
      <c r="L8274">
        <v>2.25</v>
      </c>
      <c r="M8274">
        <f t="shared" si="387"/>
        <v>594</v>
      </c>
      <c r="N8274">
        <f t="shared" si="389"/>
        <v>2.4232458739368079</v>
      </c>
      <c r="O8274">
        <f t="shared" si="388"/>
        <v>5.4523032163578176</v>
      </c>
    </row>
    <row r="8275" spans="1:15" x14ac:dyDescent="0.25">
      <c r="A8275" t="s">
        <v>196</v>
      </c>
      <c r="B8275" t="s">
        <v>42</v>
      </c>
      <c r="C8275">
        <v>2019</v>
      </c>
      <c r="D8275">
        <v>6</v>
      </c>
      <c r="E8275">
        <v>17</v>
      </c>
      <c r="F8275" s="1">
        <v>43633</v>
      </c>
      <c r="G8275">
        <v>168</v>
      </c>
      <c r="H8275" t="s">
        <v>14</v>
      </c>
      <c r="I8275" t="s">
        <v>575</v>
      </c>
      <c r="J8275">
        <v>5291</v>
      </c>
      <c r="K8275">
        <v>264</v>
      </c>
      <c r="L8275">
        <v>2.25</v>
      </c>
      <c r="M8275">
        <f t="shared" si="387"/>
        <v>594</v>
      </c>
      <c r="N8275">
        <f t="shared" si="389"/>
        <v>2.4232458739368079</v>
      </c>
      <c r="O8275">
        <f t="shared" si="388"/>
        <v>5.4523032163578176</v>
      </c>
    </row>
    <row r="8276" spans="1:15" x14ac:dyDescent="0.25">
      <c r="A8276" t="s">
        <v>355</v>
      </c>
      <c r="B8276" t="s">
        <v>171</v>
      </c>
      <c r="C8276">
        <v>2011</v>
      </c>
      <c r="D8276">
        <v>7</v>
      </c>
      <c r="E8276">
        <v>12</v>
      </c>
      <c r="F8276" s="1">
        <v>40736</v>
      </c>
      <c r="G8276">
        <v>193</v>
      </c>
      <c r="H8276" t="s">
        <v>14</v>
      </c>
      <c r="I8276" t="s">
        <v>574</v>
      </c>
      <c r="J8276">
        <v>5293</v>
      </c>
      <c r="K8276">
        <v>266.39999999999998</v>
      </c>
      <c r="L8276">
        <v>2.25</v>
      </c>
      <c r="M8276">
        <f t="shared" si="387"/>
        <v>599.4</v>
      </c>
      <c r="N8276">
        <f t="shared" si="389"/>
        <v>2.4271614029259654</v>
      </c>
      <c r="O8276">
        <f t="shared" si="388"/>
        <v>5.4611131565834219</v>
      </c>
    </row>
    <row r="8277" spans="1:15" x14ac:dyDescent="0.25">
      <c r="A8277" t="s">
        <v>105</v>
      </c>
      <c r="B8277" t="s">
        <v>40</v>
      </c>
      <c r="C8277">
        <v>2018</v>
      </c>
      <c r="D8277">
        <v>3</v>
      </c>
      <c r="E8277">
        <v>9</v>
      </c>
      <c r="F8277" s="1">
        <v>43168</v>
      </c>
      <c r="G8277">
        <v>68</v>
      </c>
      <c r="H8277" t="s">
        <v>14</v>
      </c>
      <c r="I8277" t="s">
        <v>519</v>
      </c>
      <c r="J8277">
        <v>5457</v>
      </c>
      <c r="K8277">
        <v>400</v>
      </c>
      <c r="L8277">
        <v>1.5</v>
      </c>
      <c r="M8277">
        <f t="shared" si="387"/>
        <v>600</v>
      </c>
      <c r="N8277">
        <f t="shared" si="389"/>
        <v>2.6031443726201822</v>
      </c>
      <c r="O8277">
        <f t="shared" si="388"/>
        <v>3.9047165589302733</v>
      </c>
    </row>
    <row r="8278" spans="1:15" x14ac:dyDescent="0.25">
      <c r="A8278" t="s">
        <v>294</v>
      </c>
      <c r="B8278" t="s">
        <v>69</v>
      </c>
      <c r="C8278">
        <v>2014</v>
      </c>
      <c r="D8278">
        <v>6</v>
      </c>
      <c r="E8278">
        <v>17</v>
      </c>
      <c r="F8278" s="1">
        <v>41807</v>
      </c>
      <c r="G8278">
        <v>168</v>
      </c>
      <c r="H8278" t="s">
        <v>14</v>
      </c>
      <c r="I8278" t="s">
        <v>574</v>
      </c>
      <c r="J8278">
        <v>5293</v>
      </c>
      <c r="K8278">
        <v>267</v>
      </c>
      <c r="L8278">
        <v>2.25</v>
      </c>
      <c r="M8278">
        <f t="shared" si="387"/>
        <v>600.75</v>
      </c>
      <c r="N8278">
        <f t="shared" si="389"/>
        <v>2.428134794028789</v>
      </c>
      <c r="O8278">
        <f t="shared" si="388"/>
        <v>5.4633032865647753</v>
      </c>
    </row>
    <row r="8279" spans="1:15" x14ac:dyDescent="0.25">
      <c r="A8279" t="s">
        <v>35</v>
      </c>
      <c r="B8279" t="s">
        <v>36</v>
      </c>
      <c r="C8279">
        <v>2016</v>
      </c>
      <c r="D8279">
        <v>6</v>
      </c>
      <c r="E8279">
        <v>30</v>
      </c>
      <c r="F8279" s="1">
        <v>42551</v>
      </c>
      <c r="G8279">
        <v>182</v>
      </c>
      <c r="H8279" t="s">
        <v>17</v>
      </c>
      <c r="I8279" t="s">
        <v>573</v>
      </c>
      <c r="J8279">
        <v>5292</v>
      </c>
      <c r="K8279">
        <v>268.25970000000001</v>
      </c>
      <c r="L8279">
        <v>2.25</v>
      </c>
      <c r="M8279">
        <f t="shared" si="387"/>
        <v>603.58432500000004</v>
      </c>
      <c r="N8279">
        <f t="shared" si="389"/>
        <v>2.4301713575803952</v>
      </c>
      <c r="O8279">
        <f t="shared" si="388"/>
        <v>5.4678855545558891</v>
      </c>
    </row>
    <row r="8280" spans="1:15" x14ac:dyDescent="0.25">
      <c r="A8280" t="s">
        <v>28</v>
      </c>
      <c r="B8280" t="s">
        <v>29</v>
      </c>
      <c r="C8280">
        <v>2018</v>
      </c>
      <c r="D8280">
        <v>6</v>
      </c>
      <c r="E8280">
        <v>5</v>
      </c>
      <c r="F8280" s="1">
        <v>43256</v>
      </c>
      <c r="G8280">
        <v>156</v>
      </c>
      <c r="H8280" t="s">
        <v>14</v>
      </c>
      <c r="I8280" t="s">
        <v>618</v>
      </c>
      <c r="J8280">
        <v>5900</v>
      </c>
      <c r="K8280">
        <v>100.8</v>
      </c>
      <c r="L8280">
        <v>6</v>
      </c>
      <c r="M8280">
        <f t="shared" si="387"/>
        <v>604.79999999999995</v>
      </c>
      <c r="N8280">
        <f t="shared" si="389"/>
        <v>2.00774777800074</v>
      </c>
      <c r="O8280">
        <f t="shared" si="388"/>
        <v>12.046486668004441</v>
      </c>
    </row>
    <row r="8281" spans="1:15" x14ac:dyDescent="0.25">
      <c r="A8281" t="s">
        <v>200</v>
      </c>
      <c r="B8281" t="s">
        <v>109</v>
      </c>
      <c r="C8281">
        <v>2015</v>
      </c>
      <c r="D8281">
        <v>6</v>
      </c>
      <c r="E8281">
        <v>26</v>
      </c>
      <c r="F8281" s="1">
        <v>42181</v>
      </c>
      <c r="G8281">
        <v>177</v>
      </c>
      <c r="H8281" t="s">
        <v>14</v>
      </c>
      <c r="I8281" t="s">
        <v>573</v>
      </c>
      <c r="J8281">
        <v>5292</v>
      </c>
      <c r="K8281">
        <v>268.8</v>
      </c>
      <c r="L8281">
        <v>2.25</v>
      </c>
      <c r="M8281">
        <f t="shared" si="387"/>
        <v>604.80000000000007</v>
      </c>
      <c r="N8281">
        <f t="shared" si="389"/>
        <v>2.4310419453358856</v>
      </c>
      <c r="O8281">
        <f t="shared" si="388"/>
        <v>5.4698443770057423</v>
      </c>
    </row>
    <row r="8282" spans="1:15" x14ac:dyDescent="0.25">
      <c r="A8282" t="s">
        <v>233</v>
      </c>
      <c r="B8282" t="s">
        <v>23</v>
      </c>
      <c r="C8282">
        <v>2019</v>
      </c>
      <c r="D8282">
        <v>4</v>
      </c>
      <c r="E8282">
        <v>1</v>
      </c>
      <c r="F8282" s="1">
        <v>43556</v>
      </c>
      <c r="G8282">
        <v>91</v>
      </c>
      <c r="H8282" t="s">
        <v>14</v>
      </c>
      <c r="I8282" t="s">
        <v>575</v>
      </c>
      <c r="J8282">
        <v>5291</v>
      </c>
      <c r="K8282">
        <v>269.5385</v>
      </c>
      <c r="L8282">
        <v>2.25</v>
      </c>
      <c r="M8282">
        <f t="shared" si="387"/>
        <v>606.46162500000003</v>
      </c>
      <c r="N8282">
        <f t="shared" si="389"/>
        <v>2.4322290777522797</v>
      </c>
      <c r="O8282">
        <f t="shared" si="388"/>
        <v>5.4725154249426291</v>
      </c>
    </row>
    <row r="8283" spans="1:15" x14ac:dyDescent="0.25">
      <c r="A8283" t="s">
        <v>398</v>
      </c>
      <c r="B8283" t="s">
        <v>171</v>
      </c>
      <c r="C8283">
        <v>2012</v>
      </c>
      <c r="D8283">
        <v>7</v>
      </c>
      <c r="E8283">
        <v>12</v>
      </c>
      <c r="F8283" s="1">
        <v>41102</v>
      </c>
      <c r="G8283">
        <v>194</v>
      </c>
      <c r="H8283" t="s">
        <v>14</v>
      </c>
      <c r="I8283" t="s">
        <v>573</v>
      </c>
      <c r="J8283">
        <v>5292</v>
      </c>
      <c r="K8283">
        <v>272</v>
      </c>
      <c r="L8283">
        <v>2.25</v>
      </c>
      <c r="M8283">
        <f t="shared" si="387"/>
        <v>612</v>
      </c>
      <c r="N8283">
        <f t="shared" si="389"/>
        <v>2.436162647040756</v>
      </c>
      <c r="O8283">
        <f t="shared" si="388"/>
        <v>5.4813659558417012</v>
      </c>
    </row>
    <row r="8284" spans="1:15" x14ac:dyDescent="0.25">
      <c r="A8284" t="s">
        <v>75</v>
      </c>
      <c r="B8284" t="s">
        <v>69</v>
      </c>
      <c r="C8284">
        <v>2004</v>
      </c>
      <c r="D8284">
        <v>4</v>
      </c>
      <c r="E8284">
        <v>5</v>
      </c>
      <c r="F8284" s="1">
        <v>38082</v>
      </c>
      <c r="G8284">
        <v>96</v>
      </c>
      <c r="H8284" t="s">
        <v>14</v>
      </c>
      <c r="I8284" t="s">
        <v>576</v>
      </c>
      <c r="J8284">
        <v>5288</v>
      </c>
      <c r="K8284">
        <v>273.60000000000002</v>
      </c>
      <c r="L8284">
        <v>2.25</v>
      </c>
      <c r="M8284">
        <f t="shared" si="387"/>
        <v>615.6</v>
      </c>
      <c r="N8284">
        <f t="shared" si="389"/>
        <v>2.4387005329007363</v>
      </c>
      <c r="O8284">
        <f t="shared" si="388"/>
        <v>5.4870761990266566</v>
      </c>
    </row>
    <row r="8285" spans="1:15" x14ac:dyDescent="0.25">
      <c r="A8285" t="s">
        <v>221</v>
      </c>
      <c r="B8285" t="s">
        <v>171</v>
      </c>
      <c r="C8285">
        <v>2018</v>
      </c>
      <c r="D8285">
        <v>6</v>
      </c>
      <c r="E8285">
        <v>7</v>
      </c>
      <c r="F8285" s="1">
        <v>43258</v>
      </c>
      <c r="G8285">
        <v>158</v>
      </c>
      <c r="H8285" t="s">
        <v>14</v>
      </c>
      <c r="I8285" t="s">
        <v>573</v>
      </c>
      <c r="J8285">
        <v>5292</v>
      </c>
      <c r="K8285">
        <v>273.60000000000002</v>
      </c>
      <c r="L8285">
        <v>2.25</v>
      </c>
      <c r="M8285">
        <f t="shared" si="387"/>
        <v>615.6</v>
      </c>
      <c r="N8285">
        <f t="shared" si="389"/>
        <v>2.4387005329007363</v>
      </c>
      <c r="O8285">
        <f t="shared" si="388"/>
        <v>5.4870761990266566</v>
      </c>
    </row>
    <row r="8286" spans="1:15" x14ac:dyDescent="0.25">
      <c r="A8286" t="s">
        <v>266</v>
      </c>
      <c r="B8286" t="s">
        <v>107</v>
      </c>
      <c r="C8286">
        <v>2013</v>
      </c>
      <c r="D8286">
        <v>7</v>
      </c>
      <c r="E8286">
        <v>8</v>
      </c>
      <c r="F8286" s="1">
        <v>41463</v>
      </c>
      <c r="G8286">
        <v>189</v>
      </c>
      <c r="H8286" t="s">
        <v>14</v>
      </c>
      <c r="I8286" t="s">
        <v>575</v>
      </c>
      <c r="J8286">
        <v>5291</v>
      </c>
      <c r="K8286">
        <v>273.60000000000002</v>
      </c>
      <c r="L8286">
        <v>2.25</v>
      </c>
      <c r="M8286">
        <f t="shared" si="387"/>
        <v>615.6</v>
      </c>
      <c r="N8286">
        <f t="shared" si="389"/>
        <v>2.4387005329007363</v>
      </c>
      <c r="O8286">
        <f t="shared" si="388"/>
        <v>5.4870761990266566</v>
      </c>
    </row>
    <row r="8287" spans="1:15" x14ac:dyDescent="0.25">
      <c r="A8287" t="s">
        <v>34</v>
      </c>
      <c r="B8287" t="s">
        <v>33</v>
      </c>
      <c r="C8287">
        <v>2018</v>
      </c>
      <c r="D8287">
        <v>6</v>
      </c>
      <c r="E8287">
        <v>6</v>
      </c>
      <c r="F8287" s="1">
        <v>43257</v>
      </c>
      <c r="G8287">
        <v>157</v>
      </c>
      <c r="H8287" t="s">
        <v>14</v>
      </c>
      <c r="I8287" t="s">
        <v>573</v>
      </c>
      <c r="J8287">
        <v>5292</v>
      </c>
      <c r="K8287">
        <v>277.33330000000001</v>
      </c>
      <c r="L8287">
        <v>2.25</v>
      </c>
      <c r="M8287">
        <f t="shared" si="387"/>
        <v>623.99992500000008</v>
      </c>
      <c r="N8287">
        <f t="shared" si="389"/>
        <v>2.4445651687526215</v>
      </c>
      <c r="O8287">
        <f t="shared" si="388"/>
        <v>5.5002716296933984</v>
      </c>
    </row>
    <row r="8288" spans="1:15" x14ac:dyDescent="0.25">
      <c r="A8288" t="s">
        <v>321</v>
      </c>
      <c r="B8288" t="s">
        <v>40</v>
      </c>
      <c r="C8288">
        <v>2006</v>
      </c>
      <c r="D8288">
        <v>7</v>
      </c>
      <c r="E8288">
        <v>13</v>
      </c>
      <c r="F8288" s="1">
        <v>38911</v>
      </c>
      <c r="G8288">
        <v>194</v>
      </c>
      <c r="H8288" t="s">
        <v>14</v>
      </c>
      <c r="I8288" t="s">
        <v>574</v>
      </c>
      <c r="J8288">
        <v>5293</v>
      </c>
      <c r="K8288">
        <v>280.48700000000002</v>
      </c>
      <c r="L8288">
        <v>2.25</v>
      </c>
      <c r="M8288">
        <f t="shared" si="387"/>
        <v>631.09575000000007</v>
      </c>
      <c r="N8288">
        <f t="shared" si="389"/>
        <v>2.4494583424959466</v>
      </c>
      <c r="O8288">
        <f t="shared" si="388"/>
        <v>5.5112812706158802</v>
      </c>
    </row>
    <row r="8289" spans="1:15" x14ac:dyDescent="0.25">
      <c r="A8289" t="s">
        <v>154</v>
      </c>
      <c r="B8289" t="s">
        <v>69</v>
      </c>
      <c r="C8289">
        <v>2017</v>
      </c>
      <c r="D8289">
        <v>6</v>
      </c>
      <c r="E8289">
        <v>12</v>
      </c>
      <c r="F8289" s="1">
        <v>42898</v>
      </c>
      <c r="G8289">
        <v>163</v>
      </c>
      <c r="H8289" t="s">
        <v>14</v>
      </c>
      <c r="I8289" t="s">
        <v>575</v>
      </c>
      <c r="J8289">
        <v>5291</v>
      </c>
      <c r="K8289">
        <v>281.1429</v>
      </c>
      <c r="L8289">
        <v>2.25</v>
      </c>
      <c r="M8289">
        <f t="shared" si="387"/>
        <v>632.57152499999995</v>
      </c>
      <c r="N8289">
        <f t="shared" si="389"/>
        <v>2.4504691259169991</v>
      </c>
      <c r="O8289">
        <f t="shared" si="388"/>
        <v>5.513555533313248</v>
      </c>
    </row>
    <row r="8290" spans="1:15" x14ac:dyDescent="0.25">
      <c r="A8290" t="s">
        <v>103</v>
      </c>
      <c r="B8290" t="s">
        <v>27</v>
      </c>
      <c r="C8290">
        <v>2017</v>
      </c>
      <c r="D8290">
        <v>6</v>
      </c>
      <c r="E8290">
        <v>6</v>
      </c>
      <c r="F8290" s="1">
        <v>42892</v>
      </c>
      <c r="G8290">
        <v>157</v>
      </c>
      <c r="H8290" t="s">
        <v>14</v>
      </c>
      <c r="I8290" t="s">
        <v>371</v>
      </c>
      <c r="J8290">
        <v>5131</v>
      </c>
      <c r="K8290">
        <v>844</v>
      </c>
      <c r="L8290">
        <v>0.75</v>
      </c>
      <c r="M8290">
        <f t="shared" si="387"/>
        <v>633</v>
      </c>
      <c r="N8290">
        <f t="shared" si="389"/>
        <v>2.9268567089496922</v>
      </c>
      <c r="O8290">
        <f t="shared" si="388"/>
        <v>2.195142531712269</v>
      </c>
    </row>
    <row r="8291" spans="1:15" x14ac:dyDescent="0.25">
      <c r="A8291" t="s">
        <v>190</v>
      </c>
      <c r="B8291" t="s">
        <v>40</v>
      </c>
      <c r="C8291">
        <v>2019</v>
      </c>
      <c r="D8291">
        <v>6</v>
      </c>
      <c r="E8291">
        <v>28</v>
      </c>
      <c r="F8291" s="1">
        <v>43644</v>
      </c>
      <c r="G8291">
        <v>179</v>
      </c>
      <c r="H8291" t="s">
        <v>14</v>
      </c>
      <c r="I8291" t="s">
        <v>573</v>
      </c>
      <c r="J8291">
        <v>5292</v>
      </c>
      <c r="K8291">
        <v>284.16000000000003</v>
      </c>
      <c r="L8291">
        <v>2.25</v>
      </c>
      <c r="M8291">
        <f t="shared" si="387"/>
        <v>639.36</v>
      </c>
      <c r="N8291">
        <f t="shared" si="389"/>
        <v>2.455088606040952</v>
      </c>
      <c r="O8291">
        <f t="shared" si="388"/>
        <v>5.5239493635921422</v>
      </c>
    </row>
    <row r="8292" spans="1:15" x14ac:dyDescent="0.25">
      <c r="A8292" t="s">
        <v>112</v>
      </c>
      <c r="B8292" t="s">
        <v>113</v>
      </c>
      <c r="C8292">
        <v>2011</v>
      </c>
      <c r="D8292">
        <v>7</v>
      </c>
      <c r="E8292">
        <v>27</v>
      </c>
      <c r="F8292" s="1">
        <v>40751</v>
      </c>
      <c r="G8292">
        <v>208</v>
      </c>
      <c r="H8292" t="s">
        <v>14</v>
      </c>
      <c r="I8292" t="s">
        <v>574</v>
      </c>
      <c r="J8292">
        <v>5293</v>
      </c>
      <c r="K8292">
        <v>284.16000000000003</v>
      </c>
      <c r="L8292">
        <v>2.25</v>
      </c>
      <c r="M8292">
        <f t="shared" si="387"/>
        <v>639.36</v>
      </c>
      <c r="N8292">
        <f t="shared" si="389"/>
        <v>2.455088606040952</v>
      </c>
      <c r="O8292">
        <f t="shared" si="388"/>
        <v>5.5239493635921422</v>
      </c>
    </row>
    <row r="8293" spans="1:15" x14ac:dyDescent="0.25">
      <c r="A8293" t="s">
        <v>67</v>
      </c>
      <c r="B8293" t="s">
        <v>13</v>
      </c>
      <c r="C8293">
        <v>2019</v>
      </c>
      <c r="D8293">
        <v>7</v>
      </c>
      <c r="E8293">
        <v>5</v>
      </c>
      <c r="F8293" s="1">
        <v>43651</v>
      </c>
      <c r="G8293">
        <v>186</v>
      </c>
      <c r="H8293" t="s">
        <v>14</v>
      </c>
      <c r="I8293" t="s">
        <v>586</v>
      </c>
      <c r="J8293">
        <v>5124</v>
      </c>
      <c r="K8293">
        <v>216</v>
      </c>
      <c r="L8293">
        <v>3</v>
      </c>
      <c r="M8293">
        <f t="shared" si="387"/>
        <v>648</v>
      </c>
      <c r="N8293">
        <f t="shared" si="389"/>
        <v>2.3364597338485296</v>
      </c>
      <c r="O8293">
        <f t="shared" si="388"/>
        <v>7.0093792015455882</v>
      </c>
    </row>
    <row r="8294" spans="1:15" x14ac:dyDescent="0.25">
      <c r="A8294" t="s">
        <v>73</v>
      </c>
      <c r="B8294" t="s">
        <v>69</v>
      </c>
      <c r="C8294">
        <v>2003</v>
      </c>
      <c r="D8294">
        <v>3</v>
      </c>
      <c r="E8294">
        <v>11</v>
      </c>
      <c r="F8294" s="1">
        <v>37691</v>
      </c>
      <c r="G8294">
        <v>70</v>
      </c>
      <c r="H8294" t="s">
        <v>14</v>
      </c>
      <c r="I8294" t="s">
        <v>576</v>
      </c>
      <c r="J8294">
        <v>5288</v>
      </c>
      <c r="K8294">
        <v>292.11430000000001</v>
      </c>
      <c r="L8294">
        <v>2.25</v>
      </c>
      <c r="M8294">
        <f t="shared" si="387"/>
        <v>657.25717500000007</v>
      </c>
      <c r="N8294">
        <f t="shared" si="389"/>
        <v>2.4670370066322151</v>
      </c>
      <c r="O8294">
        <f t="shared" si="388"/>
        <v>5.5508332649224839</v>
      </c>
    </row>
    <row r="8295" spans="1:15" x14ac:dyDescent="0.25">
      <c r="A8295" t="s">
        <v>385</v>
      </c>
      <c r="B8295" t="s">
        <v>161</v>
      </c>
      <c r="C8295">
        <v>2013</v>
      </c>
      <c r="D8295">
        <v>7</v>
      </c>
      <c r="E8295">
        <v>10</v>
      </c>
      <c r="F8295" s="1">
        <v>41465</v>
      </c>
      <c r="G8295">
        <v>191</v>
      </c>
      <c r="H8295" t="s">
        <v>14</v>
      </c>
      <c r="I8295" t="s">
        <v>574</v>
      </c>
      <c r="J8295">
        <v>5293</v>
      </c>
      <c r="K8295">
        <v>296</v>
      </c>
      <c r="L8295">
        <v>2.25</v>
      </c>
      <c r="M8295">
        <f t="shared" si="387"/>
        <v>666</v>
      </c>
      <c r="N8295">
        <f t="shared" si="389"/>
        <v>2.4727564493172123</v>
      </c>
      <c r="O8295">
        <f t="shared" si="388"/>
        <v>5.5637020109637279</v>
      </c>
    </row>
    <row r="8296" spans="1:15" x14ac:dyDescent="0.25">
      <c r="A8296" t="s">
        <v>402</v>
      </c>
      <c r="B8296" t="s">
        <v>40</v>
      </c>
      <c r="C8296">
        <v>2009</v>
      </c>
      <c r="D8296">
        <v>5</v>
      </c>
      <c r="E8296">
        <v>7</v>
      </c>
      <c r="F8296" s="1">
        <v>39940</v>
      </c>
      <c r="G8296">
        <v>127</v>
      </c>
      <c r="H8296" t="s">
        <v>14</v>
      </c>
      <c r="I8296" t="s">
        <v>575</v>
      </c>
      <c r="J8296">
        <v>5291</v>
      </c>
      <c r="K8296">
        <v>297.60000000000002</v>
      </c>
      <c r="L8296">
        <v>2.25</v>
      </c>
      <c r="M8296">
        <f t="shared" si="387"/>
        <v>669.6</v>
      </c>
      <c r="N8296">
        <f t="shared" si="389"/>
        <v>2.4750898033890065</v>
      </c>
      <c r="O8296">
        <f t="shared" si="388"/>
        <v>5.5689520576252649</v>
      </c>
    </row>
    <row r="8297" spans="1:15" x14ac:dyDescent="0.25">
      <c r="A8297" t="s">
        <v>264</v>
      </c>
      <c r="B8297" t="s">
        <v>260</v>
      </c>
      <c r="C8297">
        <v>2018</v>
      </c>
      <c r="D8297">
        <v>6</v>
      </c>
      <c r="E8297">
        <v>5</v>
      </c>
      <c r="F8297" s="1">
        <v>43256</v>
      </c>
      <c r="G8297">
        <v>156</v>
      </c>
      <c r="H8297" t="s">
        <v>14</v>
      </c>
      <c r="I8297" t="s">
        <v>573</v>
      </c>
      <c r="J8297">
        <v>5292</v>
      </c>
      <c r="K8297">
        <v>297.60000000000002</v>
      </c>
      <c r="L8297">
        <v>2.25</v>
      </c>
      <c r="M8297">
        <f t="shared" si="387"/>
        <v>669.6</v>
      </c>
      <c r="N8297">
        <f t="shared" si="389"/>
        <v>2.4750898033890065</v>
      </c>
      <c r="O8297">
        <f t="shared" si="388"/>
        <v>5.5689520576252649</v>
      </c>
    </row>
    <row r="8298" spans="1:15" x14ac:dyDescent="0.25">
      <c r="A8298" t="s">
        <v>160</v>
      </c>
      <c r="B8298" t="s">
        <v>161</v>
      </c>
      <c r="C8298">
        <v>2015</v>
      </c>
      <c r="D8298">
        <v>6</v>
      </c>
      <c r="E8298">
        <v>30</v>
      </c>
      <c r="F8298" s="1">
        <v>42185</v>
      </c>
      <c r="G8298">
        <v>181</v>
      </c>
      <c r="H8298" t="s">
        <v>17</v>
      </c>
      <c r="I8298" t="s">
        <v>575</v>
      </c>
      <c r="J8298">
        <v>5291</v>
      </c>
      <c r="K8298">
        <v>297.90480000000002</v>
      </c>
      <c r="L8298">
        <v>2.25</v>
      </c>
      <c r="M8298">
        <f t="shared" si="387"/>
        <v>670.28580000000011</v>
      </c>
      <c r="N8298">
        <f t="shared" si="389"/>
        <v>2.4755328892673671</v>
      </c>
      <c r="O8298">
        <f t="shared" si="388"/>
        <v>5.569949000851576</v>
      </c>
    </row>
    <row r="8299" spans="1:15" x14ac:dyDescent="0.25">
      <c r="A8299" t="s">
        <v>345</v>
      </c>
      <c r="B8299" t="s">
        <v>161</v>
      </c>
      <c r="C8299">
        <v>2010</v>
      </c>
      <c r="D8299">
        <v>6</v>
      </c>
      <c r="E8299">
        <v>25</v>
      </c>
      <c r="F8299" s="1">
        <v>40354</v>
      </c>
      <c r="G8299">
        <v>176</v>
      </c>
      <c r="H8299" t="s">
        <v>14</v>
      </c>
      <c r="I8299" t="s">
        <v>574</v>
      </c>
      <c r="J8299">
        <v>5293</v>
      </c>
      <c r="K8299">
        <v>300.34289999999999</v>
      </c>
      <c r="L8299">
        <v>2.25</v>
      </c>
      <c r="M8299">
        <f t="shared" si="387"/>
        <v>675.771525</v>
      </c>
      <c r="N8299">
        <f t="shared" si="389"/>
        <v>2.4790609634258098</v>
      </c>
      <c r="O8299">
        <f t="shared" si="388"/>
        <v>5.5778871677080719</v>
      </c>
    </row>
    <row r="8300" spans="1:15" x14ac:dyDescent="0.25">
      <c r="A8300" t="s">
        <v>202</v>
      </c>
      <c r="B8300" t="s">
        <v>113</v>
      </c>
      <c r="C8300">
        <v>2014</v>
      </c>
      <c r="D8300">
        <v>6</v>
      </c>
      <c r="E8300">
        <v>16</v>
      </c>
      <c r="F8300" s="1">
        <v>41806</v>
      </c>
      <c r="G8300">
        <v>167</v>
      </c>
      <c r="H8300" t="s">
        <v>14</v>
      </c>
      <c r="I8300" t="s">
        <v>574</v>
      </c>
      <c r="J8300">
        <v>5293</v>
      </c>
      <c r="K8300">
        <v>301.09089999999998</v>
      </c>
      <c r="L8300">
        <v>2.25</v>
      </c>
      <c r="M8300">
        <f t="shared" si="387"/>
        <v>677.45452499999999</v>
      </c>
      <c r="N8300">
        <f t="shared" si="389"/>
        <v>2.4801376430511364</v>
      </c>
      <c r="O8300">
        <f t="shared" si="388"/>
        <v>5.580309696865057</v>
      </c>
    </row>
    <row r="8301" spans="1:15" x14ac:dyDescent="0.25">
      <c r="A8301" t="s">
        <v>339</v>
      </c>
      <c r="B8301" t="s">
        <v>19</v>
      </c>
      <c r="C8301">
        <v>2014</v>
      </c>
      <c r="D8301">
        <v>6</v>
      </c>
      <c r="E8301">
        <v>11</v>
      </c>
      <c r="F8301" s="1">
        <v>41801</v>
      </c>
      <c r="G8301">
        <v>162</v>
      </c>
      <c r="H8301" t="s">
        <v>14</v>
      </c>
      <c r="I8301" t="s">
        <v>574</v>
      </c>
      <c r="J8301">
        <v>5293</v>
      </c>
      <c r="K8301">
        <v>301.33330000000001</v>
      </c>
      <c r="L8301">
        <v>2.25</v>
      </c>
      <c r="M8301">
        <f t="shared" si="387"/>
        <v>677.99992500000008</v>
      </c>
      <c r="N8301">
        <f t="shared" si="389"/>
        <v>2.4804859844579075</v>
      </c>
      <c r="O8301">
        <f t="shared" si="388"/>
        <v>5.5810934650302917</v>
      </c>
    </row>
    <row r="8302" spans="1:15" x14ac:dyDescent="0.25">
      <c r="A8302" t="s">
        <v>215</v>
      </c>
      <c r="B8302" t="s">
        <v>161</v>
      </c>
      <c r="C8302">
        <v>2016</v>
      </c>
      <c r="D8302">
        <v>7</v>
      </c>
      <c r="E8302">
        <v>5</v>
      </c>
      <c r="F8302" s="1">
        <v>42556</v>
      </c>
      <c r="G8302">
        <v>187</v>
      </c>
      <c r="H8302" t="s">
        <v>14</v>
      </c>
      <c r="I8302" t="s">
        <v>574</v>
      </c>
      <c r="J8302">
        <v>5293</v>
      </c>
      <c r="K8302">
        <v>302.39999999999998</v>
      </c>
      <c r="L8302">
        <v>2.25</v>
      </c>
      <c r="M8302">
        <f t="shared" si="387"/>
        <v>680.4</v>
      </c>
      <c r="N8302">
        <f t="shared" si="389"/>
        <v>2.4820155764507117</v>
      </c>
      <c r="O8302">
        <f t="shared" si="388"/>
        <v>5.5845350470141017</v>
      </c>
    </row>
    <row r="8303" spans="1:15" x14ac:dyDescent="0.25">
      <c r="A8303" t="s">
        <v>396</v>
      </c>
      <c r="B8303" t="s">
        <v>250</v>
      </c>
      <c r="C8303">
        <v>2012</v>
      </c>
      <c r="D8303">
        <v>7</v>
      </c>
      <c r="E8303">
        <v>12</v>
      </c>
      <c r="F8303" s="1">
        <v>41102</v>
      </c>
      <c r="G8303">
        <v>194</v>
      </c>
      <c r="H8303" t="s">
        <v>14</v>
      </c>
      <c r="I8303" t="s">
        <v>573</v>
      </c>
      <c r="J8303">
        <v>5292</v>
      </c>
      <c r="K8303">
        <v>304.45710000000003</v>
      </c>
      <c r="L8303">
        <v>2.25</v>
      </c>
      <c r="M8303">
        <f t="shared" si="387"/>
        <v>685.02847500000007</v>
      </c>
      <c r="N8303">
        <f t="shared" si="389"/>
        <v>2.484950224262545</v>
      </c>
      <c r="O8303">
        <f t="shared" si="388"/>
        <v>5.591138004590726</v>
      </c>
    </row>
    <row r="8304" spans="1:15" x14ac:dyDescent="0.25">
      <c r="A8304" t="s">
        <v>198</v>
      </c>
      <c r="B8304" t="s">
        <v>109</v>
      </c>
      <c r="C8304">
        <v>2013</v>
      </c>
      <c r="D8304">
        <v>7</v>
      </c>
      <c r="E8304">
        <v>4</v>
      </c>
      <c r="F8304" s="1">
        <v>41459</v>
      </c>
      <c r="G8304">
        <v>185</v>
      </c>
      <c r="H8304" t="s">
        <v>14</v>
      </c>
      <c r="I8304" t="s">
        <v>574</v>
      </c>
      <c r="J8304">
        <v>5293</v>
      </c>
      <c r="K8304">
        <v>308.86959999999999</v>
      </c>
      <c r="L8304">
        <v>2.25</v>
      </c>
      <c r="M8304">
        <f t="shared" si="387"/>
        <v>694.95659999999998</v>
      </c>
      <c r="N8304">
        <f t="shared" si="389"/>
        <v>2.491178971528563</v>
      </c>
      <c r="O8304">
        <f t="shared" si="388"/>
        <v>5.6051526859392666</v>
      </c>
    </row>
    <row r="8305" spans="1:15" x14ac:dyDescent="0.25">
      <c r="A8305" t="s">
        <v>89</v>
      </c>
      <c r="B8305" t="s">
        <v>69</v>
      </c>
      <c r="C8305">
        <v>2018</v>
      </c>
      <c r="D8305">
        <v>3</v>
      </c>
      <c r="E8305">
        <v>7</v>
      </c>
      <c r="F8305" s="1">
        <v>43166</v>
      </c>
      <c r="G8305">
        <v>66</v>
      </c>
      <c r="H8305" t="s">
        <v>14</v>
      </c>
      <c r="I8305" t="s">
        <v>575</v>
      </c>
      <c r="J8305">
        <v>5291</v>
      </c>
      <c r="K8305">
        <v>312</v>
      </c>
      <c r="L8305">
        <v>2.25</v>
      </c>
      <c r="M8305">
        <f t="shared" si="387"/>
        <v>702</v>
      </c>
      <c r="N8305">
        <f t="shared" si="389"/>
        <v>2.4955443375464483</v>
      </c>
      <c r="O8305">
        <f t="shared" si="388"/>
        <v>5.6149747594795087</v>
      </c>
    </row>
    <row r="8306" spans="1:15" x14ac:dyDescent="0.25">
      <c r="A8306" t="s">
        <v>22</v>
      </c>
      <c r="B8306" t="s">
        <v>23</v>
      </c>
      <c r="C8306">
        <v>2018</v>
      </c>
      <c r="D8306">
        <v>3</v>
      </c>
      <c r="E8306">
        <v>9</v>
      </c>
      <c r="F8306" s="1">
        <v>43168</v>
      </c>
      <c r="G8306">
        <v>68</v>
      </c>
      <c r="H8306" t="s">
        <v>14</v>
      </c>
      <c r="I8306" t="s">
        <v>574</v>
      </c>
      <c r="J8306">
        <v>5293</v>
      </c>
      <c r="K8306">
        <v>312</v>
      </c>
      <c r="L8306">
        <v>2.25</v>
      </c>
      <c r="M8306">
        <f t="shared" si="387"/>
        <v>702</v>
      </c>
      <c r="N8306">
        <f t="shared" si="389"/>
        <v>2.4955443375464483</v>
      </c>
      <c r="O8306">
        <f t="shared" si="388"/>
        <v>5.6149747594795087</v>
      </c>
    </row>
    <row r="8307" spans="1:15" x14ac:dyDescent="0.25">
      <c r="A8307" t="s">
        <v>314</v>
      </c>
      <c r="B8307" t="s">
        <v>171</v>
      </c>
      <c r="C8307">
        <v>2014</v>
      </c>
      <c r="D8307">
        <v>6</v>
      </c>
      <c r="E8307">
        <v>11</v>
      </c>
      <c r="F8307" s="1">
        <v>41801</v>
      </c>
      <c r="G8307">
        <v>162</v>
      </c>
      <c r="H8307" t="s">
        <v>14</v>
      </c>
      <c r="I8307" t="s">
        <v>573</v>
      </c>
      <c r="J8307">
        <v>5292</v>
      </c>
      <c r="K8307">
        <v>313.60000000000002</v>
      </c>
      <c r="L8307">
        <v>2.25</v>
      </c>
      <c r="M8307">
        <f t="shared" si="387"/>
        <v>705.6</v>
      </c>
      <c r="N8307">
        <f t="shared" si="389"/>
        <v>2.497758718287268</v>
      </c>
      <c r="O8307">
        <f t="shared" si="388"/>
        <v>5.6199571161463533</v>
      </c>
    </row>
    <row r="8308" spans="1:15" x14ac:dyDescent="0.25">
      <c r="A8308" t="s">
        <v>327</v>
      </c>
      <c r="B8308" t="s">
        <v>260</v>
      </c>
      <c r="C8308">
        <v>2017</v>
      </c>
      <c r="D8308">
        <v>6</v>
      </c>
      <c r="E8308">
        <v>7</v>
      </c>
      <c r="F8308" s="1">
        <v>42893</v>
      </c>
      <c r="G8308">
        <v>158</v>
      </c>
      <c r="H8308" t="s">
        <v>14</v>
      </c>
      <c r="I8308" t="s">
        <v>575</v>
      </c>
      <c r="J8308">
        <v>5291</v>
      </c>
      <c r="K8308">
        <v>316.8</v>
      </c>
      <c r="L8308">
        <v>2.25</v>
      </c>
      <c r="M8308">
        <f t="shared" si="387"/>
        <v>712.80000000000007</v>
      </c>
      <c r="N8308">
        <f t="shared" si="389"/>
        <v>2.5021538928713607</v>
      </c>
      <c r="O8308">
        <f t="shared" si="388"/>
        <v>5.629846258960562</v>
      </c>
    </row>
    <row r="8309" spans="1:15" x14ac:dyDescent="0.25">
      <c r="A8309" t="s">
        <v>55</v>
      </c>
      <c r="B8309" t="s">
        <v>13</v>
      </c>
      <c r="C8309">
        <v>2003</v>
      </c>
      <c r="D8309">
        <v>3</v>
      </c>
      <c r="E8309">
        <v>17</v>
      </c>
      <c r="F8309" s="1">
        <v>37697</v>
      </c>
      <c r="G8309">
        <v>76</v>
      </c>
      <c r="H8309" t="s">
        <v>14</v>
      </c>
      <c r="I8309" t="s">
        <v>283</v>
      </c>
      <c r="J8309">
        <v>18419</v>
      </c>
      <c r="K8309">
        <v>1094.4000000000001</v>
      </c>
      <c r="L8309">
        <v>0.65625</v>
      </c>
      <c r="M8309">
        <f t="shared" si="387"/>
        <v>718.2</v>
      </c>
      <c r="N8309">
        <f t="shared" si="389"/>
        <v>3.0395727365927665</v>
      </c>
      <c r="O8309">
        <f t="shared" si="388"/>
        <v>1.9947196083890031</v>
      </c>
    </row>
    <row r="8310" spans="1:15" x14ac:dyDescent="0.25">
      <c r="A8310" t="s">
        <v>96</v>
      </c>
      <c r="B8310" t="s">
        <v>25</v>
      </c>
      <c r="C8310">
        <v>2015</v>
      </c>
      <c r="D8310">
        <v>6</v>
      </c>
      <c r="E8310">
        <v>25</v>
      </c>
      <c r="F8310" s="1">
        <v>42180</v>
      </c>
      <c r="G8310">
        <v>176</v>
      </c>
      <c r="H8310" t="s">
        <v>17</v>
      </c>
      <c r="I8310" t="s">
        <v>371</v>
      </c>
      <c r="J8310">
        <v>5131</v>
      </c>
      <c r="K8310">
        <v>965.33330000000001</v>
      </c>
      <c r="L8310">
        <v>0.75</v>
      </c>
      <c r="M8310">
        <f t="shared" si="387"/>
        <v>723.99997499999995</v>
      </c>
      <c r="N8310">
        <f t="shared" si="389"/>
        <v>2.9851269456544971</v>
      </c>
      <c r="O8310">
        <f t="shared" si="388"/>
        <v>2.238845209240873</v>
      </c>
    </row>
    <row r="8311" spans="1:15" x14ac:dyDescent="0.25">
      <c r="A8311" t="s">
        <v>258</v>
      </c>
      <c r="B8311" t="s">
        <v>40</v>
      </c>
      <c r="C8311">
        <v>2017</v>
      </c>
      <c r="D8311">
        <v>6</v>
      </c>
      <c r="E8311">
        <v>7</v>
      </c>
      <c r="F8311" s="1">
        <v>42893</v>
      </c>
      <c r="G8311">
        <v>158</v>
      </c>
      <c r="H8311" t="s">
        <v>14</v>
      </c>
      <c r="I8311" t="s">
        <v>616</v>
      </c>
      <c r="J8311">
        <v>11176</v>
      </c>
      <c r="K8311">
        <v>140</v>
      </c>
      <c r="L8311">
        <v>5.25</v>
      </c>
      <c r="M8311">
        <f t="shared" si="387"/>
        <v>735</v>
      </c>
      <c r="N8311">
        <f t="shared" si="389"/>
        <v>2.1492191126553797</v>
      </c>
      <c r="O8311">
        <f t="shared" si="388"/>
        <v>11.283400341440743</v>
      </c>
    </row>
    <row r="8312" spans="1:15" x14ac:dyDescent="0.25">
      <c r="A8312" t="s">
        <v>354</v>
      </c>
      <c r="B8312" t="s">
        <v>171</v>
      </c>
      <c r="C8312">
        <v>2010</v>
      </c>
      <c r="D8312">
        <v>6</v>
      </c>
      <c r="E8312">
        <v>23</v>
      </c>
      <c r="F8312" s="1">
        <v>40352</v>
      </c>
      <c r="G8312">
        <v>174</v>
      </c>
      <c r="H8312" t="s">
        <v>14</v>
      </c>
      <c r="I8312" t="s">
        <v>574</v>
      </c>
      <c r="J8312">
        <v>5293</v>
      </c>
      <c r="K8312">
        <v>328.32</v>
      </c>
      <c r="L8312">
        <v>2.25</v>
      </c>
      <c r="M8312">
        <f t="shared" si="387"/>
        <v>738.72</v>
      </c>
      <c r="N8312">
        <f t="shared" si="389"/>
        <v>2.5176181067394827</v>
      </c>
      <c r="O8312">
        <f t="shared" si="388"/>
        <v>5.6646407401638363</v>
      </c>
    </row>
    <row r="8313" spans="1:15" x14ac:dyDescent="0.25">
      <c r="A8313" t="s">
        <v>18</v>
      </c>
      <c r="B8313" t="s">
        <v>19</v>
      </c>
      <c r="C8313">
        <v>2017</v>
      </c>
      <c r="D8313">
        <v>6</v>
      </c>
      <c r="E8313">
        <v>7</v>
      </c>
      <c r="F8313" s="1">
        <v>42893</v>
      </c>
      <c r="G8313">
        <v>158</v>
      </c>
      <c r="H8313" t="s">
        <v>14</v>
      </c>
      <c r="I8313" t="s">
        <v>573</v>
      </c>
      <c r="J8313">
        <v>5292</v>
      </c>
      <c r="K8313">
        <v>331.2</v>
      </c>
      <c r="L8313">
        <v>2.25</v>
      </c>
      <c r="M8313">
        <f t="shared" si="387"/>
        <v>745.19999999999993</v>
      </c>
      <c r="N8313">
        <f t="shared" si="389"/>
        <v>2.5213996281153759</v>
      </c>
      <c r="O8313">
        <f t="shared" si="388"/>
        <v>5.6731491632595956</v>
      </c>
    </row>
    <row r="8314" spans="1:15" x14ac:dyDescent="0.25">
      <c r="A8314" t="s">
        <v>24</v>
      </c>
      <c r="B8314" t="s">
        <v>25</v>
      </c>
      <c r="C8314">
        <v>2018</v>
      </c>
      <c r="D8314">
        <v>6</v>
      </c>
      <c r="E8314">
        <v>6</v>
      </c>
      <c r="F8314" s="1">
        <v>43257</v>
      </c>
      <c r="G8314">
        <v>157</v>
      </c>
      <c r="H8314" t="s">
        <v>14</v>
      </c>
      <c r="I8314" t="s">
        <v>573</v>
      </c>
      <c r="J8314">
        <v>5292</v>
      </c>
      <c r="K8314">
        <v>331.2</v>
      </c>
      <c r="L8314">
        <v>2.25</v>
      </c>
      <c r="M8314">
        <f t="shared" si="387"/>
        <v>745.19999999999993</v>
      </c>
      <c r="N8314">
        <f t="shared" si="389"/>
        <v>2.5213996281153759</v>
      </c>
      <c r="O8314">
        <f t="shared" si="388"/>
        <v>5.6731491632595956</v>
      </c>
    </row>
    <row r="8315" spans="1:15" x14ac:dyDescent="0.25">
      <c r="A8315" t="s">
        <v>269</v>
      </c>
      <c r="B8315" t="s">
        <v>42</v>
      </c>
      <c r="C8315">
        <v>2011</v>
      </c>
      <c r="D8315">
        <v>7</v>
      </c>
      <c r="E8315">
        <v>21</v>
      </c>
      <c r="F8315" s="1">
        <v>40745</v>
      </c>
      <c r="G8315">
        <v>202</v>
      </c>
      <c r="H8315" t="s">
        <v>14</v>
      </c>
      <c r="I8315" t="s">
        <v>574</v>
      </c>
      <c r="J8315">
        <v>5293</v>
      </c>
      <c r="K8315">
        <v>331.2</v>
      </c>
      <c r="L8315">
        <v>2.25</v>
      </c>
      <c r="M8315">
        <f t="shared" si="387"/>
        <v>745.19999999999993</v>
      </c>
      <c r="N8315">
        <f t="shared" si="389"/>
        <v>2.5213996281153759</v>
      </c>
      <c r="O8315">
        <f t="shared" si="388"/>
        <v>5.6731491632595956</v>
      </c>
    </row>
    <row r="8316" spans="1:15" x14ac:dyDescent="0.25">
      <c r="A8316" t="s">
        <v>74</v>
      </c>
      <c r="B8316" t="s">
        <v>69</v>
      </c>
      <c r="C8316">
        <v>2003</v>
      </c>
      <c r="D8316">
        <v>7</v>
      </c>
      <c r="E8316">
        <v>14</v>
      </c>
      <c r="F8316" s="1">
        <v>37816</v>
      </c>
      <c r="G8316">
        <v>195</v>
      </c>
      <c r="H8316" t="s">
        <v>14</v>
      </c>
      <c r="I8316" t="s">
        <v>574</v>
      </c>
      <c r="J8316">
        <v>5293</v>
      </c>
      <c r="K8316">
        <v>332</v>
      </c>
      <c r="L8316">
        <v>2.25</v>
      </c>
      <c r="M8316">
        <f t="shared" si="387"/>
        <v>747</v>
      </c>
      <c r="N8316">
        <f t="shared" si="389"/>
        <v>2.5224442335063197</v>
      </c>
      <c r="O8316">
        <f t="shared" si="388"/>
        <v>5.6754995253892195</v>
      </c>
    </row>
    <row r="8317" spans="1:15" x14ac:dyDescent="0.25">
      <c r="A8317" t="s">
        <v>334</v>
      </c>
      <c r="B8317" t="s">
        <v>42</v>
      </c>
      <c r="C8317">
        <v>2016</v>
      </c>
      <c r="D8317">
        <v>7</v>
      </c>
      <c r="E8317">
        <v>5</v>
      </c>
      <c r="F8317" s="1">
        <v>42556</v>
      </c>
      <c r="G8317">
        <v>187</v>
      </c>
      <c r="H8317" t="s">
        <v>14</v>
      </c>
      <c r="I8317" t="s">
        <v>575</v>
      </c>
      <c r="J8317">
        <v>5291</v>
      </c>
      <c r="K8317">
        <v>332</v>
      </c>
      <c r="L8317">
        <v>2.25</v>
      </c>
      <c r="M8317">
        <f t="shared" si="387"/>
        <v>747</v>
      </c>
      <c r="N8317">
        <f t="shared" si="389"/>
        <v>2.5224442335063197</v>
      </c>
      <c r="O8317">
        <f t="shared" si="388"/>
        <v>5.6754995253892195</v>
      </c>
    </row>
    <row r="8318" spans="1:15" x14ac:dyDescent="0.25">
      <c r="A8318" t="s">
        <v>295</v>
      </c>
      <c r="B8318" t="s">
        <v>19</v>
      </c>
      <c r="C8318">
        <v>2010</v>
      </c>
      <c r="D8318">
        <v>6</v>
      </c>
      <c r="E8318">
        <v>24</v>
      </c>
      <c r="F8318" s="1">
        <v>40353</v>
      </c>
      <c r="G8318">
        <v>175</v>
      </c>
      <c r="H8318" t="s">
        <v>14</v>
      </c>
      <c r="I8318" t="s">
        <v>573</v>
      </c>
      <c r="J8318">
        <v>5292</v>
      </c>
      <c r="K8318">
        <v>337.37139999999999</v>
      </c>
      <c r="L8318">
        <v>2.25</v>
      </c>
      <c r="M8318">
        <f t="shared" si="387"/>
        <v>759.08564999999999</v>
      </c>
      <c r="N8318">
        <f t="shared" si="389"/>
        <v>2.5293936482585724</v>
      </c>
      <c r="O8318">
        <f t="shared" si="388"/>
        <v>5.691135708581788</v>
      </c>
    </row>
    <row r="8319" spans="1:15" x14ac:dyDescent="0.25">
      <c r="A8319" t="s">
        <v>94</v>
      </c>
      <c r="B8319" t="s">
        <v>23</v>
      </c>
      <c r="C8319">
        <v>2019</v>
      </c>
      <c r="D8319">
        <v>6</v>
      </c>
      <c r="E8319">
        <v>18</v>
      </c>
      <c r="F8319" s="1">
        <v>43634</v>
      </c>
      <c r="G8319">
        <v>169</v>
      </c>
      <c r="H8319" t="s">
        <v>14</v>
      </c>
      <c r="I8319" t="s">
        <v>573</v>
      </c>
      <c r="J8319">
        <v>5292</v>
      </c>
      <c r="K8319">
        <v>344.4</v>
      </c>
      <c r="L8319">
        <v>2.25</v>
      </c>
      <c r="M8319">
        <f t="shared" si="387"/>
        <v>774.9</v>
      </c>
      <c r="N8319">
        <f t="shared" si="389"/>
        <v>2.5383223332314397</v>
      </c>
      <c r="O8319">
        <f t="shared" si="388"/>
        <v>5.7112252497707399</v>
      </c>
    </row>
    <row r="8320" spans="1:15" x14ac:dyDescent="0.25">
      <c r="A8320" t="s">
        <v>71</v>
      </c>
      <c r="B8320" t="s">
        <v>69</v>
      </c>
      <c r="C8320">
        <v>2001</v>
      </c>
      <c r="D8320">
        <v>8</v>
      </c>
      <c r="E8320">
        <v>30</v>
      </c>
      <c r="F8320" s="1">
        <v>37133</v>
      </c>
      <c r="G8320">
        <v>242</v>
      </c>
      <c r="H8320" t="s">
        <v>14</v>
      </c>
      <c r="I8320" t="s">
        <v>576</v>
      </c>
      <c r="J8320">
        <v>5288</v>
      </c>
      <c r="K8320">
        <v>348.8</v>
      </c>
      <c r="L8320">
        <v>2.25</v>
      </c>
      <c r="M8320">
        <f t="shared" si="387"/>
        <v>784.80000000000007</v>
      </c>
      <c r="N8320">
        <f t="shared" si="389"/>
        <v>2.5438198051426579</v>
      </c>
      <c r="O8320">
        <f t="shared" si="388"/>
        <v>5.7235945615709802</v>
      </c>
    </row>
    <row r="8321" spans="1:15" x14ac:dyDescent="0.25">
      <c r="A8321" t="s">
        <v>262</v>
      </c>
      <c r="B8321" t="s">
        <v>260</v>
      </c>
      <c r="C8321">
        <v>2015</v>
      </c>
      <c r="D8321">
        <v>7</v>
      </c>
      <c r="E8321">
        <v>2</v>
      </c>
      <c r="F8321" s="1">
        <v>42187</v>
      </c>
      <c r="G8321">
        <v>183</v>
      </c>
      <c r="H8321" t="s">
        <v>14</v>
      </c>
      <c r="I8321" t="s">
        <v>575</v>
      </c>
      <c r="J8321">
        <v>5291</v>
      </c>
      <c r="K8321">
        <v>349.6</v>
      </c>
      <c r="L8321">
        <v>2.25</v>
      </c>
      <c r="M8321">
        <f t="shared" si="387"/>
        <v>786.6</v>
      </c>
      <c r="N8321">
        <f t="shared" si="389"/>
        <v>2.5448119117577761</v>
      </c>
      <c r="O8321">
        <f t="shared" si="388"/>
        <v>5.7258268014549962</v>
      </c>
    </row>
    <row r="8322" spans="1:15" x14ac:dyDescent="0.25">
      <c r="A8322" t="s">
        <v>355</v>
      </c>
      <c r="B8322" t="s">
        <v>171</v>
      </c>
      <c r="C8322">
        <v>2011</v>
      </c>
      <c r="D8322">
        <v>7</v>
      </c>
      <c r="E8322">
        <v>12</v>
      </c>
      <c r="F8322" s="1">
        <v>40736</v>
      </c>
      <c r="G8322">
        <v>193</v>
      </c>
      <c r="H8322" t="s">
        <v>14</v>
      </c>
      <c r="I8322" t="s">
        <v>573</v>
      </c>
      <c r="J8322">
        <v>5292</v>
      </c>
      <c r="K8322">
        <v>354.6</v>
      </c>
      <c r="L8322">
        <v>2.25</v>
      </c>
      <c r="M8322">
        <f t="shared" ref="M8322:M8385" si="390">K8322*L8322</f>
        <v>797.85</v>
      </c>
      <c r="N8322">
        <f t="shared" si="389"/>
        <v>2.5509617522981762</v>
      </c>
      <c r="O8322">
        <f t="shared" si="388"/>
        <v>5.7396639426708962</v>
      </c>
    </row>
    <row r="8323" spans="1:15" x14ac:dyDescent="0.25">
      <c r="A8323" t="s">
        <v>12</v>
      </c>
      <c r="B8323" t="s">
        <v>13</v>
      </c>
      <c r="C8323">
        <v>2018</v>
      </c>
      <c r="D8323">
        <v>3</v>
      </c>
      <c r="E8323">
        <v>7</v>
      </c>
      <c r="F8323" s="1">
        <v>43166</v>
      </c>
      <c r="G8323">
        <v>66</v>
      </c>
      <c r="H8323" t="s">
        <v>14</v>
      </c>
      <c r="I8323" t="s">
        <v>536</v>
      </c>
      <c r="J8323">
        <v>5604</v>
      </c>
      <c r="K8323">
        <v>486.4</v>
      </c>
      <c r="L8323">
        <v>1.65</v>
      </c>
      <c r="M8323">
        <f t="shared" si="390"/>
        <v>802.56</v>
      </c>
      <c r="N8323">
        <f t="shared" si="389"/>
        <v>2.6878855248487055</v>
      </c>
      <c r="O8323">
        <f t="shared" ref="O8323:O8386" si="391">N8323*L8323</f>
        <v>4.4350111160003634</v>
      </c>
    </row>
    <row r="8324" spans="1:15" x14ac:dyDescent="0.25">
      <c r="A8324" t="s">
        <v>329</v>
      </c>
      <c r="B8324" t="s">
        <v>192</v>
      </c>
      <c r="C8324">
        <v>2013</v>
      </c>
      <c r="D8324">
        <v>7</v>
      </c>
      <c r="E8324">
        <v>8</v>
      </c>
      <c r="F8324" s="1">
        <v>41463</v>
      </c>
      <c r="G8324">
        <v>189</v>
      </c>
      <c r="H8324" t="s">
        <v>14</v>
      </c>
      <c r="I8324" t="s">
        <v>574</v>
      </c>
      <c r="J8324">
        <v>5293</v>
      </c>
      <c r="K8324">
        <v>360</v>
      </c>
      <c r="L8324">
        <v>2.25</v>
      </c>
      <c r="M8324">
        <f t="shared" si="390"/>
        <v>810</v>
      </c>
      <c r="N8324">
        <f t="shared" ref="N8324:N8387" si="392">LOG10(K8324+1)</f>
        <v>2.5575072019056577</v>
      </c>
      <c r="O8324">
        <f t="shared" si="391"/>
        <v>5.7543912042877299</v>
      </c>
    </row>
    <row r="8325" spans="1:15" x14ac:dyDescent="0.25">
      <c r="A8325" t="s">
        <v>272</v>
      </c>
      <c r="B8325" t="s">
        <v>42</v>
      </c>
      <c r="C8325">
        <v>2014</v>
      </c>
      <c r="D8325">
        <v>6</v>
      </c>
      <c r="E8325">
        <v>12</v>
      </c>
      <c r="F8325" s="1">
        <v>41802</v>
      </c>
      <c r="G8325">
        <v>163</v>
      </c>
      <c r="H8325" t="s">
        <v>14</v>
      </c>
      <c r="I8325" t="s">
        <v>575</v>
      </c>
      <c r="J8325">
        <v>5291</v>
      </c>
      <c r="K8325">
        <v>360.8</v>
      </c>
      <c r="L8325">
        <v>2.25</v>
      </c>
      <c r="M8325">
        <f t="shared" si="390"/>
        <v>811.80000000000007</v>
      </c>
      <c r="N8325">
        <f t="shared" si="392"/>
        <v>2.5584685625237951</v>
      </c>
      <c r="O8325">
        <f t="shared" si="391"/>
        <v>5.7565542656785391</v>
      </c>
    </row>
    <row r="8326" spans="1:15" x14ac:dyDescent="0.25">
      <c r="A8326" t="s">
        <v>202</v>
      </c>
      <c r="B8326" t="s">
        <v>113</v>
      </c>
      <c r="C8326">
        <v>2014</v>
      </c>
      <c r="D8326">
        <v>6</v>
      </c>
      <c r="E8326">
        <v>16</v>
      </c>
      <c r="F8326" s="1">
        <v>41806</v>
      </c>
      <c r="G8326">
        <v>167</v>
      </c>
      <c r="H8326" t="s">
        <v>14</v>
      </c>
      <c r="I8326" t="s">
        <v>223</v>
      </c>
      <c r="J8326">
        <v>8251</v>
      </c>
      <c r="K8326">
        <v>1553.8910000000001</v>
      </c>
      <c r="L8326">
        <v>0.52500000000000002</v>
      </c>
      <c r="M8326">
        <f t="shared" si="390"/>
        <v>815.79277500000012</v>
      </c>
      <c r="N8326">
        <f t="shared" si="392"/>
        <v>3.191699949788759</v>
      </c>
      <c r="O8326">
        <f t="shared" si="391"/>
        <v>1.6756424736390985</v>
      </c>
    </row>
    <row r="8327" spans="1:15" x14ac:dyDescent="0.25">
      <c r="A8327" t="s">
        <v>351</v>
      </c>
      <c r="B8327" t="s">
        <v>250</v>
      </c>
      <c r="C8327">
        <v>2011</v>
      </c>
      <c r="D8327">
        <v>7</v>
      </c>
      <c r="E8327">
        <v>5</v>
      </c>
      <c r="F8327" s="1">
        <v>40729</v>
      </c>
      <c r="G8327">
        <v>186</v>
      </c>
      <c r="H8327" t="s">
        <v>14</v>
      </c>
      <c r="I8327" t="s">
        <v>573</v>
      </c>
      <c r="J8327">
        <v>5292</v>
      </c>
      <c r="K8327">
        <v>362.88</v>
      </c>
      <c r="L8327">
        <v>2.25</v>
      </c>
      <c r="M8327">
        <f t="shared" si="390"/>
        <v>816.48</v>
      </c>
      <c r="N8327">
        <f t="shared" si="392"/>
        <v>2.560958186038734</v>
      </c>
      <c r="O8327">
        <f t="shared" si="391"/>
        <v>5.7621559185871511</v>
      </c>
    </row>
    <row r="8328" spans="1:15" x14ac:dyDescent="0.25">
      <c r="A8328" t="s">
        <v>315</v>
      </c>
      <c r="B8328" t="s">
        <v>171</v>
      </c>
      <c r="C8328">
        <v>2015</v>
      </c>
      <c r="D8328">
        <v>7</v>
      </c>
      <c r="E8328">
        <v>2</v>
      </c>
      <c r="F8328" s="1">
        <v>42187</v>
      </c>
      <c r="G8328">
        <v>183</v>
      </c>
      <c r="H8328" t="s">
        <v>14</v>
      </c>
      <c r="I8328" t="s">
        <v>575</v>
      </c>
      <c r="J8328">
        <v>5291</v>
      </c>
      <c r="K8328">
        <v>363.2</v>
      </c>
      <c r="L8328">
        <v>2.25</v>
      </c>
      <c r="M8328">
        <f t="shared" si="390"/>
        <v>817.19999999999993</v>
      </c>
      <c r="N8328">
        <f t="shared" si="392"/>
        <v>2.5613399414589013</v>
      </c>
      <c r="O8328">
        <f t="shared" si="391"/>
        <v>5.7630148682825277</v>
      </c>
    </row>
    <row r="8329" spans="1:15" x14ac:dyDescent="0.25">
      <c r="A8329" t="s">
        <v>180</v>
      </c>
      <c r="B8329" t="s">
        <v>176</v>
      </c>
      <c r="C8329">
        <v>2015</v>
      </c>
      <c r="D8329">
        <v>6</v>
      </c>
      <c r="E8329">
        <v>26</v>
      </c>
      <c r="F8329" s="1">
        <v>42181</v>
      </c>
      <c r="G8329">
        <v>177</v>
      </c>
      <c r="H8329" t="s">
        <v>17</v>
      </c>
      <c r="I8329" t="s">
        <v>573</v>
      </c>
      <c r="J8329">
        <v>5292</v>
      </c>
      <c r="K8329">
        <v>363.47340000000003</v>
      </c>
      <c r="L8329">
        <v>2.25</v>
      </c>
      <c r="M8329">
        <f t="shared" si="390"/>
        <v>817.81515000000002</v>
      </c>
      <c r="N8329">
        <f t="shared" si="392"/>
        <v>2.5616658381279005</v>
      </c>
      <c r="O8329">
        <f t="shared" si="391"/>
        <v>5.7637481357877762</v>
      </c>
    </row>
    <row r="8330" spans="1:15" x14ac:dyDescent="0.25">
      <c r="A8330" t="s">
        <v>20</v>
      </c>
      <c r="B8330" t="s">
        <v>21</v>
      </c>
      <c r="C8330">
        <v>2016</v>
      </c>
      <c r="D8330">
        <v>7</v>
      </c>
      <c r="E8330">
        <v>6</v>
      </c>
      <c r="F8330" s="1">
        <v>42557</v>
      </c>
      <c r="G8330">
        <v>188</v>
      </c>
      <c r="H8330" t="s">
        <v>14</v>
      </c>
      <c r="I8330" t="s">
        <v>575</v>
      </c>
      <c r="J8330">
        <v>5291</v>
      </c>
      <c r="K8330">
        <v>364.8</v>
      </c>
      <c r="L8330">
        <v>2.25</v>
      </c>
      <c r="M8330">
        <f t="shared" si="390"/>
        <v>820.80000000000007</v>
      </c>
      <c r="N8330">
        <f t="shared" si="392"/>
        <v>2.5632437011403981</v>
      </c>
      <c r="O8330">
        <f t="shared" si="391"/>
        <v>5.7672983275658956</v>
      </c>
    </row>
    <row r="8331" spans="1:15" x14ac:dyDescent="0.25">
      <c r="A8331" t="s">
        <v>344</v>
      </c>
      <c r="B8331" t="s">
        <v>159</v>
      </c>
      <c r="C8331">
        <v>2014</v>
      </c>
      <c r="D8331">
        <v>6</v>
      </c>
      <c r="E8331">
        <v>13</v>
      </c>
      <c r="F8331" s="1">
        <v>41803</v>
      </c>
      <c r="G8331">
        <v>164</v>
      </c>
      <c r="H8331" t="s">
        <v>14</v>
      </c>
      <c r="I8331" t="s">
        <v>573</v>
      </c>
      <c r="J8331">
        <v>5292</v>
      </c>
      <c r="K8331">
        <v>364.8</v>
      </c>
      <c r="L8331">
        <v>2.25</v>
      </c>
      <c r="M8331">
        <f t="shared" si="390"/>
        <v>820.80000000000007</v>
      </c>
      <c r="N8331">
        <f t="shared" si="392"/>
        <v>2.5632437011403981</v>
      </c>
      <c r="O8331">
        <f t="shared" si="391"/>
        <v>5.7672983275658956</v>
      </c>
    </row>
    <row r="8332" spans="1:15" x14ac:dyDescent="0.25">
      <c r="A8332" t="s">
        <v>90</v>
      </c>
      <c r="B8332" t="s">
        <v>69</v>
      </c>
      <c r="C8332">
        <v>2018</v>
      </c>
      <c r="D8332">
        <v>6</v>
      </c>
      <c r="E8332">
        <v>15</v>
      </c>
      <c r="F8332" s="1">
        <v>43266</v>
      </c>
      <c r="G8332">
        <v>166</v>
      </c>
      <c r="H8332" t="s">
        <v>14</v>
      </c>
      <c r="I8332" t="s">
        <v>574</v>
      </c>
      <c r="J8332">
        <v>5293</v>
      </c>
      <c r="K8332">
        <v>368</v>
      </c>
      <c r="L8332">
        <v>2.25</v>
      </c>
      <c r="M8332">
        <f t="shared" si="390"/>
        <v>828</v>
      </c>
      <c r="N8332">
        <f t="shared" si="392"/>
        <v>2.5670263661590602</v>
      </c>
      <c r="O8332">
        <f t="shared" si="391"/>
        <v>5.7758093238578851</v>
      </c>
    </row>
    <row r="8333" spans="1:15" x14ac:dyDescent="0.25">
      <c r="A8333" t="s">
        <v>405</v>
      </c>
      <c r="B8333" t="s">
        <v>40</v>
      </c>
      <c r="C8333">
        <v>2013</v>
      </c>
      <c r="D8333">
        <v>6</v>
      </c>
      <c r="E8333">
        <v>27</v>
      </c>
      <c r="F8333" s="1">
        <v>41452</v>
      </c>
      <c r="G8333">
        <v>178</v>
      </c>
      <c r="H8333" t="s">
        <v>14</v>
      </c>
      <c r="I8333" t="s">
        <v>574</v>
      </c>
      <c r="J8333">
        <v>5293</v>
      </c>
      <c r="K8333">
        <v>369</v>
      </c>
      <c r="L8333">
        <v>2.25</v>
      </c>
      <c r="M8333">
        <f t="shared" si="390"/>
        <v>830.25</v>
      </c>
      <c r="N8333">
        <f t="shared" si="392"/>
        <v>2.568201724066995</v>
      </c>
      <c r="O8333">
        <f t="shared" si="391"/>
        <v>5.7784538791507387</v>
      </c>
    </row>
    <row r="8334" spans="1:15" x14ac:dyDescent="0.25">
      <c r="A8334" t="s">
        <v>41</v>
      </c>
      <c r="B8334" t="s">
        <v>42</v>
      </c>
      <c r="C8334">
        <v>2018</v>
      </c>
      <c r="D8334">
        <v>6</v>
      </c>
      <c r="E8334">
        <v>11</v>
      </c>
      <c r="F8334" s="1">
        <v>43262</v>
      </c>
      <c r="G8334">
        <v>162</v>
      </c>
      <c r="H8334" t="s">
        <v>17</v>
      </c>
      <c r="I8334" t="s">
        <v>575</v>
      </c>
      <c r="J8334">
        <v>5291</v>
      </c>
      <c r="K8334">
        <v>370.28570000000002</v>
      </c>
      <c r="L8334">
        <v>2.25</v>
      </c>
      <c r="M8334">
        <f t="shared" si="390"/>
        <v>833.14282500000002</v>
      </c>
      <c r="N8334">
        <f t="shared" si="392"/>
        <v>2.5697082227766948</v>
      </c>
      <c r="O8334">
        <f t="shared" si="391"/>
        <v>5.7818435012475629</v>
      </c>
    </row>
    <row r="8335" spans="1:15" x14ac:dyDescent="0.25">
      <c r="A8335" t="s">
        <v>331</v>
      </c>
      <c r="B8335" t="s">
        <v>192</v>
      </c>
      <c r="C8335">
        <v>2017</v>
      </c>
      <c r="D8335">
        <v>6</v>
      </c>
      <c r="E8335">
        <v>1</v>
      </c>
      <c r="F8335" s="1">
        <v>42887</v>
      </c>
      <c r="G8335">
        <v>152</v>
      </c>
      <c r="H8335" t="s">
        <v>17</v>
      </c>
      <c r="I8335" t="s">
        <v>575</v>
      </c>
      <c r="J8335">
        <v>5291</v>
      </c>
      <c r="K8335">
        <v>373.33330000000001</v>
      </c>
      <c r="L8335">
        <v>2.25</v>
      </c>
      <c r="M8335">
        <f t="shared" si="390"/>
        <v>839.99992500000008</v>
      </c>
      <c r="N8335">
        <f t="shared" si="392"/>
        <v>2.573258462869088</v>
      </c>
      <c r="O8335">
        <f t="shared" si="391"/>
        <v>5.789831541455448</v>
      </c>
    </row>
    <row r="8336" spans="1:15" x14ac:dyDescent="0.25">
      <c r="A8336" t="s">
        <v>154</v>
      </c>
      <c r="B8336" t="s">
        <v>69</v>
      </c>
      <c r="C8336">
        <v>2017</v>
      </c>
      <c r="D8336">
        <v>6</v>
      </c>
      <c r="E8336">
        <v>12</v>
      </c>
      <c r="F8336" s="1">
        <v>42898</v>
      </c>
      <c r="G8336">
        <v>163</v>
      </c>
      <c r="H8336" t="s">
        <v>14</v>
      </c>
      <c r="I8336" t="s">
        <v>574</v>
      </c>
      <c r="J8336">
        <v>5293</v>
      </c>
      <c r="K8336">
        <v>377.1429</v>
      </c>
      <c r="L8336">
        <v>2.25</v>
      </c>
      <c r="M8336">
        <f t="shared" si="390"/>
        <v>848.57152499999995</v>
      </c>
      <c r="N8336">
        <f t="shared" si="392"/>
        <v>2.5776559505082237</v>
      </c>
      <c r="O8336">
        <f t="shared" si="391"/>
        <v>5.7997258886435032</v>
      </c>
    </row>
    <row r="8337" spans="1:15" x14ac:dyDescent="0.25">
      <c r="A8337" t="s">
        <v>110</v>
      </c>
      <c r="B8337" t="s">
        <v>109</v>
      </c>
      <c r="C8337">
        <v>2016</v>
      </c>
      <c r="D8337">
        <v>7</v>
      </c>
      <c r="E8337">
        <v>1</v>
      </c>
      <c r="F8337" s="1">
        <v>42552</v>
      </c>
      <c r="G8337">
        <v>183</v>
      </c>
      <c r="H8337" t="s">
        <v>14</v>
      </c>
      <c r="I8337" t="s">
        <v>575</v>
      </c>
      <c r="J8337">
        <v>5291</v>
      </c>
      <c r="K8337">
        <v>377.6</v>
      </c>
      <c r="L8337">
        <v>2.25</v>
      </c>
      <c r="M8337">
        <f t="shared" si="390"/>
        <v>849.6</v>
      </c>
      <c r="N8337">
        <f t="shared" si="392"/>
        <v>2.5781806096277782</v>
      </c>
      <c r="O8337">
        <f t="shared" si="391"/>
        <v>5.8009063716625011</v>
      </c>
    </row>
    <row r="8338" spans="1:15" x14ac:dyDescent="0.25">
      <c r="A8338" t="s">
        <v>158</v>
      </c>
      <c r="B8338" t="s">
        <v>159</v>
      </c>
      <c r="C8338">
        <v>2017</v>
      </c>
      <c r="D8338">
        <v>6</v>
      </c>
      <c r="E8338">
        <v>8</v>
      </c>
      <c r="F8338" s="1">
        <v>42894</v>
      </c>
      <c r="G8338">
        <v>159</v>
      </c>
      <c r="H8338" t="s">
        <v>14</v>
      </c>
      <c r="I8338" t="s">
        <v>574</v>
      </c>
      <c r="J8338">
        <v>5293</v>
      </c>
      <c r="K8338">
        <v>379.2</v>
      </c>
      <c r="L8338">
        <v>2.25</v>
      </c>
      <c r="M8338">
        <f t="shared" si="390"/>
        <v>853.19999999999993</v>
      </c>
      <c r="N8338">
        <f t="shared" si="392"/>
        <v>2.5800121125294244</v>
      </c>
      <c r="O8338">
        <f t="shared" si="391"/>
        <v>5.8050272531912048</v>
      </c>
    </row>
    <row r="8339" spans="1:15" x14ac:dyDescent="0.25">
      <c r="A8339" t="s">
        <v>309</v>
      </c>
      <c r="B8339" t="s">
        <v>23</v>
      </c>
      <c r="C8339">
        <v>2016</v>
      </c>
      <c r="D8339">
        <v>7</v>
      </c>
      <c r="E8339">
        <v>6</v>
      </c>
      <c r="F8339" s="1">
        <v>42557</v>
      </c>
      <c r="G8339">
        <v>188</v>
      </c>
      <c r="H8339" t="s">
        <v>14</v>
      </c>
      <c r="I8339" t="s">
        <v>573</v>
      </c>
      <c r="J8339">
        <v>5292</v>
      </c>
      <c r="K8339">
        <v>381.94290000000001</v>
      </c>
      <c r="L8339">
        <v>2.25</v>
      </c>
      <c r="M8339">
        <f t="shared" si="390"/>
        <v>859.37152500000002</v>
      </c>
      <c r="N8339">
        <f t="shared" si="392"/>
        <v>2.5831340218442476</v>
      </c>
      <c r="O8339">
        <f t="shared" si="391"/>
        <v>5.8120515491495572</v>
      </c>
    </row>
    <row r="8340" spans="1:15" x14ac:dyDescent="0.25">
      <c r="A8340" t="s">
        <v>406</v>
      </c>
      <c r="B8340" t="s">
        <v>260</v>
      </c>
      <c r="C8340">
        <v>2010</v>
      </c>
      <c r="D8340">
        <v>6</v>
      </c>
      <c r="E8340">
        <v>25</v>
      </c>
      <c r="F8340" s="1">
        <v>40354</v>
      </c>
      <c r="G8340">
        <v>176</v>
      </c>
      <c r="H8340" t="s">
        <v>14</v>
      </c>
      <c r="I8340" t="s">
        <v>574</v>
      </c>
      <c r="J8340">
        <v>5293</v>
      </c>
      <c r="K8340">
        <v>382.62860000000001</v>
      </c>
      <c r="L8340">
        <v>2.25</v>
      </c>
      <c r="M8340">
        <f t="shared" si="390"/>
        <v>860.91435000000001</v>
      </c>
      <c r="N8340">
        <f t="shared" si="392"/>
        <v>2.5839109769114961</v>
      </c>
      <c r="O8340">
        <f t="shared" si="391"/>
        <v>5.8137996980508664</v>
      </c>
    </row>
    <row r="8341" spans="1:15" x14ac:dyDescent="0.25">
      <c r="A8341" t="s">
        <v>402</v>
      </c>
      <c r="B8341" t="s">
        <v>40</v>
      </c>
      <c r="C8341">
        <v>2009</v>
      </c>
      <c r="D8341">
        <v>5</v>
      </c>
      <c r="E8341">
        <v>7</v>
      </c>
      <c r="F8341" s="1">
        <v>39940</v>
      </c>
      <c r="G8341">
        <v>127</v>
      </c>
      <c r="H8341" t="s">
        <v>14</v>
      </c>
      <c r="I8341" t="s">
        <v>574</v>
      </c>
      <c r="J8341">
        <v>5293</v>
      </c>
      <c r="K8341">
        <v>387.2</v>
      </c>
      <c r="L8341">
        <v>2.25</v>
      </c>
      <c r="M8341">
        <f t="shared" si="390"/>
        <v>871.19999999999993</v>
      </c>
      <c r="N8341">
        <f t="shared" si="392"/>
        <v>2.589055531052344</v>
      </c>
      <c r="O8341">
        <f t="shared" si="391"/>
        <v>5.8253749448677743</v>
      </c>
    </row>
    <row r="8342" spans="1:15" x14ac:dyDescent="0.25">
      <c r="A8342" t="s">
        <v>173</v>
      </c>
      <c r="B8342" t="s">
        <v>33</v>
      </c>
      <c r="C8342">
        <v>2015</v>
      </c>
      <c r="D8342">
        <v>6</v>
      </c>
      <c r="E8342">
        <v>16</v>
      </c>
      <c r="F8342" s="1">
        <v>42171</v>
      </c>
      <c r="G8342">
        <v>167</v>
      </c>
      <c r="H8342" t="s">
        <v>14</v>
      </c>
      <c r="I8342" t="s">
        <v>573</v>
      </c>
      <c r="J8342">
        <v>5292</v>
      </c>
      <c r="K8342">
        <v>389.6</v>
      </c>
      <c r="L8342">
        <v>2.25</v>
      </c>
      <c r="M8342">
        <f t="shared" si="390"/>
        <v>876.6</v>
      </c>
      <c r="N8342">
        <f t="shared" si="392"/>
        <v>2.5917322389518356</v>
      </c>
      <c r="O8342">
        <f t="shared" si="391"/>
        <v>5.8313975376416298</v>
      </c>
    </row>
    <row r="8343" spans="1:15" x14ac:dyDescent="0.25">
      <c r="A8343" t="s">
        <v>265</v>
      </c>
      <c r="B8343" t="s">
        <v>260</v>
      </c>
      <c r="C8343">
        <v>2019</v>
      </c>
      <c r="D8343">
        <v>6</v>
      </c>
      <c r="E8343">
        <v>19</v>
      </c>
      <c r="F8343" s="1">
        <v>43635</v>
      </c>
      <c r="G8343">
        <v>170</v>
      </c>
      <c r="H8343" t="s">
        <v>14</v>
      </c>
      <c r="I8343" t="s">
        <v>574</v>
      </c>
      <c r="J8343">
        <v>5293</v>
      </c>
      <c r="K8343">
        <v>393.6</v>
      </c>
      <c r="L8343">
        <v>2.25</v>
      </c>
      <c r="M8343">
        <f t="shared" si="390"/>
        <v>885.6</v>
      </c>
      <c r="N8343">
        <f t="shared" si="392"/>
        <v>2.5961570809161723</v>
      </c>
      <c r="O8343">
        <f t="shared" si="391"/>
        <v>5.8413534320613874</v>
      </c>
    </row>
    <row r="8344" spans="1:15" x14ac:dyDescent="0.25">
      <c r="A8344" t="s">
        <v>305</v>
      </c>
      <c r="B8344" t="s">
        <v>23</v>
      </c>
      <c r="C8344">
        <v>2010</v>
      </c>
      <c r="D8344">
        <v>6</v>
      </c>
      <c r="E8344">
        <v>28</v>
      </c>
      <c r="F8344" s="1">
        <v>40357</v>
      </c>
      <c r="G8344">
        <v>179</v>
      </c>
      <c r="H8344" t="s">
        <v>14</v>
      </c>
      <c r="I8344" t="s">
        <v>574</v>
      </c>
      <c r="J8344">
        <v>5293</v>
      </c>
      <c r="K8344">
        <v>401.2</v>
      </c>
      <c r="L8344">
        <v>2.25</v>
      </c>
      <c r="M8344">
        <f t="shared" si="390"/>
        <v>902.69999999999993</v>
      </c>
      <c r="N8344">
        <f t="shared" si="392"/>
        <v>2.6044420662607233</v>
      </c>
      <c r="O8344">
        <f t="shared" si="391"/>
        <v>5.8599946490866275</v>
      </c>
    </row>
    <row r="8345" spans="1:15" x14ac:dyDescent="0.25">
      <c r="A8345" t="s">
        <v>309</v>
      </c>
      <c r="B8345" t="s">
        <v>23</v>
      </c>
      <c r="C8345">
        <v>2016</v>
      </c>
      <c r="D8345">
        <v>7</v>
      </c>
      <c r="E8345">
        <v>6</v>
      </c>
      <c r="F8345" s="1">
        <v>42557</v>
      </c>
      <c r="G8345">
        <v>188</v>
      </c>
      <c r="H8345" t="s">
        <v>14</v>
      </c>
      <c r="I8345" t="s">
        <v>574</v>
      </c>
      <c r="J8345">
        <v>5293</v>
      </c>
      <c r="K8345">
        <v>401.44</v>
      </c>
      <c r="L8345">
        <v>2.25</v>
      </c>
      <c r="M8345">
        <f t="shared" si="390"/>
        <v>903.24</v>
      </c>
      <c r="N8345">
        <f t="shared" si="392"/>
        <v>2.6047011403280025</v>
      </c>
      <c r="O8345">
        <f t="shared" si="391"/>
        <v>5.8605775657380059</v>
      </c>
    </row>
    <row r="8346" spans="1:15" x14ac:dyDescent="0.25">
      <c r="A8346" t="s">
        <v>18</v>
      </c>
      <c r="B8346" t="s">
        <v>19</v>
      </c>
      <c r="C8346">
        <v>2017</v>
      </c>
      <c r="D8346">
        <v>6</v>
      </c>
      <c r="E8346">
        <v>7</v>
      </c>
      <c r="F8346" s="1">
        <v>42893</v>
      </c>
      <c r="G8346">
        <v>158</v>
      </c>
      <c r="H8346" t="s">
        <v>14</v>
      </c>
      <c r="I8346" t="s">
        <v>575</v>
      </c>
      <c r="J8346">
        <v>5291</v>
      </c>
      <c r="K8346">
        <v>403.2</v>
      </c>
      <c r="L8346">
        <v>2.25</v>
      </c>
      <c r="M8346">
        <f t="shared" si="390"/>
        <v>907.19999999999993</v>
      </c>
      <c r="N8346">
        <f t="shared" si="392"/>
        <v>2.606596309179285</v>
      </c>
      <c r="O8346">
        <f t="shared" si="391"/>
        <v>5.8648416956533911</v>
      </c>
    </row>
    <row r="8347" spans="1:15" x14ac:dyDescent="0.25">
      <c r="A8347" t="s">
        <v>461</v>
      </c>
      <c r="B8347" t="s">
        <v>40</v>
      </c>
      <c r="C8347">
        <v>2011</v>
      </c>
      <c r="D8347">
        <v>7</v>
      </c>
      <c r="E8347">
        <v>4</v>
      </c>
      <c r="F8347" s="1">
        <v>40728</v>
      </c>
      <c r="G8347">
        <v>185</v>
      </c>
      <c r="H8347" t="s">
        <v>14</v>
      </c>
      <c r="I8347" t="s">
        <v>574</v>
      </c>
      <c r="J8347">
        <v>5293</v>
      </c>
      <c r="K8347">
        <v>405.8</v>
      </c>
      <c r="L8347">
        <v>2.25</v>
      </c>
      <c r="M8347">
        <f t="shared" si="390"/>
        <v>913.05000000000007</v>
      </c>
      <c r="N8347">
        <f t="shared" si="392"/>
        <v>2.6093809442507072</v>
      </c>
      <c r="O8347">
        <f t="shared" si="391"/>
        <v>5.8711071245640909</v>
      </c>
    </row>
    <row r="8348" spans="1:15" x14ac:dyDescent="0.25">
      <c r="A8348" t="s">
        <v>458</v>
      </c>
      <c r="B8348" t="s">
        <v>250</v>
      </c>
      <c r="C8348">
        <v>2016</v>
      </c>
      <c r="D8348">
        <v>7</v>
      </c>
      <c r="E8348">
        <v>12</v>
      </c>
      <c r="F8348" s="1">
        <v>42563</v>
      </c>
      <c r="G8348">
        <v>194</v>
      </c>
      <c r="H8348" t="s">
        <v>14</v>
      </c>
      <c r="I8348" t="s">
        <v>575</v>
      </c>
      <c r="J8348">
        <v>5291</v>
      </c>
      <c r="K8348">
        <v>414</v>
      </c>
      <c r="L8348">
        <v>2.25</v>
      </c>
      <c r="M8348">
        <f t="shared" si="390"/>
        <v>931.5</v>
      </c>
      <c r="N8348">
        <f t="shared" si="392"/>
        <v>2.6180480967120925</v>
      </c>
      <c r="O8348">
        <f t="shared" si="391"/>
        <v>5.8906082176022085</v>
      </c>
    </row>
    <row r="8349" spans="1:15" x14ac:dyDescent="0.25">
      <c r="A8349" t="s">
        <v>92</v>
      </c>
      <c r="B8349" t="s">
        <v>69</v>
      </c>
      <c r="C8349">
        <v>2019</v>
      </c>
      <c r="D8349">
        <v>7</v>
      </c>
      <c r="E8349">
        <v>5</v>
      </c>
      <c r="F8349" s="1">
        <v>43651</v>
      </c>
      <c r="G8349">
        <v>186</v>
      </c>
      <c r="H8349" t="s">
        <v>14</v>
      </c>
      <c r="I8349" t="s">
        <v>575</v>
      </c>
      <c r="J8349">
        <v>5291</v>
      </c>
      <c r="K8349">
        <v>414.72</v>
      </c>
      <c r="L8349">
        <v>2.25</v>
      </c>
      <c r="M8349">
        <f t="shared" si="390"/>
        <v>933.12000000000012</v>
      </c>
      <c r="N8349">
        <f t="shared" si="392"/>
        <v>2.6188009186142223</v>
      </c>
      <c r="O8349">
        <f t="shared" si="391"/>
        <v>5.8923020668820003</v>
      </c>
    </row>
    <row r="8350" spans="1:15" x14ac:dyDescent="0.25">
      <c r="A8350" t="s">
        <v>46</v>
      </c>
      <c r="B8350" t="s">
        <v>25</v>
      </c>
      <c r="C8350">
        <v>2017</v>
      </c>
      <c r="D8350">
        <v>6</v>
      </c>
      <c r="E8350">
        <v>6</v>
      </c>
      <c r="F8350" s="1">
        <v>42892</v>
      </c>
      <c r="G8350">
        <v>157</v>
      </c>
      <c r="H8350" t="s">
        <v>14</v>
      </c>
      <c r="I8350" t="s">
        <v>371</v>
      </c>
      <c r="J8350">
        <v>5131</v>
      </c>
      <c r="K8350">
        <v>1247.2</v>
      </c>
      <c r="L8350">
        <v>0.75</v>
      </c>
      <c r="M8350">
        <f t="shared" si="390"/>
        <v>935.40000000000009</v>
      </c>
      <c r="N8350">
        <f t="shared" si="392"/>
        <v>3.096284178244864</v>
      </c>
      <c r="O8350">
        <f t="shared" si="391"/>
        <v>2.3222131336836478</v>
      </c>
    </row>
    <row r="8351" spans="1:15" x14ac:dyDescent="0.25">
      <c r="A8351" t="s">
        <v>340</v>
      </c>
      <c r="B8351" t="s">
        <v>19</v>
      </c>
      <c r="C8351">
        <v>2015</v>
      </c>
      <c r="D8351">
        <v>6</v>
      </c>
      <c r="E8351">
        <v>17</v>
      </c>
      <c r="F8351" s="1">
        <v>42172</v>
      </c>
      <c r="G8351">
        <v>168</v>
      </c>
      <c r="H8351" t="s">
        <v>14</v>
      </c>
      <c r="I8351" t="s">
        <v>575</v>
      </c>
      <c r="J8351">
        <v>5291</v>
      </c>
      <c r="K8351">
        <v>417.6</v>
      </c>
      <c r="L8351">
        <v>2.25</v>
      </c>
      <c r="M8351">
        <f t="shared" si="390"/>
        <v>939.6</v>
      </c>
      <c r="N8351">
        <f t="shared" si="392"/>
        <v>2.6217992240026677</v>
      </c>
      <c r="O8351">
        <f t="shared" si="391"/>
        <v>5.8990482540060025</v>
      </c>
    </row>
    <row r="8352" spans="1:15" x14ac:dyDescent="0.25">
      <c r="A8352" t="s">
        <v>86</v>
      </c>
      <c r="B8352" t="s">
        <v>69</v>
      </c>
      <c r="C8352">
        <v>2015</v>
      </c>
      <c r="D8352">
        <v>3</v>
      </c>
      <c r="E8352">
        <v>25</v>
      </c>
      <c r="F8352" s="1">
        <v>42088</v>
      </c>
      <c r="G8352">
        <v>84</v>
      </c>
      <c r="H8352" t="s">
        <v>14</v>
      </c>
      <c r="I8352" t="s">
        <v>574</v>
      </c>
      <c r="J8352">
        <v>5293</v>
      </c>
      <c r="K8352">
        <v>425.1429</v>
      </c>
      <c r="L8352">
        <v>2.25</v>
      </c>
      <c r="M8352">
        <f t="shared" si="390"/>
        <v>956.57152499999995</v>
      </c>
      <c r="N8352">
        <f t="shared" si="392"/>
        <v>2.6295552570247547</v>
      </c>
      <c r="O8352">
        <f t="shared" si="391"/>
        <v>5.9164993283056981</v>
      </c>
    </row>
    <row r="8353" spans="1:15" x14ac:dyDescent="0.25">
      <c r="A8353" t="s">
        <v>256</v>
      </c>
      <c r="B8353" t="s">
        <v>40</v>
      </c>
      <c r="C8353">
        <v>2014</v>
      </c>
      <c r="D8353">
        <v>6</v>
      </c>
      <c r="E8353">
        <v>10</v>
      </c>
      <c r="F8353" s="1">
        <v>41800</v>
      </c>
      <c r="G8353">
        <v>161</v>
      </c>
      <c r="H8353" t="s">
        <v>14</v>
      </c>
      <c r="I8353" t="s">
        <v>574</v>
      </c>
      <c r="J8353">
        <v>5293</v>
      </c>
      <c r="K8353">
        <v>433.84620000000001</v>
      </c>
      <c r="L8353">
        <v>2.25</v>
      </c>
      <c r="M8353">
        <f t="shared" si="390"/>
        <v>976.15395000000001</v>
      </c>
      <c r="N8353">
        <f t="shared" si="392"/>
        <v>2.6383356792485722</v>
      </c>
      <c r="O8353">
        <f t="shared" si="391"/>
        <v>5.9362552783092877</v>
      </c>
    </row>
    <row r="8354" spans="1:15" x14ac:dyDescent="0.25">
      <c r="A8354" t="s">
        <v>88</v>
      </c>
      <c r="B8354" t="s">
        <v>69</v>
      </c>
      <c r="C8354">
        <v>2017</v>
      </c>
      <c r="D8354">
        <v>3</v>
      </c>
      <c r="E8354">
        <v>16</v>
      </c>
      <c r="F8354" s="1">
        <v>42810</v>
      </c>
      <c r="G8354">
        <v>75</v>
      </c>
      <c r="H8354" t="s">
        <v>14</v>
      </c>
      <c r="I8354" t="s">
        <v>556</v>
      </c>
      <c r="J8354">
        <v>5809</v>
      </c>
      <c r="K8354">
        <v>508.8</v>
      </c>
      <c r="L8354">
        <v>1.9583333329999999</v>
      </c>
      <c r="M8354">
        <f t="shared" si="390"/>
        <v>996.39999983040002</v>
      </c>
      <c r="N8354">
        <f t="shared" si="392"/>
        <v>2.7073998311332486</v>
      </c>
      <c r="O8354">
        <f t="shared" si="391"/>
        <v>5.3019913350668118</v>
      </c>
    </row>
    <row r="8355" spans="1:15" x14ac:dyDescent="0.25">
      <c r="A8355" t="s">
        <v>313</v>
      </c>
      <c r="B8355" t="s">
        <v>250</v>
      </c>
      <c r="C8355">
        <v>2015</v>
      </c>
      <c r="D8355">
        <v>6</v>
      </c>
      <c r="E8355">
        <v>17</v>
      </c>
      <c r="F8355" s="1">
        <v>42172</v>
      </c>
      <c r="G8355">
        <v>168</v>
      </c>
      <c r="H8355" t="s">
        <v>14</v>
      </c>
      <c r="I8355" t="s">
        <v>575</v>
      </c>
      <c r="J8355">
        <v>5291</v>
      </c>
      <c r="K8355">
        <v>444.8</v>
      </c>
      <c r="L8355">
        <v>2.25</v>
      </c>
      <c r="M8355">
        <f t="shared" si="390"/>
        <v>1000.8000000000001</v>
      </c>
      <c r="N8355">
        <f t="shared" si="392"/>
        <v>2.6491400641442189</v>
      </c>
      <c r="O8355">
        <f t="shared" si="391"/>
        <v>5.9605651443244927</v>
      </c>
    </row>
    <row r="8356" spans="1:15" x14ac:dyDescent="0.25">
      <c r="A8356" t="s">
        <v>341</v>
      </c>
      <c r="B8356" t="s">
        <v>19</v>
      </c>
      <c r="C8356">
        <v>2018</v>
      </c>
      <c r="D8356">
        <v>6</v>
      </c>
      <c r="E8356">
        <v>5</v>
      </c>
      <c r="F8356" s="1">
        <v>43256</v>
      </c>
      <c r="G8356">
        <v>156</v>
      </c>
      <c r="H8356" t="s">
        <v>14</v>
      </c>
      <c r="I8356" t="s">
        <v>573</v>
      </c>
      <c r="J8356">
        <v>5292</v>
      </c>
      <c r="K8356">
        <v>446.4</v>
      </c>
      <c r="L8356">
        <v>2.25</v>
      </c>
      <c r="M8356">
        <f t="shared" si="390"/>
        <v>1004.4</v>
      </c>
      <c r="N8356">
        <f t="shared" si="392"/>
        <v>2.6506959797606107</v>
      </c>
      <c r="O8356">
        <f t="shared" si="391"/>
        <v>5.9640659544613737</v>
      </c>
    </row>
    <row r="8357" spans="1:15" x14ac:dyDescent="0.25">
      <c r="A8357" t="s">
        <v>270</v>
      </c>
      <c r="B8357" t="s">
        <v>42</v>
      </c>
      <c r="C8357">
        <v>2012</v>
      </c>
      <c r="D8357">
        <v>6</v>
      </c>
      <c r="E8357">
        <v>27</v>
      </c>
      <c r="F8357" s="1">
        <v>41087</v>
      </c>
      <c r="G8357">
        <v>179</v>
      </c>
      <c r="H8357" t="s">
        <v>14</v>
      </c>
      <c r="I8357" t="s">
        <v>574</v>
      </c>
      <c r="J8357">
        <v>5293</v>
      </c>
      <c r="K8357">
        <v>451.93849999999998</v>
      </c>
      <c r="L8357">
        <v>2.25</v>
      </c>
      <c r="M8357">
        <f t="shared" si="390"/>
        <v>1016.861625</v>
      </c>
      <c r="N8357">
        <f t="shared" si="392"/>
        <v>2.6560392375010506</v>
      </c>
      <c r="O8357">
        <f t="shared" si="391"/>
        <v>5.9760882843773642</v>
      </c>
    </row>
    <row r="8358" spans="1:15" x14ac:dyDescent="0.25">
      <c r="A8358" t="s">
        <v>298</v>
      </c>
      <c r="B8358" t="s">
        <v>21</v>
      </c>
      <c r="C8358">
        <v>2015</v>
      </c>
      <c r="D8358">
        <v>7</v>
      </c>
      <c r="E8358">
        <v>3</v>
      </c>
      <c r="F8358" s="1">
        <v>42188</v>
      </c>
      <c r="G8358">
        <v>184</v>
      </c>
      <c r="H8358" t="s">
        <v>17</v>
      </c>
      <c r="I8358" t="s">
        <v>573</v>
      </c>
      <c r="J8358">
        <v>5292</v>
      </c>
      <c r="K8358">
        <v>452.19049999999999</v>
      </c>
      <c r="L8358">
        <v>2.25</v>
      </c>
      <c r="M8358">
        <f t="shared" si="390"/>
        <v>1017.428625</v>
      </c>
      <c r="N8358">
        <f t="shared" si="392"/>
        <v>2.6562807973943134</v>
      </c>
      <c r="O8358">
        <f t="shared" si="391"/>
        <v>5.9766317941372051</v>
      </c>
    </row>
    <row r="8359" spans="1:15" x14ac:dyDescent="0.25">
      <c r="A8359" t="s">
        <v>167</v>
      </c>
      <c r="B8359" t="s">
        <v>25</v>
      </c>
      <c r="C8359">
        <v>2019</v>
      </c>
      <c r="D8359">
        <v>6</v>
      </c>
      <c r="E8359">
        <v>14</v>
      </c>
      <c r="F8359" s="1">
        <v>43630</v>
      </c>
      <c r="G8359">
        <v>165</v>
      </c>
      <c r="H8359" t="s">
        <v>14</v>
      </c>
      <c r="I8359" t="s">
        <v>573</v>
      </c>
      <c r="J8359">
        <v>5292</v>
      </c>
      <c r="K8359">
        <v>452.64</v>
      </c>
      <c r="L8359">
        <v>2.25</v>
      </c>
      <c r="M8359">
        <f t="shared" si="390"/>
        <v>1018.4399999999999</v>
      </c>
      <c r="N8359">
        <f t="shared" si="392"/>
        <v>2.6567113417697041</v>
      </c>
      <c r="O8359">
        <f t="shared" si="391"/>
        <v>5.9776005189818342</v>
      </c>
    </row>
    <row r="8360" spans="1:15" x14ac:dyDescent="0.25">
      <c r="A8360" t="s">
        <v>360</v>
      </c>
      <c r="B8360" t="s">
        <v>40</v>
      </c>
      <c r="C8360">
        <v>2018</v>
      </c>
      <c r="D8360">
        <v>6</v>
      </c>
      <c r="E8360">
        <v>5</v>
      </c>
      <c r="F8360" s="1">
        <v>43256</v>
      </c>
      <c r="G8360">
        <v>156</v>
      </c>
      <c r="H8360" t="s">
        <v>14</v>
      </c>
      <c r="I8360" t="s">
        <v>576</v>
      </c>
      <c r="J8360">
        <v>5288</v>
      </c>
      <c r="K8360">
        <v>456</v>
      </c>
      <c r="L8360">
        <v>2.25</v>
      </c>
      <c r="M8360">
        <f t="shared" si="390"/>
        <v>1026</v>
      </c>
      <c r="N8360">
        <f t="shared" si="392"/>
        <v>2.6599162000698504</v>
      </c>
      <c r="O8360">
        <f t="shared" si="391"/>
        <v>5.9848114501571636</v>
      </c>
    </row>
    <row r="8361" spans="1:15" x14ac:dyDescent="0.25">
      <c r="A8361" t="s">
        <v>180</v>
      </c>
      <c r="B8361" t="s">
        <v>176</v>
      </c>
      <c r="C8361">
        <v>2015</v>
      </c>
      <c r="D8361">
        <v>6</v>
      </c>
      <c r="E8361">
        <v>26</v>
      </c>
      <c r="F8361" s="1">
        <v>42181</v>
      </c>
      <c r="G8361">
        <v>177</v>
      </c>
      <c r="H8361" t="s">
        <v>17</v>
      </c>
      <c r="I8361" t="s">
        <v>574</v>
      </c>
      <c r="J8361">
        <v>5293</v>
      </c>
      <c r="K8361">
        <v>458.44260000000003</v>
      </c>
      <c r="L8361">
        <v>2.25</v>
      </c>
      <c r="M8361">
        <f t="shared" si="390"/>
        <v>1031.49585</v>
      </c>
      <c r="N8361">
        <f t="shared" si="392"/>
        <v>2.6622312609660796</v>
      </c>
      <c r="O8361">
        <f t="shared" si="391"/>
        <v>5.9900203371736795</v>
      </c>
    </row>
    <row r="8362" spans="1:15" x14ac:dyDescent="0.25">
      <c r="A8362" t="s">
        <v>210</v>
      </c>
      <c r="B8362" t="s">
        <v>21</v>
      </c>
      <c r="C8362">
        <v>2017</v>
      </c>
      <c r="D8362">
        <v>6</v>
      </c>
      <c r="E8362">
        <v>2</v>
      </c>
      <c r="F8362" s="1">
        <v>42888</v>
      </c>
      <c r="G8362">
        <v>153</v>
      </c>
      <c r="H8362" t="s">
        <v>17</v>
      </c>
      <c r="I8362" t="s">
        <v>575</v>
      </c>
      <c r="J8362">
        <v>5291</v>
      </c>
      <c r="K8362">
        <v>460.19049999999999</v>
      </c>
      <c r="L8362">
        <v>2.25</v>
      </c>
      <c r="M8362">
        <f t="shared" si="390"/>
        <v>1035.428625</v>
      </c>
      <c r="N8362">
        <f t="shared" si="392"/>
        <v>2.6638803527421948</v>
      </c>
      <c r="O8362">
        <f t="shared" si="391"/>
        <v>5.993730793669938</v>
      </c>
    </row>
    <row r="8363" spans="1:15" x14ac:dyDescent="0.25">
      <c r="A8363" t="s">
        <v>46</v>
      </c>
      <c r="B8363" t="s">
        <v>25</v>
      </c>
      <c r="C8363">
        <v>2017</v>
      </c>
      <c r="D8363">
        <v>6</v>
      </c>
      <c r="E8363">
        <v>6</v>
      </c>
      <c r="F8363" s="1">
        <v>42892</v>
      </c>
      <c r="G8363">
        <v>157</v>
      </c>
      <c r="H8363" t="s">
        <v>14</v>
      </c>
      <c r="I8363" t="s">
        <v>573</v>
      </c>
      <c r="J8363">
        <v>5292</v>
      </c>
      <c r="K8363">
        <v>460.8</v>
      </c>
      <c r="L8363">
        <v>2.25</v>
      </c>
      <c r="M8363">
        <f t="shared" si="390"/>
        <v>1036.8</v>
      </c>
      <c r="N8363">
        <f t="shared" si="392"/>
        <v>2.6644539285811577</v>
      </c>
      <c r="O8363">
        <f t="shared" si="391"/>
        <v>5.9950213393076046</v>
      </c>
    </row>
    <row r="8364" spans="1:15" x14ac:dyDescent="0.25">
      <c r="A8364" t="s">
        <v>351</v>
      </c>
      <c r="B8364" t="s">
        <v>250</v>
      </c>
      <c r="C8364">
        <v>2011</v>
      </c>
      <c r="D8364">
        <v>7</v>
      </c>
      <c r="E8364">
        <v>5</v>
      </c>
      <c r="F8364" s="1">
        <v>40729</v>
      </c>
      <c r="G8364">
        <v>186</v>
      </c>
      <c r="H8364" t="s">
        <v>14</v>
      </c>
      <c r="I8364" t="s">
        <v>574</v>
      </c>
      <c r="J8364">
        <v>5293</v>
      </c>
      <c r="K8364">
        <v>460.8</v>
      </c>
      <c r="L8364">
        <v>2.25</v>
      </c>
      <c r="M8364">
        <f t="shared" si="390"/>
        <v>1036.8</v>
      </c>
      <c r="N8364">
        <f t="shared" si="392"/>
        <v>2.6644539285811577</v>
      </c>
      <c r="O8364">
        <f t="shared" si="391"/>
        <v>5.9950213393076046</v>
      </c>
    </row>
    <row r="8365" spans="1:15" x14ac:dyDescent="0.25">
      <c r="A8365" t="s">
        <v>200</v>
      </c>
      <c r="B8365" t="s">
        <v>109</v>
      </c>
      <c r="C8365">
        <v>2015</v>
      </c>
      <c r="D8365">
        <v>6</v>
      </c>
      <c r="E8365">
        <v>26</v>
      </c>
      <c r="F8365" s="1">
        <v>42181</v>
      </c>
      <c r="G8365">
        <v>177</v>
      </c>
      <c r="H8365" t="s">
        <v>14</v>
      </c>
      <c r="I8365" t="s">
        <v>575</v>
      </c>
      <c r="J8365">
        <v>5291</v>
      </c>
      <c r="K8365">
        <v>470.4</v>
      </c>
      <c r="L8365">
        <v>2.25</v>
      </c>
      <c r="M8365">
        <f t="shared" si="390"/>
        <v>1058.3999999999999</v>
      </c>
      <c r="N8365">
        <f t="shared" si="392"/>
        <v>2.673389578188305</v>
      </c>
      <c r="O8365">
        <f t="shared" si="391"/>
        <v>6.0151265509236866</v>
      </c>
    </row>
    <row r="8366" spans="1:15" x14ac:dyDescent="0.25">
      <c r="A8366" t="s">
        <v>28</v>
      </c>
      <c r="B8366" t="s">
        <v>29</v>
      </c>
      <c r="C8366">
        <v>2018</v>
      </c>
      <c r="D8366">
        <v>6</v>
      </c>
      <c r="E8366">
        <v>5</v>
      </c>
      <c r="F8366" s="1">
        <v>43256</v>
      </c>
      <c r="G8366">
        <v>156</v>
      </c>
      <c r="H8366" t="s">
        <v>14</v>
      </c>
      <c r="I8366" t="s">
        <v>574</v>
      </c>
      <c r="J8366">
        <v>5293</v>
      </c>
      <c r="K8366">
        <v>480</v>
      </c>
      <c r="L8366">
        <v>2.25</v>
      </c>
      <c r="M8366">
        <f t="shared" si="390"/>
        <v>1080</v>
      </c>
      <c r="N8366">
        <f t="shared" si="392"/>
        <v>2.6821450763738319</v>
      </c>
      <c r="O8366">
        <f t="shared" si="391"/>
        <v>6.0348264218411218</v>
      </c>
    </row>
    <row r="8367" spans="1:15" x14ac:dyDescent="0.25">
      <c r="A8367" t="s">
        <v>268</v>
      </c>
      <c r="B8367" t="s">
        <v>107</v>
      </c>
      <c r="C8367">
        <v>2018</v>
      </c>
      <c r="D8367">
        <v>6</v>
      </c>
      <c r="E8367">
        <v>7</v>
      </c>
      <c r="F8367" s="1">
        <v>43258</v>
      </c>
      <c r="G8367">
        <v>158</v>
      </c>
      <c r="H8367" t="s">
        <v>17</v>
      </c>
      <c r="I8367" t="s">
        <v>575</v>
      </c>
      <c r="J8367">
        <v>5291</v>
      </c>
      <c r="K8367">
        <v>480</v>
      </c>
      <c r="L8367">
        <v>2.25</v>
      </c>
      <c r="M8367">
        <f t="shared" si="390"/>
        <v>1080</v>
      </c>
      <c r="N8367">
        <f t="shared" si="392"/>
        <v>2.6821450763738319</v>
      </c>
      <c r="O8367">
        <f t="shared" si="391"/>
        <v>6.0348264218411218</v>
      </c>
    </row>
    <row r="8368" spans="1:15" x14ac:dyDescent="0.25">
      <c r="A8368" t="s">
        <v>356</v>
      </c>
      <c r="B8368" t="s">
        <v>40</v>
      </c>
      <c r="C8368">
        <v>2010</v>
      </c>
      <c r="D8368">
        <v>6</v>
      </c>
      <c r="E8368">
        <v>25</v>
      </c>
      <c r="F8368" s="1">
        <v>40354</v>
      </c>
      <c r="G8368">
        <v>176</v>
      </c>
      <c r="H8368" t="s">
        <v>14</v>
      </c>
      <c r="I8368" t="s">
        <v>574</v>
      </c>
      <c r="J8368">
        <v>5293</v>
      </c>
      <c r="K8368">
        <v>483.84</v>
      </c>
      <c r="L8368">
        <v>2.25</v>
      </c>
      <c r="M8368">
        <f t="shared" si="390"/>
        <v>1088.6399999999999</v>
      </c>
      <c r="N8368">
        <f t="shared" si="392"/>
        <v>2.6855984425581019</v>
      </c>
      <c r="O8368">
        <f t="shared" si="391"/>
        <v>6.0425964957557294</v>
      </c>
    </row>
    <row r="8369" spans="1:15" x14ac:dyDescent="0.25">
      <c r="A8369" t="s">
        <v>266</v>
      </c>
      <c r="B8369" t="s">
        <v>107</v>
      </c>
      <c r="C8369">
        <v>2013</v>
      </c>
      <c r="D8369">
        <v>7</v>
      </c>
      <c r="E8369">
        <v>8</v>
      </c>
      <c r="F8369" s="1">
        <v>41463</v>
      </c>
      <c r="G8369">
        <v>189</v>
      </c>
      <c r="H8369" t="s">
        <v>14</v>
      </c>
      <c r="I8369" t="s">
        <v>574</v>
      </c>
      <c r="J8369">
        <v>5293</v>
      </c>
      <c r="K8369">
        <v>484.8</v>
      </c>
      <c r="L8369">
        <v>2.25</v>
      </c>
      <c r="M8369">
        <f t="shared" si="390"/>
        <v>1090.8</v>
      </c>
      <c r="N8369">
        <f t="shared" si="392"/>
        <v>2.6864575104691117</v>
      </c>
      <c r="O8369">
        <f t="shared" si="391"/>
        <v>6.0445293985555013</v>
      </c>
    </row>
    <row r="8370" spans="1:15" x14ac:dyDescent="0.25">
      <c r="A8370" t="s">
        <v>298</v>
      </c>
      <c r="B8370" t="s">
        <v>21</v>
      </c>
      <c r="C8370">
        <v>2015</v>
      </c>
      <c r="D8370">
        <v>7</v>
      </c>
      <c r="E8370">
        <v>3</v>
      </c>
      <c r="F8370" s="1">
        <v>42188</v>
      </c>
      <c r="G8370">
        <v>184</v>
      </c>
      <c r="H8370" t="s">
        <v>17</v>
      </c>
      <c r="I8370" t="s">
        <v>575</v>
      </c>
      <c r="J8370">
        <v>5291</v>
      </c>
      <c r="K8370">
        <v>484.87619999999998</v>
      </c>
      <c r="L8370">
        <v>2.25</v>
      </c>
      <c r="M8370">
        <f t="shared" si="390"/>
        <v>1090.97145</v>
      </c>
      <c r="N8370">
        <f t="shared" si="392"/>
        <v>2.6865256262459289</v>
      </c>
      <c r="O8370">
        <f t="shared" si="391"/>
        <v>6.0446826590533398</v>
      </c>
    </row>
    <row r="8371" spans="1:15" x14ac:dyDescent="0.25">
      <c r="A8371" t="s">
        <v>37</v>
      </c>
      <c r="B8371" t="s">
        <v>36</v>
      </c>
      <c r="C8371">
        <v>2017</v>
      </c>
      <c r="D8371">
        <v>6</v>
      </c>
      <c r="E8371">
        <v>7</v>
      </c>
      <c r="F8371" s="1">
        <v>42893</v>
      </c>
      <c r="G8371">
        <v>158</v>
      </c>
      <c r="H8371" t="s">
        <v>14</v>
      </c>
      <c r="I8371" t="s">
        <v>618</v>
      </c>
      <c r="J8371">
        <v>5900</v>
      </c>
      <c r="K8371">
        <v>182.4</v>
      </c>
      <c r="L8371">
        <v>6</v>
      </c>
      <c r="M8371">
        <f t="shared" si="390"/>
        <v>1094.4000000000001</v>
      </c>
      <c r="N8371">
        <f t="shared" si="392"/>
        <v>2.2633993313340022</v>
      </c>
      <c r="O8371">
        <f t="shared" si="391"/>
        <v>13.580395988004014</v>
      </c>
    </row>
    <row r="8372" spans="1:15" x14ac:dyDescent="0.25">
      <c r="A8372" t="s">
        <v>224</v>
      </c>
      <c r="B8372" t="s">
        <v>21</v>
      </c>
      <c r="C8372">
        <v>2014</v>
      </c>
      <c r="D8372">
        <v>6</v>
      </c>
      <c r="E8372">
        <v>12</v>
      </c>
      <c r="F8372" s="1">
        <v>41802</v>
      </c>
      <c r="G8372">
        <v>163</v>
      </c>
      <c r="H8372" t="s">
        <v>14</v>
      </c>
      <c r="I8372" t="s">
        <v>575</v>
      </c>
      <c r="J8372">
        <v>5291</v>
      </c>
      <c r="K8372">
        <v>489.6</v>
      </c>
      <c r="L8372">
        <v>2.25</v>
      </c>
      <c r="M8372">
        <f t="shared" si="390"/>
        <v>1101.6000000000001</v>
      </c>
      <c r="N8372">
        <f t="shared" si="392"/>
        <v>2.6907275438703668</v>
      </c>
      <c r="O8372">
        <f t="shared" si="391"/>
        <v>6.0541369737083253</v>
      </c>
    </row>
    <row r="8373" spans="1:15" x14ac:dyDescent="0.25">
      <c r="A8373" t="s">
        <v>43</v>
      </c>
      <c r="B8373" t="s">
        <v>23</v>
      </c>
      <c r="C8373">
        <v>2018</v>
      </c>
      <c r="D8373">
        <v>6</v>
      </c>
      <c r="E8373">
        <v>7</v>
      </c>
      <c r="F8373" s="1">
        <v>43258</v>
      </c>
      <c r="G8373">
        <v>158</v>
      </c>
      <c r="H8373" t="s">
        <v>17</v>
      </c>
      <c r="I8373" t="s">
        <v>575</v>
      </c>
      <c r="J8373">
        <v>5291</v>
      </c>
      <c r="K8373">
        <v>492.95240000000001</v>
      </c>
      <c r="L8373">
        <v>2.25</v>
      </c>
      <c r="M8373">
        <f t="shared" si="390"/>
        <v>1109.1429000000001</v>
      </c>
      <c r="N8373">
        <f t="shared" si="392"/>
        <v>2.6936850999087461</v>
      </c>
      <c r="O8373">
        <f t="shared" si="391"/>
        <v>6.0607914747946783</v>
      </c>
    </row>
    <row r="8374" spans="1:15" x14ac:dyDescent="0.25">
      <c r="A8374" t="s">
        <v>45</v>
      </c>
      <c r="B8374" t="s">
        <v>25</v>
      </c>
      <c r="C8374">
        <v>2016</v>
      </c>
      <c r="D8374">
        <v>6</v>
      </c>
      <c r="E8374">
        <v>30</v>
      </c>
      <c r="F8374" s="1">
        <v>42551</v>
      </c>
      <c r="G8374">
        <v>182</v>
      </c>
      <c r="H8374" t="s">
        <v>14</v>
      </c>
      <c r="I8374" t="s">
        <v>573</v>
      </c>
      <c r="J8374">
        <v>5292</v>
      </c>
      <c r="K8374">
        <v>494.4</v>
      </c>
      <c r="L8374">
        <v>2.25</v>
      </c>
      <c r="M8374">
        <f t="shared" si="390"/>
        <v>1112.3999999999999</v>
      </c>
      <c r="N8374">
        <f t="shared" si="392"/>
        <v>2.694956002249818</v>
      </c>
      <c r="O8374">
        <f t="shared" si="391"/>
        <v>6.0636510050620904</v>
      </c>
    </row>
    <row r="8375" spans="1:15" x14ac:dyDescent="0.25">
      <c r="A8375" t="s">
        <v>302</v>
      </c>
      <c r="B8375" t="s">
        <v>23</v>
      </c>
      <c r="C8375">
        <v>2007</v>
      </c>
      <c r="D8375">
        <v>7</v>
      </c>
      <c r="E8375">
        <v>20</v>
      </c>
      <c r="F8375" s="1">
        <v>39283</v>
      </c>
      <c r="G8375">
        <v>201</v>
      </c>
      <c r="H8375" t="s">
        <v>14</v>
      </c>
      <c r="I8375" t="s">
        <v>574</v>
      </c>
      <c r="J8375">
        <v>5293</v>
      </c>
      <c r="K8375">
        <v>496.24619999999999</v>
      </c>
      <c r="L8375">
        <v>2.25</v>
      </c>
      <c r="M8375">
        <f t="shared" si="390"/>
        <v>1116.55395</v>
      </c>
      <c r="N8375">
        <f t="shared" si="392"/>
        <v>2.6965714728918231</v>
      </c>
      <c r="O8375">
        <f t="shared" si="391"/>
        <v>6.0672858140066017</v>
      </c>
    </row>
    <row r="8376" spans="1:15" x14ac:dyDescent="0.25">
      <c r="A8376" t="s">
        <v>353</v>
      </c>
      <c r="B8376" t="s">
        <v>250</v>
      </c>
      <c r="C8376">
        <v>2017</v>
      </c>
      <c r="D8376">
        <v>6</v>
      </c>
      <c r="E8376">
        <v>7</v>
      </c>
      <c r="F8376" s="1">
        <v>42893</v>
      </c>
      <c r="G8376">
        <v>158</v>
      </c>
      <c r="H8376" t="s">
        <v>14</v>
      </c>
      <c r="I8376" t="s">
        <v>574</v>
      </c>
      <c r="J8376">
        <v>5293</v>
      </c>
      <c r="K8376">
        <v>497.6</v>
      </c>
      <c r="L8376">
        <v>2.25</v>
      </c>
      <c r="M8376">
        <f t="shared" si="390"/>
        <v>1119.6000000000001</v>
      </c>
      <c r="N8376">
        <f t="shared" si="392"/>
        <v>2.6977522741677546</v>
      </c>
      <c r="O8376">
        <f t="shared" si="391"/>
        <v>6.069942616877448</v>
      </c>
    </row>
    <row r="8377" spans="1:15" x14ac:dyDescent="0.25">
      <c r="A8377" t="s">
        <v>195</v>
      </c>
      <c r="B8377" t="s">
        <v>42</v>
      </c>
      <c r="C8377">
        <v>2015</v>
      </c>
      <c r="D8377">
        <v>7</v>
      </c>
      <c r="E8377">
        <v>1</v>
      </c>
      <c r="F8377" s="1">
        <v>42186</v>
      </c>
      <c r="G8377">
        <v>182</v>
      </c>
      <c r="H8377" t="s">
        <v>14</v>
      </c>
      <c r="I8377" t="s">
        <v>574</v>
      </c>
      <c r="J8377">
        <v>5293</v>
      </c>
      <c r="K8377">
        <v>506.4</v>
      </c>
      <c r="L8377">
        <v>2.25</v>
      </c>
      <c r="M8377">
        <f t="shared" si="390"/>
        <v>1139.3999999999999</v>
      </c>
      <c r="N8377">
        <f t="shared" si="392"/>
        <v>2.7053504628857117</v>
      </c>
      <c r="O8377">
        <f t="shared" si="391"/>
        <v>6.0870385414928512</v>
      </c>
    </row>
    <row r="8378" spans="1:15" x14ac:dyDescent="0.25">
      <c r="A8378" t="s">
        <v>228</v>
      </c>
      <c r="B8378" t="s">
        <v>23</v>
      </c>
      <c r="C8378">
        <v>2014</v>
      </c>
      <c r="D8378">
        <v>3</v>
      </c>
      <c r="E8378">
        <v>10</v>
      </c>
      <c r="F8378" s="1">
        <v>41708</v>
      </c>
      <c r="G8378">
        <v>69</v>
      </c>
      <c r="H8378" t="s">
        <v>17</v>
      </c>
      <c r="I8378" t="s">
        <v>575</v>
      </c>
      <c r="J8378">
        <v>5291</v>
      </c>
      <c r="K8378">
        <v>506.66669999999999</v>
      </c>
      <c r="L8378">
        <v>2.25</v>
      </c>
      <c r="M8378">
        <f t="shared" si="390"/>
        <v>1140.0000749999999</v>
      </c>
      <c r="N8378">
        <f t="shared" si="392"/>
        <v>2.7055786771321038</v>
      </c>
      <c r="O8378">
        <f t="shared" si="391"/>
        <v>6.0875520235472331</v>
      </c>
    </row>
    <row r="8379" spans="1:15" x14ac:dyDescent="0.25">
      <c r="A8379" t="s">
        <v>225</v>
      </c>
      <c r="B8379" t="s">
        <v>23</v>
      </c>
      <c r="C8379">
        <v>2011</v>
      </c>
      <c r="D8379">
        <v>7</v>
      </c>
      <c r="E8379">
        <v>21</v>
      </c>
      <c r="F8379" s="1">
        <v>40745</v>
      </c>
      <c r="G8379">
        <v>202</v>
      </c>
      <c r="H8379" t="s">
        <v>14</v>
      </c>
      <c r="I8379" t="s">
        <v>574</v>
      </c>
      <c r="J8379">
        <v>5293</v>
      </c>
      <c r="K8379">
        <v>507.2</v>
      </c>
      <c r="L8379">
        <v>2.25</v>
      </c>
      <c r="M8379">
        <f t="shared" si="390"/>
        <v>1141.2</v>
      </c>
      <c r="N8379">
        <f t="shared" si="392"/>
        <v>2.7060346607143506</v>
      </c>
      <c r="O8379">
        <f t="shared" si="391"/>
        <v>6.0885779866072891</v>
      </c>
    </row>
    <row r="8380" spans="1:15" x14ac:dyDescent="0.25">
      <c r="A8380" t="s">
        <v>261</v>
      </c>
      <c r="B8380" t="s">
        <v>260</v>
      </c>
      <c r="C8380">
        <v>2014</v>
      </c>
      <c r="D8380">
        <v>6</v>
      </c>
      <c r="E8380">
        <v>10</v>
      </c>
      <c r="F8380" s="1">
        <v>41800</v>
      </c>
      <c r="G8380">
        <v>161</v>
      </c>
      <c r="H8380" t="s">
        <v>14</v>
      </c>
      <c r="I8380" t="s">
        <v>574</v>
      </c>
      <c r="J8380">
        <v>5293</v>
      </c>
      <c r="K8380">
        <v>507.42860000000002</v>
      </c>
      <c r="L8380">
        <v>2.25</v>
      </c>
      <c r="M8380">
        <f t="shared" si="390"/>
        <v>1141.71435</v>
      </c>
      <c r="N8380">
        <f t="shared" si="392"/>
        <v>2.7062299723950103</v>
      </c>
      <c r="O8380">
        <f t="shared" si="391"/>
        <v>6.0890174378887734</v>
      </c>
    </row>
    <row r="8381" spans="1:15" x14ac:dyDescent="0.25">
      <c r="A8381" t="s">
        <v>271</v>
      </c>
      <c r="B8381" t="s">
        <v>42</v>
      </c>
      <c r="C8381">
        <v>2013</v>
      </c>
      <c r="D8381">
        <v>7</v>
      </c>
      <c r="E8381">
        <v>10</v>
      </c>
      <c r="F8381" s="1">
        <v>41465</v>
      </c>
      <c r="G8381">
        <v>191</v>
      </c>
      <c r="H8381" t="s">
        <v>14</v>
      </c>
      <c r="I8381" t="s">
        <v>574</v>
      </c>
      <c r="J8381">
        <v>5293</v>
      </c>
      <c r="K8381">
        <v>510.72</v>
      </c>
      <c r="L8381">
        <v>2.25</v>
      </c>
      <c r="M8381">
        <f t="shared" si="390"/>
        <v>1149.1200000000001</v>
      </c>
      <c r="N8381">
        <f t="shared" si="392"/>
        <v>2.7090323912146359</v>
      </c>
      <c r="O8381">
        <f t="shared" si="391"/>
        <v>6.0953228802329305</v>
      </c>
    </row>
    <row r="8382" spans="1:15" x14ac:dyDescent="0.25">
      <c r="A8382" t="s">
        <v>116</v>
      </c>
      <c r="B8382" t="s">
        <v>113</v>
      </c>
      <c r="C8382">
        <v>2019</v>
      </c>
      <c r="D8382">
        <v>6</v>
      </c>
      <c r="E8382">
        <v>14</v>
      </c>
      <c r="F8382" s="1">
        <v>43630</v>
      </c>
      <c r="G8382">
        <v>165</v>
      </c>
      <c r="H8382" t="s">
        <v>14</v>
      </c>
      <c r="I8382" t="s">
        <v>574</v>
      </c>
      <c r="J8382">
        <v>5293</v>
      </c>
      <c r="K8382">
        <v>523.20000000000005</v>
      </c>
      <c r="L8382">
        <v>2.25</v>
      </c>
      <c r="M8382">
        <f t="shared" si="390"/>
        <v>1177.2</v>
      </c>
      <c r="N8382">
        <f t="shared" si="392"/>
        <v>2.7194970166105819</v>
      </c>
      <c r="O8382">
        <f t="shared" si="391"/>
        <v>6.1188682873738092</v>
      </c>
    </row>
    <row r="8383" spans="1:15" x14ac:dyDescent="0.25">
      <c r="A8383" t="s">
        <v>160</v>
      </c>
      <c r="B8383" t="s">
        <v>161</v>
      </c>
      <c r="C8383">
        <v>2015</v>
      </c>
      <c r="D8383">
        <v>6</v>
      </c>
      <c r="E8383">
        <v>30</v>
      </c>
      <c r="F8383" s="1">
        <v>42185</v>
      </c>
      <c r="G8383">
        <v>181</v>
      </c>
      <c r="H8383" t="s">
        <v>17</v>
      </c>
      <c r="I8383" t="s">
        <v>573</v>
      </c>
      <c r="J8383">
        <v>5292</v>
      </c>
      <c r="K8383">
        <v>525.71429999999998</v>
      </c>
      <c r="L8383">
        <v>2.25</v>
      </c>
      <c r="M8383">
        <f t="shared" si="390"/>
        <v>1182.8571749999999</v>
      </c>
      <c r="N8383">
        <f t="shared" si="392"/>
        <v>2.7215751093709342</v>
      </c>
      <c r="O8383">
        <f t="shared" si="391"/>
        <v>6.1235439960846021</v>
      </c>
    </row>
    <row r="8384" spans="1:15" x14ac:dyDescent="0.25">
      <c r="A8384" t="s">
        <v>193</v>
      </c>
      <c r="B8384" t="s">
        <v>107</v>
      </c>
      <c r="C8384">
        <v>2017</v>
      </c>
      <c r="D8384">
        <v>6</v>
      </c>
      <c r="E8384">
        <v>2</v>
      </c>
      <c r="F8384" s="1">
        <v>42888</v>
      </c>
      <c r="G8384">
        <v>153</v>
      </c>
      <c r="H8384" t="s">
        <v>17</v>
      </c>
      <c r="I8384" t="s">
        <v>575</v>
      </c>
      <c r="J8384">
        <v>5291</v>
      </c>
      <c r="K8384">
        <v>527.23810000000003</v>
      </c>
      <c r="L8384">
        <v>2.25</v>
      </c>
      <c r="M8384">
        <f t="shared" si="390"/>
        <v>1186.2857250000002</v>
      </c>
      <c r="N8384">
        <f t="shared" si="392"/>
        <v>2.7228297221700735</v>
      </c>
      <c r="O8384">
        <f t="shared" si="391"/>
        <v>6.126366874882665</v>
      </c>
    </row>
    <row r="8385" spans="1:15" x14ac:dyDescent="0.25">
      <c r="A8385" t="s">
        <v>296</v>
      </c>
      <c r="B8385" t="s">
        <v>19</v>
      </c>
      <c r="C8385">
        <v>2013</v>
      </c>
      <c r="D8385">
        <v>7</v>
      </c>
      <c r="E8385">
        <v>2</v>
      </c>
      <c r="F8385" s="1">
        <v>41457</v>
      </c>
      <c r="G8385">
        <v>183</v>
      </c>
      <c r="H8385" t="s">
        <v>14</v>
      </c>
      <c r="I8385" t="s">
        <v>574</v>
      </c>
      <c r="J8385">
        <v>5293</v>
      </c>
      <c r="K8385">
        <v>541.6</v>
      </c>
      <c r="L8385">
        <v>2.25</v>
      </c>
      <c r="M8385">
        <f t="shared" si="390"/>
        <v>1218.6000000000001</v>
      </c>
      <c r="N8385">
        <f t="shared" si="392"/>
        <v>2.7344797894255772</v>
      </c>
      <c r="O8385">
        <f t="shared" si="391"/>
        <v>6.1525795262075489</v>
      </c>
    </row>
    <row r="8386" spans="1:15" x14ac:dyDescent="0.25">
      <c r="A8386" t="s">
        <v>277</v>
      </c>
      <c r="B8386" t="s">
        <v>19</v>
      </c>
      <c r="C8386">
        <v>2019</v>
      </c>
      <c r="D8386">
        <v>6</v>
      </c>
      <c r="E8386">
        <v>19</v>
      </c>
      <c r="F8386" s="1">
        <v>43635</v>
      </c>
      <c r="G8386">
        <v>170</v>
      </c>
      <c r="H8386" t="s">
        <v>14</v>
      </c>
      <c r="I8386" t="s">
        <v>574</v>
      </c>
      <c r="J8386">
        <v>5293</v>
      </c>
      <c r="K8386">
        <v>545.06669999999997</v>
      </c>
      <c r="L8386">
        <v>2.25</v>
      </c>
      <c r="M8386">
        <f t="shared" ref="M8386:M8449" si="393">K8386*L8386</f>
        <v>1226.400075</v>
      </c>
      <c r="N8386">
        <f t="shared" si="392"/>
        <v>2.737245693387409</v>
      </c>
      <c r="O8386">
        <f t="shared" si="391"/>
        <v>6.1588028101216699</v>
      </c>
    </row>
    <row r="8387" spans="1:15" x14ac:dyDescent="0.25">
      <c r="A8387" t="s">
        <v>331</v>
      </c>
      <c r="B8387" t="s">
        <v>192</v>
      </c>
      <c r="C8387">
        <v>2017</v>
      </c>
      <c r="D8387">
        <v>6</v>
      </c>
      <c r="E8387">
        <v>1</v>
      </c>
      <c r="F8387" s="1">
        <v>42887</v>
      </c>
      <c r="G8387">
        <v>152</v>
      </c>
      <c r="H8387" t="s">
        <v>17</v>
      </c>
      <c r="I8387" t="s">
        <v>574</v>
      </c>
      <c r="J8387">
        <v>5293</v>
      </c>
      <c r="K8387">
        <v>550.85709999999995</v>
      </c>
      <c r="L8387">
        <v>2.25</v>
      </c>
      <c r="M8387">
        <f t="shared" si="393"/>
        <v>1239.4284749999999</v>
      </c>
      <c r="N8387">
        <f t="shared" si="392"/>
        <v>2.741826634403318</v>
      </c>
      <c r="O8387">
        <f t="shared" ref="O8387:O8450" si="394">N8387*L8387</f>
        <v>6.1691099274074652</v>
      </c>
    </row>
    <row r="8388" spans="1:15" x14ac:dyDescent="0.25">
      <c r="A8388" t="s">
        <v>396</v>
      </c>
      <c r="B8388" t="s">
        <v>250</v>
      </c>
      <c r="C8388">
        <v>2012</v>
      </c>
      <c r="D8388">
        <v>7</v>
      </c>
      <c r="E8388">
        <v>12</v>
      </c>
      <c r="F8388" s="1">
        <v>41102</v>
      </c>
      <c r="G8388">
        <v>194</v>
      </c>
      <c r="H8388" t="s">
        <v>14</v>
      </c>
      <c r="I8388" t="s">
        <v>574</v>
      </c>
      <c r="J8388">
        <v>5293</v>
      </c>
      <c r="K8388">
        <v>555.42859999999996</v>
      </c>
      <c r="L8388">
        <v>2.25</v>
      </c>
      <c r="M8388">
        <f t="shared" si="393"/>
        <v>1249.71435</v>
      </c>
      <c r="N8388">
        <f t="shared" ref="N8388:N8451" si="395">LOG10(K8388+1)</f>
        <v>2.7454094442944275</v>
      </c>
      <c r="O8388">
        <f t="shared" si="394"/>
        <v>6.1771712496624618</v>
      </c>
    </row>
    <row r="8389" spans="1:15" x14ac:dyDescent="0.25">
      <c r="A8389" t="s">
        <v>330</v>
      </c>
      <c r="B8389" t="s">
        <v>192</v>
      </c>
      <c r="C8389">
        <v>2014</v>
      </c>
      <c r="D8389">
        <v>6</v>
      </c>
      <c r="E8389">
        <v>11</v>
      </c>
      <c r="F8389" s="1">
        <v>41801</v>
      </c>
      <c r="G8389">
        <v>162</v>
      </c>
      <c r="H8389" t="s">
        <v>14</v>
      </c>
      <c r="I8389" t="s">
        <v>574</v>
      </c>
      <c r="J8389">
        <v>5293</v>
      </c>
      <c r="K8389">
        <v>560.79999999999995</v>
      </c>
      <c r="L8389">
        <v>2.25</v>
      </c>
      <c r="M8389">
        <f t="shared" si="393"/>
        <v>1261.8</v>
      </c>
      <c r="N8389">
        <f t="shared" si="395"/>
        <v>2.7495817348655591</v>
      </c>
      <c r="O8389">
        <f t="shared" si="394"/>
        <v>6.1865589034475077</v>
      </c>
    </row>
    <row r="8390" spans="1:15" x14ac:dyDescent="0.25">
      <c r="A8390" t="s">
        <v>162</v>
      </c>
      <c r="B8390" t="s">
        <v>161</v>
      </c>
      <c r="C8390">
        <v>2017</v>
      </c>
      <c r="D8390">
        <v>6</v>
      </c>
      <c r="E8390">
        <v>8</v>
      </c>
      <c r="F8390" s="1">
        <v>42894</v>
      </c>
      <c r="G8390">
        <v>159</v>
      </c>
      <c r="H8390" t="s">
        <v>14</v>
      </c>
      <c r="I8390" t="s">
        <v>573</v>
      </c>
      <c r="J8390">
        <v>5292</v>
      </c>
      <c r="K8390">
        <v>561.6</v>
      </c>
      <c r="L8390">
        <v>2.25</v>
      </c>
      <c r="M8390">
        <f t="shared" si="393"/>
        <v>1263.6000000000001</v>
      </c>
      <c r="N8390">
        <f t="shared" si="395"/>
        <v>2.7501997278291821</v>
      </c>
      <c r="O8390">
        <f t="shared" si="394"/>
        <v>6.1879493876156602</v>
      </c>
    </row>
    <row r="8391" spans="1:15" x14ac:dyDescent="0.25">
      <c r="A8391" t="s">
        <v>362</v>
      </c>
      <c r="B8391" t="s">
        <v>192</v>
      </c>
      <c r="C8391">
        <v>2015</v>
      </c>
      <c r="D8391">
        <v>6</v>
      </c>
      <c r="E8391">
        <v>17</v>
      </c>
      <c r="F8391" s="1">
        <v>42172</v>
      </c>
      <c r="G8391">
        <v>168</v>
      </c>
      <c r="H8391" t="s">
        <v>17</v>
      </c>
      <c r="I8391" t="s">
        <v>574</v>
      </c>
      <c r="J8391">
        <v>5293</v>
      </c>
      <c r="K8391">
        <v>562.28570000000002</v>
      </c>
      <c r="L8391">
        <v>2.25</v>
      </c>
      <c r="M8391">
        <f t="shared" si="393"/>
        <v>1265.1428250000001</v>
      </c>
      <c r="N8391">
        <f t="shared" si="395"/>
        <v>2.7507287260446502</v>
      </c>
      <c r="O8391">
        <f t="shared" si="394"/>
        <v>6.1891396336004627</v>
      </c>
    </row>
    <row r="8392" spans="1:15" x14ac:dyDescent="0.25">
      <c r="A8392" t="s">
        <v>46</v>
      </c>
      <c r="B8392" t="s">
        <v>25</v>
      </c>
      <c r="C8392">
        <v>2017</v>
      </c>
      <c r="D8392">
        <v>6</v>
      </c>
      <c r="E8392">
        <v>6</v>
      </c>
      <c r="F8392" s="1">
        <v>42892</v>
      </c>
      <c r="G8392">
        <v>157</v>
      </c>
      <c r="H8392" t="s">
        <v>14</v>
      </c>
      <c r="I8392" t="s">
        <v>574</v>
      </c>
      <c r="J8392">
        <v>5293</v>
      </c>
      <c r="K8392">
        <v>562.4</v>
      </c>
      <c r="L8392">
        <v>2.25</v>
      </c>
      <c r="M8392">
        <f t="shared" si="393"/>
        <v>1265.3999999999999</v>
      </c>
      <c r="N8392">
        <f t="shared" si="395"/>
        <v>2.7508168426497543</v>
      </c>
      <c r="O8392">
        <f t="shared" si="394"/>
        <v>6.1893378959619474</v>
      </c>
    </row>
    <row r="8393" spans="1:15" x14ac:dyDescent="0.25">
      <c r="A8393" t="s">
        <v>209</v>
      </c>
      <c r="B8393" t="s">
        <v>21</v>
      </c>
      <c r="C8393">
        <v>2012</v>
      </c>
      <c r="D8393">
        <v>7</v>
      </c>
      <c r="E8393">
        <v>4</v>
      </c>
      <c r="F8393" s="1">
        <v>41094</v>
      </c>
      <c r="G8393">
        <v>186</v>
      </c>
      <c r="H8393" t="s">
        <v>14</v>
      </c>
      <c r="I8393" t="s">
        <v>574</v>
      </c>
      <c r="J8393">
        <v>5293</v>
      </c>
      <c r="K8393">
        <v>566.4</v>
      </c>
      <c r="L8393">
        <v>2.25</v>
      </c>
      <c r="M8393">
        <f t="shared" si="393"/>
        <v>1274.3999999999999</v>
      </c>
      <c r="N8393">
        <f t="shared" si="395"/>
        <v>2.7538893314598334</v>
      </c>
      <c r="O8393">
        <f t="shared" si="394"/>
        <v>6.1962509957846255</v>
      </c>
    </row>
    <row r="8394" spans="1:15" x14ac:dyDescent="0.25">
      <c r="A8394" t="s">
        <v>24</v>
      </c>
      <c r="B8394" t="s">
        <v>25</v>
      </c>
      <c r="C8394">
        <v>2018</v>
      </c>
      <c r="D8394">
        <v>6</v>
      </c>
      <c r="E8394">
        <v>6</v>
      </c>
      <c r="F8394" s="1">
        <v>43257</v>
      </c>
      <c r="G8394">
        <v>157</v>
      </c>
      <c r="H8394" t="s">
        <v>14</v>
      </c>
      <c r="I8394" t="s">
        <v>574</v>
      </c>
      <c r="J8394">
        <v>5293</v>
      </c>
      <c r="K8394">
        <v>568</v>
      </c>
      <c r="L8394">
        <v>2.25</v>
      </c>
      <c r="M8394">
        <f t="shared" si="393"/>
        <v>1278</v>
      </c>
      <c r="N8394">
        <f t="shared" si="395"/>
        <v>2.7551122663950713</v>
      </c>
      <c r="O8394">
        <f t="shared" si="394"/>
        <v>6.1990025993889102</v>
      </c>
    </row>
    <row r="8395" spans="1:15" x14ac:dyDescent="0.25">
      <c r="A8395" t="s">
        <v>194</v>
      </c>
      <c r="B8395" t="s">
        <v>107</v>
      </c>
      <c r="C8395">
        <v>2019</v>
      </c>
      <c r="D8395">
        <v>6</v>
      </c>
      <c r="E8395">
        <v>18</v>
      </c>
      <c r="F8395" s="1">
        <v>43634</v>
      </c>
      <c r="G8395">
        <v>169</v>
      </c>
      <c r="H8395" t="s">
        <v>14</v>
      </c>
      <c r="I8395" t="s">
        <v>575</v>
      </c>
      <c r="J8395">
        <v>5291</v>
      </c>
      <c r="K8395">
        <v>574.08000000000004</v>
      </c>
      <c r="L8395">
        <v>2.25</v>
      </c>
      <c r="M8395">
        <f t="shared" si="393"/>
        <v>1291.68</v>
      </c>
      <c r="N8395">
        <f t="shared" si="395"/>
        <v>2.7597282640667316</v>
      </c>
      <c r="O8395">
        <f t="shared" si="394"/>
        <v>6.2093885941501457</v>
      </c>
    </row>
    <row r="8396" spans="1:15" x14ac:dyDescent="0.25">
      <c r="A8396" t="s">
        <v>204</v>
      </c>
      <c r="B8396" t="s">
        <v>113</v>
      </c>
      <c r="C8396">
        <v>2016</v>
      </c>
      <c r="D8396">
        <v>7</v>
      </c>
      <c r="E8396">
        <v>1</v>
      </c>
      <c r="F8396" s="1">
        <v>42552</v>
      </c>
      <c r="G8396">
        <v>183</v>
      </c>
      <c r="H8396" t="s">
        <v>14</v>
      </c>
      <c r="I8396" t="s">
        <v>223</v>
      </c>
      <c r="J8396">
        <v>8251</v>
      </c>
      <c r="K8396">
        <v>2477.6</v>
      </c>
      <c r="L8396">
        <v>0.52500000000000002</v>
      </c>
      <c r="M8396">
        <f t="shared" si="393"/>
        <v>1300.74</v>
      </c>
      <c r="N8396">
        <f t="shared" si="395"/>
        <v>3.3942064453602296</v>
      </c>
      <c r="O8396">
        <f t="shared" si="394"/>
        <v>1.7819583838141206</v>
      </c>
    </row>
    <row r="8397" spans="1:15" x14ac:dyDescent="0.25">
      <c r="A8397" t="s">
        <v>166</v>
      </c>
      <c r="B8397" t="s">
        <v>25</v>
      </c>
      <c r="C8397">
        <v>2014</v>
      </c>
      <c r="D8397">
        <v>6</v>
      </c>
      <c r="E8397">
        <v>4</v>
      </c>
      <c r="F8397" s="1">
        <v>41794</v>
      </c>
      <c r="G8397">
        <v>155</v>
      </c>
      <c r="H8397" t="s">
        <v>14</v>
      </c>
      <c r="I8397" t="s">
        <v>573</v>
      </c>
      <c r="J8397">
        <v>5292</v>
      </c>
      <c r="K8397">
        <v>591.20000000000005</v>
      </c>
      <c r="L8397">
        <v>2.25</v>
      </c>
      <c r="M8397">
        <f t="shared" si="393"/>
        <v>1330.2</v>
      </c>
      <c r="N8397">
        <f t="shared" si="395"/>
        <v>2.7724684030532805</v>
      </c>
      <c r="O8397">
        <f t="shared" si="394"/>
        <v>6.2380539068698813</v>
      </c>
    </row>
    <row r="8398" spans="1:15" x14ac:dyDescent="0.25">
      <c r="A8398" t="s">
        <v>111</v>
      </c>
      <c r="B8398" t="s">
        <v>109</v>
      </c>
      <c r="C8398">
        <v>2017</v>
      </c>
      <c r="D8398">
        <v>6</v>
      </c>
      <c r="E8398">
        <v>9</v>
      </c>
      <c r="F8398" s="1">
        <v>42895</v>
      </c>
      <c r="G8398">
        <v>160</v>
      </c>
      <c r="H8398" t="s">
        <v>17</v>
      </c>
      <c r="I8398" t="s">
        <v>574</v>
      </c>
      <c r="J8398">
        <v>5293</v>
      </c>
      <c r="K8398">
        <v>598.09519999999998</v>
      </c>
      <c r="L8398">
        <v>2.25</v>
      </c>
      <c r="M8398">
        <f t="shared" si="393"/>
        <v>1345.7141999999999</v>
      </c>
      <c r="N8398">
        <f t="shared" si="395"/>
        <v>2.7774958400012077</v>
      </c>
      <c r="O8398">
        <f t="shared" si="394"/>
        <v>6.2493656400027175</v>
      </c>
    </row>
    <row r="8399" spans="1:15" x14ac:dyDescent="0.25">
      <c r="A8399" t="s">
        <v>297</v>
      </c>
      <c r="B8399" t="s">
        <v>19</v>
      </c>
      <c r="C8399">
        <v>2016</v>
      </c>
      <c r="D8399">
        <v>7</v>
      </c>
      <c r="E8399">
        <v>13</v>
      </c>
      <c r="F8399" s="1">
        <v>42564</v>
      </c>
      <c r="G8399">
        <v>195</v>
      </c>
      <c r="H8399" t="s">
        <v>14</v>
      </c>
      <c r="I8399" t="s">
        <v>574</v>
      </c>
      <c r="J8399">
        <v>5293</v>
      </c>
      <c r="K8399">
        <v>600</v>
      </c>
      <c r="L8399">
        <v>2.25</v>
      </c>
      <c r="M8399">
        <f t="shared" si="393"/>
        <v>1350</v>
      </c>
      <c r="N8399">
        <f t="shared" si="395"/>
        <v>2.7788744720027396</v>
      </c>
      <c r="O8399">
        <f t="shared" si="394"/>
        <v>6.2524675620061645</v>
      </c>
    </row>
    <row r="8400" spans="1:15" x14ac:dyDescent="0.25">
      <c r="A8400" t="s">
        <v>364</v>
      </c>
      <c r="B8400" t="s">
        <v>107</v>
      </c>
      <c r="C8400">
        <v>2015</v>
      </c>
      <c r="D8400">
        <v>7</v>
      </c>
      <c r="E8400">
        <v>1</v>
      </c>
      <c r="F8400" s="1">
        <v>42186</v>
      </c>
      <c r="G8400">
        <v>182</v>
      </c>
      <c r="H8400" t="s">
        <v>14</v>
      </c>
      <c r="I8400" t="s">
        <v>574</v>
      </c>
      <c r="J8400">
        <v>5293</v>
      </c>
      <c r="K8400">
        <v>603</v>
      </c>
      <c r="L8400">
        <v>2.25</v>
      </c>
      <c r="M8400">
        <f t="shared" si="393"/>
        <v>1356.75</v>
      </c>
      <c r="N8400">
        <f t="shared" si="395"/>
        <v>2.7810369386211318</v>
      </c>
      <c r="O8400">
        <f t="shared" si="394"/>
        <v>6.2573331118975464</v>
      </c>
    </row>
    <row r="8401" spans="1:15" x14ac:dyDescent="0.25">
      <c r="A8401" t="s">
        <v>163</v>
      </c>
      <c r="B8401" t="s">
        <v>161</v>
      </c>
      <c r="C8401">
        <v>2018</v>
      </c>
      <c r="D8401">
        <v>6</v>
      </c>
      <c r="E8401">
        <v>6</v>
      </c>
      <c r="F8401" s="1">
        <v>43257</v>
      </c>
      <c r="G8401">
        <v>157</v>
      </c>
      <c r="H8401" t="s">
        <v>14</v>
      </c>
      <c r="I8401" t="s">
        <v>573</v>
      </c>
      <c r="J8401">
        <v>5292</v>
      </c>
      <c r="K8401">
        <v>604.79999999999995</v>
      </c>
      <c r="L8401">
        <v>2.25</v>
      </c>
      <c r="M8401">
        <f t="shared" si="393"/>
        <v>1360.8</v>
      </c>
      <c r="N8401">
        <f t="shared" si="395"/>
        <v>2.7823292689968371</v>
      </c>
      <c r="O8401">
        <f t="shared" si="394"/>
        <v>6.2602408552428832</v>
      </c>
    </row>
    <row r="8402" spans="1:15" x14ac:dyDescent="0.25">
      <c r="A8402" t="s">
        <v>261</v>
      </c>
      <c r="B8402" t="s">
        <v>260</v>
      </c>
      <c r="C8402">
        <v>2014</v>
      </c>
      <c r="D8402">
        <v>6</v>
      </c>
      <c r="E8402">
        <v>10</v>
      </c>
      <c r="F8402" s="1">
        <v>41800</v>
      </c>
      <c r="G8402">
        <v>161</v>
      </c>
      <c r="H8402" t="s">
        <v>14</v>
      </c>
      <c r="I8402" t="s">
        <v>575</v>
      </c>
      <c r="J8402">
        <v>5291</v>
      </c>
      <c r="K8402">
        <v>617.94290000000001</v>
      </c>
      <c r="L8402">
        <v>2.25</v>
      </c>
      <c r="M8402">
        <f t="shared" si="393"/>
        <v>1390.371525</v>
      </c>
      <c r="N8402">
        <f t="shared" si="395"/>
        <v>2.7916505854357081</v>
      </c>
      <c r="O8402">
        <f t="shared" si="394"/>
        <v>6.2812138172303431</v>
      </c>
    </row>
    <row r="8403" spans="1:15" x14ac:dyDescent="0.25">
      <c r="A8403" t="s">
        <v>22</v>
      </c>
      <c r="B8403" t="s">
        <v>23</v>
      </c>
      <c r="C8403">
        <v>2018</v>
      </c>
      <c r="D8403">
        <v>3</v>
      </c>
      <c r="E8403">
        <v>9</v>
      </c>
      <c r="F8403" s="1">
        <v>43168</v>
      </c>
      <c r="G8403">
        <v>68</v>
      </c>
      <c r="H8403" t="s">
        <v>14</v>
      </c>
      <c r="I8403" t="s">
        <v>575</v>
      </c>
      <c r="J8403">
        <v>5291</v>
      </c>
      <c r="K8403">
        <v>627.42859999999996</v>
      </c>
      <c r="L8403">
        <v>2.25</v>
      </c>
      <c r="M8403">
        <f t="shared" si="393"/>
        <v>1411.71435</v>
      </c>
      <c r="N8403">
        <f t="shared" si="395"/>
        <v>2.7982559417077515</v>
      </c>
      <c r="O8403">
        <f t="shared" si="394"/>
        <v>6.2960758688424407</v>
      </c>
    </row>
    <row r="8404" spans="1:15" x14ac:dyDescent="0.25">
      <c r="A8404" t="s">
        <v>115</v>
      </c>
      <c r="B8404" t="s">
        <v>113</v>
      </c>
      <c r="C8404">
        <v>2018</v>
      </c>
      <c r="D8404">
        <v>6</v>
      </c>
      <c r="E8404">
        <v>6</v>
      </c>
      <c r="F8404" s="1">
        <v>43257</v>
      </c>
      <c r="G8404">
        <v>157</v>
      </c>
      <c r="H8404" t="s">
        <v>14</v>
      </c>
      <c r="I8404" t="s">
        <v>223</v>
      </c>
      <c r="J8404">
        <v>8251</v>
      </c>
      <c r="K8404">
        <v>2707.2</v>
      </c>
      <c r="L8404">
        <v>0.52500000000000002</v>
      </c>
      <c r="M8404">
        <f t="shared" si="393"/>
        <v>1421.28</v>
      </c>
      <c r="N8404">
        <f t="shared" si="395"/>
        <v>3.4326807337535223</v>
      </c>
      <c r="O8404">
        <f t="shared" si="394"/>
        <v>1.8021573852205992</v>
      </c>
    </row>
    <row r="8405" spans="1:15" x14ac:dyDescent="0.25">
      <c r="A8405" t="s">
        <v>152</v>
      </c>
      <c r="B8405" t="s">
        <v>69</v>
      </c>
      <c r="C8405">
        <v>2015</v>
      </c>
      <c r="D8405">
        <v>6</v>
      </c>
      <c r="E8405">
        <v>16</v>
      </c>
      <c r="F8405" s="1">
        <v>42171</v>
      </c>
      <c r="G8405">
        <v>167</v>
      </c>
      <c r="H8405" t="s">
        <v>14</v>
      </c>
      <c r="I8405" t="s">
        <v>574</v>
      </c>
      <c r="J8405">
        <v>5293</v>
      </c>
      <c r="K8405">
        <v>632</v>
      </c>
      <c r="L8405">
        <v>2.25</v>
      </c>
      <c r="M8405">
        <f t="shared" si="393"/>
        <v>1422</v>
      </c>
      <c r="N8405">
        <f t="shared" si="395"/>
        <v>2.8014037100173552</v>
      </c>
      <c r="O8405">
        <f t="shared" si="394"/>
        <v>6.3031583475390489</v>
      </c>
    </row>
    <row r="8406" spans="1:15" x14ac:dyDescent="0.25">
      <c r="A8406" t="s">
        <v>212</v>
      </c>
      <c r="B8406" t="s">
        <v>23</v>
      </c>
      <c r="C8406">
        <v>2012</v>
      </c>
      <c r="D8406">
        <v>7</v>
      </c>
      <c r="E8406">
        <v>12</v>
      </c>
      <c r="F8406" s="1">
        <v>41102</v>
      </c>
      <c r="G8406">
        <v>194</v>
      </c>
      <c r="H8406" t="s">
        <v>14</v>
      </c>
      <c r="I8406" t="s">
        <v>574</v>
      </c>
      <c r="J8406">
        <v>5293</v>
      </c>
      <c r="K8406">
        <v>635.65710000000001</v>
      </c>
      <c r="L8406">
        <v>2.25</v>
      </c>
      <c r="M8406">
        <f t="shared" si="393"/>
        <v>1430.2284750000001</v>
      </c>
      <c r="N8406">
        <f t="shared" si="395"/>
        <v>2.8039055866928417</v>
      </c>
      <c r="O8406">
        <f t="shared" si="394"/>
        <v>6.308787570058894</v>
      </c>
    </row>
    <row r="8407" spans="1:15" x14ac:dyDescent="0.25">
      <c r="A8407" t="s">
        <v>76</v>
      </c>
      <c r="B8407" t="s">
        <v>69</v>
      </c>
      <c r="C8407">
        <v>2004</v>
      </c>
      <c r="D8407">
        <v>7</v>
      </c>
      <c r="E8407">
        <v>9</v>
      </c>
      <c r="F8407" s="1">
        <v>38177</v>
      </c>
      <c r="G8407">
        <v>191</v>
      </c>
      <c r="H8407" t="s">
        <v>14</v>
      </c>
      <c r="I8407" t="s">
        <v>574</v>
      </c>
      <c r="J8407">
        <v>5293</v>
      </c>
      <c r="K8407">
        <v>643.20000000000005</v>
      </c>
      <c r="L8407">
        <v>2.25</v>
      </c>
      <c r="M8407">
        <f t="shared" si="393"/>
        <v>1447.2</v>
      </c>
      <c r="N8407">
        <f t="shared" si="395"/>
        <v>2.8090207204836726</v>
      </c>
      <c r="O8407">
        <f t="shared" si="394"/>
        <v>6.3202966210882634</v>
      </c>
    </row>
    <row r="8408" spans="1:15" x14ac:dyDescent="0.25">
      <c r="A8408" t="s">
        <v>181</v>
      </c>
      <c r="B8408" t="s">
        <v>176</v>
      </c>
      <c r="C8408">
        <v>2016</v>
      </c>
      <c r="D8408">
        <v>7</v>
      </c>
      <c r="E8408">
        <v>1</v>
      </c>
      <c r="F8408" s="1">
        <v>42552</v>
      </c>
      <c r="G8408">
        <v>183</v>
      </c>
      <c r="H8408" t="s">
        <v>14</v>
      </c>
      <c r="I8408" t="s">
        <v>574</v>
      </c>
      <c r="J8408">
        <v>5293</v>
      </c>
      <c r="K8408">
        <v>644.50909999999999</v>
      </c>
      <c r="L8408">
        <v>2.25</v>
      </c>
      <c r="M8408">
        <f t="shared" si="393"/>
        <v>1450.145475</v>
      </c>
      <c r="N8408">
        <f t="shared" si="395"/>
        <v>2.8099023690686331</v>
      </c>
      <c r="O8408">
        <f t="shared" si="394"/>
        <v>6.3222803304044248</v>
      </c>
    </row>
    <row r="8409" spans="1:15" x14ac:dyDescent="0.25">
      <c r="A8409" t="s">
        <v>156</v>
      </c>
      <c r="B8409" t="s">
        <v>21</v>
      </c>
      <c r="C8409">
        <v>2013</v>
      </c>
      <c r="D8409">
        <v>7</v>
      </c>
      <c r="E8409">
        <v>8</v>
      </c>
      <c r="F8409" s="1">
        <v>41463</v>
      </c>
      <c r="G8409">
        <v>189</v>
      </c>
      <c r="H8409" t="s">
        <v>14</v>
      </c>
      <c r="I8409" t="s">
        <v>575</v>
      </c>
      <c r="J8409">
        <v>5291</v>
      </c>
      <c r="K8409">
        <v>644.57140000000004</v>
      </c>
      <c r="L8409">
        <v>2.25</v>
      </c>
      <c r="M8409">
        <f t="shared" si="393"/>
        <v>1450.28565</v>
      </c>
      <c r="N8409">
        <f t="shared" si="395"/>
        <v>2.8099442820961222</v>
      </c>
      <c r="O8409">
        <f t="shared" si="394"/>
        <v>6.322374634716275</v>
      </c>
    </row>
    <row r="8410" spans="1:15" x14ac:dyDescent="0.25">
      <c r="A8410" t="s">
        <v>88</v>
      </c>
      <c r="B8410" t="s">
        <v>69</v>
      </c>
      <c r="C8410">
        <v>2017</v>
      </c>
      <c r="D8410">
        <v>3</v>
      </c>
      <c r="E8410">
        <v>16</v>
      </c>
      <c r="F8410" s="1">
        <v>42810</v>
      </c>
      <c r="G8410">
        <v>75</v>
      </c>
      <c r="H8410" t="s">
        <v>14</v>
      </c>
      <c r="I8410" t="s">
        <v>574</v>
      </c>
      <c r="J8410">
        <v>5293</v>
      </c>
      <c r="K8410">
        <v>648</v>
      </c>
      <c r="L8410">
        <v>2.25</v>
      </c>
      <c r="M8410">
        <f t="shared" si="393"/>
        <v>1458</v>
      </c>
      <c r="N8410">
        <f t="shared" si="395"/>
        <v>2.8122446968003691</v>
      </c>
      <c r="O8410">
        <f t="shared" si="394"/>
        <v>6.3275505678008308</v>
      </c>
    </row>
    <row r="8411" spans="1:15" x14ac:dyDescent="0.25">
      <c r="A8411" t="s">
        <v>106</v>
      </c>
      <c r="B8411" t="s">
        <v>107</v>
      </c>
      <c r="C8411">
        <v>2016</v>
      </c>
      <c r="D8411">
        <v>7</v>
      </c>
      <c r="E8411">
        <v>6</v>
      </c>
      <c r="F8411" s="1">
        <v>42557</v>
      </c>
      <c r="G8411">
        <v>188</v>
      </c>
      <c r="H8411" t="s">
        <v>14</v>
      </c>
      <c r="I8411" t="s">
        <v>574</v>
      </c>
      <c r="J8411">
        <v>5293</v>
      </c>
      <c r="K8411">
        <v>648.79999999999995</v>
      </c>
      <c r="L8411">
        <v>2.25</v>
      </c>
      <c r="M8411">
        <f t="shared" si="393"/>
        <v>1459.8</v>
      </c>
      <c r="N8411">
        <f t="shared" si="395"/>
        <v>2.8127797070089642</v>
      </c>
      <c r="O8411">
        <f t="shared" si="394"/>
        <v>6.3287543407701694</v>
      </c>
    </row>
    <row r="8412" spans="1:15" x14ac:dyDescent="0.25">
      <c r="A8412" t="s">
        <v>263</v>
      </c>
      <c r="B8412" t="s">
        <v>260</v>
      </c>
      <c r="C8412">
        <v>2016</v>
      </c>
      <c r="D8412">
        <v>7</v>
      </c>
      <c r="E8412">
        <v>12</v>
      </c>
      <c r="F8412" s="1">
        <v>42563</v>
      </c>
      <c r="G8412">
        <v>194</v>
      </c>
      <c r="H8412" t="s">
        <v>14</v>
      </c>
      <c r="I8412" t="s">
        <v>574</v>
      </c>
      <c r="J8412">
        <v>5293</v>
      </c>
      <c r="K8412">
        <v>651.69230000000005</v>
      </c>
      <c r="L8412">
        <v>2.25</v>
      </c>
      <c r="M8412">
        <f t="shared" si="393"/>
        <v>1466.307675</v>
      </c>
      <c r="N8412">
        <f t="shared" si="395"/>
        <v>2.8147084892284786</v>
      </c>
      <c r="O8412">
        <f t="shared" si="394"/>
        <v>6.3330941007640771</v>
      </c>
    </row>
    <row r="8413" spans="1:15" x14ac:dyDescent="0.25">
      <c r="A8413" t="s">
        <v>96</v>
      </c>
      <c r="B8413" t="s">
        <v>25</v>
      </c>
      <c r="C8413">
        <v>2015</v>
      </c>
      <c r="D8413">
        <v>6</v>
      </c>
      <c r="E8413">
        <v>25</v>
      </c>
      <c r="F8413" s="1">
        <v>42180</v>
      </c>
      <c r="G8413">
        <v>176</v>
      </c>
      <c r="H8413" t="s">
        <v>17</v>
      </c>
      <c r="I8413" t="s">
        <v>573</v>
      </c>
      <c r="J8413">
        <v>5292</v>
      </c>
      <c r="K8413">
        <v>652.19050000000004</v>
      </c>
      <c r="L8413">
        <v>2.25</v>
      </c>
      <c r="M8413">
        <f t="shared" si="393"/>
        <v>1467.428625</v>
      </c>
      <c r="N8413">
        <f t="shared" si="395"/>
        <v>2.8150398597333681</v>
      </c>
      <c r="O8413">
        <f t="shared" si="394"/>
        <v>6.3338396844000782</v>
      </c>
    </row>
    <row r="8414" spans="1:15" x14ac:dyDescent="0.25">
      <c r="A8414" t="s">
        <v>337</v>
      </c>
      <c r="B8414" t="s">
        <v>19</v>
      </c>
      <c r="C8414">
        <v>2011</v>
      </c>
      <c r="D8414">
        <v>7</v>
      </c>
      <c r="E8414">
        <v>5</v>
      </c>
      <c r="F8414" s="1">
        <v>40729</v>
      </c>
      <c r="G8414">
        <v>186</v>
      </c>
      <c r="H8414" t="s">
        <v>14</v>
      </c>
      <c r="I8414" t="s">
        <v>574</v>
      </c>
      <c r="J8414">
        <v>5293</v>
      </c>
      <c r="K8414">
        <v>686.4</v>
      </c>
      <c r="L8414">
        <v>2.25</v>
      </c>
      <c r="M8414">
        <f t="shared" si="393"/>
        <v>1544.3999999999999</v>
      </c>
      <c r="N8414">
        <f t="shared" si="395"/>
        <v>2.8372095278012064</v>
      </c>
      <c r="O8414">
        <f t="shared" si="394"/>
        <v>6.3837214375527145</v>
      </c>
    </row>
    <row r="8415" spans="1:15" x14ac:dyDescent="0.25">
      <c r="A8415" t="s">
        <v>110</v>
      </c>
      <c r="B8415" t="s">
        <v>109</v>
      </c>
      <c r="C8415">
        <v>2016</v>
      </c>
      <c r="D8415">
        <v>7</v>
      </c>
      <c r="E8415">
        <v>1</v>
      </c>
      <c r="F8415" s="1">
        <v>42552</v>
      </c>
      <c r="G8415">
        <v>183</v>
      </c>
      <c r="H8415" t="s">
        <v>14</v>
      </c>
      <c r="I8415" t="s">
        <v>574</v>
      </c>
      <c r="J8415">
        <v>5293</v>
      </c>
      <c r="K8415">
        <v>699.2</v>
      </c>
      <c r="L8415">
        <v>2.25</v>
      </c>
      <c r="M8415">
        <f t="shared" si="393"/>
        <v>1573.2</v>
      </c>
      <c r="N8415">
        <f t="shared" si="395"/>
        <v>2.8452221064290137</v>
      </c>
      <c r="O8415">
        <f t="shared" si="394"/>
        <v>6.4017497394652807</v>
      </c>
    </row>
    <row r="8416" spans="1:15" x14ac:dyDescent="0.25">
      <c r="A8416" t="s">
        <v>89</v>
      </c>
      <c r="B8416" t="s">
        <v>69</v>
      </c>
      <c r="C8416">
        <v>2018</v>
      </c>
      <c r="D8416">
        <v>3</v>
      </c>
      <c r="E8416">
        <v>7</v>
      </c>
      <c r="F8416" s="1">
        <v>43166</v>
      </c>
      <c r="G8416">
        <v>66</v>
      </c>
      <c r="H8416" t="s">
        <v>14</v>
      </c>
      <c r="I8416" t="s">
        <v>574</v>
      </c>
      <c r="J8416">
        <v>5293</v>
      </c>
      <c r="K8416">
        <v>710.4</v>
      </c>
      <c r="L8416">
        <v>2.25</v>
      </c>
      <c r="M8416">
        <f t="shared" si="393"/>
        <v>1598.3999999999999</v>
      </c>
      <c r="N8416">
        <f t="shared" si="395"/>
        <v>2.8521138608497614</v>
      </c>
      <c r="O8416">
        <f t="shared" si="394"/>
        <v>6.4172561869119633</v>
      </c>
    </row>
    <row r="8417" spans="1:15" x14ac:dyDescent="0.25">
      <c r="A8417" t="s">
        <v>333</v>
      </c>
      <c r="B8417" t="s">
        <v>42</v>
      </c>
      <c r="C8417">
        <v>2010</v>
      </c>
      <c r="D8417">
        <v>6</v>
      </c>
      <c r="E8417">
        <v>23</v>
      </c>
      <c r="F8417" s="1">
        <v>40352</v>
      </c>
      <c r="G8417">
        <v>174</v>
      </c>
      <c r="H8417" t="s">
        <v>14</v>
      </c>
      <c r="I8417" t="s">
        <v>574</v>
      </c>
      <c r="J8417">
        <v>5293</v>
      </c>
      <c r="K8417">
        <v>710.4</v>
      </c>
      <c r="L8417">
        <v>2.25</v>
      </c>
      <c r="M8417">
        <f t="shared" si="393"/>
        <v>1598.3999999999999</v>
      </c>
      <c r="N8417">
        <f t="shared" si="395"/>
        <v>2.8521138608497614</v>
      </c>
      <c r="O8417">
        <f t="shared" si="394"/>
        <v>6.4172561869119633</v>
      </c>
    </row>
    <row r="8418" spans="1:15" x14ac:dyDescent="0.25">
      <c r="A8418" t="s">
        <v>337</v>
      </c>
      <c r="B8418" t="s">
        <v>19</v>
      </c>
      <c r="C8418">
        <v>2011</v>
      </c>
      <c r="D8418">
        <v>7</v>
      </c>
      <c r="E8418">
        <v>5</v>
      </c>
      <c r="F8418" s="1">
        <v>40729</v>
      </c>
      <c r="G8418">
        <v>186</v>
      </c>
      <c r="H8418" t="s">
        <v>14</v>
      </c>
      <c r="I8418" t="s">
        <v>573</v>
      </c>
      <c r="J8418">
        <v>5292</v>
      </c>
      <c r="K8418">
        <v>720</v>
      </c>
      <c r="L8418">
        <v>2.25</v>
      </c>
      <c r="M8418">
        <f t="shared" si="393"/>
        <v>1620</v>
      </c>
      <c r="N8418">
        <f t="shared" si="395"/>
        <v>2.8579352647194289</v>
      </c>
      <c r="O8418">
        <f t="shared" si="394"/>
        <v>6.4303543456187153</v>
      </c>
    </row>
    <row r="8419" spans="1:15" x14ac:dyDescent="0.25">
      <c r="A8419" t="s">
        <v>340</v>
      </c>
      <c r="B8419" t="s">
        <v>19</v>
      </c>
      <c r="C8419">
        <v>2015</v>
      </c>
      <c r="D8419">
        <v>6</v>
      </c>
      <c r="E8419">
        <v>17</v>
      </c>
      <c r="F8419" s="1">
        <v>42172</v>
      </c>
      <c r="G8419">
        <v>168</v>
      </c>
      <c r="H8419" t="s">
        <v>14</v>
      </c>
      <c r="I8419" t="s">
        <v>573</v>
      </c>
      <c r="J8419">
        <v>5292</v>
      </c>
      <c r="K8419">
        <v>726.4</v>
      </c>
      <c r="L8419">
        <v>2.25</v>
      </c>
      <c r="M8419">
        <f t="shared" si="393"/>
        <v>1634.3999999999999</v>
      </c>
      <c r="N8419">
        <f t="shared" si="395"/>
        <v>2.8617732967186931</v>
      </c>
      <c r="O8419">
        <f t="shared" si="394"/>
        <v>6.4389899176170591</v>
      </c>
    </row>
    <row r="8420" spans="1:15" x14ac:dyDescent="0.25">
      <c r="A8420" t="s">
        <v>32</v>
      </c>
      <c r="B8420" t="s">
        <v>33</v>
      </c>
      <c r="C8420">
        <v>2017</v>
      </c>
      <c r="D8420">
        <v>6</v>
      </c>
      <c r="E8420">
        <v>8</v>
      </c>
      <c r="F8420" s="1">
        <v>42894</v>
      </c>
      <c r="G8420">
        <v>159</v>
      </c>
      <c r="H8420" t="s">
        <v>14</v>
      </c>
      <c r="I8420" t="s">
        <v>574</v>
      </c>
      <c r="J8420">
        <v>5293</v>
      </c>
      <c r="K8420">
        <v>729.6</v>
      </c>
      <c r="L8420">
        <v>2.25</v>
      </c>
      <c r="M8420">
        <f t="shared" si="393"/>
        <v>1641.6000000000001</v>
      </c>
      <c r="N8420">
        <f t="shared" si="395"/>
        <v>2.863679667875898</v>
      </c>
      <c r="O8420">
        <f t="shared" si="394"/>
        <v>6.443279252720771</v>
      </c>
    </row>
    <row r="8421" spans="1:15" x14ac:dyDescent="0.25">
      <c r="A8421" t="s">
        <v>268</v>
      </c>
      <c r="B8421" t="s">
        <v>107</v>
      </c>
      <c r="C8421">
        <v>2018</v>
      </c>
      <c r="D8421">
        <v>6</v>
      </c>
      <c r="E8421">
        <v>7</v>
      </c>
      <c r="F8421" s="1">
        <v>43258</v>
      </c>
      <c r="G8421">
        <v>158</v>
      </c>
      <c r="H8421" t="s">
        <v>17</v>
      </c>
      <c r="I8421" t="s">
        <v>574</v>
      </c>
      <c r="J8421">
        <v>5293</v>
      </c>
      <c r="K8421">
        <v>738.93880000000001</v>
      </c>
      <c r="L8421">
        <v>2.25</v>
      </c>
      <c r="M8421">
        <f t="shared" si="393"/>
        <v>1662.6123</v>
      </c>
      <c r="N8421">
        <f t="shared" si="395"/>
        <v>2.8691958009182419</v>
      </c>
      <c r="O8421">
        <f t="shared" si="394"/>
        <v>6.4556905520660441</v>
      </c>
    </row>
    <row r="8422" spans="1:15" x14ac:dyDescent="0.25">
      <c r="A8422" t="s">
        <v>105</v>
      </c>
      <c r="B8422" t="s">
        <v>40</v>
      </c>
      <c r="C8422">
        <v>2018</v>
      </c>
      <c r="D8422">
        <v>3</v>
      </c>
      <c r="E8422">
        <v>9</v>
      </c>
      <c r="F8422" s="1">
        <v>43168</v>
      </c>
      <c r="G8422">
        <v>68</v>
      </c>
      <c r="H8422" t="s">
        <v>14</v>
      </c>
      <c r="I8422" t="s">
        <v>575</v>
      </c>
      <c r="J8422">
        <v>5291</v>
      </c>
      <c r="K8422">
        <v>744</v>
      </c>
      <c r="L8422">
        <v>2.25</v>
      </c>
      <c r="M8422">
        <f t="shared" si="393"/>
        <v>1674</v>
      </c>
      <c r="N8422">
        <f t="shared" si="395"/>
        <v>2.8721562727482928</v>
      </c>
      <c r="O8422">
        <f t="shared" si="394"/>
        <v>6.4623516136836585</v>
      </c>
    </row>
    <row r="8423" spans="1:15" x14ac:dyDescent="0.25">
      <c r="A8423" t="s">
        <v>344</v>
      </c>
      <c r="B8423" t="s">
        <v>159</v>
      </c>
      <c r="C8423">
        <v>2014</v>
      </c>
      <c r="D8423">
        <v>6</v>
      </c>
      <c r="E8423">
        <v>13</v>
      </c>
      <c r="F8423" s="1">
        <v>41803</v>
      </c>
      <c r="G8423">
        <v>164</v>
      </c>
      <c r="H8423" t="s">
        <v>14</v>
      </c>
      <c r="I8423" t="s">
        <v>574</v>
      </c>
      <c r="J8423">
        <v>5293</v>
      </c>
      <c r="K8423">
        <v>748</v>
      </c>
      <c r="L8423">
        <v>2.25</v>
      </c>
      <c r="M8423">
        <f t="shared" si="393"/>
        <v>1683</v>
      </c>
      <c r="N8423">
        <f t="shared" si="395"/>
        <v>2.8744818176994666</v>
      </c>
      <c r="O8423">
        <f t="shared" si="394"/>
        <v>6.4675840898238004</v>
      </c>
    </row>
    <row r="8424" spans="1:15" x14ac:dyDescent="0.25">
      <c r="A8424" t="s">
        <v>170</v>
      </c>
      <c r="B8424" t="s">
        <v>171</v>
      </c>
      <c r="C8424">
        <v>2017</v>
      </c>
      <c r="D8424">
        <v>6</v>
      </c>
      <c r="E8424">
        <v>1</v>
      </c>
      <c r="F8424" s="1">
        <v>42887</v>
      </c>
      <c r="G8424">
        <v>152</v>
      </c>
      <c r="H8424" t="s">
        <v>17</v>
      </c>
      <c r="I8424" t="s">
        <v>574</v>
      </c>
      <c r="J8424">
        <v>5293</v>
      </c>
      <c r="K8424">
        <v>753.30610000000001</v>
      </c>
      <c r="L8424">
        <v>2.25</v>
      </c>
      <c r="M8424">
        <f t="shared" si="393"/>
        <v>1694.938725</v>
      </c>
      <c r="N8424">
        <f t="shared" si="395"/>
        <v>2.8775476198273422</v>
      </c>
      <c r="O8424">
        <f t="shared" si="394"/>
        <v>6.4744821446115202</v>
      </c>
    </row>
    <row r="8425" spans="1:15" x14ac:dyDescent="0.25">
      <c r="A8425" t="s">
        <v>314</v>
      </c>
      <c r="B8425" t="s">
        <v>171</v>
      </c>
      <c r="C8425">
        <v>2014</v>
      </c>
      <c r="D8425">
        <v>6</v>
      </c>
      <c r="E8425">
        <v>11</v>
      </c>
      <c r="F8425" s="1">
        <v>41801</v>
      </c>
      <c r="G8425">
        <v>162</v>
      </c>
      <c r="H8425" t="s">
        <v>14</v>
      </c>
      <c r="I8425" t="s">
        <v>574</v>
      </c>
      <c r="J8425">
        <v>5293</v>
      </c>
      <c r="K8425">
        <v>773.6</v>
      </c>
      <c r="L8425">
        <v>2.25</v>
      </c>
      <c r="M8425">
        <f t="shared" si="393"/>
        <v>1740.6000000000001</v>
      </c>
      <c r="N8425">
        <f t="shared" si="395"/>
        <v>2.8890774926500637</v>
      </c>
      <c r="O8425">
        <f t="shared" si="394"/>
        <v>6.5004243584626433</v>
      </c>
    </row>
    <row r="8426" spans="1:15" x14ac:dyDescent="0.25">
      <c r="A8426" t="s">
        <v>401</v>
      </c>
      <c r="B8426" t="s">
        <v>40</v>
      </c>
      <c r="C8426">
        <v>2008</v>
      </c>
      <c r="D8426">
        <v>6</v>
      </c>
      <c r="E8426">
        <v>11</v>
      </c>
      <c r="F8426" s="1">
        <v>39610</v>
      </c>
      <c r="G8426">
        <v>163</v>
      </c>
      <c r="H8426" t="s">
        <v>17</v>
      </c>
      <c r="I8426" t="s">
        <v>574</v>
      </c>
      <c r="J8426">
        <v>5293</v>
      </c>
      <c r="K8426">
        <v>784.76189999999997</v>
      </c>
      <c r="L8426">
        <v>2.25</v>
      </c>
      <c r="M8426">
        <f t="shared" si="393"/>
        <v>1765.7142749999998</v>
      </c>
      <c r="N8426">
        <f t="shared" si="395"/>
        <v>2.8952909669281799</v>
      </c>
      <c r="O8426">
        <f t="shared" si="394"/>
        <v>6.5144046755884046</v>
      </c>
    </row>
    <row r="8427" spans="1:15" x14ac:dyDescent="0.25">
      <c r="A8427" t="s">
        <v>30</v>
      </c>
      <c r="B8427" t="s">
        <v>31</v>
      </c>
      <c r="C8427">
        <v>2018</v>
      </c>
      <c r="D8427">
        <v>6</v>
      </c>
      <c r="E8427">
        <v>5</v>
      </c>
      <c r="F8427" s="1">
        <v>43256</v>
      </c>
      <c r="G8427">
        <v>156</v>
      </c>
      <c r="H8427" t="s">
        <v>14</v>
      </c>
      <c r="I8427" t="s">
        <v>574</v>
      </c>
      <c r="J8427">
        <v>5293</v>
      </c>
      <c r="K8427">
        <v>824</v>
      </c>
      <c r="L8427">
        <v>2.25</v>
      </c>
      <c r="M8427">
        <f t="shared" si="393"/>
        <v>1854</v>
      </c>
      <c r="N8427">
        <f t="shared" si="395"/>
        <v>2.916453948549925</v>
      </c>
      <c r="O8427">
        <f t="shared" si="394"/>
        <v>6.5620213842373314</v>
      </c>
    </row>
    <row r="8428" spans="1:15" x14ac:dyDescent="0.25">
      <c r="A8428" t="s">
        <v>199</v>
      </c>
      <c r="B8428" t="s">
        <v>109</v>
      </c>
      <c r="C8428">
        <v>2014</v>
      </c>
      <c r="D8428">
        <v>6</v>
      </c>
      <c r="E8428">
        <v>16</v>
      </c>
      <c r="F8428" s="1">
        <v>41806</v>
      </c>
      <c r="G8428">
        <v>167</v>
      </c>
      <c r="H8428" t="s">
        <v>14</v>
      </c>
      <c r="I8428" t="s">
        <v>574</v>
      </c>
      <c r="J8428">
        <v>5293</v>
      </c>
      <c r="K8428">
        <v>837.37139999999999</v>
      </c>
      <c r="L8428">
        <v>2.25</v>
      </c>
      <c r="M8428">
        <f t="shared" si="393"/>
        <v>1884.08565</v>
      </c>
      <c r="N8428">
        <f t="shared" si="395"/>
        <v>2.923436454475004</v>
      </c>
      <c r="O8428">
        <f t="shared" si="394"/>
        <v>6.5777320225687586</v>
      </c>
    </row>
    <row r="8429" spans="1:15" x14ac:dyDescent="0.25">
      <c r="A8429" t="s">
        <v>197</v>
      </c>
      <c r="B8429" t="s">
        <v>109</v>
      </c>
      <c r="C8429">
        <v>2011</v>
      </c>
      <c r="D8429">
        <v>7</v>
      </c>
      <c r="E8429">
        <v>27</v>
      </c>
      <c r="F8429" s="1">
        <v>40751</v>
      </c>
      <c r="G8429">
        <v>208</v>
      </c>
      <c r="H8429" t="s">
        <v>14</v>
      </c>
      <c r="I8429" t="s">
        <v>574</v>
      </c>
      <c r="J8429">
        <v>5293</v>
      </c>
      <c r="K8429">
        <v>844.8</v>
      </c>
      <c r="L8429">
        <v>2.25</v>
      </c>
      <c r="M8429">
        <f t="shared" si="393"/>
        <v>1900.8</v>
      </c>
      <c r="N8429">
        <f t="shared" si="395"/>
        <v>2.9272676808108815</v>
      </c>
      <c r="O8429">
        <f t="shared" si="394"/>
        <v>6.5863522818244835</v>
      </c>
    </row>
    <row r="8430" spans="1:15" x14ac:dyDescent="0.25">
      <c r="A8430" t="s">
        <v>359</v>
      </c>
      <c r="B8430" t="s">
        <v>40</v>
      </c>
      <c r="C8430">
        <v>2016</v>
      </c>
      <c r="D8430">
        <v>7</v>
      </c>
      <c r="E8430">
        <v>12</v>
      </c>
      <c r="F8430" s="1">
        <v>42563</v>
      </c>
      <c r="G8430">
        <v>194</v>
      </c>
      <c r="H8430" t="s">
        <v>14</v>
      </c>
      <c r="I8430" t="s">
        <v>574</v>
      </c>
      <c r="J8430">
        <v>5293</v>
      </c>
      <c r="K8430">
        <v>859.52</v>
      </c>
      <c r="L8430">
        <v>2.25</v>
      </c>
      <c r="M8430">
        <f t="shared" si="393"/>
        <v>1933.92</v>
      </c>
      <c r="N8430">
        <f t="shared" si="395"/>
        <v>2.9347609685493428</v>
      </c>
      <c r="O8430">
        <f t="shared" si="394"/>
        <v>6.6032121792360208</v>
      </c>
    </row>
    <row r="8431" spans="1:15" x14ac:dyDescent="0.25">
      <c r="A8431" t="s">
        <v>105</v>
      </c>
      <c r="B8431" t="s">
        <v>40</v>
      </c>
      <c r="C8431">
        <v>2018</v>
      </c>
      <c r="D8431">
        <v>3</v>
      </c>
      <c r="E8431">
        <v>9</v>
      </c>
      <c r="F8431" s="1">
        <v>43168</v>
      </c>
      <c r="G8431">
        <v>68</v>
      </c>
      <c r="H8431" t="s">
        <v>14</v>
      </c>
      <c r="I8431" t="s">
        <v>574</v>
      </c>
      <c r="J8431">
        <v>5293</v>
      </c>
      <c r="K8431">
        <v>864</v>
      </c>
      <c r="L8431">
        <v>2.25</v>
      </c>
      <c r="M8431">
        <f t="shared" si="393"/>
        <v>1944</v>
      </c>
      <c r="N8431">
        <f t="shared" si="395"/>
        <v>2.9370161074648142</v>
      </c>
      <c r="O8431">
        <f t="shared" si="394"/>
        <v>6.6082862417958319</v>
      </c>
    </row>
    <row r="8432" spans="1:15" x14ac:dyDescent="0.25">
      <c r="A8432" t="s">
        <v>335</v>
      </c>
      <c r="B8432" t="s">
        <v>42</v>
      </c>
      <c r="C8432">
        <v>2017</v>
      </c>
      <c r="D8432">
        <v>6</v>
      </c>
      <c r="E8432">
        <v>2</v>
      </c>
      <c r="F8432" s="1">
        <v>42888</v>
      </c>
      <c r="G8432">
        <v>153</v>
      </c>
      <c r="H8432" t="s">
        <v>14</v>
      </c>
      <c r="I8432" t="s">
        <v>575</v>
      </c>
      <c r="J8432">
        <v>5291</v>
      </c>
      <c r="K8432">
        <v>878.4</v>
      </c>
      <c r="L8432">
        <v>2.25</v>
      </c>
      <c r="M8432">
        <f t="shared" si="393"/>
        <v>1976.3999999999999</v>
      </c>
      <c r="N8432">
        <f t="shared" si="395"/>
        <v>2.9441864612836874</v>
      </c>
      <c r="O8432">
        <f t="shared" si="394"/>
        <v>6.6244195378882971</v>
      </c>
    </row>
    <row r="8433" spans="1:15" x14ac:dyDescent="0.25">
      <c r="A8433" t="s">
        <v>315</v>
      </c>
      <c r="B8433" t="s">
        <v>171</v>
      </c>
      <c r="C8433">
        <v>2015</v>
      </c>
      <c r="D8433">
        <v>7</v>
      </c>
      <c r="E8433">
        <v>2</v>
      </c>
      <c r="F8433" s="1">
        <v>42187</v>
      </c>
      <c r="G8433">
        <v>183</v>
      </c>
      <c r="H8433" t="s">
        <v>14</v>
      </c>
      <c r="I8433" t="s">
        <v>573</v>
      </c>
      <c r="J8433">
        <v>5292</v>
      </c>
      <c r="K8433">
        <v>893.6</v>
      </c>
      <c r="L8433">
        <v>2.25</v>
      </c>
      <c r="M8433">
        <f t="shared" si="393"/>
        <v>2010.6000000000001</v>
      </c>
      <c r="N8433">
        <f t="shared" si="395"/>
        <v>2.9516288938366384</v>
      </c>
      <c r="O8433">
        <f t="shared" si="394"/>
        <v>6.6411650111324363</v>
      </c>
    </row>
    <row r="8434" spans="1:15" x14ac:dyDescent="0.25">
      <c r="A8434" t="s">
        <v>308</v>
      </c>
      <c r="B8434" t="s">
        <v>23</v>
      </c>
      <c r="C8434">
        <v>2014</v>
      </c>
      <c r="D8434">
        <v>6</v>
      </c>
      <c r="E8434">
        <v>12</v>
      </c>
      <c r="F8434" s="1">
        <v>41802</v>
      </c>
      <c r="G8434">
        <v>163</v>
      </c>
      <c r="H8434" t="s">
        <v>14</v>
      </c>
      <c r="I8434" t="s">
        <v>575</v>
      </c>
      <c r="J8434">
        <v>5291</v>
      </c>
      <c r="K8434">
        <v>902.4</v>
      </c>
      <c r="L8434">
        <v>2.25</v>
      </c>
      <c r="M8434">
        <f t="shared" si="393"/>
        <v>2030.3999999999999</v>
      </c>
      <c r="N8434">
        <f t="shared" si="395"/>
        <v>2.9558800862253753</v>
      </c>
      <c r="O8434">
        <f t="shared" si="394"/>
        <v>6.6507301940070942</v>
      </c>
    </row>
    <row r="8435" spans="1:15" x14ac:dyDescent="0.25">
      <c r="A8435" t="s">
        <v>232</v>
      </c>
      <c r="B8435" t="s">
        <v>23</v>
      </c>
      <c r="C8435">
        <v>2017</v>
      </c>
      <c r="D8435">
        <v>6</v>
      </c>
      <c r="E8435">
        <v>2</v>
      </c>
      <c r="F8435" s="1">
        <v>42888</v>
      </c>
      <c r="G8435">
        <v>153</v>
      </c>
      <c r="H8435" t="s">
        <v>17</v>
      </c>
      <c r="I8435" t="s">
        <v>575</v>
      </c>
      <c r="J8435">
        <v>5291</v>
      </c>
      <c r="K8435">
        <v>931.04759999999999</v>
      </c>
      <c r="L8435">
        <v>2.25</v>
      </c>
      <c r="M8435">
        <f t="shared" si="393"/>
        <v>2094.8571000000002</v>
      </c>
      <c r="N8435">
        <f t="shared" si="395"/>
        <v>2.9694380924928825</v>
      </c>
      <c r="O8435">
        <f t="shared" si="394"/>
        <v>6.6812357081089857</v>
      </c>
    </row>
    <row r="8436" spans="1:15" x14ac:dyDescent="0.25">
      <c r="A8436" t="s">
        <v>316</v>
      </c>
      <c r="B8436" t="s">
        <v>171</v>
      </c>
      <c r="C8436">
        <v>2016</v>
      </c>
      <c r="D8436">
        <v>7</v>
      </c>
      <c r="E8436">
        <v>6</v>
      </c>
      <c r="F8436" s="1">
        <v>42557</v>
      </c>
      <c r="G8436">
        <v>188</v>
      </c>
      <c r="H8436" t="s">
        <v>14</v>
      </c>
      <c r="I8436" t="s">
        <v>574</v>
      </c>
      <c r="J8436">
        <v>5293</v>
      </c>
      <c r="K8436">
        <v>956</v>
      </c>
      <c r="L8436">
        <v>2.25</v>
      </c>
      <c r="M8436">
        <f t="shared" si="393"/>
        <v>2151</v>
      </c>
      <c r="N8436">
        <f t="shared" si="395"/>
        <v>2.9809119377768436</v>
      </c>
      <c r="O8436">
        <f t="shared" si="394"/>
        <v>6.7070518599978985</v>
      </c>
    </row>
    <row r="8437" spans="1:15" x14ac:dyDescent="0.25">
      <c r="A8437" t="s">
        <v>358</v>
      </c>
      <c r="B8437" t="s">
        <v>40</v>
      </c>
      <c r="C8437">
        <v>2015</v>
      </c>
      <c r="D8437">
        <v>7</v>
      </c>
      <c r="E8437">
        <v>2</v>
      </c>
      <c r="F8437" s="1">
        <v>42187</v>
      </c>
      <c r="G8437">
        <v>183</v>
      </c>
      <c r="H8437" t="s">
        <v>14</v>
      </c>
      <c r="I8437" t="s">
        <v>574</v>
      </c>
      <c r="J8437">
        <v>5293</v>
      </c>
      <c r="K8437">
        <v>986.4</v>
      </c>
      <c r="L8437">
        <v>2.25</v>
      </c>
      <c r="M8437">
        <f t="shared" si="393"/>
        <v>2219.4</v>
      </c>
      <c r="N8437">
        <f t="shared" si="395"/>
        <v>2.9944931228835121</v>
      </c>
      <c r="O8437">
        <f t="shared" si="394"/>
        <v>6.7376095264879021</v>
      </c>
    </row>
    <row r="8438" spans="1:15" x14ac:dyDescent="0.25">
      <c r="A8438" t="s">
        <v>196</v>
      </c>
      <c r="B8438" t="s">
        <v>42</v>
      </c>
      <c r="C8438">
        <v>2019</v>
      </c>
      <c r="D8438">
        <v>6</v>
      </c>
      <c r="E8438">
        <v>17</v>
      </c>
      <c r="F8438" s="1">
        <v>43633</v>
      </c>
      <c r="G8438">
        <v>168</v>
      </c>
      <c r="H8438" t="s">
        <v>14</v>
      </c>
      <c r="I8438" t="s">
        <v>574</v>
      </c>
      <c r="J8438">
        <v>5293</v>
      </c>
      <c r="K8438">
        <v>1012.8</v>
      </c>
      <c r="L8438">
        <v>2.25</v>
      </c>
      <c r="M8438">
        <f t="shared" si="393"/>
        <v>2278.7999999999997</v>
      </c>
      <c r="N8438">
        <f t="shared" si="395"/>
        <v>3.0059522868873829</v>
      </c>
      <c r="O8438">
        <f t="shared" si="394"/>
        <v>6.7633926454966113</v>
      </c>
    </row>
    <row r="8439" spans="1:15" x14ac:dyDescent="0.25">
      <c r="A8439" t="s">
        <v>160</v>
      </c>
      <c r="B8439" t="s">
        <v>161</v>
      </c>
      <c r="C8439">
        <v>2015</v>
      </c>
      <c r="D8439">
        <v>6</v>
      </c>
      <c r="E8439">
        <v>30</v>
      </c>
      <c r="F8439" s="1">
        <v>42185</v>
      </c>
      <c r="G8439">
        <v>181</v>
      </c>
      <c r="H8439" t="s">
        <v>17</v>
      </c>
      <c r="I8439" t="s">
        <v>574</v>
      </c>
      <c r="J8439">
        <v>5293</v>
      </c>
      <c r="K8439">
        <v>1019.429</v>
      </c>
      <c r="L8439">
        <v>2.25</v>
      </c>
      <c r="M8439">
        <f t="shared" si="393"/>
        <v>2293.7152499999997</v>
      </c>
      <c r="N8439">
        <f t="shared" si="395"/>
        <v>3.0087827925102815</v>
      </c>
      <c r="O8439">
        <f t="shared" si="394"/>
        <v>6.7697612831481333</v>
      </c>
    </row>
    <row r="8440" spans="1:15" x14ac:dyDescent="0.25">
      <c r="A8440" t="s">
        <v>237</v>
      </c>
      <c r="B8440" t="s">
        <v>159</v>
      </c>
      <c r="C8440">
        <v>2015</v>
      </c>
      <c r="D8440">
        <v>6</v>
      </c>
      <c r="E8440">
        <v>30</v>
      </c>
      <c r="F8440" s="1">
        <v>42185</v>
      </c>
      <c r="G8440">
        <v>181</v>
      </c>
      <c r="H8440" t="s">
        <v>14</v>
      </c>
      <c r="I8440" t="s">
        <v>573</v>
      </c>
      <c r="J8440">
        <v>5292</v>
      </c>
      <c r="K8440">
        <v>1032</v>
      </c>
      <c r="L8440">
        <v>2.25</v>
      </c>
      <c r="M8440">
        <f t="shared" si="393"/>
        <v>2322</v>
      </c>
      <c r="N8440">
        <f t="shared" si="395"/>
        <v>3.0141003215196207</v>
      </c>
      <c r="O8440">
        <f t="shared" si="394"/>
        <v>6.7817257234191466</v>
      </c>
    </row>
    <row r="8441" spans="1:15" x14ac:dyDescent="0.25">
      <c r="A8441" t="s">
        <v>334</v>
      </c>
      <c r="B8441" t="s">
        <v>42</v>
      </c>
      <c r="C8441">
        <v>2016</v>
      </c>
      <c r="D8441">
        <v>7</v>
      </c>
      <c r="E8441">
        <v>5</v>
      </c>
      <c r="F8441" s="1">
        <v>42556</v>
      </c>
      <c r="G8441">
        <v>187</v>
      </c>
      <c r="H8441" t="s">
        <v>14</v>
      </c>
      <c r="I8441" t="s">
        <v>574</v>
      </c>
      <c r="J8441">
        <v>5293</v>
      </c>
      <c r="K8441">
        <v>1040.8</v>
      </c>
      <c r="L8441">
        <v>2.25</v>
      </c>
      <c r="M8441">
        <f t="shared" si="393"/>
        <v>2341.7999999999997</v>
      </c>
      <c r="N8441">
        <f t="shared" si="395"/>
        <v>3.0177843530966784</v>
      </c>
      <c r="O8441">
        <f t="shared" si="394"/>
        <v>6.7900147944675266</v>
      </c>
    </row>
    <row r="8442" spans="1:15" x14ac:dyDescent="0.25">
      <c r="A8442" t="s">
        <v>313</v>
      </c>
      <c r="B8442" t="s">
        <v>250</v>
      </c>
      <c r="C8442">
        <v>2015</v>
      </c>
      <c r="D8442">
        <v>6</v>
      </c>
      <c r="E8442">
        <v>17</v>
      </c>
      <c r="F8442" s="1">
        <v>42172</v>
      </c>
      <c r="G8442">
        <v>168</v>
      </c>
      <c r="H8442" t="s">
        <v>14</v>
      </c>
      <c r="I8442" t="s">
        <v>574</v>
      </c>
      <c r="J8442">
        <v>5293</v>
      </c>
      <c r="K8442">
        <v>1051.2</v>
      </c>
      <c r="L8442">
        <v>2.25</v>
      </c>
      <c r="M8442">
        <f t="shared" si="393"/>
        <v>2365.2000000000003</v>
      </c>
      <c r="N8442">
        <f t="shared" si="395"/>
        <v>3.0220982974611403</v>
      </c>
      <c r="O8442">
        <f t="shared" si="394"/>
        <v>6.7997211692875661</v>
      </c>
    </row>
    <row r="8443" spans="1:15" x14ac:dyDescent="0.25">
      <c r="A8443" t="s">
        <v>105</v>
      </c>
      <c r="B8443" t="s">
        <v>40</v>
      </c>
      <c r="C8443">
        <v>2018</v>
      </c>
      <c r="D8443">
        <v>3</v>
      </c>
      <c r="E8443">
        <v>9</v>
      </c>
      <c r="F8443" s="1">
        <v>43168</v>
      </c>
      <c r="G8443">
        <v>68</v>
      </c>
      <c r="H8443" t="s">
        <v>14</v>
      </c>
      <c r="I8443" t="s">
        <v>616</v>
      </c>
      <c r="J8443">
        <v>11176</v>
      </c>
      <c r="K8443">
        <v>451.2</v>
      </c>
      <c r="L8443">
        <v>5.25</v>
      </c>
      <c r="M8443">
        <f t="shared" si="393"/>
        <v>2368.7999999999997</v>
      </c>
      <c r="N8443">
        <f t="shared" si="395"/>
        <v>2.6553305580093407</v>
      </c>
      <c r="O8443">
        <f t="shared" si="394"/>
        <v>13.940485429549039</v>
      </c>
    </row>
    <row r="8444" spans="1:15" x14ac:dyDescent="0.25">
      <c r="A8444" t="s">
        <v>162</v>
      </c>
      <c r="B8444" t="s">
        <v>161</v>
      </c>
      <c r="C8444">
        <v>2017</v>
      </c>
      <c r="D8444">
        <v>6</v>
      </c>
      <c r="E8444">
        <v>8</v>
      </c>
      <c r="F8444" s="1">
        <v>42894</v>
      </c>
      <c r="G8444">
        <v>159</v>
      </c>
      <c r="H8444" t="s">
        <v>14</v>
      </c>
      <c r="I8444" t="s">
        <v>574</v>
      </c>
      <c r="J8444">
        <v>5293</v>
      </c>
      <c r="K8444">
        <v>1066.4000000000001</v>
      </c>
      <c r="L8444">
        <v>2.25</v>
      </c>
      <c r="M8444">
        <f t="shared" si="393"/>
        <v>2399.4</v>
      </c>
      <c r="N8444">
        <f t="shared" si="395"/>
        <v>3.0283271984675686</v>
      </c>
      <c r="O8444">
        <f t="shared" si="394"/>
        <v>6.8137361965520293</v>
      </c>
    </row>
    <row r="8445" spans="1:15" x14ac:dyDescent="0.25">
      <c r="A8445" t="s">
        <v>408</v>
      </c>
      <c r="B8445" t="s">
        <v>107</v>
      </c>
      <c r="C8445">
        <v>2012</v>
      </c>
      <c r="D8445">
        <v>7</v>
      </c>
      <c r="E8445">
        <v>4</v>
      </c>
      <c r="F8445" s="1">
        <v>41094</v>
      </c>
      <c r="G8445">
        <v>186</v>
      </c>
      <c r="H8445" t="s">
        <v>14</v>
      </c>
      <c r="I8445" t="s">
        <v>574</v>
      </c>
      <c r="J8445">
        <v>5293</v>
      </c>
      <c r="K8445">
        <v>1080</v>
      </c>
      <c r="L8445">
        <v>2.25</v>
      </c>
      <c r="M8445">
        <f t="shared" si="393"/>
        <v>2430</v>
      </c>
      <c r="N8445">
        <f t="shared" si="395"/>
        <v>3.0338256939533101</v>
      </c>
      <c r="O8445">
        <f t="shared" si="394"/>
        <v>6.826107811394948</v>
      </c>
    </row>
    <row r="8446" spans="1:15" x14ac:dyDescent="0.25">
      <c r="A8446" t="s">
        <v>295</v>
      </c>
      <c r="B8446" t="s">
        <v>19</v>
      </c>
      <c r="C8446">
        <v>2010</v>
      </c>
      <c r="D8446">
        <v>6</v>
      </c>
      <c r="E8446">
        <v>24</v>
      </c>
      <c r="F8446" s="1">
        <v>40353</v>
      </c>
      <c r="G8446">
        <v>175</v>
      </c>
      <c r="H8446" t="s">
        <v>14</v>
      </c>
      <c r="I8446" t="s">
        <v>574</v>
      </c>
      <c r="J8446">
        <v>5293</v>
      </c>
      <c r="K8446">
        <v>1086.171</v>
      </c>
      <c r="L8446">
        <v>2.25</v>
      </c>
      <c r="M8446">
        <f t="shared" si="393"/>
        <v>2443.8847500000002</v>
      </c>
      <c r="N8446">
        <f t="shared" si="395"/>
        <v>3.0362978591880583</v>
      </c>
      <c r="O8446">
        <f t="shared" si="394"/>
        <v>6.8316701831731308</v>
      </c>
    </row>
    <row r="8447" spans="1:15" x14ac:dyDescent="0.25">
      <c r="A8447" t="s">
        <v>317</v>
      </c>
      <c r="B8447" t="s">
        <v>171</v>
      </c>
      <c r="C8447">
        <v>2019</v>
      </c>
      <c r="D8447">
        <v>6</v>
      </c>
      <c r="E8447">
        <v>18</v>
      </c>
      <c r="F8447" s="1">
        <v>43634</v>
      </c>
      <c r="G8447">
        <v>169</v>
      </c>
      <c r="H8447" t="s">
        <v>14</v>
      </c>
      <c r="I8447" t="s">
        <v>573</v>
      </c>
      <c r="J8447">
        <v>5292</v>
      </c>
      <c r="K8447">
        <v>1099.68</v>
      </c>
      <c r="L8447">
        <v>2.25</v>
      </c>
      <c r="M8447">
        <f t="shared" si="393"/>
        <v>2474.2800000000002</v>
      </c>
      <c r="N8447">
        <f t="shared" si="395"/>
        <v>3.0416610751623083</v>
      </c>
      <c r="O8447">
        <f t="shared" si="394"/>
        <v>6.8437374191151941</v>
      </c>
    </row>
    <row r="8448" spans="1:15" x14ac:dyDescent="0.25">
      <c r="A8448" t="s">
        <v>460</v>
      </c>
      <c r="B8448" t="s">
        <v>40</v>
      </c>
      <c r="C8448">
        <v>2007</v>
      </c>
      <c r="D8448">
        <v>7</v>
      </c>
      <c r="E8448">
        <v>22</v>
      </c>
      <c r="F8448" s="1">
        <v>39285</v>
      </c>
      <c r="G8448">
        <v>203</v>
      </c>
      <c r="H8448" t="s">
        <v>14</v>
      </c>
      <c r="I8448" t="s">
        <v>574</v>
      </c>
      <c r="J8448">
        <v>5293</v>
      </c>
      <c r="K8448">
        <v>1107.5999999999999</v>
      </c>
      <c r="L8448">
        <v>2.25</v>
      </c>
      <c r="M8448">
        <f t="shared" si="393"/>
        <v>2492.1</v>
      </c>
      <c r="N8448">
        <f t="shared" si="395"/>
        <v>3.0447748742564422</v>
      </c>
      <c r="O8448">
        <f t="shared" si="394"/>
        <v>6.8507434670769953</v>
      </c>
    </row>
    <row r="8449" spans="1:15" x14ac:dyDescent="0.25">
      <c r="A8449" t="s">
        <v>315</v>
      </c>
      <c r="B8449" t="s">
        <v>171</v>
      </c>
      <c r="C8449">
        <v>2015</v>
      </c>
      <c r="D8449">
        <v>7</v>
      </c>
      <c r="E8449">
        <v>2</v>
      </c>
      <c r="F8449" s="1">
        <v>42187</v>
      </c>
      <c r="G8449">
        <v>183</v>
      </c>
      <c r="H8449" t="s">
        <v>14</v>
      </c>
      <c r="I8449" t="s">
        <v>574</v>
      </c>
      <c r="J8449">
        <v>5293</v>
      </c>
      <c r="K8449">
        <v>1127.2</v>
      </c>
      <c r="L8449">
        <v>2.25</v>
      </c>
      <c r="M8449">
        <f t="shared" si="393"/>
        <v>2536.2000000000003</v>
      </c>
      <c r="N8449">
        <f t="shared" si="395"/>
        <v>3.0523860953893749</v>
      </c>
      <c r="O8449">
        <f t="shared" si="394"/>
        <v>6.8678687146260931</v>
      </c>
    </row>
    <row r="8450" spans="1:15" x14ac:dyDescent="0.25">
      <c r="A8450" t="s">
        <v>190</v>
      </c>
      <c r="B8450" t="s">
        <v>40</v>
      </c>
      <c r="C8450">
        <v>2019</v>
      </c>
      <c r="D8450">
        <v>6</v>
      </c>
      <c r="E8450">
        <v>28</v>
      </c>
      <c r="F8450" s="1">
        <v>43644</v>
      </c>
      <c r="G8450">
        <v>179</v>
      </c>
      <c r="H8450" t="s">
        <v>14</v>
      </c>
      <c r="I8450" t="s">
        <v>574</v>
      </c>
      <c r="J8450">
        <v>5293</v>
      </c>
      <c r="K8450">
        <v>1136.6400000000001</v>
      </c>
      <c r="L8450">
        <v>2.25</v>
      </c>
      <c r="M8450">
        <f t="shared" ref="M8450:M8513" si="396">K8450*L8450</f>
        <v>2557.44</v>
      </c>
      <c r="N8450">
        <f t="shared" si="395"/>
        <v>3.0560048536686311</v>
      </c>
      <c r="O8450">
        <f t="shared" si="394"/>
        <v>6.8760109207544202</v>
      </c>
    </row>
    <row r="8451" spans="1:15" x14ac:dyDescent="0.25">
      <c r="A8451" t="s">
        <v>264</v>
      </c>
      <c r="B8451" t="s">
        <v>260</v>
      </c>
      <c r="C8451">
        <v>2018</v>
      </c>
      <c r="D8451">
        <v>6</v>
      </c>
      <c r="E8451">
        <v>5</v>
      </c>
      <c r="F8451" s="1">
        <v>43256</v>
      </c>
      <c r="G8451">
        <v>156</v>
      </c>
      <c r="H8451" t="s">
        <v>14</v>
      </c>
      <c r="I8451" t="s">
        <v>574</v>
      </c>
      <c r="J8451">
        <v>5293</v>
      </c>
      <c r="K8451">
        <v>1144.8</v>
      </c>
      <c r="L8451">
        <v>2.25</v>
      </c>
      <c r="M8451">
        <f t="shared" si="396"/>
        <v>2575.7999999999997</v>
      </c>
      <c r="N8451">
        <f t="shared" si="395"/>
        <v>3.0591088179135939</v>
      </c>
      <c r="O8451">
        <f t="shared" ref="O8451:O8495" si="397">N8451*L8451</f>
        <v>6.8829948403055861</v>
      </c>
    </row>
    <row r="8452" spans="1:15" x14ac:dyDescent="0.25">
      <c r="A8452" t="s">
        <v>403</v>
      </c>
      <c r="B8452" t="s">
        <v>40</v>
      </c>
      <c r="C8452">
        <v>2009</v>
      </c>
      <c r="D8452">
        <v>6</v>
      </c>
      <c r="E8452">
        <v>13</v>
      </c>
      <c r="F8452" s="1">
        <v>39977</v>
      </c>
      <c r="G8452">
        <v>164</v>
      </c>
      <c r="H8452" t="s">
        <v>14</v>
      </c>
      <c r="I8452" t="s">
        <v>574</v>
      </c>
      <c r="J8452">
        <v>5293</v>
      </c>
      <c r="K8452">
        <v>1204.8</v>
      </c>
      <c r="L8452">
        <v>2.25</v>
      </c>
      <c r="M8452">
        <f t="shared" si="396"/>
        <v>2710.7999999999997</v>
      </c>
      <c r="N8452">
        <f t="shared" ref="N8452:N8495" si="398">LOG10(K8452+1)</f>
        <v>3.0812752795293337</v>
      </c>
      <c r="O8452">
        <f t="shared" si="397"/>
        <v>6.9328693789410005</v>
      </c>
    </row>
    <row r="8453" spans="1:15" x14ac:dyDescent="0.25">
      <c r="A8453" t="s">
        <v>265</v>
      </c>
      <c r="B8453" t="s">
        <v>260</v>
      </c>
      <c r="C8453">
        <v>2019</v>
      </c>
      <c r="D8453">
        <v>6</v>
      </c>
      <c r="E8453">
        <v>19</v>
      </c>
      <c r="F8453" s="1">
        <v>43635</v>
      </c>
      <c r="G8453">
        <v>170</v>
      </c>
      <c r="H8453" t="s">
        <v>14</v>
      </c>
      <c r="I8453" t="s">
        <v>616</v>
      </c>
      <c r="J8453">
        <v>11176</v>
      </c>
      <c r="K8453">
        <v>518.13329999999996</v>
      </c>
      <c r="L8453">
        <v>5.25</v>
      </c>
      <c r="M8453">
        <f t="shared" si="396"/>
        <v>2720.1998249999997</v>
      </c>
      <c r="N8453">
        <f t="shared" si="398"/>
        <v>2.7152788877545997</v>
      </c>
      <c r="O8453">
        <f t="shared" si="397"/>
        <v>14.255214160711649</v>
      </c>
    </row>
    <row r="8454" spans="1:15" x14ac:dyDescent="0.25">
      <c r="A8454" t="s">
        <v>398</v>
      </c>
      <c r="B8454" t="s">
        <v>171</v>
      </c>
      <c r="C8454">
        <v>2012</v>
      </c>
      <c r="D8454">
        <v>7</v>
      </c>
      <c r="E8454">
        <v>12</v>
      </c>
      <c r="F8454" s="1">
        <v>41102</v>
      </c>
      <c r="G8454">
        <v>194</v>
      </c>
      <c r="H8454" t="s">
        <v>14</v>
      </c>
      <c r="I8454" t="s">
        <v>574</v>
      </c>
      <c r="J8454">
        <v>5293</v>
      </c>
      <c r="K8454">
        <v>1248</v>
      </c>
      <c r="L8454">
        <v>2.25</v>
      </c>
      <c r="M8454">
        <f t="shared" si="396"/>
        <v>2808</v>
      </c>
      <c r="N8454">
        <f t="shared" si="398"/>
        <v>3.0965624383741357</v>
      </c>
      <c r="O8454">
        <f t="shared" si="397"/>
        <v>6.9672654863418053</v>
      </c>
    </row>
    <row r="8455" spans="1:15" x14ac:dyDescent="0.25">
      <c r="A8455" t="s">
        <v>327</v>
      </c>
      <c r="B8455" t="s">
        <v>260</v>
      </c>
      <c r="C8455">
        <v>2017</v>
      </c>
      <c r="D8455">
        <v>6</v>
      </c>
      <c r="E8455">
        <v>7</v>
      </c>
      <c r="F8455" s="1">
        <v>42893</v>
      </c>
      <c r="G8455">
        <v>158</v>
      </c>
      <c r="H8455" t="s">
        <v>14</v>
      </c>
      <c r="I8455" t="s">
        <v>574</v>
      </c>
      <c r="J8455">
        <v>5293</v>
      </c>
      <c r="K8455">
        <v>1286.4000000000001</v>
      </c>
      <c r="L8455">
        <v>2.25</v>
      </c>
      <c r="M8455">
        <f t="shared" si="396"/>
        <v>2894.4</v>
      </c>
      <c r="N8455">
        <f t="shared" si="398"/>
        <v>3.1097135047929503</v>
      </c>
      <c r="O8455">
        <f t="shared" si="397"/>
        <v>6.996855385784138</v>
      </c>
    </row>
    <row r="8456" spans="1:15" x14ac:dyDescent="0.25">
      <c r="A8456" t="s">
        <v>20</v>
      </c>
      <c r="B8456" t="s">
        <v>21</v>
      </c>
      <c r="C8456">
        <v>2016</v>
      </c>
      <c r="D8456">
        <v>7</v>
      </c>
      <c r="E8456">
        <v>6</v>
      </c>
      <c r="F8456" s="1">
        <v>42557</v>
      </c>
      <c r="G8456">
        <v>188</v>
      </c>
      <c r="H8456" t="s">
        <v>14</v>
      </c>
      <c r="I8456" t="s">
        <v>574</v>
      </c>
      <c r="J8456">
        <v>5293</v>
      </c>
      <c r="K8456">
        <v>1319.2</v>
      </c>
      <c r="L8456">
        <v>2.25</v>
      </c>
      <c r="M8456">
        <f t="shared" si="396"/>
        <v>2968.2000000000003</v>
      </c>
      <c r="N8456">
        <f t="shared" si="398"/>
        <v>3.1206397284155662</v>
      </c>
      <c r="O8456">
        <f t="shared" si="397"/>
        <v>7.0214393889350237</v>
      </c>
    </row>
    <row r="8457" spans="1:15" x14ac:dyDescent="0.25">
      <c r="A8457" t="s">
        <v>300</v>
      </c>
      <c r="B8457" t="s">
        <v>23</v>
      </c>
      <c r="C8457">
        <v>2006</v>
      </c>
      <c r="D8457">
        <v>6</v>
      </c>
      <c r="E8457">
        <v>21</v>
      </c>
      <c r="F8457" s="1">
        <v>38889</v>
      </c>
      <c r="G8457">
        <v>172</v>
      </c>
      <c r="H8457" t="s">
        <v>14</v>
      </c>
      <c r="I8457" t="s">
        <v>574</v>
      </c>
      <c r="J8457">
        <v>5293</v>
      </c>
      <c r="K8457">
        <v>1325.6</v>
      </c>
      <c r="L8457">
        <v>2.25</v>
      </c>
      <c r="M8457">
        <f t="shared" si="396"/>
        <v>2982.6</v>
      </c>
      <c r="N8457">
        <f t="shared" si="398"/>
        <v>3.1227399929623574</v>
      </c>
      <c r="O8457">
        <f t="shared" si="397"/>
        <v>7.0261649841653044</v>
      </c>
    </row>
    <row r="8458" spans="1:15" x14ac:dyDescent="0.25">
      <c r="A8458" t="s">
        <v>304</v>
      </c>
      <c r="B8458" t="s">
        <v>23</v>
      </c>
      <c r="C8458">
        <v>2009</v>
      </c>
      <c r="D8458">
        <v>6</v>
      </c>
      <c r="E8458">
        <v>23</v>
      </c>
      <c r="F8458" s="1">
        <v>39987</v>
      </c>
      <c r="G8458">
        <v>174</v>
      </c>
      <c r="H8458" t="s">
        <v>14</v>
      </c>
      <c r="I8458" t="s">
        <v>574</v>
      </c>
      <c r="J8458">
        <v>5293</v>
      </c>
      <c r="K8458">
        <v>1334.4</v>
      </c>
      <c r="L8458">
        <v>2.25</v>
      </c>
      <c r="M8458">
        <f t="shared" si="396"/>
        <v>3002.4</v>
      </c>
      <c r="N8458">
        <f t="shared" si="398"/>
        <v>3.1256113718974636</v>
      </c>
      <c r="O8458">
        <f t="shared" si="397"/>
        <v>7.0326255867692931</v>
      </c>
    </row>
    <row r="8459" spans="1:15" x14ac:dyDescent="0.25">
      <c r="A8459" t="s">
        <v>360</v>
      </c>
      <c r="B8459" t="s">
        <v>40</v>
      </c>
      <c r="C8459">
        <v>2018</v>
      </c>
      <c r="D8459">
        <v>6</v>
      </c>
      <c r="E8459">
        <v>5</v>
      </c>
      <c r="F8459" s="1">
        <v>43256</v>
      </c>
      <c r="G8459">
        <v>156</v>
      </c>
      <c r="H8459" t="s">
        <v>14</v>
      </c>
      <c r="I8459" t="s">
        <v>574</v>
      </c>
      <c r="J8459">
        <v>5293</v>
      </c>
      <c r="K8459">
        <v>1407.2</v>
      </c>
      <c r="L8459">
        <v>2.25</v>
      </c>
      <c r="M8459">
        <f t="shared" si="396"/>
        <v>3166.2000000000003</v>
      </c>
      <c r="N8459">
        <f t="shared" si="398"/>
        <v>3.1486643399822363</v>
      </c>
      <c r="O8459">
        <f t="shared" si="397"/>
        <v>7.0844947649600316</v>
      </c>
    </row>
    <row r="8460" spans="1:15" x14ac:dyDescent="0.25">
      <c r="A8460" t="s">
        <v>156</v>
      </c>
      <c r="B8460" t="s">
        <v>21</v>
      </c>
      <c r="C8460">
        <v>2013</v>
      </c>
      <c r="D8460">
        <v>7</v>
      </c>
      <c r="E8460">
        <v>8</v>
      </c>
      <c r="F8460" s="1">
        <v>41463</v>
      </c>
      <c r="G8460">
        <v>189</v>
      </c>
      <c r="H8460" t="s">
        <v>14</v>
      </c>
      <c r="I8460" t="s">
        <v>574</v>
      </c>
      <c r="J8460">
        <v>5293</v>
      </c>
      <c r="K8460">
        <v>1416</v>
      </c>
      <c r="L8460">
        <v>2.25</v>
      </c>
      <c r="M8460">
        <f t="shared" si="396"/>
        <v>3186</v>
      </c>
      <c r="N8460">
        <f t="shared" si="398"/>
        <v>3.1513698502474603</v>
      </c>
      <c r="O8460">
        <f t="shared" si="397"/>
        <v>7.0905821630567853</v>
      </c>
    </row>
    <row r="8461" spans="1:15" x14ac:dyDescent="0.25">
      <c r="A8461" t="s">
        <v>340</v>
      </c>
      <c r="B8461" t="s">
        <v>19</v>
      </c>
      <c r="C8461">
        <v>2015</v>
      </c>
      <c r="D8461">
        <v>6</v>
      </c>
      <c r="E8461">
        <v>17</v>
      </c>
      <c r="F8461" s="1">
        <v>42172</v>
      </c>
      <c r="G8461">
        <v>168</v>
      </c>
      <c r="H8461" t="s">
        <v>14</v>
      </c>
      <c r="I8461" t="s">
        <v>574</v>
      </c>
      <c r="J8461">
        <v>5293</v>
      </c>
      <c r="K8461">
        <v>1440</v>
      </c>
      <c r="L8461">
        <v>2.25</v>
      </c>
      <c r="M8461">
        <f t="shared" si="396"/>
        <v>3240</v>
      </c>
      <c r="N8461">
        <f t="shared" si="398"/>
        <v>3.1586639808139894</v>
      </c>
      <c r="O8461">
        <f t="shared" si="397"/>
        <v>7.1069939568314764</v>
      </c>
    </row>
    <row r="8462" spans="1:15" x14ac:dyDescent="0.25">
      <c r="A8462" t="s">
        <v>326</v>
      </c>
      <c r="B8462" t="s">
        <v>260</v>
      </c>
      <c r="C8462">
        <v>2011</v>
      </c>
      <c r="D8462">
        <v>7</v>
      </c>
      <c r="E8462">
        <v>5</v>
      </c>
      <c r="F8462" s="1">
        <v>40729</v>
      </c>
      <c r="G8462">
        <v>186</v>
      </c>
      <c r="H8462" t="s">
        <v>14</v>
      </c>
      <c r="I8462" t="s">
        <v>574</v>
      </c>
      <c r="J8462">
        <v>5293</v>
      </c>
      <c r="K8462">
        <v>1468.8</v>
      </c>
      <c r="L8462">
        <v>2.25</v>
      </c>
      <c r="M8462">
        <f t="shared" si="396"/>
        <v>3304.7999999999997</v>
      </c>
      <c r="N8462">
        <f t="shared" si="398"/>
        <v>3.1672582430436282</v>
      </c>
      <c r="O8462">
        <f t="shared" si="397"/>
        <v>7.1263310468481631</v>
      </c>
    </row>
    <row r="8463" spans="1:15" x14ac:dyDescent="0.25">
      <c r="A8463" t="s">
        <v>41</v>
      </c>
      <c r="B8463" t="s">
        <v>42</v>
      </c>
      <c r="C8463">
        <v>2018</v>
      </c>
      <c r="D8463">
        <v>6</v>
      </c>
      <c r="E8463">
        <v>11</v>
      </c>
      <c r="F8463" s="1">
        <v>43262</v>
      </c>
      <c r="G8463">
        <v>162</v>
      </c>
      <c r="H8463" t="s">
        <v>17</v>
      </c>
      <c r="I8463" t="s">
        <v>574</v>
      </c>
      <c r="J8463">
        <v>5293</v>
      </c>
      <c r="K8463">
        <v>1493.3330000000001</v>
      </c>
      <c r="L8463">
        <v>2.25</v>
      </c>
      <c r="M8463">
        <f t="shared" si="396"/>
        <v>3359.9992500000003</v>
      </c>
      <c r="N8463">
        <f t="shared" si="398"/>
        <v>3.1744473872702583</v>
      </c>
      <c r="O8463">
        <f t="shared" si="397"/>
        <v>7.1425066213580815</v>
      </c>
    </row>
    <row r="8464" spans="1:15" x14ac:dyDescent="0.25">
      <c r="A8464" t="s">
        <v>272</v>
      </c>
      <c r="B8464" t="s">
        <v>42</v>
      </c>
      <c r="C8464">
        <v>2014</v>
      </c>
      <c r="D8464">
        <v>6</v>
      </c>
      <c r="E8464">
        <v>12</v>
      </c>
      <c r="F8464" s="1">
        <v>41802</v>
      </c>
      <c r="G8464">
        <v>163</v>
      </c>
      <c r="H8464" t="s">
        <v>14</v>
      </c>
      <c r="I8464" t="s">
        <v>574</v>
      </c>
      <c r="J8464">
        <v>5293</v>
      </c>
      <c r="K8464">
        <v>1497.6</v>
      </c>
      <c r="L8464">
        <v>2.25</v>
      </c>
      <c r="M8464">
        <f t="shared" si="396"/>
        <v>3369.6</v>
      </c>
      <c r="N8464">
        <f t="shared" si="398"/>
        <v>3.1756857282620823</v>
      </c>
      <c r="O8464">
        <f t="shared" si="397"/>
        <v>7.1452928885896849</v>
      </c>
    </row>
    <row r="8465" spans="1:15" x14ac:dyDescent="0.25">
      <c r="A8465" t="s">
        <v>191</v>
      </c>
      <c r="B8465" t="s">
        <v>192</v>
      </c>
      <c r="C8465">
        <v>2011</v>
      </c>
      <c r="D8465">
        <v>7</v>
      </c>
      <c r="E8465">
        <v>12</v>
      </c>
      <c r="F8465" s="1">
        <v>40736</v>
      </c>
      <c r="G8465">
        <v>193</v>
      </c>
      <c r="H8465" t="s">
        <v>14</v>
      </c>
      <c r="I8465" t="s">
        <v>574</v>
      </c>
      <c r="J8465">
        <v>5293</v>
      </c>
      <c r="K8465">
        <v>1512</v>
      </c>
      <c r="L8465">
        <v>2.25</v>
      </c>
      <c r="M8465">
        <f t="shared" si="396"/>
        <v>3402</v>
      </c>
      <c r="N8465">
        <f t="shared" si="398"/>
        <v>3.1798389280231869</v>
      </c>
      <c r="O8465">
        <f t="shared" si="397"/>
        <v>7.1546375880521706</v>
      </c>
    </row>
    <row r="8466" spans="1:15" x14ac:dyDescent="0.25">
      <c r="A8466" t="s">
        <v>332</v>
      </c>
      <c r="B8466" t="s">
        <v>107</v>
      </c>
      <c r="C8466">
        <v>2010</v>
      </c>
      <c r="D8466">
        <v>6</v>
      </c>
      <c r="E8466">
        <v>23</v>
      </c>
      <c r="F8466" s="1">
        <v>40352</v>
      </c>
      <c r="G8466">
        <v>174</v>
      </c>
      <c r="H8466" t="s">
        <v>14</v>
      </c>
      <c r="I8466" t="s">
        <v>574</v>
      </c>
      <c r="J8466">
        <v>5293</v>
      </c>
      <c r="K8466">
        <v>1531.2</v>
      </c>
      <c r="L8466">
        <v>2.25</v>
      </c>
      <c r="M8466">
        <f t="shared" si="396"/>
        <v>3445.2000000000003</v>
      </c>
      <c r="N8466">
        <f t="shared" si="398"/>
        <v>3.1853154580036565</v>
      </c>
      <c r="O8466">
        <f t="shared" si="397"/>
        <v>7.1669597805082272</v>
      </c>
    </row>
    <row r="8467" spans="1:15" x14ac:dyDescent="0.25">
      <c r="A8467" t="s">
        <v>200</v>
      </c>
      <c r="B8467" t="s">
        <v>109</v>
      </c>
      <c r="C8467">
        <v>2015</v>
      </c>
      <c r="D8467">
        <v>6</v>
      </c>
      <c r="E8467">
        <v>26</v>
      </c>
      <c r="F8467" s="1">
        <v>42181</v>
      </c>
      <c r="G8467">
        <v>177</v>
      </c>
      <c r="H8467" t="s">
        <v>14</v>
      </c>
      <c r="I8467" t="s">
        <v>574</v>
      </c>
      <c r="J8467">
        <v>5293</v>
      </c>
      <c r="K8467">
        <v>1531.2</v>
      </c>
      <c r="L8467">
        <v>2.25</v>
      </c>
      <c r="M8467">
        <f t="shared" si="396"/>
        <v>3445.2000000000003</v>
      </c>
      <c r="N8467">
        <f t="shared" si="398"/>
        <v>3.1853154580036565</v>
      </c>
      <c r="O8467">
        <f t="shared" si="397"/>
        <v>7.1669597805082272</v>
      </c>
    </row>
    <row r="8468" spans="1:15" x14ac:dyDescent="0.25">
      <c r="A8468" t="s">
        <v>115</v>
      </c>
      <c r="B8468" t="s">
        <v>113</v>
      </c>
      <c r="C8468">
        <v>2018</v>
      </c>
      <c r="D8468">
        <v>6</v>
      </c>
      <c r="E8468">
        <v>6</v>
      </c>
      <c r="F8468" s="1">
        <v>43257</v>
      </c>
      <c r="G8468">
        <v>157</v>
      </c>
      <c r="H8468" t="s">
        <v>14</v>
      </c>
      <c r="I8468" t="s">
        <v>444</v>
      </c>
      <c r="J8468">
        <v>4462</v>
      </c>
      <c r="K8468">
        <v>3772.8</v>
      </c>
      <c r="L8468">
        <v>0.9375</v>
      </c>
      <c r="M8468">
        <f t="shared" si="396"/>
        <v>3537</v>
      </c>
      <c r="N8468">
        <f t="shared" si="398"/>
        <v>3.5767788801431761</v>
      </c>
      <c r="O8468">
        <f t="shared" si="397"/>
        <v>3.3532302001342278</v>
      </c>
    </row>
    <row r="8469" spans="1:15" x14ac:dyDescent="0.25">
      <c r="A8469" t="s">
        <v>204</v>
      </c>
      <c r="B8469" t="s">
        <v>113</v>
      </c>
      <c r="C8469">
        <v>2016</v>
      </c>
      <c r="D8469">
        <v>7</v>
      </c>
      <c r="E8469">
        <v>1</v>
      </c>
      <c r="F8469" s="1">
        <v>42552</v>
      </c>
      <c r="G8469">
        <v>183</v>
      </c>
      <c r="H8469" t="s">
        <v>14</v>
      </c>
      <c r="I8469" t="s">
        <v>574</v>
      </c>
      <c r="J8469">
        <v>5293</v>
      </c>
      <c r="K8469">
        <v>1614.4</v>
      </c>
      <c r="L8469">
        <v>2.25</v>
      </c>
      <c r="M8469">
        <f t="shared" si="396"/>
        <v>3632.4</v>
      </c>
      <c r="N8469">
        <f t="shared" si="398"/>
        <v>3.2082800785453096</v>
      </c>
      <c r="O8469">
        <f t="shared" si="397"/>
        <v>7.218630176726947</v>
      </c>
    </row>
    <row r="8470" spans="1:15" x14ac:dyDescent="0.25">
      <c r="A8470" t="s">
        <v>115</v>
      </c>
      <c r="B8470" t="s">
        <v>113</v>
      </c>
      <c r="C8470">
        <v>2018</v>
      </c>
      <c r="D8470">
        <v>6</v>
      </c>
      <c r="E8470">
        <v>6</v>
      </c>
      <c r="F8470" s="1">
        <v>43257</v>
      </c>
      <c r="G8470">
        <v>157</v>
      </c>
      <c r="H8470" t="s">
        <v>14</v>
      </c>
      <c r="I8470" t="s">
        <v>574</v>
      </c>
      <c r="J8470">
        <v>5293</v>
      </c>
      <c r="K8470">
        <v>1614.4</v>
      </c>
      <c r="L8470">
        <v>2.25</v>
      </c>
      <c r="M8470">
        <f t="shared" si="396"/>
        <v>3632.4</v>
      </c>
      <c r="N8470">
        <f t="shared" si="398"/>
        <v>3.2082800785453096</v>
      </c>
      <c r="O8470">
        <f t="shared" si="397"/>
        <v>7.218630176726947</v>
      </c>
    </row>
    <row r="8471" spans="1:15" x14ac:dyDescent="0.25">
      <c r="A8471" t="s">
        <v>210</v>
      </c>
      <c r="B8471" t="s">
        <v>21</v>
      </c>
      <c r="C8471">
        <v>2017</v>
      </c>
      <c r="D8471">
        <v>6</v>
      </c>
      <c r="E8471">
        <v>2</v>
      </c>
      <c r="F8471" s="1">
        <v>42888</v>
      </c>
      <c r="G8471">
        <v>153</v>
      </c>
      <c r="H8471" t="s">
        <v>17</v>
      </c>
      <c r="I8471" t="s">
        <v>574</v>
      </c>
      <c r="J8471">
        <v>5293</v>
      </c>
      <c r="K8471">
        <v>1626.6669999999999</v>
      </c>
      <c r="L8471">
        <v>2.25</v>
      </c>
      <c r="M8471">
        <f t="shared" si="396"/>
        <v>3660.0007499999997</v>
      </c>
      <c r="N8471">
        <f t="shared" si="398"/>
        <v>3.2115655585045464</v>
      </c>
      <c r="O8471">
        <f t="shared" si="397"/>
        <v>7.2260225066352293</v>
      </c>
    </row>
    <row r="8472" spans="1:15" x14ac:dyDescent="0.25">
      <c r="A8472" t="s">
        <v>298</v>
      </c>
      <c r="B8472" t="s">
        <v>21</v>
      </c>
      <c r="C8472">
        <v>2015</v>
      </c>
      <c r="D8472">
        <v>7</v>
      </c>
      <c r="E8472">
        <v>3</v>
      </c>
      <c r="F8472" s="1">
        <v>42188</v>
      </c>
      <c r="G8472">
        <v>184</v>
      </c>
      <c r="H8472" t="s">
        <v>17</v>
      </c>
      <c r="I8472" t="s">
        <v>574</v>
      </c>
      <c r="J8472">
        <v>5293</v>
      </c>
      <c r="K8472">
        <v>1633.41</v>
      </c>
      <c r="L8472">
        <v>2.25</v>
      </c>
      <c r="M8472">
        <f t="shared" si="396"/>
        <v>3675.1725000000001</v>
      </c>
      <c r="N8472">
        <f t="shared" si="398"/>
        <v>3.2133610108267487</v>
      </c>
      <c r="O8472">
        <f t="shared" si="397"/>
        <v>7.2300622743601846</v>
      </c>
    </row>
    <row r="8473" spans="1:15" x14ac:dyDescent="0.25">
      <c r="A8473" t="s">
        <v>108</v>
      </c>
      <c r="B8473" t="s">
        <v>109</v>
      </c>
      <c r="C8473">
        <v>2012</v>
      </c>
      <c r="D8473">
        <v>7</v>
      </c>
      <c r="E8473">
        <v>5</v>
      </c>
      <c r="F8473" s="1">
        <v>41095</v>
      </c>
      <c r="G8473">
        <v>187</v>
      </c>
      <c r="H8473" t="s">
        <v>14</v>
      </c>
      <c r="I8473" t="s">
        <v>574</v>
      </c>
      <c r="J8473">
        <v>5293</v>
      </c>
      <c r="K8473">
        <v>1690.4</v>
      </c>
      <c r="L8473">
        <v>2.25</v>
      </c>
      <c r="M8473">
        <f t="shared" si="396"/>
        <v>3803.4</v>
      </c>
      <c r="N8473">
        <f t="shared" si="398"/>
        <v>3.2282463262552459</v>
      </c>
      <c r="O8473">
        <f t="shared" si="397"/>
        <v>7.2635542340743031</v>
      </c>
    </row>
    <row r="8474" spans="1:15" x14ac:dyDescent="0.25">
      <c r="A8474" t="s">
        <v>194</v>
      </c>
      <c r="B8474" t="s">
        <v>107</v>
      </c>
      <c r="C8474">
        <v>2019</v>
      </c>
      <c r="D8474">
        <v>6</v>
      </c>
      <c r="E8474">
        <v>18</v>
      </c>
      <c r="F8474" s="1">
        <v>43634</v>
      </c>
      <c r="G8474">
        <v>169</v>
      </c>
      <c r="H8474" t="s">
        <v>14</v>
      </c>
      <c r="I8474" t="s">
        <v>574</v>
      </c>
      <c r="J8474">
        <v>5293</v>
      </c>
      <c r="K8474">
        <v>1724.96</v>
      </c>
      <c r="L8474">
        <v>2.25</v>
      </c>
      <c r="M8474">
        <f t="shared" si="396"/>
        <v>3881.16</v>
      </c>
      <c r="N8474">
        <f t="shared" si="398"/>
        <v>3.2370307265005267</v>
      </c>
      <c r="O8474">
        <f t="shared" si="397"/>
        <v>7.2833191346261854</v>
      </c>
    </row>
    <row r="8475" spans="1:15" x14ac:dyDescent="0.25">
      <c r="A8475" t="s">
        <v>207</v>
      </c>
      <c r="B8475" t="s">
        <v>21</v>
      </c>
      <c r="C8475">
        <v>2011</v>
      </c>
      <c r="D8475">
        <v>7</v>
      </c>
      <c r="E8475">
        <v>14</v>
      </c>
      <c r="F8475" s="1">
        <v>40738</v>
      </c>
      <c r="G8475">
        <v>195</v>
      </c>
      <c r="H8475" t="s">
        <v>14</v>
      </c>
      <c r="I8475" t="s">
        <v>574</v>
      </c>
      <c r="J8475">
        <v>5293</v>
      </c>
      <c r="K8475">
        <v>1795.2</v>
      </c>
      <c r="L8475">
        <v>2.25</v>
      </c>
      <c r="M8475">
        <f t="shared" si="396"/>
        <v>4039.2000000000003</v>
      </c>
      <c r="N8475">
        <f t="shared" si="398"/>
        <v>3.2543546920531665</v>
      </c>
      <c r="O8475">
        <f t="shared" si="397"/>
        <v>7.3222980571196246</v>
      </c>
    </row>
    <row r="8476" spans="1:15" x14ac:dyDescent="0.25">
      <c r="A8476" t="s">
        <v>92</v>
      </c>
      <c r="B8476" t="s">
        <v>69</v>
      </c>
      <c r="C8476">
        <v>2019</v>
      </c>
      <c r="D8476">
        <v>7</v>
      </c>
      <c r="E8476">
        <v>5</v>
      </c>
      <c r="F8476" s="1">
        <v>43651</v>
      </c>
      <c r="G8476">
        <v>186</v>
      </c>
      <c r="H8476" t="s">
        <v>14</v>
      </c>
      <c r="I8476" t="s">
        <v>574</v>
      </c>
      <c r="J8476">
        <v>5293</v>
      </c>
      <c r="K8476">
        <v>1851.68</v>
      </c>
      <c r="L8476">
        <v>2.25</v>
      </c>
      <c r="M8476">
        <f t="shared" si="396"/>
        <v>4166.28</v>
      </c>
      <c r="N8476">
        <f t="shared" si="398"/>
        <v>3.2678004132554737</v>
      </c>
      <c r="O8476">
        <f t="shared" si="397"/>
        <v>7.3525509298248153</v>
      </c>
    </row>
    <row r="8477" spans="1:15" x14ac:dyDescent="0.25">
      <c r="A8477" t="s">
        <v>204</v>
      </c>
      <c r="B8477" t="s">
        <v>113</v>
      </c>
      <c r="C8477">
        <v>2016</v>
      </c>
      <c r="D8477">
        <v>7</v>
      </c>
      <c r="E8477">
        <v>1</v>
      </c>
      <c r="F8477" s="1">
        <v>42552</v>
      </c>
      <c r="G8477">
        <v>183</v>
      </c>
      <c r="H8477" t="s">
        <v>14</v>
      </c>
      <c r="I8477" t="s">
        <v>444</v>
      </c>
      <c r="J8477">
        <v>4462</v>
      </c>
      <c r="K8477">
        <v>4959.2</v>
      </c>
      <c r="L8477">
        <v>0.9375</v>
      </c>
      <c r="M8477">
        <f t="shared" si="396"/>
        <v>4649.25</v>
      </c>
      <c r="N8477">
        <f t="shared" si="398"/>
        <v>3.6954991880114152</v>
      </c>
      <c r="O8477">
        <f t="shared" si="397"/>
        <v>3.4645304887607016</v>
      </c>
    </row>
    <row r="8478" spans="1:15" x14ac:dyDescent="0.25">
      <c r="A8478" t="s">
        <v>317</v>
      </c>
      <c r="B8478" t="s">
        <v>171</v>
      </c>
      <c r="C8478">
        <v>2019</v>
      </c>
      <c r="D8478">
        <v>6</v>
      </c>
      <c r="E8478">
        <v>18</v>
      </c>
      <c r="F8478" s="1">
        <v>43634</v>
      </c>
      <c r="G8478">
        <v>169</v>
      </c>
      <c r="H8478" t="s">
        <v>14</v>
      </c>
      <c r="I8478" t="s">
        <v>574</v>
      </c>
      <c r="J8478">
        <v>5293</v>
      </c>
      <c r="K8478">
        <v>2202.7199999999998</v>
      </c>
      <c r="L8478">
        <v>2.25</v>
      </c>
      <c r="M8478">
        <f t="shared" si="396"/>
        <v>4956.12</v>
      </c>
      <c r="N8478">
        <f t="shared" si="398"/>
        <v>3.3431564131471334</v>
      </c>
      <c r="O8478">
        <f t="shared" si="397"/>
        <v>7.5221019295810505</v>
      </c>
    </row>
    <row r="8479" spans="1:15" x14ac:dyDescent="0.25">
      <c r="A8479" t="s">
        <v>94</v>
      </c>
      <c r="B8479" t="s">
        <v>23</v>
      </c>
      <c r="C8479">
        <v>2019</v>
      </c>
      <c r="D8479">
        <v>6</v>
      </c>
      <c r="E8479">
        <v>18</v>
      </c>
      <c r="F8479" s="1">
        <v>43634</v>
      </c>
      <c r="G8479">
        <v>169</v>
      </c>
      <c r="H8479" t="s">
        <v>14</v>
      </c>
      <c r="I8479" t="s">
        <v>574</v>
      </c>
      <c r="J8479">
        <v>5293</v>
      </c>
      <c r="K8479">
        <v>2277.84</v>
      </c>
      <c r="L8479">
        <v>2.25</v>
      </c>
      <c r="M8479">
        <f t="shared" si="396"/>
        <v>5125.1400000000003</v>
      </c>
      <c r="N8479">
        <f t="shared" si="398"/>
        <v>3.3577138339313923</v>
      </c>
      <c r="O8479">
        <f t="shared" si="397"/>
        <v>7.5548561263456326</v>
      </c>
    </row>
    <row r="8480" spans="1:15" x14ac:dyDescent="0.25">
      <c r="A8480" t="s">
        <v>219</v>
      </c>
      <c r="B8480" t="s">
        <v>23</v>
      </c>
      <c r="C8480">
        <v>2008</v>
      </c>
      <c r="D8480">
        <v>6</v>
      </c>
      <c r="E8480">
        <v>11</v>
      </c>
      <c r="F8480" s="1">
        <v>39610</v>
      </c>
      <c r="G8480">
        <v>163</v>
      </c>
      <c r="H8480" t="s">
        <v>17</v>
      </c>
      <c r="I8480" t="s">
        <v>574</v>
      </c>
      <c r="J8480">
        <v>5293</v>
      </c>
      <c r="K8480">
        <v>2355.81</v>
      </c>
      <c r="L8480">
        <v>2.25</v>
      </c>
      <c r="M8480">
        <f t="shared" si="396"/>
        <v>5300.5725000000002</v>
      </c>
      <c r="N8480">
        <f t="shared" si="398"/>
        <v>3.3723245722241182</v>
      </c>
      <c r="O8480">
        <f t="shared" si="397"/>
        <v>7.5877302875042663</v>
      </c>
    </row>
    <row r="8481" spans="1:15" x14ac:dyDescent="0.25">
      <c r="A8481" t="s">
        <v>262</v>
      </c>
      <c r="B8481" t="s">
        <v>260</v>
      </c>
      <c r="C8481">
        <v>2015</v>
      </c>
      <c r="D8481">
        <v>7</v>
      </c>
      <c r="E8481">
        <v>2</v>
      </c>
      <c r="F8481" s="1">
        <v>42187</v>
      </c>
      <c r="G8481">
        <v>183</v>
      </c>
      <c r="H8481" t="s">
        <v>14</v>
      </c>
      <c r="I8481" t="s">
        <v>574</v>
      </c>
      <c r="J8481">
        <v>5293</v>
      </c>
      <c r="K8481">
        <v>2479.1999999999998</v>
      </c>
      <c r="L8481">
        <v>2.25</v>
      </c>
      <c r="M8481">
        <f t="shared" si="396"/>
        <v>5578.2</v>
      </c>
      <c r="N8481">
        <f t="shared" si="398"/>
        <v>3.3944867031625847</v>
      </c>
      <c r="O8481">
        <f t="shared" si="397"/>
        <v>7.6375950821158156</v>
      </c>
    </row>
    <row r="8482" spans="1:15" x14ac:dyDescent="0.25">
      <c r="A8482" t="s">
        <v>229</v>
      </c>
      <c r="B8482" t="s">
        <v>23</v>
      </c>
      <c r="C8482">
        <v>2015</v>
      </c>
      <c r="D8482">
        <v>7</v>
      </c>
      <c r="E8482">
        <v>1</v>
      </c>
      <c r="F8482" s="1">
        <v>42186</v>
      </c>
      <c r="G8482">
        <v>182</v>
      </c>
      <c r="H8482" t="s">
        <v>14</v>
      </c>
      <c r="I8482" t="s">
        <v>574</v>
      </c>
      <c r="J8482">
        <v>5293</v>
      </c>
      <c r="K8482">
        <v>2490.4</v>
      </c>
      <c r="L8482">
        <v>2.25</v>
      </c>
      <c r="M8482">
        <f t="shared" si="396"/>
        <v>5603.4000000000005</v>
      </c>
      <c r="N8482">
        <f t="shared" si="398"/>
        <v>3.3964434601124274</v>
      </c>
      <c r="O8482">
        <f t="shared" si="397"/>
        <v>7.6419977852529613</v>
      </c>
    </row>
    <row r="8483" spans="1:15" x14ac:dyDescent="0.25">
      <c r="A8483" t="s">
        <v>308</v>
      </c>
      <c r="B8483" t="s">
        <v>23</v>
      </c>
      <c r="C8483">
        <v>2014</v>
      </c>
      <c r="D8483">
        <v>6</v>
      </c>
      <c r="E8483">
        <v>12</v>
      </c>
      <c r="F8483" s="1">
        <v>41802</v>
      </c>
      <c r="G8483">
        <v>163</v>
      </c>
      <c r="H8483" t="s">
        <v>14</v>
      </c>
      <c r="I8483" t="s">
        <v>574</v>
      </c>
      <c r="J8483">
        <v>5293</v>
      </c>
      <c r="K8483">
        <v>2836.8</v>
      </c>
      <c r="L8483">
        <v>2.25</v>
      </c>
      <c r="M8483">
        <f t="shared" si="396"/>
        <v>6382.8</v>
      </c>
      <c r="N8483">
        <f t="shared" si="398"/>
        <v>3.4529817843712469</v>
      </c>
      <c r="O8483">
        <f t="shared" si="397"/>
        <v>7.7692090148353055</v>
      </c>
    </row>
    <row r="8484" spans="1:15" x14ac:dyDescent="0.25">
      <c r="A8484" t="s">
        <v>299</v>
      </c>
      <c r="B8484" t="s">
        <v>23</v>
      </c>
      <c r="C8484">
        <v>2002</v>
      </c>
      <c r="D8484">
        <v>7</v>
      </c>
      <c r="E8484">
        <v>2</v>
      </c>
      <c r="F8484" s="1">
        <v>37439</v>
      </c>
      <c r="G8484">
        <v>183</v>
      </c>
      <c r="H8484" t="s">
        <v>14</v>
      </c>
      <c r="I8484" t="s">
        <v>574</v>
      </c>
      <c r="J8484">
        <v>5293</v>
      </c>
      <c r="K8484">
        <v>2928</v>
      </c>
      <c r="L8484">
        <v>2.25</v>
      </c>
      <c r="M8484">
        <f t="shared" si="396"/>
        <v>6588</v>
      </c>
      <c r="N8484">
        <f t="shared" si="398"/>
        <v>3.4667193716815987</v>
      </c>
      <c r="O8484">
        <f t="shared" si="397"/>
        <v>7.8001185862835971</v>
      </c>
    </row>
    <row r="8485" spans="1:15" x14ac:dyDescent="0.25">
      <c r="A8485" t="s">
        <v>237</v>
      </c>
      <c r="B8485" t="s">
        <v>159</v>
      </c>
      <c r="C8485">
        <v>2015</v>
      </c>
      <c r="D8485">
        <v>6</v>
      </c>
      <c r="E8485">
        <v>30</v>
      </c>
      <c r="F8485" s="1">
        <v>42185</v>
      </c>
      <c r="G8485">
        <v>181</v>
      </c>
      <c r="H8485" t="s">
        <v>14</v>
      </c>
      <c r="I8485" t="s">
        <v>574</v>
      </c>
      <c r="J8485">
        <v>5293</v>
      </c>
      <c r="K8485">
        <v>2986.4</v>
      </c>
      <c r="L8485">
        <v>2.25</v>
      </c>
      <c r="M8485">
        <f t="shared" si="396"/>
        <v>6719.4000000000005</v>
      </c>
      <c r="N8485">
        <f t="shared" si="398"/>
        <v>3.4752933766591032</v>
      </c>
      <c r="O8485">
        <f t="shared" si="397"/>
        <v>7.8194100974829821</v>
      </c>
    </row>
    <row r="8486" spans="1:15" x14ac:dyDescent="0.25">
      <c r="A8486" t="s">
        <v>341</v>
      </c>
      <c r="B8486" t="s">
        <v>19</v>
      </c>
      <c r="C8486">
        <v>2018</v>
      </c>
      <c r="D8486">
        <v>6</v>
      </c>
      <c r="E8486">
        <v>5</v>
      </c>
      <c r="F8486" s="1">
        <v>43256</v>
      </c>
      <c r="G8486">
        <v>156</v>
      </c>
      <c r="H8486" t="s">
        <v>14</v>
      </c>
      <c r="I8486" t="s">
        <v>574</v>
      </c>
      <c r="J8486">
        <v>5293</v>
      </c>
      <c r="K8486">
        <v>3024</v>
      </c>
      <c r="L8486">
        <v>2.25</v>
      </c>
      <c r="M8486">
        <f t="shared" si="396"/>
        <v>6804</v>
      </c>
      <c r="N8486">
        <f t="shared" si="398"/>
        <v>3.4807253789884878</v>
      </c>
      <c r="O8486">
        <f t="shared" si="397"/>
        <v>7.8316321027240976</v>
      </c>
    </row>
    <row r="8487" spans="1:15" x14ac:dyDescent="0.25">
      <c r="A8487" t="s">
        <v>221</v>
      </c>
      <c r="B8487" t="s">
        <v>171</v>
      </c>
      <c r="C8487">
        <v>2018</v>
      </c>
      <c r="D8487">
        <v>6</v>
      </c>
      <c r="E8487">
        <v>7</v>
      </c>
      <c r="F8487" s="1">
        <v>43258</v>
      </c>
      <c r="G8487">
        <v>158</v>
      </c>
      <c r="H8487" t="s">
        <v>14</v>
      </c>
      <c r="I8487" t="s">
        <v>574</v>
      </c>
      <c r="J8487">
        <v>5293</v>
      </c>
      <c r="K8487">
        <v>3100.8</v>
      </c>
      <c r="L8487">
        <v>2.25</v>
      </c>
      <c r="M8487">
        <f t="shared" si="396"/>
        <v>6976.8</v>
      </c>
      <c r="N8487">
        <f t="shared" si="398"/>
        <v>3.4916137916411598</v>
      </c>
      <c r="O8487">
        <f t="shared" si="397"/>
        <v>7.8561310311926098</v>
      </c>
    </row>
    <row r="8488" spans="1:15" x14ac:dyDescent="0.25">
      <c r="A8488" t="s">
        <v>335</v>
      </c>
      <c r="B8488" t="s">
        <v>42</v>
      </c>
      <c r="C8488">
        <v>2017</v>
      </c>
      <c r="D8488">
        <v>6</v>
      </c>
      <c r="E8488">
        <v>2</v>
      </c>
      <c r="F8488" s="1">
        <v>42888</v>
      </c>
      <c r="G8488">
        <v>153</v>
      </c>
      <c r="H8488" t="s">
        <v>14</v>
      </c>
      <c r="I8488" t="s">
        <v>574</v>
      </c>
      <c r="J8488">
        <v>5293</v>
      </c>
      <c r="K8488">
        <v>3124.8</v>
      </c>
      <c r="L8488">
        <v>2.25</v>
      </c>
      <c r="M8488">
        <f t="shared" si="396"/>
        <v>7030.8</v>
      </c>
      <c r="N8488">
        <f t="shared" si="398"/>
        <v>3.4949611868389279</v>
      </c>
      <c r="O8488">
        <f t="shared" si="397"/>
        <v>7.8636626703875878</v>
      </c>
    </row>
    <row r="8489" spans="1:15" x14ac:dyDescent="0.25">
      <c r="A8489" t="s">
        <v>163</v>
      </c>
      <c r="B8489" t="s">
        <v>161</v>
      </c>
      <c r="C8489">
        <v>2018</v>
      </c>
      <c r="D8489">
        <v>6</v>
      </c>
      <c r="E8489">
        <v>6</v>
      </c>
      <c r="F8489" s="1">
        <v>43257</v>
      </c>
      <c r="G8489">
        <v>157</v>
      </c>
      <c r="H8489" t="s">
        <v>14</v>
      </c>
      <c r="I8489" t="s">
        <v>574</v>
      </c>
      <c r="J8489">
        <v>5293</v>
      </c>
      <c r="K8489">
        <v>3172.8</v>
      </c>
      <c r="L8489">
        <v>2.25</v>
      </c>
      <c r="M8489">
        <f t="shared" si="396"/>
        <v>7138.8</v>
      </c>
      <c r="N8489">
        <f t="shared" si="398"/>
        <v>3.5015795558047556</v>
      </c>
      <c r="O8489">
        <f t="shared" si="397"/>
        <v>7.8785540005607002</v>
      </c>
    </row>
    <row r="8490" spans="1:15" x14ac:dyDescent="0.25">
      <c r="A8490" t="s">
        <v>43</v>
      </c>
      <c r="B8490" t="s">
        <v>23</v>
      </c>
      <c r="C8490">
        <v>2018</v>
      </c>
      <c r="D8490">
        <v>6</v>
      </c>
      <c r="E8490">
        <v>7</v>
      </c>
      <c r="F8490" s="1">
        <v>43258</v>
      </c>
      <c r="G8490">
        <v>158</v>
      </c>
      <c r="H8490" t="s">
        <v>17</v>
      </c>
      <c r="I8490" t="s">
        <v>574</v>
      </c>
      <c r="J8490">
        <v>5293</v>
      </c>
      <c r="K8490">
        <v>3450.6669999999999</v>
      </c>
      <c r="L8490">
        <v>2.25</v>
      </c>
      <c r="M8490">
        <f t="shared" si="396"/>
        <v>7764.0007500000002</v>
      </c>
      <c r="N8490">
        <f t="shared" si="398"/>
        <v>3.5380288904503652</v>
      </c>
      <c r="O8490">
        <f t="shared" si="397"/>
        <v>7.960565003513322</v>
      </c>
    </row>
    <row r="8491" spans="1:15" x14ac:dyDescent="0.25">
      <c r="A8491" t="s">
        <v>193</v>
      </c>
      <c r="B8491" t="s">
        <v>107</v>
      </c>
      <c r="C8491">
        <v>2017</v>
      </c>
      <c r="D8491">
        <v>6</v>
      </c>
      <c r="E8491">
        <v>2</v>
      </c>
      <c r="F8491" s="1">
        <v>42888</v>
      </c>
      <c r="G8491">
        <v>153</v>
      </c>
      <c r="H8491" t="s">
        <v>17</v>
      </c>
      <c r="I8491" t="s">
        <v>574</v>
      </c>
      <c r="J8491">
        <v>5293</v>
      </c>
      <c r="K8491">
        <v>3522.2860000000001</v>
      </c>
      <c r="L8491">
        <v>2.25</v>
      </c>
      <c r="M8491">
        <f t="shared" si="396"/>
        <v>7925.1435000000001</v>
      </c>
      <c r="N8491">
        <f t="shared" si="398"/>
        <v>3.5469478981288538</v>
      </c>
      <c r="O8491">
        <f t="shared" si="397"/>
        <v>7.9806327707899207</v>
      </c>
    </row>
    <row r="8492" spans="1:15" x14ac:dyDescent="0.25">
      <c r="A8492" t="s">
        <v>224</v>
      </c>
      <c r="B8492" t="s">
        <v>21</v>
      </c>
      <c r="C8492">
        <v>2014</v>
      </c>
      <c r="D8492">
        <v>6</v>
      </c>
      <c r="E8492">
        <v>12</v>
      </c>
      <c r="F8492" s="1">
        <v>41802</v>
      </c>
      <c r="G8492">
        <v>163</v>
      </c>
      <c r="H8492" t="s">
        <v>14</v>
      </c>
      <c r="I8492" t="s">
        <v>574</v>
      </c>
      <c r="J8492">
        <v>5293</v>
      </c>
      <c r="K8492">
        <v>3753.6</v>
      </c>
      <c r="L8492">
        <v>2.25</v>
      </c>
      <c r="M8492">
        <f t="shared" si="396"/>
        <v>8445.6</v>
      </c>
      <c r="N8492">
        <f t="shared" si="398"/>
        <v>3.5745636758152788</v>
      </c>
      <c r="O8492">
        <f t="shared" si="397"/>
        <v>8.0427682705843768</v>
      </c>
    </row>
    <row r="8493" spans="1:15" x14ac:dyDescent="0.25">
      <c r="A8493" t="s">
        <v>258</v>
      </c>
      <c r="B8493" t="s">
        <v>40</v>
      </c>
      <c r="C8493">
        <v>2017</v>
      </c>
      <c r="D8493">
        <v>6</v>
      </c>
      <c r="E8493">
        <v>7</v>
      </c>
      <c r="F8493" s="1">
        <v>42893</v>
      </c>
      <c r="G8493">
        <v>158</v>
      </c>
      <c r="H8493" t="s">
        <v>14</v>
      </c>
      <c r="I8493" t="s">
        <v>574</v>
      </c>
      <c r="J8493">
        <v>5293</v>
      </c>
      <c r="K8493">
        <v>3913.6</v>
      </c>
      <c r="L8493">
        <v>2.25</v>
      </c>
      <c r="M8493">
        <f t="shared" si="396"/>
        <v>8805.6</v>
      </c>
      <c r="N8493">
        <f t="shared" si="398"/>
        <v>3.5926873917661619</v>
      </c>
      <c r="O8493">
        <f t="shared" si="397"/>
        <v>8.0835466314738635</v>
      </c>
    </row>
    <row r="8494" spans="1:15" x14ac:dyDescent="0.25">
      <c r="A8494" t="s">
        <v>232</v>
      </c>
      <c r="B8494" t="s">
        <v>23</v>
      </c>
      <c r="C8494">
        <v>2017</v>
      </c>
      <c r="D8494">
        <v>6</v>
      </c>
      <c r="E8494">
        <v>2</v>
      </c>
      <c r="F8494" s="1">
        <v>42888</v>
      </c>
      <c r="G8494">
        <v>153</v>
      </c>
      <c r="H8494" t="s">
        <v>17</v>
      </c>
      <c r="I8494" t="s">
        <v>574</v>
      </c>
      <c r="J8494">
        <v>5293</v>
      </c>
      <c r="K8494">
        <v>4081.9050000000002</v>
      </c>
      <c r="L8494">
        <v>2.25</v>
      </c>
      <c r="M8494">
        <f t="shared" si="396"/>
        <v>9184.286250000001</v>
      </c>
      <c r="N8494">
        <f t="shared" si="398"/>
        <v>3.6109692749864881</v>
      </c>
      <c r="O8494">
        <f t="shared" si="397"/>
        <v>8.124680868719599</v>
      </c>
    </row>
    <row r="8495" spans="1:15" x14ac:dyDescent="0.25">
      <c r="A8495" t="s">
        <v>18</v>
      </c>
      <c r="B8495" t="s">
        <v>19</v>
      </c>
      <c r="C8495">
        <v>2017</v>
      </c>
      <c r="D8495">
        <v>6</v>
      </c>
      <c r="E8495">
        <v>7</v>
      </c>
      <c r="F8495" s="1">
        <v>42893</v>
      </c>
      <c r="G8495">
        <v>158</v>
      </c>
      <c r="H8495" t="s">
        <v>14</v>
      </c>
      <c r="I8495" t="s">
        <v>574</v>
      </c>
      <c r="J8495">
        <v>5293</v>
      </c>
      <c r="K8495">
        <v>8086.4</v>
      </c>
      <c r="L8495">
        <v>2.25</v>
      </c>
      <c r="M8495">
        <f t="shared" si="396"/>
        <v>18194.399999999998</v>
      </c>
      <c r="N8495">
        <f t="shared" si="398"/>
        <v>3.9078089236963316</v>
      </c>
      <c r="O8495">
        <f t="shared" si="397"/>
        <v>8.7925700783167464</v>
      </c>
    </row>
  </sheetData>
  <sortState ref="A2:M8499">
    <sortCondition ref="M2:M84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308"/>
  <sheetViews>
    <sheetView workbookViewId="0">
      <selection activeCell="H36" sqref="H36"/>
    </sheetView>
  </sheetViews>
  <sheetFormatPr defaultRowHeight="15" x14ac:dyDescent="0.25"/>
  <cols>
    <col min="1" max="1" width="17.28515625" bestFit="1" customWidth="1"/>
    <col min="2" max="2" width="15" bestFit="1" customWidth="1"/>
    <col min="3" max="3" width="25.85546875" bestFit="1" customWidth="1"/>
    <col min="4" max="4" width="13.85546875" bestFit="1" customWidth="1"/>
  </cols>
  <sheetData>
    <row r="3" spans="1:5" x14ac:dyDescent="0.25">
      <c r="A3" s="2" t="s">
        <v>623</v>
      </c>
      <c r="B3" t="s">
        <v>626</v>
      </c>
      <c r="C3" t="s">
        <v>627</v>
      </c>
      <c r="D3" t="s">
        <v>629</v>
      </c>
      <c r="E3" t="s">
        <v>630</v>
      </c>
    </row>
    <row r="4" spans="1:5" x14ac:dyDescent="0.25">
      <c r="A4" s="3" t="s">
        <v>47</v>
      </c>
      <c r="B4" s="4">
        <v>113</v>
      </c>
      <c r="C4" s="4">
        <v>1031.1999999999998</v>
      </c>
      <c r="D4" s="4">
        <v>962.01499999439989</v>
      </c>
      <c r="E4">
        <f>GETPIVOTDATA("Sum of weight",$A$3,"sample","Auba_2001.Apr.23")/GETPIVOTDATA("Sum of Abundance_per_m2",$A$3,"sample","Auba_2001.Apr.23")</f>
        <v>0.93290826221334378</v>
      </c>
    </row>
    <row r="5" spans="1:5" x14ac:dyDescent="0.25">
      <c r="A5" s="3" t="s">
        <v>49</v>
      </c>
      <c r="B5" s="4">
        <v>172</v>
      </c>
      <c r="C5" s="4">
        <v>923.2</v>
      </c>
      <c r="D5" s="4">
        <v>921.9</v>
      </c>
    </row>
    <row r="6" spans="1:5" x14ac:dyDescent="0.25">
      <c r="A6" s="3" t="s">
        <v>50</v>
      </c>
      <c r="B6" s="4">
        <v>247</v>
      </c>
      <c r="C6" s="4">
        <v>1519.1999999999998</v>
      </c>
      <c r="D6" s="4">
        <v>1433.7540384616</v>
      </c>
    </row>
    <row r="7" spans="1:5" x14ac:dyDescent="0.25">
      <c r="A7" s="3" t="s">
        <v>53</v>
      </c>
      <c r="B7" s="4">
        <v>165</v>
      </c>
      <c r="C7" s="4">
        <v>1227.1999999999998</v>
      </c>
      <c r="D7" s="4">
        <v>1311.4449999999999</v>
      </c>
    </row>
    <row r="8" spans="1:5" x14ac:dyDescent="0.25">
      <c r="A8" s="3" t="s">
        <v>57</v>
      </c>
      <c r="B8" s="4">
        <v>196</v>
      </c>
      <c r="C8" s="4">
        <v>1316.8</v>
      </c>
      <c r="D8" s="4">
        <v>1556.3349999935999</v>
      </c>
    </row>
    <row r="9" spans="1:5" x14ac:dyDescent="0.25">
      <c r="A9" s="3" t="s">
        <v>55</v>
      </c>
      <c r="B9" s="4">
        <v>76</v>
      </c>
      <c r="C9" s="4">
        <v>4396.7999999999993</v>
      </c>
      <c r="D9" s="4">
        <v>4547.4133332959991</v>
      </c>
    </row>
    <row r="10" spans="1:5" x14ac:dyDescent="0.25">
      <c r="A10" s="3" t="s">
        <v>58</v>
      </c>
      <c r="B10" s="4">
        <v>97</v>
      </c>
      <c r="C10" s="4">
        <v>1597.6</v>
      </c>
      <c r="D10" s="4">
        <v>1687.8300000000002</v>
      </c>
    </row>
    <row r="11" spans="1:5" x14ac:dyDescent="0.25">
      <c r="A11" s="3" t="s">
        <v>59</v>
      </c>
      <c r="B11" s="4">
        <v>192</v>
      </c>
      <c r="C11" s="4">
        <v>3366.4</v>
      </c>
      <c r="D11" s="4">
        <v>2772.2999999999997</v>
      </c>
    </row>
    <row r="12" spans="1:5" x14ac:dyDescent="0.25">
      <c r="A12" s="3" t="s">
        <v>60</v>
      </c>
      <c r="B12" s="4">
        <v>157</v>
      </c>
      <c r="C12" s="4">
        <v>550.74285499999996</v>
      </c>
      <c r="D12" s="4">
        <v>594.14143135625</v>
      </c>
    </row>
    <row r="13" spans="1:5" x14ac:dyDescent="0.25">
      <c r="A13" s="3" t="s">
        <v>120</v>
      </c>
      <c r="B13" s="4">
        <v>83</v>
      </c>
      <c r="C13" s="4">
        <v>1215.8856079999998</v>
      </c>
      <c r="D13" s="4">
        <v>1458.99239367875</v>
      </c>
    </row>
    <row r="14" spans="1:5" x14ac:dyDescent="0.25">
      <c r="A14" s="3" t="s">
        <v>121</v>
      </c>
      <c r="B14" s="4">
        <v>100</v>
      </c>
      <c r="C14" s="4">
        <v>515.68000000000006</v>
      </c>
      <c r="D14" s="4">
        <v>713.26999999103987</v>
      </c>
    </row>
    <row r="15" spans="1:5" x14ac:dyDescent="0.25">
      <c r="A15" s="3" t="s">
        <v>122</v>
      </c>
      <c r="B15" s="4">
        <v>166</v>
      </c>
      <c r="C15" s="4">
        <v>905.28</v>
      </c>
      <c r="D15" s="4">
        <v>1042.7489999999998</v>
      </c>
    </row>
    <row r="16" spans="1:5" x14ac:dyDescent="0.25">
      <c r="A16" s="3" t="s">
        <v>124</v>
      </c>
      <c r="B16" s="4">
        <v>193</v>
      </c>
      <c r="C16" s="4">
        <v>355.2</v>
      </c>
      <c r="D16" s="4">
        <v>510.8775</v>
      </c>
    </row>
    <row r="17" spans="1:4" x14ac:dyDescent="0.25">
      <c r="A17" s="3" t="s">
        <v>123</v>
      </c>
      <c r="B17" s="4">
        <v>70</v>
      </c>
      <c r="C17" s="4">
        <v>1093.7600000000002</v>
      </c>
      <c r="D17" s="4">
        <v>1460.66999999616</v>
      </c>
    </row>
    <row r="18" spans="1:4" x14ac:dyDescent="0.25">
      <c r="A18" s="3" t="s">
        <v>125</v>
      </c>
      <c r="B18" s="4">
        <v>114</v>
      </c>
      <c r="C18" s="4">
        <v>577.37145499999997</v>
      </c>
      <c r="D18" s="4">
        <v>638.72095265355699</v>
      </c>
    </row>
    <row r="19" spans="1:4" x14ac:dyDescent="0.25">
      <c r="A19" s="3" t="s">
        <v>61</v>
      </c>
      <c r="B19" s="4">
        <v>175</v>
      </c>
      <c r="C19" s="4">
        <v>699.95605499999999</v>
      </c>
      <c r="D19" s="4">
        <v>961.67251300000009</v>
      </c>
    </row>
    <row r="20" spans="1:4" x14ac:dyDescent="0.25">
      <c r="A20" s="3" t="s">
        <v>126</v>
      </c>
      <c r="B20" s="4">
        <v>98</v>
      </c>
      <c r="C20" s="4">
        <v>300.19048299999997</v>
      </c>
      <c r="D20" s="4">
        <v>391.15555855958132</v>
      </c>
    </row>
    <row r="21" spans="1:4" x14ac:dyDescent="0.25">
      <c r="A21" s="3" t="s">
        <v>62</v>
      </c>
      <c r="B21" s="4">
        <v>174</v>
      </c>
      <c r="C21" s="4">
        <v>374.4</v>
      </c>
      <c r="D21" s="4">
        <v>427.435</v>
      </c>
    </row>
    <row r="22" spans="1:4" x14ac:dyDescent="0.25">
      <c r="A22" s="3" t="s">
        <v>63</v>
      </c>
      <c r="B22" s="4">
        <v>180</v>
      </c>
      <c r="C22" s="4">
        <v>326.13330300000001</v>
      </c>
      <c r="D22" s="4">
        <v>396.40332210625002</v>
      </c>
    </row>
    <row r="23" spans="1:4" x14ac:dyDescent="0.25">
      <c r="A23" s="3" t="s">
        <v>127</v>
      </c>
      <c r="B23" s="4">
        <v>75</v>
      </c>
      <c r="C23" s="4">
        <v>992.00000000000011</v>
      </c>
      <c r="D23" s="4">
        <v>1133.5924999848</v>
      </c>
    </row>
    <row r="24" spans="1:4" x14ac:dyDescent="0.25">
      <c r="A24" s="3" t="s">
        <v>64</v>
      </c>
      <c r="B24" s="4">
        <v>206</v>
      </c>
      <c r="C24" s="4">
        <v>290.66665999999998</v>
      </c>
      <c r="D24" s="4">
        <v>464.11665098125002</v>
      </c>
    </row>
    <row r="25" spans="1:4" x14ac:dyDescent="0.25">
      <c r="A25" s="3" t="s">
        <v>128</v>
      </c>
      <c r="B25" s="4">
        <v>83</v>
      </c>
      <c r="C25" s="4">
        <v>366.72</v>
      </c>
      <c r="D25" s="4">
        <v>455.45399999999995</v>
      </c>
    </row>
    <row r="26" spans="1:4" x14ac:dyDescent="0.25">
      <c r="A26" s="3" t="s">
        <v>130</v>
      </c>
      <c r="B26" s="4">
        <v>173</v>
      </c>
      <c r="C26" s="4">
        <v>331.42857600000002</v>
      </c>
      <c r="D26" s="4">
        <v>443.46904979687503</v>
      </c>
    </row>
    <row r="27" spans="1:4" x14ac:dyDescent="0.25">
      <c r="A27" s="3" t="s">
        <v>129</v>
      </c>
      <c r="B27" s="4">
        <v>79</v>
      </c>
      <c r="C27" s="4">
        <v>593.72625100000005</v>
      </c>
      <c r="D27" s="4">
        <v>711.39151178437487</v>
      </c>
    </row>
    <row r="28" spans="1:4" x14ac:dyDescent="0.25">
      <c r="A28" s="3" t="s">
        <v>131</v>
      </c>
      <c r="B28" s="4">
        <v>168</v>
      </c>
      <c r="C28" s="4">
        <v>720</v>
      </c>
      <c r="D28" s="4">
        <v>828.65874999959988</v>
      </c>
    </row>
    <row r="29" spans="1:4" x14ac:dyDescent="0.25">
      <c r="A29" s="3" t="s">
        <v>65</v>
      </c>
      <c r="B29" s="4">
        <v>79</v>
      </c>
      <c r="C29" s="4">
        <v>542.4</v>
      </c>
      <c r="D29" s="4">
        <v>777.23583332699991</v>
      </c>
    </row>
    <row r="30" spans="1:4" x14ac:dyDescent="0.25">
      <c r="A30" s="3" t="s">
        <v>134</v>
      </c>
      <c r="B30" s="4">
        <v>168</v>
      </c>
      <c r="C30" s="4">
        <v>789.80000000000018</v>
      </c>
      <c r="D30" s="4">
        <v>804.34687499999995</v>
      </c>
    </row>
    <row r="31" spans="1:4" x14ac:dyDescent="0.25">
      <c r="A31" s="3" t="s">
        <v>132</v>
      </c>
      <c r="B31" s="4">
        <v>70</v>
      </c>
      <c r="C31" s="4">
        <v>695.2</v>
      </c>
      <c r="D31" s="4">
        <v>747.19499999999994</v>
      </c>
    </row>
    <row r="32" spans="1:4" x14ac:dyDescent="0.25">
      <c r="A32" s="3" t="s">
        <v>136</v>
      </c>
      <c r="B32" s="4">
        <v>167</v>
      </c>
      <c r="C32" s="4">
        <v>904.8</v>
      </c>
      <c r="D32" s="4">
        <v>888.81000000000017</v>
      </c>
    </row>
    <row r="33" spans="1:4" x14ac:dyDescent="0.25">
      <c r="A33" s="3" t="s">
        <v>135</v>
      </c>
      <c r="B33" s="4">
        <v>69</v>
      </c>
      <c r="C33" s="4">
        <v>498.55999999999989</v>
      </c>
      <c r="D33" s="4">
        <v>618.80700000000002</v>
      </c>
    </row>
    <row r="34" spans="1:4" x14ac:dyDescent="0.25">
      <c r="A34" s="3" t="s">
        <v>138</v>
      </c>
      <c r="B34" s="4">
        <v>102</v>
      </c>
      <c r="C34" s="4">
        <v>846.93337200000008</v>
      </c>
      <c r="D34" s="4">
        <v>930.79003078125015</v>
      </c>
    </row>
    <row r="35" spans="1:4" x14ac:dyDescent="0.25">
      <c r="A35" s="3" t="s">
        <v>139</v>
      </c>
      <c r="B35" s="4">
        <v>173</v>
      </c>
      <c r="C35" s="4">
        <v>876.8</v>
      </c>
      <c r="D35" s="4">
        <v>996.25928571359998</v>
      </c>
    </row>
    <row r="36" spans="1:4" x14ac:dyDescent="0.25">
      <c r="A36" s="3" t="s">
        <v>140</v>
      </c>
      <c r="B36" s="4">
        <v>163</v>
      </c>
      <c r="C36" s="4">
        <v>1393.6000000000001</v>
      </c>
      <c r="D36" s="4">
        <v>1970.2884615408</v>
      </c>
    </row>
    <row r="37" spans="1:4" x14ac:dyDescent="0.25">
      <c r="A37" s="3" t="s">
        <v>66</v>
      </c>
      <c r="B37" s="4">
        <v>75</v>
      </c>
      <c r="C37" s="4">
        <v>1376.9004829999999</v>
      </c>
      <c r="D37" s="4">
        <v>1592.4841343327257</v>
      </c>
    </row>
    <row r="38" spans="1:4" x14ac:dyDescent="0.25">
      <c r="A38" s="3" t="s">
        <v>16</v>
      </c>
      <c r="B38" s="4">
        <v>166</v>
      </c>
      <c r="C38" s="4">
        <v>1759.2381689999997</v>
      </c>
      <c r="D38" s="4">
        <v>1869.6714795624998</v>
      </c>
    </row>
    <row r="39" spans="1:4" x14ac:dyDescent="0.25">
      <c r="A39" s="3" t="s">
        <v>12</v>
      </c>
      <c r="B39" s="4">
        <v>66</v>
      </c>
      <c r="C39" s="4">
        <v>1536</v>
      </c>
      <c r="D39" s="4">
        <v>2118.66</v>
      </c>
    </row>
    <row r="40" spans="1:4" x14ac:dyDescent="0.25">
      <c r="A40" s="3" t="s">
        <v>141</v>
      </c>
      <c r="B40" s="4">
        <v>92</v>
      </c>
      <c r="C40" s="4">
        <v>601.55844300000001</v>
      </c>
      <c r="D40" s="4">
        <v>989.18580503663588</v>
      </c>
    </row>
    <row r="41" spans="1:4" x14ac:dyDescent="0.25">
      <c r="A41" s="3" t="s">
        <v>67</v>
      </c>
      <c r="B41" s="4">
        <v>186</v>
      </c>
      <c r="C41" s="4">
        <v>1384.8</v>
      </c>
      <c r="D41" s="4">
        <v>1890.01</v>
      </c>
    </row>
    <row r="42" spans="1:4" x14ac:dyDescent="0.25">
      <c r="A42" s="3" t="s">
        <v>68</v>
      </c>
      <c r="B42" s="4">
        <v>116</v>
      </c>
      <c r="C42" s="4">
        <v>802.4</v>
      </c>
      <c r="D42" s="4">
        <v>938.1133333304</v>
      </c>
    </row>
    <row r="43" spans="1:4" x14ac:dyDescent="0.25">
      <c r="A43" s="3" t="s">
        <v>71</v>
      </c>
      <c r="B43" s="4">
        <v>242</v>
      </c>
      <c r="C43" s="4">
        <v>1121.6000000000001</v>
      </c>
      <c r="D43" s="4">
        <v>1507.3150000000001</v>
      </c>
    </row>
    <row r="44" spans="1:4" x14ac:dyDescent="0.25">
      <c r="A44" s="3" t="s">
        <v>70</v>
      </c>
      <c r="B44" s="4">
        <v>173</v>
      </c>
      <c r="C44" s="4">
        <v>833.6</v>
      </c>
      <c r="D44" s="4">
        <v>1012.09</v>
      </c>
    </row>
    <row r="45" spans="1:4" x14ac:dyDescent="0.25">
      <c r="A45" s="3" t="s">
        <v>292</v>
      </c>
      <c r="B45" s="4">
        <v>163</v>
      </c>
      <c r="C45" s="4">
        <v>509.6</v>
      </c>
      <c r="D45" s="4">
        <v>791.67000000000007</v>
      </c>
    </row>
    <row r="46" spans="1:4" x14ac:dyDescent="0.25">
      <c r="A46" s="3" t="s">
        <v>74</v>
      </c>
      <c r="B46" s="4">
        <v>195</v>
      </c>
      <c r="C46" s="4">
        <v>1534.4</v>
      </c>
      <c r="D46" s="4">
        <v>2358.3100000000004</v>
      </c>
    </row>
    <row r="47" spans="1:4" x14ac:dyDescent="0.25">
      <c r="A47" s="3" t="s">
        <v>73</v>
      </c>
      <c r="B47" s="4">
        <v>70</v>
      </c>
      <c r="C47" s="4">
        <v>2314.9715209999999</v>
      </c>
      <c r="D47" s="4">
        <v>2848.2644020714624</v>
      </c>
    </row>
    <row r="48" spans="1:4" x14ac:dyDescent="0.25">
      <c r="A48" s="3" t="s">
        <v>75</v>
      </c>
      <c r="B48" s="4">
        <v>96</v>
      </c>
      <c r="C48" s="4">
        <v>1720</v>
      </c>
      <c r="D48" s="4">
        <v>2211.17</v>
      </c>
    </row>
    <row r="49" spans="1:4" x14ac:dyDescent="0.25">
      <c r="A49" s="3" t="s">
        <v>76</v>
      </c>
      <c r="B49" s="4">
        <v>191</v>
      </c>
      <c r="C49" s="4">
        <v>2179.1999999999998</v>
      </c>
      <c r="D49" s="4">
        <v>3156.1949999999997</v>
      </c>
    </row>
    <row r="50" spans="1:4" x14ac:dyDescent="0.25">
      <c r="A50" s="3" t="s">
        <v>77</v>
      </c>
      <c r="B50" s="4">
        <v>100</v>
      </c>
      <c r="C50" s="4">
        <v>2076.7999999999997</v>
      </c>
      <c r="D50" s="4">
        <v>2700.1699999791999</v>
      </c>
    </row>
    <row r="51" spans="1:4" x14ac:dyDescent="0.25">
      <c r="A51" s="3" t="s">
        <v>78</v>
      </c>
      <c r="B51" s="4">
        <v>194</v>
      </c>
      <c r="C51" s="4">
        <v>514.80000000000007</v>
      </c>
      <c r="D51" s="4">
        <v>832.33125000000007</v>
      </c>
    </row>
    <row r="52" spans="1:4" x14ac:dyDescent="0.25">
      <c r="A52" s="3" t="s">
        <v>293</v>
      </c>
      <c r="B52" s="4">
        <v>193</v>
      </c>
      <c r="C52" s="4">
        <v>275.2</v>
      </c>
      <c r="D52" s="4">
        <v>375.20499999999998</v>
      </c>
    </row>
    <row r="53" spans="1:4" x14ac:dyDescent="0.25">
      <c r="A53" s="3" t="s">
        <v>79</v>
      </c>
      <c r="B53" s="4">
        <v>81</v>
      </c>
      <c r="C53" s="4">
        <v>2432.7999999999997</v>
      </c>
      <c r="D53" s="4">
        <v>3040.68</v>
      </c>
    </row>
    <row r="54" spans="1:4" x14ac:dyDescent="0.25">
      <c r="A54" s="3" t="s">
        <v>80</v>
      </c>
      <c r="B54" s="4">
        <v>115</v>
      </c>
      <c r="C54" s="4">
        <v>578.09524099999999</v>
      </c>
      <c r="D54" s="4">
        <v>677.50891513125009</v>
      </c>
    </row>
    <row r="55" spans="1:4" x14ac:dyDescent="0.25">
      <c r="A55" s="3" t="s">
        <v>81</v>
      </c>
      <c r="B55" s="4">
        <v>175</v>
      </c>
      <c r="C55" s="4">
        <v>452.57139800000004</v>
      </c>
      <c r="D55" s="4">
        <v>657.14761854375001</v>
      </c>
    </row>
    <row r="56" spans="1:4" x14ac:dyDescent="0.25">
      <c r="A56" s="3" t="s">
        <v>205</v>
      </c>
      <c r="B56" s="4">
        <v>98</v>
      </c>
      <c r="C56" s="4">
        <v>565.11561200000006</v>
      </c>
      <c r="D56" s="4">
        <v>659.81548897125003</v>
      </c>
    </row>
    <row r="57" spans="1:4" x14ac:dyDescent="0.25">
      <c r="A57" s="3" t="s">
        <v>145</v>
      </c>
      <c r="B57" s="4">
        <v>174</v>
      </c>
      <c r="C57" s="4">
        <v>345.45453800000001</v>
      </c>
      <c r="D57" s="4">
        <v>480.7445294625</v>
      </c>
    </row>
    <row r="58" spans="1:4" x14ac:dyDescent="0.25">
      <c r="A58" s="3" t="s">
        <v>147</v>
      </c>
      <c r="B58" s="4">
        <v>180</v>
      </c>
      <c r="C58" s="4">
        <v>397.6</v>
      </c>
      <c r="D58" s="4">
        <v>581.91000000000008</v>
      </c>
    </row>
    <row r="59" spans="1:4" x14ac:dyDescent="0.25">
      <c r="A59" s="3" t="s">
        <v>146</v>
      </c>
      <c r="B59" s="4">
        <v>75</v>
      </c>
      <c r="C59" s="4">
        <v>574.376845</v>
      </c>
      <c r="D59" s="4">
        <v>732.80976707187506</v>
      </c>
    </row>
    <row r="60" spans="1:4" x14ac:dyDescent="0.25">
      <c r="A60" s="3" t="s">
        <v>83</v>
      </c>
      <c r="B60" s="4">
        <v>206</v>
      </c>
      <c r="C60" s="4">
        <v>349.76841599999995</v>
      </c>
      <c r="D60" s="4">
        <v>594.83262971595752</v>
      </c>
    </row>
    <row r="61" spans="1:4" x14ac:dyDescent="0.25">
      <c r="A61" s="3" t="s">
        <v>82</v>
      </c>
      <c r="B61" s="4">
        <v>83</v>
      </c>
      <c r="C61" s="4">
        <v>226.39999999999998</v>
      </c>
      <c r="D61" s="4">
        <v>296.57416666319995</v>
      </c>
    </row>
    <row r="62" spans="1:4" x14ac:dyDescent="0.25">
      <c r="A62" s="3" t="s">
        <v>84</v>
      </c>
      <c r="B62" s="4">
        <v>173</v>
      </c>
      <c r="C62" s="4">
        <v>407.99996200000004</v>
      </c>
      <c r="D62" s="4">
        <v>629.18853650000005</v>
      </c>
    </row>
    <row r="63" spans="1:4" x14ac:dyDescent="0.25">
      <c r="A63" s="3" t="s">
        <v>148</v>
      </c>
      <c r="B63" s="4">
        <v>79</v>
      </c>
      <c r="C63" s="4">
        <v>457.92941199999996</v>
      </c>
      <c r="D63" s="4">
        <v>625.86087403124998</v>
      </c>
    </row>
    <row r="64" spans="1:4" x14ac:dyDescent="0.25">
      <c r="A64" s="3" t="s">
        <v>149</v>
      </c>
      <c r="B64" s="4">
        <v>168</v>
      </c>
      <c r="C64" s="4">
        <v>645.6727370000001</v>
      </c>
      <c r="D64" s="4">
        <v>928.14614055343941</v>
      </c>
    </row>
    <row r="65" spans="1:4" x14ac:dyDescent="0.25">
      <c r="A65" s="3" t="s">
        <v>85</v>
      </c>
      <c r="B65" s="4">
        <v>78</v>
      </c>
      <c r="C65" s="4">
        <v>1051.2</v>
      </c>
      <c r="D65" s="4">
        <v>1287.041499984</v>
      </c>
    </row>
    <row r="66" spans="1:4" x14ac:dyDescent="0.25">
      <c r="A66" s="3" t="s">
        <v>294</v>
      </c>
      <c r="B66" s="4">
        <v>168</v>
      </c>
      <c r="C66" s="4">
        <v>814.4</v>
      </c>
      <c r="D66" s="4">
        <v>1307.1656250000001</v>
      </c>
    </row>
    <row r="67" spans="1:4" x14ac:dyDescent="0.25">
      <c r="A67" s="3" t="s">
        <v>150</v>
      </c>
      <c r="B67" s="4">
        <v>70</v>
      </c>
      <c r="C67" s="4">
        <v>891.2</v>
      </c>
      <c r="D67" s="4">
        <v>1302.4237499999999</v>
      </c>
    </row>
    <row r="68" spans="1:4" x14ac:dyDescent="0.25">
      <c r="A68" s="3" t="s">
        <v>152</v>
      </c>
      <c r="B68" s="4">
        <v>167</v>
      </c>
      <c r="C68" s="4">
        <v>924.8</v>
      </c>
      <c r="D68" s="4">
        <v>1938.02</v>
      </c>
    </row>
    <row r="69" spans="1:4" x14ac:dyDescent="0.25">
      <c r="A69" s="3" t="s">
        <v>86</v>
      </c>
      <c r="B69" s="4">
        <v>84</v>
      </c>
      <c r="C69" s="4">
        <v>1400.914366</v>
      </c>
      <c r="D69" s="4">
        <v>2432.9358700062498</v>
      </c>
    </row>
    <row r="70" spans="1:4" x14ac:dyDescent="0.25">
      <c r="A70" s="3" t="s">
        <v>153</v>
      </c>
      <c r="B70" s="4">
        <v>102</v>
      </c>
      <c r="C70" s="4">
        <v>1285.1429469999998</v>
      </c>
      <c r="D70" s="4">
        <v>1937.1301220875</v>
      </c>
    </row>
    <row r="71" spans="1:4" x14ac:dyDescent="0.25">
      <c r="A71" s="3" t="s">
        <v>87</v>
      </c>
      <c r="B71" s="4">
        <v>173</v>
      </c>
      <c r="C71" s="4">
        <v>712.5</v>
      </c>
      <c r="D71" s="4">
        <v>1215.82125</v>
      </c>
    </row>
    <row r="72" spans="1:4" x14ac:dyDescent="0.25">
      <c r="A72" s="3" t="s">
        <v>154</v>
      </c>
      <c r="B72" s="4">
        <v>163</v>
      </c>
      <c r="C72" s="4">
        <v>1407.3144120000002</v>
      </c>
      <c r="D72" s="4">
        <v>2608.1055225073283</v>
      </c>
    </row>
    <row r="73" spans="1:4" x14ac:dyDescent="0.25">
      <c r="A73" s="3" t="s">
        <v>88</v>
      </c>
      <c r="B73" s="4">
        <v>75</v>
      </c>
      <c r="C73" s="4">
        <v>3615.2000000000003</v>
      </c>
      <c r="D73" s="4">
        <v>5838.9999998304002</v>
      </c>
    </row>
    <row r="74" spans="1:4" x14ac:dyDescent="0.25">
      <c r="A74" s="3" t="s">
        <v>90</v>
      </c>
      <c r="B74" s="4">
        <v>166</v>
      </c>
      <c r="C74" s="4">
        <v>1234.4000369999999</v>
      </c>
      <c r="D74" s="4">
        <v>1855.1228453571389</v>
      </c>
    </row>
    <row r="75" spans="1:4" x14ac:dyDescent="0.25">
      <c r="A75" s="3" t="s">
        <v>89</v>
      </c>
      <c r="B75" s="4">
        <v>66</v>
      </c>
      <c r="C75" s="4">
        <v>2720</v>
      </c>
      <c r="D75" s="4">
        <v>4359.0299999711997</v>
      </c>
    </row>
    <row r="76" spans="1:4" x14ac:dyDescent="0.25">
      <c r="A76" s="3" t="s">
        <v>91</v>
      </c>
      <c r="B76" s="4">
        <v>92</v>
      </c>
      <c r="C76" s="4">
        <v>925.59999999999991</v>
      </c>
      <c r="D76" s="4">
        <v>1451.4716666648001</v>
      </c>
    </row>
    <row r="77" spans="1:4" x14ac:dyDescent="0.25">
      <c r="A77" s="3" t="s">
        <v>92</v>
      </c>
      <c r="B77" s="4">
        <v>186</v>
      </c>
      <c r="C77" s="4">
        <v>3627.2</v>
      </c>
      <c r="D77" s="4">
        <v>6622.7099999967995</v>
      </c>
    </row>
    <row r="78" spans="1:4" x14ac:dyDescent="0.25">
      <c r="A78" s="3" t="s">
        <v>295</v>
      </c>
      <c r="B78" s="4">
        <v>175</v>
      </c>
      <c r="C78" s="4">
        <v>1521.370979</v>
      </c>
      <c r="D78" s="4">
        <v>3381.8132703125002</v>
      </c>
    </row>
    <row r="79" spans="1:4" x14ac:dyDescent="0.25">
      <c r="A79" s="3" t="s">
        <v>337</v>
      </c>
      <c r="B79" s="4">
        <v>186</v>
      </c>
      <c r="C79" s="4">
        <v>1748.8</v>
      </c>
      <c r="D79" s="4">
        <v>3738.72</v>
      </c>
    </row>
    <row r="80" spans="1:4" x14ac:dyDescent="0.25">
      <c r="A80" s="3" t="s">
        <v>338</v>
      </c>
      <c r="B80" s="4">
        <v>194</v>
      </c>
      <c r="C80" s="4">
        <v>650.4</v>
      </c>
      <c r="D80" s="4">
        <v>1308.816</v>
      </c>
    </row>
    <row r="81" spans="1:4" x14ac:dyDescent="0.25">
      <c r="A81" s="3" t="s">
        <v>296</v>
      </c>
      <c r="B81" s="4">
        <v>183</v>
      </c>
      <c r="C81" s="4">
        <v>843.2</v>
      </c>
      <c r="D81" s="4">
        <v>1825.1750000000002</v>
      </c>
    </row>
    <row r="82" spans="1:4" x14ac:dyDescent="0.25">
      <c r="A82" s="3" t="s">
        <v>339</v>
      </c>
      <c r="B82" s="4">
        <v>162</v>
      </c>
      <c r="C82" s="4">
        <v>685.33323399999995</v>
      </c>
      <c r="D82" s="4">
        <v>1393.4164928125001</v>
      </c>
    </row>
    <row r="83" spans="1:4" x14ac:dyDescent="0.25">
      <c r="A83" s="3" t="s">
        <v>340</v>
      </c>
      <c r="B83" s="4">
        <v>168</v>
      </c>
      <c r="C83" s="4">
        <v>3219.2000000000003</v>
      </c>
      <c r="D83" s="4">
        <v>7012.6580000000004</v>
      </c>
    </row>
    <row r="84" spans="1:4" x14ac:dyDescent="0.25">
      <c r="A84" s="3" t="s">
        <v>297</v>
      </c>
      <c r="B84" s="4">
        <v>195</v>
      </c>
      <c r="C84" s="4">
        <v>1118.4000000000001</v>
      </c>
      <c r="D84" s="4">
        <v>2537.6437500000002</v>
      </c>
    </row>
    <row r="85" spans="1:4" x14ac:dyDescent="0.25">
      <c r="A85" s="3" t="s">
        <v>18</v>
      </c>
      <c r="B85" s="4">
        <v>158</v>
      </c>
      <c r="C85" s="4">
        <v>9904</v>
      </c>
      <c r="D85" s="4">
        <v>21351.444999999996</v>
      </c>
    </row>
    <row r="86" spans="1:4" x14ac:dyDescent="0.25">
      <c r="A86" s="3" t="s">
        <v>341</v>
      </c>
      <c r="B86" s="4">
        <v>156</v>
      </c>
      <c r="C86" s="4">
        <v>4198.3999999999996</v>
      </c>
      <c r="D86" s="4">
        <v>9057.0750000000007</v>
      </c>
    </row>
    <row r="87" spans="1:4" x14ac:dyDescent="0.25">
      <c r="A87" s="3" t="s">
        <v>277</v>
      </c>
      <c r="B87" s="4">
        <v>170</v>
      </c>
      <c r="C87" s="4">
        <v>797.86674199999993</v>
      </c>
      <c r="D87" s="4">
        <v>1712.1184943449998</v>
      </c>
    </row>
    <row r="88" spans="1:4" x14ac:dyDescent="0.25">
      <c r="A88" s="3" t="s">
        <v>342</v>
      </c>
      <c r="B88" s="4">
        <v>179</v>
      </c>
      <c r="C88" s="4">
        <v>241.6</v>
      </c>
      <c r="D88" s="4">
        <v>512.04999999999995</v>
      </c>
    </row>
    <row r="89" spans="1:4" x14ac:dyDescent="0.25">
      <c r="A89" s="3" t="s">
        <v>207</v>
      </c>
      <c r="B89" s="4">
        <v>195</v>
      </c>
      <c r="C89" s="4">
        <v>2407.1999999999998</v>
      </c>
      <c r="D89" s="4">
        <v>5214.0300000000007</v>
      </c>
    </row>
    <row r="90" spans="1:4" x14ac:dyDescent="0.25">
      <c r="A90" s="3" t="s">
        <v>209</v>
      </c>
      <c r="B90" s="4">
        <v>186</v>
      </c>
      <c r="C90" s="4">
        <v>921.43999999999994</v>
      </c>
      <c r="D90" s="4">
        <v>2085.3179999999998</v>
      </c>
    </row>
    <row r="91" spans="1:4" x14ac:dyDescent="0.25">
      <c r="A91" s="3" t="s">
        <v>156</v>
      </c>
      <c r="B91" s="4">
        <v>189</v>
      </c>
      <c r="C91" s="4">
        <v>2433.028538</v>
      </c>
      <c r="D91" s="4">
        <v>5180.7985024250002</v>
      </c>
    </row>
    <row r="92" spans="1:4" x14ac:dyDescent="0.25">
      <c r="A92" s="3" t="s">
        <v>224</v>
      </c>
      <c r="B92" s="4">
        <v>163</v>
      </c>
      <c r="C92" s="4">
        <v>4915.2</v>
      </c>
      <c r="D92" s="4">
        <v>10550.76</v>
      </c>
    </row>
    <row r="93" spans="1:4" x14ac:dyDescent="0.25">
      <c r="A93" s="3" t="s">
        <v>298</v>
      </c>
      <c r="B93" s="4">
        <v>184</v>
      </c>
      <c r="C93" s="4">
        <v>3070.286251</v>
      </c>
      <c r="D93" s="4">
        <v>6555.7565357831245</v>
      </c>
    </row>
    <row r="94" spans="1:4" x14ac:dyDescent="0.25">
      <c r="A94" s="3" t="s">
        <v>20</v>
      </c>
      <c r="B94" s="4">
        <v>188</v>
      </c>
      <c r="C94" s="4">
        <v>1944</v>
      </c>
      <c r="D94" s="4">
        <v>4169.3824999999997</v>
      </c>
    </row>
    <row r="95" spans="1:4" x14ac:dyDescent="0.25">
      <c r="A95" s="3" t="s">
        <v>210</v>
      </c>
      <c r="B95" s="4">
        <v>153</v>
      </c>
      <c r="C95" s="4">
        <v>3030.857571</v>
      </c>
      <c r="D95" s="4">
        <v>6050.8866064062495</v>
      </c>
    </row>
    <row r="96" spans="1:4" x14ac:dyDescent="0.25">
      <c r="A96" s="3" t="s">
        <v>299</v>
      </c>
      <c r="B96" s="4">
        <v>183</v>
      </c>
      <c r="C96" s="4">
        <v>3820</v>
      </c>
      <c r="D96" s="4">
        <v>8037.2550000000001</v>
      </c>
    </row>
    <row r="97" spans="1:4" x14ac:dyDescent="0.25">
      <c r="A97" s="3" t="s">
        <v>343</v>
      </c>
      <c r="B97" s="4">
        <v>81</v>
      </c>
      <c r="C97" s="4">
        <v>186.39999999999998</v>
      </c>
      <c r="D97" s="4">
        <v>377.17599999999999</v>
      </c>
    </row>
    <row r="98" spans="1:4" x14ac:dyDescent="0.25">
      <c r="A98" s="3" t="s">
        <v>300</v>
      </c>
      <c r="B98" s="4">
        <v>172</v>
      </c>
      <c r="C98" s="4">
        <v>2470.3999999999996</v>
      </c>
      <c r="D98" s="4">
        <v>4563.99</v>
      </c>
    </row>
    <row r="99" spans="1:4" x14ac:dyDescent="0.25">
      <c r="A99" s="3" t="s">
        <v>301</v>
      </c>
      <c r="B99" s="4">
        <v>102</v>
      </c>
      <c r="C99" s="4">
        <v>680.96</v>
      </c>
      <c r="D99" s="4">
        <v>1364.2470000000001</v>
      </c>
    </row>
    <row r="100" spans="1:4" x14ac:dyDescent="0.25">
      <c r="A100" s="3" t="s">
        <v>302</v>
      </c>
      <c r="B100" s="4">
        <v>201</v>
      </c>
      <c r="C100" s="4">
        <v>756.98466299999995</v>
      </c>
      <c r="D100" s="4">
        <v>1625.8616480312498</v>
      </c>
    </row>
    <row r="101" spans="1:4" x14ac:dyDescent="0.25">
      <c r="A101" s="3" t="s">
        <v>303</v>
      </c>
      <c r="B101" s="4">
        <v>119</v>
      </c>
      <c r="C101" s="4">
        <v>666.06516899999997</v>
      </c>
      <c r="D101" s="4">
        <v>1484.153169671875</v>
      </c>
    </row>
    <row r="102" spans="1:4" x14ac:dyDescent="0.25">
      <c r="A102" s="3" t="s">
        <v>219</v>
      </c>
      <c r="B102" s="4">
        <v>163</v>
      </c>
      <c r="C102" s="4">
        <v>3688.3814299999999</v>
      </c>
      <c r="D102" s="4">
        <v>7079.0344411968754</v>
      </c>
    </row>
    <row r="103" spans="1:4" x14ac:dyDescent="0.25">
      <c r="A103" s="3" t="s">
        <v>211</v>
      </c>
      <c r="B103" s="4">
        <v>99</v>
      </c>
      <c r="C103" s="4">
        <v>369.52379200000001</v>
      </c>
      <c r="D103" s="4">
        <v>754.7666208375</v>
      </c>
    </row>
    <row r="104" spans="1:4" x14ac:dyDescent="0.25">
      <c r="A104" s="3" t="s">
        <v>304</v>
      </c>
      <c r="B104" s="4">
        <v>174</v>
      </c>
      <c r="C104" s="4">
        <v>1767.2</v>
      </c>
      <c r="D104" s="4">
        <v>3732.96</v>
      </c>
    </row>
    <row r="105" spans="1:4" x14ac:dyDescent="0.25">
      <c r="A105" s="3" t="s">
        <v>93</v>
      </c>
      <c r="B105" s="4">
        <v>116</v>
      </c>
      <c r="C105" s="4">
        <v>370.79999999999995</v>
      </c>
      <c r="D105" s="4">
        <v>709.80124999999998</v>
      </c>
    </row>
    <row r="106" spans="1:4" x14ac:dyDescent="0.25">
      <c r="A106" s="3" t="s">
        <v>305</v>
      </c>
      <c r="B106" s="4">
        <v>179</v>
      </c>
      <c r="C106" s="4">
        <v>579</v>
      </c>
      <c r="D106" s="4">
        <v>1185.1949999999999</v>
      </c>
    </row>
    <row r="107" spans="1:4" x14ac:dyDescent="0.25">
      <c r="A107" s="3" t="s">
        <v>306</v>
      </c>
      <c r="B107" s="4">
        <v>110</v>
      </c>
      <c r="C107" s="4">
        <v>216</v>
      </c>
      <c r="D107" s="4">
        <v>478.1</v>
      </c>
    </row>
    <row r="108" spans="1:4" x14ac:dyDescent="0.25">
      <c r="A108" s="3" t="s">
        <v>225</v>
      </c>
      <c r="B108" s="4">
        <v>202</v>
      </c>
      <c r="C108" s="4">
        <v>713.6</v>
      </c>
      <c r="D108" s="4">
        <v>1555.22</v>
      </c>
    </row>
    <row r="109" spans="1:4" x14ac:dyDescent="0.25">
      <c r="A109" s="3" t="s">
        <v>212</v>
      </c>
      <c r="B109" s="4">
        <v>194</v>
      </c>
      <c r="C109" s="4">
        <v>1039.5428120000001</v>
      </c>
      <c r="D109" s="4">
        <v>2199.8484855000002</v>
      </c>
    </row>
    <row r="110" spans="1:4" x14ac:dyDescent="0.25">
      <c r="A110" s="3" t="s">
        <v>226</v>
      </c>
      <c r="B110" s="4">
        <v>81</v>
      </c>
      <c r="C110" s="4">
        <v>224.57143600000001</v>
      </c>
      <c r="D110" s="4">
        <v>419.67430352499997</v>
      </c>
    </row>
    <row r="111" spans="1:4" x14ac:dyDescent="0.25">
      <c r="A111" s="3" t="s">
        <v>227</v>
      </c>
      <c r="B111" s="4">
        <v>115</v>
      </c>
      <c r="C111" s="4">
        <v>192</v>
      </c>
      <c r="D111" s="4">
        <v>451.08</v>
      </c>
    </row>
    <row r="112" spans="1:4" x14ac:dyDescent="0.25">
      <c r="A112" s="3" t="s">
        <v>307</v>
      </c>
      <c r="B112" s="4">
        <v>182</v>
      </c>
      <c r="C112" s="4">
        <v>461.6</v>
      </c>
      <c r="D112" s="4">
        <v>830.60500000000002</v>
      </c>
    </row>
    <row r="113" spans="1:4" x14ac:dyDescent="0.25">
      <c r="A113" s="3" t="s">
        <v>308</v>
      </c>
      <c r="B113" s="4">
        <v>163</v>
      </c>
      <c r="C113" s="4">
        <v>4114.3999999999996</v>
      </c>
      <c r="D113" s="4">
        <v>9102.69</v>
      </c>
    </row>
    <row r="114" spans="1:4" x14ac:dyDescent="0.25">
      <c r="A114" s="3" t="s">
        <v>228</v>
      </c>
      <c r="B114" s="4">
        <v>69</v>
      </c>
      <c r="C114" s="4">
        <v>1085.714295</v>
      </c>
      <c r="D114" s="4">
        <v>2370.2362635039635</v>
      </c>
    </row>
    <row r="115" spans="1:4" x14ac:dyDescent="0.25">
      <c r="A115" s="3" t="s">
        <v>229</v>
      </c>
      <c r="B115" s="4">
        <v>182</v>
      </c>
      <c r="C115" s="4">
        <v>3353.6000000000004</v>
      </c>
      <c r="D115" s="4">
        <v>6959.2400000000007</v>
      </c>
    </row>
    <row r="116" spans="1:4" x14ac:dyDescent="0.25">
      <c r="A116" s="3" t="s">
        <v>157</v>
      </c>
      <c r="B116" s="4">
        <v>76</v>
      </c>
      <c r="C116" s="4">
        <v>560.94109800000001</v>
      </c>
      <c r="D116" s="4">
        <v>1239.3262989499999</v>
      </c>
    </row>
    <row r="117" spans="1:4" x14ac:dyDescent="0.25">
      <c r="A117" s="3" t="s">
        <v>230</v>
      </c>
      <c r="B117" s="4">
        <v>116</v>
      </c>
      <c r="C117" s="4">
        <v>641.257113</v>
      </c>
      <c r="D117" s="4">
        <v>1288.7937065435103</v>
      </c>
    </row>
    <row r="118" spans="1:4" x14ac:dyDescent="0.25">
      <c r="A118" s="3" t="s">
        <v>309</v>
      </c>
      <c r="B118" s="4">
        <v>188</v>
      </c>
      <c r="C118" s="4">
        <v>1302.9486529999999</v>
      </c>
      <c r="D118" s="4">
        <v>2737.8758981562496</v>
      </c>
    </row>
    <row r="119" spans="1:4" x14ac:dyDescent="0.25">
      <c r="A119" s="3" t="s">
        <v>232</v>
      </c>
      <c r="B119" s="4">
        <v>153</v>
      </c>
      <c r="C119" s="4">
        <v>6083.4288550000001</v>
      </c>
      <c r="D119" s="4">
        <v>12884.130934593752</v>
      </c>
    </row>
    <row r="120" spans="1:4" x14ac:dyDescent="0.25">
      <c r="A120" s="3" t="s">
        <v>231</v>
      </c>
      <c r="B120" s="4">
        <v>87</v>
      </c>
      <c r="C120" s="4">
        <v>539.77142700000002</v>
      </c>
      <c r="D120" s="4">
        <v>1115.1550548121702</v>
      </c>
    </row>
    <row r="121" spans="1:4" x14ac:dyDescent="0.25">
      <c r="A121" s="3" t="s">
        <v>43</v>
      </c>
      <c r="B121" s="4">
        <v>158</v>
      </c>
      <c r="C121" s="4">
        <v>4405.3337039999997</v>
      </c>
      <c r="D121" s="4">
        <v>9542.1079525406258</v>
      </c>
    </row>
    <row r="122" spans="1:4" x14ac:dyDescent="0.25">
      <c r="A122" s="3" t="s">
        <v>22</v>
      </c>
      <c r="B122" s="4">
        <v>68</v>
      </c>
      <c r="C122" s="4">
        <v>1314.7428749999999</v>
      </c>
      <c r="D122" s="4">
        <v>2835.6152204810332</v>
      </c>
    </row>
    <row r="123" spans="1:4" x14ac:dyDescent="0.25">
      <c r="A123" s="3" t="s">
        <v>233</v>
      </c>
      <c r="B123" s="4">
        <v>91</v>
      </c>
      <c r="C123" s="4">
        <v>802.40002399999992</v>
      </c>
      <c r="D123" s="4">
        <v>1584.3219769875</v>
      </c>
    </row>
    <row r="124" spans="1:4" x14ac:dyDescent="0.25">
      <c r="A124" s="3" t="s">
        <v>94</v>
      </c>
      <c r="B124" s="4">
        <v>169</v>
      </c>
      <c r="C124" s="4">
        <v>3156.8</v>
      </c>
      <c r="D124" s="4">
        <v>6733.5750000000007</v>
      </c>
    </row>
    <row r="125" spans="1:4" x14ac:dyDescent="0.25">
      <c r="A125" s="3" t="s">
        <v>234</v>
      </c>
      <c r="B125" s="4">
        <v>180</v>
      </c>
      <c r="C125" s="4">
        <v>113.6</v>
      </c>
      <c r="D125" s="4">
        <v>210.815</v>
      </c>
    </row>
    <row r="126" spans="1:4" x14ac:dyDescent="0.25">
      <c r="A126" s="3" t="s">
        <v>235</v>
      </c>
      <c r="B126" s="4">
        <v>202</v>
      </c>
      <c r="C126" s="4">
        <v>98.4</v>
      </c>
      <c r="D126" s="4">
        <v>210.4115384616</v>
      </c>
    </row>
    <row r="127" spans="1:4" x14ac:dyDescent="0.25">
      <c r="A127" s="3" t="s">
        <v>236</v>
      </c>
      <c r="B127" s="4">
        <v>179</v>
      </c>
      <c r="C127" s="4">
        <v>47.199999999999996</v>
      </c>
      <c r="D127" s="4">
        <v>56.274999999999999</v>
      </c>
    </row>
    <row r="128" spans="1:4" x14ac:dyDescent="0.25">
      <c r="A128" s="3" t="s">
        <v>310</v>
      </c>
      <c r="B128" s="4">
        <v>191</v>
      </c>
      <c r="C128" s="4">
        <v>197.6</v>
      </c>
      <c r="D128" s="4">
        <v>433.67499999999995</v>
      </c>
    </row>
    <row r="129" spans="1:4" x14ac:dyDescent="0.25">
      <c r="A129" s="3" t="s">
        <v>344</v>
      </c>
      <c r="B129" s="4">
        <v>164</v>
      </c>
      <c r="C129" s="4">
        <v>1448.8</v>
      </c>
      <c r="D129" s="4">
        <v>3131.53</v>
      </c>
    </row>
    <row r="130" spans="1:4" x14ac:dyDescent="0.25">
      <c r="A130" s="3" t="s">
        <v>237</v>
      </c>
      <c r="B130" s="4">
        <v>181</v>
      </c>
      <c r="C130" s="4">
        <v>4366.3999999999996</v>
      </c>
      <c r="D130" s="4">
        <v>9807.9000000000015</v>
      </c>
    </row>
    <row r="131" spans="1:4" x14ac:dyDescent="0.25">
      <c r="A131" s="3" t="s">
        <v>213</v>
      </c>
      <c r="B131" s="4">
        <v>187</v>
      </c>
      <c r="C131" s="4">
        <v>525.20000000000005</v>
      </c>
      <c r="D131" s="4">
        <v>1085.4337500000001</v>
      </c>
    </row>
    <row r="132" spans="1:4" x14ac:dyDescent="0.25">
      <c r="A132" s="3" t="s">
        <v>158</v>
      </c>
      <c r="B132" s="4">
        <v>159</v>
      </c>
      <c r="C132" s="4">
        <v>1144.8</v>
      </c>
      <c r="D132" s="4">
        <v>2265.5100000000002</v>
      </c>
    </row>
    <row r="133" spans="1:4" x14ac:dyDescent="0.25">
      <c r="A133" s="3" t="s">
        <v>345</v>
      </c>
      <c r="B133" s="4">
        <v>176</v>
      </c>
      <c r="C133" s="4">
        <v>690.97147799999993</v>
      </c>
      <c r="D133" s="4">
        <v>1342.3548172968749</v>
      </c>
    </row>
    <row r="134" spans="1:4" x14ac:dyDescent="0.25">
      <c r="A134" s="3" t="s">
        <v>383</v>
      </c>
      <c r="B134" s="4">
        <v>193</v>
      </c>
      <c r="C134" s="4">
        <v>239.20000000000002</v>
      </c>
      <c r="D134" s="4">
        <v>538.99333333360005</v>
      </c>
    </row>
    <row r="135" spans="1:4" x14ac:dyDescent="0.25">
      <c r="A135" s="3" t="s">
        <v>214</v>
      </c>
      <c r="B135" s="4">
        <v>179</v>
      </c>
      <c r="C135" s="4">
        <v>131.19999999999999</v>
      </c>
      <c r="D135" s="4">
        <v>264.22500000000002</v>
      </c>
    </row>
    <row r="136" spans="1:4" x14ac:dyDescent="0.25">
      <c r="A136" s="3" t="s">
        <v>385</v>
      </c>
      <c r="B136" s="4">
        <v>191</v>
      </c>
      <c r="C136" s="4">
        <v>530.4</v>
      </c>
      <c r="D136" s="4">
        <v>1151.0999999999999</v>
      </c>
    </row>
    <row r="137" spans="1:4" x14ac:dyDescent="0.25">
      <c r="A137" s="3" t="s">
        <v>311</v>
      </c>
      <c r="B137" s="4">
        <v>164</v>
      </c>
      <c r="C137" s="4">
        <v>523.20000000000005</v>
      </c>
      <c r="D137" s="4">
        <v>1153.8150000000001</v>
      </c>
    </row>
    <row r="138" spans="1:4" x14ac:dyDescent="0.25">
      <c r="A138" s="3" t="s">
        <v>160</v>
      </c>
      <c r="B138" s="4">
        <v>181</v>
      </c>
      <c r="C138" s="4">
        <v>2088.3814430000002</v>
      </c>
      <c r="D138" s="4">
        <v>4532.2868105062498</v>
      </c>
    </row>
    <row r="139" spans="1:4" x14ac:dyDescent="0.25">
      <c r="A139" s="3" t="s">
        <v>215</v>
      </c>
      <c r="B139" s="4">
        <v>187</v>
      </c>
      <c r="C139" s="4">
        <v>792</v>
      </c>
      <c r="D139" s="4">
        <v>1598.8125</v>
      </c>
    </row>
    <row r="140" spans="1:4" x14ac:dyDescent="0.25">
      <c r="A140" s="3" t="s">
        <v>162</v>
      </c>
      <c r="B140" s="4">
        <v>159</v>
      </c>
      <c r="C140" s="4">
        <v>2403.2000000000003</v>
      </c>
      <c r="D140" s="4">
        <v>4835.9509615391999</v>
      </c>
    </row>
    <row r="141" spans="1:4" x14ac:dyDescent="0.25">
      <c r="A141" s="3" t="s">
        <v>163</v>
      </c>
      <c r="B141" s="4">
        <v>157</v>
      </c>
      <c r="C141" s="4">
        <v>4435.2</v>
      </c>
      <c r="D141" s="4">
        <v>9601.2075000000004</v>
      </c>
    </row>
    <row r="142" spans="1:4" x14ac:dyDescent="0.25">
      <c r="A142" s="3" t="s">
        <v>346</v>
      </c>
      <c r="B142" s="4">
        <v>168</v>
      </c>
      <c r="C142" s="4">
        <v>354</v>
      </c>
      <c r="D142" s="4">
        <v>795.73125000000005</v>
      </c>
    </row>
    <row r="143" spans="1:4" x14ac:dyDescent="0.25">
      <c r="A143" s="3" t="s">
        <v>164</v>
      </c>
      <c r="B143" s="4">
        <v>207</v>
      </c>
      <c r="C143" s="4">
        <v>203.2</v>
      </c>
      <c r="D143" s="4">
        <v>381.28949999999998</v>
      </c>
    </row>
    <row r="144" spans="1:4" x14ac:dyDescent="0.25">
      <c r="A144" s="3" t="s">
        <v>95</v>
      </c>
      <c r="B144" s="4">
        <v>191</v>
      </c>
      <c r="C144" s="4">
        <v>301.60000000000002</v>
      </c>
      <c r="D144" s="4">
        <v>478.11</v>
      </c>
    </row>
    <row r="145" spans="1:4" x14ac:dyDescent="0.25">
      <c r="A145" s="3" t="s">
        <v>165</v>
      </c>
      <c r="B145" s="4">
        <v>185</v>
      </c>
      <c r="C145" s="4">
        <v>370.40000000000003</v>
      </c>
      <c r="D145" s="4">
        <v>445.39000000000004</v>
      </c>
    </row>
    <row r="146" spans="1:4" x14ac:dyDescent="0.25">
      <c r="A146" s="3" t="s">
        <v>166</v>
      </c>
      <c r="B146" s="4">
        <v>155</v>
      </c>
      <c r="C146" s="4">
        <v>1619.2</v>
      </c>
      <c r="D146" s="4">
        <v>2631.2700000000004</v>
      </c>
    </row>
    <row r="147" spans="1:4" x14ac:dyDescent="0.25">
      <c r="A147" s="3" t="s">
        <v>96</v>
      </c>
      <c r="B147" s="4">
        <v>176</v>
      </c>
      <c r="C147" s="4">
        <v>3037.7142470000003</v>
      </c>
      <c r="D147" s="4">
        <v>3922.6771436898575</v>
      </c>
    </row>
    <row r="148" spans="1:4" x14ac:dyDescent="0.25">
      <c r="A148" s="3" t="s">
        <v>45</v>
      </c>
      <c r="B148" s="4">
        <v>182</v>
      </c>
      <c r="C148" s="4">
        <v>2572.8000000000002</v>
      </c>
      <c r="D148" s="4">
        <v>3398.415</v>
      </c>
    </row>
    <row r="149" spans="1:4" x14ac:dyDescent="0.25">
      <c r="A149" s="3" t="s">
        <v>46</v>
      </c>
      <c r="B149" s="4">
        <v>157</v>
      </c>
      <c r="C149" s="4">
        <v>5276.7999999999993</v>
      </c>
      <c r="D149" s="4">
        <v>5931.0943406639999</v>
      </c>
    </row>
    <row r="150" spans="1:4" x14ac:dyDescent="0.25">
      <c r="A150" s="3" t="s">
        <v>24</v>
      </c>
      <c r="B150" s="4">
        <v>157</v>
      </c>
      <c r="C150" s="4">
        <v>3597.5999999999995</v>
      </c>
      <c r="D150" s="4">
        <v>4627.17</v>
      </c>
    </row>
    <row r="151" spans="1:4" x14ac:dyDescent="0.25">
      <c r="A151" s="3" t="s">
        <v>167</v>
      </c>
      <c r="B151" s="4">
        <v>165</v>
      </c>
      <c r="C151" s="4">
        <v>1796.3200000000002</v>
      </c>
      <c r="D151" s="4">
        <v>2650.125</v>
      </c>
    </row>
    <row r="152" spans="1:4" x14ac:dyDescent="0.25">
      <c r="A152" s="3" t="s">
        <v>97</v>
      </c>
      <c r="B152" s="4">
        <v>207</v>
      </c>
      <c r="C152" s="4">
        <v>827.2</v>
      </c>
      <c r="D152" s="4">
        <v>1266.3899999999999</v>
      </c>
    </row>
    <row r="153" spans="1:4" x14ac:dyDescent="0.25">
      <c r="A153" s="3" t="s">
        <v>98</v>
      </c>
      <c r="B153" s="4">
        <v>178</v>
      </c>
      <c r="C153" s="4">
        <v>265.37141099999997</v>
      </c>
      <c r="D153" s="4">
        <v>417.76710471249999</v>
      </c>
    </row>
    <row r="154" spans="1:4" x14ac:dyDescent="0.25">
      <c r="A154" s="3" t="s">
        <v>99</v>
      </c>
      <c r="B154" s="4">
        <v>184</v>
      </c>
      <c r="C154" s="4">
        <v>339.20000000000005</v>
      </c>
      <c r="D154" s="4">
        <v>409.71250000000003</v>
      </c>
    </row>
    <row r="155" spans="1:4" x14ac:dyDescent="0.25">
      <c r="A155" s="3" t="s">
        <v>100</v>
      </c>
      <c r="B155" s="4">
        <v>155</v>
      </c>
      <c r="C155" s="4">
        <v>1369.6</v>
      </c>
      <c r="D155" s="4">
        <v>1750.08</v>
      </c>
    </row>
    <row r="156" spans="1:4" x14ac:dyDescent="0.25">
      <c r="A156" s="3" t="s">
        <v>101</v>
      </c>
      <c r="B156" s="4">
        <v>176</v>
      </c>
      <c r="C156" s="4">
        <v>1322.9206649999999</v>
      </c>
      <c r="D156" s="4">
        <v>1683.2429423641847</v>
      </c>
    </row>
    <row r="157" spans="1:4" x14ac:dyDescent="0.25">
      <c r="A157" s="3" t="s">
        <v>102</v>
      </c>
      <c r="B157" s="4">
        <v>182</v>
      </c>
      <c r="C157" s="4">
        <v>2564.5715030000001</v>
      </c>
      <c r="D157" s="4">
        <v>2579.256504291217</v>
      </c>
    </row>
    <row r="158" spans="1:4" x14ac:dyDescent="0.25">
      <c r="A158" s="3" t="s">
        <v>103</v>
      </c>
      <c r="B158" s="4">
        <v>157</v>
      </c>
      <c r="C158" s="4">
        <v>3504.8</v>
      </c>
      <c r="D158" s="4">
        <v>3721.1973076960003</v>
      </c>
    </row>
    <row r="159" spans="1:4" x14ac:dyDescent="0.25">
      <c r="A159" s="3" t="s">
        <v>26</v>
      </c>
      <c r="B159" s="4">
        <v>155</v>
      </c>
      <c r="C159" s="4">
        <v>1789.6</v>
      </c>
      <c r="D159" s="4">
        <v>2013.9500000016001</v>
      </c>
    </row>
    <row r="160" spans="1:4" x14ac:dyDescent="0.25">
      <c r="A160" s="3" t="s">
        <v>104</v>
      </c>
      <c r="B160" s="4">
        <v>164</v>
      </c>
      <c r="C160" s="4">
        <v>891.2</v>
      </c>
      <c r="D160" s="4">
        <v>1093.5394871824001</v>
      </c>
    </row>
    <row r="161" spans="1:4" x14ac:dyDescent="0.25">
      <c r="A161" s="3" t="s">
        <v>347</v>
      </c>
      <c r="B161" s="4">
        <v>174</v>
      </c>
      <c r="C161" s="4">
        <v>744.8</v>
      </c>
      <c r="D161" s="4">
        <v>746.54000000480005</v>
      </c>
    </row>
    <row r="162" spans="1:4" x14ac:dyDescent="0.25">
      <c r="A162" s="3" t="s">
        <v>168</v>
      </c>
      <c r="B162" s="4">
        <v>185</v>
      </c>
      <c r="C162" s="4">
        <v>112.80000000000001</v>
      </c>
      <c r="D162" s="4">
        <v>131.82</v>
      </c>
    </row>
    <row r="163" spans="1:4" x14ac:dyDescent="0.25">
      <c r="A163" s="3" t="s">
        <v>239</v>
      </c>
      <c r="B163" s="4">
        <v>185</v>
      </c>
      <c r="C163" s="4">
        <v>100</v>
      </c>
      <c r="D163" s="4">
        <v>93.382499999999993</v>
      </c>
    </row>
    <row r="164" spans="1:4" x14ac:dyDescent="0.25">
      <c r="A164" s="3" t="s">
        <v>240</v>
      </c>
      <c r="B164" s="4">
        <v>182</v>
      </c>
      <c r="C164" s="4">
        <v>30.4</v>
      </c>
      <c r="D164" s="4">
        <v>34.15</v>
      </c>
    </row>
    <row r="165" spans="1:4" x14ac:dyDescent="0.25">
      <c r="A165" s="3" t="s">
        <v>241</v>
      </c>
      <c r="B165" s="4">
        <v>161</v>
      </c>
      <c r="C165" s="4">
        <v>107.19999999999999</v>
      </c>
      <c r="D165" s="4">
        <v>129.81</v>
      </c>
    </row>
    <row r="166" spans="1:4" x14ac:dyDescent="0.25">
      <c r="A166" s="3" t="s">
        <v>242</v>
      </c>
      <c r="B166" s="4">
        <v>167</v>
      </c>
      <c r="C166" s="4">
        <v>1027.8858070000001</v>
      </c>
      <c r="D166" s="4">
        <v>1028.8915290124999</v>
      </c>
    </row>
    <row r="167" spans="1:4" x14ac:dyDescent="0.25">
      <c r="A167" s="3" t="s">
        <v>243</v>
      </c>
      <c r="B167" s="4">
        <v>195</v>
      </c>
      <c r="C167" s="4">
        <v>700.22860500000002</v>
      </c>
      <c r="D167" s="4">
        <v>1129.7914776</v>
      </c>
    </row>
    <row r="168" spans="1:4" x14ac:dyDescent="0.25">
      <c r="A168" s="3" t="s">
        <v>244</v>
      </c>
      <c r="B168" s="4">
        <v>152</v>
      </c>
      <c r="C168" s="4">
        <v>809.90473800000007</v>
      </c>
      <c r="D168" s="4">
        <v>886.29045431875011</v>
      </c>
    </row>
    <row r="169" spans="1:4" x14ac:dyDescent="0.25">
      <c r="A169" s="3" t="s">
        <v>28</v>
      </c>
      <c r="B169" s="4">
        <v>156</v>
      </c>
      <c r="C169" s="4">
        <v>2094.3999999999996</v>
      </c>
      <c r="D169" s="4">
        <v>3154.2950000000001</v>
      </c>
    </row>
    <row r="170" spans="1:4" x14ac:dyDescent="0.25">
      <c r="A170" s="3" t="s">
        <v>245</v>
      </c>
      <c r="B170" s="4">
        <v>178</v>
      </c>
      <c r="C170" s="4">
        <v>88.757900000000006</v>
      </c>
      <c r="D170" s="4">
        <v>97.569479000000001</v>
      </c>
    </row>
    <row r="171" spans="1:4" x14ac:dyDescent="0.25">
      <c r="A171" s="3" t="s">
        <v>348</v>
      </c>
      <c r="B171" s="4">
        <v>175</v>
      </c>
      <c r="C171" s="4">
        <v>213.82856700000002</v>
      </c>
      <c r="D171" s="4">
        <v>334.98570631249999</v>
      </c>
    </row>
    <row r="172" spans="1:4" x14ac:dyDescent="0.25">
      <c r="A172" s="3" t="s">
        <v>349</v>
      </c>
      <c r="B172" s="4">
        <v>185</v>
      </c>
      <c r="C172" s="4">
        <v>290.39999999999998</v>
      </c>
      <c r="D172" s="4">
        <v>428.42192307720001</v>
      </c>
    </row>
    <row r="173" spans="1:4" x14ac:dyDescent="0.25">
      <c r="A173" s="3" t="s">
        <v>216</v>
      </c>
      <c r="B173" s="4">
        <v>180</v>
      </c>
      <c r="C173" s="4">
        <v>78.742859999999993</v>
      </c>
      <c r="D173" s="4">
        <v>98.98071621874999</v>
      </c>
    </row>
    <row r="174" spans="1:4" x14ac:dyDescent="0.25">
      <c r="A174" s="3" t="s">
        <v>350</v>
      </c>
      <c r="B174" s="4">
        <v>182</v>
      </c>
      <c r="C174" s="4">
        <v>29.6</v>
      </c>
      <c r="D174" s="4">
        <v>71.37</v>
      </c>
    </row>
    <row r="175" spans="1:4" x14ac:dyDescent="0.25">
      <c r="A175" s="3" t="s">
        <v>246</v>
      </c>
      <c r="B175" s="4">
        <v>161</v>
      </c>
      <c r="C175" s="4">
        <v>43.199999999999989</v>
      </c>
      <c r="D175" s="4">
        <v>67.44</v>
      </c>
    </row>
    <row r="176" spans="1:4" x14ac:dyDescent="0.25">
      <c r="A176" s="3" t="s">
        <v>247</v>
      </c>
      <c r="B176" s="4">
        <v>167</v>
      </c>
      <c r="C176" s="4">
        <v>280.20000000000005</v>
      </c>
      <c r="D176" s="4">
        <v>307.99392857100003</v>
      </c>
    </row>
    <row r="177" spans="1:4" x14ac:dyDescent="0.25">
      <c r="A177" s="3" t="s">
        <v>217</v>
      </c>
      <c r="B177" s="4">
        <v>195</v>
      </c>
      <c r="C177" s="4">
        <v>455.27267600000005</v>
      </c>
      <c r="D177" s="4">
        <v>502.01586753750001</v>
      </c>
    </row>
    <row r="178" spans="1:4" x14ac:dyDescent="0.25">
      <c r="A178" s="3" t="s">
        <v>169</v>
      </c>
      <c r="B178" s="4">
        <v>152</v>
      </c>
      <c r="C178" s="4">
        <v>532.57143599999995</v>
      </c>
      <c r="D178" s="4">
        <v>946.28867828521334</v>
      </c>
    </row>
    <row r="179" spans="1:4" x14ac:dyDescent="0.25">
      <c r="A179" s="3" t="s">
        <v>30</v>
      </c>
      <c r="B179" s="4">
        <v>156</v>
      </c>
      <c r="C179" s="4">
        <v>2566.4</v>
      </c>
      <c r="D179" s="4">
        <v>4433.3550000000005</v>
      </c>
    </row>
    <row r="180" spans="1:4" x14ac:dyDescent="0.25">
      <c r="A180" s="3" t="s">
        <v>248</v>
      </c>
      <c r="B180" s="4">
        <v>178</v>
      </c>
      <c r="C180" s="4">
        <v>64.319999999999993</v>
      </c>
      <c r="D180" s="4">
        <v>101.964</v>
      </c>
    </row>
    <row r="181" spans="1:4" x14ac:dyDescent="0.25">
      <c r="A181" s="3" t="s">
        <v>249</v>
      </c>
      <c r="B181" s="4">
        <v>175</v>
      </c>
      <c r="C181" s="4">
        <v>505.6</v>
      </c>
      <c r="D181" s="4">
        <v>1050.8639999999998</v>
      </c>
    </row>
    <row r="182" spans="1:4" x14ac:dyDescent="0.25">
      <c r="A182" s="3" t="s">
        <v>351</v>
      </c>
      <c r="B182" s="4">
        <v>186</v>
      </c>
      <c r="C182" s="4">
        <v>1030.08</v>
      </c>
      <c r="D182" s="4">
        <v>2196.576</v>
      </c>
    </row>
    <row r="183" spans="1:4" x14ac:dyDescent="0.25">
      <c r="A183" s="3" t="s">
        <v>396</v>
      </c>
      <c r="B183" s="4">
        <v>194</v>
      </c>
      <c r="C183" s="4">
        <v>1027.9999889999999</v>
      </c>
      <c r="D183" s="4">
        <v>2219.7814015125</v>
      </c>
    </row>
    <row r="184" spans="1:4" x14ac:dyDescent="0.25">
      <c r="A184" s="3" t="s">
        <v>352</v>
      </c>
      <c r="B184" s="4">
        <v>183</v>
      </c>
      <c r="C184" s="4">
        <v>353.6</v>
      </c>
      <c r="D184" s="4">
        <v>783.36000000000013</v>
      </c>
    </row>
    <row r="185" spans="1:4" x14ac:dyDescent="0.25">
      <c r="A185" s="3" t="s">
        <v>251</v>
      </c>
      <c r="B185" s="4">
        <v>162</v>
      </c>
      <c r="C185" s="4">
        <v>316.45714499999997</v>
      </c>
      <c r="D185" s="4">
        <v>628.41857340749993</v>
      </c>
    </row>
    <row r="186" spans="1:4" x14ac:dyDescent="0.25">
      <c r="A186" s="3" t="s">
        <v>313</v>
      </c>
      <c r="B186" s="4">
        <v>168</v>
      </c>
      <c r="C186" s="4">
        <v>2151.1999999999998</v>
      </c>
      <c r="D186" s="4">
        <v>4468.07</v>
      </c>
    </row>
    <row r="187" spans="1:4" x14ac:dyDescent="0.25">
      <c r="A187" s="3" t="s">
        <v>458</v>
      </c>
      <c r="B187" s="4">
        <v>194</v>
      </c>
      <c r="C187" s="4">
        <v>763.8</v>
      </c>
      <c r="D187" s="4">
        <v>1716.5729999999999</v>
      </c>
    </row>
    <row r="188" spans="1:4" x14ac:dyDescent="0.25">
      <c r="A188" s="3" t="s">
        <v>353</v>
      </c>
      <c r="B188" s="4">
        <v>158</v>
      </c>
      <c r="C188" s="4">
        <v>1419.1999999999998</v>
      </c>
      <c r="D188" s="4">
        <v>2883.0625</v>
      </c>
    </row>
    <row r="189" spans="1:4" x14ac:dyDescent="0.25">
      <c r="A189" s="3" t="s">
        <v>354</v>
      </c>
      <c r="B189" s="4">
        <v>174</v>
      </c>
      <c r="C189" s="4">
        <v>512.48</v>
      </c>
      <c r="D189" s="4">
        <v>1055.8319999999999</v>
      </c>
    </row>
    <row r="190" spans="1:4" x14ac:dyDescent="0.25">
      <c r="A190" s="3" t="s">
        <v>355</v>
      </c>
      <c r="B190" s="4">
        <v>193</v>
      </c>
      <c r="C190" s="4">
        <v>696.4</v>
      </c>
      <c r="D190" s="4">
        <v>1527.8400000000001</v>
      </c>
    </row>
    <row r="191" spans="1:4" x14ac:dyDescent="0.25">
      <c r="A191" s="3" t="s">
        <v>398</v>
      </c>
      <c r="B191" s="4">
        <v>194</v>
      </c>
      <c r="C191" s="4">
        <v>1864.8</v>
      </c>
      <c r="D191" s="4">
        <v>4052.61</v>
      </c>
    </row>
    <row r="192" spans="1:4" x14ac:dyDescent="0.25">
      <c r="A192" s="3" t="s">
        <v>399</v>
      </c>
      <c r="B192" s="4">
        <v>189</v>
      </c>
      <c r="C192" s="4">
        <v>501.6</v>
      </c>
      <c r="D192" s="4">
        <v>1084.52</v>
      </c>
    </row>
    <row r="193" spans="1:4" x14ac:dyDescent="0.25">
      <c r="A193" s="3" t="s">
        <v>314</v>
      </c>
      <c r="B193" s="4">
        <v>162</v>
      </c>
      <c r="C193" s="4">
        <v>1365.6</v>
      </c>
      <c r="D193" s="4">
        <v>2951.49</v>
      </c>
    </row>
    <row r="194" spans="1:4" x14ac:dyDescent="0.25">
      <c r="A194" s="3" t="s">
        <v>315</v>
      </c>
      <c r="B194" s="4">
        <v>183</v>
      </c>
      <c r="C194" s="4">
        <v>2646.4</v>
      </c>
      <c r="D194" s="4">
        <v>5741.8950000000004</v>
      </c>
    </row>
    <row r="195" spans="1:4" x14ac:dyDescent="0.25">
      <c r="A195" s="3" t="s">
        <v>316</v>
      </c>
      <c r="B195" s="4">
        <v>188</v>
      </c>
      <c r="C195" s="4">
        <v>1223.2</v>
      </c>
      <c r="D195" s="4">
        <v>2685.58</v>
      </c>
    </row>
    <row r="196" spans="1:4" x14ac:dyDescent="0.25">
      <c r="A196" s="3" t="s">
        <v>170</v>
      </c>
      <c r="B196" s="4">
        <v>152</v>
      </c>
      <c r="C196" s="4">
        <v>1367.619097</v>
      </c>
      <c r="D196" s="4">
        <v>2892.7496883635249</v>
      </c>
    </row>
    <row r="197" spans="1:4" x14ac:dyDescent="0.25">
      <c r="A197" s="3" t="s">
        <v>221</v>
      </c>
      <c r="B197" s="4">
        <v>158</v>
      </c>
      <c r="C197" s="4">
        <v>3810.4</v>
      </c>
      <c r="D197" s="4">
        <v>8343.3842307695995</v>
      </c>
    </row>
    <row r="198" spans="1:4" x14ac:dyDescent="0.25">
      <c r="A198" s="3" t="s">
        <v>317</v>
      </c>
      <c r="B198" s="4">
        <v>169</v>
      </c>
      <c r="C198" s="4">
        <v>3368</v>
      </c>
      <c r="D198" s="4">
        <v>7516.08</v>
      </c>
    </row>
    <row r="199" spans="1:4" x14ac:dyDescent="0.25">
      <c r="A199" s="3" t="s">
        <v>400</v>
      </c>
      <c r="B199" s="4">
        <v>176</v>
      </c>
      <c r="C199" s="4">
        <v>28.6</v>
      </c>
      <c r="D199" s="4">
        <v>60.9</v>
      </c>
    </row>
    <row r="200" spans="1:4" x14ac:dyDescent="0.25">
      <c r="A200" s="3" t="s">
        <v>459</v>
      </c>
      <c r="B200" s="4">
        <v>186</v>
      </c>
      <c r="C200" s="4">
        <v>64</v>
      </c>
      <c r="D200" s="4">
        <v>129.32999999999998</v>
      </c>
    </row>
    <row r="201" spans="1:4" x14ac:dyDescent="0.25">
      <c r="A201" s="3" t="s">
        <v>318</v>
      </c>
      <c r="B201" s="4">
        <v>187</v>
      </c>
      <c r="C201" s="4">
        <v>35.36</v>
      </c>
      <c r="D201" s="4">
        <v>52.897800000000004</v>
      </c>
    </row>
    <row r="202" spans="1:4" x14ac:dyDescent="0.25">
      <c r="A202" s="3" t="s">
        <v>252</v>
      </c>
      <c r="B202" s="4">
        <v>191</v>
      </c>
      <c r="C202" s="4">
        <v>35.200000000000003</v>
      </c>
      <c r="D202" s="4">
        <v>71.44</v>
      </c>
    </row>
    <row r="203" spans="1:4" x14ac:dyDescent="0.25">
      <c r="A203" s="3" t="s">
        <v>172</v>
      </c>
      <c r="B203" s="4">
        <v>164</v>
      </c>
      <c r="C203" s="4">
        <v>253.02853299999998</v>
      </c>
      <c r="D203" s="4">
        <v>521.73421552499997</v>
      </c>
    </row>
    <row r="204" spans="1:4" x14ac:dyDescent="0.25">
      <c r="A204" s="3" t="s">
        <v>173</v>
      </c>
      <c r="B204" s="4">
        <v>167</v>
      </c>
      <c r="C204" s="4">
        <v>824</v>
      </c>
      <c r="D204" s="4">
        <v>1897.08</v>
      </c>
    </row>
    <row r="205" spans="1:4" x14ac:dyDescent="0.25">
      <c r="A205" s="3" t="s">
        <v>174</v>
      </c>
      <c r="B205" s="4">
        <v>197</v>
      </c>
      <c r="C205" s="4">
        <v>182.79999999999998</v>
      </c>
      <c r="D205" s="4">
        <v>382.55250000000001</v>
      </c>
    </row>
    <row r="206" spans="1:4" x14ac:dyDescent="0.25">
      <c r="A206" s="3" t="s">
        <v>32</v>
      </c>
      <c r="B206" s="4">
        <v>159</v>
      </c>
      <c r="C206" s="4">
        <v>1300.8000000000002</v>
      </c>
      <c r="D206" s="4">
        <v>2960.07</v>
      </c>
    </row>
    <row r="207" spans="1:4" x14ac:dyDescent="0.25">
      <c r="A207" s="3" t="s">
        <v>34</v>
      </c>
      <c r="B207" s="4">
        <v>157</v>
      </c>
      <c r="C207" s="4">
        <v>749.59997099999998</v>
      </c>
      <c r="D207" s="4">
        <v>1534.3666104562501</v>
      </c>
    </row>
    <row r="208" spans="1:4" x14ac:dyDescent="0.25">
      <c r="A208" s="3" t="s">
        <v>253</v>
      </c>
      <c r="B208" s="4">
        <v>168</v>
      </c>
      <c r="C208" s="4">
        <v>272</v>
      </c>
      <c r="D208" s="4">
        <v>576.86</v>
      </c>
    </row>
    <row r="209" spans="1:4" x14ac:dyDescent="0.25">
      <c r="A209" s="3" t="s">
        <v>175</v>
      </c>
      <c r="B209" s="4">
        <v>207</v>
      </c>
      <c r="C209" s="4">
        <v>130.4</v>
      </c>
      <c r="D209" s="4">
        <v>219.10500000000002</v>
      </c>
    </row>
    <row r="210" spans="1:4" x14ac:dyDescent="0.25">
      <c r="A210" s="3" t="s">
        <v>177</v>
      </c>
      <c r="B210" s="4">
        <v>191</v>
      </c>
      <c r="C210" s="4">
        <v>127.2</v>
      </c>
      <c r="D210" s="4">
        <v>209.45499999999998</v>
      </c>
    </row>
    <row r="211" spans="1:4" x14ac:dyDescent="0.25">
      <c r="A211" s="3" t="s">
        <v>178</v>
      </c>
      <c r="B211" s="4">
        <v>185</v>
      </c>
      <c r="C211" s="4">
        <v>283.2</v>
      </c>
      <c r="D211" s="4">
        <v>513.27</v>
      </c>
    </row>
    <row r="212" spans="1:4" x14ac:dyDescent="0.25">
      <c r="A212" s="3" t="s">
        <v>179</v>
      </c>
      <c r="B212" s="4">
        <v>167</v>
      </c>
      <c r="C212" s="4">
        <v>670.17139099999997</v>
      </c>
      <c r="D212" s="4">
        <v>1356.7806268475001</v>
      </c>
    </row>
    <row r="213" spans="1:4" x14ac:dyDescent="0.25">
      <c r="A213" s="3" t="s">
        <v>180</v>
      </c>
      <c r="B213" s="4">
        <v>177</v>
      </c>
      <c r="C213" s="4">
        <v>1437.35582</v>
      </c>
      <c r="D213" s="4">
        <v>2693.8871513083322</v>
      </c>
    </row>
    <row r="214" spans="1:4" x14ac:dyDescent="0.25">
      <c r="A214" s="3" t="s">
        <v>181</v>
      </c>
      <c r="B214" s="4">
        <v>183</v>
      </c>
      <c r="C214" s="4">
        <v>1205.527239</v>
      </c>
      <c r="D214" s="4">
        <v>2175.761484663974</v>
      </c>
    </row>
    <row r="215" spans="1:4" x14ac:dyDescent="0.25">
      <c r="A215" s="3" t="s">
        <v>182</v>
      </c>
      <c r="B215" s="4">
        <v>160</v>
      </c>
      <c r="C215" s="4">
        <v>1200.342801</v>
      </c>
      <c r="D215" s="4">
        <v>1839.5851765413997</v>
      </c>
    </row>
    <row r="216" spans="1:4" x14ac:dyDescent="0.25">
      <c r="A216" s="3" t="s">
        <v>254</v>
      </c>
      <c r="B216" s="4">
        <v>207</v>
      </c>
      <c r="C216" s="4">
        <v>149.6</v>
      </c>
      <c r="D216" s="4">
        <v>263.44200000000001</v>
      </c>
    </row>
    <row r="217" spans="1:4" x14ac:dyDescent="0.25">
      <c r="A217" s="3" t="s">
        <v>183</v>
      </c>
      <c r="B217" s="4">
        <v>191</v>
      </c>
      <c r="C217" s="4">
        <v>76.8</v>
      </c>
      <c r="D217" s="4">
        <v>111.24000000000001</v>
      </c>
    </row>
    <row r="218" spans="1:4" x14ac:dyDescent="0.25">
      <c r="A218" s="3" t="s">
        <v>184</v>
      </c>
      <c r="B218" s="4">
        <v>184</v>
      </c>
      <c r="C218" s="4">
        <v>33.600000000000009</v>
      </c>
      <c r="D218" s="4">
        <v>50.096538461600005</v>
      </c>
    </row>
    <row r="219" spans="1:4" x14ac:dyDescent="0.25">
      <c r="A219" s="3" t="s">
        <v>185</v>
      </c>
      <c r="B219" s="4">
        <v>155</v>
      </c>
      <c r="C219" s="4">
        <v>564.79999999999995</v>
      </c>
      <c r="D219" s="4">
        <v>826.98</v>
      </c>
    </row>
    <row r="220" spans="1:4" x14ac:dyDescent="0.25">
      <c r="A220" s="3" t="s">
        <v>186</v>
      </c>
      <c r="B220" s="4">
        <v>176</v>
      </c>
      <c r="C220" s="4">
        <v>576.00002599999993</v>
      </c>
      <c r="D220" s="4">
        <v>879.84576447125005</v>
      </c>
    </row>
    <row r="221" spans="1:4" x14ac:dyDescent="0.25">
      <c r="A221" s="3" t="s">
        <v>35</v>
      </c>
      <c r="B221" s="4">
        <v>182</v>
      </c>
      <c r="C221" s="4">
        <v>750.68395299999997</v>
      </c>
      <c r="D221" s="4">
        <v>1224.68172799375</v>
      </c>
    </row>
    <row r="222" spans="1:4" x14ac:dyDescent="0.25">
      <c r="A222" s="3" t="s">
        <v>37</v>
      </c>
      <c r="B222" s="4">
        <v>158</v>
      </c>
      <c r="C222" s="4">
        <v>1967.2</v>
      </c>
      <c r="D222" s="4">
        <v>3480.9452307695997</v>
      </c>
    </row>
    <row r="223" spans="1:4" x14ac:dyDescent="0.25">
      <c r="A223" s="3" t="s">
        <v>38</v>
      </c>
      <c r="B223" s="4">
        <v>155</v>
      </c>
      <c r="C223" s="4">
        <v>563.79999999999995</v>
      </c>
      <c r="D223" s="4">
        <v>693.76874999999995</v>
      </c>
    </row>
    <row r="224" spans="1:4" x14ac:dyDescent="0.25">
      <c r="A224" s="3" t="s">
        <v>187</v>
      </c>
      <c r="B224" s="4">
        <v>164</v>
      </c>
      <c r="C224" s="4">
        <v>411.3454569999999</v>
      </c>
      <c r="D224" s="4">
        <v>680.60454868124998</v>
      </c>
    </row>
    <row r="225" spans="1:4" x14ac:dyDescent="0.25">
      <c r="A225" s="3" t="s">
        <v>320</v>
      </c>
      <c r="B225" s="4">
        <v>81</v>
      </c>
      <c r="C225" s="4">
        <v>251.20000000000002</v>
      </c>
      <c r="D225" s="4">
        <v>518.05153846159999</v>
      </c>
    </row>
    <row r="226" spans="1:4" x14ac:dyDescent="0.25">
      <c r="A226" s="3" t="s">
        <v>321</v>
      </c>
      <c r="B226" s="4">
        <v>194</v>
      </c>
      <c r="C226" s="4">
        <v>510.81744100000003</v>
      </c>
      <c r="D226" s="4">
        <v>1047.7344508374999</v>
      </c>
    </row>
    <row r="227" spans="1:4" x14ac:dyDescent="0.25">
      <c r="A227" s="3" t="s">
        <v>322</v>
      </c>
      <c r="B227" s="4">
        <v>102</v>
      </c>
      <c r="C227" s="4">
        <v>676.80000000000007</v>
      </c>
      <c r="D227" s="4">
        <v>1402.5049999999999</v>
      </c>
    </row>
    <row r="228" spans="1:4" x14ac:dyDescent="0.25">
      <c r="A228" s="3" t="s">
        <v>460</v>
      </c>
      <c r="B228" s="4">
        <v>203</v>
      </c>
      <c r="C228" s="4">
        <v>1285.5999999999999</v>
      </c>
      <c r="D228" s="4">
        <v>2819.37</v>
      </c>
    </row>
    <row r="229" spans="1:4" x14ac:dyDescent="0.25">
      <c r="A229" s="3" t="s">
        <v>323</v>
      </c>
      <c r="B229" s="4">
        <v>119</v>
      </c>
      <c r="C229" s="4">
        <v>371.32311900000002</v>
      </c>
      <c r="D229" s="4">
        <v>778.89932139999996</v>
      </c>
    </row>
    <row r="230" spans="1:4" x14ac:dyDescent="0.25">
      <c r="A230" s="3" t="s">
        <v>401</v>
      </c>
      <c r="B230" s="4">
        <v>163</v>
      </c>
      <c r="C230" s="4">
        <v>1154.895264</v>
      </c>
      <c r="D230" s="4">
        <v>2507.295773315625</v>
      </c>
    </row>
    <row r="231" spans="1:4" x14ac:dyDescent="0.25">
      <c r="A231" s="3" t="s">
        <v>403</v>
      </c>
      <c r="B231" s="4">
        <v>164</v>
      </c>
      <c r="C231" s="4">
        <v>1937.6</v>
      </c>
      <c r="D231" s="4">
        <v>4093.95</v>
      </c>
    </row>
    <row r="232" spans="1:4" x14ac:dyDescent="0.25">
      <c r="A232" s="3" t="s">
        <v>402</v>
      </c>
      <c r="B232" s="4">
        <v>127</v>
      </c>
      <c r="C232" s="4">
        <v>1051.2</v>
      </c>
      <c r="D232" s="4">
        <v>2157.16</v>
      </c>
    </row>
    <row r="233" spans="1:4" x14ac:dyDescent="0.25">
      <c r="A233" s="3" t="s">
        <v>218</v>
      </c>
      <c r="B233" s="4">
        <v>116</v>
      </c>
      <c r="C233" s="4">
        <v>412.00002800000004</v>
      </c>
      <c r="D233" s="4">
        <v>838.36479914375002</v>
      </c>
    </row>
    <row r="234" spans="1:4" x14ac:dyDescent="0.25">
      <c r="A234" s="3" t="s">
        <v>356</v>
      </c>
      <c r="B234" s="4">
        <v>176</v>
      </c>
      <c r="C234" s="4">
        <v>737.44</v>
      </c>
      <c r="D234" s="4">
        <v>1593.7619999999999</v>
      </c>
    </row>
    <row r="235" spans="1:4" x14ac:dyDescent="0.25">
      <c r="A235" s="3" t="s">
        <v>255</v>
      </c>
      <c r="B235" s="4">
        <v>110</v>
      </c>
      <c r="C235" s="4">
        <v>356.15999999999997</v>
      </c>
      <c r="D235" s="4">
        <v>744.08249999999998</v>
      </c>
    </row>
    <row r="236" spans="1:4" x14ac:dyDescent="0.25">
      <c r="A236" s="3" t="s">
        <v>461</v>
      </c>
      <c r="B236" s="4">
        <v>185</v>
      </c>
      <c r="C236" s="4">
        <v>624.79999999999995</v>
      </c>
      <c r="D236" s="4">
        <v>1359.0374999999999</v>
      </c>
    </row>
    <row r="237" spans="1:4" x14ac:dyDescent="0.25">
      <c r="A237" s="3" t="s">
        <v>188</v>
      </c>
      <c r="B237" s="4">
        <v>180</v>
      </c>
      <c r="C237" s="4">
        <v>335.20000000000005</v>
      </c>
      <c r="D237" s="4">
        <v>748.09500000000003</v>
      </c>
    </row>
    <row r="238" spans="1:4" x14ac:dyDescent="0.25">
      <c r="A238" s="3" t="s">
        <v>404</v>
      </c>
      <c r="B238" s="4">
        <v>81</v>
      </c>
      <c r="C238" s="4">
        <v>245.6</v>
      </c>
      <c r="D238" s="4">
        <v>506.36</v>
      </c>
    </row>
    <row r="239" spans="1:4" x14ac:dyDescent="0.25">
      <c r="A239" s="3" t="s">
        <v>357</v>
      </c>
      <c r="B239" s="4">
        <v>99</v>
      </c>
      <c r="C239" s="4">
        <v>313.59999999999997</v>
      </c>
      <c r="D239" s="4">
        <v>646.90249999999992</v>
      </c>
    </row>
    <row r="240" spans="1:4" x14ac:dyDescent="0.25">
      <c r="A240" s="3" t="s">
        <v>405</v>
      </c>
      <c r="B240" s="4">
        <v>178</v>
      </c>
      <c r="C240" s="4">
        <v>665.6</v>
      </c>
      <c r="D240" s="4">
        <v>1502.17875</v>
      </c>
    </row>
    <row r="241" spans="1:4" x14ac:dyDescent="0.25">
      <c r="A241" s="3" t="s">
        <v>256</v>
      </c>
      <c r="B241" s="4">
        <v>161</v>
      </c>
      <c r="C241" s="4">
        <v>829.60006999999996</v>
      </c>
      <c r="D241" s="4">
        <v>1720.0259068750001</v>
      </c>
    </row>
    <row r="242" spans="1:4" x14ac:dyDescent="0.25">
      <c r="A242" s="3" t="s">
        <v>324</v>
      </c>
      <c r="B242" s="4">
        <v>69</v>
      </c>
      <c r="C242" s="4">
        <v>345.59999999999997</v>
      </c>
      <c r="D242" s="4">
        <v>775.05</v>
      </c>
    </row>
    <row r="243" spans="1:4" x14ac:dyDescent="0.25">
      <c r="A243" s="3" t="s">
        <v>358</v>
      </c>
      <c r="B243" s="4">
        <v>183</v>
      </c>
      <c r="C243" s="4">
        <v>1446.399964</v>
      </c>
      <c r="D243" s="4">
        <v>3120.2606337468751</v>
      </c>
    </row>
    <row r="244" spans="1:4" x14ac:dyDescent="0.25">
      <c r="A244" s="3" t="s">
        <v>462</v>
      </c>
      <c r="B244" s="4">
        <v>76</v>
      </c>
      <c r="C244" s="4">
        <v>440.8</v>
      </c>
      <c r="D244" s="4">
        <v>933.49</v>
      </c>
    </row>
    <row r="245" spans="1:4" x14ac:dyDescent="0.25">
      <c r="A245" s="3" t="s">
        <v>257</v>
      </c>
      <c r="B245" s="4">
        <v>116</v>
      </c>
      <c r="C245" s="4">
        <v>356.00000000000006</v>
      </c>
      <c r="D245" s="4">
        <v>775.77749999999992</v>
      </c>
    </row>
    <row r="246" spans="1:4" x14ac:dyDescent="0.25">
      <c r="A246" s="3" t="s">
        <v>359</v>
      </c>
      <c r="B246" s="4">
        <v>194</v>
      </c>
      <c r="C246" s="4">
        <v>1225.5999999999999</v>
      </c>
      <c r="D246" s="4">
        <v>2739.23</v>
      </c>
    </row>
    <row r="247" spans="1:4" x14ac:dyDescent="0.25">
      <c r="A247" s="3" t="s">
        <v>258</v>
      </c>
      <c r="B247" s="4">
        <v>158</v>
      </c>
      <c r="C247" s="4">
        <v>4954.3999999999996</v>
      </c>
      <c r="D247" s="4">
        <v>11225.575000008001</v>
      </c>
    </row>
    <row r="248" spans="1:4" x14ac:dyDescent="0.25">
      <c r="A248" s="3" t="s">
        <v>325</v>
      </c>
      <c r="B248" s="4">
        <v>87</v>
      </c>
      <c r="C248" s="4">
        <v>1012.8000000000001</v>
      </c>
      <c r="D248" s="4">
        <v>2159.0317857119999</v>
      </c>
    </row>
    <row r="249" spans="1:4" x14ac:dyDescent="0.25">
      <c r="A249" s="3" t="s">
        <v>360</v>
      </c>
      <c r="B249" s="4">
        <v>156</v>
      </c>
      <c r="C249" s="4">
        <v>2341.6</v>
      </c>
      <c r="D249" s="4">
        <v>5154.8950000000004</v>
      </c>
    </row>
    <row r="250" spans="1:4" x14ac:dyDescent="0.25">
      <c r="A250" s="3" t="s">
        <v>105</v>
      </c>
      <c r="B250" s="4">
        <v>68</v>
      </c>
      <c r="C250" s="4">
        <v>3567.2</v>
      </c>
      <c r="D250" s="4">
        <v>8961.327500003199</v>
      </c>
    </row>
    <row r="251" spans="1:4" x14ac:dyDescent="0.25">
      <c r="A251" s="3" t="s">
        <v>39</v>
      </c>
      <c r="B251" s="4">
        <v>91</v>
      </c>
      <c r="C251" s="4">
        <v>649.69409499999995</v>
      </c>
      <c r="D251" s="4">
        <v>1538.4355384687501</v>
      </c>
    </row>
    <row r="252" spans="1:4" x14ac:dyDescent="0.25">
      <c r="A252" s="3" t="s">
        <v>190</v>
      </c>
      <c r="B252" s="4">
        <v>179</v>
      </c>
      <c r="C252" s="4">
        <v>1627.2000000000003</v>
      </c>
      <c r="D252" s="4">
        <v>3690.99</v>
      </c>
    </row>
    <row r="253" spans="1:4" x14ac:dyDescent="0.25">
      <c r="A253" s="3" t="s">
        <v>406</v>
      </c>
      <c r="B253" s="4">
        <v>176</v>
      </c>
      <c r="C253" s="4">
        <v>490.28574100000003</v>
      </c>
      <c r="D253" s="4">
        <v>1082.6357741249999</v>
      </c>
    </row>
    <row r="254" spans="1:4" x14ac:dyDescent="0.25">
      <c r="A254" s="3" t="s">
        <v>326</v>
      </c>
      <c r="B254" s="4">
        <v>186</v>
      </c>
      <c r="C254" s="4">
        <v>1869.6</v>
      </c>
      <c r="D254" s="4">
        <v>4222.4849999999997</v>
      </c>
    </row>
    <row r="255" spans="1:4" x14ac:dyDescent="0.25">
      <c r="A255" s="3" t="s">
        <v>259</v>
      </c>
      <c r="B255" s="4">
        <v>180</v>
      </c>
      <c r="C255" s="4">
        <v>349.6</v>
      </c>
      <c r="D255" s="4">
        <v>755.54000000000008</v>
      </c>
    </row>
    <row r="256" spans="1:4" x14ac:dyDescent="0.25">
      <c r="A256" s="3" t="s">
        <v>361</v>
      </c>
      <c r="B256" s="4">
        <v>183</v>
      </c>
      <c r="C256" s="4">
        <v>264.8</v>
      </c>
      <c r="D256" s="4">
        <v>581.12249999999995</v>
      </c>
    </row>
    <row r="257" spans="1:4" x14ac:dyDescent="0.25">
      <c r="A257" s="3" t="s">
        <v>261</v>
      </c>
      <c r="B257" s="4">
        <v>161</v>
      </c>
      <c r="C257" s="4">
        <v>1367.314355</v>
      </c>
      <c r="D257" s="4">
        <v>2952.62586511875</v>
      </c>
    </row>
    <row r="258" spans="1:4" x14ac:dyDescent="0.25">
      <c r="A258" s="3" t="s">
        <v>262</v>
      </c>
      <c r="B258" s="4">
        <v>183</v>
      </c>
      <c r="C258" s="4">
        <v>3460.7999999999997</v>
      </c>
      <c r="D258" s="4">
        <v>7427.3449999999993</v>
      </c>
    </row>
    <row r="259" spans="1:4" x14ac:dyDescent="0.25">
      <c r="A259" s="3" t="s">
        <v>263</v>
      </c>
      <c r="B259" s="4">
        <v>194</v>
      </c>
      <c r="C259" s="4">
        <v>922.89228100000003</v>
      </c>
      <c r="D259" s="4">
        <v>2151.0668687500001</v>
      </c>
    </row>
    <row r="260" spans="1:4" x14ac:dyDescent="0.25">
      <c r="A260" s="3" t="s">
        <v>327</v>
      </c>
      <c r="B260" s="4">
        <v>158</v>
      </c>
      <c r="C260" s="4">
        <v>2457.6000000000004</v>
      </c>
      <c r="D260" s="4">
        <v>4693.6100000000006</v>
      </c>
    </row>
    <row r="261" spans="1:4" x14ac:dyDescent="0.25">
      <c r="A261" s="3" t="s">
        <v>264</v>
      </c>
      <c r="B261" s="4">
        <v>156</v>
      </c>
      <c r="C261" s="4">
        <v>1931.2</v>
      </c>
      <c r="D261" s="4">
        <v>4045.1149999999998</v>
      </c>
    </row>
    <row r="262" spans="1:4" x14ac:dyDescent="0.25">
      <c r="A262" s="3" t="s">
        <v>265</v>
      </c>
      <c r="B262" s="4">
        <v>170</v>
      </c>
      <c r="C262" s="4">
        <v>1094.9332999999999</v>
      </c>
      <c r="D262" s="4">
        <v>3951.7898240437498</v>
      </c>
    </row>
    <row r="263" spans="1:4" x14ac:dyDescent="0.25">
      <c r="A263" s="3" t="s">
        <v>328</v>
      </c>
      <c r="B263" s="4">
        <v>179</v>
      </c>
      <c r="C263" s="4">
        <v>378.39999299999999</v>
      </c>
      <c r="D263" s="4">
        <v>788.70205630625003</v>
      </c>
    </row>
    <row r="264" spans="1:4" x14ac:dyDescent="0.25">
      <c r="A264" s="3" t="s">
        <v>191</v>
      </c>
      <c r="B264" s="4">
        <v>193</v>
      </c>
      <c r="C264" s="4">
        <v>1906.4</v>
      </c>
      <c r="D264" s="4">
        <v>4341.87</v>
      </c>
    </row>
    <row r="265" spans="1:4" x14ac:dyDescent="0.25">
      <c r="A265" s="3" t="s">
        <v>407</v>
      </c>
      <c r="B265" s="4">
        <v>185</v>
      </c>
      <c r="C265" s="4">
        <v>112</v>
      </c>
      <c r="D265" s="4">
        <v>227.64</v>
      </c>
    </row>
    <row r="266" spans="1:4" x14ac:dyDescent="0.25">
      <c r="A266" s="3" t="s">
        <v>329</v>
      </c>
      <c r="B266" s="4">
        <v>189</v>
      </c>
      <c r="C266" s="4">
        <v>864.80000000000007</v>
      </c>
      <c r="D266" s="4">
        <v>1809.51</v>
      </c>
    </row>
    <row r="267" spans="1:4" x14ac:dyDescent="0.25">
      <c r="A267" s="3" t="s">
        <v>330</v>
      </c>
      <c r="B267" s="4">
        <v>162</v>
      </c>
      <c r="C267" s="4">
        <v>904</v>
      </c>
      <c r="D267" s="4">
        <v>1897.82</v>
      </c>
    </row>
    <row r="268" spans="1:4" x14ac:dyDescent="0.25">
      <c r="A268" s="3" t="s">
        <v>362</v>
      </c>
      <c r="B268" s="4">
        <v>168</v>
      </c>
      <c r="C268" s="4">
        <v>1132.9523180000001</v>
      </c>
      <c r="D268" s="4">
        <v>2372.7141302</v>
      </c>
    </row>
    <row r="269" spans="1:4" x14ac:dyDescent="0.25">
      <c r="A269" s="3" t="s">
        <v>363</v>
      </c>
      <c r="B269" s="4">
        <v>194</v>
      </c>
      <c r="C269" s="4">
        <v>616.4</v>
      </c>
      <c r="D269" s="4">
        <v>1270.1399999999999</v>
      </c>
    </row>
    <row r="270" spans="1:4" x14ac:dyDescent="0.25">
      <c r="A270" s="3" t="s">
        <v>331</v>
      </c>
      <c r="B270" s="4">
        <v>152</v>
      </c>
      <c r="C270" s="4">
        <v>1459.8094699999999</v>
      </c>
      <c r="D270" s="4">
        <v>3005.4784366249996</v>
      </c>
    </row>
    <row r="271" spans="1:4" x14ac:dyDescent="0.25">
      <c r="A271" s="3" t="s">
        <v>332</v>
      </c>
      <c r="B271" s="4">
        <v>174</v>
      </c>
      <c r="C271" s="4">
        <v>1920.8000000000002</v>
      </c>
      <c r="D271" s="4">
        <v>4088.09</v>
      </c>
    </row>
    <row r="272" spans="1:4" x14ac:dyDescent="0.25">
      <c r="A272" s="3" t="s">
        <v>463</v>
      </c>
      <c r="B272" s="4">
        <v>208</v>
      </c>
      <c r="C272" s="4">
        <v>97.6</v>
      </c>
      <c r="D272" s="4">
        <v>237.14999999999998</v>
      </c>
    </row>
    <row r="273" spans="1:4" x14ac:dyDescent="0.25">
      <c r="A273" s="3" t="s">
        <v>408</v>
      </c>
      <c r="B273" s="4">
        <v>186</v>
      </c>
      <c r="C273" s="4">
        <v>1444.4</v>
      </c>
      <c r="D273" s="4">
        <v>3210.7350000000001</v>
      </c>
    </row>
    <row r="274" spans="1:4" x14ac:dyDescent="0.25">
      <c r="A274" s="3" t="s">
        <v>266</v>
      </c>
      <c r="B274" s="4">
        <v>189</v>
      </c>
      <c r="C274" s="4">
        <v>953.76</v>
      </c>
      <c r="D274" s="4">
        <v>2035.902</v>
      </c>
    </row>
    <row r="275" spans="1:4" x14ac:dyDescent="0.25">
      <c r="A275" s="3" t="s">
        <v>267</v>
      </c>
      <c r="B275" s="4">
        <v>163</v>
      </c>
      <c r="C275" s="4">
        <v>165.60000000000002</v>
      </c>
      <c r="D275" s="4">
        <v>353.85500000000002</v>
      </c>
    </row>
    <row r="276" spans="1:4" x14ac:dyDescent="0.25">
      <c r="A276" s="3" t="s">
        <v>364</v>
      </c>
      <c r="B276" s="4">
        <v>182</v>
      </c>
      <c r="C276" s="4">
        <v>1106.4000000000001</v>
      </c>
      <c r="D276" s="4">
        <v>2422.7678571420001</v>
      </c>
    </row>
    <row r="277" spans="1:4" x14ac:dyDescent="0.25">
      <c r="A277" s="3" t="s">
        <v>106</v>
      </c>
      <c r="B277" s="4">
        <v>188</v>
      </c>
      <c r="C277" s="4">
        <v>1169.8286149999999</v>
      </c>
      <c r="D277" s="4">
        <v>2436.75437488125</v>
      </c>
    </row>
    <row r="278" spans="1:4" x14ac:dyDescent="0.25">
      <c r="A278" s="3" t="s">
        <v>193</v>
      </c>
      <c r="B278" s="4">
        <v>153</v>
      </c>
      <c r="C278" s="4">
        <v>4734.4765090000001</v>
      </c>
      <c r="D278" s="4">
        <v>10553.924534962502</v>
      </c>
    </row>
    <row r="279" spans="1:4" x14ac:dyDescent="0.25">
      <c r="A279" s="3" t="s">
        <v>268</v>
      </c>
      <c r="B279" s="4">
        <v>158</v>
      </c>
      <c r="C279" s="4">
        <v>1584.8707949999998</v>
      </c>
      <c r="D279" s="4">
        <v>3226.4225307187498</v>
      </c>
    </row>
    <row r="280" spans="1:4" x14ac:dyDescent="0.25">
      <c r="A280" s="3" t="s">
        <v>194</v>
      </c>
      <c r="B280" s="4">
        <v>169</v>
      </c>
      <c r="C280" s="4">
        <v>3033.28</v>
      </c>
      <c r="D280" s="4">
        <v>6122.7749999999996</v>
      </c>
    </row>
    <row r="281" spans="1:4" x14ac:dyDescent="0.25">
      <c r="A281" s="3" t="s">
        <v>333</v>
      </c>
      <c r="B281" s="4">
        <v>174</v>
      </c>
      <c r="C281" s="4">
        <v>1005.6</v>
      </c>
      <c r="D281" s="4">
        <v>2070</v>
      </c>
    </row>
    <row r="282" spans="1:4" x14ac:dyDescent="0.25">
      <c r="A282" s="3" t="s">
        <v>269</v>
      </c>
      <c r="B282" s="4">
        <v>202</v>
      </c>
      <c r="C282" s="4">
        <v>747.2</v>
      </c>
      <c r="D282" s="4">
        <v>1217.8575000000001</v>
      </c>
    </row>
    <row r="283" spans="1:4" x14ac:dyDescent="0.25">
      <c r="A283" s="3" t="s">
        <v>270</v>
      </c>
      <c r="B283" s="4">
        <v>179</v>
      </c>
      <c r="C283" s="4">
        <v>791.07694700000002</v>
      </c>
      <c r="D283" s="4">
        <v>1587.0992911375001</v>
      </c>
    </row>
    <row r="284" spans="1:4" x14ac:dyDescent="0.25">
      <c r="A284" s="3" t="s">
        <v>271</v>
      </c>
      <c r="B284" s="4">
        <v>191</v>
      </c>
      <c r="C284" s="4">
        <v>1012.32</v>
      </c>
      <c r="D284" s="4">
        <v>2069.6040000000003</v>
      </c>
    </row>
    <row r="285" spans="1:4" x14ac:dyDescent="0.25">
      <c r="A285" s="3" t="s">
        <v>272</v>
      </c>
      <c r="B285" s="4">
        <v>163</v>
      </c>
      <c r="C285" s="4">
        <v>2444</v>
      </c>
      <c r="D285" s="4">
        <v>4938.0749999999998</v>
      </c>
    </row>
    <row r="286" spans="1:4" x14ac:dyDescent="0.25">
      <c r="A286" s="3" t="s">
        <v>195</v>
      </c>
      <c r="B286" s="4">
        <v>182</v>
      </c>
      <c r="C286" s="4">
        <v>1030.4000000000001</v>
      </c>
      <c r="D286" s="4">
        <v>2081.9449999999997</v>
      </c>
    </row>
    <row r="287" spans="1:4" x14ac:dyDescent="0.25">
      <c r="A287" s="3" t="s">
        <v>334</v>
      </c>
      <c r="B287" s="4">
        <v>187</v>
      </c>
      <c r="C287" s="4">
        <v>1725.6</v>
      </c>
      <c r="D287" s="4">
        <v>3590.8799999999997</v>
      </c>
    </row>
    <row r="288" spans="1:4" x14ac:dyDescent="0.25">
      <c r="A288" s="3" t="s">
        <v>335</v>
      </c>
      <c r="B288" s="4">
        <v>153</v>
      </c>
      <c r="C288" s="4">
        <v>4674.3999999999996</v>
      </c>
      <c r="D288" s="4">
        <v>9999.3950000000004</v>
      </c>
    </row>
    <row r="289" spans="1:4" x14ac:dyDescent="0.25">
      <c r="A289" s="3" t="s">
        <v>41</v>
      </c>
      <c r="B289" s="4">
        <v>162</v>
      </c>
      <c r="C289" s="4">
        <v>2462.4758320000001</v>
      </c>
      <c r="D289" s="4">
        <v>5133.8158385625002</v>
      </c>
    </row>
    <row r="290" spans="1:4" x14ac:dyDescent="0.25">
      <c r="A290" s="3" t="s">
        <v>196</v>
      </c>
      <c r="B290" s="4">
        <v>168</v>
      </c>
      <c r="C290" s="4">
        <v>1797.6</v>
      </c>
      <c r="D290" s="4">
        <v>3522.0599999999995</v>
      </c>
    </row>
    <row r="291" spans="1:4" x14ac:dyDescent="0.25">
      <c r="A291" s="3" t="s">
        <v>197</v>
      </c>
      <c r="B291" s="4">
        <v>208</v>
      </c>
      <c r="C291" s="4">
        <v>1678.3999999999999</v>
      </c>
      <c r="D291" s="4">
        <v>3241.74</v>
      </c>
    </row>
    <row r="292" spans="1:4" x14ac:dyDescent="0.25">
      <c r="A292" s="3" t="s">
        <v>108</v>
      </c>
      <c r="B292" s="4">
        <v>187</v>
      </c>
      <c r="C292" s="4">
        <v>3304.7999999999997</v>
      </c>
      <c r="D292" s="4">
        <v>6045</v>
      </c>
    </row>
    <row r="293" spans="1:4" x14ac:dyDescent="0.25">
      <c r="A293" s="3" t="s">
        <v>198</v>
      </c>
      <c r="B293" s="4">
        <v>185</v>
      </c>
      <c r="C293" s="4">
        <v>910.60875799999997</v>
      </c>
      <c r="D293" s="4">
        <v>1568.8109464499998</v>
      </c>
    </row>
    <row r="294" spans="1:4" x14ac:dyDescent="0.25">
      <c r="A294" s="3" t="s">
        <v>199</v>
      </c>
      <c r="B294" s="4">
        <v>167</v>
      </c>
      <c r="C294" s="4">
        <v>1622.399964</v>
      </c>
      <c r="D294" s="4">
        <v>3273.3220188625</v>
      </c>
    </row>
    <row r="295" spans="1:4" x14ac:dyDescent="0.25">
      <c r="A295" s="3" t="s">
        <v>200</v>
      </c>
      <c r="B295" s="4">
        <v>177</v>
      </c>
      <c r="C295" s="4">
        <v>3366.3999999999996</v>
      </c>
      <c r="D295" s="4">
        <v>6269.8955000000005</v>
      </c>
    </row>
    <row r="296" spans="1:4" x14ac:dyDescent="0.25">
      <c r="A296" s="3" t="s">
        <v>110</v>
      </c>
      <c r="B296" s="4">
        <v>183</v>
      </c>
      <c r="C296" s="4">
        <v>1983.2</v>
      </c>
      <c r="D296" s="4">
        <v>3472.9775</v>
      </c>
    </row>
    <row r="297" spans="1:4" x14ac:dyDescent="0.25">
      <c r="A297" s="3" t="s">
        <v>111</v>
      </c>
      <c r="B297" s="4">
        <v>160</v>
      </c>
      <c r="C297" s="4">
        <v>2898.285656</v>
      </c>
      <c r="D297" s="4">
        <v>4079.7713554223569</v>
      </c>
    </row>
    <row r="298" spans="1:4" x14ac:dyDescent="0.25">
      <c r="A298" s="3" t="s">
        <v>112</v>
      </c>
      <c r="B298" s="4">
        <v>208</v>
      </c>
      <c r="C298" s="4">
        <v>649.59999999999991</v>
      </c>
      <c r="D298" s="4">
        <v>1191.778</v>
      </c>
    </row>
    <row r="299" spans="1:4" x14ac:dyDescent="0.25">
      <c r="A299" s="3" t="s">
        <v>201</v>
      </c>
      <c r="B299" s="4">
        <v>187</v>
      </c>
      <c r="C299" s="4">
        <v>220</v>
      </c>
      <c r="D299" s="4">
        <v>370.17250000000001</v>
      </c>
    </row>
    <row r="300" spans="1:4" x14ac:dyDescent="0.25">
      <c r="A300" s="3" t="s">
        <v>273</v>
      </c>
      <c r="B300" s="4">
        <v>185</v>
      </c>
      <c r="C300" s="4">
        <v>259.2</v>
      </c>
      <c r="D300" s="4">
        <v>392.71500000000003</v>
      </c>
    </row>
    <row r="301" spans="1:4" x14ac:dyDescent="0.25">
      <c r="A301" s="3" t="s">
        <v>202</v>
      </c>
      <c r="B301" s="4">
        <v>167</v>
      </c>
      <c r="C301" s="4">
        <v>2486.6910710000002</v>
      </c>
      <c r="D301" s="4">
        <v>2671.4797171687505</v>
      </c>
    </row>
    <row r="302" spans="1:4" x14ac:dyDescent="0.25">
      <c r="A302" s="3" t="s">
        <v>203</v>
      </c>
      <c r="B302" s="4">
        <v>177</v>
      </c>
      <c r="C302" s="4">
        <v>687.81174200000009</v>
      </c>
      <c r="D302" s="4">
        <v>1120.0570178524999</v>
      </c>
    </row>
    <row r="303" spans="1:4" x14ac:dyDescent="0.25">
      <c r="A303" s="3" t="s">
        <v>204</v>
      </c>
      <c r="B303" s="4">
        <v>183</v>
      </c>
      <c r="C303" s="4">
        <v>9633.5999999999985</v>
      </c>
      <c r="D303" s="4">
        <v>10447.56</v>
      </c>
    </row>
    <row r="304" spans="1:4" x14ac:dyDescent="0.25">
      <c r="A304" s="3" t="s">
        <v>114</v>
      </c>
      <c r="B304" s="4">
        <v>160</v>
      </c>
      <c r="C304" s="4">
        <v>1676.1904089999998</v>
      </c>
      <c r="D304" s="4">
        <v>2174.4189297968751</v>
      </c>
    </row>
    <row r="305" spans="1:4" x14ac:dyDescent="0.25">
      <c r="A305" s="3" t="s">
        <v>115</v>
      </c>
      <c r="B305" s="4">
        <v>157</v>
      </c>
      <c r="C305" s="4">
        <v>9112.7999999999993</v>
      </c>
      <c r="D305" s="4">
        <v>9994.5150000016001</v>
      </c>
    </row>
    <row r="306" spans="1:4" x14ac:dyDescent="0.25">
      <c r="A306" s="3" t="s">
        <v>116</v>
      </c>
      <c r="B306" s="4">
        <v>165</v>
      </c>
      <c r="C306" s="4">
        <v>2057.6000000000004</v>
      </c>
      <c r="D306" s="4">
        <v>2448.7650000000003</v>
      </c>
    </row>
    <row r="307" spans="1:4" x14ac:dyDescent="0.25">
      <c r="A307" s="3" t="s">
        <v>624</v>
      </c>
      <c r="B307" s="4"/>
      <c r="C307" s="4"/>
      <c r="D307" s="4"/>
    </row>
    <row r="308" spans="1:4" x14ac:dyDescent="0.25">
      <c r="A308" s="3" t="s">
        <v>625</v>
      </c>
      <c r="B308" s="4">
        <v>152.1018365905345</v>
      </c>
      <c r="C308" s="4">
        <v>398663.71831299178</v>
      </c>
      <c r="D308" s="4">
        <v>715335.99852933071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F2992-3422-408A-AD8C-39379FE8797A}">
  <dimension ref="A3:D308"/>
  <sheetViews>
    <sheetView tabSelected="1" workbookViewId="0">
      <selection activeCell="D9" sqref="D9"/>
    </sheetView>
  </sheetViews>
  <sheetFormatPr defaultRowHeight="15" x14ac:dyDescent="0.25"/>
  <cols>
    <col min="1" max="1" width="17.28515625" bestFit="1" customWidth="1"/>
    <col min="2" max="2" width="15" bestFit="1" customWidth="1"/>
    <col min="3" max="3" width="17" bestFit="1" customWidth="1"/>
    <col min="4" max="4" width="17.7109375" bestFit="1" customWidth="1"/>
  </cols>
  <sheetData>
    <row r="3" spans="1:4" x14ac:dyDescent="0.25">
      <c r="A3" s="2" t="s">
        <v>623</v>
      </c>
      <c r="B3" t="s">
        <v>626</v>
      </c>
      <c r="C3" t="s">
        <v>634</v>
      </c>
      <c r="D3" t="s">
        <v>635</v>
      </c>
    </row>
    <row r="4" spans="1:4" x14ac:dyDescent="0.25">
      <c r="A4" s="3" t="s">
        <v>47</v>
      </c>
      <c r="B4" s="4">
        <v>113</v>
      </c>
      <c r="C4" s="4">
        <v>45.025045391428542</v>
      </c>
      <c r="D4" s="4">
        <v>54.238705509219464</v>
      </c>
    </row>
    <row r="5" spans="1:4" x14ac:dyDescent="0.25">
      <c r="A5" s="3" t="s">
        <v>49</v>
      </c>
      <c r="B5" s="4">
        <v>172</v>
      </c>
      <c r="C5" s="4">
        <v>33.123154711534859</v>
      </c>
      <c r="D5" s="4">
        <v>38.92078033223666</v>
      </c>
    </row>
    <row r="6" spans="1:4" x14ac:dyDescent="0.25">
      <c r="A6" s="3" t="s">
        <v>50</v>
      </c>
      <c r="B6" s="4">
        <v>247</v>
      </c>
      <c r="C6" s="4">
        <v>45.379299591281438</v>
      </c>
      <c r="D6" s="4">
        <v>60.623756398935221</v>
      </c>
    </row>
    <row r="7" spans="1:4" x14ac:dyDescent="0.25">
      <c r="A7" s="3" t="s">
        <v>53</v>
      </c>
      <c r="B7" s="4">
        <v>165</v>
      </c>
      <c r="C7" s="4">
        <v>36.929409046781039</v>
      </c>
      <c r="D7" s="4">
        <v>48.965233052212611</v>
      </c>
    </row>
    <row r="8" spans="1:4" x14ac:dyDescent="0.25">
      <c r="A8" s="3" t="s">
        <v>57</v>
      </c>
      <c r="B8" s="4">
        <v>196</v>
      </c>
      <c r="C8" s="4">
        <v>42.188220908694412</v>
      </c>
      <c r="D8" s="4">
        <v>65.862923882644182</v>
      </c>
    </row>
    <row r="9" spans="1:4" x14ac:dyDescent="0.25">
      <c r="A9" s="3" t="s">
        <v>55</v>
      </c>
      <c r="B9" s="4">
        <v>76</v>
      </c>
      <c r="C9" s="4">
        <v>82.265409052781834</v>
      </c>
      <c r="D9" s="4">
        <v>96.060724214279659</v>
      </c>
    </row>
    <row r="10" spans="1:4" x14ac:dyDescent="0.25">
      <c r="A10" s="3" t="s">
        <v>58</v>
      </c>
      <c r="B10" s="4">
        <v>97</v>
      </c>
      <c r="C10" s="4">
        <v>51.474756571349609</v>
      </c>
      <c r="D10" s="4">
        <v>66.719702909850668</v>
      </c>
    </row>
    <row r="11" spans="1:4" x14ac:dyDescent="0.25">
      <c r="A11" s="3" t="s">
        <v>59</v>
      </c>
      <c r="B11" s="4">
        <v>192</v>
      </c>
      <c r="C11" s="4">
        <v>50.410194556319482</v>
      </c>
      <c r="D11" s="4">
        <v>66.521354439201687</v>
      </c>
    </row>
    <row r="12" spans="1:4" x14ac:dyDescent="0.25">
      <c r="A12" s="3" t="s">
        <v>60</v>
      </c>
      <c r="B12" s="4">
        <v>157</v>
      </c>
      <c r="C12" s="4">
        <v>37.688961382028353</v>
      </c>
      <c r="D12" s="4">
        <v>48.747382109306038</v>
      </c>
    </row>
    <row r="13" spans="1:4" x14ac:dyDescent="0.25">
      <c r="A13" s="3" t="s">
        <v>120</v>
      </c>
      <c r="B13" s="4">
        <v>83</v>
      </c>
      <c r="C13" s="4">
        <v>50.862778368067097</v>
      </c>
      <c r="D13" s="4">
        <v>67.319073804656369</v>
      </c>
    </row>
    <row r="14" spans="1:4" x14ac:dyDescent="0.25">
      <c r="A14" s="3" t="s">
        <v>121</v>
      </c>
      <c r="B14" s="4">
        <v>100</v>
      </c>
      <c r="C14" s="4">
        <v>39.734679774204785</v>
      </c>
      <c r="D14" s="4">
        <v>59.970822950269238</v>
      </c>
    </row>
    <row r="15" spans="1:4" x14ac:dyDescent="0.25">
      <c r="A15" s="3" t="s">
        <v>122</v>
      </c>
      <c r="B15" s="4">
        <v>166</v>
      </c>
      <c r="C15" s="4">
        <v>39.183635553275252</v>
      </c>
      <c r="D15" s="4">
        <v>60.265608196777016</v>
      </c>
    </row>
    <row r="16" spans="1:4" x14ac:dyDescent="0.25">
      <c r="A16" s="3" t="s">
        <v>124</v>
      </c>
      <c r="B16" s="4">
        <v>193</v>
      </c>
      <c r="C16" s="4">
        <v>25.17700233799664</v>
      </c>
      <c r="D16" s="4">
        <v>43.941910641504059</v>
      </c>
    </row>
    <row r="17" spans="1:4" x14ac:dyDescent="0.25">
      <c r="A17" s="3" t="s">
        <v>123</v>
      </c>
      <c r="B17" s="4">
        <v>70</v>
      </c>
      <c r="C17" s="4">
        <v>53.679248389070729</v>
      </c>
      <c r="D17" s="4">
        <v>91.047327514162092</v>
      </c>
    </row>
    <row r="18" spans="1:4" x14ac:dyDescent="0.25">
      <c r="A18" s="3" t="s">
        <v>125</v>
      </c>
      <c r="B18" s="4">
        <v>114</v>
      </c>
      <c r="C18" s="4">
        <v>40.170092933215955</v>
      </c>
      <c r="D18" s="4">
        <v>53.394343690498204</v>
      </c>
    </row>
    <row r="19" spans="1:4" x14ac:dyDescent="0.25">
      <c r="A19" s="3" t="s">
        <v>61</v>
      </c>
      <c r="B19" s="4">
        <v>175</v>
      </c>
      <c r="C19" s="4">
        <v>26.561735172181095</v>
      </c>
      <c r="D19" s="4">
        <v>40.447528170803295</v>
      </c>
    </row>
    <row r="20" spans="1:4" x14ac:dyDescent="0.25">
      <c r="A20" s="3" t="s">
        <v>126</v>
      </c>
      <c r="B20" s="4">
        <v>98</v>
      </c>
      <c r="C20" s="4">
        <v>31.611595993026135</v>
      </c>
      <c r="D20" s="4">
        <v>44.90540258109715</v>
      </c>
    </row>
    <row r="21" spans="1:4" x14ac:dyDescent="0.25">
      <c r="A21" s="3" t="s">
        <v>62</v>
      </c>
      <c r="B21" s="4">
        <v>174</v>
      </c>
      <c r="C21" s="4">
        <v>22.344756469365489</v>
      </c>
      <c r="D21" s="4">
        <v>32.484616737938509</v>
      </c>
    </row>
    <row r="22" spans="1:4" x14ac:dyDescent="0.25">
      <c r="A22" s="3" t="s">
        <v>63</v>
      </c>
      <c r="B22" s="4">
        <v>180</v>
      </c>
      <c r="C22" s="4">
        <v>18.780885925935657</v>
      </c>
      <c r="D22" s="4">
        <v>30.436949274395783</v>
      </c>
    </row>
    <row r="23" spans="1:4" x14ac:dyDescent="0.25">
      <c r="A23" s="3" t="s">
        <v>127</v>
      </c>
      <c r="B23" s="4">
        <v>75</v>
      </c>
      <c r="C23" s="4">
        <v>49.424546080480226</v>
      </c>
      <c r="D23" s="4">
        <v>66.481674364103924</v>
      </c>
    </row>
    <row r="24" spans="1:4" x14ac:dyDescent="0.25">
      <c r="A24" s="3" t="s">
        <v>64</v>
      </c>
      <c r="B24" s="4">
        <v>206</v>
      </c>
      <c r="C24" s="4">
        <v>21.675492024867538</v>
      </c>
      <c r="D24" s="4">
        <v>29.521050187021157</v>
      </c>
    </row>
    <row r="25" spans="1:4" x14ac:dyDescent="0.25">
      <c r="A25" s="3" t="s">
        <v>128</v>
      </c>
      <c r="B25" s="4">
        <v>83</v>
      </c>
      <c r="C25" s="4">
        <v>34.670332579985505</v>
      </c>
      <c r="D25" s="4">
        <v>46.219345183969999</v>
      </c>
    </row>
    <row r="26" spans="1:4" x14ac:dyDescent="0.25">
      <c r="A26" s="3" t="s">
        <v>130</v>
      </c>
      <c r="B26" s="4">
        <v>173</v>
      </c>
      <c r="C26" s="4">
        <v>20.948475327043568</v>
      </c>
      <c r="D26" s="4">
        <v>30.735856229696637</v>
      </c>
    </row>
    <row r="27" spans="1:4" x14ac:dyDescent="0.25">
      <c r="A27" s="3" t="s">
        <v>129</v>
      </c>
      <c r="B27" s="4">
        <v>79</v>
      </c>
      <c r="C27" s="4">
        <v>37.154269123913451</v>
      </c>
      <c r="D27" s="4">
        <v>52.960224813856968</v>
      </c>
    </row>
    <row r="28" spans="1:4" x14ac:dyDescent="0.25">
      <c r="A28" s="3" t="s">
        <v>131</v>
      </c>
      <c r="B28" s="4">
        <v>168</v>
      </c>
      <c r="C28" s="4">
        <v>27.640127885460142</v>
      </c>
      <c r="D28" s="4">
        <v>40.054153914573675</v>
      </c>
    </row>
    <row r="29" spans="1:4" x14ac:dyDescent="0.25">
      <c r="A29" s="3" t="s">
        <v>65</v>
      </c>
      <c r="B29" s="4">
        <v>79</v>
      </c>
      <c r="C29" s="4">
        <v>38.097106313478442</v>
      </c>
      <c r="D29" s="4">
        <v>61.921338113622916</v>
      </c>
    </row>
    <row r="30" spans="1:4" x14ac:dyDescent="0.25">
      <c r="A30" s="3" t="s">
        <v>134</v>
      </c>
      <c r="B30" s="4">
        <v>168</v>
      </c>
      <c r="C30" s="4">
        <v>25.970492989831683</v>
      </c>
      <c r="D30" s="4">
        <v>33.842613631494395</v>
      </c>
    </row>
    <row r="31" spans="1:4" x14ac:dyDescent="0.25">
      <c r="A31" s="3" t="s">
        <v>132</v>
      </c>
      <c r="B31" s="4">
        <v>70</v>
      </c>
      <c r="C31" s="4">
        <v>39.033089574092614</v>
      </c>
      <c r="D31" s="4">
        <v>51.625182033355642</v>
      </c>
    </row>
    <row r="32" spans="1:4" x14ac:dyDescent="0.25">
      <c r="A32" s="3" t="s">
        <v>136</v>
      </c>
      <c r="B32" s="4">
        <v>167</v>
      </c>
      <c r="C32" s="4">
        <v>34.589635028197307</v>
      </c>
      <c r="D32" s="4">
        <v>44.628277442197515</v>
      </c>
    </row>
    <row r="33" spans="1:4" x14ac:dyDescent="0.25">
      <c r="A33" s="3" t="s">
        <v>135</v>
      </c>
      <c r="B33" s="4">
        <v>69</v>
      </c>
      <c r="C33" s="4">
        <v>35.177316976844537</v>
      </c>
      <c r="D33" s="4">
        <v>47.969935268759855</v>
      </c>
    </row>
    <row r="34" spans="1:4" x14ac:dyDescent="0.25">
      <c r="A34" s="3" t="s">
        <v>138</v>
      </c>
      <c r="B34" s="4">
        <v>102</v>
      </c>
      <c r="C34" s="4">
        <v>39.192434568855809</v>
      </c>
      <c r="D34" s="4">
        <v>48.028722442559349</v>
      </c>
    </row>
    <row r="35" spans="1:4" x14ac:dyDescent="0.25">
      <c r="A35" s="3" t="s">
        <v>139</v>
      </c>
      <c r="B35" s="4">
        <v>173</v>
      </c>
      <c r="C35" s="4">
        <v>32.733809173257562</v>
      </c>
      <c r="D35" s="4">
        <v>43.563179980778337</v>
      </c>
    </row>
    <row r="36" spans="1:4" x14ac:dyDescent="0.25">
      <c r="A36" s="3" t="s">
        <v>140</v>
      </c>
      <c r="B36" s="4">
        <v>163</v>
      </c>
      <c r="C36" s="4">
        <v>42.763363745286327</v>
      </c>
      <c r="D36" s="4">
        <v>67.932946466417889</v>
      </c>
    </row>
    <row r="37" spans="1:4" x14ac:dyDescent="0.25">
      <c r="A37" s="3" t="s">
        <v>66</v>
      </c>
      <c r="B37" s="4">
        <v>75</v>
      </c>
      <c r="C37" s="4">
        <v>60.821261072447378</v>
      </c>
      <c r="D37" s="4">
        <v>90.183566258112094</v>
      </c>
    </row>
    <row r="38" spans="1:4" x14ac:dyDescent="0.25">
      <c r="A38" s="3" t="s">
        <v>16</v>
      </c>
      <c r="B38" s="4">
        <v>166</v>
      </c>
      <c r="C38" s="4">
        <v>47.886439069480623</v>
      </c>
      <c r="D38" s="4">
        <v>68.480631155435873</v>
      </c>
    </row>
    <row r="39" spans="1:4" x14ac:dyDescent="0.25">
      <c r="A39" s="3" t="s">
        <v>12</v>
      </c>
      <c r="B39" s="4">
        <v>66</v>
      </c>
      <c r="C39" s="4">
        <v>53.352291465174495</v>
      </c>
      <c r="D39" s="4">
        <v>74.893926347524484</v>
      </c>
    </row>
    <row r="40" spans="1:4" x14ac:dyDescent="0.25">
      <c r="A40" s="3" t="s">
        <v>141</v>
      </c>
      <c r="B40" s="4">
        <v>92</v>
      </c>
      <c r="C40" s="4">
        <v>39.897944072584266</v>
      </c>
      <c r="D40" s="4">
        <v>59.511663081305642</v>
      </c>
    </row>
    <row r="41" spans="1:4" x14ac:dyDescent="0.25">
      <c r="A41" s="3" t="s">
        <v>67</v>
      </c>
      <c r="B41" s="4">
        <v>186</v>
      </c>
      <c r="C41" s="4">
        <v>36.117080289108024</v>
      </c>
      <c r="D41" s="4">
        <v>55.993796320040289</v>
      </c>
    </row>
    <row r="42" spans="1:4" x14ac:dyDescent="0.25">
      <c r="A42" s="3" t="s">
        <v>68</v>
      </c>
      <c r="B42" s="4">
        <v>116</v>
      </c>
      <c r="C42" s="4">
        <v>34.907518829597706</v>
      </c>
      <c r="D42" s="4">
        <v>44.943087652603367</v>
      </c>
    </row>
    <row r="43" spans="1:4" x14ac:dyDescent="0.25">
      <c r="A43" s="3" t="s">
        <v>71</v>
      </c>
      <c r="B43" s="4">
        <v>242</v>
      </c>
      <c r="C43" s="4">
        <v>40.054533981238826</v>
      </c>
      <c r="D43" s="4">
        <v>46.005098883907664</v>
      </c>
    </row>
    <row r="44" spans="1:4" x14ac:dyDescent="0.25">
      <c r="A44" s="3" t="s">
        <v>70</v>
      </c>
      <c r="B44" s="4">
        <v>173</v>
      </c>
      <c r="C44" s="4">
        <v>34.334286971969469</v>
      </c>
      <c r="D44" s="4">
        <v>44.991406741002322</v>
      </c>
    </row>
    <row r="45" spans="1:4" x14ac:dyDescent="0.25">
      <c r="A45" s="3" t="s">
        <v>292</v>
      </c>
      <c r="B45" s="4">
        <v>163</v>
      </c>
      <c r="C45" s="4">
        <v>27.246273428766706</v>
      </c>
      <c r="D45" s="4">
        <v>42.830686407531552</v>
      </c>
    </row>
    <row r="46" spans="1:4" x14ac:dyDescent="0.25">
      <c r="A46" s="3" t="s">
        <v>74</v>
      </c>
      <c r="B46" s="4">
        <v>195</v>
      </c>
      <c r="C46" s="4">
        <v>37.510360844772308</v>
      </c>
      <c r="D46" s="4">
        <v>52.71350285773083</v>
      </c>
    </row>
    <row r="47" spans="1:4" x14ac:dyDescent="0.25">
      <c r="A47" s="3" t="s">
        <v>73</v>
      </c>
      <c r="B47" s="4">
        <v>70</v>
      </c>
      <c r="C47" s="4">
        <v>58.797204664880603</v>
      </c>
      <c r="D47" s="4">
        <v>76.476622777426726</v>
      </c>
    </row>
    <row r="48" spans="1:4" x14ac:dyDescent="0.25">
      <c r="A48" s="3" t="s">
        <v>75</v>
      </c>
      <c r="B48" s="4">
        <v>96</v>
      </c>
      <c r="C48" s="4">
        <v>45.397195896698946</v>
      </c>
      <c r="D48" s="4">
        <v>53.89790858279531</v>
      </c>
    </row>
    <row r="49" spans="1:4" x14ac:dyDescent="0.25">
      <c r="A49" s="3" t="s">
        <v>76</v>
      </c>
      <c r="B49" s="4">
        <v>191</v>
      </c>
      <c r="C49" s="4">
        <v>41.065271669007373</v>
      </c>
      <c r="D49" s="4">
        <v>58.661388155074697</v>
      </c>
    </row>
    <row r="50" spans="1:4" x14ac:dyDescent="0.25">
      <c r="A50" s="3" t="s">
        <v>77</v>
      </c>
      <c r="B50" s="4">
        <v>100</v>
      </c>
      <c r="C50" s="4">
        <v>43.881383122577191</v>
      </c>
      <c r="D50" s="4">
        <v>65.494875836213339</v>
      </c>
    </row>
    <row r="51" spans="1:4" x14ac:dyDescent="0.25">
      <c r="A51" s="3" t="s">
        <v>78</v>
      </c>
      <c r="B51" s="4">
        <v>194</v>
      </c>
      <c r="C51" s="4">
        <v>24.237084227903267</v>
      </c>
      <c r="D51" s="4">
        <v>39.755517128831244</v>
      </c>
    </row>
    <row r="52" spans="1:4" x14ac:dyDescent="0.25">
      <c r="A52" s="3" t="s">
        <v>293</v>
      </c>
      <c r="B52" s="4">
        <v>193</v>
      </c>
      <c r="C52" s="4">
        <v>14.501296400226661</v>
      </c>
      <c r="D52" s="4">
        <v>23.02676801640035</v>
      </c>
    </row>
    <row r="53" spans="1:4" x14ac:dyDescent="0.25">
      <c r="A53" s="3" t="s">
        <v>79</v>
      </c>
      <c r="B53" s="4">
        <v>81</v>
      </c>
      <c r="C53" s="4">
        <v>55.398151454738773</v>
      </c>
      <c r="D53" s="4">
        <v>71.734436552559501</v>
      </c>
    </row>
    <row r="54" spans="1:4" x14ac:dyDescent="0.25">
      <c r="A54" s="3" t="s">
        <v>80</v>
      </c>
      <c r="B54" s="4">
        <v>115</v>
      </c>
      <c r="C54" s="4">
        <v>30.970148358560991</v>
      </c>
      <c r="D54" s="4">
        <v>45.025518054586605</v>
      </c>
    </row>
    <row r="55" spans="1:4" x14ac:dyDescent="0.25">
      <c r="A55" s="3" t="s">
        <v>81</v>
      </c>
      <c r="B55" s="4">
        <v>175</v>
      </c>
      <c r="C55" s="4">
        <v>18.056736936893206</v>
      </c>
      <c r="D55" s="4">
        <v>25.5184240940983</v>
      </c>
    </row>
    <row r="56" spans="1:4" x14ac:dyDescent="0.25">
      <c r="A56" s="3" t="s">
        <v>205</v>
      </c>
      <c r="B56" s="4">
        <v>98</v>
      </c>
      <c r="C56" s="4">
        <v>30.873414106894337</v>
      </c>
      <c r="D56" s="4">
        <v>47.970867742371112</v>
      </c>
    </row>
    <row r="57" spans="1:4" x14ac:dyDescent="0.25">
      <c r="A57" s="3" t="s">
        <v>145</v>
      </c>
      <c r="B57" s="4">
        <v>174</v>
      </c>
      <c r="C57" s="4">
        <v>18.799783668964068</v>
      </c>
      <c r="D57" s="4">
        <v>29.680847896652985</v>
      </c>
    </row>
    <row r="58" spans="1:4" x14ac:dyDescent="0.25">
      <c r="A58" s="3" t="s">
        <v>147</v>
      </c>
      <c r="B58" s="4">
        <v>180</v>
      </c>
      <c r="C58" s="4">
        <v>20.540230525484596</v>
      </c>
      <c r="D58" s="4">
        <v>29.50456847771131</v>
      </c>
    </row>
    <row r="59" spans="1:4" x14ac:dyDescent="0.25">
      <c r="A59" s="3" t="s">
        <v>146</v>
      </c>
      <c r="B59" s="4">
        <v>75</v>
      </c>
      <c r="C59" s="4">
        <v>33.003048943641936</v>
      </c>
      <c r="D59" s="4">
        <v>53.447114288426512</v>
      </c>
    </row>
    <row r="60" spans="1:4" x14ac:dyDescent="0.25">
      <c r="A60" s="3" t="s">
        <v>83</v>
      </c>
      <c r="B60" s="4">
        <v>206</v>
      </c>
      <c r="C60" s="4">
        <v>21.329407453381112</v>
      </c>
      <c r="D60" s="4">
        <v>34.013633984802539</v>
      </c>
    </row>
    <row r="61" spans="1:4" x14ac:dyDescent="0.25">
      <c r="A61" s="3" t="s">
        <v>82</v>
      </c>
      <c r="B61" s="4">
        <v>83</v>
      </c>
      <c r="C61" s="4">
        <v>23.360109303447249</v>
      </c>
      <c r="D61" s="4">
        <v>32.802699810968925</v>
      </c>
    </row>
    <row r="62" spans="1:4" x14ac:dyDescent="0.25">
      <c r="A62" s="3" t="s">
        <v>84</v>
      </c>
      <c r="B62" s="4">
        <v>173</v>
      </c>
      <c r="C62" s="4">
        <v>21.529932060988539</v>
      </c>
      <c r="D62" s="4">
        <v>29.775207096584101</v>
      </c>
    </row>
    <row r="63" spans="1:4" x14ac:dyDescent="0.25">
      <c r="A63" s="3" t="s">
        <v>148</v>
      </c>
      <c r="B63" s="4">
        <v>79</v>
      </c>
      <c r="C63" s="4">
        <v>28.947480270283808</v>
      </c>
      <c r="D63" s="4">
        <v>42.535006367540994</v>
      </c>
    </row>
    <row r="64" spans="1:4" x14ac:dyDescent="0.25">
      <c r="A64" s="3" t="s">
        <v>149</v>
      </c>
      <c r="B64" s="4">
        <v>168</v>
      </c>
      <c r="C64" s="4">
        <v>30.281953396922198</v>
      </c>
      <c r="D64" s="4">
        <v>49.391947595234718</v>
      </c>
    </row>
    <row r="65" spans="1:4" x14ac:dyDescent="0.25">
      <c r="A65" s="3" t="s">
        <v>85</v>
      </c>
      <c r="B65" s="4">
        <v>78</v>
      </c>
      <c r="C65" s="4">
        <v>39.13975928284205</v>
      </c>
      <c r="D65" s="4">
        <v>55.983099542262806</v>
      </c>
    </row>
    <row r="66" spans="1:4" x14ac:dyDescent="0.25">
      <c r="A66" s="3" t="s">
        <v>294</v>
      </c>
      <c r="B66" s="4">
        <v>168</v>
      </c>
      <c r="C66" s="4">
        <v>28.828883609475344</v>
      </c>
      <c r="D66" s="4">
        <v>49.51450014957036</v>
      </c>
    </row>
    <row r="67" spans="1:4" x14ac:dyDescent="0.25">
      <c r="A67" s="3" t="s">
        <v>150</v>
      </c>
      <c r="B67" s="4">
        <v>70</v>
      </c>
      <c r="C67" s="4">
        <v>43.71939258785271</v>
      </c>
      <c r="D67" s="4">
        <v>64.982035196716609</v>
      </c>
    </row>
    <row r="68" spans="1:4" x14ac:dyDescent="0.25">
      <c r="A68" s="3" t="s">
        <v>152</v>
      </c>
      <c r="B68" s="4">
        <v>167</v>
      </c>
      <c r="C68" s="4">
        <v>26.90353865259959</v>
      </c>
      <c r="D68" s="4">
        <v>46.033459481105417</v>
      </c>
    </row>
    <row r="69" spans="1:4" x14ac:dyDescent="0.25">
      <c r="A69" s="3" t="s">
        <v>86</v>
      </c>
      <c r="B69" s="4">
        <v>84</v>
      </c>
      <c r="C69" s="4">
        <v>42.764329496551824</v>
      </c>
      <c r="D69" s="4">
        <v>59.621356619302254</v>
      </c>
    </row>
    <row r="70" spans="1:4" x14ac:dyDescent="0.25">
      <c r="A70" s="3" t="s">
        <v>153</v>
      </c>
      <c r="B70" s="4">
        <v>102</v>
      </c>
      <c r="C70" s="4">
        <v>45.143236428147425</v>
      </c>
      <c r="D70" s="4">
        <v>66.456936502221154</v>
      </c>
    </row>
    <row r="71" spans="1:4" x14ac:dyDescent="0.25">
      <c r="A71" s="3" t="s">
        <v>87</v>
      </c>
      <c r="B71" s="4">
        <v>173</v>
      </c>
      <c r="C71" s="4">
        <v>29.755413616858281</v>
      </c>
      <c r="D71" s="4">
        <v>46.294301827939712</v>
      </c>
    </row>
    <row r="72" spans="1:4" x14ac:dyDescent="0.25">
      <c r="A72" s="3" t="s">
        <v>154</v>
      </c>
      <c r="B72" s="4">
        <v>163</v>
      </c>
      <c r="C72" s="4">
        <v>39.721224794740202</v>
      </c>
      <c r="D72" s="4">
        <v>64.005269059584961</v>
      </c>
    </row>
    <row r="73" spans="1:4" x14ac:dyDescent="0.25">
      <c r="A73" s="3" t="s">
        <v>88</v>
      </c>
      <c r="B73" s="4">
        <v>75</v>
      </c>
      <c r="C73" s="4">
        <v>70.401238489034839</v>
      </c>
      <c r="D73" s="4">
        <v>114.39390513003792</v>
      </c>
    </row>
    <row r="74" spans="1:4" x14ac:dyDescent="0.25">
      <c r="A74" s="3" t="s">
        <v>90</v>
      </c>
      <c r="B74" s="4">
        <v>166</v>
      </c>
      <c r="C74" s="4">
        <v>34.919002269575593</v>
      </c>
      <c r="D74" s="4">
        <v>48.652940748440216</v>
      </c>
    </row>
    <row r="75" spans="1:4" x14ac:dyDescent="0.25">
      <c r="A75" s="3" t="s">
        <v>89</v>
      </c>
      <c r="B75" s="4">
        <v>66</v>
      </c>
      <c r="C75" s="4">
        <v>51.981364671685704</v>
      </c>
      <c r="D75" s="4">
        <v>75.959342029010827</v>
      </c>
    </row>
    <row r="76" spans="1:4" x14ac:dyDescent="0.25">
      <c r="A76" s="3" t="s">
        <v>91</v>
      </c>
      <c r="B76" s="4">
        <v>92</v>
      </c>
      <c r="C76" s="4">
        <v>48.887482071432359</v>
      </c>
      <c r="D76" s="4">
        <v>76.983553581360241</v>
      </c>
    </row>
    <row r="77" spans="1:4" x14ac:dyDescent="0.25">
      <c r="A77" s="3" t="s">
        <v>92</v>
      </c>
      <c r="B77" s="4">
        <v>186</v>
      </c>
      <c r="C77" s="4">
        <v>41.938643587629578</v>
      </c>
      <c r="D77" s="4">
        <v>66.783894835519405</v>
      </c>
    </row>
    <row r="78" spans="1:4" x14ac:dyDescent="0.25">
      <c r="A78" s="3" t="s">
        <v>295</v>
      </c>
      <c r="B78" s="4">
        <v>175</v>
      </c>
      <c r="C78" s="4">
        <v>13.762122889008081</v>
      </c>
      <c r="D78" s="4">
        <v>27.964197139658495</v>
      </c>
    </row>
    <row r="79" spans="1:4" x14ac:dyDescent="0.25">
      <c r="A79" s="3" t="s">
        <v>337</v>
      </c>
      <c r="B79" s="4">
        <v>186</v>
      </c>
      <c r="C79" s="4">
        <v>20.991992846017361</v>
      </c>
      <c r="D79" s="4">
        <v>40.187626042244986</v>
      </c>
    </row>
    <row r="80" spans="1:4" x14ac:dyDescent="0.25">
      <c r="A80" s="3" t="s">
        <v>338</v>
      </c>
      <c r="B80" s="4">
        <v>194</v>
      </c>
      <c r="C80" s="4">
        <v>18.127717162909558</v>
      </c>
      <c r="D80" s="4">
        <v>37.59541053453146</v>
      </c>
    </row>
    <row r="81" spans="1:4" x14ac:dyDescent="0.25">
      <c r="A81" s="3" t="s">
        <v>296</v>
      </c>
      <c r="B81" s="4">
        <v>183</v>
      </c>
      <c r="C81" s="4">
        <v>16.950380995247304</v>
      </c>
      <c r="D81" s="4">
        <v>30.707523698191753</v>
      </c>
    </row>
    <row r="82" spans="1:4" x14ac:dyDescent="0.25">
      <c r="A82" s="3" t="s">
        <v>339</v>
      </c>
      <c r="B82" s="4">
        <v>162</v>
      </c>
      <c r="C82" s="4">
        <v>15.451115488085989</v>
      </c>
      <c r="D82" s="4">
        <v>33.630111761277192</v>
      </c>
    </row>
    <row r="83" spans="1:4" x14ac:dyDescent="0.25">
      <c r="A83" s="3" t="s">
        <v>340</v>
      </c>
      <c r="B83" s="4">
        <v>168</v>
      </c>
      <c r="C83" s="4">
        <v>33.086922866245402</v>
      </c>
      <c r="D83" s="4">
        <v>68.735790197529397</v>
      </c>
    </row>
    <row r="84" spans="1:4" x14ac:dyDescent="0.25">
      <c r="A84" s="3" t="s">
        <v>297</v>
      </c>
      <c r="B84" s="4">
        <v>195</v>
      </c>
      <c r="C84" s="4">
        <v>23.025374815137575</v>
      </c>
      <c r="D84" s="4">
        <v>40.683289059491301</v>
      </c>
    </row>
    <row r="85" spans="1:4" x14ac:dyDescent="0.25">
      <c r="A85" s="3" t="s">
        <v>18</v>
      </c>
      <c r="B85" s="4">
        <v>158</v>
      </c>
      <c r="C85" s="4">
        <v>47.459038331243178</v>
      </c>
      <c r="D85" s="4">
        <v>77.274116934862946</v>
      </c>
    </row>
    <row r="86" spans="1:4" x14ac:dyDescent="0.25">
      <c r="A86" s="3" t="s">
        <v>341</v>
      </c>
      <c r="B86" s="4">
        <v>156</v>
      </c>
      <c r="C86" s="4">
        <v>33.193353672054585</v>
      </c>
      <c r="D86" s="4">
        <v>58.379679437856389</v>
      </c>
    </row>
    <row r="87" spans="1:4" x14ac:dyDescent="0.25">
      <c r="A87" s="3" t="s">
        <v>277</v>
      </c>
      <c r="B87" s="4">
        <v>170</v>
      </c>
      <c r="C87" s="4">
        <v>14.771111586302265</v>
      </c>
      <c r="D87" s="4">
        <v>24.529518784770666</v>
      </c>
    </row>
    <row r="88" spans="1:4" x14ac:dyDescent="0.25">
      <c r="A88" s="3" t="s">
        <v>342</v>
      </c>
      <c r="B88" s="4">
        <v>179</v>
      </c>
      <c r="C88" s="4">
        <v>10.216081981973986</v>
      </c>
      <c r="D88" s="4">
        <v>18.245590870969224</v>
      </c>
    </row>
    <row r="89" spans="1:4" x14ac:dyDescent="0.25">
      <c r="A89" s="3" t="s">
        <v>207</v>
      </c>
      <c r="B89" s="4">
        <v>195</v>
      </c>
      <c r="C89" s="4">
        <v>24.223489555912938</v>
      </c>
      <c r="D89" s="4">
        <v>42.341697719695716</v>
      </c>
    </row>
    <row r="90" spans="1:4" x14ac:dyDescent="0.25">
      <c r="A90" s="3" t="s">
        <v>209</v>
      </c>
      <c r="B90" s="4">
        <v>186</v>
      </c>
      <c r="C90" s="4">
        <v>18.153010576681822</v>
      </c>
      <c r="D90" s="4">
        <v>32.949669659631802</v>
      </c>
    </row>
    <row r="91" spans="1:4" x14ac:dyDescent="0.25">
      <c r="A91" s="3" t="s">
        <v>156</v>
      </c>
      <c r="B91" s="4">
        <v>189</v>
      </c>
      <c r="C91" s="4">
        <v>30.36291790966904</v>
      </c>
      <c r="D91" s="4">
        <v>55.909404215945031</v>
      </c>
    </row>
    <row r="92" spans="1:4" x14ac:dyDescent="0.25">
      <c r="A92" s="3" t="s">
        <v>224</v>
      </c>
      <c r="B92" s="4">
        <v>163</v>
      </c>
      <c r="C92" s="4">
        <v>34.891031191107231</v>
      </c>
      <c r="D92" s="4">
        <v>57.087898741703718</v>
      </c>
    </row>
    <row r="93" spans="1:4" x14ac:dyDescent="0.25">
      <c r="A93" s="3" t="s">
        <v>298</v>
      </c>
      <c r="B93" s="4">
        <v>184</v>
      </c>
      <c r="C93" s="4">
        <v>34.737235065553271</v>
      </c>
      <c r="D93" s="4">
        <v>69.311778837780253</v>
      </c>
    </row>
    <row r="94" spans="1:4" x14ac:dyDescent="0.25">
      <c r="A94" s="3" t="s">
        <v>20</v>
      </c>
      <c r="B94" s="4">
        <v>188</v>
      </c>
      <c r="C94" s="4">
        <v>28.608843106380849</v>
      </c>
      <c r="D94" s="4">
        <v>46.922198256008414</v>
      </c>
    </row>
    <row r="95" spans="1:4" x14ac:dyDescent="0.25">
      <c r="A95" s="3" t="s">
        <v>210</v>
      </c>
      <c r="B95" s="4">
        <v>153</v>
      </c>
      <c r="C95" s="4">
        <v>39.933776809645686</v>
      </c>
      <c r="D95" s="4">
        <v>67.638848168266009</v>
      </c>
    </row>
    <row r="96" spans="1:4" x14ac:dyDescent="0.25">
      <c r="A96" s="3" t="s">
        <v>299</v>
      </c>
      <c r="B96" s="4">
        <v>183</v>
      </c>
      <c r="C96" s="4">
        <v>31.599910025347178</v>
      </c>
      <c r="D96" s="4">
        <v>51.08934325155434</v>
      </c>
    </row>
    <row r="97" spans="1:4" x14ac:dyDescent="0.25">
      <c r="A97" s="3" t="s">
        <v>343</v>
      </c>
      <c r="B97" s="4">
        <v>81</v>
      </c>
      <c r="C97" s="4">
        <v>17.829200075735457</v>
      </c>
      <c r="D97" s="4">
        <v>33.791851713723183</v>
      </c>
    </row>
    <row r="98" spans="1:4" x14ac:dyDescent="0.25">
      <c r="A98" s="3" t="s">
        <v>300</v>
      </c>
      <c r="B98" s="4">
        <v>172</v>
      </c>
      <c r="C98" s="4">
        <v>27.976009130572915</v>
      </c>
      <c r="D98" s="4">
        <v>46.251153876512205</v>
      </c>
    </row>
    <row r="99" spans="1:4" x14ac:dyDescent="0.25">
      <c r="A99" s="3" t="s">
        <v>301</v>
      </c>
      <c r="B99" s="4">
        <v>102</v>
      </c>
      <c r="C99" s="4">
        <v>32.836696966008269</v>
      </c>
      <c r="D99" s="4">
        <v>59.92958858501899</v>
      </c>
    </row>
    <row r="100" spans="1:4" x14ac:dyDescent="0.25">
      <c r="A100" s="3" t="s">
        <v>302</v>
      </c>
      <c r="B100" s="4">
        <v>201</v>
      </c>
      <c r="C100" s="4">
        <v>19.477661404686501</v>
      </c>
      <c r="D100" s="4">
        <v>36.768197724937394</v>
      </c>
    </row>
    <row r="101" spans="1:4" x14ac:dyDescent="0.25">
      <c r="A101" s="3" t="s">
        <v>303</v>
      </c>
      <c r="B101" s="4">
        <v>119</v>
      </c>
      <c r="C101" s="4">
        <v>30.949558320445671</v>
      </c>
      <c r="D101" s="4">
        <v>63.947485083998956</v>
      </c>
    </row>
    <row r="102" spans="1:4" x14ac:dyDescent="0.25">
      <c r="A102" s="3" t="s">
        <v>219</v>
      </c>
      <c r="B102" s="4">
        <v>163</v>
      </c>
      <c r="C102" s="4">
        <v>37.140821312483347</v>
      </c>
      <c r="D102" s="4">
        <v>61.040397234114032</v>
      </c>
    </row>
    <row r="103" spans="1:4" x14ac:dyDescent="0.25">
      <c r="A103" s="3" t="s">
        <v>211</v>
      </c>
      <c r="B103" s="4">
        <v>99</v>
      </c>
      <c r="C103" s="4">
        <v>22.414870101552211</v>
      </c>
      <c r="D103" s="4">
        <v>41.339601430864931</v>
      </c>
    </row>
    <row r="104" spans="1:4" x14ac:dyDescent="0.25">
      <c r="A104" s="3" t="s">
        <v>304</v>
      </c>
      <c r="B104" s="4">
        <v>174</v>
      </c>
      <c r="C104" s="4">
        <v>22.11465263705179</v>
      </c>
      <c r="D104" s="4">
        <v>37.48935534581927</v>
      </c>
    </row>
    <row r="105" spans="1:4" x14ac:dyDescent="0.25">
      <c r="A105" s="3" t="s">
        <v>93</v>
      </c>
      <c r="B105" s="4">
        <v>116</v>
      </c>
      <c r="C105" s="4">
        <v>22.960279410689022</v>
      </c>
      <c r="D105" s="4">
        <v>43.685385749418863</v>
      </c>
    </row>
    <row r="106" spans="1:4" x14ac:dyDescent="0.25">
      <c r="A106" s="3" t="s">
        <v>305</v>
      </c>
      <c r="B106" s="4">
        <v>179</v>
      </c>
      <c r="C106" s="4">
        <v>18.667346592103769</v>
      </c>
      <c r="D106" s="4">
        <v>31.518020984922238</v>
      </c>
    </row>
    <row r="107" spans="1:4" x14ac:dyDescent="0.25">
      <c r="A107" s="3" t="s">
        <v>306</v>
      </c>
      <c r="B107" s="4">
        <v>110</v>
      </c>
      <c r="C107" s="4">
        <v>17.212971851651794</v>
      </c>
      <c r="D107" s="4">
        <v>33.119702366049054</v>
      </c>
    </row>
    <row r="108" spans="1:4" x14ac:dyDescent="0.25">
      <c r="A108" s="3" t="s">
        <v>225</v>
      </c>
      <c r="B108" s="4">
        <v>202</v>
      </c>
      <c r="C108" s="4">
        <v>19.072753218155825</v>
      </c>
      <c r="D108" s="4">
        <v>36.451241299111089</v>
      </c>
    </row>
    <row r="109" spans="1:4" x14ac:dyDescent="0.25">
      <c r="A109" s="3" t="s">
        <v>212</v>
      </c>
      <c r="B109" s="4">
        <v>194</v>
      </c>
      <c r="C109" s="4">
        <v>21.299259649439804</v>
      </c>
      <c r="D109" s="4">
        <v>36.154153563910064</v>
      </c>
    </row>
    <row r="110" spans="1:4" x14ac:dyDescent="0.25">
      <c r="A110" s="3" t="s">
        <v>226</v>
      </c>
      <c r="B110" s="4">
        <v>81</v>
      </c>
      <c r="C110" s="4">
        <v>17.266711196650771</v>
      </c>
      <c r="D110" s="4">
        <v>29.37813676524658</v>
      </c>
    </row>
    <row r="111" spans="1:4" x14ac:dyDescent="0.25">
      <c r="A111" s="3" t="s">
        <v>227</v>
      </c>
      <c r="B111" s="4">
        <v>115</v>
      </c>
      <c r="C111" s="4">
        <v>15.619789504838206</v>
      </c>
      <c r="D111" s="4">
        <v>28.73123428326717</v>
      </c>
    </row>
    <row r="112" spans="1:4" x14ac:dyDescent="0.25">
      <c r="A112" s="3" t="s">
        <v>307</v>
      </c>
      <c r="B112" s="4">
        <v>182</v>
      </c>
      <c r="C112" s="4">
        <v>19.323450269253268</v>
      </c>
      <c r="D112" s="4">
        <v>34.783408159889902</v>
      </c>
    </row>
    <row r="113" spans="1:4" x14ac:dyDescent="0.25">
      <c r="A113" s="3" t="s">
        <v>308</v>
      </c>
      <c r="B113" s="4">
        <v>163</v>
      </c>
      <c r="C113" s="4">
        <v>24.75151494120021</v>
      </c>
      <c r="D113" s="4">
        <v>42.98524913493835</v>
      </c>
    </row>
    <row r="114" spans="1:4" x14ac:dyDescent="0.25">
      <c r="A114" s="3" t="s">
        <v>228</v>
      </c>
      <c r="B114" s="4">
        <v>69</v>
      </c>
      <c r="C114" s="4">
        <v>35.014535709260649</v>
      </c>
      <c r="D114" s="4">
        <v>69.436425940614825</v>
      </c>
    </row>
    <row r="115" spans="1:4" x14ac:dyDescent="0.25">
      <c r="A115" s="3" t="s">
        <v>229</v>
      </c>
      <c r="B115" s="4">
        <v>182</v>
      </c>
      <c r="C115" s="4">
        <v>33.392026491816523</v>
      </c>
      <c r="D115" s="4">
        <v>51.051356075937193</v>
      </c>
    </row>
    <row r="116" spans="1:4" x14ac:dyDescent="0.25">
      <c r="A116" s="3" t="s">
        <v>157</v>
      </c>
      <c r="B116" s="4">
        <v>76</v>
      </c>
      <c r="C116" s="4">
        <v>22.50143811306852</v>
      </c>
      <c r="D116" s="4">
        <v>44.979476995016412</v>
      </c>
    </row>
    <row r="117" spans="1:4" x14ac:dyDescent="0.25">
      <c r="A117" s="3" t="s">
        <v>230</v>
      </c>
      <c r="B117" s="4">
        <v>116</v>
      </c>
      <c r="C117" s="4">
        <v>31.892524832194546</v>
      </c>
      <c r="D117" s="4">
        <v>53.933492245081879</v>
      </c>
    </row>
    <row r="118" spans="1:4" x14ac:dyDescent="0.25">
      <c r="A118" s="3" t="s">
        <v>309</v>
      </c>
      <c r="B118" s="4">
        <v>188</v>
      </c>
      <c r="C118" s="4">
        <v>25.287149812500154</v>
      </c>
      <c r="D118" s="4">
        <v>41.108244960387495</v>
      </c>
    </row>
    <row r="119" spans="1:4" x14ac:dyDescent="0.25">
      <c r="A119" s="3" t="s">
        <v>232</v>
      </c>
      <c r="B119" s="4">
        <v>153</v>
      </c>
      <c r="C119" s="4">
        <v>43.998714330543351</v>
      </c>
      <c r="D119" s="4">
        <v>71.443112507434435</v>
      </c>
    </row>
    <row r="120" spans="1:4" x14ac:dyDescent="0.25">
      <c r="A120" s="3" t="s">
        <v>231</v>
      </c>
      <c r="B120" s="4">
        <v>87</v>
      </c>
      <c r="C120" s="4">
        <v>31.676438173137804</v>
      </c>
      <c r="D120" s="4">
        <v>60.041828075243941</v>
      </c>
    </row>
    <row r="121" spans="1:4" x14ac:dyDescent="0.25">
      <c r="A121" s="3" t="s">
        <v>43</v>
      </c>
      <c r="B121" s="4">
        <v>158</v>
      </c>
      <c r="C121" s="4">
        <v>29.934112211332359</v>
      </c>
      <c r="D121" s="4">
        <v>50.392701263724817</v>
      </c>
    </row>
    <row r="122" spans="1:4" x14ac:dyDescent="0.25">
      <c r="A122" s="3" t="s">
        <v>22</v>
      </c>
      <c r="B122" s="4">
        <v>68</v>
      </c>
      <c r="C122" s="4">
        <v>30.920366940210222</v>
      </c>
      <c r="D122" s="4">
        <v>61.858851913234453</v>
      </c>
    </row>
    <row r="123" spans="1:4" x14ac:dyDescent="0.25">
      <c r="A123" s="3" t="s">
        <v>233</v>
      </c>
      <c r="B123" s="4">
        <v>91</v>
      </c>
      <c r="C123" s="4">
        <v>29.694608109535739</v>
      </c>
      <c r="D123" s="4">
        <v>55.669240697288231</v>
      </c>
    </row>
    <row r="124" spans="1:4" x14ac:dyDescent="0.25">
      <c r="A124" s="3" t="s">
        <v>94</v>
      </c>
      <c r="B124" s="4">
        <v>169</v>
      </c>
      <c r="C124" s="4">
        <v>28.738684024027791</v>
      </c>
      <c r="D124" s="4">
        <v>45.233967945376165</v>
      </c>
    </row>
    <row r="125" spans="1:4" x14ac:dyDescent="0.25">
      <c r="A125" s="3" t="s">
        <v>234</v>
      </c>
      <c r="B125" s="4">
        <v>180</v>
      </c>
      <c r="C125" s="4">
        <v>9.7262614516375407</v>
      </c>
      <c r="D125" s="4">
        <v>20.440568817064577</v>
      </c>
    </row>
    <row r="126" spans="1:4" x14ac:dyDescent="0.25">
      <c r="A126" s="3" t="s">
        <v>235</v>
      </c>
      <c r="B126" s="4">
        <v>202</v>
      </c>
      <c r="C126" s="4">
        <v>6.6385093328557021</v>
      </c>
      <c r="D126" s="4">
        <v>12.495156025760341</v>
      </c>
    </row>
    <row r="127" spans="1:4" x14ac:dyDescent="0.25">
      <c r="A127" s="3" t="s">
        <v>236</v>
      </c>
      <c r="B127" s="4">
        <v>179</v>
      </c>
      <c r="C127" s="4">
        <v>6.8104061212887848</v>
      </c>
      <c r="D127" s="4">
        <v>10.352023439221453</v>
      </c>
    </row>
    <row r="128" spans="1:4" x14ac:dyDescent="0.25">
      <c r="A128" s="3" t="s">
        <v>310</v>
      </c>
      <c r="B128" s="4">
        <v>191</v>
      </c>
      <c r="C128" s="4">
        <v>7.1159144673093557</v>
      </c>
      <c r="D128" s="4">
        <v>13.562471423788553</v>
      </c>
    </row>
    <row r="129" spans="1:4" x14ac:dyDescent="0.25">
      <c r="A129" s="3" t="s">
        <v>344</v>
      </c>
      <c r="B129" s="4">
        <v>164</v>
      </c>
      <c r="C129" s="4">
        <v>15.017108601988058</v>
      </c>
      <c r="D129" s="4">
        <v>28.804545329893827</v>
      </c>
    </row>
    <row r="130" spans="1:4" x14ac:dyDescent="0.25">
      <c r="A130" s="3" t="s">
        <v>237</v>
      </c>
      <c r="B130" s="4">
        <v>181</v>
      </c>
      <c r="C130" s="4">
        <v>19.711085948594686</v>
      </c>
      <c r="D130" s="4">
        <v>42.267900753520344</v>
      </c>
    </row>
    <row r="131" spans="1:4" x14ac:dyDescent="0.25">
      <c r="A131" s="3" t="s">
        <v>213</v>
      </c>
      <c r="B131" s="4">
        <v>187</v>
      </c>
      <c r="C131" s="4">
        <v>22.38677125679213</v>
      </c>
      <c r="D131" s="4">
        <v>39.690050192852119</v>
      </c>
    </row>
    <row r="132" spans="1:4" x14ac:dyDescent="0.25">
      <c r="A132" s="3" t="s">
        <v>158</v>
      </c>
      <c r="B132" s="4">
        <v>159</v>
      </c>
      <c r="C132" s="4">
        <v>27.721132080619192</v>
      </c>
      <c r="D132" s="4">
        <v>52.64849955753504</v>
      </c>
    </row>
    <row r="133" spans="1:4" x14ac:dyDescent="0.25">
      <c r="A133" s="3" t="s">
        <v>345</v>
      </c>
      <c r="B133" s="4">
        <v>176</v>
      </c>
      <c r="C133" s="4">
        <v>19.407121118593455</v>
      </c>
      <c r="D133" s="4">
        <v>39.402338996868302</v>
      </c>
    </row>
    <row r="134" spans="1:4" x14ac:dyDescent="0.25">
      <c r="A134" s="3" t="s">
        <v>383</v>
      </c>
      <c r="B134" s="4">
        <v>193</v>
      </c>
      <c r="C134" s="4">
        <v>11.391418171553862</v>
      </c>
      <c r="D134" s="4">
        <v>25.604041127042848</v>
      </c>
    </row>
    <row r="135" spans="1:4" x14ac:dyDescent="0.25">
      <c r="A135" s="3" t="s">
        <v>214</v>
      </c>
      <c r="B135" s="4">
        <v>179</v>
      </c>
      <c r="C135" s="4">
        <v>9.5605612076622073</v>
      </c>
      <c r="D135" s="4">
        <v>17.429207219939055</v>
      </c>
    </row>
    <row r="136" spans="1:4" x14ac:dyDescent="0.25">
      <c r="A136" s="3" t="s">
        <v>385</v>
      </c>
      <c r="B136" s="4">
        <v>191</v>
      </c>
      <c r="C136" s="4">
        <v>15.012977840334017</v>
      </c>
      <c r="D136" s="4">
        <v>29.721988708385972</v>
      </c>
    </row>
    <row r="137" spans="1:4" x14ac:dyDescent="0.25">
      <c r="A137" s="3" t="s">
        <v>311</v>
      </c>
      <c r="B137" s="4">
        <v>164</v>
      </c>
      <c r="C137" s="4">
        <v>17.245287119156281</v>
      </c>
      <c r="D137" s="4">
        <v>34.270725661960718</v>
      </c>
    </row>
    <row r="138" spans="1:4" x14ac:dyDescent="0.25">
      <c r="A138" s="3" t="s">
        <v>160</v>
      </c>
      <c r="B138" s="4">
        <v>181</v>
      </c>
      <c r="C138" s="4">
        <v>30.905487715591462</v>
      </c>
      <c r="D138" s="4">
        <v>54.224203332106612</v>
      </c>
    </row>
    <row r="139" spans="1:4" x14ac:dyDescent="0.25">
      <c r="A139" s="3" t="s">
        <v>215</v>
      </c>
      <c r="B139" s="4">
        <v>187</v>
      </c>
      <c r="C139" s="4">
        <v>24.749069817140729</v>
      </c>
      <c r="D139" s="4">
        <v>36.904320101537351</v>
      </c>
    </row>
    <row r="140" spans="1:4" x14ac:dyDescent="0.25">
      <c r="A140" s="3" t="s">
        <v>162</v>
      </c>
      <c r="B140" s="4">
        <v>159</v>
      </c>
      <c r="C140" s="4">
        <v>41.481534895652686</v>
      </c>
      <c r="D140" s="4">
        <v>70.683202916868723</v>
      </c>
    </row>
    <row r="141" spans="1:4" x14ac:dyDescent="0.25">
      <c r="A141" s="3" t="s">
        <v>163</v>
      </c>
      <c r="B141" s="4">
        <v>157</v>
      </c>
      <c r="C141" s="4">
        <v>31.810837822385082</v>
      </c>
      <c r="D141" s="4">
        <v>52.752351877368831</v>
      </c>
    </row>
    <row r="142" spans="1:4" x14ac:dyDescent="0.25">
      <c r="A142" s="3" t="s">
        <v>346</v>
      </c>
      <c r="B142" s="4">
        <v>168</v>
      </c>
      <c r="C142" s="4">
        <v>12.698121642006319</v>
      </c>
      <c r="D142" s="4">
        <v>29.175671089698298</v>
      </c>
    </row>
    <row r="143" spans="1:4" x14ac:dyDescent="0.25">
      <c r="A143" s="3" t="s">
        <v>164</v>
      </c>
      <c r="B143" s="4">
        <v>207</v>
      </c>
      <c r="C143" s="4">
        <v>16.905875841328694</v>
      </c>
      <c r="D143" s="4">
        <v>29.072925726158836</v>
      </c>
    </row>
    <row r="144" spans="1:4" x14ac:dyDescent="0.25">
      <c r="A144" s="3" t="s">
        <v>95</v>
      </c>
      <c r="B144" s="4">
        <v>191</v>
      </c>
      <c r="C144" s="4">
        <v>22.922960544030399</v>
      </c>
      <c r="D144" s="4">
        <v>33.26578872582553</v>
      </c>
    </row>
    <row r="145" spans="1:4" x14ac:dyDescent="0.25">
      <c r="A145" s="3" t="s">
        <v>165</v>
      </c>
      <c r="B145" s="4">
        <v>185</v>
      </c>
      <c r="C145" s="4">
        <v>25.618991629045432</v>
      </c>
      <c r="D145" s="4">
        <v>44.788044118382736</v>
      </c>
    </row>
    <row r="146" spans="1:4" x14ac:dyDescent="0.25">
      <c r="A146" s="3" t="s">
        <v>166</v>
      </c>
      <c r="B146" s="4">
        <v>155</v>
      </c>
      <c r="C146" s="4">
        <v>48.568836909380714</v>
      </c>
      <c r="D146" s="4">
        <v>75.914161266949122</v>
      </c>
    </row>
    <row r="147" spans="1:4" x14ac:dyDescent="0.25">
      <c r="A147" s="3" t="s">
        <v>96</v>
      </c>
      <c r="B147" s="4">
        <v>176</v>
      </c>
      <c r="C147" s="4">
        <v>63.947010035912491</v>
      </c>
      <c r="D147" s="4">
        <v>89.769750146606924</v>
      </c>
    </row>
    <row r="148" spans="1:4" x14ac:dyDescent="0.25">
      <c r="A148" s="3" t="s">
        <v>45</v>
      </c>
      <c r="B148" s="4">
        <v>182</v>
      </c>
      <c r="C148" s="4">
        <v>59.377696550515488</v>
      </c>
      <c r="D148" s="4">
        <v>81.071251554033751</v>
      </c>
    </row>
    <row r="149" spans="1:4" x14ac:dyDescent="0.25">
      <c r="A149" s="3" t="s">
        <v>46</v>
      </c>
      <c r="B149" s="4">
        <v>157</v>
      </c>
      <c r="C149" s="4">
        <v>76.246414648794016</v>
      </c>
      <c r="D149" s="4">
        <v>100.0126021738712</v>
      </c>
    </row>
    <row r="150" spans="1:4" x14ac:dyDescent="0.25">
      <c r="A150" s="3" t="s">
        <v>24</v>
      </c>
      <c r="B150" s="4">
        <v>157</v>
      </c>
      <c r="C150" s="4">
        <v>63.842506457577414</v>
      </c>
      <c r="D150" s="4">
        <v>83.002273500346689</v>
      </c>
    </row>
    <row r="151" spans="1:4" x14ac:dyDescent="0.25">
      <c r="A151" s="3" t="s">
        <v>167</v>
      </c>
      <c r="B151" s="4">
        <v>165</v>
      </c>
      <c r="C151" s="4">
        <v>49.431409593270466</v>
      </c>
      <c r="D151" s="4">
        <v>69.515292022700734</v>
      </c>
    </row>
    <row r="152" spans="1:4" x14ac:dyDescent="0.25">
      <c r="A152" s="3" t="s">
        <v>97</v>
      </c>
      <c r="B152" s="4">
        <v>207</v>
      </c>
      <c r="C152" s="4">
        <v>35.01709083557629</v>
      </c>
      <c r="D152" s="4">
        <v>51.683267345580134</v>
      </c>
    </row>
    <row r="153" spans="1:4" x14ac:dyDescent="0.25">
      <c r="A153" s="3" t="s">
        <v>98</v>
      </c>
      <c r="B153" s="4">
        <v>178</v>
      </c>
      <c r="C153" s="4">
        <v>22.517554060346086</v>
      </c>
      <c r="D153" s="4">
        <v>37.278802044770508</v>
      </c>
    </row>
    <row r="154" spans="1:4" x14ac:dyDescent="0.25">
      <c r="A154" s="3" t="s">
        <v>99</v>
      </c>
      <c r="B154" s="4">
        <v>184</v>
      </c>
      <c r="C154" s="4">
        <v>26.129615681443106</v>
      </c>
      <c r="D154" s="4">
        <v>37.973310039134503</v>
      </c>
    </row>
    <row r="155" spans="1:4" x14ac:dyDescent="0.25">
      <c r="A155" s="3" t="s">
        <v>100</v>
      </c>
      <c r="B155" s="4">
        <v>155</v>
      </c>
      <c r="C155" s="4">
        <v>49.103248757882128</v>
      </c>
      <c r="D155" s="4">
        <v>81.44629488677333</v>
      </c>
    </row>
    <row r="156" spans="1:4" x14ac:dyDescent="0.25">
      <c r="A156" s="3" t="s">
        <v>101</v>
      </c>
      <c r="B156" s="4">
        <v>176</v>
      </c>
      <c r="C156" s="4">
        <v>61.032719063564187</v>
      </c>
      <c r="D156" s="4">
        <v>92.834546978090913</v>
      </c>
    </row>
    <row r="157" spans="1:4" x14ac:dyDescent="0.25">
      <c r="A157" s="3" t="s">
        <v>102</v>
      </c>
      <c r="B157" s="4">
        <v>182</v>
      </c>
      <c r="C157" s="4">
        <v>58.098207502219473</v>
      </c>
      <c r="D157" s="4">
        <v>85.785974266322427</v>
      </c>
    </row>
    <row r="158" spans="1:4" x14ac:dyDescent="0.25">
      <c r="A158" s="3" t="s">
        <v>103</v>
      </c>
      <c r="B158" s="4">
        <v>157</v>
      </c>
      <c r="C158" s="4">
        <v>83.379826829820161</v>
      </c>
      <c r="D158" s="4">
        <v>108.25387654478494</v>
      </c>
    </row>
    <row r="159" spans="1:4" x14ac:dyDescent="0.25">
      <c r="A159" s="3" t="s">
        <v>26</v>
      </c>
      <c r="B159" s="4">
        <v>155</v>
      </c>
      <c r="C159" s="4">
        <v>61.42440371440896</v>
      </c>
      <c r="D159" s="4">
        <v>80.852275123840684</v>
      </c>
    </row>
    <row r="160" spans="1:4" x14ac:dyDescent="0.25">
      <c r="A160" s="3" t="s">
        <v>104</v>
      </c>
      <c r="B160" s="4">
        <v>164</v>
      </c>
      <c r="C160" s="4">
        <v>49.862424241857362</v>
      </c>
      <c r="D160" s="4">
        <v>69.547736949922722</v>
      </c>
    </row>
    <row r="161" spans="1:4" x14ac:dyDescent="0.25">
      <c r="A161" s="3" t="s">
        <v>347</v>
      </c>
      <c r="B161" s="4">
        <v>174</v>
      </c>
      <c r="C161" s="4">
        <v>21.436558993409069</v>
      </c>
      <c r="D161" s="4">
        <v>37.099704519061873</v>
      </c>
    </row>
    <row r="162" spans="1:4" x14ac:dyDescent="0.25">
      <c r="A162" s="3" t="s">
        <v>168</v>
      </c>
      <c r="B162" s="4">
        <v>185</v>
      </c>
      <c r="C162" s="4">
        <v>8.969769351879803</v>
      </c>
      <c r="D162" s="4">
        <v>14.298515823965829</v>
      </c>
    </row>
    <row r="163" spans="1:4" x14ac:dyDescent="0.25">
      <c r="A163" s="3" t="s">
        <v>239</v>
      </c>
      <c r="B163" s="4">
        <v>185</v>
      </c>
      <c r="C163" s="4">
        <v>7.2982331691455862</v>
      </c>
      <c r="D163" s="4">
        <v>9.3530929831349869</v>
      </c>
    </row>
    <row r="164" spans="1:4" x14ac:dyDescent="0.25">
      <c r="A164" s="3" t="s">
        <v>240</v>
      </c>
      <c r="B164" s="4">
        <v>182</v>
      </c>
      <c r="C164" s="4">
        <v>4.358112855917863</v>
      </c>
      <c r="D164" s="4">
        <v>7.271608437807604</v>
      </c>
    </row>
    <row r="165" spans="1:4" x14ac:dyDescent="0.25">
      <c r="A165" s="3" t="s">
        <v>241</v>
      </c>
      <c r="B165" s="4">
        <v>161</v>
      </c>
      <c r="C165" s="4">
        <v>5.1254011935454908</v>
      </c>
      <c r="D165" s="4">
        <v>9.8754872709810364</v>
      </c>
    </row>
    <row r="166" spans="1:4" x14ac:dyDescent="0.25">
      <c r="A166" s="3" t="s">
        <v>242</v>
      </c>
      <c r="B166" s="4">
        <v>167</v>
      </c>
      <c r="C166" s="4">
        <v>22.514417148758255</v>
      </c>
      <c r="D166" s="4">
        <v>39.794100048517031</v>
      </c>
    </row>
    <row r="167" spans="1:4" x14ac:dyDescent="0.25">
      <c r="A167" s="3" t="s">
        <v>243</v>
      </c>
      <c r="B167" s="4">
        <v>195</v>
      </c>
      <c r="C167" s="4">
        <v>18.089031119757532</v>
      </c>
      <c r="D167" s="4">
        <v>35.664595370664983</v>
      </c>
    </row>
    <row r="168" spans="1:4" x14ac:dyDescent="0.25">
      <c r="A168" s="3" t="s">
        <v>244</v>
      </c>
      <c r="B168" s="4">
        <v>152</v>
      </c>
      <c r="C168" s="4">
        <v>17.126719791077484</v>
      </c>
      <c r="D168" s="4">
        <v>38.039152693592655</v>
      </c>
    </row>
    <row r="169" spans="1:4" x14ac:dyDescent="0.25">
      <c r="A169" s="3" t="s">
        <v>28</v>
      </c>
      <c r="B169" s="4">
        <v>156</v>
      </c>
      <c r="C169" s="4">
        <v>33.702451745279205</v>
      </c>
      <c r="D169" s="4">
        <v>61.515483104880687</v>
      </c>
    </row>
    <row r="170" spans="1:4" x14ac:dyDescent="0.25">
      <c r="A170" s="3" t="s">
        <v>245</v>
      </c>
      <c r="B170" s="4">
        <v>178</v>
      </c>
      <c r="C170" s="4">
        <v>8.8981851270007724</v>
      </c>
      <c r="D170" s="4">
        <v>13.348019842008016</v>
      </c>
    </row>
    <row r="171" spans="1:4" x14ac:dyDescent="0.25">
      <c r="A171" s="3" t="s">
        <v>348</v>
      </c>
      <c r="B171" s="4">
        <v>175</v>
      </c>
      <c r="C171" s="4">
        <v>13.092275538358644</v>
      </c>
      <c r="D171" s="4">
        <v>26.811829496374003</v>
      </c>
    </row>
    <row r="172" spans="1:4" x14ac:dyDescent="0.25">
      <c r="A172" s="3" t="s">
        <v>349</v>
      </c>
      <c r="B172" s="4">
        <v>185</v>
      </c>
      <c r="C172" s="4">
        <v>16.95372909048487</v>
      </c>
      <c r="D172" s="4">
        <v>29.064313695281562</v>
      </c>
    </row>
    <row r="173" spans="1:4" x14ac:dyDescent="0.25">
      <c r="A173" s="3" t="s">
        <v>216</v>
      </c>
      <c r="B173" s="4">
        <v>180</v>
      </c>
      <c r="C173" s="4">
        <v>10.663100314666847</v>
      </c>
      <c r="D173" s="4">
        <v>15.80613090882756</v>
      </c>
    </row>
    <row r="174" spans="1:4" x14ac:dyDescent="0.25">
      <c r="A174" s="3" t="s">
        <v>350</v>
      </c>
      <c r="B174" s="4">
        <v>182</v>
      </c>
      <c r="C174" s="4">
        <v>6.6791631846906396</v>
      </c>
      <c r="D174" s="4">
        <v>15.237878876488896</v>
      </c>
    </row>
    <row r="175" spans="1:4" x14ac:dyDescent="0.25">
      <c r="A175" s="3" t="s">
        <v>246</v>
      </c>
      <c r="B175" s="4">
        <v>161</v>
      </c>
      <c r="C175" s="4">
        <v>7.9202515994923441</v>
      </c>
      <c r="D175" s="4">
        <v>14.518237638819615</v>
      </c>
    </row>
    <row r="176" spans="1:4" x14ac:dyDescent="0.25">
      <c r="A176" s="3" t="s">
        <v>247</v>
      </c>
      <c r="B176" s="4">
        <v>167</v>
      </c>
      <c r="C176" s="4">
        <v>15.173347150757889</v>
      </c>
      <c r="D176" s="4">
        <v>20.864015538024098</v>
      </c>
    </row>
    <row r="177" spans="1:4" x14ac:dyDescent="0.25">
      <c r="A177" s="3" t="s">
        <v>217</v>
      </c>
      <c r="B177" s="4">
        <v>195</v>
      </c>
      <c r="C177" s="4">
        <v>17.530389064727366</v>
      </c>
      <c r="D177" s="4">
        <v>23.614365780303288</v>
      </c>
    </row>
    <row r="178" spans="1:4" x14ac:dyDescent="0.25">
      <c r="A178" s="3" t="s">
        <v>169</v>
      </c>
      <c r="B178" s="4">
        <v>152</v>
      </c>
      <c r="C178" s="4">
        <v>21.480091835023405</v>
      </c>
      <c r="D178" s="4">
        <v>44.598016575212654</v>
      </c>
    </row>
    <row r="179" spans="1:4" x14ac:dyDescent="0.25">
      <c r="A179" s="3" t="s">
        <v>30</v>
      </c>
      <c r="B179" s="4">
        <v>156</v>
      </c>
      <c r="C179" s="4">
        <v>41.325604981460728</v>
      </c>
      <c r="D179" s="4">
        <v>76.114988155902509</v>
      </c>
    </row>
    <row r="180" spans="1:4" x14ac:dyDescent="0.25">
      <c r="A180" s="3" t="s">
        <v>248</v>
      </c>
      <c r="B180" s="4">
        <v>178</v>
      </c>
      <c r="C180" s="4">
        <v>8.0587289714534887</v>
      </c>
      <c r="D180" s="4">
        <v>15.010048622368712</v>
      </c>
    </row>
    <row r="181" spans="1:4" x14ac:dyDescent="0.25">
      <c r="A181" s="3" t="s">
        <v>249</v>
      </c>
      <c r="B181" s="4">
        <v>175</v>
      </c>
      <c r="C181" s="4">
        <v>18.193569562597048</v>
      </c>
      <c r="D181" s="4">
        <v>34.536591450776456</v>
      </c>
    </row>
    <row r="182" spans="1:4" x14ac:dyDescent="0.25">
      <c r="A182" s="3" t="s">
        <v>351</v>
      </c>
      <c r="B182" s="4">
        <v>186</v>
      </c>
      <c r="C182" s="4">
        <v>17.642442358736368</v>
      </c>
      <c r="D182" s="4">
        <v>33.280323304381987</v>
      </c>
    </row>
    <row r="183" spans="1:4" x14ac:dyDescent="0.25">
      <c r="A183" s="3" t="s">
        <v>396</v>
      </c>
      <c r="B183" s="4">
        <v>194</v>
      </c>
      <c r="C183" s="4">
        <v>17.72249776389349</v>
      </c>
      <c r="D183" s="4">
        <v>31.021710008264744</v>
      </c>
    </row>
    <row r="184" spans="1:4" x14ac:dyDescent="0.25">
      <c r="A184" s="3" t="s">
        <v>352</v>
      </c>
      <c r="B184" s="4">
        <v>183</v>
      </c>
      <c r="C184" s="4">
        <v>13.53865700130283</v>
      </c>
      <c r="D184" s="4">
        <v>29.459008030590802</v>
      </c>
    </row>
    <row r="185" spans="1:4" x14ac:dyDescent="0.25">
      <c r="A185" s="3" t="s">
        <v>251</v>
      </c>
      <c r="B185" s="4">
        <v>162</v>
      </c>
      <c r="C185" s="4">
        <v>17.728311662029085</v>
      </c>
      <c r="D185" s="4">
        <v>33.592907764413283</v>
      </c>
    </row>
    <row r="186" spans="1:4" x14ac:dyDescent="0.25">
      <c r="A186" s="3" t="s">
        <v>313</v>
      </c>
      <c r="B186" s="4">
        <v>168</v>
      </c>
      <c r="C186" s="4">
        <v>30.260065191554187</v>
      </c>
      <c r="D186" s="4">
        <v>61.17735637215744</v>
      </c>
    </row>
    <row r="187" spans="1:4" x14ac:dyDescent="0.25">
      <c r="A187" s="3" t="s">
        <v>458</v>
      </c>
      <c r="B187" s="4">
        <v>194</v>
      </c>
      <c r="C187" s="4">
        <v>14.95976092467513</v>
      </c>
      <c r="D187" s="4">
        <v>32.774784004249263</v>
      </c>
    </row>
    <row r="188" spans="1:4" x14ac:dyDescent="0.25">
      <c r="A188" s="3" t="s">
        <v>353</v>
      </c>
      <c r="B188" s="4">
        <v>158</v>
      </c>
      <c r="C188" s="4">
        <v>32.793338969732318</v>
      </c>
      <c r="D188" s="4">
        <v>65.655973425356933</v>
      </c>
    </row>
    <row r="189" spans="1:4" x14ac:dyDescent="0.25">
      <c r="A189" s="3" t="s">
        <v>354</v>
      </c>
      <c r="B189" s="4">
        <v>174</v>
      </c>
      <c r="C189" s="4">
        <v>18.676321919165119</v>
      </c>
      <c r="D189" s="4">
        <v>31.97973001336636</v>
      </c>
    </row>
    <row r="190" spans="1:4" x14ac:dyDescent="0.25">
      <c r="A190" s="3" t="s">
        <v>355</v>
      </c>
      <c r="B190" s="4">
        <v>193</v>
      </c>
      <c r="C190" s="4">
        <v>12.435400610725123</v>
      </c>
      <c r="D190" s="4">
        <v>23.845702802630477</v>
      </c>
    </row>
    <row r="191" spans="1:4" x14ac:dyDescent="0.25">
      <c r="A191" s="3" t="s">
        <v>398</v>
      </c>
      <c r="B191" s="4">
        <v>194</v>
      </c>
      <c r="C191" s="4">
        <v>16.785688128155812</v>
      </c>
      <c r="D191" s="4">
        <v>29.7696580630607</v>
      </c>
    </row>
    <row r="192" spans="1:4" x14ac:dyDescent="0.25">
      <c r="A192" s="3" t="s">
        <v>399</v>
      </c>
      <c r="B192" s="4">
        <v>189</v>
      </c>
      <c r="C192" s="4">
        <v>15.212097307026157</v>
      </c>
      <c r="D192" s="4">
        <v>28.697864267513996</v>
      </c>
    </row>
    <row r="193" spans="1:4" x14ac:dyDescent="0.25">
      <c r="A193" s="3" t="s">
        <v>314</v>
      </c>
      <c r="B193" s="4">
        <v>162</v>
      </c>
      <c r="C193" s="4">
        <v>19.444804074041713</v>
      </c>
      <c r="D193" s="4">
        <v>34.474264483190751</v>
      </c>
    </row>
    <row r="194" spans="1:4" x14ac:dyDescent="0.25">
      <c r="A194" s="3" t="s">
        <v>315</v>
      </c>
      <c r="B194" s="4">
        <v>183</v>
      </c>
      <c r="C194" s="4">
        <v>24.379172092123326</v>
      </c>
      <c r="D194" s="4">
        <v>43.094256038613871</v>
      </c>
    </row>
    <row r="195" spans="1:4" x14ac:dyDescent="0.25">
      <c r="A195" s="3" t="s">
        <v>316</v>
      </c>
      <c r="B195" s="4">
        <v>188</v>
      </c>
      <c r="C195" s="4">
        <v>17.328088285588137</v>
      </c>
      <c r="D195" s="4">
        <v>30.306745693969184</v>
      </c>
    </row>
    <row r="196" spans="1:4" x14ac:dyDescent="0.25">
      <c r="A196" s="3" t="s">
        <v>170</v>
      </c>
      <c r="B196" s="4">
        <v>152</v>
      </c>
      <c r="C196" s="4">
        <v>29.103706031433109</v>
      </c>
      <c r="D196" s="4">
        <v>56.29701674430563</v>
      </c>
    </row>
    <row r="197" spans="1:4" x14ac:dyDescent="0.25">
      <c r="A197" s="3" t="s">
        <v>221</v>
      </c>
      <c r="B197" s="4">
        <v>158</v>
      </c>
      <c r="C197" s="4">
        <v>28.58630698826742</v>
      </c>
      <c r="D197" s="4">
        <v>48.801479978358053</v>
      </c>
    </row>
    <row r="198" spans="1:4" x14ac:dyDescent="0.25">
      <c r="A198" s="3" t="s">
        <v>317</v>
      </c>
      <c r="B198" s="4">
        <v>169</v>
      </c>
      <c r="C198" s="4">
        <v>14.677739925776828</v>
      </c>
      <c r="D198" s="4">
        <v>26.149834545392675</v>
      </c>
    </row>
    <row r="199" spans="1:4" x14ac:dyDescent="0.25">
      <c r="A199" s="3" t="s">
        <v>400</v>
      </c>
      <c r="B199" s="4">
        <v>176</v>
      </c>
      <c r="C199" s="4">
        <v>3.2318832780190641</v>
      </c>
      <c r="D199" s="4">
        <v>6.3089544549019525</v>
      </c>
    </row>
    <row r="200" spans="1:4" x14ac:dyDescent="0.25">
      <c r="A200" s="3" t="s">
        <v>459</v>
      </c>
      <c r="B200" s="4">
        <v>186</v>
      </c>
      <c r="C200" s="4">
        <v>6.9436933763203488</v>
      </c>
      <c r="D200" s="4">
        <v>13.78032253698056</v>
      </c>
    </row>
    <row r="201" spans="1:4" x14ac:dyDescent="0.25">
      <c r="A201" s="3" t="s">
        <v>318</v>
      </c>
      <c r="B201" s="4">
        <v>187</v>
      </c>
      <c r="C201" s="4">
        <v>4.444981713304383</v>
      </c>
      <c r="D201" s="4">
        <v>6.3589262035598466</v>
      </c>
    </row>
    <row r="202" spans="1:4" x14ac:dyDescent="0.25">
      <c r="A202" s="3" t="s">
        <v>252</v>
      </c>
      <c r="B202" s="4">
        <v>191</v>
      </c>
      <c r="C202" s="4">
        <v>5.5188683209920066</v>
      </c>
      <c r="D202" s="4">
        <v>11.902700848639762</v>
      </c>
    </row>
    <row r="203" spans="1:4" x14ac:dyDescent="0.25">
      <c r="A203" s="3" t="s">
        <v>172</v>
      </c>
      <c r="B203" s="4">
        <v>164</v>
      </c>
      <c r="C203" s="4">
        <v>10.215913058535232</v>
      </c>
      <c r="D203" s="4">
        <v>17.2199824532739</v>
      </c>
    </row>
    <row r="204" spans="1:4" x14ac:dyDescent="0.25">
      <c r="A204" s="3" t="s">
        <v>173</v>
      </c>
      <c r="B204" s="4">
        <v>167</v>
      </c>
      <c r="C204" s="4">
        <v>25.439995049714195</v>
      </c>
      <c r="D204" s="4">
        <v>61.690552820822781</v>
      </c>
    </row>
    <row r="205" spans="1:4" x14ac:dyDescent="0.25">
      <c r="A205" s="3" t="s">
        <v>174</v>
      </c>
      <c r="B205" s="4">
        <v>197</v>
      </c>
      <c r="C205" s="4">
        <v>15.295598189904737</v>
      </c>
      <c r="D205" s="4">
        <v>29.447875181517531</v>
      </c>
    </row>
    <row r="206" spans="1:4" x14ac:dyDescent="0.25">
      <c r="A206" s="3" t="s">
        <v>32</v>
      </c>
      <c r="B206" s="4">
        <v>159</v>
      </c>
      <c r="C206" s="4">
        <v>26.002480167720208</v>
      </c>
      <c r="D206" s="4">
        <v>52.750068616660322</v>
      </c>
    </row>
    <row r="207" spans="1:4" x14ac:dyDescent="0.25">
      <c r="A207" s="3" t="s">
        <v>34</v>
      </c>
      <c r="B207" s="4">
        <v>157</v>
      </c>
      <c r="C207" s="4">
        <v>25.798730994557598</v>
      </c>
      <c r="D207" s="4">
        <v>45.170171385463135</v>
      </c>
    </row>
    <row r="208" spans="1:4" x14ac:dyDescent="0.25">
      <c r="A208" s="3" t="s">
        <v>253</v>
      </c>
      <c r="B208" s="4">
        <v>168</v>
      </c>
      <c r="C208" s="4">
        <v>12.371741990427438</v>
      </c>
      <c r="D208" s="4">
        <v>26.155055823137634</v>
      </c>
    </row>
    <row r="209" spans="1:4" x14ac:dyDescent="0.25">
      <c r="A209" s="3" t="s">
        <v>175</v>
      </c>
      <c r="B209" s="4">
        <v>207</v>
      </c>
      <c r="C209" s="4">
        <v>16.277563987820891</v>
      </c>
      <c r="D209" s="4">
        <v>27.158329875126221</v>
      </c>
    </row>
    <row r="210" spans="1:4" x14ac:dyDescent="0.25">
      <c r="A210" s="3" t="s">
        <v>177</v>
      </c>
      <c r="B210" s="4">
        <v>191</v>
      </c>
      <c r="C210" s="4">
        <v>12.827661755463097</v>
      </c>
      <c r="D210" s="4">
        <v>20.278465515671652</v>
      </c>
    </row>
    <row r="211" spans="1:4" x14ac:dyDescent="0.25">
      <c r="A211" s="3" t="s">
        <v>178</v>
      </c>
      <c r="B211" s="4">
        <v>185</v>
      </c>
      <c r="C211" s="4">
        <v>16.116911405300257</v>
      </c>
      <c r="D211" s="4">
        <v>27.402823469697694</v>
      </c>
    </row>
    <row r="212" spans="1:4" x14ac:dyDescent="0.25">
      <c r="A212" s="3" t="s">
        <v>179</v>
      </c>
      <c r="B212" s="4">
        <v>167</v>
      </c>
      <c r="C212" s="4">
        <v>19.1719233513242</v>
      </c>
      <c r="D212" s="4">
        <v>31.997548809200097</v>
      </c>
    </row>
    <row r="213" spans="1:4" x14ac:dyDescent="0.25">
      <c r="A213" s="3" t="s">
        <v>180</v>
      </c>
      <c r="B213" s="4">
        <v>177</v>
      </c>
      <c r="C213" s="4">
        <v>31.436848221147596</v>
      </c>
      <c r="D213" s="4">
        <v>48.785419680058851</v>
      </c>
    </row>
    <row r="214" spans="1:4" x14ac:dyDescent="0.25">
      <c r="A214" s="3" t="s">
        <v>181</v>
      </c>
      <c r="B214" s="4">
        <v>183</v>
      </c>
      <c r="C214" s="4">
        <v>27.602684006612851</v>
      </c>
      <c r="D214" s="4">
        <v>39.80353066484826</v>
      </c>
    </row>
    <row r="215" spans="1:4" x14ac:dyDescent="0.25">
      <c r="A215" s="3" t="s">
        <v>182</v>
      </c>
      <c r="B215" s="4">
        <v>160</v>
      </c>
      <c r="C215" s="4">
        <v>32.547990891139889</v>
      </c>
      <c r="D215" s="4">
        <v>51.573105996666072</v>
      </c>
    </row>
    <row r="216" spans="1:4" x14ac:dyDescent="0.25">
      <c r="A216" s="3" t="s">
        <v>254</v>
      </c>
      <c r="B216" s="4">
        <v>207</v>
      </c>
      <c r="C216" s="4">
        <v>9.0842059065015928</v>
      </c>
      <c r="D216" s="4">
        <v>14.069406693183439</v>
      </c>
    </row>
    <row r="217" spans="1:4" x14ac:dyDescent="0.25">
      <c r="A217" s="3" t="s">
        <v>183</v>
      </c>
      <c r="B217" s="4">
        <v>191</v>
      </c>
      <c r="C217" s="4">
        <v>10.280069646392439</v>
      </c>
      <c r="D217" s="4">
        <v>15.441495018715049</v>
      </c>
    </row>
    <row r="218" spans="1:4" x14ac:dyDescent="0.25">
      <c r="A218" s="3" t="s">
        <v>184</v>
      </c>
      <c r="B218" s="4">
        <v>184</v>
      </c>
      <c r="C218" s="4">
        <v>8.0835169982163428</v>
      </c>
      <c r="D218" s="4">
        <v>12.535163987224452</v>
      </c>
    </row>
    <row r="219" spans="1:4" x14ac:dyDescent="0.25">
      <c r="A219" s="3" t="s">
        <v>185</v>
      </c>
      <c r="B219" s="4">
        <v>155</v>
      </c>
      <c r="C219" s="4">
        <v>27.650991605737843</v>
      </c>
      <c r="D219" s="4">
        <v>39.83262366365301</v>
      </c>
    </row>
    <row r="220" spans="1:4" x14ac:dyDescent="0.25">
      <c r="A220" s="3" t="s">
        <v>186</v>
      </c>
      <c r="B220" s="4">
        <v>176</v>
      </c>
      <c r="C220" s="4">
        <v>36.477364446753867</v>
      </c>
      <c r="D220" s="4">
        <v>59.810814106393195</v>
      </c>
    </row>
    <row r="221" spans="1:4" x14ac:dyDescent="0.25">
      <c r="A221" s="3" t="s">
        <v>35</v>
      </c>
      <c r="B221" s="4">
        <v>182</v>
      </c>
      <c r="C221" s="4">
        <v>33.762028722120391</v>
      </c>
      <c r="D221" s="4">
        <v>51.323860975738562</v>
      </c>
    </row>
    <row r="222" spans="1:4" x14ac:dyDescent="0.25">
      <c r="A222" s="3" t="s">
        <v>37</v>
      </c>
      <c r="B222" s="4">
        <v>158</v>
      </c>
      <c r="C222" s="4">
        <v>71.219287483955597</v>
      </c>
      <c r="D222" s="4">
        <v>106.2910665293561</v>
      </c>
    </row>
    <row r="223" spans="1:4" x14ac:dyDescent="0.25">
      <c r="A223" s="3" t="s">
        <v>38</v>
      </c>
      <c r="B223" s="4">
        <v>155</v>
      </c>
      <c r="C223" s="4">
        <v>32.36249952770401</v>
      </c>
      <c r="D223" s="4">
        <v>44.461035188202978</v>
      </c>
    </row>
    <row r="224" spans="1:4" x14ac:dyDescent="0.25">
      <c r="A224" s="3" t="s">
        <v>187</v>
      </c>
      <c r="B224" s="4">
        <v>164</v>
      </c>
      <c r="C224" s="4">
        <v>30.752540207987614</v>
      </c>
      <c r="D224" s="4">
        <v>54.726667974137726</v>
      </c>
    </row>
    <row r="225" spans="1:4" x14ac:dyDescent="0.25">
      <c r="A225" s="3" t="s">
        <v>320</v>
      </c>
      <c r="B225" s="4">
        <v>81</v>
      </c>
      <c r="C225" s="4">
        <v>24.488742688609182</v>
      </c>
      <c r="D225" s="4">
        <v>50.577992950710588</v>
      </c>
    </row>
    <row r="226" spans="1:4" x14ac:dyDescent="0.25">
      <c r="A226" s="3" t="s">
        <v>321</v>
      </c>
      <c r="B226" s="4">
        <v>194</v>
      </c>
      <c r="C226" s="4">
        <v>18.670644645720412</v>
      </c>
      <c r="D226" s="4">
        <v>35.541374979424049</v>
      </c>
    </row>
    <row r="227" spans="1:4" x14ac:dyDescent="0.25">
      <c r="A227" s="3" t="s">
        <v>322</v>
      </c>
      <c r="B227" s="4">
        <v>102</v>
      </c>
      <c r="C227" s="4">
        <v>21.845332471695741</v>
      </c>
      <c r="D227" s="4">
        <v>41.285744183972973</v>
      </c>
    </row>
    <row r="228" spans="1:4" x14ac:dyDescent="0.25">
      <c r="A228" s="3" t="s">
        <v>460</v>
      </c>
      <c r="B228" s="4">
        <v>203</v>
      </c>
      <c r="C228" s="4">
        <v>14.579981885456485</v>
      </c>
      <c r="D228" s="4">
        <v>27.201196941784833</v>
      </c>
    </row>
    <row r="229" spans="1:4" x14ac:dyDescent="0.25">
      <c r="A229" s="3" t="s">
        <v>323</v>
      </c>
      <c r="B229" s="4">
        <v>119</v>
      </c>
      <c r="C229" s="4">
        <v>15.978704011344304</v>
      </c>
      <c r="D229" s="4">
        <v>32.929481120327246</v>
      </c>
    </row>
    <row r="230" spans="1:4" x14ac:dyDescent="0.25">
      <c r="A230" s="3" t="s">
        <v>401</v>
      </c>
      <c r="B230" s="4">
        <v>163</v>
      </c>
      <c r="C230" s="4">
        <v>20.989541850371726</v>
      </c>
      <c r="D230" s="4">
        <v>39.700396117740787</v>
      </c>
    </row>
    <row r="231" spans="1:4" x14ac:dyDescent="0.25">
      <c r="A231" s="3" t="s">
        <v>403</v>
      </c>
      <c r="B231" s="4">
        <v>164</v>
      </c>
      <c r="C231" s="4">
        <v>30.205092012939105</v>
      </c>
      <c r="D231" s="4">
        <v>56.421139639379881</v>
      </c>
    </row>
    <row r="232" spans="1:4" x14ac:dyDescent="0.25">
      <c r="A232" s="3" t="s">
        <v>402</v>
      </c>
      <c r="B232" s="4">
        <v>127</v>
      </c>
      <c r="C232" s="4">
        <v>27.168250394604073</v>
      </c>
      <c r="D232" s="4">
        <v>50.737505811193351</v>
      </c>
    </row>
    <row r="233" spans="1:4" x14ac:dyDescent="0.25">
      <c r="A233" s="3" t="s">
        <v>218</v>
      </c>
      <c r="B233" s="4">
        <v>116</v>
      </c>
      <c r="C233" s="4">
        <v>19.810243651380137</v>
      </c>
      <c r="D233" s="4">
        <v>38.026028791037511</v>
      </c>
    </row>
    <row r="234" spans="1:4" x14ac:dyDescent="0.25">
      <c r="A234" s="3" t="s">
        <v>356</v>
      </c>
      <c r="B234" s="4">
        <v>176</v>
      </c>
      <c r="C234" s="4">
        <v>18.805322791848621</v>
      </c>
      <c r="D234" s="4">
        <v>39.063340097949514</v>
      </c>
    </row>
    <row r="235" spans="1:4" x14ac:dyDescent="0.25">
      <c r="A235" s="3" t="s">
        <v>255</v>
      </c>
      <c r="B235" s="4">
        <v>110</v>
      </c>
      <c r="C235" s="4">
        <v>16.540349455008887</v>
      </c>
      <c r="D235" s="4">
        <v>28.991102204356523</v>
      </c>
    </row>
    <row r="236" spans="1:4" x14ac:dyDescent="0.25">
      <c r="A236" s="3" t="s">
        <v>461</v>
      </c>
      <c r="B236" s="4">
        <v>185</v>
      </c>
      <c r="C236" s="4">
        <v>17.092024200868774</v>
      </c>
      <c r="D236" s="4">
        <v>33.421910649312153</v>
      </c>
    </row>
    <row r="237" spans="1:4" x14ac:dyDescent="0.25">
      <c r="A237" s="3" t="s">
        <v>188</v>
      </c>
      <c r="B237" s="4">
        <v>180</v>
      </c>
      <c r="C237" s="4">
        <v>11.706236382377043</v>
      </c>
      <c r="D237" s="4">
        <v>25.298661321285298</v>
      </c>
    </row>
    <row r="238" spans="1:4" x14ac:dyDescent="0.25">
      <c r="A238" s="3" t="s">
        <v>404</v>
      </c>
      <c r="B238" s="4">
        <v>81</v>
      </c>
      <c r="C238" s="4">
        <v>12.222128220072893</v>
      </c>
      <c r="D238" s="4">
        <v>21.317169496672307</v>
      </c>
    </row>
    <row r="239" spans="1:4" x14ac:dyDescent="0.25">
      <c r="A239" s="3" t="s">
        <v>357</v>
      </c>
      <c r="B239" s="4">
        <v>99</v>
      </c>
      <c r="C239" s="4">
        <v>16.261791123605029</v>
      </c>
      <c r="D239" s="4">
        <v>33.101873514353784</v>
      </c>
    </row>
    <row r="240" spans="1:4" x14ac:dyDescent="0.25">
      <c r="A240" s="3" t="s">
        <v>405</v>
      </c>
      <c r="B240" s="4">
        <v>178</v>
      </c>
      <c r="C240" s="4">
        <v>18.033363363707998</v>
      </c>
      <c r="D240" s="4">
        <v>39.977308121296964</v>
      </c>
    </row>
    <row r="241" spans="1:4" x14ac:dyDescent="0.25">
      <c r="A241" s="3" t="s">
        <v>256</v>
      </c>
      <c r="B241" s="4">
        <v>161</v>
      </c>
      <c r="C241" s="4">
        <v>24.200473089691933</v>
      </c>
      <c r="D241" s="4">
        <v>44.233148320547748</v>
      </c>
    </row>
    <row r="242" spans="1:4" x14ac:dyDescent="0.25">
      <c r="A242" s="3" t="s">
        <v>324</v>
      </c>
      <c r="B242" s="4">
        <v>69</v>
      </c>
      <c r="C242" s="4">
        <v>21.289133552338797</v>
      </c>
      <c r="D242" s="4">
        <v>46.519586748264786</v>
      </c>
    </row>
    <row r="243" spans="1:4" x14ac:dyDescent="0.25">
      <c r="A243" s="3" t="s">
        <v>358</v>
      </c>
      <c r="B243" s="4">
        <v>183</v>
      </c>
      <c r="C243" s="4">
        <v>26.720187213624254</v>
      </c>
      <c r="D243" s="4">
        <v>46.848740871540649</v>
      </c>
    </row>
    <row r="244" spans="1:4" x14ac:dyDescent="0.25">
      <c r="A244" s="3" t="s">
        <v>462</v>
      </c>
      <c r="B244" s="4">
        <v>76</v>
      </c>
      <c r="C244" s="4">
        <v>19.819430369376565</v>
      </c>
      <c r="D244" s="4">
        <v>41.754213838844997</v>
      </c>
    </row>
    <row r="245" spans="1:4" x14ac:dyDescent="0.25">
      <c r="A245" s="3" t="s">
        <v>257</v>
      </c>
      <c r="B245" s="4">
        <v>116</v>
      </c>
      <c r="C245" s="4">
        <v>21.073733002783008</v>
      </c>
      <c r="D245" s="4">
        <v>43.206954942513484</v>
      </c>
    </row>
    <row r="246" spans="1:4" x14ac:dyDescent="0.25">
      <c r="A246" s="3" t="s">
        <v>359</v>
      </c>
      <c r="B246" s="4">
        <v>194</v>
      </c>
      <c r="C246" s="4">
        <v>22.932864227087052</v>
      </c>
      <c r="D246" s="4">
        <v>48.985615714524286</v>
      </c>
    </row>
    <row r="247" spans="1:4" x14ac:dyDescent="0.25">
      <c r="A247" s="3" t="s">
        <v>258</v>
      </c>
      <c r="B247" s="4">
        <v>158</v>
      </c>
      <c r="C247" s="4">
        <v>40.413937481761359</v>
      </c>
      <c r="D247" s="4">
        <v>80.955170893620675</v>
      </c>
    </row>
    <row r="248" spans="1:4" x14ac:dyDescent="0.25">
      <c r="A248" s="3" t="s">
        <v>325</v>
      </c>
      <c r="B248" s="4">
        <v>87</v>
      </c>
      <c r="C248" s="4">
        <v>29.164118090387852</v>
      </c>
      <c r="D248" s="4">
        <v>61.850498947214597</v>
      </c>
    </row>
    <row r="249" spans="1:4" x14ac:dyDescent="0.25">
      <c r="A249" s="3" t="s">
        <v>360</v>
      </c>
      <c r="B249" s="4">
        <v>156</v>
      </c>
      <c r="C249" s="4">
        <v>31.918307384813531</v>
      </c>
      <c r="D249" s="4">
        <v>60.913124779779118</v>
      </c>
    </row>
    <row r="250" spans="1:4" x14ac:dyDescent="0.25">
      <c r="A250" s="3" t="s">
        <v>105</v>
      </c>
      <c r="B250" s="4">
        <v>68</v>
      </c>
      <c r="C250" s="4">
        <v>43.264305373609183</v>
      </c>
      <c r="D250" s="4">
        <v>97.43062530213011</v>
      </c>
    </row>
    <row r="251" spans="1:4" x14ac:dyDescent="0.25">
      <c r="A251" s="3" t="s">
        <v>39</v>
      </c>
      <c r="B251" s="4">
        <v>91</v>
      </c>
      <c r="C251" s="4">
        <v>25.613193673539776</v>
      </c>
      <c r="D251" s="4">
        <v>54.701827777857595</v>
      </c>
    </row>
    <row r="252" spans="1:4" x14ac:dyDescent="0.25">
      <c r="A252" s="3" t="s">
        <v>190</v>
      </c>
      <c r="B252" s="4">
        <v>179</v>
      </c>
      <c r="C252" s="4">
        <v>23.864002278345055</v>
      </c>
      <c r="D252" s="4">
        <v>48.298016955792022</v>
      </c>
    </row>
    <row r="253" spans="1:4" x14ac:dyDescent="0.25">
      <c r="A253" s="3" t="s">
        <v>406</v>
      </c>
      <c r="B253" s="4">
        <v>176</v>
      </c>
      <c r="C253" s="4">
        <v>15.406104473983714</v>
      </c>
      <c r="D253" s="4">
        <v>31.905998057432591</v>
      </c>
    </row>
    <row r="254" spans="1:4" x14ac:dyDescent="0.25">
      <c r="A254" s="3" t="s">
        <v>326</v>
      </c>
      <c r="B254" s="4">
        <v>186</v>
      </c>
      <c r="C254" s="4">
        <v>22.803742877482819</v>
      </c>
      <c r="D254" s="4">
        <v>52.384302838240302</v>
      </c>
    </row>
    <row r="255" spans="1:4" x14ac:dyDescent="0.25">
      <c r="A255" s="3" t="s">
        <v>259</v>
      </c>
      <c r="B255" s="4">
        <v>180</v>
      </c>
      <c r="C255" s="4">
        <v>11.396394604002825</v>
      </c>
      <c r="D255" s="4">
        <v>21.761020752944912</v>
      </c>
    </row>
    <row r="256" spans="1:4" x14ac:dyDescent="0.25">
      <c r="A256" s="3" t="s">
        <v>361</v>
      </c>
      <c r="B256" s="4">
        <v>183</v>
      </c>
      <c r="C256" s="4">
        <v>13.163568594433761</v>
      </c>
      <c r="D256" s="4">
        <v>25.529777161126752</v>
      </c>
    </row>
    <row r="257" spans="1:4" x14ac:dyDescent="0.25">
      <c r="A257" s="3" t="s">
        <v>261</v>
      </c>
      <c r="B257" s="4">
        <v>161</v>
      </c>
      <c r="C257" s="4">
        <v>21.714051880631086</v>
      </c>
      <c r="D257" s="4">
        <v>38.005128288251314</v>
      </c>
    </row>
    <row r="258" spans="1:4" x14ac:dyDescent="0.25">
      <c r="A258" s="3" t="s">
        <v>262</v>
      </c>
      <c r="B258" s="4">
        <v>183</v>
      </c>
      <c r="C258" s="4">
        <v>35.006513946016852</v>
      </c>
      <c r="D258" s="4">
        <v>60.194227845816322</v>
      </c>
    </row>
    <row r="259" spans="1:4" x14ac:dyDescent="0.25">
      <c r="A259" s="3" t="s">
        <v>263</v>
      </c>
      <c r="B259" s="4">
        <v>194</v>
      </c>
      <c r="C259" s="4">
        <v>18.521322546969202</v>
      </c>
      <c r="D259" s="4">
        <v>41.761912275737636</v>
      </c>
    </row>
    <row r="260" spans="1:4" x14ac:dyDescent="0.25">
      <c r="A260" s="3" t="s">
        <v>327</v>
      </c>
      <c r="B260" s="4">
        <v>158</v>
      </c>
      <c r="C260" s="4">
        <v>36.142040284507409</v>
      </c>
      <c r="D260" s="4">
        <v>59.539125027510195</v>
      </c>
    </row>
    <row r="261" spans="1:4" x14ac:dyDescent="0.25">
      <c r="A261" s="3" t="s">
        <v>264</v>
      </c>
      <c r="B261" s="4">
        <v>156</v>
      </c>
      <c r="C261" s="4">
        <v>29.928191486444497</v>
      </c>
      <c r="D261" s="4">
        <v>59.196120408708431</v>
      </c>
    </row>
    <row r="262" spans="1:4" x14ac:dyDescent="0.25">
      <c r="A262" s="3" t="s">
        <v>265</v>
      </c>
      <c r="B262" s="4">
        <v>170</v>
      </c>
      <c r="C262" s="4">
        <v>16.714642377914164</v>
      </c>
      <c r="D262" s="4">
        <v>41.029682008007867</v>
      </c>
    </row>
    <row r="263" spans="1:4" x14ac:dyDescent="0.25">
      <c r="A263" s="3" t="s">
        <v>328</v>
      </c>
      <c r="B263" s="4">
        <v>179</v>
      </c>
      <c r="C263" s="4">
        <v>16.888927387133041</v>
      </c>
      <c r="D263" s="4">
        <v>29.587360976130718</v>
      </c>
    </row>
    <row r="264" spans="1:4" x14ac:dyDescent="0.25">
      <c r="A264" s="3" t="s">
        <v>191</v>
      </c>
      <c r="B264" s="4">
        <v>193</v>
      </c>
      <c r="C264" s="4">
        <v>16.449275056591905</v>
      </c>
      <c r="D264" s="4">
        <v>34.389580280777082</v>
      </c>
    </row>
    <row r="265" spans="1:4" x14ac:dyDescent="0.25">
      <c r="A265" s="3" t="s">
        <v>407</v>
      </c>
      <c r="B265" s="4">
        <v>185</v>
      </c>
      <c r="C265" s="4">
        <v>9.5193918805957232</v>
      </c>
      <c r="D265" s="4">
        <v>16.848721588250484</v>
      </c>
    </row>
    <row r="266" spans="1:4" x14ac:dyDescent="0.25">
      <c r="A266" s="3" t="s">
        <v>329</v>
      </c>
      <c r="B266" s="4">
        <v>189</v>
      </c>
      <c r="C266" s="4">
        <v>24.33088929286486</v>
      </c>
      <c r="D266" s="4">
        <v>43.370508803657174</v>
      </c>
    </row>
    <row r="267" spans="1:4" x14ac:dyDescent="0.25">
      <c r="A267" s="3" t="s">
        <v>330</v>
      </c>
      <c r="B267" s="4">
        <v>162</v>
      </c>
      <c r="C267" s="4">
        <v>27.580903484618254</v>
      </c>
      <c r="D267" s="4">
        <v>46.685978337966432</v>
      </c>
    </row>
    <row r="268" spans="1:4" x14ac:dyDescent="0.25">
      <c r="A268" s="3" t="s">
        <v>362</v>
      </c>
      <c r="B268" s="4">
        <v>168</v>
      </c>
      <c r="C268" s="4">
        <v>30.756500035451914</v>
      </c>
      <c r="D268" s="4">
        <v>53.490039992383288</v>
      </c>
    </row>
    <row r="269" spans="1:4" x14ac:dyDescent="0.25">
      <c r="A269" s="3" t="s">
        <v>363</v>
      </c>
      <c r="B269" s="4">
        <v>194</v>
      </c>
      <c r="C269" s="4">
        <v>22.111815486580898</v>
      </c>
      <c r="D269" s="4">
        <v>38.272344505420691</v>
      </c>
    </row>
    <row r="270" spans="1:4" x14ac:dyDescent="0.25">
      <c r="A270" s="3" t="s">
        <v>331</v>
      </c>
      <c r="B270" s="4">
        <v>152</v>
      </c>
      <c r="C270" s="4">
        <v>42.031860903738909</v>
      </c>
      <c r="D270" s="4">
        <v>78.707384135413179</v>
      </c>
    </row>
    <row r="271" spans="1:4" x14ac:dyDescent="0.25">
      <c r="A271" s="3" t="s">
        <v>332</v>
      </c>
      <c r="B271" s="4">
        <v>174</v>
      </c>
      <c r="C271" s="4">
        <v>18.829468498740109</v>
      </c>
      <c r="D271" s="4">
        <v>30.868596765080483</v>
      </c>
    </row>
    <row r="272" spans="1:4" x14ac:dyDescent="0.25">
      <c r="A272" s="3" t="s">
        <v>463</v>
      </c>
      <c r="B272" s="4">
        <v>208</v>
      </c>
      <c r="C272" s="4">
        <v>7.2346941220291887</v>
      </c>
      <c r="D272" s="4">
        <v>16.695561882536211</v>
      </c>
    </row>
    <row r="273" spans="1:4" x14ac:dyDescent="0.25">
      <c r="A273" s="3" t="s">
        <v>408</v>
      </c>
      <c r="B273" s="4">
        <v>186</v>
      </c>
      <c r="C273" s="4">
        <v>16.359632054319782</v>
      </c>
      <c r="D273" s="4">
        <v>31.884646877147453</v>
      </c>
    </row>
    <row r="274" spans="1:4" x14ac:dyDescent="0.25">
      <c r="A274" s="3" t="s">
        <v>266</v>
      </c>
      <c r="B274" s="4">
        <v>189</v>
      </c>
      <c r="C274" s="4">
        <v>19.158951498201365</v>
      </c>
      <c r="D274" s="4">
        <v>33.279204205164596</v>
      </c>
    </row>
    <row r="275" spans="1:4" x14ac:dyDescent="0.25">
      <c r="A275" s="3" t="s">
        <v>267</v>
      </c>
      <c r="B275" s="4">
        <v>163</v>
      </c>
      <c r="C275" s="4">
        <v>11.111480151077959</v>
      </c>
      <c r="D275" s="4">
        <v>19.993842163105437</v>
      </c>
    </row>
    <row r="276" spans="1:4" x14ac:dyDescent="0.25">
      <c r="A276" s="3" t="s">
        <v>364</v>
      </c>
      <c r="B276" s="4">
        <v>182</v>
      </c>
      <c r="C276" s="4">
        <v>24.428963467119949</v>
      </c>
      <c r="D276" s="4">
        <v>48.873692967694929</v>
      </c>
    </row>
    <row r="277" spans="1:4" x14ac:dyDescent="0.25">
      <c r="A277" s="3" t="s">
        <v>106</v>
      </c>
      <c r="B277" s="4">
        <v>188</v>
      </c>
      <c r="C277" s="4">
        <v>25.731999687269511</v>
      </c>
      <c r="D277" s="4">
        <v>44.571730827991814</v>
      </c>
    </row>
    <row r="278" spans="1:4" x14ac:dyDescent="0.25">
      <c r="A278" s="3" t="s">
        <v>193</v>
      </c>
      <c r="B278" s="4">
        <v>153</v>
      </c>
      <c r="C278" s="4">
        <v>43.681671218193259</v>
      </c>
      <c r="D278" s="4">
        <v>82.692713506979487</v>
      </c>
    </row>
    <row r="279" spans="1:4" x14ac:dyDescent="0.25">
      <c r="A279" s="3" t="s">
        <v>268</v>
      </c>
      <c r="B279" s="4">
        <v>158</v>
      </c>
      <c r="C279" s="4">
        <v>27.342328237616901</v>
      </c>
      <c r="D279" s="4">
        <v>48.453856463239148</v>
      </c>
    </row>
    <row r="280" spans="1:4" x14ac:dyDescent="0.25">
      <c r="A280" s="3" t="s">
        <v>194</v>
      </c>
      <c r="B280" s="4">
        <v>169</v>
      </c>
      <c r="C280" s="4">
        <v>33.977989118355659</v>
      </c>
      <c r="D280" s="4">
        <v>58.598371200130025</v>
      </c>
    </row>
    <row r="281" spans="1:4" x14ac:dyDescent="0.25">
      <c r="A281" s="3" t="s">
        <v>333</v>
      </c>
      <c r="B281" s="4">
        <v>174</v>
      </c>
      <c r="C281" s="4">
        <v>15.682098713116069</v>
      </c>
      <c r="D281" s="4">
        <v>27.476056799262281</v>
      </c>
    </row>
    <row r="282" spans="1:4" x14ac:dyDescent="0.25">
      <c r="A282" s="3" t="s">
        <v>269</v>
      </c>
      <c r="B282" s="4">
        <v>202</v>
      </c>
      <c r="C282" s="4">
        <v>22.364481110645595</v>
      </c>
      <c r="D282" s="4">
        <v>34.776601204601725</v>
      </c>
    </row>
    <row r="283" spans="1:4" x14ac:dyDescent="0.25">
      <c r="A283" s="3" t="s">
        <v>270</v>
      </c>
      <c r="B283" s="4">
        <v>179</v>
      </c>
      <c r="C283" s="4">
        <v>20.078516284925993</v>
      </c>
      <c r="D283" s="4">
        <v>34.116483322480107</v>
      </c>
    </row>
    <row r="284" spans="1:4" x14ac:dyDescent="0.25">
      <c r="A284" s="3" t="s">
        <v>271</v>
      </c>
      <c r="B284" s="4">
        <v>191</v>
      </c>
      <c r="C284" s="4">
        <v>27.872365751798391</v>
      </c>
      <c r="D284" s="4">
        <v>46.628099529263324</v>
      </c>
    </row>
    <row r="285" spans="1:4" x14ac:dyDescent="0.25">
      <c r="A285" s="3" t="s">
        <v>272</v>
      </c>
      <c r="B285" s="4">
        <v>163</v>
      </c>
      <c r="C285" s="4">
        <v>31.430113070239358</v>
      </c>
      <c r="D285" s="4">
        <v>54.246763150096974</v>
      </c>
    </row>
    <row r="286" spans="1:4" x14ac:dyDescent="0.25">
      <c r="A286" s="3" t="s">
        <v>195</v>
      </c>
      <c r="B286" s="4">
        <v>182</v>
      </c>
      <c r="C286" s="4">
        <v>29.378767455080791</v>
      </c>
      <c r="D286" s="4">
        <v>48.961968713487927</v>
      </c>
    </row>
    <row r="287" spans="1:4" x14ac:dyDescent="0.25">
      <c r="A287" s="3" t="s">
        <v>334</v>
      </c>
      <c r="B287" s="4">
        <v>187</v>
      </c>
      <c r="C287" s="4">
        <v>27.702865294210163</v>
      </c>
      <c r="D287" s="4">
        <v>41.724624728257176</v>
      </c>
    </row>
    <row r="288" spans="1:4" x14ac:dyDescent="0.25">
      <c r="A288" s="3" t="s">
        <v>335</v>
      </c>
      <c r="B288" s="4">
        <v>153</v>
      </c>
      <c r="C288" s="4">
        <v>38.238586363908638</v>
      </c>
      <c r="D288" s="4">
        <v>64.138010438099073</v>
      </c>
    </row>
    <row r="289" spans="1:4" x14ac:dyDescent="0.25">
      <c r="A289" s="3" t="s">
        <v>41</v>
      </c>
      <c r="B289" s="4">
        <v>162</v>
      </c>
      <c r="C289" s="4">
        <v>32.749632668469104</v>
      </c>
      <c r="D289" s="4">
        <v>49.917818116876816</v>
      </c>
    </row>
    <row r="290" spans="1:4" x14ac:dyDescent="0.25">
      <c r="A290" s="3" t="s">
        <v>196</v>
      </c>
      <c r="B290" s="4">
        <v>168</v>
      </c>
      <c r="C290" s="4">
        <v>29.271579559737368</v>
      </c>
      <c r="D290" s="4">
        <v>48.511390547329917</v>
      </c>
    </row>
    <row r="291" spans="1:4" x14ac:dyDescent="0.25">
      <c r="A291" s="3" t="s">
        <v>197</v>
      </c>
      <c r="B291" s="4">
        <v>208</v>
      </c>
      <c r="C291" s="4">
        <v>35.702067570109257</v>
      </c>
      <c r="D291" s="4">
        <v>55.346543212630124</v>
      </c>
    </row>
    <row r="292" spans="1:4" x14ac:dyDescent="0.25">
      <c r="A292" s="3" t="s">
        <v>108</v>
      </c>
      <c r="B292" s="4">
        <v>187</v>
      </c>
      <c r="C292" s="4">
        <v>37.637668529417674</v>
      </c>
      <c r="D292" s="4">
        <v>54.743032158664818</v>
      </c>
    </row>
    <row r="293" spans="1:4" x14ac:dyDescent="0.25">
      <c r="A293" s="3" t="s">
        <v>198</v>
      </c>
      <c r="B293" s="4">
        <v>185</v>
      </c>
      <c r="C293" s="4">
        <v>29.685760104972122</v>
      </c>
      <c r="D293" s="4">
        <v>54.713511462872297</v>
      </c>
    </row>
    <row r="294" spans="1:4" x14ac:dyDescent="0.25">
      <c r="A294" s="3" t="s">
        <v>199</v>
      </c>
      <c r="B294" s="4">
        <v>167</v>
      </c>
      <c r="C294" s="4">
        <v>34.027268852342587</v>
      </c>
      <c r="D294" s="4">
        <v>59.587339767963009</v>
      </c>
    </row>
    <row r="295" spans="1:4" x14ac:dyDescent="0.25">
      <c r="A295" s="3" t="s">
        <v>200</v>
      </c>
      <c r="B295" s="4">
        <v>177</v>
      </c>
      <c r="C295" s="4">
        <v>43.841906368915637</v>
      </c>
      <c r="D295" s="4">
        <v>69.601675130966271</v>
      </c>
    </row>
    <row r="296" spans="1:4" x14ac:dyDescent="0.25">
      <c r="A296" s="3" t="s">
        <v>110</v>
      </c>
      <c r="B296" s="4">
        <v>183</v>
      </c>
      <c r="C296" s="4">
        <v>41.194006158170779</v>
      </c>
      <c r="D296" s="4">
        <v>66.283803706098382</v>
      </c>
    </row>
    <row r="297" spans="1:4" x14ac:dyDescent="0.25">
      <c r="A297" s="3" t="s">
        <v>111</v>
      </c>
      <c r="B297" s="4">
        <v>160</v>
      </c>
      <c r="C297" s="4">
        <v>59.597251695987723</v>
      </c>
      <c r="D297" s="4">
        <v>92.685676148460388</v>
      </c>
    </row>
    <row r="298" spans="1:4" x14ac:dyDescent="0.25">
      <c r="A298" s="3" t="s">
        <v>112</v>
      </c>
      <c r="B298" s="4">
        <v>208</v>
      </c>
      <c r="C298" s="4">
        <v>26.891145914894686</v>
      </c>
      <c r="D298" s="4">
        <v>42.82535129266936</v>
      </c>
    </row>
    <row r="299" spans="1:4" x14ac:dyDescent="0.25">
      <c r="A299" s="3" t="s">
        <v>201</v>
      </c>
      <c r="B299" s="4">
        <v>187</v>
      </c>
      <c r="C299" s="4">
        <v>17.261040817023645</v>
      </c>
      <c r="D299" s="4">
        <v>29.873687601897903</v>
      </c>
    </row>
    <row r="300" spans="1:4" x14ac:dyDescent="0.25">
      <c r="A300" s="3" t="s">
        <v>273</v>
      </c>
      <c r="B300" s="4">
        <v>185</v>
      </c>
      <c r="C300" s="4">
        <v>16.293909811740889</v>
      </c>
      <c r="D300" s="4">
        <v>26.737488766112676</v>
      </c>
    </row>
    <row r="301" spans="1:4" x14ac:dyDescent="0.25">
      <c r="A301" s="3" t="s">
        <v>202</v>
      </c>
      <c r="B301" s="4">
        <v>167</v>
      </c>
      <c r="C301" s="4">
        <v>30.405078529014787</v>
      </c>
      <c r="D301" s="4">
        <v>55.815867780266537</v>
      </c>
    </row>
    <row r="302" spans="1:4" x14ac:dyDescent="0.25">
      <c r="A302" s="3" t="s">
        <v>203</v>
      </c>
      <c r="B302" s="4">
        <v>177</v>
      </c>
      <c r="C302" s="4">
        <v>30.704176230887033</v>
      </c>
      <c r="D302" s="4">
        <v>54.673102489462387</v>
      </c>
    </row>
    <row r="303" spans="1:4" x14ac:dyDescent="0.25">
      <c r="A303" s="3" t="s">
        <v>204</v>
      </c>
      <c r="B303" s="4">
        <v>183</v>
      </c>
      <c r="C303" s="4">
        <v>35.418135785952046</v>
      </c>
      <c r="D303" s="4">
        <v>50.242327538140316</v>
      </c>
    </row>
    <row r="304" spans="1:4" x14ac:dyDescent="0.25">
      <c r="A304" s="3" t="s">
        <v>114</v>
      </c>
      <c r="B304" s="4">
        <v>160</v>
      </c>
      <c r="C304" s="4">
        <v>43.716887825554906</v>
      </c>
      <c r="D304" s="4">
        <v>72.280988235667039</v>
      </c>
    </row>
    <row r="305" spans="1:4" x14ac:dyDescent="0.25">
      <c r="A305" s="3" t="s">
        <v>115</v>
      </c>
      <c r="B305" s="4">
        <v>157</v>
      </c>
      <c r="C305" s="4">
        <v>46.14541559948988</v>
      </c>
      <c r="D305" s="4">
        <v>67.590014033494754</v>
      </c>
    </row>
    <row r="306" spans="1:4" x14ac:dyDescent="0.25">
      <c r="A306" s="3" t="s">
        <v>116</v>
      </c>
      <c r="B306" s="4">
        <v>165</v>
      </c>
      <c r="C306" s="4">
        <v>30.754780473024169</v>
      </c>
      <c r="D306" s="4">
        <v>53.434406289471148</v>
      </c>
    </row>
    <row r="307" spans="1:4" x14ac:dyDescent="0.25">
      <c r="A307" s="3" t="s">
        <v>624</v>
      </c>
      <c r="B307" s="4"/>
      <c r="C307" s="4"/>
      <c r="D307" s="4"/>
    </row>
    <row r="308" spans="1:4" x14ac:dyDescent="0.25">
      <c r="A308" s="3" t="s">
        <v>625</v>
      </c>
      <c r="B308" s="4">
        <v>152.1018365905345</v>
      </c>
      <c r="C308" s="4">
        <v>8515.0104186851295</v>
      </c>
      <c r="D308" s="4">
        <v>13961.362528753947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4"/>
  <sheetViews>
    <sheetView workbookViewId="0">
      <selection activeCell="C21" sqref="C21"/>
    </sheetView>
  </sheetViews>
  <sheetFormatPr defaultRowHeight="15" x14ac:dyDescent="0.25"/>
  <cols>
    <col min="1" max="1" width="17.28515625" bestFit="1" customWidth="1"/>
    <col min="11" max="11" width="17.28515625" bestFit="1" customWidth="1"/>
  </cols>
  <sheetData>
    <row r="1" spans="1:9" x14ac:dyDescent="0.25">
      <c r="A1" t="s">
        <v>0</v>
      </c>
      <c r="B1" t="s">
        <v>1</v>
      </c>
      <c r="C1" t="s">
        <v>631</v>
      </c>
      <c r="D1" t="s">
        <v>3</v>
      </c>
      <c r="E1" t="s">
        <v>4</v>
      </c>
      <c r="F1" t="s">
        <v>6</v>
      </c>
      <c r="G1" t="s">
        <v>10</v>
      </c>
      <c r="H1" t="s">
        <v>630</v>
      </c>
      <c r="I1" t="s">
        <v>636</v>
      </c>
    </row>
    <row r="2" spans="1:9" x14ac:dyDescent="0.25">
      <c r="A2" t="s">
        <v>47</v>
      </c>
      <c r="B2" t="s">
        <v>13</v>
      </c>
      <c r="C2">
        <v>2001</v>
      </c>
      <c r="D2">
        <v>5</v>
      </c>
      <c r="E2">
        <v>23</v>
      </c>
      <c r="F2">
        <v>113</v>
      </c>
      <c r="G2">
        <v>1031.1999999999998</v>
      </c>
      <c r="H2">
        <v>0.93290826221334378</v>
      </c>
      <c r="I2">
        <v>1.2046341105864811</v>
      </c>
    </row>
    <row r="3" spans="1:9" x14ac:dyDescent="0.25">
      <c r="A3" t="s">
        <v>49</v>
      </c>
      <c r="B3" t="s">
        <v>13</v>
      </c>
      <c r="C3">
        <v>2001</v>
      </c>
      <c r="D3">
        <v>6</v>
      </c>
      <c r="E3">
        <v>21</v>
      </c>
      <c r="F3">
        <v>172</v>
      </c>
      <c r="G3">
        <v>923.2</v>
      </c>
      <c r="H3">
        <v>0.99859185441941067</v>
      </c>
      <c r="I3">
        <v>1.1750324107468793</v>
      </c>
    </row>
    <row r="4" spans="1:9" x14ac:dyDescent="0.25">
      <c r="A4" t="s">
        <v>50</v>
      </c>
      <c r="B4" t="s">
        <v>13</v>
      </c>
      <c r="C4">
        <v>2001</v>
      </c>
      <c r="D4">
        <v>8</v>
      </c>
      <c r="E4">
        <v>4</v>
      </c>
      <c r="F4">
        <v>247</v>
      </c>
      <c r="G4">
        <v>1519.1999999999998</v>
      </c>
      <c r="H4">
        <v>0.9437559494876252</v>
      </c>
      <c r="I4">
        <v>1.3359341581945141</v>
      </c>
    </row>
    <row r="5" spans="1:9" x14ac:dyDescent="0.25">
      <c r="A5" t="s">
        <v>53</v>
      </c>
      <c r="B5" t="s">
        <v>13</v>
      </c>
      <c r="C5">
        <v>2002</v>
      </c>
      <c r="D5">
        <v>6</v>
      </c>
      <c r="E5">
        <v>14</v>
      </c>
      <c r="F5">
        <v>165</v>
      </c>
      <c r="G5">
        <v>1227.1999999999998</v>
      </c>
      <c r="H5">
        <v>1.0686481421121252</v>
      </c>
      <c r="I5">
        <v>1.3259143407950276</v>
      </c>
    </row>
    <row r="6" spans="1:9" x14ac:dyDescent="0.25">
      <c r="A6" t="s">
        <v>57</v>
      </c>
      <c r="B6" t="s">
        <v>13</v>
      </c>
      <c r="C6">
        <v>2003</v>
      </c>
      <c r="D6">
        <v>7</v>
      </c>
      <c r="E6">
        <v>15</v>
      </c>
      <c r="F6">
        <v>196</v>
      </c>
      <c r="G6">
        <v>1316.8</v>
      </c>
      <c r="H6">
        <v>1.1819068954993925</v>
      </c>
      <c r="I6">
        <v>1.561168555203776</v>
      </c>
    </row>
    <row r="7" spans="1:9" x14ac:dyDescent="0.25">
      <c r="A7" t="s">
        <v>55</v>
      </c>
      <c r="B7" t="s">
        <v>13</v>
      </c>
      <c r="C7">
        <v>2003</v>
      </c>
      <c r="D7">
        <v>3</v>
      </c>
      <c r="E7">
        <v>17</v>
      </c>
      <c r="F7">
        <v>76</v>
      </c>
      <c r="G7">
        <v>4396.7999999999993</v>
      </c>
      <c r="H7">
        <v>1.0342552159061136</v>
      </c>
      <c r="I7">
        <v>1.1676927802382493</v>
      </c>
    </row>
    <row r="8" spans="1:9" x14ac:dyDescent="0.25">
      <c r="A8" t="s">
        <v>58</v>
      </c>
      <c r="B8" t="s">
        <v>13</v>
      </c>
      <c r="C8">
        <v>2004</v>
      </c>
      <c r="D8">
        <v>5</v>
      </c>
      <c r="E8">
        <v>6</v>
      </c>
      <c r="F8">
        <v>97</v>
      </c>
      <c r="G8">
        <v>1597.6</v>
      </c>
      <c r="H8">
        <v>1.0564784677015524</v>
      </c>
      <c r="I8">
        <v>1.2961635441125381</v>
      </c>
    </row>
    <row r="9" spans="1:9" x14ac:dyDescent="0.25">
      <c r="A9" t="s">
        <v>59</v>
      </c>
      <c r="B9" t="s">
        <v>13</v>
      </c>
      <c r="C9">
        <v>2004</v>
      </c>
      <c r="D9">
        <v>7</v>
      </c>
      <c r="E9">
        <v>10</v>
      </c>
      <c r="F9">
        <v>192</v>
      </c>
      <c r="G9">
        <v>3366.4</v>
      </c>
      <c r="H9">
        <v>0.82352067490494285</v>
      </c>
      <c r="I9">
        <v>1.319601224011989</v>
      </c>
    </row>
    <row r="10" spans="1:9" x14ac:dyDescent="0.25">
      <c r="A10" t="s">
        <v>60</v>
      </c>
      <c r="B10" t="s">
        <v>13</v>
      </c>
      <c r="C10">
        <v>2005</v>
      </c>
      <c r="D10">
        <v>6</v>
      </c>
      <c r="E10">
        <v>6</v>
      </c>
      <c r="F10">
        <v>157</v>
      </c>
      <c r="G10">
        <v>550.74285499999996</v>
      </c>
      <c r="H10">
        <v>1.0788000715075097</v>
      </c>
      <c r="I10">
        <v>1.2934127214381343</v>
      </c>
    </row>
    <row r="11" spans="1:9" x14ac:dyDescent="0.25">
      <c r="A11" t="s">
        <v>120</v>
      </c>
      <c r="B11" t="s">
        <v>13</v>
      </c>
      <c r="C11">
        <v>2005</v>
      </c>
      <c r="D11">
        <v>3</v>
      </c>
      <c r="E11">
        <v>24</v>
      </c>
      <c r="F11">
        <v>83</v>
      </c>
      <c r="G11">
        <v>1215.8856079999998</v>
      </c>
      <c r="H11">
        <v>1.1999421525176488</v>
      </c>
      <c r="I11">
        <v>1.3235429908587326</v>
      </c>
    </row>
    <row r="12" spans="1:9" x14ac:dyDescent="0.25">
      <c r="A12" t="s">
        <v>121</v>
      </c>
      <c r="B12" t="s">
        <v>13</v>
      </c>
      <c r="C12">
        <v>2006</v>
      </c>
      <c r="D12">
        <v>5</v>
      </c>
      <c r="E12">
        <v>10</v>
      </c>
      <c r="F12">
        <v>100</v>
      </c>
      <c r="G12">
        <v>515.68000000000006</v>
      </c>
      <c r="H12">
        <v>1.3831639776431892</v>
      </c>
      <c r="I12">
        <v>1.509281647443941</v>
      </c>
    </row>
    <row r="13" spans="1:9" x14ac:dyDescent="0.25">
      <c r="A13" t="s">
        <v>122</v>
      </c>
      <c r="B13" t="s">
        <v>13</v>
      </c>
      <c r="C13">
        <v>2006</v>
      </c>
      <c r="D13">
        <v>6</v>
      </c>
      <c r="E13">
        <v>15</v>
      </c>
      <c r="F13">
        <v>166</v>
      </c>
      <c r="G13">
        <v>905.28</v>
      </c>
      <c r="H13">
        <v>1.1518524655355247</v>
      </c>
      <c r="I13">
        <v>1.5380300307978845</v>
      </c>
    </row>
    <row r="14" spans="1:9" x14ac:dyDescent="0.25">
      <c r="A14" t="s">
        <v>124</v>
      </c>
      <c r="B14" t="s">
        <v>13</v>
      </c>
      <c r="C14">
        <v>2007</v>
      </c>
      <c r="D14">
        <v>7</v>
      </c>
      <c r="E14">
        <v>12</v>
      </c>
      <c r="F14">
        <v>193</v>
      </c>
      <c r="G14">
        <v>355.2</v>
      </c>
      <c r="H14">
        <v>1.43828125</v>
      </c>
      <c r="I14">
        <v>1.7453194010784907</v>
      </c>
    </row>
    <row r="15" spans="1:9" x14ac:dyDescent="0.25">
      <c r="A15" t="s">
        <v>123</v>
      </c>
      <c r="B15" t="s">
        <v>13</v>
      </c>
      <c r="C15">
        <v>2007</v>
      </c>
      <c r="D15">
        <v>3</v>
      </c>
      <c r="E15">
        <v>11</v>
      </c>
      <c r="F15">
        <v>70</v>
      </c>
      <c r="G15">
        <v>1093.7600000000002</v>
      </c>
      <c r="H15">
        <v>1.3354575043850201</v>
      </c>
      <c r="I15">
        <v>1.6961364073923886</v>
      </c>
    </row>
    <row r="16" spans="1:9" x14ac:dyDescent="0.25">
      <c r="A16" t="s">
        <v>125</v>
      </c>
      <c r="B16" t="s">
        <v>13</v>
      </c>
      <c r="C16">
        <v>2008</v>
      </c>
      <c r="D16">
        <v>5</v>
      </c>
      <c r="E16">
        <v>23</v>
      </c>
      <c r="F16">
        <v>114</v>
      </c>
      <c r="G16">
        <v>577.37145499999997</v>
      </c>
      <c r="H16">
        <v>1.106256547881393</v>
      </c>
      <c r="I16">
        <v>1.3292063769747304</v>
      </c>
    </row>
    <row r="17" spans="1:9" x14ac:dyDescent="0.25">
      <c r="A17" t="s">
        <v>61</v>
      </c>
      <c r="B17" t="s">
        <v>13</v>
      </c>
      <c r="C17">
        <v>2008</v>
      </c>
      <c r="D17">
        <v>6</v>
      </c>
      <c r="E17">
        <v>23</v>
      </c>
      <c r="F17">
        <v>175</v>
      </c>
      <c r="G17">
        <v>699.95605499999999</v>
      </c>
      <c r="H17">
        <v>1.3739041274526871</v>
      </c>
      <c r="I17">
        <v>1.5227743183421696</v>
      </c>
    </row>
    <row r="18" spans="1:9" x14ac:dyDescent="0.25">
      <c r="A18" t="s">
        <v>126</v>
      </c>
      <c r="B18" t="s">
        <v>13</v>
      </c>
      <c r="C18">
        <v>2009</v>
      </c>
      <c r="D18">
        <v>5</v>
      </c>
      <c r="E18">
        <v>8</v>
      </c>
      <c r="F18">
        <v>98</v>
      </c>
      <c r="G18">
        <v>300.19048299999997</v>
      </c>
      <c r="H18">
        <v>1.3030245151362156</v>
      </c>
      <c r="I18">
        <v>1.4205357613390912</v>
      </c>
    </row>
    <row r="19" spans="1:9" x14ac:dyDescent="0.25">
      <c r="A19" t="s">
        <v>62</v>
      </c>
      <c r="B19" t="s">
        <v>13</v>
      </c>
      <c r="C19">
        <v>2009</v>
      </c>
      <c r="D19">
        <v>6</v>
      </c>
      <c r="E19">
        <v>23</v>
      </c>
      <c r="F19">
        <v>174</v>
      </c>
      <c r="G19">
        <v>374.4</v>
      </c>
      <c r="H19">
        <v>1.1416533119658121</v>
      </c>
      <c r="I19">
        <v>1.4537914871649955</v>
      </c>
    </row>
    <row r="20" spans="1:9" x14ac:dyDescent="0.25">
      <c r="A20" t="s">
        <v>63</v>
      </c>
      <c r="B20" t="s">
        <v>13</v>
      </c>
      <c r="C20">
        <v>2010</v>
      </c>
      <c r="D20">
        <v>6</v>
      </c>
      <c r="E20">
        <v>29</v>
      </c>
      <c r="F20">
        <v>180</v>
      </c>
      <c r="G20">
        <v>326.13330300000001</v>
      </c>
      <c r="H20">
        <v>1.215464101518789</v>
      </c>
      <c r="I20">
        <v>1.620634372330837</v>
      </c>
    </row>
    <row r="21" spans="1:9" x14ac:dyDescent="0.25">
      <c r="A21" t="s">
        <v>127</v>
      </c>
      <c r="B21" t="s">
        <v>13</v>
      </c>
      <c r="C21">
        <v>2010</v>
      </c>
      <c r="D21">
        <v>3</v>
      </c>
      <c r="E21">
        <v>16</v>
      </c>
      <c r="F21">
        <v>75</v>
      </c>
      <c r="G21">
        <v>992.00000000000011</v>
      </c>
      <c r="H21">
        <v>1.1427343749846772</v>
      </c>
      <c r="I21">
        <v>1.3451145156871811</v>
      </c>
    </row>
    <row r="22" spans="1:9" x14ac:dyDescent="0.25">
      <c r="A22" t="s">
        <v>64</v>
      </c>
      <c r="B22" t="s">
        <v>13</v>
      </c>
      <c r="C22">
        <v>2011</v>
      </c>
      <c r="D22">
        <v>7</v>
      </c>
      <c r="E22">
        <v>25</v>
      </c>
      <c r="F22">
        <v>206</v>
      </c>
      <c r="G22">
        <v>290.66665999999998</v>
      </c>
      <c r="H22">
        <v>1.5967316340348428</v>
      </c>
      <c r="I22">
        <v>1.3619552512650086</v>
      </c>
    </row>
    <row r="23" spans="1:9" x14ac:dyDescent="0.25">
      <c r="A23" t="s">
        <v>128</v>
      </c>
      <c r="B23" t="s">
        <v>13</v>
      </c>
      <c r="C23">
        <v>2011</v>
      </c>
      <c r="D23">
        <v>3</v>
      </c>
      <c r="E23">
        <v>24</v>
      </c>
      <c r="F23">
        <v>83</v>
      </c>
      <c r="G23">
        <v>366.72</v>
      </c>
      <c r="H23">
        <v>1.2419666230366491</v>
      </c>
      <c r="I23">
        <v>1.3331093688628619</v>
      </c>
    </row>
    <row r="24" spans="1:9" x14ac:dyDescent="0.25">
      <c r="A24" t="s">
        <v>130</v>
      </c>
      <c r="B24" t="s">
        <v>13</v>
      </c>
      <c r="C24">
        <v>2012</v>
      </c>
      <c r="D24">
        <v>6</v>
      </c>
      <c r="E24">
        <v>21</v>
      </c>
      <c r="F24">
        <v>173</v>
      </c>
      <c r="G24">
        <v>331.42857600000002</v>
      </c>
      <c r="H24">
        <v>1.3380531490346657</v>
      </c>
      <c r="I24">
        <v>1.467212088223814</v>
      </c>
    </row>
    <row r="25" spans="1:9" x14ac:dyDescent="0.25">
      <c r="A25" t="s">
        <v>129</v>
      </c>
      <c r="B25" t="s">
        <v>13</v>
      </c>
      <c r="C25">
        <v>2012</v>
      </c>
      <c r="D25">
        <v>3</v>
      </c>
      <c r="E25">
        <v>19</v>
      </c>
      <c r="F25">
        <v>79</v>
      </c>
      <c r="G25">
        <v>593.72625100000005</v>
      </c>
      <c r="H25">
        <v>1.1981809977008659</v>
      </c>
      <c r="I25">
        <v>1.4254142542066692</v>
      </c>
    </row>
    <row r="26" spans="1:9" x14ac:dyDescent="0.25">
      <c r="A26" t="s">
        <v>131</v>
      </c>
      <c r="B26" t="s">
        <v>13</v>
      </c>
      <c r="C26">
        <v>2013</v>
      </c>
      <c r="D26">
        <v>6</v>
      </c>
      <c r="E26">
        <v>17</v>
      </c>
      <c r="F26">
        <v>168</v>
      </c>
      <c r="G26">
        <v>720</v>
      </c>
      <c r="H26">
        <v>1.1509149305549999</v>
      </c>
      <c r="I26">
        <v>1.4491305568685096</v>
      </c>
    </row>
    <row r="27" spans="1:9" x14ac:dyDescent="0.25">
      <c r="A27" t="s">
        <v>65</v>
      </c>
      <c r="B27" t="s">
        <v>13</v>
      </c>
      <c r="C27">
        <v>2013</v>
      </c>
      <c r="D27">
        <v>3</v>
      </c>
      <c r="E27">
        <v>20</v>
      </c>
      <c r="F27">
        <v>79</v>
      </c>
      <c r="G27">
        <v>542.4</v>
      </c>
      <c r="H27">
        <v>1.4329569198506635</v>
      </c>
      <c r="I27">
        <v>1.6253554168683846</v>
      </c>
    </row>
    <row r="28" spans="1:9" x14ac:dyDescent="0.25">
      <c r="A28" t="s">
        <v>134</v>
      </c>
      <c r="B28" t="s">
        <v>13</v>
      </c>
      <c r="C28">
        <v>2014</v>
      </c>
      <c r="D28">
        <v>6</v>
      </c>
      <c r="E28">
        <v>17</v>
      </c>
      <c r="F28">
        <v>168</v>
      </c>
      <c r="G28">
        <v>789.80000000000018</v>
      </c>
      <c r="H28">
        <v>1.0184184287161304</v>
      </c>
      <c r="I28">
        <v>1.3031178747644456</v>
      </c>
    </row>
    <row r="29" spans="1:9" x14ac:dyDescent="0.25">
      <c r="A29" t="s">
        <v>132</v>
      </c>
      <c r="B29" t="s">
        <v>13</v>
      </c>
      <c r="C29">
        <v>2014</v>
      </c>
      <c r="D29">
        <v>3</v>
      </c>
      <c r="E29">
        <v>11</v>
      </c>
      <c r="F29">
        <v>70</v>
      </c>
      <c r="G29">
        <v>695.2</v>
      </c>
      <c r="H29">
        <v>1.0747914269275027</v>
      </c>
      <c r="I29">
        <v>1.3226004550667381</v>
      </c>
    </row>
    <row r="30" spans="1:9" x14ac:dyDescent="0.25">
      <c r="A30" t="s">
        <v>136</v>
      </c>
      <c r="B30" t="s">
        <v>13</v>
      </c>
      <c r="C30">
        <v>2015</v>
      </c>
      <c r="D30">
        <v>6</v>
      </c>
      <c r="E30">
        <v>16</v>
      </c>
      <c r="F30">
        <v>167</v>
      </c>
      <c r="G30">
        <v>904.8</v>
      </c>
      <c r="H30">
        <v>0.98232758620689675</v>
      </c>
      <c r="I30">
        <v>1.2902211140943451</v>
      </c>
    </row>
    <row r="31" spans="1:9" x14ac:dyDescent="0.25">
      <c r="A31" t="s">
        <v>135</v>
      </c>
      <c r="B31" t="s">
        <v>13</v>
      </c>
      <c r="C31">
        <v>2015</v>
      </c>
      <c r="D31">
        <v>3</v>
      </c>
      <c r="E31">
        <v>10</v>
      </c>
      <c r="F31">
        <v>69</v>
      </c>
      <c r="G31">
        <v>498.55999999999989</v>
      </c>
      <c r="H31">
        <v>1.241188623234917</v>
      </c>
      <c r="I31">
        <v>1.363661000648118</v>
      </c>
    </row>
    <row r="32" spans="1:9" x14ac:dyDescent="0.25">
      <c r="A32" t="s">
        <v>138</v>
      </c>
      <c r="B32" t="s">
        <v>13</v>
      </c>
      <c r="C32">
        <v>2016</v>
      </c>
      <c r="D32">
        <v>5</v>
      </c>
      <c r="E32">
        <v>11</v>
      </c>
      <c r="F32">
        <v>102</v>
      </c>
      <c r="G32">
        <v>846.93337200000008</v>
      </c>
      <c r="H32">
        <v>1.0990121083353062</v>
      </c>
      <c r="I32">
        <v>1.2254590196018411</v>
      </c>
    </row>
    <row r="33" spans="1:9" x14ac:dyDescent="0.25">
      <c r="A33" t="s">
        <v>139</v>
      </c>
      <c r="B33" t="s">
        <v>13</v>
      </c>
      <c r="C33">
        <v>2016</v>
      </c>
      <c r="D33">
        <v>6</v>
      </c>
      <c r="E33">
        <v>21</v>
      </c>
      <c r="F33">
        <v>173</v>
      </c>
      <c r="G33">
        <v>876.8</v>
      </c>
      <c r="H33">
        <v>1.1362446233047445</v>
      </c>
      <c r="I33">
        <v>1.3308313661328488</v>
      </c>
    </row>
    <row r="34" spans="1:9" x14ac:dyDescent="0.25">
      <c r="A34" t="s">
        <v>140</v>
      </c>
      <c r="B34" t="s">
        <v>13</v>
      </c>
      <c r="C34">
        <v>2017</v>
      </c>
      <c r="D34">
        <v>6</v>
      </c>
      <c r="E34">
        <v>12</v>
      </c>
      <c r="F34">
        <v>163</v>
      </c>
      <c r="G34">
        <v>1393.6000000000001</v>
      </c>
      <c r="H34">
        <v>1.4138120418633753</v>
      </c>
      <c r="I34">
        <v>1.5885781780650015</v>
      </c>
    </row>
    <row r="35" spans="1:9" x14ac:dyDescent="0.25">
      <c r="A35" t="s">
        <v>66</v>
      </c>
      <c r="B35" t="s">
        <v>13</v>
      </c>
      <c r="C35">
        <v>2017</v>
      </c>
      <c r="D35">
        <v>3</v>
      </c>
      <c r="E35">
        <v>16</v>
      </c>
      <c r="F35">
        <v>75</v>
      </c>
      <c r="G35">
        <v>1376.9004829999999</v>
      </c>
      <c r="H35">
        <v>1.1565717014369918</v>
      </c>
      <c r="I35">
        <v>1.4827638340265543</v>
      </c>
    </row>
    <row r="36" spans="1:9" x14ac:dyDescent="0.25">
      <c r="A36" t="s">
        <v>16</v>
      </c>
      <c r="B36" t="s">
        <v>13</v>
      </c>
      <c r="C36">
        <v>2018</v>
      </c>
      <c r="D36">
        <v>6</v>
      </c>
      <c r="E36">
        <v>15</v>
      </c>
      <c r="F36">
        <v>166</v>
      </c>
      <c r="G36">
        <v>1759.2381689999997</v>
      </c>
      <c r="H36">
        <v>1.0627733711719507</v>
      </c>
      <c r="I36">
        <v>1.4300631344935504</v>
      </c>
    </row>
    <row r="37" spans="1:9" x14ac:dyDescent="0.25">
      <c r="A37" t="s">
        <v>12</v>
      </c>
      <c r="B37" t="s">
        <v>13</v>
      </c>
      <c r="C37">
        <v>2018</v>
      </c>
      <c r="D37">
        <v>3</v>
      </c>
      <c r="E37">
        <v>7</v>
      </c>
      <c r="F37">
        <v>66</v>
      </c>
      <c r="G37">
        <v>1536</v>
      </c>
      <c r="H37">
        <v>1.3793359374999998</v>
      </c>
      <c r="I37">
        <v>1.403762130749552</v>
      </c>
    </row>
    <row r="38" spans="1:9" x14ac:dyDescent="0.25">
      <c r="A38" t="s">
        <v>141</v>
      </c>
      <c r="B38" t="s">
        <v>13</v>
      </c>
      <c r="C38">
        <v>2019</v>
      </c>
      <c r="D38">
        <v>5</v>
      </c>
      <c r="E38">
        <v>2</v>
      </c>
      <c r="F38">
        <v>92</v>
      </c>
      <c r="G38">
        <v>601.55844300000001</v>
      </c>
      <c r="H38">
        <v>1.6443719085771951</v>
      </c>
      <c r="I38">
        <v>1.4915972355126659</v>
      </c>
    </row>
    <row r="39" spans="1:9" x14ac:dyDescent="0.25">
      <c r="A39" t="s">
        <v>67</v>
      </c>
      <c r="B39" t="s">
        <v>13</v>
      </c>
      <c r="C39">
        <v>2019</v>
      </c>
      <c r="D39">
        <v>7</v>
      </c>
      <c r="E39">
        <v>5</v>
      </c>
      <c r="F39">
        <v>186</v>
      </c>
      <c r="G39">
        <v>1384.8</v>
      </c>
      <c r="H39">
        <v>1.3648252455228191</v>
      </c>
      <c r="I39">
        <v>1.5503411646740051</v>
      </c>
    </row>
    <row r="40" spans="1:9" x14ac:dyDescent="0.25">
      <c r="A40" t="s">
        <v>68</v>
      </c>
      <c r="B40" t="s">
        <v>69</v>
      </c>
      <c r="C40">
        <v>2001</v>
      </c>
      <c r="D40">
        <v>5</v>
      </c>
      <c r="E40">
        <v>26</v>
      </c>
      <c r="F40">
        <v>116</v>
      </c>
      <c r="G40">
        <v>802.4</v>
      </c>
      <c r="H40">
        <v>1.169134263871386</v>
      </c>
      <c r="I40">
        <v>1.2874901786057797</v>
      </c>
    </row>
    <row r="41" spans="1:9" x14ac:dyDescent="0.25">
      <c r="A41" t="s">
        <v>71</v>
      </c>
      <c r="B41" t="s">
        <v>69</v>
      </c>
      <c r="C41">
        <v>2001</v>
      </c>
      <c r="D41">
        <v>8</v>
      </c>
      <c r="E41">
        <v>30</v>
      </c>
      <c r="F41">
        <v>242</v>
      </c>
      <c r="G41">
        <v>1121.6000000000001</v>
      </c>
      <c r="H41">
        <v>1.3438971112696148</v>
      </c>
      <c r="I41">
        <v>1.1485615812046652</v>
      </c>
    </row>
    <row r="42" spans="1:9" x14ac:dyDescent="0.25">
      <c r="A42" t="s">
        <v>70</v>
      </c>
      <c r="B42" t="s">
        <v>69</v>
      </c>
      <c r="C42">
        <v>2001</v>
      </c>
      <c r="D42">
        <v>6</v>
      </c>
      <c r="E42">
        <v>22</v>
      </c>
      <c r="F42">
        <v>173</v>
      </c>
      <c r="G42">
        <v>833.6</v>
      </c>
      <c r="H42">
        <v>1.214119481765835</v>
      </c>
      <c r="I42">
        <v>1.3103929252334068</v>
      </c>
    </row>
    <row r="43" spans="1:9" x14ac:dyDescent="0.25">
      <c r="A43" t="s">
        <v>292</v>
      </c>
      <c r="B43" t="s">
        <v>69</v>
      </c>
      <c r="C43">
        <v>2002</v>
      </c>
      <c r="D43">
        <v>6</v>
      </c>
      <c r="E43">
        <v>12</v>
      </c>
      <c r="F43">
        <v>163</v>
      </c>
      <c r="G43">
        <v>509.6</v>
      </c>
      <c r="H43">
        <v>1.5535125588697019</v>
      </c>
      <c r="I43">
        <v>1.5719832849622206</v>
      </c>
    </row>
    <row r="44" spans="1:9" x14ac:dyDescent="0.25">
      <c r="A44" t="s">
        <v>74</v>
      </c>
      <c r="B44" t="s">
        <v>69</v>
      </c>
      <c r="C44">
        <v>2003</v>
      </c>
      <c r="D44">
        <v>7</v>
      </c>
      <c r="E44">
        <v>14</v>
      </c>
      <c r="F44">
        <v>195</v>
      </c>
      <c r="G44">
        <v>1534.4</v>
      </c>
      <c r="H44">
        <v>1.536959071949948</v>
      </c>
      <c r="I44">
        <v>1.4053051389154347</v>
      </c>
    </row>
    <row r="45" spans="1:9" x14ac:dyDescent="0.25">
      <c r="A45" t="s">
        <v>73</v>
      </c>
      <c r="B45" t="s">
        <v>69</v>
      </c>
      <c r="C45">
        <v>2003</v>
      </c>
      <c r="D45">
        <v>3</v>
      </c>
      <c r="E45">
        <v>11</v>
      </c>
      <c r="F45">
        <v>70</v>
      </c>
      <c r="G45">
        <v>2314.9715209999999</v>
      </c>
      <c r="H45">
        <v>1.230366929456262</v>
      </c>
      <c r="I45">
        <v>1.3006846705266244</v>
      </c>
    </row>
    <row r="46" spans="1:9" x14ac:dyDescent="0.25">
      <c r="A46" t="s">
        <v>75</v>
      </c>
      <c r="B46" t="s">
        <v>69</v>
      </c>
      <c r="C46">
        <v>2004</v>
      </c>
      <c r="D46">
        <v>5</v>
      </c>
      <c r="E46">
        <v>5</v>
      </c>
      <c r="F46">
        <v>96</v>
      </c>
      <c r="G46">
        <v>1720</v>
      </c>
      <c r="H46">
        <v>1.285563953488372</v>
      </c>
      <c r="I46">
        <v>1.1872519330365621</v>
      </c>
    </row>
    <row r="47" spans="1:9" x14ac:dyDescent="0.25">
      <c r="A47" t="s">
        <v>76</v>
      </c>
      <c r="B47" t="s">
        <v>69</v>
      </c>
      <c r="C47">
        <v>2004</v>
      </c>
      <c r="D47">
        <v>7</v>
      </c>
      <c r="E47">
        <v>9</v>
      </c>
      <c r="F47">
        <v>191</v>
      </c>
      <c r="G47">
        <v>2179.1999999999998</v>
      </c>
      <c r="H47">
        <v>1.4483273678414097</v>
      </c>
      <c r="I47">
        <v>1.4284914179527368</v>
      </c>
    </row>
    <row r="48" spans="1:9" x14ac:dyDescent="0.25">
      <c r="A48" t="s">
        <v>77</v>
      </c>
      <c r="B48" t="s">
        <v>69</v>
      </c>
      <c r="C48">
        <v>2006</v>
      </c>
      <c r="D48">
        <v>5</v>
      </c>
      <c r="E48">
        <v>10</v>
      </c>
      <c r="F48">
        <v>100</v>
      </c>
      <c r="G48">
        <v>2076.7999999999997</v>
      </c>
      <c r="H48">
        <v>1.3001588982950694</v>
      </c>
      <c r="I48">
        <v>1.4925435612013764</v>
      </c>
    </row>
    <row r="49" spans="1:9" x14ac:dyDescent="0.25">
      <c r="A49" t="s">
        <v>78</v>
      </c>
      <c r="B49" t="s">
        <v>69</v>
      </c>
      <c r="C49">
        <v>2006</v>
      </c>
      <c r="D49">
        <v>7</v>
      </c>
      <c r="E49">
        <v>13</v>
      </c>
      <c r="F49">
        <v>194</v>
      </c>
      <c r="G49">
        <v>514.80000000000007</v>
      </c>
      <c r="H49">
        <v>1.6168050699300698</v>
      </c>
      <c r="I49">
        <v>1.6402763944295813</v>
      </c>
    </row>
    <row r="50" spans="1:9" x14ac:dyDescent="0.25">
      <c r="A50" t="s">
        <v>293</v>
      </c>
      <c r="B50" t="s">
        <v>69</v>
      </c>
      <c r="C50">
        <v>2007</v>
      </c>
      <c r="D50">
        <v>7</v>
      </c>
      <c r="E50">
        <v>12</v>
      </c>
      <c r="F50">
        <v>193</v>
      </c>
      <c r="G50">
        <v>275.2</v>
      </c>
      <c r="H50">
        <v>1.363390261627907</v>
      </c>
      <c r="I50">
        <v>1.587910996429287</v>
      </c>
    </row>
    <row r="51" spans="1:9" x14ac:dyDescent="0.25">
      <c r="A51" t="s">
        <v>79</v>
      </c>
      <c r="B51" t="s">
        <v>69</v>
      </c>
      <c r="C51">
        <v>2007</v>
      </c>
      <c r="D51">
        <v>3</v>
      </c>
      <c r="E51">
        <v>22</v>
      </c>
      <c r="F51">
        <v>81</v>
      </c>
      <c r="G51">
        <v>2432.7999999999997</v>
      </c>
      <c r="H51">
        <v>1.2498684643209472</v>
      </c>
      <c r="I51">
        <v>1.2948886320000723</v>
      </c>
    </row>
    <row r="52" spans="1:9" x14ac:dyDescent="0.25">
      <c r="A52" t="s">
        <v>80</v>
      </c>
      <c r="B52" t="s">
        <v>69</v>
      </c>
      <c r="C52">
        <v>2008</v>
      </c>
      <c r="D52">
        <v>5</v>
      </c>
      <c r="E52">
        <v>24</v>
      </c>
      <c r="F52">
        <v>115</v>
      </c>
      <c r="G52">
        <v>578.09524099999999</v>
      </c>
      <c r="H52">
        <v>1.1719676397253893</v>
      </c>
      <c r="I52">
        <v>1.4538360466762288</v>
      </c>
    </row>
    <row r="53" spans="1:9" x14ac:dyDescent="0.25">
      <c r="A53" t="s">
        <v>81</v>
      </c>
      <c r="B53" t="s">
        <v>69</v>
      </c>
      <c r="C53">
        <v>2008</v>
      </c>
      <c r="D53">
        <v>6</v>
      </c>
      <c r="E53">
        <v>23</v>
      </c>
      <c r="F53">
        <v>175</v>
      </c>
      <c r="G53">
        <v>452.57139800000004</v>
      </c>
      <c r="H53">
        <v>1.4520308208777921</v>
      </c>
      <c r="I53">
        <v>1.4132356351694702</v>
      </c>
    </row>
    <row r="54" spans="1:9" x14ac:dyDescent="0.25">
      <c r="A54" t="s">
        <v>205</v>
      </c>
      <c r="B54" t="s">
        <v>69</v>
      </c>
      <c r="C54">
        <v>2009</v>
      </c>
      <c r="D54">
        <v>5</v>
      </c>
      <c r="E54">
        <v>8</v>
      </c>
      <c r="F54">
        <v>98</v>
      </c>
      <c r="G54">
        <v>565.11561200000006</v>
      </c>
      <c r="H54">
        <v>1.1675761117908205</v>
      </c>
      <c r="I54">
        <v>1.553792126011057</v>
      </c>
    </row>
    <row r="55" spans="1:9" x14ac:dyDescent="0.25">
      <c r="A55" t="s">
        <v>145</v>
      </c>
      <c r="B55" t="s">
        <v>69</v>
      </c>
      <c r="C55">
        <v>2009</v>
      </c>
      <c r="D55">
        <v>6</v>
      </c>
      <c r="E55">
        <v>23</v>
      </c>
      <c r="F55">
        <v>174</v>
      </c>
      <c r="G55">
        <v>345.45453800000001</v>
      </c>
      <c r="H55">
        <v>1.3916289311055452</v>
      </c>
      <c r="I55">
        <v>1.5787866721919839</v>
      </c>
    </row>
    <row r="56" spans="1:9" x14ac:dyDescent="0.25">
      <c r="A56" t="s">
        <v>147</v>
      </c>
      <c r="B56" t="s">
        <v>69</v>
      </c>
      <c r="C56">
        <v>2010</v>
      </c>
      <c r="D56">
        <v>6</v>
      </c>
      <c r="E56">
        <v>29</v>
      </c>
      <c r="F56">
        <v>180</v>
      </c>
      <c r="G56">
        <v>397.6</v>
      </c>
      <c r="H56">
        <v>1.4635563380281691</v>
      </c>
      <c r="I56">
        <v>1.4364283030370333</v>
      </c>
    </row>
    <row r="57" spans="1:9" x14ac:dyDescent="0.25">
      <c r="A57" t="s">
        <v>146</v>
      </c>
      <c r="B57" t="s">
        <v>69</v>
      </c>
      <c r="C57">
        <v>2010</v>
      </c>
      <c r="D57">
        <v>3</v>
      </c>
      <c r="E57">
        <v>16</v>
      </c>
      <c r="F57">
        <v>75</v>
      </c>
      <c r="G57">
        <v>574.376845</v>
      </c>
      <c r="H57">
        <v>1.2758344516340576</v>
      </c>
      <c r="I57">
        <v>1.6194598983777571</v>
      </c>
    </row>
    <row r="58" spans="1:9" x14ac:dyDescent="0.25">
      <c r="A58" t="s">
        <v>83</v>
      </c>
      <c r="B58" t="s">
        <v>69</v>
      </c>
      <c r="C58">
        <v>2011</v>
      </c>
      <c r="D58">
        <v>7</v>
      </c>
      <c r="E58">
        <v>25</v>
      </c>
      <c r="F58">
        <v>206</v>
      </c>
      <c r="G58">
        <v>349.76841599999995</v>
      </c>
      <c r="H58">
        <v>1.7006470639017264</v>
      </c>
      <c r="I58">
        <v>1.5946825554879978</v>
      </c>
    </row>
    <row r="59" spans="1:9" x14ac:dyDescent="0.25">
      <c r="A59" t="s">
        <v>82</v>
      </c>
      <c r="B59" t="s">
        <v>69</v>
      </c>
      <c r="C59">
        <v>2011</v>
      </c>
      <c r="D59">
        <v>3</v>
      </c>
      <c r="E59">
        <v>24</v>
      </c>
      <c r="F59">
        <v>83</v>
      </c>
      <c r="G59">
        <v>226.39999999999998</v>
      </c>
      <c r="H59">
        <v>1.3099565665335688</v>
      </c>
      <c r="I59">
        <v>1.404218592681338</v>
      </c>
    </row>
    <row r="60" spans="1:9" x14ac:dyDescent="0.25">
      <c r="A60" t="s">
        <v>84</v>
      </c>
      <c r="B60" t="s">
        <v>69</v>
      </c>
      <c r="C60">
        <v>2012</v>
      </c>
      <c r="D60">
        <v>6</v>
      </c>
      <c r="E60">
        <v>21</v>
      </c>
      <c r="F60">
        <v>173</v>
      </c>
      <c r="G60">
        <v>407.99996200000004</v>
      </c>
      <c r="H60">
        <v>1.5421289095610258</v>
      </c>
      <c r="I60">
        <v>1.382968000653179</v>
      </c>
    </row>
    <row r="61" spans="1:9" x14ac:dyDescent="0.25">
      <c r="A61" t="s">
        <v>148</v>
      </c>
      <c r="B61" t="s">
        <v>69</v>
      </c>
      <c r="C61">
        <v>2012</v>
      </c>
      <c r="D61">
        <v>3</v>
      </c>
      <c r="E61">
        <v>19</v>
      </c>
      <c r="F61">
        <v>79</v>
      </c>
      <c r="G61">
        <v>457.92941199999996</v>
      </c>
      <c r="H61">
        <v>1.3667191004347414</v>
      </c>
      <c r="I61">
        <v>1.4693854515277287</v>
      </c>
    </row>
    <row r="62" spans="1:9" x14ac:dyDescent="0.25">
      <c r="A62" t="s">
        <v>149</v>
      </c>
      <c r="B62" t="s">
        <v>69</v>
      </c>
      <c r="C62">
        <v>2013</v>
      </c>
      <c r="D62">
        <v>6</v>
      </c>
      <c r="E62">
        <v>17</v>
      </c>
      <c r="F62">
        <v>168</v>
      </c>
      <c r="G62">
        <v>645.6727370000001</v>
      </c>
      <c r="H62">
        <v>1.4374869610662209</v>
      </c>
      <c r="I62">
        <v>1.6310687407720146</v>
      </c>
    </row>
    <row r="63" spans="1:9" x14ac:dyDescent="0.25">
      <c r="A63" t="s">
        <v>85</v>
      </c>
      <c r="B63" t="s">
        <v>69</v>
      </c>
      <c r="C63">
        <v>2013</v>
      </c>
      <c r="D63">
        <v>3</v>
      </c>
      <c r="E63">
        <v>19</v>
      </c>
      <c r="F63">
        <v>78</v>
      </c>
      <c r="G63">
        <v>1051.2</v>
      </c>
      <c r="H63">
        <v>1.2243545471689496</v>
      </c>
      <c r="I63">
        <v>1.4303383712123259</v>
      </c>
    </row>
    <row r="64" spans="1:9" x14ac:dyDescent="0.25">
      <c r="A64" t="s">
        <v>294</v>
      </c>
      <c r="B64" t="s">
        <v>69</v>
      </c>
      <c r="C64">
        <v>2014</v>
      </c>
      <c r="D64">
        <v>6</v>
      </c>
      <c r="E64">
        <v>17</v>
      </c>
      <c r="F64">
        <v>168</v>
      </c>
      <c r="G64">
        <v>814.4</v>
      </c>
      <c r="H64">
        <v>1.6050658460216112</v>
      </c>
      <c r="I64">
        <v>1.7175309602795774</v>
      </c>
    </row>
    <row r="65" spans="1:9" x14ac:dyDescent="0.25">
      <c r="A65" t="s">
        <v>150</v>
      </c>
      <c r="B65" t="s">
        <v>69</v>
      </c>
      <c r="C65">
        <v>2014</v>
      </c>
      <c r="D65">
        <v>3</v>
      </c>
      <c r="E65">
        <v>11</v>
      </c>
      <c r="F65">
        <v>70</v>
      </c>
      <c r="G65">
        <v>891.2</v>
      </c>
      <c r="H65">
        <v>1.4614270085278276</v>
      </c>
      <c r="I65">
        <v>1.4863435045703643</v>
      </c>
    </row>
    <row r="66" spans="1:9" x14ac:dyDescent="0.25">
      <c r="A66" t="s">
        <v>152</v>
      </c>
      <c r="B66" t="s">
        <v>69</v>
      </c>
      <c r="C66">
        <v>2015</v>
      </c>
      <c r="D66">
        <v>6</v>
      </c>
      <c r="E66">
        <v>16</v>
      </c>
      <c r="F66">
        <v>167</v>
      </c>
      <c r="G66">
        <v>924.8</v>
      </c>
      <c r="H66">
        <v>2.0956098615916954</v>
      </c>
      <c r="I66">
        <v>1.7110559348912033</v>
      </c>
    </row>
    <row r="67" spans="1:9" x14ac:dyDescent="0.25">
      <c r="A67" t="s">
        <v>86</v>
      </c>
      <c r="B67" t="s">
        <v>69</v>
      </c>
      <c r="C67">
        <v>2015</v>
      </c>
      <c r="D67">
        <v>3</v>
      </c>
      <c r="E67">
        <v>25</v>
      </c>
      <c r="F67">
        <v>84</v>
      </c>
      <c r="G67">
        <v>1400.914366</v>
      </c>
      <c r="H67">
        <v>1.736677079665446</v>
      </c>
      <c r="I67">
        <v>1.3941842961459188</v>
      </c>
    </row>
    <row r="68" spans="1:9" x14ac:dyDescent="0.25">
      <c r="A68" t="s">
        <v>153</v>
      </c>
      <c r="B68" t="s">
        <v>69</v>
      </c>
      <c r="C68">
        <v>2016</v>
      </c>
      <c r="D68">
        <v>5</v>
      </c>
      <c r="E68">
        <v>11</v>
      </c>
      <c r="F68">
        <v>102</v>
      </c>
      <c r="G68">
        <v>1285.1429469999998</v>
      </c>
      <c r="H68">
        <v>1.5073265792023214</v>
      </c>
      <c r="I68">
        <v>1.4721349588658279</v>
      </c>
    </row>
    <row r="69" spans="1:9" x14ac:dyDescent="0.25">
      <c r="A69" t="s">
        <v>87</v>
      </c>
      <c r="B69" t="s">
        <v>69</v>
      </c>
      <c r="C69">
        <v>2016</v>
      </c>
      <c r="D69">
        <v>6</v>
      </c>
      <c r="E69">
        <v>21</v>
      </c>
      <c r="F69">
        <v>173</v>
      </c>
      <c r="G69">
        <v>712.5</v>
      </c>
      <c r="H69">
        <v>1.7064157894736842</v>
      </c>
      <c r="I69">
        <v>1.5558278713259468</v>
      </c>
    </row>
    <row r="70" spans="1:9" x14ac:dyDescent="0.25">
      <c r="A70" t="s">
        <v>154</v>
      </c>
      <c r="B70" t="s">
        <v>69</v>
      </c>
      <c r="C70">
        <v>2017</v>
      </c>
      <c r="D70">
        <v>6</v>
      </c>
      <c r="E70">
        <v>12</v>
      </c>
      <c r="F70">
        <v>163</v>
      </c>
      <c r="G70">
        <v>1407.3144120000002</v>
      </c>
      <c r="H70">
        <v>1.8532500628632289</v>
      </c>
      <c r="I70">
        <v>1.6113619202412006</v>
      </c>
    </row>
    <row r="71" spans="1:9" x14ac:dyDescent="0.25">
      <c r="A71" t="s">
        <v>88</v>
      </c>
      <c r="B71" t="s">
        <v>69</v>
      </c>
      <c r="C71">
        <v>2017</v>
      </c>
      <c r="D71">
        <v>3</v>
      </c>
      <c r="E71">
        <v>16</v>
      </c>
      <c r="F71">
        <v>75</v>
      </c>
      <c r="G71">
        <v>3615.2000000000003</v>
      </c>
      <c r="H71">
        <v>1.6151250276140738</v>
      </c>
      <c r="I71">
        <v>1.6248848398860916</v>
      </c>
    </row>
    <row r="72" spans="1:9" x14ac:dyDescent="0.25">
      <c r="A72" t="s">
        <v>90</v>
      </c>
      <c r="B72" t="s">
        <v>69</v>
      </c>
      <c r="C72">
        <v>2018</v>
      </c>
      <c r="D72">
        <v>6</v>
      </c>
      <c r="E72">
        <v>15</v>
      </c>
      <c r="F72">
        <v>166</v>
      </c>
      <c r="G72">
        <v>1234.4000369999999</v>
      </c>
      <c r="H72">
        <v>1.5028538478220566</v>
      </c>
      <c r="I72">
        <v>1.3933084448644399</v>
      </c>
    </row>
    <row r="73" spans="1:9" x14ac:dyDescent="0.25">
      <c r="A73" t="s">
        <v>89</v>
      </c>
      <c r="B73" t="s">
        <v>69</v>
      </c>
      <c r="C73">
        <v>2018</v>
      </c>
      <c r="D73">
        <v>3</v>
      </c>
      <c r="E73">
        <v>7</v>
      </c>
      <c r="F73">
        <v>66</v>
      </c>
      <c r="G73">
        <v>2720</v>
      </c>
      <c r="H73">
        <v>1.602584558812941</v>
      </c>
      <c r="I73">
        <v>1.4612802589691523</v>
      </c>
    </row>
    <row r="74" spans="1:9" x14ac:dyDescent="0.25">
      <c r="A74" t="s">
        <v>91</v>
      </c>
      <c r="B74" t="s">
        <v>69</v>
      </c>
      <c r="C74">
        <v>2019</v>
      </c>
      <c r="D74">
        <v>5</v>
      </c>
      <c r="E74">
        <v>2</v>
      </c>
      <c r="F74">
        <v>92</v>
      </c>
      <c r="G74">
        <v>925.59999999999991</v>
      </c>
      <c r="H74">
        <v>1.5681413857657738</v>
      </c>
      <c r="I74">
        <v>1.5747089095092905</v>
      </c>
    </row>
    <row r="75" spans="1:9" x14ac:dyDescent="0.25">
      <c r="A75" t="s">
        <v>92</v>
      </c>
      <c r="B75" t="s">
        <v>69</v>
      </c>
      <c r="C75">
        <v>2019</v>
      </c>
      <c r="D75">
        <v>7</v>
      </c>
      <c r="E75">
        <v>5</v>
      </c>
      <c r="F75">
        <v>186</v>
      </c>
      <c r="G75">
        <v>3627.2</v>
      </c>
      <c r="H75">
        <v>1.8258463828839877</v>
      </c>
      <c r="I75">
        <v>1.5924190465525285</v>
      </c>
    </row>
    <row r="76" spans="1:9" x14ac:dyDescent="0.25">
      <c r="A76" t="s">
        <v>295</v>
      </c>
      <c r="B76" t="s">
        <v>19</v>
      </c>
      <c r="C76">
        <v>2010</v>
      </c>
      <c r="D76">
        <v>6</v>
      </c>
      <c r="E76">
        <v>24</v>
      </c>
      <c r="F76">
        <v>175</v>
      </c>
      <c r="G76">
        <v>1521.370979</v>
      </c>
      <c r="H76">
        <v>2.2228722099953373</v>
      </c>
      <c r="I76">
        <v>2.0319682773646588</v>
      </c>
    </row>
    <row r="77" spans="1:9" x14ac:dyDescent="0.25">
      <c r="A77" t="s">
        <v>337</v>
      </c>
      <c r="B77" t="s">
        <v>19</v>
      </c>
      <c r="C77">
        <v>2011</v>
      </c>
      <c r="D77">
        <v>7</v>
      </c>
      <c r="E77">
        <v>5</v>
      </c>
      <c r="F77">
        <v>186</v>
      </c>
      <c r="G77">
        <v>1748.8</v>
      </c>
      <c r="H77">
        <v>2.1378774016468434</v>
      </c>
      <c r="I77">
        <v>1.9144264356906664</v>
      </c>
    </row>
    <row r="78" spans="1:9" x14ac:dyDescent="0.25">
      <c r="A78" t="s">
        <v>338</v>
      </c>
      <c r="B78" t="s">
        <v>19</v>
      </c>
      <c r="C78">
        <v>2012</v>
      </c>
      <c r="D78">
        <v>7</v>
      </c>
      <c r="E78">
        <v>12</v>
      </c>
      <c r="F78">
        <v>194</v>
      </c>
      <c r="G78">
        <v>650.4</v>
      </c>
      <c r="H78">
        <v>2.0123247232472328</v>
      </c>
      <c r="I78">
        <v>2.073918640536494</v>
      </c>
    </row>
    <row r="79" spans="1:9" x14ac:dyDescent="0.25">
      <c r="A79" t="s">
        <v>296</v>
      </c>
      <c r="B79" t="s">
        <v>19</v>
      </c>
      <c r="C79">
        <v>2013</v>
      </c>
      <c r="D79">
        <v>7</v>
      </c>
      <c r="E79">
        <v>2</v>
      </c>
      <c r="F79">
        <v>183</v>
      </c>
      <c r="G79">
        <v>843.2</v>
      </c>
      <c r="H79">
        <v>2.1645813567362429</v>
      </c>
      <c r="I79">
        <v>1.8116125948320452</v>
      </c>
    </row>
    <row r="80" spans="1:9" x14ac:dyDescent="0.25">
      <c r="A80" t="s">
        <v>339</v>
      </c>
      <c r="B80" t="s">
        <v>19</v>
      </c>
      <c r="C80">
        <v>2014</v>
      </c>
      <c r="D80">
        <v>6</v>
      </c>
      <c r="E80">
        <v>11</v>
      </c>
      <c r="F80">
        <v>162</v>
      </c>
      <c r="G80">
        <v>685.33323399999995</v>
      </c>
      <c r="H80">
        <v>2.0331955663082586</v>
      </c>
      <c r="I80">
        <v>2.1765491162892818</v>
      </c>
    </row>
    <row r="81" spans="1:9" x14ac:dyDescent="0.25">
      <c r="A81" t="s">
        <v>340</v>
      </c>
      <c r="B81" t="s">
        <v>19</v>
      </c>
      <c r="C81">
        <v>2015</v>
      </c>
      <c r="D81">
        <v>6</v>
      </c>
      <c r="E81">
        <v>17</v>
      </c>
      <c r="F81">
        <v>168</v>
      </c>
      <c r="G81">
        <v>3219.2000000000003</v>
      </c>
      <c r="H81">
        <v>2.1783853131212725</v>
      </c>
      <c r="I81">
        <v>2.077430726193406</v>
      </c>
    </row>
    <row r="82" spans="1:9" x14ac:dyDescent="0.25">
      <c r="A82" t="s">
        <v>297</v>
      </c>
      <c r="B82" t="s">
        <v>19</v>
      </c>
      <c r="C82">
        <v>2016</v>
      </c>
      <c r="D82">
        <v>7</v>
      </c>
      <c r="E82">
        <v>13</v>
      </c>
      <c r="F82">
        <v>195</v>
      </c>
      <c r="G82">
        <v>1118.4000000000001</v>
      </c>
      <c r="H82">
        <v>2.2689947693133048</v>
      </c>
      <c r="I82">
        <v>1.7668893291042056</v>
      </c>
    </row>
    <row r="83" spans="1:9" x14ac:dyDescent="0.25">
      <c r="A83" t="s">
        <v>18</v>
      </c>
      <c r="B83" t="s">
        <v>19</v>
      </c>
      <c r="C83">
        <v>2017</v>
      </c>
      <c r="D83">
        <v>6</v>
      </c>
      <c r="E83">
        <v>7</v>
      </c>
      <c r="F83">
        <v>158</v>
      </c>
      <c r="G83">
        <v>9904</v>
      </c>
      <c r="H83">
        <v>2.1558405694668816</v>
      </c>
      <c r="I83">
        <v>1.6282276180044706</v>
      </c>
    </row>
    <row r="84" spans="1:9" x14ac:dyDescent="0.25">
      <c r="A84" t="s">
        <v>341</v>
      </c>
      <c r="B84" t="s">
        <v>19</v>
      </c>
      <c r="C84">
        <v>2018</v>
      </c>
      <c r="D84">
        <v>6</v>
      </c>
      <c r="E84">
        <v>5</v>
      </c>
      <c r="F84">
        <v>156</v>
      </c>
      <c r="G84">
        <v>4198.3999999999996</v>
      </c>
      <c r="H84">
        <v>2.1572682450457319</v>
      </c>
      <c r="I84">
        <v>1.7587761699115725</v>
      </c>
    </row>
    <row r="85" spans="1:9" x14ac:dyDescent="0.25">
      <c r="A85" t="s">
        <v>277</v>
      </c>
      <c r="B85" t="s">
        <v>19</v>
      </c>
      <c r="C85">
        <v>2019</v>
      </c>
      <c r="D85">
        <v>6</v>
      </c>
      <c r="E85">
        <v>19</v>
      </c>
      <c r="F85">
        <v>170</v>
      </c>
      <c r="G85">
        <v>797.86674199999993</v>
      </c>
      <c r="H85">
        <v>2.1458702364924491</v>
      </c>
      <c r="I85">
        <v>1.6606413567085696</v>
      </c>
    </row>
    <row r="86" spans="1:9" x14ac:dyDescent="0.25">
      <c r="A86" t="s">
        <v>342</v>
      </c>
      <c r="B86" t="s">
        <v>21</v>
      </c>
      <c r="C86">
        <v>2010</v>
      </c>
      <c r="D86">
        <v>6</v>
      </c>
      <c r="E86">
        <v>28</v>
      </c>
      <c r="F86">
        <v>179</v>
      </c>
      <c r="G86">
        <v>241.6</v>
      </c>
      <c r="H86">
        <v>2.1194122516556289</v>
      </c>
      <c r="I86">
        <v>1.7859675463806086</v>
      </c>
    </row>
    <row r="87" spans="1:9" x14ac:dyDescent="0.25">
      <c r="A87" t="s">
        <v>207</v>
      </c>
      <c r="B87" t="s">
        <v>21</v>
      </c>
      <c r="C87">
        <v>2011</v>
      </c>
      <c r="D87">
        <v>7</v>
      </c>
      <c r="E87">
        <v>14</v>
      </c>
      <c r="F87">
        <v>195</v>
      </c>
      <c r="G87">
        <v>2407.1999999999998</v>
      </c>
      <c r="H87">
        <v>2.1660144566301103</v>
      </c>
      <c r="I87">
        <v>1.7479602854890961</v>
      </c>
    </row>
    <row r="88" spans="1:9" x14ac:dyDescent="0.25">
      <c r="A88" t="s">
        <v>209</v>
      </c>
      <c r="B88" t="s">
        <v>21</v>
      </c>
      <c r="C88">
        <v>2012</v>
      </c>
      <c r="D88">
        <v>7</v>
      </c>
      <c r="E88">
        <v>4</v>
      </c>
      <c r="F88">
        <v>186</v>
      </c>
      <c r="G88">
        <v>921.43999999999994</v>
      </c>
      <c r="H88">
        <v>2.2631077444000693</v>
      </c>
      <c r="I88">
        <v>1.8151077211378264</v>
      </c>
    </row>
    <row r="89" spans="1:9" x14ac:dyDescent="0.25">
      <c r="A89" t="s">
        <v>156</v>
      </c>
      <c r="B89" t="s">
        <v>21</v>
      </c>
      <c r="C89">
        <v>2013</v>
      </c>
      <c r="D89">
        <v>7</v>
      </c>
      <c r="E89">
        <v>8</v>
      </c>
      <c r="F89">
        <v>189</v>
      </c>
      <c r="G89">
        <v>2433.028538</v>
      </c>
      <c r="H89">
        <v>2.129361995352395</v>
      </c>
      <c r="I89">
        <v>1.841371253654799</v>
      </c>
    </row>
    <row r="90" spans="1:9" x14ac:dyDescent="0.25">
      <c r="A90" t="s">
        <v>224</v>
      </c>
      <c r="B90" t="s">
        <v>21</v>
      </c>
      <c r="C90">
        <v>2014</v>
      </c>
      <c r="D90">
        <v>6</v>
      </c>
      <c r="E90">
        <v>12</v>
      </c>
      <c r="F90">
        <v>163</v>
      </c>
      <c r="G90">
        <v>4915.2</v>
      </c>
      <c r="H90">
        <v>2.1465576171875003</v>
      </c>
      <c r="I90">
        <v>1.63617688537259</v>
      </c>
    </row>
    <row r="91" spans="1:9" x14ac:dyDescent="0.25">
      <c r="A91" t="s">
        <v>298</v>
      </c>
      <c r="B91" t="s">
        <v>21</v>
      </c>
      <c r="C91">
        <v>2015</v>
      </c>
      <c r="D91">
        <v>7</v>
      </c>
      <c r="E91">
        <v>3</v>
      </c>
      <c r="F91">
        <v>184</v>
      </c>
      <c r="G91">
        <v>3070.286251</v>
      </c>
      <c r="H91">
        <v>2.1352264902492064</v>
      </c>
      <c r="I91">
        <v>1.9953165157497632</v>
      </c>
    </row>
    <row r="92" spans="1:9" x14ac:dyDescent="0.25">
      <c r="A92" t="s">
        <v>20</v>
      </c>
      <c r="B92" t="s">
        <v>21</v>
      </c>
      <c r="C92">
        <v>2016</v>
      </c>
      <c r="D92">
        <v>7</v>
      </c>
      <c r="E92">
        <v>6</v>
      </c>
      <c r="F92">
        <v>188</v>
      </c>
      <c r="G92">
        <v>1944</v>
      </c>
      <c r="H92">
        <v>2.1447440843621397</v>
      </c>
      <c r="I92">
        <v>1.6401291754975929</v>
      </c>
    </row>
    <row r="93" spans="1:9" x14ac:dyDescent="0.25">
      <c r="A93" t="s">
        <v>210</v>
      </c>
      <c r="B93" t="s">
        <v>21</v>
      </c>
      <c r="C93">
        <v>2017</v>
      </c>
      <c r="D93">
        <v>6</v>
      </c>
      <c r="E93">
        <v>2</v>
      </c>
      <c r="F93">
        <v>153</v>
      </c>
      <c r="G93">
        <v>3030.857571</v>
      </c>
      <c r="H93">
        <v>1.9964272370640703</v>
      </c>
      <c r="I93">
        <v>1.6937753844491961</v>
      </c>
    </row>
    <row r="94" spans="1:9" x14ac:dyDescent="0.25">
      <c r="A94" t="s">
        <v>299</v>
      </c>
      <c r="B94" t="s">
        <v>23</v>
      </c>
      <c r="C94">
        <v>2002</v>
      </c>
      <c r="D94">
        <v>7</v>
      </c>
      <c r="E94">
        <v>2</v>
      </c>
      <c r="F94">
        <v>183</v>
      </c>
      <c r="G94">
        <v>3820</v>
      </c>
      <c r="H94">
        <v>2.103993455497382</v>
      </c>
      <c r="I94">
        <v>1.616755972107963</v>
      </c>
    </row>
    <row r="95" spans="1:9" x14ac:dyDescent="0.25">
      <c r="A95" t="s">
        <v>343</v>
      </c>
      <c r="B95" t="s">
        <v>23</v>
      </c>
      <c r="C95">
        <v>2005</v>
      </c>
      <c r="D95">
        <v>3</v>
      </c>
      <c r="E95">
        <v>22</v>
      </c>
      <c r="F95">
        <v>81</v>
      </c>
      <c r="G95">
        <v>186.39999999999998</v>
      </c>
      <c r="H95">
        <v>2.0234763948497858</v>
      </c>
      <c r="I95">
        <v>1.8953094681859564</v>
      </c>
    </row>
    <row r="96" spans="1:9" x14ac:dyDescent="0.25">
      <c r="A96" t="s">
        <v>300</v>
      </c>
      <c r="B96" t="s">
        <v>23</v>
      </c>
      <c r="C96">
        <v>2006</v>
      </c>
      <c r="D96">
        <v>6</v>
      </c>
      <c r="E96">
        <v>21</v>
      </c>
      <c r="F96">
        <v>172</v>
      </c>
      <c r="G96">
        <v>2470.3999999999996</v>
      </c>
      <c r="H96">
        <v>1.8474700453367878</v>
      </c>
      <c r="I96">
        <v>1.6532434508668976</v>
      </c>
    </row>
    <row r="97" spans="1:9" x14ac:dyDescent="0.25">
      <c r="A97" t="s">
        <v>301</v>
      </c>
      <c r="B97" t="s">
        <v>23</v>
      </c>
      <c r="C97">
        <v>2007</v>
      </c>
      <c r="D97">
        <v>5</v>
      </c>
      <c r="E97">
        <v>12</v>
      </c>
      <c r="F97">
        <v>102</v>
      </c>
      <c r="G97">
        <v>680.96</v>
      </c>
      <c r="H97">
        <v>2.0034172344924812</v>
      </c>
      <c r="I97">
        <v>1.8250796859092315</v>
      </c>
    </row>
    <row r="98" spans="1:9" x14ac:dyDescent="0.25">
      <c r="A98" t="s">
        <v>302</v>
      </c>
      <c r="B98" t="s">
        <v>23</v>
      </c>
      <c r="C98">
        <v>2007</v>
      </c>
      <c r="D98">
        <v>7</v>
      </c>
      <c r="E98">
        <v>20</v>
      </c>
      <c r="F98">
        <v>201</v>
      </c>
      <c r="G98">
        <v>756.98466299999995</v>
      </c>
      <c r="H98">
        <v>2.1478131955643729</v>
      </c>
      <c r="I98">
        <v>1.8877111045831527</v>
      </c>
    </row>
    <row r="99" spans="1:9" x14ac:dyDescent="0.25">
      <c r="A99" t="s">
        <v>303</v>
      </c>
      <c r="B99" t="s">
        <v>23</v>
      </c>
      <c r="C99">
        <v>2008</v>
      </c>
      <c r="D99">
        <v>5</v>
      </c>
      <c r="E99">
        <v>28</v>
      </c>
      <c r="F99">
        <v>119</v>
      </c>
      <c r="G99">
        <v>666.06516899999997</v>
      </c>
      <c r="H99">
        <v>2.2282401764081361</v>
      </c>
      <c r="I99">
        <v>2.0661840929004289</v>
      </c>
    </row>
    <row r="100" spans="1:9" x14ac:dyDescent="0.25">
      <c r="A100" t="s">
        <v>219</v>
      </c>
      <c r="B100" t="s">
        <v>23</v>
      </c>
      <c r="C100">
        <v>2008</v>
      </c>
      <c r="D100">
        <v>6</v>
      </c>
      <c r="E100">
        <v>11</v>
      </c>
      <c r="F100">
        <v>163</v>
      </c>
      <c r="G100">
        <v>3688.3814299999999</v>
      </c>
      <c r="H100">
        <v>1.9192793846152933</v>
      </c>
      <c r="I100">
        <v>1.6434853909274707</v>
      </c>
    </row>
    <row r="101" spans="1:9" x14ac:dyDescent="0.25">
      <c r="A101" t="s">
        <v>211</v>
      </c>
      <c r="B101" t="s">
        <v>23</v>
      </c>
      <c r="C101">
        <v>2009</v>
      </c>
      <c r="D101">
        <v>5</v>
      </c>
      <c r="E101">
        <v>9</v>
      </c>
      <c r="F101">
        <v>99</v>
      </c>
      <c r="G101">
        <v>369.52379200000001</v>
      </c>
      <c r="H101">
        <v>2.0425386326342418</v>
      </c>
      <c r="I101">
        <v>1.844293598114682</v>
      </c>
    </row>
    <row r="102" spans="1:9" x14ac:dyDescent="0.25">
      <c r="A102" t="s">
        <v>304</v>
      </c>
      <c r="B102" t="s">
        <v>23</v>
      </c>
      <c r="C102">
        <v>2009</v>
      </c>
      <c r="D102">
        <v>6</v>
      </c>
      <c r="E102">
        <v>23</v>
      </c>
      <c r="F102">
        <v>174</v>
      </c>
      <c r="G102">
        <v>1767.2</v>
      </c>
      <c r="H102">
        <v>2.1123585332729742</v>
      </c>
      <c r="I102">
        <v>1.6952269592970262</v>
      </c>
    </row>
    <row r="103" spans="1:9" x14ac:dyDescent="0.25">
      <c r="A103" t="s">
        <v>93</v>
      </c>
      <c r="B103" t="s">
        <v>23</v>
      </c>
      <c r="C103">
        <v>2010</v>
      </c>
      <c r="D103">
        <v>5</v>
      </c>
      <c r="E103">
        <v>26</v>
      </c>
      <c r="F103">
        <v>116</v>
      </c>
      <c r="G103">
        <v>370.79999999999995</v>
      </c>
      <c r="H103">
        <v>1.9142428532901836</v>
      </c>
      <c r="I103">
        <v>1.9026504411388561</v>
      </c>
    </row>
    <row r="104" spans="1:9" x14ac:dyDescent="0.25">
      <c r="A104" t="s">
        <v>305</v>
      </c>
      <c r="B104" t="s">
        <v>23</v>
      </c>
      <c r="C104">
        <v>2010</v>
      </c>
      <c r="D104">
        <v>6</v>
      </c>
      <c r="E104">
        <v>28</v>
      </c>
      <c r="F104">
        <v>179</v>
      </c>
      <c r="G104">
        <v>579</v>
      </c>
      <c r="H104">
        <v>2.0469689119170984</v>
      </c>
      <c r="I104">
        <v>1.6884039105083239</v>
      </c>
    </row>
    <row r="105" spans="1:9" x14ac:dyDescent="0.25">
      <c r="A105" t="s">
        <v>306</v>
      </c>
      <c r="B105" t="s">
        <v>23</v>
      </c>
      <c r="C105">
        <v>2011</v>
      </c>
      <c r="D105">
        <v>5</v>
      </c>
      <c r="E105">
        <v>20</v>
      </c>
      <c r="F105">
        <v>110</v>
      </c>
      <c r="G105">
        <v>216</v>
      </c>
      <c r="H105">
        <v>2.2134259259259261</v>
      </c>
      <c r="I105">
        <v>1.9241129684918887</v>
      </c>
    </row>
    <row r="106" spans="1:9" x14ac:dyDescent="0.25">
      <c r="A106" t="s">
        <v>225</v>
      </c>
      <c r="B106" t="s">
        <v>23</v>
      </c>
      <c r="C106">
        <v>2011</v>
      </c>
      <c r="D106">
        <v>7</v>
      </c>
      <c r="E106">
        <v>21</v>
      </c>
      <c r="F106">
        <v>202</v>
      </c>
      <c r="G106">
        <v>713.6</v>
      </c>
      <c r="H106">
        <v>2.1794002242152466</v>
      </c>
      <c r="I106">
        <v>1.9111682976326803</v>
      </c>
    </row>
    <row r="107" spans="1:9" x14ac:dyDescent="0.25">
      <c r="A107" t="s">
        <v>212</v>
      </c>
      <c r="B107" t="s">
        <v>23</v>
      </c>
      <c r="C107">
        <v>2012</v>
      </c>
      <c r="D107">
        <v>7</v>
      </c>
      <c r="E107">
        <v>12</v>
      </c>
      <c r="F107">
        <v>194</v>
      </c>
      <c r="G107">
        <v>1039.5428120000001</v>
      </c>
      <c r="H107">
        <v>2.116169204486789</v>
      </c>
      <c r="I107">
        <v>1.6974371015220222</v>
      </c>
    </row>
    <row r="108" spans="1:9" x14ac:dyDescent="0.25">
      <c r="A108" t="s">
        <v>226</v>
      </c>
      <c r="B108" t="s">
        <v>23</v>
      </c>
      <c r="C108">
        <v>2012</v>
      </c>
      <c r="D108">
        <v>3</v>
      </c>
      <c r="E108">
        <v>21</v>
      </c>
      <c r="F108">
        <v>81</v>
      </c>
      <c r="G108">
        <v>224.57143600000001</v>
      </c>
      <c r="H108">
        <v>1.8687786434468894</v>
      </c>
      <c r="I108">
        <v>1.7014321042761789</v>
      </c>
    </row>
    <row r="109" spans="1:9" x14ac:dyDescent="0.25">
      <c r="A109" t="s">
        <v>227</v>
      </c>
      <c r="B109" t="s">
        <v>23</v>
      </c>
      <c r="C109">
        <v>2013</v>
      </c>
      <c r="D109">
        <v>5</v>
      </c>
      <c r="E109">
        <v>25</v>
      </c>
      <c r="F109">
        <v>115</v>
      </c>
      <c r="G109">
        <v>192</v>
      </c>
      <c r="H109">
        <v>2.3493749999999998</v>
      </c>
      <c r="I109">
        <v>1.8394123860867468</v>
      </c>
    </row>
    <row r="110" spans="1:9" x14ac:dyDescent="0.25">
      <c r="A110" t="s">
        <v>307</v>
      </c>
      <c r="B110" t="s">
        <v>23</v>
      </c>
      <c r="C110">
        <v>2013</v>
      </c>
      <c r="D110">
        <v>7</v>
      </c>
      <c r="E110">
        <v>1</v>
      </c>
      <c r="F110">
        <v>182</v>
      </c>
      <c r="G110">
        <v>461.6</v>
      </c>
      <c r="H110">
        <v>1.79940424610052</v>
      </c>
      <c r="I110">
        <v>1.8000619804029472</v>
      </c>
    </row>
    <row r="111" spans="1:9" x14ac:dyDescent="0.25">
      <c r="A111" t="s">
        <v>308</v>
      </c>
      <c r="B111" t="s">
        <v>23</v>
      </c>
      <c r="C111">
        <v>2014</v>
      </c>
      <c r="D111">
        <v>6</v>
      </c>
      <c r="E111">
        <v>12</v>
      </c>
      <c r="F111">
        <v>163</v>
      </c>
      <c r="G111">
        <v>4114.3999999999996</v>
      </c>
      <c r="H111">
        <v>2.2123979195022363</v>
      </c>
      <c r="I111">
        <v>1.7366714416088982</v>
      </c>
    </row>
    <row r="112" spans="1:9" x14ac:dyDescent="0.25">
      <c r="A112" t="s">
        <v>228</v>
      </c>
      <c r="B112" t="s">
        <v>23</v>
      </c>
      <c r="C112">
        <v>2014</v>
      </c>
      <c r="D112">
        <v>3</v>
      </c>
      <c r="E112">
        <v>10</v>
      </c>
      <c r="F112">
        <v>69</v>
      </c>
      <c r="G112">
        <v>1085.714295</v>
      </c>
      <c r="H112">
        <v>2.1831123292928214</v>
      </c>
      <c r="I112">
        <v>1.9830743014036387</v>
      </c>
    </row>
    <row r="113" spans="1:9" x14ac:dyDescent="0.25">
      <c r="A113" t="s">
        <v>229</v>
      </c>
      <c r="B113" t="s">
        <v>23</v>
      </c>
      <c r="C113">
        <v>2015</v>
      </c>
      <c r="D113">
        <v>7</v>
      </c>
      <c r="E113">
        <v>1</v>
      </c>
      <c r="F113">
        <v>182</v>
      </c>
      <c r="G113">
        <v>3353.6000000000004</v>
      </c>
      <c r="H113">
        <v>2.0751550572519082</v>
      </c>
      <c r="I113">
        <v>1.5288486935181513</v>
      </c>
    </row>
    <row r="114" spans="1:9" x14ac:dyDescent="0.25">
      <c r="A114" t="s">
        <v>157</v>
      </c>
      <c r="B114" t="s">
        <v>23</v>
      </c>
      <c r="C114">
        <v>2015</v>
      </c>
      <c r="D114">
        <v>3</v>
      </c>
      <c r="E114">
        <v>17</v>
      </c>
      <c r="F114">
        <v>76</v>
      </c>
      <c r="G114">
        <v>560.94109800000001</v>
      </c>
      <c r="H114">
        <v>2.2093697597996287</v>
      </c>
      <c r="I114">
        <v>1.9989601006387658</v>
      </c>
    </row>
    <row r="115" spans="1:9" x14ac:dyDescent="0.25">
      <c r="A115" t="s">
        <v>230</v>
      </c>
      <c r="B115" t="s">
        <v>23</v>
      </c>
      <c r="C115">
        <v>2016</v>
      </c>
      <c r="D115">
        <v>5</v>
      </c>
      <c r="E115">
        <v>25</v>
      </c>
      <c r="F115">
        <v>116</v>
      </c>
      <c r="G115">
        <v>641.257113</v>
      </c>
      <c r="H115">
        <v>2.0097924536292986</v>
      </c>
      <c r="I115">
        <v>1.6911013639985517</v>
      </c>
    </row>
    <row r="116" spans="1:9" x14ac:dyDescent="0.25">
      <c r="A116" t="s">
        <v>309</v>
      </c>
      <c r="B116" t="s">
        <v>23</v>
      </c>
      <c r="C116">
        <v>2016</v>
      </c>
      <c r="D116">
        <v>7</v>
      </c>
      <c r="E116">
        <v>6</v>
      </c>
      <c r="F116">
        <v>188</v>
      </c>
      <c r="G116">
        <v>1302.9486529999999</v>
      </c>
      <c r="H116">
        <v>2.1012922434451835</v>
      </c>
      <c r="I116">
        <v>1.6256575084656844</v>
      </c>
    </row>
    <row r="117" spans="1:9" x14ac:dyDescent="0.25">
      <c r="A117" t="s">
        <v>232</v>
      </c>
      <c r="B117" t="s">
        <v>23</v>
      </c>
      <c r="C117">
        <v>2017</v>
      </c>
      <c r="D117">
        <v>6</v>
      </c>
      <c r="E117">
        <v>2</v>
      </c>
      <c r="F117">
        <v>153</v>
      </c>
      <c r="G117">
        <v>6083.4288550000001</v>
      </c>
      <c r="H117">
        <v>2.1179060759466632</v>
      </c>
      <c r="I117">
        <v>1.6237545481605022</v>
      </c>
    </row>
    <row r="118" spans="1:9" x14ac:dyDescent="0.25">
      <c r="A118" t="s">
        <v>231</v>
      </c>
      <c r="B118" t="s">
        <v>23</v>
      </c>
      <c r="C118">
        <v>2017</v>
      </c>
      <c r="D118">
        <v>3</v>
      </c>
      <c r="E118">
        <v>28</v>
      </c>
      <c r="F118">
        <v>87</v>
      </c>
      <c r="G118">
        <v>539.77142700000002</v>
      </c>
      <c r="H118">
        <v>2.0659764467528405</v>
      </c>
      <c r="I118">
        <v>1.8954728352684711</v>
      </c>
    </row>
    <row r="119" spans="1:9" x14ac:dyDescent="0.25">
      <c r="A119" t="s">
        <v>43</v>
      </c>
      <c r="B119" t="s">
        <v>23</v>
      </c>
      <c r="C119">
        <v>2018</v>
      </c>
      <c r="D119">
        <v>6</v>
      </c>
      <c r="E119">
        <v>7</v>
      </c>
      <c r="F119">
        <v>158</v>
      </c>
      <c r="G119">
        <v>4405.3337039999997</v>
      </c>
      <c r="H119">
        <v>2.1660352185979659</v>
      </c>
      <c r="I119">
        <v>1.6834540108608036</v>
      </c>
    </row>
    <row r="120" spans="1:9" x14ac:dyDescent="0.25">
      <c r="A120" t="s">
        <v>22</v>
      </c>
      <c r="B120" t="s">
        <v>23</v>
      </c>
      <c r="C120">
        <v>2018</v>
      </c>
      <c r="D120">
        <v>3</v>
      </c>
      <c r="E120">
        <v>9</v>
      </c>
      <c r="F120">
        <v>68</v>
      </c>
      <c r="G120">
        <v>1314.7428749999999</v>
      </c>
      <c r="H120">
        <v>2.1567831051992075</v>
      </c>
      <c r="I120">
        <v>2.0005859578849452</v>
      </c>
    </row>
    <row r="121" spans="1:9" x14ac:dyDescent="0.25">
      <c r="A121" t="s">
        <v>233</v>
      </c>
      <c r="B121" t="s">
        <v>23</v>
      </c>
      <c r="C121">
        <v>2019</v>
      </c>
      <c r="D121">
        <v>5</v>
      </c>
      <c r="E121">
        <v>1</v>
      </c>
      <c r="F121">
        <v>91</v>
      </c>
      <c r="G121">
        <v>802.40002399999992</v>
      </c>
      <c r="H121">
        <v>1.9744789750747815</v>
      </c>
      <c r="I121">
        <v>1.8747255559641933</v>
      </c>
    </row>
    <row r="122" spans="1:9" x14ac:dyDescent="0.25">
      <c r="A122" t="s">
        <v>94</v>
      </c>
      <c r="B122" t="s">
        <v>23</v>
      </c>
      <c r="C122">
        <v>2019</v>
      </c>
      <c r="D122">
        <v>6</v>
      </c>
      <c r="E122">
        <v>18</v>
      </c>
      <c r="F122">
        <v>169</v>
      </c>
      <c r="G122">
        <v>3156.8</v>
      </c>
      <c r="H122">
        <v>2.1330382032437911</v>
      </c>
      <c r="I122">
        <v>1.5739749220095474</v>
      </c>
    </row>
    <row r="123" spans="1:9" x14ac:dyDescent="0.25">
      <c r="A123" t="s">
        <v>234</v>
      </c>
      <c r="B123" t="s">
        <v>159</v>
      </c>
      <c r="C123">
        <v>2010</v>
      </c>
      <c r="D123">
        <v>6</v>
      </c>
      <c r="E123">
        <v>29</v>
      </c>
      <c r="F123">
        <v>180</v>
      </c>
      <c r="G123">
        <v>113.6</v>
      </c>
      <c r="H123">
        <v>1.8557658450704226</v>
      </c>
      <c r="I123">
        <v>2.1015853746788951</v>
      </c>
    </row>
    <row r="124" spans="1:9" x14ac:dyDescent="0.25">
      <c r="A124" t="s">
        <v>235</v>
      </c>
      <c r="B124" t="s">
        <v>159</v>
      </c>
      <c r="C124">
        <v>2011</v>
      </c>
      <c r="D124">
        <v>7</v>
      </c>
      <c r="E124">
        <v>21</v>
      </c>
      <c r="F124">
        <v>202</v>
      </c>
      <c r="G124">
        <v>98.4</v>
      </c>
      <c r="H124">
        <v>2.1383286429024388</v>
      </c>
      <c r="I124">
        <v>1.8822231617448479</v>
      </c>
    </row>
    <row r="125" spans="1:9" x14ac:dyDescent="0.25">
      <c r="A125" t="s">
        <v>236</v>
      </c>
      <c r="B125" t="s">
        <v>159</v>
      </c>
      <c r="C125">
        <v>2012</v>
      </c>
      <c r="D125">
        <v>6</v>
      </c>
      <c r="E125">
        <v>27</v>
      </c>
      <c r="F125">
        <v>179</v>
      </c>
      <c r="G125">
        <v>47.199999999999996</v>
      </c>
      <c r="H125">
        <v>1.1922669491525424</v>
      </c>
      <c r="I125">
        <v>1.5200302676314494</v>
      </c>
    </row>
    <row r="126" spans="1:9" x14ac:dyDescent="0.25">
      <c r="A126" t="s">
        <v>310</v>
      </c>
      <c r="B126" t="s">
        <v>159</v>
      </c>
      <c r="C126">
        <v>2013</v>
      </c>
      <c r="D126">
        <v>7</v>
      </c>
      <c r="E126">
        <v>10</v>
      </c>
      <c r="F126">
        <v>191</v>
      </c>
      <c r="G126">
        <v>197.6</v>
      </c>
      <c r="H126">
        <v>2.1947115384615383</v>
      </c>
      <c r="I126">
        <v>1.9059351382165708</v>
      </c>
    </row>
    <row r="127" spans="1:9" x14ac:dyDescent="0.25">
      <c r="A127" t="s">
        <v>344</v>
      </c>
      <c r="B127" t="s">
        <v>159</v>
      </c>
      <c r="C127">
        <v>2014</v>
      </c>
      <c r="D127">
        <v>6</v>
      </c>
      <c r="E127">
        <v>13</v>
      </c>
      <c r="F127">
        <v>164</v>
      </c>
      <c r="G127">
        <v>1448.8</v>
      </c>
      <c r="H127">
        <v>2.1614646604086141</v>
      </c>
      <c r="I127">
        <v>1.918115270610782</v>
      </c>
    </row>
    <row r="128" spans="1:9" x14ac:dyDescent="0.25">
      <c r="A128" t="s">
        <v>237</v>
      </c>
      <c r="B128" t="s">
        <v>159</v>
      </c>
      <c r="C128">
        <v>2015</v>
      </c>
      <c r="D128">
        <v>6</v>
      </c>
      <c r="E128">
        <v>30</v>
      </c>
      <c r="F128">
        <v>181</v>
      </c>
      <c r="G128">
        <v>4366.3999999999996</v>
      </c>
      <c r="H128">
        <v>2.2462211432759256</v>
      </c>
      <c r="I128">
        <v>2.1443719977556013</v>
      </c>
    </row>
    <row r="129" spans="1:9" x14ac:dyDescent="0.25">
      <c r="A129" t="s">
        <v>213</v>
      </c>
      <c r="B129" t="s">
        <v>159</v>
      </c>
      <c r="C129">
        <v>2016</v>
      </c>
      <c r="D129">
        <v>7</v>
      </c>
      <c r="E129">
        <v>5</v>
      </c>
      <c r="F129">
        <v>187</v>
      </c>
      <c r="G129">
        <v>525.20000000000005</v>
      </c>
      <c r="H129">
        <v>2.0667055407463826</v>
      </c>
      <c r="I129">
        <v>1.7729242746789664</v>
      </c>
    </row>
    <row r="130" spans="1:9" x14ac:dyDescent="0.25">
      <c r="A130" t="s">
        <v>158</v>
      </c>
      <c r="B130" t="s">
        <v>159</v>
      </c>
      <c r="C130">
        <v>2017</v>
      </c>
      <c r="D130">
        <v>6</v>
      </c>
      <c r="E130">
        <v>8</v>
      </c>
      <c r="F130">
        <v>159</v>
      </c>
      <c r="G130">
        <v>1144.8</v>
      </c>
      <c r="H130">
        <v>1.9789570230607969</v>
      </c>
      <c r="I130">
        <v>1.8992189570188382</v>
      </c>
    </row>
    <row r="131" spans="1:9" x14ac:dyDescent="0.25">
      <c r="A131" t="s">
        <v>345</v>
      </c>
      <c r="B131" t="s">
        <v>161</v>
      </c>
      <c r="C131">
        <v>2010</v>
      </c>
      <c r="D131">
        <v>6</v>
      </c>
      <c r="E131">
        <v>25</v>
      </c>
      <c r="F131">
        <v>176</v>
      </c>
      <c r="G131">
        <v>690.97147799999993</v>
      </c>
      <c r="H131">
        <v>1.9427065516253843</v>
      </c>
      <c r="I131">
        <v>2.0303031426499394</v>
      </c>
    </row>
    <row r="132" spans="1:9" x14ac:dyDescent="0.25">
      <c r="A132" t="s">
        <v>383</v>
      </c>
      <c r="B132" t="s">
        <v>161</v>
      </c>
      <c r="C132">
        <v>2011</v>
      </c>
      <c r="D132">
        <v>7</v>
      </c>
      <c r="E132">
        <v>12</v>
      </c>
      <c r="F132">
        <v>193</v>
      </c>
      <c r="G132">
        <v>239.20000000000002</v>
      </c>
      <c r="H132">
        <v>2.2533166109264213</v>
      </c>
      <c r="I132">
        <v>2.2476605407200405</v>
      </c>
    </row>
    <row r="133" spans="1:9" x14ac:dyDescent="0.25">
      <c r="A133" t="s">
        <v>214</v>
      </c>
      <c r="B133" t="s">
        <v>161</v>
      </c>
      <c r="C133">
        <v>2012</v>
      </c>
      <c r="D133">
        <v>6</v>
      </c>
      <c r="E133">
        <v>27</v>
      </c>
      <c r="F133">
        <v>179</v>
      </c>
      <c r="G133">
        <v>131.19999999999999</v>
      </c>
      <c r="H133">
        <v>2.01391006097561</v>
      </c>
      <c r="I133">
        <v>1.8230318117696489</v>
      </c>
    </row>
    <row r="134" spans="1:9" x14ac:dyDescent="0.25">
      <c r="A134" t="s">
        <v>385</v>
      </c>
      <c r="B134" t="s">
        <v>161</v>
      </c>
      <c r="C134">
        <v>2013</v>
      </c>
      <c r="D134">
        <v>7</v>
      </c>
      <c r="E134">
        <v>10</v>
      </c>
      <c r="F134">
        <v>191</v>
      </c>
      <c r="G134">
        <v>530.4</v>
      </c>
      <c r="H134">
        <v>2.1702488687782804</v>
      </c>
      <c r="I134">
        <v>1.9797530526245486</v>
      </c>
    </row>
    <row r="135" spans="1:9" x14ac:dyDescent="0.25">
      <c r="A135" t="s">
        <v>311</v>
      </c>
      <c r="B135" t="s">
        <v>161</v>
      </c>
      <c r="C135">
        <v>2014</v>
      </c>
      <c r="D135">
        <v>6</v>
      </c>
      <c r="E135">
        <v>13</v>
      </c>
      <c r="F135">
        <v>164</v>
      </c>
      <c r="G135">
        <v>523.20000000000005</v>
      </c>
      <c r="H135">
        <v>2.2053038990825686</v>
      </c>
      <c r="I135">
        <v>1.9872516720172415</v>
      </c>
    </row>
    <row r="136" spans="1:9" x14ac:dyDescent="0.25">
      <c r="A136" t="s">
        <v>160</v>
      </c>
      <c r="B136" t="s">
        <v>161</v>
      </c>
      <c r="C136">
        <v>2015</v>
      </c>
      <c r="D136">
        <v>6</v>
      </c>
      <c r="E136">
        <v>30</v>
      </c>
      <c r="F136">
        <v>181</v>
      </c>
      <c r="G136">
        <v>2088.3814430000002</v>
      </c>
      <c r="H136">
        <v>2.1702389789460743</v>
      </c>
      <c r="I136">
        <v>1.7545169916458276</v>
      </c>
    </row>
    <row r="137" spans="1:9" x14ac:dyDescent="0.25">
      <c r="A137" t="s">
        <v>215</v>
      </c>
      <c r="B137" t="s">
        <v>161</v>
      </c>
      <c r="C137">
        <v>2016</v>
      </c>
      <c r="D137">
        <v>7</v>
      </c>
      <c r="E137">
        <v>5</v>
      </c>
      <c r="F137">
        <v>187</v>
      </c>
      <c r="G137">
        <v>792</v>
      </c>
      <c r="H137">
        <v>2.0187026515151514</v>
      </c>
      <c r="I137">
        <v>1.4911396821862828</v>
      </c>
    </row>
    <row r="138" spans="1:9" x14ac:dyDescent="0.25">
      <c r="A138" t="s">
        <v>162</v>
      </c>
      <c r="B138" t="s">
        <v>161</v>
      </c>
      <c r="C138">
        <v>2017</v>
      </c>
      <c r="D138">
        <v>6</v>
      </c>
      <c r="E138">
        <v>8</v>
      </c>
      <c r="F138">
        <v>159</v>
      </c>
      <c r="G138">
        <v>2403.2000000000003</v>
      </c>
      <c r="H138">
        <v>2.0122965053009318</v>
      </c>
      <c r="I138">
        <v>1.7039678761808885</v>
      </c>
    </row>
    <row r="139" spans="1:9" x14ac:dyDescent="0.25">
      <c r="A139" t="s">
        <v>163</v>
      </c>
      <c r="B139" t="s">
        <v>161</v>
      </c>
      <c r="C139">
        <v>2018</v>
      </c>
      <c r="D139">
        <v>6</v>
      </c>
      <c r="E139">
        <v>6</v>
      </c>
      <c r="F139">
        <v>157</v>
      </c>
      <c r="G139">
        <v>4435.2</v>
      </c>
      <c r="H139">
        <v>2.1647744182900435</v>
      </c>
      <c r="I139">
        <v>1.658313816564974</v>
      </c>
    </row>
    <row r="140" spans="1:9" x14ac:dyDescent="0.25">
      <c r="A140" t="s">
        <v>346</v>
      </c>
      <c r="B140" t="s">
        <v>161</v>
      </c>
      <c r="C140">
        <v>2019</v>
      </c>
      <c r="D140">
        <v>6</v>
      </c>
      <c r="E140">
        <v>17</v>
      </c>
      <c r="F140">
        <v>168</v>
      </c>
      <c r="G140">
        <v>354</v>
      </c>
      <c r="H140">
        <v>2.2478283898305085</v>
      </c>
      <c r="I140">
        <v>2.29763676173829</v>
      </c>
    </row>
    <row r="141" spans="1:9" x14ac:dyDescent="0.25">
      <c r="A141" t="s">
        <v>164</v>
      </c>
      <c r="B141" t="s">
        <v>25</v>
      </c>
      <c r="C141">
        <v>2011</v>
      </c>
      <c r="D141">
        <v>7</v>
      </c>
      <c r="E141">
        <v>26</v>
      </c>
      <c r="F141">
        <v>207</v>
      </c>
      <c r="G141">
        <v>203.2</v>
      </c>
      <c r="H141">
        <v>1.8764247047244094</v>
      </c>
      <c r="I141">
        <v>1.7196935550115746</v>
      </c>
    </row>
    <row r="142" spans="1:9" x14ac:dyDescent="0.25">
      <c r="A142" t="s">
        <v>95</v>
      </c>
      <c r="B142" t="s">
        <v>25</v>
      </c>
      <c r="C142">
        <v>2012</v>
      </c>
      <c r="D142">
        <v>7</v>
      </c>
      <c r="E142">
        <v>9</v>
      </c>
      <c r="F142">
        <v>191</v>
      </c>
      <c r="G142">
        <v>301.60000000000002</v>
      </c>
      <c r="H142">
        <v>1.5852453580901855</v>
      </c>
      <c r="I142">
        <v>1.4511994932735079</v>
      </c>
    </row>
    <row r="143" spans="1:9" x14ac:dyDescent="0.25">
      <c r="A143" t="s">
        <v>165</v>
      </c>
      <c r="B143" t="s">
        <v>25</v>
      </c>
      <c r="C143">
        <v>2013</v>
      </c>
      <c r="D143">
        <v>7</v>
      </c>
      <c r="E143">
        <v>4</v>
      </c>
      <c r="F143">
        <v>185</v>
      </c>
      <c r="G143">
        <v>370.40000000000003</v>
      </c>
      <c r="H143">
        <v>1.2024568034557235</v>
      </c>
      <c r="I143">
        <v>1.7482360261051206</v>
      </c>
    </row>
    <row r="144" spans="1:9" x14ac:dyDescent="0.25">
      <c r="A144" t="s">
        <v>166</v>
      </c>
      <c r="B144" t="s">
        <v>25</v>
      </c>
      <c r="C144">
        <v>2014</v>
      </c>
      <c r="D144">
        <v>6</v>
      </c>
      <c r="E144">
        <v>4</v>
      </c>
      <c r="F144">
        <v>155</v>
      </c>
      <c r="G144">
        <v>1619.2</v>
      </c>
      <c r="H144">
        <v>1.6250432312252967</v>
      </c>
      <c r="I144">
        <v>1.5630220136543327</v>
      </c>
    </row>
    <row r="145" spans="1:9" x14ac:dyDescent="0.25">
      <c r="A145" t="s">
        <v>96</v>
      </c>
      <c r="B145" t="s">
        <v>25</v>
      </c>
      <c r="C145">
        <v>2015</v>
      </c>
      <c r="D145">
        <v>6</v>
      </c>
      <c r="E145">
        <v>25</v>
      </c>
      <c r="F145">
        <v>176</v>
      </c>
      <c r="G145">
        <v>3037.7142470000003</v>
      </c>
      <c r="H145">
        <v>1.2913252612762485</v>
      </c>
      <c r="I145">
        <v>1.4038146599222143</v>
      </c>
    </row>
    <row r="146" spans="1:9" x14ac:dyDescent="0.25">
      <c r="A146" t="s">
        <v>45</v>
      </c>
      <c r="B146" t="s">
        <v>25</v>
      </c>
      <c r="C146">
        <v>2016</v>
      </c>
      <c r="D146">
        <v>6</v>
      </c>
      <c r="E146">
        <v>30</v>
      </c>
      <c r="F146">
        <v>182</v>
      </c>
      <c r="G146">
        <v>2572.8000000000002</v>
      </c>
      <c r="H146">
        <v>1.3209013526119402</v>
      </c>
      <c r="I146">
        <v>1.3653485443825275</v>
      </c>
    </row>
    <row r="147" spans="1:9" x14ac:dyDescent="0.25">
      <c r="A147" t="s">
        <v>46</v>
      </c>
      <c r="B147" t="s">
        <v>25</v>
      </c>
      <c r="C147">
        <v>2017</v>
      </c>
      <c r="D147">
        <v>6</v>
      </c>
      <c r="E147">
        <v>6</v>
      </c>
      <c r="F147">
        <v>157</v>
      </c>
      <c r="G147">
        <v>5276.7999999999993</v>
      </c>
      <c r="H147">
        <v>1.123994530902062</v>
      </c>
      <c r="I147">
        <v>1.3117023618034884</v>
      </c>
    </row>
    <row r="148" spans="1:9" x14ac:dyDescent="0.25">
      <c r="A148" t="s">
        <v>24</v>
      </c>
      <c r="B148" t="s">
        <v>25</v>
      </c>
      <c r="C148">
        <v>2018</v>
      </c>
      <c r="D148">
        <v>6</v>
      </c>
      <c r="E148">
        <v>6</v>
      </c>
      <c r="F148">
        <v>157</v>
      </c>
      <c r="G148">
        <v>3597.5999999999995</v>
      </c>
      <c r="H148">
        <v>1.2861824549699803</v>
      </c>
      <c r="I148">
        <v>1.3001098814236047</v>
      </c>
    </row>
    <row r="149" spans="1:9" x14ac:dyDescent="0.25">
      <c r="A149" t="s">
        <v>167</v>
      </c>
      <c r="B149" t="s">
        <v>25</v>
      </c>
      <c r="C149">
        <v>2019</v>
      </c>
      <c r="D149">
        <v>6</v>
      </c>
      <c r="E149">
        <v>14</v>
      </c>
      <c r="F149">
        <v>165</v>
      </c>
      <c r="G149">
        <v>1796.3200000000002</v>
      </c>
      <c r="H149">
        <v>1.4753078516077311</v>
      </c>
      <c r="I149">
        <v>1.4062979913921869</v>
      </c>
    </row>
    <row r="150" spans="1:9" x14ac:dyDescent="0.25">
      <c r="A150" t="s">
        <v>97</v>
      </c>
      <c r="B150" t="s">
        <v>27</v>
      </c>
      <c r="C150">
        <v>2011</v>
      </c>
      <c r="D150">
        <v>7</v>
      </c>
      <c r="E150">
        <v>26</v>
      </c>
      <c r="F150">
        <v>207</v>
      </c>
      <c r="G150">
        <v>827.2</v>
      </c>
      <c r="H150">
        <v>1.5309356866537716</v>
      </c>
      <c r="I150">
        <v>1.4759440636648067</v>
      </c>
    </row>
    <row r="151" spans="1:9" x14ac:dyDescent="0.25">
      <c r="A151" t="s">
        <v>98</v>
      </c>
      <c r="B151" t="s">
        <v>27</v>
      </c>
      <c r="C151">
        <v>2012</v>
      </c>
      <c r="D151">
        <v>6</v>
      </c>
      <c r="E151">
        <v>26</v>
      </c>
      <c r="F151">
        <v>178</v>
      </c>
      <c r="G151">
        <v>265.37141099999997</v>
      </c>
      <c r="H151">
        <v>1.5742732163130415</v>
      </c>
      <c r="I151">
        <v>1.6555440233368557</v>
      </c>
    </row>
    <row r="152" spans="1:9" x14ac:dyDescent="0.25">
      <c r="A152" t="s">
        <v>99</v>
      </c>
      <c r="B152" t="s">
        <v>27</v>
      </c>
      <c r="C152">
        <v>2013</v>
      </c>
      <c r="D152">
        <v>7</v>
      </c>
      <c r="E152">
        <v>3</v>
      </c>
      <c r="F152">
        <v>184</v>
      </c>
      <c r="G152">
        <v>339.20000000000005</v>
      </c>
      <c r="H152">
        <v>1.2078788325471697</v>
      </c>
      <c r="I152">
        <v>1.4532670706711781</v>
      </c>
    </row>
    <row r="153" spans="1:9" x14ac:dyDescent="0.25">
      <c r="A153" t="s">
        <v>100</v>
      </c>
      <c r="B153" t="s">
        <v>27</v>
      </c>
      <c r="C153">
        <v>2014</v>
      </c>
      <c r="D153">
        <v>6</v>
      </c>
      <c r="E153">
        <v>4</v>
      </c>
      <c r="F153">
        <v>155</v>
      </c>
      <c r="G153">
        <v>1369.6</v>
      </c>
      <c r="H153">
        <v>1.277803738317757</v>
      </c>
      <c r="I153">
        <v>1.6586742618267074</v>
      </c>
    </row>
    <row r="154" spans="1:9" x14ac:dyDescent="0.25">
      <c r="A154" t="s">
        <v>101</v>
      </c>
      <c r="B154" t="s">
        <v>27</v>
      </c>
      <c r="C154">
        <v>2015</v>
      </c>
      <c r="D154">
        <v>6</v>
      </c>
      <c r="E154">
        <v>25</v>
      </c>
      <c r="F154">
        <v>176</v>
      </c>
      <c r="G154">
        <v>1322.9206649999999</v>
      </c>
      <c r="H154">
        <v>1.2723687722908046</v>
      </c>
      <c r="I154">
        <v>1.5210619550049187</v>
      </c>
    </row>
    <row r="155" spans="1:9" x14ac:dyDescent="0.25">
      <c r="A155" t="s">
        <v>102</v>
      </c>
      <c r="B155" t="s">
        <v>27</v>
      </c>
      <c r="C155">
        <v>2016</v>
      </c>
      <c r="D155">
        <v>6</v>
      </c>
      <c r="E155">
        <v>30</v>
      </c>
      <c r="F155">
        <v>182</v>
      </c>
      <c r="G155">
        <v>2564.5715030000001</v>
      </c>
      <c r="H155">
        <v>1.005726103278477</v>
      </c>
      <c r="I155">
        <v>1.4765683478796694</v>
      </c>
    </row>
    <row r="156" spans="1:9" x14ac:dyDescent="0.25">
      <c r="A156" t="s">
        <v>103</v>
      </c>
      <c r="B156" t="s">
        <v>27</v>
      </c>
      <c r="C156">
        <v>2017</v>
      </c>
      <c r="D156">
        <v>6</v>
      </c>
      <c r="E156">
        <v>6</v>
      </c>
      <c r="F156">
        <v>157</v>
      </c>
      <c r="G156">
        <v>3504.8</v>
      </c>
      <c r="H156">
        <v>1.0617431259118923</v>
      </c>
      <c r="I156">
        <v>1.2983221560981795</v>
      </c>
    </row>
    <row r="157" spans="1:9" x14ac:dyDescent="0.25">
      <c r="A157" t="s">
        <v>26</v>
      </c>
      <c r="B157" t="s">
        <v>27</v>
      </c>
      <c r="C157">
        <v>2018</v>
      </c>
      <c r="D157">
        <v>6</v>
      </c>
      <c r="E157">
        <v>4</v>
      </c>
      <c r="F157">
        <v>155</v>
      </c>
      <c r="G157">
        <v>1789.6</v>
      </c>
      <c r="H157">
        <v>1.1253632096566832</v>
      </c>
      <c r="I157">
        <v>1.3162891332207483</v>
      </c>
    </row>
    <row r="158" spans="1:9" x14ac:dyDescent="0.25">
      <c r="A158" t="s">
        <v>104</v>
      </c>
      <c r="B158" t="s">
        <v>27</v>
      </c>
      <c r="C158">
        <v>2019</v>
      </c>
      <c r="D158">
        <v>6</v>
      </c>
      <c r="E158">
        <v>13</v>
      </c>
      <c r="F158">
        <v>164</v>
      </c>
      <c r="G158">
        <v>891.2</v>
      </c>
      <c r="H158">
        <v>1.2270416148815082</v>
      </c>
      <c r="I158">
        <v>1.3947925317987324</v>
      </c>
    </row>
    <row r="159" spans="1:9" x14ac:dyDescent="0.25">
      <c r="A159" t="s">
        <v>347</v>
      </c>
      <c r="B159" t="s">
        <v>29</v>
      </c>
      <c r="C159">
        <v>2010</v>
      </c>
      <c r="D159">
        <v>6</v>
      </c>
      <c r="E159">
        <v>23</v>
      </c>
      <c r="F159">
        <v>174</v>
      </c>
      <c r="G159">
        <v>744.8</v>
      </c>
      <c r="H159">
        <v>1.0023361976433944</v>
      </c>
      <c r="I159">
        <v>1.730674430092471</v>
      </c>
    </row>
    <row r="160" spans="1:9" x14ac:dyDescent="0.25">
      <c r="A160" t="s">
        <v>168</v>
      </c>
      <c r="B160" t="s">
        <v>29</v>
      </c>
      <c r="C160">
        <v>2011</v>
      </c>
      <c r="D160">
        <v>7</v>
      </c>
      <c r="E160">
        <v>4</v>
      </c>
      <c r="F160">
        <v>185</v>
      </c>
      <c r="G160">
        <v>112.80000000000001</v>
      </c>
      <c r="H160">
        <v>1.1686170212765956</v>
      </c>
      <c r="I160">
        <v>1.5940784275539119</v>
      </c>
    </row>
    <row r="161" spans="1:9" x14ac:dyDescent="0.25">
      <c r="A161" t="s">
        <v>239</v>
      </c>
      <c r="B161" t="s">
        <v>29</v>
      </c>
      <c r="C161">
        <v>2012</v>
      </c>
      <c r="D161">
        <v>7</v>
      </c>
      <c r="E161">
        <v>3</v>
      </c>
      <c r="F161">
        <v>185</v>
      </c>
      <c r="G161">
        <v>100</v>
      </c>
      <c r="H161">
        <v>0.93382499999999991</v>
      </c>
      <c r="I161">
        <v>1.2815557911573228</v>
      </c>
    </row>
    <row r="162" spans="1:9" x14ac:dyDescent="0.25">
      <c r="A162" t="s">
        <v>240</v>
      </c>
      <c r="B162" t="s">
        <v>29</v>
      </c>
      <c r="C162">
        <v>2013</v>
      </c>
      <c r="D162">
        <v>7</v>
      </c>
      <c r="E162">
        <v>1</v>
      </c>
      <c r="F162">
        <v>182</v>
      </c>
      <c r="G162">
        <v>30.4</v>
      </c>
      <c r="H162">
        <v>1.1233552631578947</v>
      </c>
      <c r="I162">
        <v>1.6685222889383229</v>
      </c>
    </row>
    <row r="163" spans="1:9" x14ac:dyDescent="0.25">
      <c r="A163" t="s">
        <v>241</v>
      </c>
      <c r="B163" t="s">
        <v>29</v>
      </c>
      <c r="C163">
        <v>2014</v>
      </c>
      <c r="D163">
        <v>6</v>
      </c>
      <c r="E163">
        <v>10</v>
      </c>
      <c r="F163">
        <v>161</v>
      </c>
      <c r="G163">
        <v>107.19999999999999</v>
      </c>
      <c r="H163">
        <v>1.2109141791044777</v>
      </c>
      <c r="I163">
        <v>1.9267735145138323</v>
      </c>
    </row>
    <row r="164" spans="1:9" x14ac:dyDescent="0.25">
      <c r="A164" t="s">
        <v>242</v>
      </c>
      <c r="B164" t="s">
        <v>29</v>
      </c>
      <c r="C164">
        <v>2015</v>
      </c>
      <c r="D164">
        <v>6</v>
      </c>
      <c r="E164">
        <v>16</v>
      </c>
      <c r="F164">
        <v>167</v>
      </c>
      <c r="G164">
        <v>1027.8858070000001</v>
      </c>
      <c r="H164">
        <v>1.0009784374933972</v>
      </c>
      <c r="I164">
        <v>1.7674941254569323</v>
      </c>
    </row>
    <row r="165" spans="1:9" x14ac:dyDescent="0.25">
      <c r="A165" t="s">
        <v>243</v>
      </c>
      <c r="B165" t="s">
        <v>29</v>
      </c>
      <c r="C165">
        <v>2016</v>
      </c>
      <c r="D165">
        <v>7</v>
      </c>
      <c r="E165">
        <v>13</v>
      </c>
      <c r="F165">
        <v>195</v>
      </c>
      <c r="G165">
        <v>700.22860500000002</v>
      </c>
      <c r="H165">
        <v>1.6134609033859735</v>
      </c>
      <c r="I165">
        <v>1.9716144626292753</v>
      </c>
    </row>
    <row r="166" spans="1:9" x14ac:dyDescent="0.25">
      <c r="A166" t="s">
        <v>244</v>
      </c>
      <c r="B166" t="s">
        <v>29</v>
      </c>
      <c r="C166">
        <v>2017</v>
      </c>
      <c r="D166">
        <v>6</v>
      </c>
      <c r="E166">
        <v>1</v>
      </c>
      <c r="F166">
        <v>152</v>
      </c>
      <c r="G166">
        <v>809.90473800000007</v>
      </c>
      <c r="H166">
        <v>1.0943144455573615</v>
      </c>
      <c r="I166">
        <v>2.2210413411101602</v>
      </c>
    </row>
    <row r="167" spans="1:9" x14ac:dyDescent="0.25">
      <c r="A167" t="s">
        <v>28</v>
      </c>
      <c r="B167" t="s">
        <v>29</v>
      </c>
      <c r="C167">
        <v>2018</v>
      </c>
      <c r="D167">
        <v>6</v>
      </c>
      <c r="E167">
        <v>5</v>
      </c>
      <c r="F167">
        <v>156</v>
      </c>
      <c r="G167">
        <v>2094.3999999999996</v>
      </c>
      <c r="H167">
        <v>1.506061401833461</v>
      </c>
      <c r="I167">
        <v>1.8252524644144719</v>
      </c>
    </row>
    <row r="168" spans="1:9" x14ac:dyDescent="0.25">
      <c r="A168" t="s">
        <v>245</v>
      </c>
      <c r="B168" t="s">
        <v>29</v>
      </c>
      <c r="C168">
        <v>2019</v>
      </c>
      <c r="D168">
        <v>6</v>
      </c>
      <c r="E168">
        <v>27</v>
      </c>
      <c r="F168">
        <v>178</v>
      </c>
      <c r="G168">
        <v>88.757900000000006</v>
      </c>
      <c r="H168">
        <v>1.099276560170982</v>
      </c>
      <c r="I168">
        <v>1.5000834048175291</v>
      </c>
    </row>
    <row r="169" spans="1:9" x14ac:dyDescent="0.25">
      <c r="A169" t="s">
        <v>348</v>
      </c>
      <c r="B169" t="s">
        <v>31</v>
      </c>
      <c r="C169">
        <v>2010</v>
      </c>
      <c r="D169">
        <v>6</v>
      </c>
      <c r="E169">
        <v>24</v>
      </c>
      <c r="F169">
        <v>175</v>
      </c>
      <c r="G169">
        <v>213.82856700000002</v>
      </c>
      <c r="H169">
        <v>1.5666087605240322</v>
      </c>
      <c r="I169">
        <v>2.0479121003693264</v>
      </c>
    </row>
    <row r="170" spans="1:9" x14ac:dyDescent="0.25">
      <c r="A170" t="s">
        <v>349</v>
      </c>
      <c r="B170" t="s">
        <v>31</v>
      </c>
      <c r="C170">
        <v>2011</v>
      </c>
      <c r="D170">
        <v>7</v>
      </c>
      <c r="E170">
        <v>4</v>
      </c>
      <c r="F170">
        <v>185</v>
      </c>
      <c r="G170">
        <v>290.39999999999998</v>
      </c>
      <c r="H170">
        <v>1.4752821042603308</v>
      </c>
      <c r="I170">
        <v>1.7143316104769923</v>
      </c>
    </row>
    <row r="171" spans="1:9" x14ac:dyDescent="0.25">
      <c r="A171" t="s">
        <v>216</v>
      </c>
      <c r="B171" t="s">
        <v>31</v>
      </c>
      <c r="C171">
        <v>2012</v>
      </c>
      <c r="D171">
        <v>6</v>
      </c>
      <c r="E171">
        <v>28</v>
      </c>
      <c r="F171">
        <v>180</v>
      </c>
      <c r="G171">
        <v>78.742859999999993</v>
      </c>
      <c r="H171">
        <v>1.2570119528138806</v>
      </c>
      <c r="I171">
        <v>1.4823203798511202</v>
      </c>
    </row>
    <row r="172" spans="1:9" x14ac:dyDescent="0.25">
      <c r="A172" t="s">
        <v>350</v>
      </c>
      <c r="B172" t="s">
        <v>31</v>
      </c>
      <c r="C172">
        <v>2013</v>
      </c>
      <c r="D172">
        <v>7</v>
      </c>
      <c r="E172">
        <v>1</v>
      </c>
      <c r="F172">
        <v>182</v>
      </c>
      <c r="G172">
        <v>29.6</v>
      </c>
      <c r="H172">
        <v>2.4111486486486489</v>
      </c>
      <c r="I172">
        <v>2.2814053879407759</v>
      </c>
    </row>
    <row r="173" spans="1:9" x14ac:dyDescent="0.25">
      <c r="A173" t="s">
        <v>246</v>
      </c>
      <c r="B173" t="s">
        <v>31</v>
      </c>
      <c r="C173">
        <v>2014</v>
      </c>
      <c r="D173">
        <v>6</v>
      </c>
      <c r="E173">
        <v>10</v>
      </c>
      <c r="F173">
        <v>161</v>
      </c>
      <c r="G173">
        <v>43.199999999999989</v>
      </c>
      <c r="H173">
        <v>1.5611111111111116</v>
      </c>
      <c r="I173">
        <v>1.8330525812778693</v>
      </c>
    </row>
    <row r="174" spans="1:9" x14ac:dyDescent="0.25">
      <c r="A174" t="s">
        <v>247</v>
      </c>
      <c r="B174" t="s">
        <v>31</v>
      </c>
      <c r="C174">
        <v>2015</v>
      </c>
      <c r="D174">
        <v>6</v>
      </c>
      <c r="E174">
        <v>16</v>
      </c>
      <c r="F174">
        <v>167</v>
      </c>
      <c r="G174">
        <v>280.20000000000005</v>
      </c>
      <c r="H174">
        <v>1.0991931783404709</v>
      </c>
      <c r="I174">
        <v>1.3750437085980707</v>
      </c>
    </row>
    <row r="175" spans="1:9" x14ac:dyDescent="0.25">
      <c r="A175" t="s">
        <v>217</v>
      </c>
      <c r="B175" t="s">
        <v>31</v>
      </c>
      <c r="C175">
        <v>2016</v>
      </c>
      <c r="D175">
        <v>7</v>
      </c>
      <c r="E175">
        <v>13</v>
      </c>
      <c r="F175">
        <v>195</v>
      </c>
      <c r="G175">
        <v>455.27267600000005</v>
      </c>
      <c r="H175">
        <v>1.1026707597481646</v>
      </c>
      <c r="I175">
        <v>1.3470531482850772</v>
      </c>
    </row>
    <row r="176" spans="1:9" x14ac:dyDescent="0.25">
      <c r="A176" t="s">
        <v>169</v>
      </c>
      <c r="B176" t="s">
        <v>31</v>
      </c>
      <c r="C176">
        <v>2017</v>
      </c>
      <c r="D176">
        <v>6</v>
      </c>
      <c r="E176">
        <v>1</v>
      </c>
      <c r="F176">
        <v>152</v>
      </c>
      <c r="G176">
        <v>532.57143599999995</v>
      </c>
      <c r="H176">
        <v>1.7768295750003638</v>
      </c>
      <c r="I176">
        <v>2.0762488781586748</v>
      </c>
    </row>
    <row r="177" spans="1:9" x14ac:dyDescent="0.25">
      <c r="A177" t="s">
        <v>30</v>
      </c>
      <c r="B177" t="s">
        <v>31</v>
      </c>
      <c r="C177">
        <v>2018</v>
      </c>
      <c r="D177">
        <v>6</v>
      </c>
      <c r="E177">
        <v>5</v>
      </c>
      <c r="F177">
        <v>156</v>
      </c>
      <c r="G177">
        <v>2566.4</v>
      </c>
      <c r="H177">
        <v>1.7274606452618455</v>
      </c>
      <c r="I177">
        <v>1.8418360285360325</v>
      </c>
    </row>
    <row r="178" spans="1:9" x14ac:dyDescent="0.25">
      <c r="A178" t="s">
        <v>248</v>
      </c>
      <c r="B178" t="s">
        <v>31</v>
      </c>
      <c r="C178">
        <v>2019</v>
      </c>
      <c r="D178">
        <v>6</v>
      </c>
      <c r="E178">
        <v>27</v>
      </c>
      <c r="F178">
        <v>178</v>
      </c>
      <c r="G178">
        <v>64.319999999999993</v>
      </c>
      <c r="H178">
        <v>1.5852611940298509</v>
      </c>
      <c r="I178">
        <v>1.8625826325142525</v>
      </c>
    </row>
    <row r="179" spans="1:9" x14ac:dyDescent="0.25">
      <c r="A179" t="s">
        <v>249</v>
      </c>
      <c r="B179" t="s">
        <v>250</v>
      </c>
      <c r="C179">
        <v>2010</v>
      </c>
      <c r="D179">
        <v>6</v>
      </c>
      <c r="E179">
        <v>24</v>
      </c>
      <c r="F179">
        <v>175</v>
      </c>
      <c r="G179">
        <v>505.6</v>
      </c>
      <c r="H179">
        <v>2.0784493670886071</v>
      </c>
      <c r="I179">
        <v>1.8982856185505204</v>
      </c>
    </row>
    <row r="180" spans="1:9" x14ac:dyDescent="0.25">
      <c r="A180" t="s">
        <v>351</v>
      </c>
      <c r="B180" t="s">
        <v>250</v>
      </c>
      <c r="C180">
        <v>2011</v>
      </c>
      <c r="D180">
        <v>7</v>
      </c>
      <c r="E180">
        <v>5</v>
      </c>
      <c r="F180">
        <v>186</v>
      </c>
      <c r="G180">
        <v>1030.08</v>
      </c>
      <c r="H180">
        <v>2.1324324324324326</v>
      </c>
      <c r="I180">
        <v>1.8863784632348191</v>
      </c>
    </row>
    <row r="181" spans="1:9" x14ac:dyDescent="0.25">
      <c r="A181" t="s">
        <v>396</v>
      </c>
      <c r="B181" t="s">
        <v>250</v>
      </c>
      <c r="C181">
        <v>2012</v>
      </c>
      <c r="D181">
        <v>7</v>
      </c>
      <c r="E181">
        <v>12</v>
      </c>
      <c r="F181">
        <v>194</v>
      </c>
      <c r="G181">
        <v>1027.9999889999999</v>
      </c>
      <c r="H181">
        <v>2.159320452592437</v>
      </c>
      <c r="I181">
        <v>1.7504141019820632</v>
      </c>
    </row>
    <row r="182" spans="1:9" x14ac:dyDescent="0.25">
      <c r="A182" t="s">
        <v>352</v>
      </c>
      <c r="B182" t="s">
        <v>250</v>
      </c>
      <c r="C182">
        <v>2013</v>
      </c>
      <c r="D182">
        <v>7</v>
      </c>
      <c r="E182">
        <v>2</v>
      </c>
      <c r="F182">
        <v>183</v>
      </c>
      <c r="G182">
        <v>353.6</v>
      </c>
      <c r="H182">
        <v>2.2153846153846155</v>
      </c>
      <c r="I182">
        <v>2.1759180417788819</v>
      </c>
    </row>
    <row r="183" spans="1:9" x14ac:dyDescent="0.25">
      <c r="A183" t="s">
        <v>251</v>
      </c>
      <c r="B183" t="s">
        <v>250</v>
      </c>
      <c r="C183">
        <v>2014</v>
      </c>
      <c r="D183">
        <v>6</v>
      </c>
      <c r="E183">
        <v>11</v>
      </c>
      <c r="F183">
        <v>162</v>
      </c>
      <c r="G183">
        <v>316.45714499999997</v>
      </c>
      <c r="H183">
        <v>1.9857936006074377</v>
      </c>
      <c r="I183">
        <v>1.8948734885095326</v>
      </c>
    </row>
    <row r="184" spans="1:9" x14ac:dyDescent="0.25">
      <c r="A184" t="s">
        <v>313</v>
      </c>
      <c r="B184" t="s">
        <v>250</v>
      </c>
      <c r="C184">
        <v>2015</v>
      </c>
      <c r="D184">
        <v>6</v>
      </c>
      <c r="E184">
        <v>17</v>
      </c>
      <c r="F184">
        <v>168</v>
      </c>
      <c r="G184">
        <v>2151.1999999999998</v>
      </c>
      <c r="H184">
        <v>2.077012830048345</v>
      </c>
      <c r="I184">
        <v>2.0217192522517271</v>
      </c>
    </row>
    <row r="185" spans="1:9" x14ac:dyDescent="0.25">
      <c r="A185" t="s">
        <v>458</v>
      </c>
      <c r="B185" t="s">
        <v>250</v>
      </c>
      <c r="C185">
        <v>2016</v>
      </c>
      <c r="D185">
        <v>7</v>
      </c>
      <c r="E185">
        <v>12</v>
      </c>
      <c r="F185">
        <v>194</v>
      </c>
      <c r="G185">
        <v>763.8</v>
      </c>
      <c r="H185">
        <v>2.2474116260801256</v>
      </c>
      <c r="I185">
        <v>2.1908628198856732</v>
      </c>
    </row>
    <row r="186" spans="1:9" x14ac:dyDescent="0.25">
      <c r="A186" t="s">
        <v>353</v>
      </c>
      <c r="B186" t="s">
        <v>250</v>
      </c>
      <c r="C186">
        <v>2017</v>
      </c>
      <c r="D186">
        <v>6</v>
      </c>
      <c r="E186">
        <v>7</v>
      </c>
      <c r="F186">
        <v>158</v>
      </c>
      <c r="G186">
        <v>1419.1999999999998</v>
      </c>
      <c r="H186">
        <v>2.0314701944757614</v>
      </c>
      <c r="I186">
        <v>2.0021130963808309</v>
      </c>
    </row>
    <row r="187" spans="1:9" x14ac:dyDescent="0.25">
      <c r="A187" t="s">
        <v>354</v>
      </c>
      <c r="B187" t="s">
        <v>171</v>
      </c>
      <c r="C187">
        <v>2010</v>
      </c>
      <c r="D187">
        <v>6</v>
      </c>
      <c r="E187">
        <v>23</v>
      </c>
      <c r="F187">
        <v>174</v>
      </c>
      <c r="G187">
        <v>512.48</v>
      </c>
      <c r="H187">
        <v>2.0602403996253509</v>
      </c>
      <c r="I187">
        <v>1.7123141350733335</v>
      </c>
    </row>
    <row r="188" spans="1:9" x14ac:dyDescent="0.25">
      <c r="A188" t="s">
        <v>355</v>
      </c>
      <c r="B188" t="s">
        <v>171</v>
      </c>
      <c r="C188">
        <v>2011</v>
      </c>
      <c r="D188">
        <v>7</v>
      </c>
      <c r="E188">
        <v>12</v>
      </c>
      <c r="F188">
        <v>193</v>
      </c>
      <c r="G188">
        <v>696.4</v>
      </c>
      <c r="H188">
        <v>2.1939115450890294</v>
      </c>
      <c r="I188">
        <v>1.9175661121897709</v>
      </c>
    </row>
    <row r="189" spans="1:9" x14ac:dyDescent="0.25">
      <c r="A189" t="s">
        <v>398</v>
      </c>
      <c r="B189" t="s">
        <v>171</v>
      </c>
      <c r="C189">
        <v>2012</v>
      </c>
      <c r="D189">
        <v>7</v>
      </c>
      <c r="E189">
        <v>12</v>
      </c>
      <c r="F189">
        <v>194</v>
      </c>
      <c r="G189">
        <v>1864.8</v>
      </c>
      <c r="H189">
        <v>2.1732142857142858</v>
      </c>
      <c r="I189">
        <v>1.7735143078898246</v>
      </c>
    </row>
    <row r="190" spans="1:9" x14ac:dyDescent="0.25">
      <c r="A190" t="s">
        <v>399</v>
      </c>
      <c r="B190" t="s">
        <v>171</v>
      </c>
      <c r="C190">
        <v>2013</v>
      </c>
      <c r="D190">
        <v>7</v>
      </c>
      <c r="E190">
        <v>8</v>
      </c>
      <c r="F190">
        <v>189</v>
      </c>
      <c r="G190">
        <v>501.6</v>
      </c>
      <c r="H190">
        <v>2.1621212121212121</v>
      </c>
      <c r="I190">
        <v>1.8865159542635215</v>
      </c>
    </row>
    <row r="191" spans="1:9" x14ac:dyDescent="0.25">
      <c r="A191" t="s">
        <v>314</v>
      </c>
      <c r="B191" t="s">
        <v>171</v>
      </c>
      <c r="C191">
        <v>2014</v>
      </c>
      <c r="D191">
        <v>6</v>
      </c>
      <c r="E191">
        <v>11</v>
      </c>
      <c r="F191">
        <v>162</v>
      </c>
      <c r="G191">
        <v>1365.6</v>
      </c>
      <c r="H191">
        <v>2.1613137082601055</v>
      </c>
      <c r="I191">
        <v>1.7729293826731307</v>
      </c>
    </row>
    <row r="192" spans="1:9" x14ac:dyDescent="0.25">
      <c r="A192" t="s">
        <v>315</v>
      </c>
      <c r="B192" t="s">
        <v>171</v>
      </c>
      <c r="C192">
        <v>2015</v>
      </c>
      <c r="D192">
        <v>7</v>
      </c>
      <c r="E192">
        <v>2</v>
      </c>
      <c r="F192">
        <v>183</v>
      </c>
      <c r="G192">
        <v>2646.4</v>
      </c>
      <c r="H192">
        <v>2.1697003476420798</v>
      </c>
      <c r="I192">
        <v>1.7676669197694865</v>
      </c>
    </row>
    <row r="193" spans="1:9" x14ac:dyDescent="0.25">
      <c r="A193" t="s">
        <v>316</v>
      </c>
      <c r="B193" t="s">
        <v>171</v>
      </c>
      <c r="C193">
        <v>2016</v>
      </c>
      <c r="D193">
        <v>7</v>
      </c>
      <c r="E193">
        <v>6</v>
      </c>
      <c r="F193">
        <v>188</v>
      </c>
      <c r="G193">
        <v>1223.2</v>
      </c>
      <c r="H193">
        <v>2.1955362982341398</v>
      </c>
      <c r="I193">
        <v>1.7489953418101791</v>
      </c>
    </row>
    <row r="194" spans="1:9" x14ac:dyDescent="0.25">
      <c r="A194" t="s">
        <v>170</v>
      </c>
      <c r="B194" t="s">
        <v>171</v>
      </c>
      <c r="C194">
        <v>2017</v>
      </c>
      <c r="D194">
        <v>6</v>
      </c>
      <c r="E194">
        <v>1</v>
      </c>
      <c r="F194">
        <v>152</v>
      </c>
      <c r="G194">
        <v>1367.619097</v>
      </c>
      <c r="H194">
        <v>2.1151720495195199</v>
      </c>
      <c r="I194">
        <v>1.9343590360451934</v>
      </c>
    </row>
    <row r="195" spans="1:9" x14ac:dyDescent="0.25">
      <c r="A195" t="s">
        <v>221</v>
      </c>
      <c r="B195" t="s">
        <v>171</v>
      </c>
      <c r="C195">
        <v>2018</v>
      </c>
      <c r="D195">
        <v>6</v>
      </c>
      <c r="E195">
        <v>7</v>
      </c>
      <c r="F195">
        <v>158</v>
      </c>
      <c r="G195">
        <v>3810.4</v>
      </c>
      <c r="H195">
        <v>2.1896347445857649</v>
      </c>
      <c r="I195">
        <v>1.7071628034494795</v>
      </c>
    </row>
    <row r="196" spans="1:9" x14ac:dyDescent="0.25">
      <c r="A196" t="s">
        <v>317</v>
      </c>
      <c r="B196" t="s">
        <v>171</v>
      </c>
      <c r="C196">
        <v>2019</v>
      </c>
      <c r="D196">
        <v>6</v>
      </c>
      <c r="E196">
        <v>18</v>
      </c>
      <c r="F196">
        <v>169</v>
      </c>
      <c r="G196">
        <v>3368</v>
      </c>
      <c r="H196">
        <v>2.2316152019002375</v>
      </c>
      <c r="I196">
        <v>1.7815981668586949</v>
      </c>
    </row>
    <row r="197" spans="1:9" x14ac:dyDescent="0.25">
      <c r="A197" t="s">
        <v>400</v>
      </c>
      <c r="B197" t="s">
        <v>33</v>
      </c>
      <c r="C197">
        <v>2010</v>
      </c>
      <c r="D197">
        <v>6</v>
      </c>
      <c r="E197">
        <v>25</v>
      </c>
      <c r="F197">
        <v>176</v>
      </c>
      <c r="G197">
        <v>28.6</v>
      </c>
      <c r="H197">
        <v>2.1293706293706292</v>
      </c>
      <c r="I197">
        <v>1.9520984862946333</v>
      </c>
    </row>
    <row r="198" spans="1:9" x14ac:dyDescent="0.25">
      <c r="A198" t="s">
        <v>459</v>
      </c>
      <c r="B198" t="s">
        <v>33</v>
      </c>
      <c r="C198">
        <v>2011</v>
      </c>
      <c r="D198">
        <v>7</v>
      </c>
      <c r="E198">
        <v>5</v>
      </c>
      <c r="F198">
        <v>186</v>
      </c>
      <c r="G198">
        <v>64</v>
      </c>
      <c r="H198">
        <v>2.0207812499999998</v>
      </c>
      <c r="I198">
        <v>1.9845810853305745</v>
      </c>
    </row>
    <row r="199" spans="1:9" x14ac:dyDescent="0.25">
      <c r="A199" t="s">
        <v>318</v>
      </c>
      <c r="B199" t="s">
        <v>33</v>
      </c>
      <c r="C199">
        <v>2012</v>
      </c>
      <c r="D199">
        <v>7</v>
      </c>
      <c r="E199">
        <v>5</v>
      </c>
      <c r="F199">
        <v>187</v>
      </c>
      <c r="G199">
        <v>35.36</v>
      </c>
      <c r="H199">
        <v>1.4959785067873304</v>
      </c>
      <c r="I199">
        <v>1.4305854587718076</v>
      </c>
    </row>
    <row r="200" spans="1:9" x14ac:dyDescent="0.25">
      <c r="A200" t="s">
        <v>252</v>
      </c>
      <c r="B200" t="s">
        <v>33</v>
      </c>
      <c r="C200">
        <v>2013</v>
      </c>
      <c r="D200">
        <v>7</v>
      </c>
      <c r="E200">
        <v>10</v>
      </c>
      <c r="F200">
        <v>191</v>
      </c>
      <c r="G200">
        <v>35.200000000000003</v>
      </c>
      <c r="H200">
        <v>2.0295454545454543</v>
      </c>
      <c r="I200">
        <v>2.1567285458443903</v>
      </c>
    </row>
    <row r="201" spans="1:9" x14ac:dyDescent="0.25">
      <c r="A201" t="s">
        <v>172</v>
      </c>
      <c r="B201" t="s">
        <v>33</v>
      </c>
      <c r="C201">
        <v>2014</v>
      </c>
      <c r="D201">
        <v>6</v>
      </c>
      <c r="E201">
        <v>13</v>
      </c>
      <c r="F201">
        <v>164</v>
      </c>
      <c r="G201">
        <v>253.02853299999998</v>
      </c>
      <c r="H201">
        <v>2.0619580303419771</v>
      </c>
      <c r="I201">
        <v>1.6856038569050742</v>
      </c>
    </row>
    <row r="202" spans="1:9" x14ac:dyDescent="0.25">
      <c r="A202" t="s">
        <v>173</v>
      </c>
      <c r="B202" t="s">
        <v>33</v>
      </c>
      <c r="C202">
        <v>2015</v>
      </c>
      <c r="D202">
        <v>6</v>
      </c>
      <c r="E202">
        <v>16</v>
      </c>
      <c r="F202">
        <v>167</v>
      </c>
      <c r="G202">
        <v>824</v>
      </c>
      <c r="H202">
        <v>2.3022815533980583</v>
      </c>
      <c r="I202">
        <v>2.4249435858878376</v>
      </c>
    </row>
    <row r="203" spans="1:9" x14ac:dyDescent="0.25">
      <c r="A203" t="s">
        <v>174</v>
      </c>
      <c r="B203" t="s">
        <v>33</v>
      </c>
      <c r="C203">
        <v>2016</v>
      </c>
      <c r="D203">
        <v>7</v>
      </c>
      <c r="E203">
        <v>15</v>
      </c>
      <c r="F203">
        <v>197</v>
      </c>
      <c r="G203">
        <v>182.79999999999998</v>
      </c>
      <c r="H203">
        <v>2.0927379649890594</v>
      </c>
      <c r="I203">
        <v>1.9252516191850184</v>
      </c>
    </row>
    <row r="204" spans="1:9" x14ac:dyDescent="0.25">
      <c r="A204" t="s">
        <v>32</v>
      </c>
      <c r="B204" t="s">
        <v>33</v>
      </c>
      <c r="C204">
        <v>2017</v>
      </c>
      <c r="D204">
        <v>6</v>
      </c>
      <c r="E204">
        <v>8</v>
      </c>
      <c r="F204">
        <v>159</v>
      </c>
      <c r="G204">
        <v>1300.8000000000002</v>
      </c>
      <c r="H204">
        <v>2.2755765682656826</v>
      </c>
      <c r="I204">
        <v>2.0286552773586917</v>
      </c>
    </row>
    <row r="205" spans="1:9" x14ac:dyDescent="0.25">
      <c r="A205" t="s">
        <v>34</v>
      </c>
      <c r="B205" t="s">
        <v>33</v>
      </c>
      <c r="C205">
        <v>2018</v>
      </c>
      <c r="D205">
        <v>6</v>
      </c>
      <c r="E205">
        <v>6</v>
      </c>
      <c r="F205">
        <v>157</v>
      </c>
      <c r="G205">
        <v>749.59997099999998</v>
      </c>
      <c r="H205">
        <v>2.0469139138430545</v>
      </c>
      <c r="I205">
        <v>1.7508679552878808</v>
      </c>
    </row>
    <row r="206" spans="1:9" x14ac:dyDescent="0.25">
      <c r="A206" t="s">
        <v>253</v>
      </c>
      <c r="B206" t="s">
        <v>33</v>
      </c>
      <c r="C206">
        <v>2019</v>
      </c>
      <c r="D206">
        <v>6</v>
      </c>
      <c r="E206">
        <v>17</v>
      </c>
      <c r="F206">
        <v>168</v>
      </c>
      <c r="G206">
        <v>272</v>
      </c>
      <c r="H206">
        <v>2.120808823529412</v>
      </c>
      <c r="I206">
        <v>2.1140964500694368</v>
      </c>
    </row>
    <row r="207" spans="1:9" x14ac:dyDescent="0.25">
      <c r="A207" t="s">
        <v>175</v>
      </c>
      <c r="B207" t="s">
        <v>176</v>
      </c>
      <c r="C207">
        <v>2011</v>
      </c>
      <c r="D207">
        <v>7</v>
      </c>
      <c r="E207">
        <v>26</v>
      </c>
      <c r="F207">
        <v>207</v>
      </c>
      <c r="G207">
        <v>130.4</v>
      </c>
      <c r="H207">
        <v>1.6802530674846627</v>
      </c>
      <c r="I207">
        <v>1.6684517348816124</v>
      </c>
    </row>
    <row r="208" spans="1:9" x14ac:dyDescent="0.25">
      <c r="A208" t="s">
        <v>177</v>
      </c>
      <c r="B208" t="s">
        <v>176</v>
      </c>
      <c r="C208">
        <v>2012</v>
      </c>
      <c r="D208">
        <v>7</v>
      </c>
      <c r="E208">
        <v>9</v>
      </c>
      <c r="F208">
        <v>191</v>
      </c>
      <c r="G208">
        <v>127.2</v>
      </c>
      <c r="H208">
        <v>1.6466588050314463</v>
      </c>
      <c r="I208">
        <v>1.5808388077457198</v>
      </c>
    </row>
    <row r="209" spans="1:9" x14ac:dyDescent="0.25">
      <c r="A209" t="s">
        <v>178</v>
      </c>
      <c r="B209" t="s">
        <v>176</v>
      </c>
      <c r="C209">
        <v>2013</v>
      </c>
      <c r="D209">
        <v>7</v>
      </c>
      <c r="E209">
        <v>4</v>
      </c>
      <c r="F209">
        <v>185</v>
      </c>
      <c r="G209">
        <v>283.2</v>
      </c>
      <c r="H209">
        <v>1.8123940677966102</v>
      </c>
      <c r="I209">
        <v>1.7002527829672078</v>
      </c>
    </row>
    <row r="210" spans="1:9" x14ac:dyDescent="0.25">
      <c r="A210" t="s">
        <v>179</v>
      </c>
      <c r="B210" t="s">
        <v>176</v>
      </c>
      <c r="C210">
        <v>2014</v>
      </c>
      <c r="D210">
        <v>6</v>
      </c>
      <c r="E210">
        <v>16</v>
      </c>
      <c r="F210">
        <v>167</v>
      </c>
      <c r="G210">
        <v>670.17139099999997</v>
      </c>
      <c r="H210">
        <v>2.0245278223873036</v>
      </c>
      <c r="I210">
        <v>1.6689795918149253</v>
      </c>
    </row>
    <row r="211" spans="1:9" x14ac:dyDescent="0.25">
      <c r="A211" t="s">
        <v>180</v>
      </c>
      <c r="B211" t="s">
        <v>176</v>
      </c>
      <c r="C211">
        <v>2015</v>
      </c>
      <c r="D211">
        <v>6</v>
      </c>
      <c r="E211">
        <v>26</v>
      </c>
      <c r="F211">
        <v>177</v>
      </c>
      <c r="G211">
        <v>1437.35582</v>
      </c>
      <c r="H211">
        <v>1.8741964333565868</v>
      </c>
      <c r="I211">
        <v>1.5518546686636625</v>
      </c>
    </row>
    <row r="212" spans="1:9" x14ac:dyDescent="0.25">
      <c r="A212" t="s">
        <v>181</v>
      </c>
      <c r="B212" t="s">
        <v>176</v>
      </c>
      <c r="C212">
        <v>2016</v>
      </c>
      <c r="D212">
        <v>7</v>
      </c>
      <c r="E212">
        <v>1</v>
      </c>
      <c r="F212">
        <v>183</v>
      </c>
      <c r="G212">
        <v>1205.527239</v>
      </c>
      <c r="H212">
        <v>1.8048215040489632</v>
      </c>
      <c r="I212">
        <v>1.4420166769040439</v>
      </c>
    </row>
    <row r="213" spans="1:9" x14ac:dyDescent="0.25">
      <c r="A213" t="s">
        <v>182</v>
      </c>
      <c r="B213" t="s">
        <v>176</v>
      </c>
      <c r="C213">
        <v>2017</v>
      </c>
      <c r="D213">
        <v>6</v>
      </c>
      <c r="E213">
        <v>9</v>
      </c>
      <c r="F213">
        <v>160</v>
      </c>
      <c r="G213">
        <v>1200.342801</v>
      </c>
      <c r="H213">
        <v>1.5325498474342911</v>
      </c>
      <c r="I213">
        <v>1.584525022424814</v>
      </c>
    </row>
    <row r="214" spans="1:9" x14ac:dyDescent="0.25">
      <c r="A214" t="s">
        <v>254</v>
      </c>
      <c r="B214" t="s">
        <v>36</v>
      </c>
      <c r="C214">
        <v>2011</v>
      </c>
      <c r="D214">
        <v>7</v>
      </c>
      <c r="E214">
        <v>26</v>
      </c>
      <c r="F214">
        <v>207</v>
      </c>
      <c r="G214">
        <v>149.6</v>
      </c>
      <c r="H214">
        <v>1.760975935828877</v>
      </c>
      <c r="I214">
        <v>1.5487767272111175</v>
      </c>
    </row>
    <row r="215" spans="1:9" x14ac:dyDescent="0.25">
      <c r="A215" t="s">
        <v>183</v>
      </c>
      <c r="B215" t="s">
        <v>36</v>
      </c>
      <c r="C215">
        <v>2012</v>
      </c>
      <c r="D215">
        <v>7</v>
      </c>
      <c r="E215">
        <v>9</v>
      </c>
      <c r="F215">
        <v>191</v>
      </c>
      <c r="G215">
        <v>76.8</v>
      </c>
      <c r="H215">
        <v>1.4484375000000003</v>
      </c>
      <c r="I215">
        <v>1.5020807786194228</v>
      </c>
    </row>
    <row r="216" spans="1:9" x14ac:dyDescent="0.25">
      <c r="A216" t="s">
        <v>184</v>
      </c>
      <c r="B216" t="s">
        <v>36</v>
      </c>
      <c r="C216">
        <v>2013</v>
      </c>
      <c r="D216">
        <v>7</v>
      </c>
      <c r="E216">
        <v>3</v>
      </c>
      <c r="F216">
        <v>184</v>
      </c>
      <c r="G216">
        <v>33.600000000000009</v>
      </c>
      <c r="H216">
        <v>1.4909684065952378</v>
      </c>
      <c r="I216">
        <v>1.5507067022918837</v>
      </c>
    </row>
    <row r="217" spans="1:9" x14ac:dyDescent="0.25">
      <c r="A217" t="s">
        <v>185</v>
      </c>
      <c r="B217" t="s">
        <v>36</v>
      </c>
      <c r="C217">
        <v>2014</v>
      </c>
      <c r="D217">
        <v>6</v>
      </c>
      <c r="E217">
        <v>4</v>
      </c>
      <c r="F217">
        <v>155</v>
      </c>
      <c r="G217">
        <v>564.79999999999995</v>
      </c>
      <c r="H217">
        <v>1.4641997167138812</v>
      </c>
      <c r="I217">
        <v>1.4405495553869165</v>
      </c>
    </row>
    <row r="218" spans="1:9" x14ac:dyDescent="0.25">
      <c r="A218" t="s">
        <v>186</v>
      </c>
      <c r="B218" t="s">
        <v>36</v>
      </c>
      <c r="C218">
        <v>2015</v>
      </c>
      <c r="D218">
        <v>6</v>
      </c>
      <c r="E218">
        <v>25</v>
      </c>
      <c r="F218">
        <v>176</v>
      </c>
      <c r="G218">
        <v>576.00002599999993</v>
      </c>
      <c r="H218">
        <v>1.5275099388124858</v>
      </c>
      <c r="I218">
        <v>1.6396692856935771</v>
      </c>
    </row>
    <row r="219" spans="1:9" x14ac:dyDescent="0.25">
      <c r="A219" t="s">
        <v>35</v>
      </c>
      <c r="B219" t="s">
        <v>36</v>
      </c>
      <c r="C219">
        <v>2016</v>
      </c>
      <c r="D219">
        <v>6</v>
      </c>
      <c r="E219">
        <v>30</v>
      </c>
      <c r="F219">
        <v>182</v>
      </c>
      <c r="G219">
        <v>750.68395299999997</v>
      </c>
      <c r="H219">
        <v>1.631421216744392</v>
      </c>
      <c r="I219">
        <v>1.520165194993508</v>
      </c>
    </row>
    <row r="220" spans="1:9" x14ac:dyDescent="0.25">
      <c r="A220" t="s">
        <v>37</v>
      </c>
      <c r="B220" t="s">
        <v>36</v>
      </c>
      <c r="C220">
        <v>2017</v>
      </c>
      <c r="D220">
        <v>6</v>
      </c>
      <c r="E220">
        <v>7</v>
      </c>
      <c r="F220">
        <v>158</v>
      </c>
      <c r="G220">
        <v>1967.2</v>
      </c>
      <c r="H220">
        <v>1.7694922889231393</v>
      </c>
      <c r="I220">
        <v>1.4924477663905515</v>
      </c>
    </row>
    <row r="221" spans="1:9" x14ac:dyDescent="0.25">
      <c r="A221" t="s">
        <v>38</v>
      </c>
      <c r="B221" t="s">
        <v>36</v>
      </c>
      <c r="C221">
        <v>2018</v>
      </c>
      <c r="D221">
        <v>6</v>
      </c>
      <c r="E221">
        <v>4</v>
      </c>
      <c r="F221">
        <v>155</v>
      </c>
      <c r="G221">
        <v>563.79999999999995</v>
      </c>
      <c r="H221">
        <v>1.2305227917701314</v>
      </c>
      <c r="I221">
        <v>1.373844290059919</v>
      </c>
    </row>
    <row r="222" spans="1:9" x14ac:dyDescent="0.25">
      <c r="A222" t="s">
        <v>187</v>
      </c>
      <c r="B222" t="s">
        <v>36</v>
      </c>
      <c r="C222">
        <v>2019</v>
      </c>
      <c r="D222">
        <v>6</v>
      </c>
      <c r="E222">
        <v>13</v>
      </c>
      <c r="F222">
        <v>164</v>
      </c>
      <c r="G222">
        <v>411.3454569999999</v>
      </c>
      <c r="H222">
        <v>1.6545814159344177</v>
      </c>
      <c r="I222">
        <v>1.7795820314031525</v>
      </c>
    </row>
    <row r="223" spans="1:9" x14ac:dyDescent="0.25">
      <c r="A223" t="s">
        <v>320</v>
      </c>
      <c r="B223" t="s">
        <v>40</v>
      </c>
      <c r="C223">
        <v>2005</v>
      </c>
      <c r="D223">
        <v>3</v>
      </c>
      <c r="E223">
        <v>22</v>
      </c>
      <c r="F223">
        <v>81</v>
      </c>
      <c r="G223">
        <v>251.20000000000002</v>
      </c>
      <c r="H223">
        <v>2.0623070798630572</v>
      </c>
      <c r="I223">
        <v>2.0653568700461169</v>
      </c>
    </row>
    <row r="224" spans="1:9" x14ac:dyDescent="0.25">
      <c r="A224" t="s">
        <v>321</v>
      </c>
      <c r="B224" t="s">
        <v>40</v>
      </c>
      <c r="C224">
        <v>2006</v>
      </c>
      <c r="D224">
        <v>7</v>
      </c>
      <c r="E224">
        <v>13</v>
      </c>
      <c r="F224">
        <v>194</v>
      </c>
      <c r="G224">
        <v>510.81744100000003</v>
      </c>
      <c r="H224">
        <v>2.0510937308373931</v>
      </c>
      <c r="I224">
        <v>1.9035965631519134</v>
      </c>
    </row>
    <row r="225" spans="1:9" x14ac:dyDescent="0.25">
      <c r="A225" t="s">
        <v>322</v>
      </c>
      <c r="B225" t="s">
        <v>40</v>
      </c>
      <c r="C225">
        <v>2007</v>
      </c>
      <c r="D225">
        <v>5</v>
      </c>
      <c r="E225">
        <v>12</v>
      </c>
      <c r="F225">
        <v>102</v>
      </c>
      <c r="G225">
        <v>676.80000000000007</v>
      </c>
      <c r="H225">
        <v>2.0722591607565009</v>
      </c>
      <c r="I225">
        <v>1.8899114599178344</v>
      </c>
    </row>
    <row r="226" spans="1:9" x14ac:dyDescent="0.25">
      <c r="A226" t="s">
        <v>460</v>
      </c>
      <c r="B226" t="s">
        <v>40</v>
      </c>
      <c r="C226">
        <v>2007</v>
      </c>
      <c r="D226">
        <v>7</v>
      </c>
      <c r="E226">
        <v>22</v>
      </c>
      <c r="F226">
        <v>203</v>
      </c>
      <c r="G226">
        <v>1285.5999999999999</v>
      </c>
      <c r="H226">
        <v>2.1930382700684508</v>
      </c>
      <c r="I226">
        <v>1.8656536856824215</v>
      </c>
    </row>
    <row r="227" spans="1:9" x14ac:dyDescent="0.25">
      <c r="A227" t="s">
        <v>323</v>
      </c>
      <c r="B227" t="s">
        <v>40</v>
      </c>
      <c r="C227">
        <v>2008</v>
      </c>
      <c r="D227">
        <v>5</v>
      </c>
      <c r="E227">
        <v>28</v>
      </c>
      <c r="F227">
        <v>119</v>
      </c>
      <c r="G227">
        <v>371.32311900000002</v>
      </c>
      <c r="H227">
        <v>2.0976321740957906</v>
      </c>
      <c r="I227">
        <v>2.0608355406639052</v>
      </c>
    </row>
    <row r="228" spans="1:9" x14ac:dyDescent="0.25">
      <c r="A228" t="s">
        <v>401</v>
      </c>
      <c r="B228" t="s">
        <v>40</v>
      </c>
      <c r="C228">
        <v>2008</v>
      </c>
      <c r="D228">
        <v>6</v>
      </c>
      <c r="E228">
        <v>11</v>
      </c>
      <c r="F228">
        <v>163</v>
      </c>
      <c r="G228">
        <v>1154.895264</v>
      </c>
      <c r="H228">
        <v>2.1710157201888265</v>
      </c>
      <c r="I228">
        <v>1.8914370023296956</v>
      </c>
    </row>
    <row r="229" spans="1:9" x14ac:dyDescent="0.25">
      <c r="A229" t="s">
        <v>403</v>
      </c>
      <c r="B229" t="s">
        <v>40</v>
      </c>
      <c r="C229">
        <v>2009</v>
      </c>
      <c r="D229">
        <v>6</v>
      </c>
      <c r="E229">
        <v>13</v>
      </c>
      <c r="F229">
        <v>164</v>
      </c>
      <c r="G229">
        <v>1937.6</v>
      </c>
      <c r="H229">
        <v>2.1128973988439306</v>
      </c>
      <c r="I229">
        <v>1.8679347050229305</v>
      </c>
    </row>
    <row r="230" spans="1:9" x14ac:dyDescent="0.25">
      <c r="A230" t="s">
        <v>402</v>
      </c>
      <c r="B230" t="s">
        <v>40</v>
      </c>
      <c r="C230">
        <v>2009</v>
      </c>
      <c r="D230">
        <v>5</v>
      </c>
      <c r="E230">
        <v>7</v>
      </c>
      <c r="F230">
        <v>127</v>
      </c>
      <c r="G230">
        <v>1051.2</v>
      </c>
      <c r="H230">
        <v>2.052092846270928</v>
      </c>
      <c r="I230">
        <v>1.8675293798554804</v>
      </c>
    </row>
    <row r="231" spans="1:9" x14ac:dyDescent="0.25">
      <c r="A231" t="s">
        <v>218</v>
      </c>
      <c r="B231" t="s">
        <v>40</v>
      </c>
      <c r="C231">
        <v>2010</v>
      </c>
      <c r="D231">
        <v>5</v>
      </c>
      <c r="E231">
        <v>26</v>
      </c>
      <c r="F231">
        <v>116</v>
      </c>
      <c r="G231">
        <v>412.00002800000004</v>
      </c>
      <c r="H231">
        <v>2.0348658790473428</v>
      </c>
      <c r="I231">
        <v>1.9195134325563088</v>
      </c>
    </row>
    <row r="232" spans="1:9" x14ac:dyDescent="0.25">
      <c r="A232" t="s">
        <v>356</v>
      </c>
      <c r="B232" t="s">
        <v>40</v>
      </c>
      <c r="C232">
        <v>2010</v>
      </c>
      <c r="D232">
        <v>6</v>
      </c>
      <c r="E232">
        <v>25</v>
      </c>
      <c r="F232">
        <v>176</v>
      </c>
      <c r="G232">
        <v>737.44</v>
      </c>
      <c r="H232">
        <v>2.16120904751573</v>
      </c>
      <c r="I232">
        <v>2.077249113473445</v>
      </c>
    </row>
    <row r="233" spans="1:9" x14ac:dyDescent="0.25">
      <c r="A233" t="s">
        <v>255</v>
      </c>
      <c r="B233" t="s">
        <v>40</v>
      </c>
      <c r="C233">
        <v>2011</v>
      </c>
      <c r="D233">
        <v>5</v>
      </c>
      <c r="E233">
        <v>20</v>
      </c>
      <c r="F233">
        <v>110</v>
      </c>
      <c r="G233">
        <v>356.15999999999997</v>
      </c>
      <c r="H233">
        <v>2.0891804245283021</v>
      </c>
      <c r="I233">
        <v>1.7527502839776579</v>
      </c>
    </row>
    <row r="234" spans="1:9" x14ac:dyDescent="0.25">
      <c r="A234" t="s">
        <v>461</v>
      </c>
      <c r="B234" t="s">
        <v>40</v>
      </c>
      <c r="C234">
        <v>2011</v>
      </c>
      <c r="D234">
        <v>7</v>
      </c>
      <c r="E234">
        <v>4</v>
      </c>
      <c r="F234">
        <v>185</v>
      </c>
      <c r="G234">
        <v>624.79999999999995</v>
      </c>
      <c r="H234">
        <v>2.1751560499359797</v>
      </c>
      <c r="I234">
        <v>1.955409742961477</v>
      </c>
    </row>
    <row r="235" spans="1:9" x14ac:dyDescent="0.25">
      <c r="A235" t="s">
        <v>188</v>
      </c>
      <c r="B235" t="s">
        <v>40</v>
      </c>
      <c r="C235">
        <v>2012</v>
      </c>
      <c r="D235">
        <v>6</v>
      </c>
      <c r="E235">
        <v>28</v>
      </c>
      <c r="F235">
        <v>180</v>
      </c>
      <c r="G235">
        <v>335.20000000000005</v>
      </c>
      <c r="H235">
        <v>2.2317869928400951</v>
      </c>
      <c r="I235">
        <v>2.1611268126595107</v>
      </c>
    </row>
    <row r="236" spans="1:9" x14ac:dyDescent="0.25">
      <c r="A236" t="s">
        <v>404</v>
      </c>
      <c r="B236" t="s">
        <v>40</v>
      </c>
      <c r="C236">
        <v>2012</v>
      </c>
      <c r="D236">
        <v>3</v>
      </c>
      <c r="E236">
        <v>21</v>
      </c>
      <c r="F236">
        <v>81</v>
      </c>
      <c r="G236">
        <v>245.6</v>
      </c>
      <c r="H236">
        <v>2.061726384364821</v>
      </c>
      <c r="I236">
        <v>1.7441454640986551</v>
      </c>
    </row>
    <row r="237" spans="1:9" x14ac:dyDescent="0.25">
      <c r="A237" t="s">
        <v>357</v>
      </c>
      <c r="B237" t="s">
        <v>40</v>
      </c>
      <c r="C237">
        <v>2013</v>
      </c>
      <c r="D237">
        <v>5</v>
      </c>
      <c r="E237">
        <v>9</v>
      </c>
      <c r="F237">
        <v>99</v>
      </c>
      <c r="G237">
        <v>313.59999999999997</v>
      </c>
      <c r="H237">
        <v>2.0628268494897957</v>
      </c>
      <c r="I237">
        <v>2.0355613513141426</v>
      </c>
    </row>
    <row r="238" spans="1:9" x14ac:dyDescent="0.25">
      <c r="A238" t="s">
        <v>405</v>
      </c>
      <c r="B238" t="s">
        <v>40</v>
      </c>
      <c r="C238">
        <v>2013</v>
      </c>
      <c r="D238">
        <v>6</v>
      </c>
      <c r="E238">
        <v>27</v>
      </c>
      <c r="F238">
        <v>178</v>
      </c>
      <c r="G238">
        <v>665.6</v>
      </c>
      <c r="H238">
        <v>2.2568791316105767</v>
      </c>
      <c r="I238">
        <v>2.2168525812412221</v>
      </c>
    </row>
    <row r="239" spans="1:9" x14ac:dyDescent="0.25">
      <c r="A239" t="s">
        <v>256</v>
      </c>
      <c r="B239" t="s">
        <v>40</v>
      </c>
      <c r="C239">
        <v>2014</v>
      </c>
      <c r="D239">
        <v>6</v>
      </c>
      <c r="E239">
        <v>10</v>
      </c>
      <c r="F239">
        <v>161</v>
      </c>
      <c r="G239">
        <v>829.60006999999996</v>
      </c>
      <c r="H239">
        <v>2.0733193849356839</v>
      </c>
      <c r="I239">
        <v>1.8277803147323028</v>
      </c>
    </row>
    <row r="240" spans="1:9" x14ac:dyDescent="0.25">
      <c r="A240" t="s">
        <v>324</v>
      </c>
      <c r="B240" t="s">
        <v>40</v>
      </c>
      <c r="C240">
        <v>2014</v>
      </c>
      <c r="D240">
        <v>3</v>
      </c>
      <c r="E240">
        <v>10</v>
      </c>
      <c r="F240">
        <v>69</v>
      </c>
      <c r="G240">
        <v>345.59999999999997</v>
      </c>
      <c r="H240">
        <v>2.2426215277777777</v>
      </c>
      <c r="I240">
        <v>2.1851329286792041</v>
      </c>
    </row>
    <row r="241" spans="1:9" x14ac:dyDescent="0.25">
      <c r="A241" t="s">
        <v>358</v>
      </c>
      <c r="B241" t="s">
        <v>40</v>
      </c>
      <c r="C241">
        <v>2015</v>
      </c>
      <c r="D241">
        <v>7</v>
      </c>
      <c r="E241">
        <v>2</v>
      </c>
      <c r="F241">
        <v>183</v>
      </c>
      <c r="G241">
        <v>1446.399964</v>
      </c>
      <c r="H241">
        <v>2.1572598945023724</v>
      </c>
      <c r="I241">
        <v>1.7533088558471299</v>
      </c>
    </row>
    <row r="242" spans="1:9" x14ac:dyDescent="0.25">
      <c r="A242" t="s">
        <v>462</v>
      </c>
      <c r="B242" t="s">
        <v>40</v>
      </c>
      <c r="C242">
        <v>2015</v>
      </c>
      <c r="D242">
        <v>3</v>
      </c>
      <c r="E242">
        <v>17</v>
      </c>
      <c r="F242">
        <v>76</v>
      </c>
      <c r="G242">
        <v>440.8</v>
      </c>
      <c r="H242">
        <v>2.11771778584392</v>
      </c>
      <c r="I242">
        <v>2.1067312763620261</v>
      </c>
    </row>
    <row r="243" spans="1:9" x14ac:dyDescent="0.25">
      <c r="A243" t="s">
        <v>257</v>
      </c>
      <c r="B243" t="s">
        <v>40</v>
      </c>
      <c r="C243">
        <v>2016</v>
      </c>
      <c r="D243">
        <v>5</v>
      </c>
      <c r="E243">
        <v>25</v>
      </c>
      <c r="F243">
        <v>116</v>
      </c>
      <c r="G243">
        <v>356.00000000000006</v>
      </c>
      <c r="H243">
        <v>2.1791502808988756</v>
      </c>
      <c r="I243">
        <v>2.0502753326526224</v>
      </c>
    </row>
    <row r="244" spans="1:9" x14ac:dyDescent="0.25">
      <c r="A244" t="s">
        <v>359</v>
      </c>
      <c r="B244" t="s">
        <v>40</v>
      </c>
      <c r="C244">
        <v>2016</v>
      </c>
      <c r="D244">
        <v>7</v>
      </c>
      <c r="E244">
        <v>12</v>
      </c>
      <c r="F244">
        <v>194</v>
      </c>
      <c r="G244">
        <v>1225.5999999999999</v>
      </c>
      <c r="H244">
        <v>2.2350114229765015</v>
      </c>
      <c r="I244">
        <v>2.1360443784717105</v>
      </c>
    </row>
    <row r="245" spans="1:9" x14ac:dyDescent="0.25">
      <c r="A245" t="s">
        <v>258</v>
      </c>
      <c r="B245" t="s">
        <v>40</v>
      </c>
      <c r="C245">
        <v>2017</v>
      </c>
      <c r="D245">
        <v>6</v>
      </c>
      <c r="E245">
        <v>7</v>
      </c>
      <c r="F245">
        <v>158</v>
      </c>
      <c r="G245">
        <v>4954.3999999999996</v>
      </c>
      <c r="H245">
        <v>2.2657789036024547</v>
      </c>
      <c r="I245">
        <v>2.0031498027173273</v>
      </c>
    </row>
    <row r="246" spans="1:9" x14ac:dyDescent="0.25">
      <c r="A246" t="s">
        <v>325</v>
      </c>
      <c r="B246" t="s">
        <v>40</v>
      </c>
      <c r="C246">
        <v>2017</v>
      </c>
      <c r="D246">
        <v>3</v>
      </c>
      <c r="E246">
        <v>28</v>
      </c>
      <c r="F246">
        <v>87</v>
      </c>
      <c r="G246">
        <v>1012.8000000000001</v>
      </c>
      <c r="H246">
        <v>2.1317454440284358</v>
      </c>
      <c r="I246">
        <v>2.1207738480389637</v>
      </c>
    </row>
    <row r="247" spans="1:9" x14ac:dyDescent="0.25">
      <c r="A247" t="s">
        <v>360</v>
      </c>
      <c r="B247" t="s">
        <v>40</v>
      </c>
      <c r="C247">
        <v>2018</v>
      </c>
      <c r="D247">
        <v>6</v>
      </c>
      <c r="E247">
        <v>5</v>
      </c>
      <c r="F247">
        <v>156</v>
      </c>
      <c r="G247">
        <v>2341.6</v>
      </c>
      <c r="H247">
        <v>2.2014413221728737</v>
      </c>
      <c r="I247">
        <v>1.9084071108595528</v>
      </c>
    </row>
    <row r="248" spans="1:9" x14ac:dyDescent="0.25">
      <c r="A248" t="s">
        <v>105</v>
      </c>
      <c r="B248" t="s">
        <v>40</v>
      </c>
      <c r="C248">
        <v>2018</v>
      </c>
      <c r="D248">
        <v>3</v>
      </c>
      <c r="E248">
        <v>9</v>
      </c>
      <c r="F248">
        <v>68</v>
      </c>
      <c r="G248">
        <v>3567.2</v>
      </c>
      <c r="H248">
        <v>2.5121460809607532</v>
      </c>
      <c r="I248">
        <v>2.2519863536642348</v>
      </c>
    </row>
    <row r="249" spans="1:9" x14ac:dyDescent="0.25">
      <c r="A249" t="s">
        <v>39</v>
      </c>
      <c r="B249" t="s">
        <v>40</v>
      </c>
      <c r="C249">
        <v>2019</v>
      </c>
      <c r="D249">
        <v>5</v>
      </c>
      <c r="E249">
        <v>1</v>
      </c>
      <c r="F249">
        <v>91</v>
      </c>
      <c r="G249">
        <v>649.69409499999995</v>
      </c>
      <c r="H249">
        <v>2.3679383117507791</v>
      </c>
      <c r="I249">
        <v>2.1356894604817835</v>
      </c>
    </row>
    <row r="250" spans="1:9" x14ac:dyDescent="0.25">
      <c r="A250" t="s">
        <v>190</v>
      </c>
      <c r="B250" t="s">
        <v>40</v>
      </c>
      <c r="C250">
        <v>2019</v>
      </c>
      <c r="D250">
        <v>6</v>
      </c>
      <c r="E250">
        <v>28</v>
      </c>
      <c r="F250">
        <v>179</v>
      </c>
      <c r="G250">
        <v>1627.2000000000003</v>
      </c>
      <c r="H250">
        <v>2.2683075221238931</v>
      </c>
      <c r="I250">
        <v>2.0238858676115346</v>
      </c>
    </row>
    <row r="251" spans="1:9" x14ac:dyDescent="0.25">
      <c r="A251" t="s">
        <v>406</v>
      </c>
      <c r="B251" t="s">
        <v>260</v>
      </c>
      <c r="C251">
        <v>2010</v>
      </c>
      <c r="D251">
        <v>6</v>
      </c>
      <c r="E251">
        <v>25</v>
      </c>
      <c r="F251">
        <v>176</v>
      </c>
      <c r="G251">
        <v>490.28574100000003</v>
      </c>
      <c r="H251">
        <v>2.2081730786557787</v>
      </c>
      <c r="I251">
        <v>2.0709971239849922</v>
      </c>
    </row>
    <row r="252" spans="1:9" x14ac:dyDescent="0.25">
      <c r="A252" t="s">
        <v>326</v>
      </c>
      <c r="B252" t="s">
        <v>260</v>
      </c>
      <c r="C252">
        <v>2011</v>
      </c>
      <c r="D252">
        <v>7</v>
      </c>
      <c r="E252">
        <v>5</v>
      </c>
      <c r="F252">
        <v>186</v>
      </c>
      <c r="G252">
        <v>1869.6</v>
      </c>
      <c r="H252">
        <v>2.2584964698331191</v>
      </c>
      <c r="I252">
        <v>2.2971800339832074</v>
      </c>
    </row>
    <row r="253" spans="1:9" x14ac:dyDescent="0.25">
      <c r="A253" t="s">
        <v>259</v>
      </c>
      <c r="B253" t="s">
        <v>260</v>
      </c>
      <c r="C253">
        <v>2012</v>
      </c>
      <c r="D253">
        <v>6</v>
      </c>
      <c r="E253">
        <v>28</v>
      </c>
      <c r="F253">
        <v>180</v>
      </c>
      <c r="G253">
        <v>349.6</v>
      </c>
      <c r="H253">
        <v>2.1611556064073225</v>
      </c>
      <c r="I253">
        <v>1.9094653624315234</v>
      </c>
    </row>
    <row r="254" spans="1:9" x14ac:dyDescent="0.25">
      <c r="A254" t="s">
        <v>361</v>
      </c>
      <c r="B254" t="s">
        <v>260</v>
      </c>
      <c r="C254">
        <v>2013</v>
      </c>
      <c r="D254">
        <v>7</v>
      </c>
      <c r="E254">
        <v>2</v>
      </c>
      <c r="F254">
        <v>183</v>
      </c>
      <c r="G254">
        <v>264.8</v>
      </c>
      <c r="H254">
        <v>2.1945713746223561</v>
      </c>
      <c r="I254">
        <v>1.9394267578718787</v>
      </c>
    </row>
    <row r="255" spans="1:9" x14ac:dyDescent="0.25">
      <c r="A255" t="s">
        <v>261</v>
      </c>
      <c r="B255" t="s">
        <v>260</v>
      </c>
      <c r="C255">
        <v>2014</v>
      </c>
      <c r="D255">
        <v>6</v>
      </c>
      <c r="E255">
        <v>10</v>
      </c>
      <c r="F255">
        <v>161</v>
      </c>
      <c r="G255">
        <v>1367.314355</v>
      </c>
      <c r="H255">
        <v>2.1594345545496374</v>
      </c>
      <c r="I255">
        <v>1.7502550190621886</v>
      </c>
    </row>
    <row r="256" spans="1:9" x14ac:dyDescent="0.25">
      <c r="A256" t="s">
        <v>262</v>
      </c>
      <c r="B256" t="s">
        <v>260</v>
      </c>
      <c r="C256">
        <v>2015</v>
      </c>
      <c r="D256">
        <v>7</v>
      </c>
      <c r="E256">
        <v>2</v>
      </c>
      <c r="F256">
        <v>183</v>
      </c>
      <c r="G256">
        <v>3460.7999999999997</v>
      </c>
      <c r="H256">
        <v>2.1461352866389274</v>
      </c>
      <c r="I256">
        <v>1.7195150576444473</v>
      </c>
    </row>
    <row r="257" spans="1:9" x14ac:dyDescent="0.25">
      <c r="A257" t="s">
        <v>263</v>
      </c>
      <c r="B257" t="s">
        <v>260</v>
      </c>
      <c r="C257">
        <v>2016</v>
      </c>
      <c r="D257">
        <v>7</v>
      </c>
      <c r="E257">
        <v>12</v>
      </c>
      <c r="F257">
        <v>194</v>
      </c>
      <c r="G257">
        <v>922.89228100000003</v>
      </c>
      <c r="H257">
        <v>2.3307886662777277</v>
      </c>
      <c r="I257">
        <v>2.2548018463493302</v>
      </c>
    </row>
    <row r="258" spans="1:9" x14ac:dyDescent="0.25">
      <c r="A258" t="s">
        <v>327</v>
      </c>
      <c r="B258" t="s">
        <v>260</v>
      </c>
      <c r="C258">
        <v>2017</v>
      </c>
      <c r="D258">
        <v>6</v>
      </c>
      <c r="E258">
        <v>7</v>
      </c>
      <c r="F258">
        <v>158</v>
      </c>
      <c r="G258">
        <v>2457.6000000000004</v>
      </c>
      <c r="H258">
        <v>1.9098347981770833</v>
      </c>
      <c r="I258">
        <v>1.6473648017329046</v>
      </c>
    </row>
    <row r="259" spans="1:9" x14ac:dyDescent="0.25">
      <c r="A259" t="s">
        <v>264</v>
      </c>
      <c r="B259" t="s">
        <v>260</v>
      </c>
      <c r="C259">
        <v>2018</v>
      </c>
      <c r="D259">
        <v>6</v>
      </c>
      <c r="E259">
        <v>5</v>
      </c>
      <c r="F259">
        <v>156</v>
      </c>
      <c r="G259">
        <v>1931.2</v>
      </c>
      <c r="H259">
        <v>2.0946121582435788</v>
      </c>
      <c r="I259">
        <v>1.9779384409352092</v>
      </c>
    </row>
    <row r="260" spans="1:9" x14ac:dyDescent="0.25">
      <c r="A260" t="s">
        <v>265</v>
      </c>
      <c r="B260" t="s">
        <v>260</v>
      </c>
      <c r="C260">
        <v>2019</v>
      </c>
      <c r="D260">
        <v>6</v>
      </c>
      <c r="E260">
        <v>19</v>
      </c>
      <c r="F260">
        <v>170</v>
      </c>
      <c r="G260">
        <v>1094.9332999999999</v>
      </c>
      <c r="H260">
        <v>3.609160324235047</v>
      </c>
      <c r="I260">
        <v>2.4547149188320234</v>
      </c>
    </row>
    <row r="261" spans="1:9" x14ac:dyDescent="0.25">
      <c r="A261" t="s">
        <v>328</v>
      </c>
      <c r="B261" t="s">
        <v>192</v>
      </c>
      <c r="C261">
        <v>2010</v>
      </c>
      <c r="D261">
        <v>6</v>
      </c>
      <c r="E261">
        <v>28</v>
      </c>
      <c r="F261">
        <v>179</v>
      </c>
      <c r="G261">
        <v>378.39999299999999</v>
      </c>
      <c r="H261">
        <v>2.0843077983520208</v>
      </c>
      <c r="I261">
        <v>1.7518792222809885</v>
      </c>
    </row>
    <row r="262" spans="1:9" x14ac:dyDescent="0.25">
      <c r="A262" t="s">
        <v>191</v>
      </c>
      <c r="B262" t="s">
        <v>192</v>
      </c>
      <c r="C262">
        <v>2011</v>
      </c>
      <c r="D262">
        <v>7</v>
      </c>
      <c r="E262">
        <v>12</v>
      </c>
      <c r="F262">
        <v>193</v>
      </c>
      <c r="G262">
        <v>1906.4</v>
      </c>
      <c r="H262">
        <v>2.2775230801510697</v>
      </c>
      <c r="I262">
        <v>2.0906441264106501</v>
      </c>
    </row>
    <row r="263" spans="1:9" x14ac:dyDescent="0.25">
      <c r="A263" t="s">
        <v>407</v>
      </c>
      <c r="B263" t="s">
        <v>192</v>
      </c>
      <c r="C263">
        <v>2012</v>
      </c>
      <c r="D263">
        <v>7</v>
      </c>
      <c r="E263">
        <v>3</v>
      </c>
      <c r="F263">
        <v>185</v>
      </c>
      <c r="G263">
        <v>112</v>
      </c>
      <c r="H263">
        <v>2.0324999999999998</v>
      </c>
      <c r="I263">
        <v>1.7699367564218915</v>
      </c>
    </row>
    <row r="264" spans="1:9" x14ac:dyDescent="0.25">
      <c r="A264" t="s">
        <v>329</v>
      </c>
      <c r="B264" t="s">
        <v>192</v>
      </c>
      <c r="C264">
        <v>2013</v>
      </c>
      <c r="D264">
        <v>7</v>
      </c>
      <c r="E264">
        <v>8</v>
      </c>
      <c r="F264">
        <v>189</v>
      </c>
      <c r="G264">
        <v>864.80000000000007</v>
      </c>
      <c r="H264">
        <v>2.0924028677150783</v>
      </c>
      <c r="I264">
        <v>1.7825287140809836</v>
      </c>
    </row>
    <row r="265" spans="1:9" x14ac:dyDescent="0.25">
      <c r="A265" t="s">
        <v>330</v>
      </c>
      <c r="B265" t="s">
        <v>192</v>
      </c>
      <c r="C265">
        <v>2014</v>
      </c>
      <c r="D265">
        <v>6</v>
      </c>
      <c r="E265">
        <v>11</v>
      </c>
      <c r="F265">
        <v>162</v>
      </c>
      <c r="G265">
        <v>904</v>
      </c>
      <c r="H265">
        <v>2.099358407079646</v>
      </c>
      <c r="I265">
        <v>1.6926921325838</v>
      </c>
    </row>
    <row r="266" spans="1:9" x14ac:dyDescent="0.25">
      <c r="A266" t="s">
        <v>362</v>
      </c>
      <c r="B266" t="s">
        <v>192</v>
      </c>
      <c r="C266">
        <v>2015</v>
      </c>
      <c r="D266">
        <v>6</v>
      </c>
      <c r="E266">
        <v>17</v>
      </c>
      <c r="F266">
        <v>168</v>
      </c>
      <c r="G266">
        <v>1132.9523180000001</v>
      </c>
      <c r="H266">
        <v>2.0942753657881652</v>
      </c>
      <c r="I266">
        <v>1.7391458693520796</v>
      </c>
    </row>
    <row r="267" spans="1:9" x14ac:dyDescent="0.25">
      <c r="A267" t="s">
        <v>363</v>
      </c>
      <c r="B267" t="s">
        <v>192</v>
      </c>
      <c r="C267">
        <v>2016</v>
      </c>
      <c r="D267">
        <v>7</v>
      </c>
      <c r="E267">
        <v>12</v>
      </c>
      <c r="F267">
        <v>194</v>
      </c>
      <c r="G267">
        <v>616.4</v>
      </c>
      <c r="H267">
        <v>2.0605775470473717</v>
      </c>
      <c r="I267">
        <v>1.7308549145884113</v>
      </c>
    </row>
    <row r="268" spans="1:9" x14ac:dyDescent="0.25">
      <c r="A268" t="s">
        <v>331</v>
      </c>
      <c r="B268" t="s">
        <v>192</v>
      </c>
      <c r="C268">
        <v>2017</v>
      </c>
      <c r="D268">
        <v>6</v>
      </c>
      <c r="E268">
        <v>1</v>
      </c>
      <c r="F268">
        <v>152</v>
      </c>
      <c r="G268">
        <v>1459.8094699999999</v>
      </c>
      <c r="H268">
        <v>2.0588155498299376</v>
      </c>
      <c r="I268">
        <v>1.8725648220921818</v>
      </c>
    </row>
    <row r="269" spans="1:9" x14ac:dyDescent="0.25">
      <c r="A269" t="s">
        <v>332</v>
      </c>
      <c r="B269" t="s">
        <v>107</v>
      </c>
      <c r="C269">
        <v>2010</v>
      </c>
      <c r="D269">
        <v>6</v>
      </c>
      <c r="E269">
        <v>23</v>
      </c>
      <c r="F269">
        <v>174</v>
      </c>
      <c r="G269">
        <v>1920.8000000000002</v>
      </c>
      <c r="H269">
        <v>2.1283267388588087</v>
      </c>
      <c r="I269">
        <v>1.6393769567710272</v>
      </c>
    </row>
    <row r="270" spans="1:9" x14ac:dyDescent="0.25">
      <c r="A270" t="s">
        <v>463</v>
      </c>
      <c r="B270" t="s">
        <v>107</v>
      </c>
      <c r="C270">
        <v>2011</v>
      </c>
      <c r="D270">
        <v>7</v>
      </c>
      <c r="E270">
        <v>27</v>
      </c>
      <c r="F270">
        <v>208</v>
      </c>
      <c r="G270">
        <v>97.6</v>
      </c>
      <c r="H270">
        <v>2.4298155737704916</v>
      </c>
      <c r="I270">
        <v>2.3077080524661402</v>
      </c>
    </row>
    <row r="271" spans="1:9" x14ac:dyDescent="0.25">
      <c r="A271" t="s">
        <v>408</v>
      </c>
      <c r="B271" t="s">
        <v>107</v>
      </c>
      <c r="C271">
        <v>2012</v>
      </c>
      <c r="D271">
        <v>7</v>
      </c>
      <c r="E271">
        <v>4</v>
      </c>
      <c r="F271">
        <v>186</v>
      </c>
      <c r="G271">
        <v>1444.4</v>
      </c>
      <c r="H271">
        <v>2.2228849349210744</v>
      </c>
      <c r="I271">
        <v>1.9489831294053017</v>
      </c>
    </row>
    <row r="272" spans="1:9" x14ac:dyDescent="0.25">
      <c r="A272" t="s">
        <v>266</v>
      </c>
      <c r="B272" t="s">
        <v>107</v>
      </c>
      <c r="C272">
        <v>2013</v>
      </c>
      <c r="D272">
        <v>7</v>
      </c>
      <c r="E272">
        <v>8</v>
      </c>
      <c r="F272">
        <v>189</v>
      </c>
      <c r="G272">
        <v>953.76</v>
      </c>
      <c r="H272">
        <v>2.1346061902365374</v>
      </c>
      <c r="I272">
        <v>1.7370055041002028</v>
      </c>
    </row>
    <row r="273" spans="1:9" x14ac:dyDescent="0.25">
      <c r="A273" t="s">
        <v>267</v>
      </c>
      <c r="B273" t="s">
        <v>107</v>
      </c>
      <c r="C273">
        <v>2014</v>
      </c>
      <c r="D273">
        <v>6</v>
      </c>
      <c r="E273">
        <v>12</v>
      </c>
      <c r="F273">
        <v>163</v>
      </c>
      <c r="G273">
        <v>165.60000000000002</v>
      </c>
      <c r="H273">
        <v>2.1368055555555552</v>
      </c>
      <c r="I273">
        <v>1.7993860305969922</v>
      </c>
    </row>
    <row r="274" spans="1:9" x14ac:dyDescent="0.25">
      <c r="A274" t="s">
        <v>364</v>
      </c>
      <c r="B274" t="s">
        <v>107</v>
      </c>
      <c r="C274">
        <v>2015</v>
      </c>
      <c r="D274">
        <v>7</v>
      </c>
      <c r="E274">
        <v>1</v>
      </c>
      <c r="F274">
        <v>182</v>
      </c>
      <c r="G274">
        <v>1106.4000000000001</v>
      </c>
      <c r="H274">
        <v>2.1897757204826465</v>
      </c>
      <c r="I274">
        <v>2.0006453828250326</v>
      </c>
    </row>
    <row r="275" spans="1:9" x14ac:dyDescent="0.25">
      <c r="A275" t="s">
        <v>106</v>
      </c>
      <c r="B275" t="s">
        <v>107</v>
      </c>
      <c r="C275">
        <v>2016</v>
      </c>
      <c r="D275">
        <v>7</v>
      </c>
      <c r="E275">
        <v>6</v>
      </c>
      <c r="F275">
        <v>188</v>
      </c>
      <c r="G275">
        <v>1169.8286149999999</v>
      </c>
      <c r="H275">
        <v>2.0830011709717411</v>
      </c>
      <c r="I275">
        <v>1.7321518486588103</v>
      </c>
    </row>
    <row r="276" spans="1:9" x14ac:dyDescent="0.25">
      <c r="A276" t="s">
        <v>193</v>
      </c>
      <c r="B276" t="s">
        <v>107</v>
      </c>
      <c r="C276">
        <v>2017</v>
      </c>
      <c r="D276">
        <v>6</v>
      </c>
      <c r="E276">
        <v>2</v>
      </c>
      <c r="F276">
        <v>153</v>
      </c>
      <c r="G276">
        <v>4734.4765090000001</v>
      </c>
      <c r="H276">
        <v>2.229163987803092</v>
      </c>
      <c r="I276">
        <v>1.8930757729923637</v>
      </c>
    </row>
    <row r="277" spans="1:9" x14ac:dyDescent="0.25">
      <c r="A277" t="s">
        <v>268</v>
      </c>
      <c r="B277" t="s">
        <v>107</v>
      </c>
      <c r="C277">
        <v>2018</v>
      </c>
      <c r="D277">
        <v>6</v>
      </c>
      <c r="E277">
        <v>7</v>
      </c>
      <c r="F277">
        <v>158</v>
      </c>
      <c r="G277">
        <v>1584.8707949999998</v>
      </c>
      <c r="H277">
        <v>2.0357637612463861</v>
      </c>
      <c r="I277">
        <v>1.7721188935394876</v>
      </c>
    </row>
    <row r="278" spans="1:9" x14ac:dyDescent="0.25">
      <c r="A278" t="s">
        <v>194</v>
      </c>
      <c r="B278" t="s">
        <v>107</v>
      </c>
      <c r="C278">
        <v>2019</v>
      </c>
      <c r="D278">
        <v>6</v>
      </c>
      <c r="E278">
        <v>18</v>
      </c>
      <c r="F278">
        <v>169</v>
      </c>
      <c r="G278">
        <v>3033.28</v>
      </c>
      <c r="H278">
        <v>2.0185327434328513</v>
      </c>
      <c r="I278">
        <v>1.724597974177168</v>
      </c>
    </row>
    <row r="279" spans="1:9" x14ac:dyDescent="0.25">
      <c r="A279" t="s">
        <v>333</v>
      </c>
      <c r="B279" t="s">
        <v>42</v>
      </c>
      <c r="C279">
        <v>2010</v>
      </c>
      <c r="D279">
        <v>6</v>
      </c>
      <c r="E279">
        <v>23</v>
      </c>
      <c r="F279">
        <v>174</v>
      </c>
      <c r="G279">
        <v>1005.6</v>
      </c>
      <c r="H279">
        <v>2.0584725536992838</v>
      </c>
      <c r="I279">
        <v>1.7520650329972782</v>
      </c>
    </row>
    <row r="280" spans="1:9" x14ac:dyDescent="0.25">
      <c r="A280" t="s">
        <v>269</v>
      </c>
      <c r="B280" t="s">
        <v>42</v>
      </c>
      <c r="C280">
        <v>2011</v>
      </c>
      <c r="D280">
        <v>7</v>
      </c>
      <c r="E280">
        <v>21</v>
      </c>
      <c r="F280">
        <v>202</v>
      </c>
      <c r="G280">
        <v>747.2</v>
      </c>
      <c r="H280">
        <v>1.6298949411134904</v>
      </c>
      <c r="I280">
        <v>1.55499253626984</v>
      </c>
    </row>
    <row r="281" spans="1:9" x14ac:dyDescent="0.25">
      <c r="A281" t="s">
        <v>270</v>
      </c>
      <c r="B281" t="s">
        <v>42</v>
      </c>
      <c r="C281">
        <v>2012</v>
      </c>
      <c r="D281">
        <v>6</v>
      </c>
      <c r="E281">
        <v>27</v>
      </c>
      <c r="F281">
        <v>179</v>
      </c>
      <c r="G281">
        <v>791.07694700000002</v>
      </c>
      <c r="H281">
        <v>2.0062514742165782</v>
      </c>
      <c r="I281">
        <v>1.6991536046960383</v>
      </c>
    </row>
    <row r="282" spans="1:9" x14ac:dyDescent="0.25">
      <c r="A282" t="s">
        <v>271</v>
      </c>
      <c r="B282" t="s">
        <v>42</v>
      </c>
      <c r="C282">
        <v>2013</v>
      </c>
      <c r="D282">
        <v>7</v>
      </c>
      <c r="E282">
        <v>10</v>
      </c>
      <c r="F282">
        <v>191</v>
      </c>
      <c r="G282">
        <v>1012.32</v>
      </c>
      <c r="H282">
        <v>2.0444167852062591</v>
      </c>
      <c r="I282">
        <v>1.672915027898368</v>
      </c>
    </row>
    <row r="283" spans="1:9" x14ac:dyDescent="0.25">
      <c r="A283" t="s">
        <v>272</v>
      </c>
      <c r="B283" t="s">
        <v>42</v>
      </c>
      <c r="C283">
        <v>2014</v>
      </c>
      <c r="D283">
        <v>6</v>
      </c>
      <c r="E283">
        <v>12</v>
      </c>
      <c r="F283">
        <v>163</v>
      </c>
      <c r="G283">
        <v>2444</v>
      </c>
      <c r="H283">
        <v>2.0204889525368248</v>
      </c>
      <c r="I283">
        <v>1.7259487113160377</v>
      </c>
    </row>
    <row r="284" spans="1:9" x14ac:dyDescent="0.25">
      <c r="A284" t="s">
        <v>195</v>
      </c>
      <c r="B284" t="s">
        <v>42</v>
      </c>
      <c r="C284">
        <v>2015</v>
      </c>
      <c r="D284">
        <v>7</v>
      </c>
      <c r="E284">
        <v>1</v>
      </c>
      <c r="F284">
        <v>182</v>
      </c>
      <c r="G284">
        <v>1030.4000000000001</v>
      </c>
      <c r="H284">
        <v>2.0205211568322978</v>
      </c>
      <c r="I284">
        <v>1.6665766795135035</v>
      </c>
    </row>
    <row r="285" spans="1:9" x14ac:dyDescent="0.25">
      <c r="A285" t="s">
        <v>334</v>
      </c>
      <c r="B285" t="s">
        <v>42</v>
      </c>
      <c r="C285">
        <v>2016</v>
      </c>
      <c r="D285">
        <v>7</v>
      </c>
      <c r="E285">
        <v>5</v>
      </c>
      <c r="F285">
        <v>187</v>
      </c>
      <c r="G285">
        <v>1725.6</v>
      </c>
      <c r="H285">
        <v>2.0809457579972181</v>
      </c>
      <c r="I285">
        <v>1.5061483454918119</v>
      </c>
    </row>
    <row r="286" spans="1:9" x14ac:dyDescent="0.25">
      <c r="A286" t="s">
        <v>335</v>
      </c>
      <c r="B286" t="s">
        <v>42</v>
      </c>
      <c r="C286">
        <v>2017</v>
      </c>
      <c r="D286">
        <v>6</v>
      </c>
      <c r="E286">
        <v>2</v>
      </c>
      <c r="F286">
        <v>153</v>
      </c>
      <c r="G286">
        <v>4674.3999999999996</v>
      </c>
      <c r="H286">
        <v>2.1391825688858468</v>
      </c>
      <c r="I286">
        <v>1.6773112328921114</v>
      </c>
    </row>
    <row r="287" spans="1:9" x14ac:dyDescent="0.25">
      <c r="A287" t="s">
        <v>41</v>
      </c>
      <c r="B287" t="s">
        <v>42</v>
      </c>
      <c r="C287">
        <v>2018</v>
      </c>
      <c r="D287">
        <v>6</v>
      </c>
      <c r="E287">
        <v>11</v>
      </c>
      <c r="F287">
        <v>162</v>
      </c>
      <c r="G287">
        <v>2462.4758320000001</v>
      </c>
      <c r="H287">
        <v>2.0848187713553568</v>
      </c>
      <c r="I287">
        <v>1.524225282836134</v>
      </c>
    </row>
    <row r="288" spans="1:9" x14ac:dyDescent="0.25">
      <c r="A288" t="s">
        <v>196</v>
      </c>
      <c r="B288" t="s">
        <v>42</v>
      </c>
      <c r="C288">
        <v>2019</v>
      </c>
      <c r="D288">
        <v>6</v>
      </c>
      <c r="E288">
        <v>17</v>
      </c>
      <c r="F288">
        <v>168</v>
      </c>
      <c r="G288">
        <v>1797.6</v>
      </c>
      <c r="H288">
        <v>1.959312416555407</v>
      </c>
      <c r="I288">
        <v>1.657286394412983</v>
      </c>
    </row>
    <row r="289" spans="1:9" x14ac:dyDescent="0.25">
      <c r="A289" t="s">
        <v>197</v>
      </c>
      <c r="B289" t="s">
        <v>109</v>
      </c>
      <c r="C289">
        <v>2011</v>
      </c>
      <c r="D289">
        <v>7</v>
      </c>
      <c r="E289">
        <v>27</v>
      </c>
      <c r="F289">
        <v>208</v>
      </c>
      <c r="G289">
        <v>1678.3999999999999</v>
      </c>
      <c r="H289">
        <v>1.9314466158245949</v>
      </c>
      <c r="I289">
        <v>1.5502335573127355</v>
      </c>
    </row>
    <row r="290" spans="1:9" x14ac:dyDescent="0.25">
      <c r="A290" t="s">
        <v>108</v>
      </c>
      <c r="B290" t="s">
        <v>109</v>
      </c>
      <c r="C290">
        <v>2012</v>
      </c>
      <c r="D290">
        <v>7</v>
      </c>
      <c r="E290">
        <v>5</v>
      </c>
      <c r="F290">
        <v>187</v>
      </c>
      <c r="G290">
        <v>3304.7999999999997</v>
      </c>
      <c r="H290">
        <v>1.8291575889615106</v>
      </c>
      <c r="I290">
        <v>1.4544745808544852</v>
      </c>
    </row>
    <row r="291" spans="1:9" x14ac:dyDescent="0.25">
      <c r="A291" t="s">
        <v>198</v>
      </c>
      <c r="B291" t="s">
        <v>109</v>
      </c>
      <c r="C291">
        <v>2013</v>
      </c>
      <c r="D291">
        <v>7</v>
      </c>
      <c r="E291">
        <v>4</v>
      </c>
      <c r="F291">
        <v>185</v>
      </c>
      <c r="G291">
        <v>910.60875799999997</v>
      </c>
      <c r="H291">
        <v>1.7228155699881813</v>
      </c>
      <c r="I291">
        <v>1.8430894566754998</v>
      </c>
    </row>
    <row r="292" spans="1:9" x14ac:dyDescent="0.25">
      <c r="A292" t="s">
        <v>199</v>
      </c>
      <c r="B292" t="s">
        <v>109</v>
      </c>
      <c r="C292">
        <v>2014</v>
      </c>
      <c r="D292">
        <v>6</v>
      </c>
      <c r="E292">
        <v>16</v>
      </c>
      <c r="F292">
        <v>167</v>
      </c>
      <c r="G292">
        <v>1622.399964</v>
      </c>
      <c r="H292">
        <v>2.0175801846002139</v>
      </c>
      <c r="I292">
        <v>1.7511643390051492</v>
      </c>
    </row>
    <row r="293" spans="1:9" x14ac:dyDescent="0.25">
      <c r="A293" t="s">
        <v>200</v>
      </c>
      <c r="B293" t="s">
        <v>109</v>
      </c>
      <c r="C293">
        <v>2015</v>
      </c>
      <c r="D293">
        <v>6</v>
      </c>
      <c r="E293">
        <v>26</v>
      </c>
      <c r="F293">
        <v>177</v>
      </c>
      <c r="G293">
        <v>3366.3999999999996</v>
      </c>
      <c r="H293">
        <v>1.8624927221958179</v>
      </c>
      <c r="I293">
        <v>1.5875604164036665</v>
      </c>
    </row>
    <row r="294" spans="1:9" x14ac:dyDescent="0.25">
      <c r="A294" t="s">
        <v>110</v>
      </c>
      <c r="B294" t="s">
        <v>109</v>
      </c>
      <c r="C294">
        <v>2016</v>
      </c>
      <c r="D294">
        <v>7</v>
      </c>
      <c r="E294">
        <v>1</v>
      </c>
      <c r="F294">
        <v>183</v>
      </c>
      <c r="G294">
        <v>1983.2</v>
      </c>
      <c r="H294">
        <v>1.7511988200887454</v>
      </c>
      <c r="I294">
        <v>1.609064276283094</v>
      </c>
    </row>
    <row r="295" spans="1:9" x14ac:dyDescent="0.25">
      <c r="A295" t="s">
        <v>111</v>
      </c>
      <c r="B295" t="s">
        <v>109</v>
      </c>
      <c r="C295">
        <v>2017</v>
      </c>
      <c r="D295">
        <v>6</v>
      </c>
      <c r="E295">
        <v>9</v>
      </c>
      <c r="F295">
        <v>160</v>
      </c>
      <c r="G295">
        <v>2898.285656</v>
      </c>
      <c r="H295">
        <v>1.4076498453409718</v>
      </c>
      <c r="I295">
        <v>1.5552005085949339</v>
      </c>
    </row>
    <row r="296" spans="1:9" x14ac:dyDescent="0.25">
      <c r="A296" t="s">
        <v>112</v>
      </c>
      <c r="B296" t="s">
        <v>113</v>
      </c>
      <c r="C296">
        <v>2011</v>
      </c>
      <c r="D296">
        <v>7</v>
      </c>
      <c r="E296">
        <v>27</v>
      </c>
      <c r="F296">
        <v>208</v>
      </c>
      <c r="G296">
        <v>649.59999999999991</v>
      </c>
      <c r="H296">
        <v>1.8346336206896554</v>
      </c>
      <c r="I296">
        <v>1.5925446772779179</v>
      </c>
    </row>
    <row r="297" spans="1:9" x14ac:dyDescent="0.25">
      <c r="A297" t="s">
        <v>201</v>
      </c>
      <c r="B297" t="s">
        <v>113</v>
      </c>
      <c r="C297">
        <v>2012</v>
      </c>
      <c r="D297">
        <v>7</v>
      </c>
      <c r="E297">
        <v>5</v>
      </c>
      <c r="F297">
        <v>187</v>
      </c>
      <c r="G297">
        <v>220</v>
      </c>
      <c r="H297">
        <v>1.6826022727272727</v>
      </c>
      <c r="I297">
        <v>1.730700246791322</v>
      </c>
    </row>
    <row r="298" spans="1:9" x14ac:dyDescent="0.25">
      <c r="A298" t="s">
        <v>273</v>
      </c>
      <c r="B298" t="s">
        <v>113</v>
      </c>
      <c r="C298">
        <v>2013</v>
      </c>
      <c r="D298">
        <v>7</v>
      </c>
      <c r="E298">
        <v>4</v>
      </c>
      <c r="F298">
        <v>185</v>
      </c>
      <c r="G298">
        <v>259.2</v>
      </c>
      <c r="H298">
        <v>1.5151041666666669</v>
      </c>
      <c r="I298">
        <v>1.6409498441464594</v>
      </c>
    </row>
    <row r="299" spans="1:9" x14ac:dyDescent="0.25">
      <c r="A299" t="s">
        <v>202</v>
      </c>
      <c r="B299" t="s">
        <v>113</v>
      </c>
      <c r="C299">
        <v>2014</v>
      </c>
      <c r="D299">
        <v>6</v>
      </c>
      <c r="E299">
        <v>16</v>
      </c>
      <c r="F299">
        <v>167</v>
      </c>
      <c r="G299">
        <v>2486.6910710000002</v>
      </c>
      <c r="H299">
        <v>1.0743110587092104</v>
      </c>
      <c r="I299">
        <v>1.8357416089882117</v>
      </c>
    </row>
    <row r="300" spans="1:9" x14ac:dyDescent="0.25">
      <c r="A300" t="s">
        <v>203</v>
      </c>
      <c r="B300" t="s">
        <v>113</v>
      </c>
      <c r="C300">
        <v>2015</v>
      </c>
      <c r="D300">
        <v>6</v>
      </c>
      <c r="E300">
        <v>26</v>
      </c>
      <c r="F300">
        <v>177</v>
      </c>
      <c r="G300">
        <v>687.81174200000009</v>
      </c>
      <c r="H300">
        <v>1.6284354416451643</v>
      </c>
      <c r="I300">
        <v>1.7806405903332356</v>
      </c>
    </row>
    <row r="301" spans="1:9" x14ac:dyDescent="0.25">
      <c r="A301" t="s">
        <v>204</v>
      </c>
      <c r="B301" t="s">
        <v>113</v>
      </c>
      <c r="C301">
        <v>2016</v>
      </c>
      <c r="D301">
        <v>7</v>
      </c>
      <c r="E301">
        <v>1</v>
      </c>
      <c r="F301">
        <v>183</v>
      </c>
      <c r="G301">
        <v>9633.5999999999985</v>
      </c>
      <c r="H301">
        <v>1.08449177877429</v>
      </c>
      <c r="I301">
        <v>1.4185480523813456</v>
      </c>
    </row>
    <row r="302" spans="1:9" x14ac:dyDescent="0.25">
      <c r="A302" t="s">
        <v>114</v>
      </c>
      <c r="B302" t="s">
        <v>113</v>
      </c>
      <c r="C302">
        <v>2017</v>
      </c>
      <c r="D302">
        <v>6</v>
      </c>
      <c r="E302">
        <v>9</v>
      </c>
      <c r="F302">
        <v>160</v>
      </c>
      <c r="G302">
        <v>1676.1904089999998</v>
      </c>
      <c r="H302">
        <v>1.2972386180721043</v>
      </c>
      <c r="I302">
        <v>1.6533882403544484</v>
      </c>
    </row>
    <row r="303" spans="1:9" x14ac:dyDescent="0.25">
      <c r="A303" t="s">
        <v>115</v>
      </c>
      <c r="B303" t="s">
        <v>113</v>
      </c>
      <c r="C303">
        <v>2018</v>
      </c>
      <c r="D303">
        <v>6</v>
      </c>
      <c r="E303">
        <v>6</v>
      </c>
      <c r="F303">
        <v>157</v>
      </c>
      <c r="G303">
        <v>9112.7999999999993</v>
      </c>
      <c r="H303">
        <v>1.0967556623652006</v>
      </c>
      <c r="I303">
        <v>1.4647178523675912</v>
      </c>
    </row>
    <row r="304" spans="1:9" x14ac:dyDescent="0.25">
      <c r="A304" t="s">
        <v>116</v>
      </c>
      <c r="B304" t="s">
        <v>113</v>
      </c>
      <c r="C304">
        <v>2019</v>
      </c>
      <c r="D304">
        <v>6</v>
      </c>
      <c r="E304">
        <v>14</v>
      </c>
      <c r="F304">
        <v>165</v>
      </c>
      <c r="G304">
        <v>2057.6000000000004</v>
      </c>
      <c r="H304">
        <v>1.1901074066874027</v>
      </c>
      <c r="I304">
        <v>1.7374341636527004</v>
      </c>
    </row>
  </sheetData>
  <sortState ref="A2:H304">
    <sortCondition ref="A2:A3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RMO_sizes</vt:lpstr>
      <vt:lpstr>pivot_original</vt:lpstr>
      <vt:lpstr>pivot_log</vt:lpstr>
      <vt:lpstr>CWM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2021-10-25T14:09:16Z</dcterms:created>
  <dcterms:modified xsi:type="dcterms:W3CDTF">2021-10-26T09:06:16Z</dcterms:modified>
</cp:coreProperties>
</file>